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drawing+xml" PartName="/xl/drawings/worksheetdrawing20.xml"/>
  <Override ContentType="application/vnd.openxmlformats-officedocument.drawing+xml" PartName="/xl/drawings/worksheetdrawing39.xml"/>
  <Override ContentType="application/vnd.openxmlformats-officedocument.drawing+xml" PartName="/xl/drawings/worksheetdrawing10.xml"/>
  <Override ContentType="application/vnd.openxmlformats-officedocument.drawing+xml" PartName="/xl/drawings/worksheetdrawing37.xml"/>
  <Override ContentType="application/vnd.openxmlformats-officedocument.drawing+xml" PartName="/xl/drawings/worksheetdrawing36.xml"/>
  <Override ContentType="application/vnd.openxmlformats-officedocument.drawing+xml" PartName="/xl/drawings/worksheetdrawing7.xml"/>
  <Override ContentType="application/vnd.openxmlformats-officedocument.drawing+xml" PartName="/xl/drawings/worksheetdrawing11.xml"/>
  <Override ContentType="application/vnd.openxmlformats-officedocument.drawing+xml" PartName="/xl/drawings/worksheetdrawing30.xml"/>
  <Override ContentType="application/vnd.openxmlformats-officedocument.drawing+xml" PartName="/xl/drawings/worksheetdrawing17.xml"/>
  <Override ContentType="application/vnd.openxmlformats-officedocument.drawing+xml" PartName="/xl/drawings/worksheetdrawing15.xml"/>
  <Override ContentType="application/vnd.openxmlformats-officedocument.drawing+xml" PartName="/xl/drawings/worksheetdrawing25.xml"/>
  <Override ContentType="application/vnd.openxmlformats-officedocument.drawing+xml" PartName="/xl/drawings/worksheetdrawing38.xml"/>
  <Override ContentType="application/vnd.openxmlformats-officedocument.drawing+xml" PartName="/xl/drawings/worksheetdrawing4.xml"/>
  <Override ContentType="application/vnd.openxmlformats-officedocument.drawing+xml" PartName="/xl/drawings/worksheetdrawing19.xml"/>
  <Override ContentType="application/vnd.openxmlformats-officedocument.drawing+xml" PartName="/xl/drawings/worksheetdrawing29.xml"/>
  <Override ContentType="application/vnd.openxmlformats-officedocument.drawing+xml" PartName="/xl/drawings/worksheetdrawing26.xml"/>
  <Override ContentType="application/vnd.openxmlformats-officedocument.drawing+xml" PartName="/xl/drawings/worksheetdrawing31.xml"/>
  <Override ContentType="application/vnd.openxmlformats-officedocument.drawing+xml" PartName="/xl/drawings/worksheetdrawing6.xml"/>
  <Override ContentType="application/vnd.openxmlformats-officedocument.drawing+xml" PartName="/xl/drawings/worksheetdrawing24.xml"/>
  <Override ContentType="application/vnd.openxmlformats-officedocument.drawing+xml" PartName="/xl/drawings/worksheetdrawing8.xml"/>
  <Override ContentType="application/vnd.openxmlformats-officedocument.drawing+xml" PartName="/xl/drawings/worksheetdrawing9.xml"/>
  <Override ContentType="application/vnd.openxmlformats-officedocument.drawing+xml" PartName="/xl/drawings/worksheetdrawing18.xml"/>
  <Override ContentType="application/vnd.openxmlformats-officedocument.drawing+xml" PartName="/xl/drawings/worksheetdrawing23.xml"/>
  <Override ContentType="application/vnd.openxmlformats-officedocument.drawing+xml" PartName="/xl/drawings/worksheetdrawing2.xml"/>
  <Override ContentType="application/vnd.openxmlformats-officedocument.drawing+xml" PartName="/xl/drawings/worksheetdrawing16.xml"/>
  <Override ContentType="application/vnd.openxmlformats-officedocument.drawing+xml" PartName="/xl/drawings/worksheetdrawing5.xml"/>
  <Override ContentType="application/vnd.openxmlformats-officedocument.drawing+xml" PartName="/xl/drawings/worksheetdrawing13.xml"/>
  <Override ContentType="application/vnd.openxmlformats-officedocument.drawing+xml" PartName="/xl/drawings/worksheetdrawing32.xml"/>
  <Override ContentType="application/vnd.openxmlformats-officedocument.drawing+xml" PartName="/xl/drawings/worksheetdrawing21.xml"/>
  <Override ContentType="application/vnd.openxmlformats-officedocument.drawing+xml" PartName="/xl/drawings/worksheetdrawing28.xml"/>
  <Override ContentType="application/vnd.openxmlformats-officedocument.drawing+xml" PartName="/xl/drawings/worksheetdrawing34.xml"/>
  <Override ContentType="application/vnd.openxmlformats-officedocument.drawing+xml" PartName="/xl/drawings/worksheetdrawing12.xml"/>
  <Override ContentType="application/vnd.openxmlformats-officedocument.drawing+xml" PartName="/xl/drawings/worksheetdrawing33.xml"/>
  <Override ContentType="application/vnd.openxmlformats-officedocument.drawing+xml" PartName="/xl/drawings/worksheetdrawing1.xml"/>
  <Override ContentType="application/vnd.openxmlformats-officedocument.drawing+xml" PartName="/xl/drawings/worksheetdrawing35.xml"/>
  <Override ContentType="application/vnd.openxmlformats-officedocument.drawing+xml" PartName="/xl/drawings/worksheetdrawing3.xml"/>
  <Override ContentType="application/vnd.openxmlformats-officedocument.drawing+xml" PartName="/xl/drawings/worksheetdrawing27.xml"/>
  <Override ContentType="application/vnd.openxmlformats-officedocument.drawing+xml" PartName="/xl/drawings/worksheetdrawing14.xml"/>
  <Override ContentType="application/vnd.openxmlformats-officedocument.drawing+xml" PartName="/xl/drawings/worksheetdrawing22.xml"/>
  <Override ContentType="application/vnd.openxmlformats-officedocument.spreadsheetml.styles+xml" PartName="/xl/styles.xml"/>
  <Override ContentType="application/vnd.openxmlformats-officedocument.spreadsheetml.sharedStrings+xml" PartName="/xl/sharedStrings.xml"/>
  <Override ContentType="application/vnd.openxmlformats-officedocument.spreadsheetml.sheet.main+xml" PartName="/xl/workbook.xml"/>
  <Override ContentType="application/vnd.openxmlformats-officedocument.spreadsheetml.worksheet+xml" PartName="/xl/worksheets/sheet5.xml"/>
  <Override ContentType="application/vnd.openxmlformats-officedocument.spreadsheetml.worksheet+xml" PartName="/xl/worksheets/sheet7.xml"/>
  <Override ContentType="application/vnd.openxmlformats-officedocument.spreadsheetml.worksheet+xml" PartName="/xl/worksheets/sheet3.xml"/>
  <Override ContentType="application/vnd.openxmlformats-officedocument.spreadsheetml.worksheet+xml" PartName="/xl/worksheets/sheet25.xml"/>
  <Override ContentType="application/vnd.openxmlformats-officedocument.spreadsheetml.worksheet+xml" PartName="/xl/worksheets/sheet27.xml"/>
  <Override ContentType="application/vnd.openxmlformats-officedocument.spreadsheetml.worksheet+xml" PartName="/xl/worksheets/sheet29.xml"/>
  <Override ContentType="application/vnd.openxmlformats-officedocument.spreadsheetml.worksheet+xml" PartName="/xl/worksheets/sheet17.xml"/>
  <Override ContentType="application/vnd.openxmlformats-officedocument.spreadsheetml.worksheet+xml" PartName="/xl/worksheets/sheet34.xml"/>
  <Override ContentType="application/vnd.openxmlformats-officedocument.spreadsheetml.worksheet+xml" PartName="/xl/worksheets/sheet6.xml"/>
  <Override ContentType="application/vnd.openxmlformats-officedocument.spreadsheetml.worksheet+xml" PartName="/xl/worksheets/sheet26.xml"/>
  <Override ContentType="application/vnd.openxmlformats-officedocument.spreadsheetml.worksheet+xml" PartName="/xl/worksheets/sheet35.xml"/>
  <Override ContentType="application/vnd.openxmlformats-officedocument.spreadsheetml.worksheet+xml" PartName="/xl/worksheets/sheet10.xml"/>
  <Override ContentType="application/vnd.openxmlformats-officedocument.spreadsheetml.worksheet+xml" PartName="/xl/worksheets/sheet23.xml"/>
  <Override ContentType="application/vnd.openxmlformats-officedocument.spreadsheetml.worksheet+xml" PartName="/xl/worksheets/sheet37.xml"/>
  <Override ContentType="application/vnd.openxmlformats-officedocument.spreadsheetml.worksheet+xml" PartName="/xl/worksheets/sheet36.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14.xml"/>
  <Override ContentType="application/vnd.openxmlformats-officedocument.spreadsheetml.worksheet+xml" PartName="/xl/worksheets/sheet11.xml"/>
  <Override ContentType="application/vnd.openxmlformats-officedocument.spreadsheetml.worksheet+xml" PartName="/xl/worksheets/sheet19.xml"/>
  <Override ContentType="application/vnd.openxmlformats-officedocument.spreadsheetml.worksheet+xml" PartName="/xl/worksheets/sheet16.xml"/>
  <Override ContentType="application/vnd.openxmlformats-officedocument.spreadsheetml.worksheet+xml" PartName="/xl/worksheets/sheet30.xml"/>
  <Override ContentType="application/vnd.openxmlformats-officedocument.spreadsheetml.worksheet+xml" PartName="/xl/worksheets/sheet21.xml"/>
  <Override ContentType="application/vnd.openxmlformats-officedocument.spreadsheetml.worksheet+xml" PartName="/xl/worksheets/sheet8.xml"/>
  <Override ContentType="application/vnd.openxmlformats-officedocument.spreadsheetml.worksheet+xml" PartName="/xl/worksheets/sheet38.xml"/>
  <Override ContentType="application/vnd.openxmlformats-officedocument.spreadsheetml.worksheet+xml" PartName="/xl/worksheets/sheet22.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31.xml"/>
  <Override ContentType="application/vnd.openxmlformats-officedocument.spreadsheetml.worksheet+xml" PartName="/xl/worksheets/sheet1.xml"/>
  <Override ContentType="application/vnd.openxmlformats-officedocument.spreadsheetml.worksheet+xml" PartName="/xl/worksheets/sheet15.xml"/>
  <Override ContentType="application/vnd.openxmlformats-officedocument.spreadsheetml.worksheet+xml" PartName="/xl/worksheets/sheet32.xml"/>
  <Override ContentType="application/vnd.openxmlformats-officedocument.spreadsheetml.worksheet+xml" PartName="/xl/worksheets/sheet12.xml"/>
  <Override ContentType="application/vnd.openxmlformats-officedocument.spreadsheetml.worksheet+xml" PartName="/xl/worksheets/sheet28.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39.xml"/>
  <Override ContentType="application/vnd.openxmlformats-officedocument.spreadsheetml.worksheet+xml" PartName="/xl/worksheets/sheet2.xml"/>
  <Override ContentType="application/vnd.openxmlformats-officedocument.spreadsheetml.worksheet+xml" PartName="/xl/worksheets/sheet20.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hidden" name="Copy of Smoke (копия)" sheetId="1" r:id="rId3"/>
    <sheet state="visible" name="Terms" sheetId="2" r:id="rId4"/>
    <sheet state="visible" name="Smoke" sheetId="3" r:id="rId5"/>
    <sheet state="visible" name="First Install" sheetId="4" r:id="rId6"/>
    <sheet state="visible" name="Home" sheetId="5" r:id="rId7"/>
    <sheet state="visible" name="Watch TV" sheetId="6" r:id="rId8"/>
    <sheet state="visible" name="TV Guide List" sheetId="7" r:id="rId9"/>
    <sheet state="visible" name="TV Guide Grid" sheetId="8" r:id="rId10"/>
    <sheet state="visible" name="My Prime" sheetId="9" r:id="rId11"/>
    <sheet state="visible" name="On Demand" sheetId="10" r:id="rId12"/>
    <sheet state="visible" name="Missed" sheetId="11" r:id="rId13"/>
    <sheet state="visible" name="Replay" sheetId="12" r:id="rId14"/>
    <sheet state="visible" name="Search" sheetId="13" r:id="rId15"/>
    <sheet state="visible" name="On Now titlecard" sheetId="14" r:id="rId16"/>
    <sheet state="visible" name="My Prime titlecard" sheetId="15" r:id="rId17"/>
    <sheet state="visible" name="On TV titlecard" sheetId="16" r:id="rId18"/>
    <sheet state="visible" name="On Demand titlecard" sheetId="17" r:id="rId19"/>
    <sheet state="visible" name="Missed titlecard" sheetId="18" r:id="rId20"/>
    <sheet state="visible" name="Replay titlecard" sheetId="19" r:id="rId21"/>
    <sheet state="visible" name="PIN" sheetId="20" r:id="rId22"/>
    <sheet state="visible" name="Country-Specific" sheetId="21" r:id="rId23"/>
    <sheet state="visible" name="Sorting" sheetId="22" r:id="rId24"/>
    <sheet state="visible" name="Device Registration" sheetId="23" r:id="rId25"/>
    <sheet state="visible" name="Settings" sheetId="24" r:id="rId26"/>
    <sheet state="visible" name="Sharing" sheetId="25" r:id="rId27"/>
    <sheet state="visible" name="Binge Viewing" sheetId="26" r:id="rId28"/>
    <sheet state="visible" name="My Videos" sheetId="27" r:id="rId29"/>
    <sheet state="visible" name="MyVideos - Fields" sheetId="28" r:id="rId30"/>
    <sheet state="visible" name="Remote booking" sheetId="29" r:id="rId31"/>
    <sheet state="visible" name="PTTV" sheetId="30" r:id="rId32"/>
    <sheet state="visible" name="3G" sheetId="31" r:id="rId33"/>
    <sheet state="visible" name="RC" sheetId="32" r:id="rId34"/>
    <sheet state="visible" name="Player" sheetId="33" r:id="rId35"/>
    <sheet state="visible" name="Omniture" sheetId="34" r:id="rId36"/>
    <sheet state="visible" name="Chromecast" sheetId="35" r:id="rId37"/>
    <sheet state="visible" name="Conviva" sheetId="36" r:id="rId38"/>
    <sheet state="visible" name="Android  iOS regression" sheetId="37" r:id="rId39"/>
    <sheet state="visible" name="ST - by team member" sheetId="38" r:id="rId40"/>
    <sheet state="visible" name="checklist" sheetId="39" r:id="rId41"/>
  </sheets>
  <definedNames/>
  <calcPr/>
</workbook>
</file>

<file path=xl/sharedStrings.xml><?xml version="1.0" encoding="utf-8"?>
<sst xmlns="http://schemas.openxmlformats.org/spreadsheetml/2006/main" count="9342" uniqueCount="4088">
  <si>
    <t>ID</t>
  </si>
  <si>
    <t>Summary</t>
  </si>
  <si>
    <t>Test steps</t>
  </si>
  <si>
    <t>Expected result</t>
  </si>
  <si>
    <t>Android</t>
  </si>
  <si>
    <t>Notes</t>
  </si>
  <si>
    <t>iOS</t>
  </si>
  <si>
    <t>Priority</t>
  </si>
  <si>
    <t>Device</t>
  </si>
  <si>
    <t>Test Case Name</t>
  </si>
  <si>
    <t>Test Case Description</t>
  </si>
  <si>
    <t>Test Steps</t>
  </si>
  <si>
    <t>Label</t>
  </si>
  <si>
    <t>Expected Result</t>
  </si>
  <si>
    <t>Automation Status</t>
  </si>
  <si>
    <t>Test Result</t>
  </si>
  <si>
    <t>WATCH TV</t>
  </si>
  <si>
    <t>FIRST INSTALL</t>
  </si>
  <si>
    <t>Script Path</t>
  </si>
  <si>
    <t>MY PRIME</t>
  </si>
  <si>
    <t>HOME</t>
  </si>
  <si>
    <t>On Now TITLECARD</t>
  </si>
  <si>
    <t>My Prime TITLECARD</t>
  </si>
  <si>
    <t>ON TV TITLECARD</t>
  </si>
  <si>
    <t>MPT1</t>
  </si>
  <si>
    <t>ON DEMAND TITLECARD</t>
  </si>
  <si>
    <t>Replay titlecard</t>
  </si>
  <si>
    <t>MISSED TITLECARD</t>
  </si>
  <si>
    <t>REPLAY TITLECARD</t>
  </si>
  <si>
    <t>PIN</t>
  </si>
  <si>
    <t>PIN1</t>
  </si>
  <si>
    <t>Test Notes</t>
  </si>
  <si>
    <t>User</t>
  </si>
  <si>
    <t>SORTING</t>
  </si>
  <si>
    <t>DR</t>
  </si>
  <si>
    <t>Tablets only</t>
  </si>
  <si>
    <t xml:space="preserve">Parental Settings  - As a User  Change Age </t>
  </si>
  <si>
    <t>1. Launch Horizon TV app as Netherlands user, log in
2. Go to Settings / Parental Settings
3. Enter valid passwod and Confrim
 - If selected age is != 6, then change it to 6
 - if OFF option selected, then change it to 6
4. Check that PIN dialog is displayed and restricted content is not shown on
- Home page 
- Watch TV
- TV Giude
- On Demand/My Prime pages
5. Enter invalid PIN
6. Enter valid PIN</t>
  </si>
  <si>
    <t>1. User lands on Home screen
2. Parental Settings screen opens with user and password input fields
3. Parental settings screen opens with the list of values
 - value 6 is selected
4. All resrticted content (where Age field is set as 6) should be predicted by "Enter your PIN to continue" dialog
5. The message is shown about incorrect PIN
6. The stream is shown</t>
  </si>
  <si>
    <t>passed</t>
  </si>
  <si>
    <t>Settings</t>
  </si>
  <si>
    <t>DR1</t>
  </si>
  <si>
    <t>Critical</t>
  </si>
  <si>
    <t>all</t>
  </si>
  <si>
    <t>Device registration - Register device with NO button - Less than 3 devices are registered</t>
  </si>
  <si>
    <t>SET1</t>
  </si>
  <si>
    <t>All</t>
  </si>
  <si>
    <t>Settings - As a guest user</t>
  </si>
  <si>
    <t>To verify Settings screen has correct layout for a guest user</t>
  </si>
  <si>
    <t>1. Launch Horizon TV app as Netherlands user, skip log in
2. Go to Settings</t>
  </si>
  <si>
    <t>1. User lands on Home screen
2. Settings screen opens with:
- My TV channels, Parental Settings, Change PIN, Account, FAQ submenu items (Tablets only)
- My TV channels, Parental Control, FAQ submenu items (Phones only)
- Settings header (Phones only)
- Bottom menu bar (iOS tablet)
- Side icon top left (Android tablet and All Phones)
- Search icon top right (for ALL devices!)
- Current version of the app bottom right (tablets only)
- Current version of the app bottom center (Phones only)
- Username and Password input field with placeholders (Tablets Only)
- Text informing the user about Privacy Policy and Acceptable Use Policy (Tablets Only)
- Privacy Policy and Acceptable Use Policy are links in the above mentioned text (Tablets Only)
- Change country link (for Tablets only)
- Forgot password or username link (for Android tablet only)
</t>
  </si>
  <si>
    <t>Precondition: less than 3 devices should be registered for the user 
1. Launch Horizon Go application, select Switzerland, login (epamch01 / epam1234)
2. Go to Watch TV
3. Tap on CNN channel
4. Tap NO/Cancel button</t>
  </si>
  <si>
    <t>Automated</t>
  </si>
  <si>
    <t>On Demand (My Prime) - Movie</t>
  </si>
  <si>
    <t>Test accounts</t>
  </si>
  <si>
    <t>Continue Watching</t>
  </si>
  <si>
    <t>CW1</t>
  </si>
  <si>
    <t>On Demand (My Prime) -  Series/Show</t>
  </si>
  <si>
    <t>Replay -  Movie</t>
  </si>
  <si>
    <t>Replay -  Series/Show</t>
  </si>
  <si>
    <t>Missed -  Movie</t>
  </si>
  <si>
    <t>Missed -  Series/Show</t>
  </si>
  <si>
    <t>Facebook:
gr.test.epam@gmail.com / epam1234
Twitter:
gr.test.epam@gmail.com / epam1234!
Precondioton: twitter/facebook clients are intalled and user is logged in</t>
  </si>
  <si>
    <t>1. Title
2. Progress indicator
3. Genre</t>
  </si>
  <si>
    <t>PTTV - From titlecard - 1 mediabox</t>
  </si>
  <si>
    <t>SH1</t>
  </si>
  <si>
    <t>3G Streaming</t>
  </si>
  <si>
    <t>Social sharing - From On Now titlecard of live channel</t>
  </si>
  <si>
    <t>3G1</t>
  </si>
  <si>
    <t>Watch TV - 3G streaming - As a user not able to stream via 3G</t>
  </si>
  <si>
    <t>LINEAR PLAYER</t>
  </si>
  <si>
    <t>To verify correct message is displayed on a live titlecard for a user not able to stream via 3G</t>
  </si>
  <si>
    <t>1. Launch Horizon TV app as Netherlands user, log in as a user not able to stream via 3G
2. Go to settings, check Mobile Connection submenu item
3. Go to Watch TV, open any titlecard
4. Go to On Demand, open any entitled item</t>
  </si>
  <si>
    <t>1. App lands on Home screen
2. There is no Mobile Connection in Settings
3. Titlecard opens with "You cannot watch this video via..." message is shown
4. See step 3</t>
  </si>
  <si>
    <t xml:space="preserve">session.canStream3G </t>
  </si>
  <si>
    <t>LP1</t>
  </si>
  <si>
    <t>Live Player - Playback start</t>
  </si>
  <si>
    <t>Verify playback starts when user open any live channel</t>
  </si>
  <si>
    <t>1. Launch Horizon TV app as Netherlands user, log in 
2. Go to Watch TV
3. Tap on any channel</t>
  </si>
  <si>
    <t>1. Application loads and Home screen of app is displayed
2. Watch TV opens with a list of live channels
3. Livestream starts to play automatically in fullscreen mode</t>
  </si>
  <si>
    <t>Automation Status Values</t>
  </si>
  <si>
    <t>Passed</t>
  </si>
  <si>
    <t>3G3</t>
  </si>
  <si>
    <t>1. Open ON NOW TC of live channel and switch to mini player.
2. Tap sharing button
3. Select twitter/facebook
4. Tap share/post</t>
  </si>
  <si>
    <t xml:space="preserve">1. TC is opened. Channel is streamed in mini player.
2. Overlay is presented with list apps which can be used for sharing: facebook, twitter (separate modal window on iPhones)
3. Twitter/Facebook dialog appears with:
 - Twitter/Facebook header;
 - Cancle and Post buttons; 
 - Horizon sharing image;
 - Localized editable text "I am watching &lt;video title&gt; on the Horizon TV Android / IOS app".  
4. Post is successfully shared to social network with typed text, valid links and images. Streaming continues w/o interaptions. </t>
  </si>
  <si>
    <t>1. Title
2. Progress indicator
3. Secondary title</t>
  </si>
  <si>
    <t>1. Title
2. Progress indicator
3. Broadcast date 
4. Channel logo</t>
  </si>
  <si>
    <t>1. Title
2. Progress indicator
3. Episode broadcast date 
4. Channel logo</t>
  </si>
  <si>
    <t>Watch History</t>
  </si>
  <si>
    <t>1. Title
2. Genre</t>
  </si>
  <si>
    <t>1. Title
2. Secondary title</t>
  </si>
  <si>
    <t>1. Title
2. Broadcast date 
3. Channel logo</t>
  </si>
  <si>
    <t>1. Title
2. Episode broadcast date 
3. Channel logo</t>
  </si>
  <si>
    <t>Rented (Only media group data used)</t>
  </si>
  <si>
    <t>1. Title
2. Genre 
3. Expiration date</t>
  </si>
  <si>
    <t>1. Title 
2. Episodes count
3. Expiration date</t>
  </si>
  <si>
    <t>Currently not possible 
1. Title
2. Broadcast date 
3. Channel logo
4. Expiration date</t>
  </si>
  <si>
    <t>1. Title
2. Broadcast date 
3. Channel logo
4. Expiration date</t>
  </si>
  <si>
    <t>1. Title
2. Broadcast date (end time can be missed if there is no duration in response)
3. Channel logo
4. Expiration date</t>
  </si>
  <si>
    <t>- check user is able to push from full player
- check user able to push from title card
- check there's no pop-up if only 1 mediabox is PTTV-capable
- check that not entitled VoD content will not have PTTV option available
- check PTTV is always available for D4A bow with a relevant flag
- check PTTV is available for HZN box only if it was discovered in the same network</t>
  </si>
  <si>
    <t>PTTV1</t>
  </si>
  <si>
    <t>Watch List (Only media group data used)</t>
  </si>
  <si>
    <t>1. Title
2. Episodes count</t>
  </si>
  <si>
    <t>Currently not possible 
1. Title
2. Broadcast date 
3. Channel logo</t>
  </si>
  <si>
    <t>Currently not possible 
1. Title
2. Broadcast date 
3. Channel logo
</t>
  </si>
  <si>
    <t>1. Title
2. Broadcast date (end time can be missed if there is no duration in response)
3. Channel logo</t>
  </si>
  <si>
    <t>My Videos - Continue watching - As a guest User</t>
  </si>
  <si>
    <t>To verify Continue Watching section for a not-logged in user</t>
  </si>
  <si>
    <t>1. Launch Horizon TV app as Netherlands user, skip login
2. Tap Next
3. Click on My Videos</t>
  </si>
  <si>
    <t>1. User lands on My Mediaboxes screen 
2. User lands on Home screen 
3. My Videos screen opens with:
 - "My Videos" header (Android) / My Videos section highlighted (iPad)
 - Side menu icon top left (Android tablet and phones)
 - Search icon top right
 - "Manage all your videos from one place" text under the header (tablets ONLY)
 - Continue watching (highlighted for tablets), Rented, Watchlist, Watch History submenu items</t>
  </si>
  <si>
    <t>SET2</t>
  </si>
  <si>
    <t>Settings - As a logged in user without mediaboxes (derbygoliveav01 / welkom1234 production)</t>
  </si>
  <si>
    <t>To verify Settings screen has correct layout for a logged in user without mediaboxes</t>
  </si>
  <si>
    <t>1. Launch Horizon TV app as Netherlands user, log in as user without mediabox(es)
2. Go to Settings</t>
  </si>
  <si>
    <t>1. User lands on Home screen
2. Settings screen opens with:
- My TV channels, Parental Settings, Change PIN, Account, FAQ submenu items (iPads)
- My TV channels, Parental Control, Change PIN, Account, FAQ submenu items (Android Tablets)
- My TV channels, Parental Control, FAQ submenu items (Phones only)
- My TV Channels submenu item preselected (Tablets Only)
- Bottom menu bar (iOS Tablet only)
- Side icon top left (Android tablet and All Phones)
- Search icon top right (for ALL devices!)
- Settings header (for Android Tablet and All Phones)
- Current version of the app (for All devices)
</t>
  </si>
  <si>
    <t>Automatable</t>
  </si>
  <si>
    <t>SET3</t>
  </si>
  <si>
    <t>Settings - As a logged in user with mediaboxes (liberty08/horizon production)</t>
  </si>
  <si>
    <t>To verify Settings screen has correct layout for a logged in user with mediaboxes</t>
  </si>
  <si>
    <t>1. App loads, will land on "Home" screen
2. Watch TV screen will be visible according to the approved design with options:
- Channels according to the entitlement with DRM stream
- Bottom navigation bar
3. Live player opens in FS mode and while video is buffering "Register device" dialog appears with:
- "Register device" title
- "You need to register your device to be able to play video with it. Do you want to register your device? x of n devices registered" message
- Editable field for typing in desired device name
- No and Yes buttons / Register device and Cancel (IOS)
4. App switches to the titlecard with stopped video player (boxcover with play button is visible)
</t>
  </si>
  <si>
    <t>1. Launch Horizon TV app as Netherlands user, log in as user with mediabox(es)
2. Go to Settings</t>
  </si>
  <si>
    <t>1. User lands on Home screen
2. Settings screen opens with:
- My TV channels, My Mediaboxes, Parental Settings, Change PIN, Account, FAQ submenu items (iPads)
- My TV channels, My Mediaboxes, Parental Control, Change PIN, Account, FAQ submenu items (Android Tablets)
- My TV channels, My Mediaboxes, Parental Control, FAQ submenu items (Phones only)
- My TV Channels submenu item preselected (Tablest Only)
- Settings header (for Andorid tablet and All Phones)
- Bottom menu bar (iOS Tablet only)
- Side icon top left (Android tablet and All Phones)
- Search icon top right (for All devices)
- Current version of the app (for All Devices)
</t>
  </si>
  <si>
    <t>failed</t>
  </si>
  <si>
    <t>SET4</t>
  </si>
  <si>
    <t>Android tablet, iPad</t>
  </si>
  <si>
    <t>Failed</t>
  </si>
  <si>
    <t>Settings - As a logged in user with simcard and enabled 3G streaming</t>
  </si>
  <si>
    <t>To verify Settings screen has correct layout for a logged in user with simcard and enabled 3G streaming</t>
  </si>
  <si>
    <t>Precondition: device should have a simcard
1. Launch Horizon TV app as Netherlands user, log in as user with enabled 3G streaming (e.g. epamnl01 / epam1234)
2. Go to Settings</t>
  </si>
  <si>
    <t>1. User lands on Home screen
2. Settings screen opens with:
- My TV channels, My Mediaboxes, Mobile Connection, Parental Settings, Change PIN, Account, FAQ submenu items
- My TV Channels submenu item preselected
- Buttom menu bar (iOS)
- Side icon top left (Android)
- Search icon top right
- Current version of the app bottom right
</t>
  </si>
  <si>
    <t>Manual</t>
  </si>
  <si>
    <t>IOS-1239</t>
  </si>
  <si>
    <t>not tested</t>
  </si>
  <si>
    <t>there is no device</t>
  </si>
  <si>
    <t>Not tested</t>
  </si>
  <si>
    <t>No device</t>
  </si>
  <si>
    <t>DR2</t>
  </si>
  <si>
    <t>Device registration - Register device with YES button - Less than 3 devices are registered</t>
  </si>
  <si>
    <t>SET5</t>
  </si>
  <si>
    <t>Android phone, iPhone, iPod</t>
  </si>
  <si>
    <t>1. User lands on Home screen
2. Settings screen opens with:
- Settings header
- My TV channels, My Mediaboxes, Mobile Connection, Parental Control, FAQ submenu items
- Side icon top left
- Search icon top right
- Current version of the app bottom right
</t>
  </si>
  <si>
    <t>Precondition: less than 3 devices should be registered for the user 
1. Launch Horizon Go application, select Switzerland, login (epamch01 / epam1234)
2. Go to Watch TV
3. Tap on CNN channel
4. Tap YES / "Register device" button
5. Tap OK button</t>
  </si>
  <si>
    <t>1. App loads, will land on "Home" screen
2. Watch TV screen will be visible according to the approved design with options:
- Channels according to the entitlement with DRM stream
- Bottom navigation bar
3. Live player opens in FS mode and while video is buffering "Register device" dialog appears with:
- "Register device" title
- "You need to register your device to be able to play video with it. Do you want to register your device? x of n devices registered" message
- Editable field for typing in desired device name
- No and Yes buttons / Register device and Cancel (IOS)
4. New dialog appears with:
- "Device successfully registered" title
- "Your device &lt;device name&gt; is ready to play video." message
- OK button
5. App stays in FS player with streaming video
</t>
  </si>
  <si>
    <t>Binge viewing</t>
  </si>
  <si>
    <t>Settings - My TV Channels</t>
  </si>
  <si>
    <t>MTC1</t>
  </si>
  <si>
    <t>Settings - My TV Channels - As a guest user</t>
  </si>
  <si>
    <t>To verify My TV Channels screen has correct layout for a guest user</t>
  </si>
  <si>
    <t>1. Launch Horizon TV app as Netherlands user, skip log in
2. Go to Settings
3. Tap on My TV Channels submenu item</t>
  </si>
  <si>
    <t>1. User lands on Home screen
2. Settings screen opens with:
- My TV channels, Parental Settings, Change PIN, Account, FAQ submenu items (iPads)
- My TV channels, Parental Control, Change PIN, Account, FAQ submenu items (Android Tablets)
- My TV channels, Parental Control, FAQ submenu items (Phones)
- Bottom menu bar (iOS Tablet only)
- Side icon top left (Android tablet and All Phones)
- Search icon top right (for All devices)
- Current version of the app (for All devices)
- Username and Password input field with placeholders (for Tablets only)
- Text informing the user about Privacy Policy and Acceptable Use Policy (for Tablets only)
- Privacy Policy and Acceptable Use Policy are links in the above mentioned text (for Tablets only)
- Change country link (for Tablets only)
- Forgot password or username link (for Android tablet)
3. For Phones only dialog appears with:
- "Please sign in" header
- "In order to use this functionality you need to sign in" text
- "Cancel" and "Sign in" buttons</t>
  </si>
  <si>
    <t>PIN2</t>
  </si>
  <si>
    <t>MTC2</t>
  </si>
  <si>
    <t>Phones only</t>
  </si>
  <si>
    <t xml:space="preserve">Parental Settings  - As a User Change Age </t>
  </si>
  <si>
    <t>Settings -&gt; My TV Channels - As a Guest user with Cancel</t>
  </si>
  <si>
    <t>1. Launch Horizon TV app as Netherlands user, skip log in
2. Go to Settings
3. Tap on My TV Channels submenu item
4. Click Cancel</t>
  </si>
  <si>
    <t>1. Launch Horizon TV app as Netherlands user, log in
2. Go to Settings / Parental Control =&gt; Parental Settings
3. Enter valid passwod and Confrim
 - If selected age is != 6, then change it to 6
 - if OFF option selected, then change it to 6
4. Check that PIN dialog is displayed and restricted content is not shown on
- Home page 
- Watch TV
- TV Giude
- On Demand/My Prime pages
5. Enter invalid PIN
6. Enter valid PIN</t>
  </si>
  <si>
    <t>1. User lands on Home screen
2. Settings screen opens with:
- Side icon top left (Android tablet and All Phones)
- Search icon top right (for All devices)
- Current version of the app (for All devices)
- MY TV Channels, Parental Control, FAQ submenus
3. For Phones only dialog appears with:
- "Please sign in" header
- "In order to use this functionality you need to sign in" text
- "Cancel" and "Sign in" buttons
4. User remains in the same screen, the dialog is closed</t>
  </si>
  <si>
    <t>1. User lands on Home screen
2. Parental Control screen opens with Parenatl Settings and Change Pin screen. After user clicks Parental Settings, Enter Password screen appears
3. Parental settings screen opens with the list of values
 - value 6 is selected
4. All resrticted content (where Age field is set as 6) should be predicted by "Enter your PIN to continue" dialog
5. The message is shown about incorrect PIN
6. The stream is shown</t>
  </si>
  <si>
    <t>PIN3</t>
  </si>
  <si>
    <t>Parental Settings  - As a User Set OFF</t>
  </si>
  <si>
    <t>1. Launch Horizon TV app as Netherlands user, log in
2. Go to Settings / Parental Settings
3. Enter valid passwod and Confrim
 - If selected age is != OFF, then change it to OFF
4. Check that PIN dialog is NOT displayed and restricted content is always shown on 
- Home page 
- Watch TV
- TV Giude
- On Demand/My Prime pages
</t>
  </si>
  <si>
    <t>1. User lands on Home screen
2. Parental Settings screen opens with user and password input fields
3. Parental settings screen opens with the list of values
 - value OFF is selected
4. All resrticted content (where Age field is set as 6 or another age) should be always playable
</t>
  </si>
  <si>
    <t>PIN4</t>
  </si>
  <si>
    <t>MTC3</t>
  </si>
  <si>
    <t>Settings -&gt; My TV Channels - As a Guest user with Sign in</t>
  </si>
  <si>
    <t>1. Launch Horizon TV app as Netherlands user, log in
2. Go to Settings / Parental Control =&gt; Parental Settings
3. Enter valid passwod and Confrim
 - If selected age is != OFF, then change it to OFF
4. Check that PIN dialog is NOT displayed and restricted content is always shown on 
- Home page 
- Watch TV
- TV Giude
- On Demand/My Prime pages
</t>
  </si>
  <si>
    <t>1. Launch Horizon TV app as Netherlands user, skip log in
2. Go to Settings
3. Tap on My TV Channels submenu item
4. Click Sign in</t>
  </si>
  <si>
    <t>1. User lands on Home screen
2. Parental Control screen opens with Parental Settings and Change Pin 
screen. After user clicks Parental Settings, Enter Password screen 
appears
3. Parental settings screen opens with the list of values
 - value OFF is selected
4. All resrticted content (where Age field is set as 6 or another age) should be always playable. No PIN dialog appears
</t>
  </si>
  <si>
    <t>1. User lands on Home screen
2. Settings screen opens with:
- Side icon top left (Android tablet and All Phones)
- Search icon top right (for All devices)
- Current version of the app (for All devices)
- MY TV Channels, Parental Control, FAQ submenus
3. For Phones only dialog appears with:
- "Please sign in" header
- "In order to use this functionality you need to sign in" text
- "Cancel" and "Sign in" buttons
4. User lands on Login page with:
- Username and Password input field with placeholders
- Text informing the user about Privacy Policy and Acceptable Use Policy
- Privacy Policy and Acceptable Use Policy are links in the above mentioned text
- Change country link
- Forgot password or username link</t>
  </si>
  <si>
    <t>TOTAL NUMBER OF TC:</t>
  </si>
  <si>
    <t>MTC4</t>
  </si>
  <si>
    <t>My TV Channels - As a Guest user with Sign in - Login with empty username and password fields</t>
  </si>
  <si>
    <t xml:space="preserve">1. Launch Horizon TV app as Netherlands user, skip log in
2. Go to Settings
3. Tap on My TV Channels submenu item
4.  Click Sign In 
5. Click Sign In with empty username and password </t>
  </si>
  <si>
    <t>1. User lands on Home screen
2. Settings screen opens
3. Dialog appears
4. User is redirected to the log in dialog
5. User receives a message "Sign in failed" and OK button</t>
  </si>
  <si>
    <t>MTC5</t>
  </si>
  <si>
    <t>Tablet</t>
  </si>
  <si>
    <t xml:space="preserve">1. Launch Horizon TV app as Netherlands user, skip log in
2. Go to Settings
3. Tap on My TV Channels submenu item
4. Click Sign In with empty username and password </t>
  </si>
  <si>
    <t>1. User lands on Home screen
2. Settings screen opens
3. Input fields with username and password 
4. User receives a message "Sign in failed" and OK button</t>
  </si>
  <si>
    <t>MTC6</t>
  </si>
  <si>
    <t>My TV Channels - As a Guest user with Sign in - Login with valid username and invalid password</t>
  </si>
  <si>
    <t>1. Launch Horizon TV app as Netherlands user, skip log in
2. Go to Settings
3. Tap on My TV Channels submenu item
4. Click Sign In 
5. Click Sign In with valid username and invalid password</t>
  </si>
  <si>
    <t>1. User lands on Home screen
2. Settings screen opens
3. Dialog appears
4. User is redirected to login screen
5. User receives a message "Sign in failed" and OK button</t>
  </si>
  <si>
    <t>MTC7</t>
  </si>
  <si>
    <t>SORT1</t>
  </si>
  <si>
    <t>1. Launch Horizon TV app as Netherlands user, skip log in
2. Go to Settings
3. Tap on My TV Channels submenu item
4. Click Sign In with valid username and invalid password</t>
  </si>
  <si>
    <t>Replay - Result page - Sorting by Newest</t>
  </si>
  <si>
    <t>1. User lands on Home screen
2. My TV Channels screen opens
3. Input fields with username and password 
4. User receives a message "Sign in failed" and OK button</t>
  </si>
  <si>
    <t>1. Launch the app, select Netherlands, login (epamnl01 / epam1234)
2. Tap on Replay at Side menu
3. Tap on Day DDL
4. Tap All days
5. Tap on Sort DDL</t>
  </si>
  <si>
    <t>1. Application loads and Home screen of app is displayed
2. Replay landing page opens
3. List drops down with 7 days beginning from today and back
4. Replay result page opens in Grid View with items sorted by Newest
5. Popover becomes visible with the sort options (A-Z, NEWEST and MOST POPULAR)</t>
  </si>
  <si>
    <t>MTC8</t>
  </si>
  <si>
    <t>My TV Channels - As a Guest user with Sign in - Login with invalid username and password</t>
  </si>
  <si>
    <t>1. Launch Horizon TV app as Netherlands user, skip log in
2. Go to Settings
3. Tap on My TV Channels submenu item
4.  Click Sign In 
5. Click Sign In with invalid username and invalid password</t>
  </si>
  <si>
    <t>1. User lands on Home screen
2. Settings screen opens
3. Input fields with username and password 
4. User is redirected to login screen
5. User receives a message "Sign in failed" and OK button</t>
  </si>
  <si>
    <t>MTC9</t>
  </si>
  <si>
    <t>1. Launch Horizon TV app as Netherlands user, skip log in
2. Go to Settings
3. Tap on My TV Channels submenu item
4. Click Sign In with invalid username and invalid password</t>
  </si>
  <si>
    <t>1. User lands on Home screen
2. Settings screen opens with
3. Input fields with username and password 
4. User receives a message "Sign in failed" and OK button</t>
  </si>
  <si>
    <t>MTC10</t>
  </si>
  <si>
    <t>First Install</t>
  </si>
  <si>
    <t>MT1</t>
  </si>
  <si>
    <t>Missed titlecard -  As a guest user</t>
  </si>
  <si>
    <t>1. Launch Horizon TV app as Netherlands user, skip log in
2. Go to Missed
3. Tap on any item</t>
  </si>
  <si>
    <t>1. User lands on Home screen
2. Missed landing page opens
3. Missed titlecard opens with:
- Search icon top right
- Back arrow top left
- Boxcover with play button and "Please sign in to verify if you can watch this" message
- Title, Subtitle
- Broadcast date and time
- Description
- Broadcaster, Duration (if available), Genre, Language, Age rating, Actors / Director fields
- Button bar
- More like this or Episodes section</t>
  </si>
  <si>
    <t>NL-Netherlands</t>
  </si>
  <si>
    <t>RT1</t>
  </si>
  <si>
    <t>Replay Titlecard - fromTV Guide - as a guest User
</t>
  </si>
  <si>
    <t>To verify if Replay titlecard can be opened from EPG Grid with correct metadata for a guest user
</t>
  </si>
  <si>
    <t>1. Launch the app, select Netherlands, skip login.
2. Go to TV Guide.
3. Select top date in Date DDL and tap on any Replay item.</t>
  </si>
  <si>
    <t>1. App loads and lands on Home screen.
2. TV Guide opens in Grid View.
3. Replay titlecard opens with:
- Search icon top right;
- Back button top left;
- Replay header (except iPad);
- Boxcover of the asset (or default image) with "Please sign in to verify if you can watch this"  localized message and play button;
- More episodes or Next section;
- Metadata of the program;
- Button bar.
</t>
  </si>
  <si>
    <t>Precondition: Leave only one channel in My TV Channels</t>
  </si>
  <si>
    <t>ODT1</t>
  </si>
  <si>
    <t>On Demand titlecard - As a guest user</t>
  </si>
  <si>
    <t>My Prime titlecard - As a guest user</t>
  </si>
  <si>
    <t>To verify On Demand titlecard has correct layout for a guest user</t>
  </si>
  <si>
    <t>1. Launch Horizon TV app as Netherlands user, skip log in
2. Go to On Demand
3. Tap on any item</t>
  </si>
  <si>
    <t>MP1</t>
  </si>
  <si>
    <t>To verify My Prime titlecard has correct layout for a guest user</t>
  </si>
  <si>
    <t>1. User lands on Home screen
2. On Demand landing page opens
3. On Demand titlecard opens with:
- On Demand header
- Back arrow top left
- Search icon top right
- Boxcover with play button and "Please sign in to verify if you can watch this" message
- Title, Subtitle
- Description (long)
- Year, Duration (Minutes), Genre, subgenre, Language, Age rating, Actors / director fields
- Button bar
- More like this or Episodes section</t>
  </si>
  <si>
    <t>1. Launch Horizon TV app as Netherlands user, skip log in
2. Go to My Prime
3. Tap on any item</t>
  </si>
  <si>
    <t>1. User lands on Home screen
2. My Prime landing page opens
3. My Prime titlecard opens with:
- My Prime header
- Back arrow top left
- Search icon top right
- Boxcover with "Please sign in to verify if you can watch this" message
- Title, Subtitle
- Description (long)
- Year, Duration (Minutes), Genre, subgenre, Language, Age rating, Actors / director fields
- Button bar
- More like this or Episodes section</t>
  </si>
  <si>
    <t>My Prime - Landing Page - Logged in user</t>
  </si>
  <si>
    <t>To verify My Prime Landing Page has correct layout for a logged in user</t>
  </si>
  <si>
    <t>1. Launch Horizon TV app as Netherlands user, log in
2. Go to My Prime</t>
  </si>
  <si>
    <t>1. User lands on Home screen
2. My Prime landing page opens with:
- Side menu icon top left (Android)
- Search icon top right
- 2 DDLs: Categories, Genre
- My Prime header
- Bottom menu bar
- Items with covers in Grid View, divided into sections
</t>
  </si>
  <si>
    <t>ODT2</t>
  </si>
  <si>
    <t>for CH 3 DDL</t>
  </si>
  <si>
    <t>MP2</t>
  </si>
  <si>
    <t>Major</t>
  </si>
  <si>
    <t>My Prime - Landing Page - Content</t>
  </si>
  <si>
    <t>To verify My Prime items have correct metadata on Landing page</t>
  </si>
  <si>
    <t>1. Launch Horizon TV app as Netherlands user, log in
2. Go to My Prime
3. Check content for items</t>
  </si>
  <si>
    <t>1. User lands on Home screen
2. My Prime landing page opens
3. Each item has:
- Boxcover (or default image, if there is no boxcover)
- Title (white font)
- Genre for not series items (white font for phones (after description), gray for tablets with year)
- Number of episodes for series items (grey font)</t>
  </si>
  <si>
    <t>On Demand titlecard - As a logged in user</t>
  </si>
  <si>
    <t>To verify On Demand titlecard has correct layout for a logged in user</t>
  </si>
  <si>
    <t>1. Launch Horizon TV app as Netherlands user, log in
2. Go to On Demand
3. Tap on any item</t>
  </si>
  <si>
    <t>1. User lands on Home screen
2. On Demand landing page opens
3. On Demand titlecard opens with:
- On Demand header
- Back arrow top left
- Search icon top right
- Boxcover with play button or boxcover with notification (in case video cannot be played)
- Title, Subtitle
- Description (long)
- Year, Duration (Minutes), Genre, subgenre, Language, Age rating, Actors / director fields
- Button bar
- More like this or Episodes section</t>
  </si>
  <si>
    <t>ODT3
Updated S86
Need to clarify users</t>
  </si>
  <si>
    <t>MP3</t>
  </si>
  <si>
    <t>My Prime - Result page - Grid View - All results</t>
  </si>
  <si>
    <t>To verify My Prime Result Page has correct layout in Grid View</t>
  </si>
  <si>
    <t>1. Launch Horizon TV app as Netherlands user, log in
2. Go to My Prime
3. Select All Categories in Categories DDL</t>
  </si>
  <si>
    <t>1. User lands on Home screen
2. My Prime landing page opens
3. My Prime result page opens with:
- Back arrow top left
- Search icon top right
- Grid/List view switcher
- My Prime header
- 2 DDLs: Categories and Genre
- Number of titles (TITLES: x)
- Sorting DDL (Newest sort option is preselected by default)
- Items in Grid View</t>
  </si>
  <si>
    <t>On Demand - Titlecard - Without entitlement - NotTvodCapable item</t>
  </si>
  <si>
    <t>To verify correct message is displayed on the titlecard of not subscribed SVOD item</t>
  </si>
  <si>
    <t>1. Launch Horizon TV app as Netherlands user, log in (epam175 / epam1234)
2. Go to On Demand
3. Select channel - My prime
4. Tap on any not subscribed TVOD item</t>
  </si>
  <si>
    <t>1. User lands on Home screen
2. On Demand landing page opens
3. On Demand result page opens
4. On Demand titlecard opens with "You need to have a subscription to watch this." message on the boxcover</t>
  </si>
  <si>
    <t>MP4</t>
  </si>
  <si>
    <t>Emulated via charles</t>
  </si>
  <si>
    <t>My Prime - Landing Page - Open titlecard</t>
  </si>
  <si>
    <t>To verify titlecard can be opened from My Prime landing page</t>
  </si>
  <si>
    <t>1. Launch Horizon TV app as Netherlands user, log in
2. Go to My Prime
3. Tap on any item</t>
  </si>
  <si>
    <t>1. User lands on Home screen
2. My Prime landing page opens
3. Titlecard opens</t>
  </si>
  <si>
    <t>ONT1</t>
  </si>
  <si>
    <t>On Now titlecard - As a guest user - With videostream</t>
  </si>
  <si>
    <t>To verify all data is displayed on On Now titlecard for a guest user</t>
  </si>
  <si>
    <t>MP5</t>
  </si>
  <si>
    <t>1. Launch Horizon TV app as Netherlands user, skip log in
2. Tap on Watch TV
3. Tap on any item
4. Click on Play button</t>
  </si>
  <si>
    <t>My Prime - Result Page - Content</t>
  </si>
  <si>
    <t>To verify if My Prime items have correct metadata on Result page</t>
  </si>
  <si>
    <t>1. Launch Horizon TV app as Netherlands user, log in
2. Go to My Prime
3. Select All Categories in Categories DDL
4. Check content for items</t>
  </si>
  <si>
    <t>1. User lands on Home screen
2. My Prime landing page opens
3. My Prime result page opens
4. Each item has:
- Boxcover (or default image, if there is no boxcover)
- Title (white font)
- Genre for not series items (grey font)
- Number of episodes for series items (grey font)</t>
  </si>
  <si>
    <t>1. User lands on Home screen 
2. User lands on Watch TV screen
3. On Now titlecard opens with boxcover, play button and "In order to use this functionality you need to sign in"  and with :
- Back arrow top left
- Search icon top right
- On Now header (android)
- Title, subtitle
- Broadcast start date, time
- Channel logo
- Description
- Channel, Duration, Age rating (if exists - ie), Language (ie), Cast (ie), Director (ie), Year (ie)
- Boxcover
- Episodes / Next section 
4. Log in screen appears</t>
  </si>
  <si>
    <t>MP6</t>
  </si>
  <si>
    <t>My Prime - Result page - Back to landing page</t>
  </si>
  <si>
    <t>To verify if user can navigate back to Landing Page from Result page</t>
  </si>
  <si>
    <t>1. Launch Horizon TV app as Netherlands user, log in
2. Go to My Prime
3. Select All categories in Categories DDL
4. Tap back arrow</t>
  </si>
  <si>
    <t>1. User lands on Home screen
2.  My Prime landing page opens
3. My Prime result page opens
4. App lands on landing page</t>
  </si>
  <si>
    <t>MP7</t>
  </si>
  <si>
    <t>My Prime - Result page - Grid View - Categories Filtering</t>
  </si>
  <si>
    <t>To verify My Prime items can be filtered by category</t>
  </si>
  <si>
    <t>1. Launch Horizon TV app as Netherlands user, log in
2. Go to My Prime
3. Tap on Categories  DDL
4. Tap any category (e.g. Movies)</t>
  </si>
  <si>
    <t>1. User lands on Home screen
2.  My Prime landing page opens
3. List drops down with available categories
4. My Prime result page opens in Grid View with:
- Active categories DDL button with selected category displayed - Movies
- Items filtered by the selected category</t>
  </si>
  <si>
    <t>MP8</t>
  </si>
  <si>
    <t>My Prime - Result page - Grid View - Genre Filtering</t>
  </si>
  <si>
    <t>To verify My Prime items can be filtered by genre</t>
  </si>
  <si>
    <t>1. Launch Horizon TV app as Netherlands user, log in
2. Go to My Prime
3. Tap on Genre DDL
4. Tap any genre (e.g. Comedy)
5. Open any tiltecard of the item displayed on the screen, check genre in the Genre filed</t>
  </si>
  <si>
    <t>1. User lands on Home screen
2.  My Prime landing page opens
3. List drops down with available genres
4. My Prime result page opens in Grid View with:
- Active genre DDL button with selected genre displayed - Comedy
- Items filtered by the selected genre
5. Seleced genre should be displauyed (Comedy)</t>
  </si>
  <si>
    <t>MP9</t>
  </si>
  <si>
    <t>My Prime - Result page - Grid View - Categories + Genre Filtering</t>
  </si>
  <si>
    <t>To verify My Prime items can be filtered by category and genre</t>
  </si>
  <si>
    <t>1. Launch Horizon TV app as Netherlands user, log in
2. Go to My Prime
3. Tap on Categories  DDL
4. Tap any category (e.g. Movies)
5. Tap on Genre DDL
6. Tap on any genre (e.g. Comedy)</t>
  </si>
  <si>
    <t>1. User lands on Home screen
2.  My Prime landing page opens
3. List drops down with available categories
4. My Prime result page opens in Grid View with items filtered by selected category
5. List drops dowm with available genres 
6. My Prime result page opens in Grid View with items filtered by selected category and genre</t>
  </si>
  <si>
    <t>MP10</t>
  </si>
  <si>
    <t>My Prime - Result page - Open titlecard</t>
  </si>
  <si>
    <t>To verify My Prime titlecard can be opened from My Prime result page</t>
  </si>
  <si>
    <t>1. Launch Horizon TV app as Netherlands user, log in
2. Go to My Prime
3. Select All Categories in Categories DDL
4. Tap on any item</t>
  </si>
  <si>
    <t>1. User lands on Home screen
2. My Prime landing page opens
3. My Prime result page opens
4. Titlecard opens</t>
  </si>
  <si>
    <t>ONT2</t>
  </si>
  <si>
    <t>On Now titlecard - As a guest user - Without videostream</t>
  </si>
  <si>
    <t>To verify On Now titlecard without videostream has correct layout for a guest user</t>
  </si>
  <si>
    <t>MP11</t>
  </si>
  <si>
    <t>1. Launch Horizon TV app as Netherlands user, skip log in
2. Tap on TV Guide
3. Tap on any live program without videostream</t>
  </si>
  <si>
    <t>My Prime - Result page - List View - All results</t>
  </si>
  <si>
    <t>1. User lands on Home screen 
2. User lands on TV Guide screen
3. Titlecard opens with boxcover and "In order to use this functionality you need to sign in" message, play button should not be displayed</t>
  </si>
  <si>
    <t>To verify if My Prime Result Page has correct Layout in List View</t>
  </si>
  <si>
    <t>1. Launch Horizon TV app as Netherlands user, log in
2. Go to My Prime
3. Select all categories in Categories DDL
4. Tap on List View icon</t>
  </si>
  <si>
    <t>1. User lands on Home screen
2.  My Prime landing page opens
3. My Prime result page opens in Grid View
4. My Prime result page opens in List View with:
- Back arrow top left
- Search icon top right
- Grid/List view switcher
- My Prime header
- 2 DDLs: Categories and Genre
- Number of titles (TITLES: x)
- Sorting DDL (Newest sort option is preselected by default)
- Items in List View</t>
  </si>
  <si>
    <t>MP12</t>
  </si>
  <si>
    <t>My Prime - Result page - List View - Content</t>
  </si>
  <si>
    <t>To verify if My Prime items have correct metadata on Result page in List View</t>
  </si>
  <si>
    <t>1. Launch Horizon TV app as Netherlands user, log in
2. Go to My Prime
3. Select all categories in Categories DDL
4. Tap on List View icon
5. Check content for items</t>
  </si>
  <si>
    <t>1. User lands on Home screen
2.  My Prime landing page opens
3. My Prime result page opens in Grid View
4. My Prime result page opens in List View
5. Each item has:
- Title
- Age
- Genre
- Release date</t>
  </si>
  <si>
    <t xml:space="preserve">SEARCH </t>
  </si>
  <si>
    <t>Total No of TCs:</t>
  </si>
  <si>
    <t>S1
Edited (SPRINT77):
- TC name
- 1st test step
- 2nd expected result</t>
  </si>
  <si>
    <t>ONT3</t>
  </si>
  <si>
    <t>On Now titlecard - As a guest user - Adult - With videostream</t>
  </si>
  <si>
    <t>To verify On Now adult titlecard with videostream has correct layout for a guset user</t>
  </si>
  <si>
    <t>1. Launch Horizon TV app as Netherlands user, skip log in
2. Tap on TV Guide
3. Tap on any adult (18+) live program with videostream</t>
  </si>
  <si>
    <t>1. User lands on Home screen 
2. User lands on TV Guide screen
3. Titlecard opens with XXX boxcover and "In order to use this functionality you need to sign in" message, play button should not be displayed</t>
  </si>
  <si>
    <t>Search - UI - User with replay</t>
  </si>
  <si>
    <t>To verify search section UI is correct</t>
  </si>
  <si>
    <t>1. Launch Horizon TV app as Netherlands user, log in as a user with replay (epamnl01 on LABS)
2. Tap on the Search icon in the top right corner of the app</t>
  </si>
  <si>
    <t>1. Application loads and Home screen of app is displayed
2. Search UI will be revealed; on-screen keyboard appears. The following is visible:
- search field
- Cancel button (iOS)
- 'All' tab is chosen by default
- 4 tabs are present: All, TV Guide, REPLAY, ON Demand
- text: 'Enter at least two characters...' is visible</t>
  </si>
  <si>
    <t>S32 
NEW</t>
  </si>
  <si>
    <t>Search - UI - User without replay</t>
  </si>
  <si>
    <t>1. Launch Horizon TV app as Netherlands user, log in as a user without replay (rontest164 / password on LABS)
2. Tap on the Search icon in the top right corner of the app</t>
  </si>
  <si>
    <t>1. Application loads and Home screen of app is displayed
2. Search UI will be revealed; on-screen keyboard appears. The following is visible:
- search field
- Cancel button (iOS)
- 'All' tab is chosen by default
- 4 tabs are present: All, TV Guide, MISSED, ON Demand
- text: 'Enter at least two characters...' is visible</t>
  </si>
  <si>
    <t>S2</t>
  </si>
  <si>
    <t>ONT4</t>
  </si>
  <si>
    <t>Search - Correct Search Results</t>
  </si>
  <si>
    <t>To verify search returns relevant results</t>
  </si>
  <si>
    <t>On Now titlecard - As a guest user - Adult - Without videostream</t>
  </si>
  <si>
    <t>1. Launch Horizon TV app as Netherlands user, log in 
2. Tap on the Search icon in the top right corner of the app
3. Type any characters into the search field (e.g. th)</t>
  </si>
  <si>
    <t>To verify On Now adult titlecard without videostream has correct layout for a guset user</t>
  </si>
  <si>
    <t>1. Launch Horizon TV app as Netherlands user, skip log in
2. Tap on TV Guide
3. Tap on any adult (18+) live program without videostream</t>
  </si>
  <si>
    <t>1. Application loads and Home screen of app is displayed
2. Search UI will be revealed, on-screen keyboard appears All tab is chosen by default
3. Characters are inserted, search results are revealed
-  Search results, divided into sections (All, TV Guide, Missed/Replay, On Demand).
- Tap so see more links are displayed
- results are vertically scrollable</t>
  </si>
  <si>
    <t>S3</t>
  </si>
  <si>
    <t>Search - Correct Search Results for search criteria containing numbers and special characters</t>
  </si>
  <si>
    <t>To verify search returns relevant results with search criteria containing numbers and special characters</t>
  </si>
  <si>
    <t>1. Launch Horizon TV app as Netherlands user, log in 
2. Tap on the Search icon in the top right corner of the app
3. Type any characters into the search field (e.g. [Rec])</t>
  </si>
  <si>
    <t>1. Application loads and Home screen of app is displayed
2. Search UI will be revealed, on-screen keyboard appears All tab is chosen by default
3. Characters are inserted, search results are revealed
-  Search results, divided into sections (All, TV Guide, Missed/Replay, On Demand).</t>
  </si>
  <si>
    <t>- difference??
</t>
  </si>
  <si>
    <t>S4</t>
  </si>
  <si>
    <t>ONT5</t>
  </si>
  <si>
    <t>Search -  Tap to see all results link</t>
  </si>
  <si>
    <t>On Now titlecard - As a logged in user - With videostream</t>
  </si>
  <si>
    <t>To verify 'see all results' link work</t>
  </si>
  <si>
    <t>1. Launch Horizon TV app as Netherlands user, log in
2. Tap on Watch TV
3. Tap on any item</t>
  </si>
  <si>
    <t>1. User lands on Home screen 
2. User lands on Watch TV screen
3. On Now titlecard opens and video begins to play in full screen mode</t>
  </si>
  <si>
    <t>1. Launch Horizon TV app as Netherlands user, log in 
2. Tap on the Search icon in the top right corner of the app
3. Type any characters into the search field (e.g. th)
4. Click on 'see all results' link in TV Guide Section</t>
  </si>
  <si>
    <t>1. Application loads and Home screen of app is displayed
2. Search UI will be revealed, on-screen keyboard appears All tab is chosen by default
3. Characters are inserted, search results are revealed
4. TV Guide stab is highlighted
- search results are shown
- 'see all results' link is absent
- search results are scrollable</t>
  </si>
  <si>
    <t>ONT19</t>
  </si>
  <si>
    <t>On Now titlecard - As a logged in user - With videostream - Content</t>
  </si>
  <si>
    <t>1. Launch Horizon TV app as Netherlands user, log in
2. Tap on Watch TV
3. Tap on any item
4. Tap "minimize screen button"</t>
  </si>
  <si>
    <t>REPLAY</t>
  </si>
  <si>
    <t>1. User lands on Home screen 
2. User lands on Watch TV screen
3. On Now titlecard opens and video begins to play in full screen mode
4. On Now titlecard opens with miniplayer. The page contains:
- Back arrow top left
- Search icon top right
- On Now header (android)
- Title, subtitle
- Broadcast start date, time
- Channel logo
- Description
- Channel, Duration, Genre,  Age rating (if exists - ie), Language (ie), Cast (ie), Director (ie), Year (ie)
- Button bar
- Video player
- Episodes / Next section 
- Video is in progress</t>
  </si>
  <si>
    <t>S5</t>
  </si>
  <si>
    <t>R1</t>
  </si>
  <si>
    <t>Search - Search with 1 character</t>
  </si>
  <si>
    <t>W1</t>
  </si>
  <si>
    <t>To verify search does not initiate with 1 symbol inserted</t>
  </si>
  <si>
    <t>Replay - Landing Page - Logged in user</t>
  </si>
  <si>
    <t>1. Launch Horizon TV app as Netherlands user, log in 
2. Tap on the Search icon in the top right corner of the app
3. Type 1 character into the search field (e.g. t)</t>
  </si>
  <si>
    <t>1. Application loads and Home screen of app is displayed
2. Search UI will be revealed, on-screen keyboard appears, All tab is chosen by default
3. Characters are inserted, warning message is displayed - Enter at least two characters to perform a search</t>
  </si>
  <si>
    <t>To verify Replay Landing Page has correct layout for a logged in user</t>
  </si>
  <si>
    <t>1. Launch Horizon TV app as Netherlands user, log in
2. Go to Replay</t>
  </si>
  <si>
    <t>1. User lands on Home screen
2. Replay landing page opens with:
- Side menu icon top left (Android)
- Search icon top right
- 3 DDLs: Day, Genre, Channels
- REPLAY header (Android)
- Bottom menu bar (IOS)
- Items with covers in Grid View, divided into sections (max 12 items in each section)
</t>
  </si>
  <si>
    <t>S6</t>
  </si>
  <si>
    <t>Search - Cancel button</t>
  </si>
  <si>
    <t>To verify Cancel button closed Search screen</t>
  </si>
  <si>
    <t>1. Launch Horizon TV app as Netherlands user, log in 
2. Tap on the Search icon in the top right corner of the app
3. Tap Cancel</t>
  </si>
  <si>
    <t>R2</t>
  </si>
  <si>
    <t>1. Application loads and Home screen of app is displayed
2. Search UI will be revealed, on-screen keyboard appears
3. Search screen closes, user is back to the Home screen</t>
  </si>
  <si>
    <t>S7</t>
  </si>
  <si>
    <t>Search - TV Guide - On Now titlecard</t>
  </si>
  <si>
    <t>EPG LIST</t>
  </si>
  <si>
    <t>On Demand</t>
  </si>
  <si>
    <t>ONT6</t>
  </si>
  <si>
    <t>On Now titlecard - As a logged in user - Without videostream</t>
  </si>
  <si>
    <t>OD1</t>
  </si>
  <si>
    <t>To verify On Now titlecard without videostream has correct layout for a logged in user</t>
  </si>
  <si>
    <t>Watch TV screen</t>
  </si>
  <si>
    <t>To verify Watch TV screen opens correctly</t>
  </si>
  <si>
    <t>1. Launch Horizon TV app as Netherlands user, log in
2. Tap on Watch TV</t>
  </si>
  <si>
    <t>1. User lands on Home screen 
2. User lands on Watch TV screen with:
 - horizon logo (iPad)
 - channels with logos, progress bars, current program title, Next program time and title
 - Sort My Channels link (tablets)
 - Genre DDL (tablets)
 - Search icon
 - Watch TV section is highlighted (iPad)</t>
  </si>
  <si>
    <t>On Demand - Landing Page - Logged in user</t>
  </si>
  <si>
    <t>To verify On Demand Landing Page has correct layout for a logged in user</t>
  </si>
  <si>
    <t>MISSED</t>
  </si>
  <si>
    <t>1. Launch Horizon TV app as Netherlands user, log in
2. Go to On Demand</t>
  </si>
  <si>
    <t>1. User lands on Home screen
2. On Demand landing page opens with:
- Side menu icon top left (Android)
- Search icon top right
- 3 DDLs: Categories, Genre(Tablet), Channels
- On Demand header
- Bottom menu bar (iOS)
- Items with covers in Grid View, divided into sections
- Number of feeds &gt;2</t>
  </si>
  <si>
    <t>1. Launch Horizon TV app as Netherlands user and log in
2. Tap on TV Guide
3. Tap on any live program without videostream</t>
  </si>
  <si>
    <t>1. User lands on Home screen 
2. User lands on TV Guide screen
3. Titlecard opens with boxcover and "This channel/program is not playable on this device" message</t>
  </si>
  <si>
    <t>To verify On Demand titlecard can be opened from search</t>
  </si>
  <si>
    <t>EPGL1</t>
  </si>
  <si>
    <t>Android phone, iPhone</t>
  </si>
  <si>
    <t>TV Guide - List View (for phones)</t>
  </si>
  <si>
    <t>To verify List view Opens correctly by default (for phones)</t>
  </si>
  <si>
    <t>1. Launch Horizon TV app as Netherlands user, log in
2. Tap on Tv Guide</t>
  </si>
  <si>
    <t>1. User lands on Home screen
2.  Replay landing page opens with:
- Side menu icon top left
- Search icon top right
- 2 buttons: Day and Channels
- REPLAY header
- Items with covers in List View, divided into sections  (max 4 items in each section)
</t>
  </si>
  <si>
    <t>OD2</t>
  </si>
  <si>
    <t>1. User lands on Home screen 
2. TV Guide List screen is displayed with:
 - Home menu
 - Grid view icon
 - Search icon
 - TV GUIDE header
 - Genres DDL (Genre is displayed by default)
 - Date DDL (Today is default)
 - Channel logo and channel name
 - Date above the listings
 - Right and left arrows
 - Programs starting from live program with Live icon and progress bar (if it is live stream)
 - Start time and title of programs
 - User is able to swipe the screen to the right/down</t>
  </si>
  <si>
    <t>On Demand - Landing Page - Content</t>
  </si>
  <si>
    <t>To verify On Demand items have correct metadata on Landing page</t>
  </si>
  <si>
    <t>EPG GRID</t>
  </si>
  <si>
    <t>1. Launch Horizon TV app as Netherlands user, log in
2. Go to On Demand
3. Check content for items</t>
  </si>
  <si>
    <t>Live</t>
  </si>
  <si>
    <t>1. User lands on Home screen
2. On Demand landing page opens
3. Each item has:
- Boxcover (or default image, if there is no boxcover)
- Title (white font)
- description (phones, grey font, not grouped items) 
- genre (phones, white font, not grouped items )
- year (phones, white font, not grouped items )
- Genre + (YEAR) in one row for not series items (grey font, tablets)
- Number of episodes for series items (grey font)</t>
  </si>
  <si>
    <t>W2</t>
  </si>
  <si>
    <t>Tablets</t>
  </si>
  <si>
    <t>Watch TV - Sort My Channels</t>
  </si>
  <si>
    <t>EPGL2</t>
  </si>
  <si>
    <t>EPGG1</t>
  </si>
  <si>
    <t>To verify Sort My Channels link works correctly</t>
  </si>
  <si>
    <t>OD4</t>
  </si>
  <si>
    <t>Anrdoid tablet, iPad</t>
  </si>
  <si>
    <t>1. Launch Horizon TV app as Netherlands user, log in
2. Tap on Watch TV
3. Tap on Sort My Channels link</t>
  </si>
  <si>
    <t>TV Guide - List View (for tablets)</t>
  </si>
  <si>
    <t>To verify List view Opens correctly for tablets</t>
  </si>
  <si>
    <t>ONT7</t>
  </si>
  <si>
    <t>On Demand - Result page - Grid View - All results</t>
  </si>
  <si>
    <t>1. Launch Horizon TV app as Netherlands user, log in
2. Tap on Tv Guide
3. Tap on List icon</t>
  </si>
  <si>
    <t>1. User lands on Home screen 
2. User lands on Watch TV screen 
3. Settings - My TV Channels - Sort Section Opens with:
 - Show/Hide button
 - Sort Channels botton in pressed state (tablets)
 - Reset to default lineup button
 - List of all channels with 'sort' icons 
 - 'Create your personal...' text</t>
  </si>
  <si>
    <t>To verify On Demand Result Page has correct layout in Grid View</t>
  </si>
  <si>
    <t>1. Launch Horizon TV app as Netherlands user, log in
2. Go to On Demand
3. Select All Categories in Categories DDL</t>
  </si>
  <si>
    <t> 1. User lands on Home screen 
 2. EPG Grid opens
 3. TV Guide List screen is displayed with:
 - Home menu (for Android tablet)
 - TV GUIDE header (for Android tablet) / Horizon logo (for iPad)
 - Sort my channels link
 - Grid view icon
 - Date DDL (Today is default)
 - Genre DDL (Genre)
 - Channel logo and channel name (3 channels)
 - Date above the listings
 - Programs starting from live program with Live icon and progress bar
 - Start time and title of programs
 - User is able to swipe the screen to the right/down</t>
  </si>
  <si>
    <t>On Now titlecard - As a logged in user - Adult - With videostream</t>
  </si>
  <si>
    <t>To verify On Now adult titlecard with videostream has correct layout for a logged in user</t>
  </si>
  <si>
    <t>"add text"</t>
  </si>
  <si>
    <t>1. User lands on Home screen
2. On Demand landing page opens
3. On Demand result page opens with:
- Back arrow top left
- Search icon top right
- Grid/List view switcher
- On Demand header
- 3 DDLs: Categories, Genre(Tablet), Channels
- Number of titles (TITLES: x)
- Sorting DDL (Newest sort option is preselected by default)
- Items in Grid View</t>
  </si>
  <si>
    <t>progress live</t>
  </si>
  <si>
    <t>1. User lands on Home screen 
2. User lands on TV Guide screen
3. Titlecard opens with 
- XXX boxcover
-  "Not available" dialog with "Adult content can only be accessed via your box and the web" body and "OK option"</t>
  </si>
  <si>
    <t>W3</t>
  </si>
  <si>
    <t>IOS-1245</t>
  </si>
  <si>
    <t>R3</t>
  </si>
  <si>
    <t>Watch TV - Sort My Channels Not logged in User</t>
  </si>
  <si>
    <t>EPGL3</t>
  </si>
  <si>
    <t>To verify Sort My Channels page opens with log in screen for not logged in user</t>
  </si>
  <si>
    <t>OD5</t>
  </si>
  <si>
    <t>1. Launch Horizon TV app and skip log in
2. Tap on Watch TV
3. Tap on Sort My Channels link</t>
  </si>
  <si>
    <t>1. User lands on Home screen 
2. User lands on Watch TV screen 
3. Settings - My TV Channels open with log in screen displayed</t>
  </si>
  <si>
    <t>On Demand - Result Page - Content</t>
  </si>
  <si>
    <t>To verify if On Demand items have correct metadata on Result page</t>
  </si>
  <si>
    <t>1. Launch Horizon TV app as Netherlands user, log in
2. Go to On Demand
3. Select All Categories in Categories DDL
4. Check content for items</t>
  </si>
  <si>
    <t>W9</t>
  </si>
  <si>
    <t>1. User lands on Home screen
2. On Demand landing page opens
3. On Demand result page opens
4. Each item has:
- Boxcover (or default image, if there is no boxcover)
- Title (white font)
- description (phones, grey font, not grouped items) 
- genre (phones, white font, not grouped items )
- year (phones, white font, not grouped items )
- Genre + (YEAR) in one row for not series items (grey font, tablets)
- Number of episodes for series items (grey font)</t>
  </si>
  <si>
    <t>iPad - WatchTV - User without entitlement</t>
  </si>
  <si>
    <t>To verify Watch screen for a user without entitlements</t>
  </si>
  <si>
    <t>Use a user that is not entitled to any channels
1. Launch Horizon TV app as Netherlands user, log in
2. Tap on Watch TV</t>
  </si>
  <si>
    <t>1. User lands on Home screen 
2. User lands on Watch TV screen with the following message: 'No program data available'</t>
  </si>
  <si>
    <t>OD6</t>
  </si>
  <si>
    <t>On Demand - Result page - Back to landing page</t>
  </si>
  <si>
    <t>Lab3b: wipronl05/wipro1234</t>
  </si>
  <si>
    <t>1. Launch Horizon TV app as Netherlands user, log in
2. Go to On Demand
3. Select All categories in Categories DDL
4. Tap back arrow</t>
  </si>
  <si>
    <t>1. User lands on Home screen
2. On Demand landing page opens
3. On Demand result page opens
4. App lands on landing page</t>
  </si>
  <si>
    <t>(Precondition: locate any live program from watch TV to make search for it, e.g. PR1)
1. Launch Horizon TV app as Netherlands user, log in 
2. Tap on the Search icon in the top right corner of the app
3. Tap on TV Guide tab
4. Type PR1 into the search field 
5. Tap on the found live item</t>
  </si>
  <si>
    <t>OD7</t>
  </si>
  <si>
    <t>On Demand - Result page - Grid View - Categories Filtering</t>
  </si>
  <si>
    <t>M1</t>
  </si>
  <si>
    <t>To verify On Demand items can be filtered by category</t>
  </si>
  <si>
    <t>no user without entitlement</t>
  </si>
  <si>
    <t>1. Application loads and Home screen of app is displayed
2. Search UI will be revealed, on-screen keyboard appears
3. TV Guide tab becomes active
4. Search results are presented.  Items in the list contain: Title, channel name, broadcast time
5. Сorresponding On Now item opens. See On Now titlecard</t>
  </si>
  <si>
    <t>1. Launch Horizon TV app as Netherlands user, log in
2. Go to On Demand
3. Tap on Categories  DDL
4. Tap any category (e.g. Movies)</t>
  </si>
  <si>
    <t>1. User lands on Home screen
2.  On Demand landing page opens
3. List drops down with available categories
4. On Demand result page opens in Grid View with:
- Active categories DDL button with selected category displayed - Movies
- Items filtered by the selected category</t>
  </si>
  <si>
    <t>Replay - Landing Page - Content</t>
  </si>
  <si>
    <t>To verify Replay items have correct metadata on Landing page</t>
  </si>
  <si>
    <t>1. Launch Horizon TV app as Netherlands user, log in
2. Go to Replay
3. Check content for items</t>
  </si>
  <si>
    <t>IOS-1238</t>
  </si>
  <si>
    <t>Missed - Landing Page - Logged in user</t>
  </si>
  <si>
    <t>1. User lands on Home screen
2.  Replay landing page opens
3. Each item has:
- Boxcover (or default image, if there is no box
cover)
- Title (white font)
- Channel (grey font, if exists)
- Broadcast day and time or number of episodes for grouped items (grey font)
</t>
  </si>
  <si>
    <t>S8</t>
  </si>
  <si>
    <t>TV Guide - List View - Change channels with arrows (phones)</t>
  </si>
  <si>
    <t>To verify user can change channels with arrows</t>
  </si>
  <si>
    <t>Search - TV Guide - On TV titlecard</t>
  </si>
  <si>
    <t>To verify On TV titlecard can be opened from search</t>
  </si>
  <si>
    <t>To verify Missed Landing Page has correct layout for a logged in user</t>
  </si>
  <si>
    <t>1. Launch Horizon TV app as Netherlands user, log in
 2. Tap on Tv Guide
 3. Click on right arrow
4. Click on the left arrow</t>
  </si>
  <si>
    <t>1. Launch Horizon TV app as Netherlands user, log in
2. Go to Missed</t>
  </si>
  <si>
    <t>1. User lands on Home screen 
 2. TV Guide List screen is displayed 
 3. Verify the channel was changed
 4. Verify the channel is the same as in step 3</t>
  </si>
  <si>
    <t>(Precondition: locate any non-live program from tv guideto make search for it, e.g. PR1)
1. Launch Horizon TV app as Netherlands user, log in 
2. Tap on the Search icon in the top right corner of the app
3. Tap on TV Guide tab
4. Type PR1 into the search field 
5. Tap on the found item</t>
  </si>
  <si>
    <t>1. User lands on Home screen
2. Missed landing page opens with:
- Side menu icon top left (except iPad)
- Search icon top right
- 3 DDLs: Day, Genre(Tablets), Channels
- Missed header (except iPads)
- Bottom menu bar (iPads)
- Items with covers in Grid View, divided into sections
- Number of feeds &gt;=2 (max 4 items in each feed for phones, and 12 - for tablets)</t>
  </si>
  <si>
    <t>1. Application loads and Home screen of app is displayed
2. Search UI will be revealed, on-screen keyboard appears
3. TV Guide tab becomes active
4. Search results are presented, Now title is displayed on top of results. Items in the list contain: Title, channel name, broadcast time
5. Сorresponding On TV titlecard opens. See On TV titlecard.</t>
  </si>
  <si>
    <t>R4</t>
  </si>
  <si>
    <t>OD8</t>
  </si>
  <si>
    <t>S9</t>
  </si>
  <si>
    <t>Search - Missed - Titlecard</t>
  </si>
  <si>
    <t>To verify Missed item can be opened from search</t>
  </si>
  <si>
    <t>1. Launch Horizon TV app as Netherlands user, log in 
2. Tap on the Search icon in the top right corner of the app
3. Tap on Missed tab
4. Type 'th' into the search field 
5. Tap on the found item</t>
  </si>
  <si>
    <t>On Demand - Result page - Channels Filtering</t>
  </si>
  <si>
    <t>1. Application loads and Home screen of app is displayed
2. Search UI will be revealed, on-screen keyboard appears
3. Missed tab becomes active
4. Search results are presented.  Items in the list contain: Title, channel name(if exists), broadcast time
5. Сorresponding Missed item opens. See missed TC.</t>
  </si>
  <si>
    <t>M2</t>
  </si>
  <si>
    <t>To verify On Demand items can be filtered by channel</t>
  </si>
  <si>
    <t>H1</t>
  </si>
  <si>
    <t>1. Launch Horizon TV app as Netherlands user, log in
2. Go to On Demand
3. Tap on Channels button
4. Tap any channel (e.g. My Prime)
5. Open any tiltecard of the item displayed on the screen, check channel in the Channel filed</t>
  </si>
  <si>
    <t>1. User lands on Home screen
2.  On Demand landing page opens
3. List drops down with available genres
4. On Demand result page opens in Grid View with:
- Channel logo (channel name if logo is missing) instead of On Demand header
- Active channel DDL button with selected channel displayed - My Prime
- Items filtered by the selected channel
5. Seleced channel should be displauyed (My Prime)</t>
  </si>
  <si>
    <t>S10</t>
  </si>
  <si>
    <t>Replay - Result page - Grid View - All results</t>
  </si>
  <si>
    <t>OD9</t>
  </si>
  <si>
    <t>To verify if Replay Result Page has correct layout in Grid View</t>
  </si>
  <si>
    <t>On Demand - Result page - Genre Filtering</t>
  </si>
  <si>
    <t>To verify On Demand items can be filtered by genre</t>
  </si>
  <si>
    <t>1. Launch Horizon TV app as Netherlands user, log in
2. Go to Replay
3. Select All days in Day DDL</t>
  </si>
  <si>
    <t>1. Launch Horizon TV app as Netherlands user, log in
2. Go to On Demand
3. Tap on Channels button
4. Tap all channels
5. Tap on Genre icon
6. Tap any genre (e.g. Comedy)
7. Open any tiltecard of the item displayed on the screen, check genre in the Genre filed</t>
  </si>
  <si>
    <t>1. User lands on Home screen
2.  On Demand landing page opens
3. Modal window opens
4. On Demand result page opens in Grid View with all available items
5. Modal window opens with Select genre header
6. On Demand result page opens in Grid View with Items filtered by the selected genre
7. Seleced genre should be displauyed (Comedy)</t>
  </si>
  <si>
    <t>1. User lands on Home screen
2.  Replay landing page opens
3. Replay result page opens in Grid View with:
- Back arrow top left
- Search icon top right
- Grid/List view switcher
- REPLAY header (Android), REPLAY active bottom menu (IOS)
- 3 DDLs: Day, Genre, Channels
- Number of titles (TITLES: x)
- Sorting DDL (Most popular sort option is preselected by default)
- Items in Grid View
</t>
  </si>
  <si>
    <t>OD10</t>
  </si>
  <si>
    <t>On Demand - Result page - Grid View - Categories + Genre Filtering</t>
  </si>
  <si>
    <t>To verify On Demand items can be filtered by category and genre</t>
  </si>
  <si>
    <t>1. Launch Horizon TV app as Netherlands user, log in
2. Go to On Demand
3. Tap on Categories  DDL
4. Tap any category (e.g. Movies)
5. Tap on Genre DDL
6. Tap on any genre (e.g. Comedy)</t>
  </si>
  <si>
    <t>1. User lands on Home screen
2.  On Demand landing page opens
3. List drops down with available categories
4. On Demand result page opens in Grid View with items filtered by selected category
5. List drops dowm with available genres 
6. On Demand result page opens in Grid View with items filtered by selected category and genre</t>
  </si>
  <si>
    <t>R5</t>
  </si>
  <si>
    <t>Replay - Result Page - All results</t>
  </si>
  <si>
    <t>To verify if Replay Result Page has correct layout</t>
  </si>
  <si>
    <t>Search - On Demand - Titlecard</t>
  </si>
  <si>
    <t>To verify On Demand item can be opened from search</t>
  </si>
  <si>
    <t>OD11</t>
  </si>
  <si>
    <t>On Demand - Result page - Open titlecard</t>
  </si>
  <si>
    <t>1. Launch Horizon TV app as Netherlands user, log in 
2. Tap on the Search icon in the top right corner of the app
3. Tap on On Demand tab
4. Type 'th' into the search field 
5. Tap on the found item</t>
  </si>
  <si>
    <t>1. User lands on Home screen
2.  Replay landing page opens
3. Replay result page opens in List View with:
- Back arrow top left
- Search icon top right
- REPLAY header
- 2 buttons: Day and Channels; + Filter button for Genre
- Number of titles (TITLES: x)
- Sorting DDL (Most popular sort option is preselected by default)
- Items in List View
</t>
  </si>
  <si>
    <t>To verify On Demand titlecard can be opened from On Demand result page</t>
  </si>
  <si>
    <t>1. Application loads and Home screen of app is displayed
2. Search UI will be revealed; on-screen keyboard appears
3. Missed tab becomes active
4. Search results are presented.  Items in the list contain: Title and genre
5. Сorresponding On Demand item opens. See On Demand TC.</t>
  </si>
  <si>
    <t>1. Launch Horizon TV app as Netherlands user, log in
2. Go to On Demand
3. Select All Categories in Categories DDL
4. Tap on any item</t>
  </si>
  <si>
    <t>1. User lands on Home screen
2. On Demand landing page opens
3. On Demand result page opens
4. Titlecard opens</t>
  </si>
  <si>
    <t>R6</t>
  </si>
  <si>
    <t>OD12</t>
  </si>
  <si>
    <t>Replay - Result Page - Content</t>
  </si>
  <si>
    <t>S11</t>
  </si>
  <si>
    <t>On Demand - Result page - List View - All results</t>
  </si>
  <si>
    <t>To verify if Replay items have correct metadata on Result page</t>
  </si>
  <si>
    <t>To verify if On Demand Result Page has correct Layout in List View</t>
  </si>
  <si>
    <t>1. Launch Horizon TV app as Netherlands user, log in
2. Go to Replay
3. Select All days in Day DDL
4. Check content for items</t>
  </si>
  <si>
    <t>Search - Groupped content</t>
  </si>
  <si>
    <t>1. Launch Horizon TV app as Netherlands user, log in
2. Go to On Demand
3. Select all categories in Categories DDL
4. Tap on List View icon</t>
  </si>
  <si>
    <t>To verify groupped item can be opened from search</t>
  </si>
  <si>
    <t>1. User lands on Home screen
2.  On Demand landing page opens
3. On Demand result page opens in Grid View
4. On Demand result page opens in List View with:
- Back arrow top left
- Search icon top right
- Grid/List view switcher
- On Demand header
- 3 DDLs: Categories, Genre, Channels
- Number of titles (TITLES: x)
- Sorting DDL (Newest sort option is preselected by default)
- Items in List View</t>
  </si>
  <si>
    <t>1. User lands on Home screen
2.  Replay landing page opens
3. Replay result page opens
4. Each item has:
- Boxcover (or default image, if there is no boxcover)
- Title (white font)
- Channel (grey font, if exists)
- Broadcast day and time or number of episodes for grouped items (grey font)</t>
  </si>
  <si>
    <t>(Precondition: search needs to be done for a particular groupped asset from On Demand)
1. Launch Horizon TV app as Netherlands user, log in 
2. Tap on the Search icon in the top right corner of the app
3. Tap on On Demand tab
4. Type the name of the groupped item into the search field 
5. Tap on the found item</t>
  </si>
  <si>
    <t>1. Application loads and Home screen of app is displayed
2. Search UI will be revealed; on-screen keyboard appears
3.On Demand tab becomes active
4. Search results are presented.  Items in the list contain: title, genre, number of episodes
5. Сorresponding On Demand item opens. See On Demand TC.</t>
  </si>
  <si>
    <t>ODT4
Updated S86
Need to clarify users</t>
  </si>
  <si>
    <t>OD13</t>
  </si>
  <si>
    <t>On Demand - Result page - List View - Content</t>
  </si>
  <si>
    <t>To verify if On Demand items have correct metadata on Result page in List View</t>
  </si>
  <si>
    <t>On Demand - Titlecard - Without entitlement - NotSvodCapable item</t>
  </si>
  <si>
    <t>1. Launch Horizon TV app as Netherlands user, log in
2. Go to On Demand
3. Select all categories in Categories DDL
4. Tap on List View icon
5. Check content for items</t>
  </si>
  <si>
    <t>R7</t>
  </si>
  <si>
    <t>To verify user can watch subscribed SVOD item</t>
  </si>
  <si>
    <t>S12</t>
  </si>
  <si>
    <t>MPT2</t>
  </si>
  <si>
    <t>Search - From Watch TV screen</t>
  </si>
  <si>
    <t>Replay - Result page - Back to landing page</t>
  </si>
  <si>
    <t>To verify search works from Watch TV screen</t>
  </si>
  <si>
    <t>1. User lands on Home screen
2.  On Demand landing page opens
3. On Demand result page opens in Grid View
4. On Demand result page opens in List View
5. Each item has:
- Title
- Age
- Genre
- Release date</t>
  </si>
  <si>
    <t>OTT1</t>
  </si>
  <si>
    <t>1. Launch Horizon TV app as Netherlands user, log in
2. Go to Replay
3. Select All days in Day DDL
4. Tap back arrow</t>
  </si>
  <si>
    <t>My Prime titlecard - As a logged in user</t>
  </si>
  <si>
    <t>1. User lands on Home screen
2.  Replay landing page opens
3. Replay result page opens
4. App lands on landing page
</t>
  </si>
  <si>
    <t>To verify My Prime titlecard has correct layout for a logged in user</t>
  </si>
  <si>
    <t>On TV titlecard - As a guest user</t>
  </si>
  <si>
    <t>To verify On TV titlecard has correct layout for a guest user</t>
  </si>
  <si>
    <t>1. Launch Horizon TV app as Netherlands user, skip log in
2. Tap on TV Guide
3. Tap on any future item</t>
  </si>
  <si>
    <t>1. User lands on Home screen
2. My Prime landing page opens
3. My Prime titlecard opens with:
- My Prime header
- Back arrow top left
- Search icon top right
- Boxcover with play button or boxcover with notification (in case video cannot be played)
- Title, Subtitle
- Description (long)
- Year, Duration (Minutes), Genre, subgenre, Language, Age rating, Actors / director fields
- Button bar
- More like this or Episodes section</t>
  </si>
  <si>
    <t>1. Launch Horizon TV app as Netherlands user, log in 
2. Go to Watch TV
3. Tap on the Search icon in the top right corner of the app
4. Type in the search field "th"
5.  Click on any of the found assets</t>
  </si>
  <si>
    <t xml:space="preserve">1. User lands on Home screen 
2. User lands on TV Guide screen
3. On TV titlecard opens with:
- On TV header (android)
- Back arrow top left
- Search icon top right
- Title, subtitle
- Channel logo
- Broadcast date, time
- Description
- Channel, Duration, Age rating (if exists - ie), Language (ie), Cast (ie), Director (ie), Year (ie)
- Boxcover
- Next section </t>
  </si>
  <si>
    <t>1. Launch Horizon TV app as Netherlands user, log in (epamnl12 / epam1234)
2. Go to On Demand
3. Select channel - My prime
4. Tap on any not subscribed SVOD item</t>
  </si>
  <si>
    <t>1. Application loads and Home screen of app is displayed. 
2. Watch TV screen will be loaded
3. Search UI will be revealed, "EPG" is the default tab and with an active keyboard. Message that user needs to enter at least two symbols is displayed
4. Search results will be presented to the user. 
5. Title Card opens according the type of item.</t>
  </si>
  <si>
    <t>MPT3</t>
  </si>
  <si>
    <t>R8</t>
  </si>
  <si>
    <t>My Prime titlecard - As a logged in user - Without subscription</t>
  </si>
  <si>
    <t>To verify correct message is displayed on the titlecard of not subscribed item</t>
  </si>
  <si>
    <t>Replay - Result page - Grid View - Day Filtering</t>
  </si>
  <si>
    <t>1. Launch Horizon TV app as Netherlands user, log in
2. Go to My Prime
3. Tap on any not subscribed item</t>
  </si>
  <si>
    <t>To verify Replay items can be filtered by day</t>
  </si>
  <si>
    <t>ODT5
Updated S86
Need to clarify users</t>
  </si>
  <si>
    <t>On Demand - Titlecard - Without entitlement - NotPurchased item</t>
  </si>
  <si>
    <t>To verify correct message is displayed on the titlecard of not purchased TVOD item</t>
  </si>
  <si>
    <t>RT2</t>
  </si>
  <si>
    <t>1. Launch Horizon TV app as Netherlands user, log in
2. Go to Replay
3. Tap on Day DDL
4. Tap any day (e.g. Yesterday)
5. Open any tiltecard of the item displayed on the screen, check date under the title</t>
  </si>
  <si>
    <t>1. User lands on Home screen
2.  Replay landing page opens
3. List drops down with 7 days beginning from today and back (+all)
4. Replay result page opens in Grid View with:
- Items filtered by the selected day
- Active day DDL button with selected day displayed - Yesterday
5. Date corresponding to Yesterday should be displayed
</t>
  </si>
  <si>
    <t>Replay Titlecard - from TV Guide - as a User with entitlement
</t>
  </si>
  <si>
    <t>To verify if Replay titlecard can be opened from EPG Grid with correct metadata for a logged in user with entitlement
</t>
  </si>
  <si>
    <t>1. User lands on Home screen
2. My Prime landing page opens
3. My Prime titlecard opens with "You need to have a subscription to watch this." message on the boxcover</t>
  </si>
  <si>
    <t>1. Launch the app, select Netherlands, login as user with entitlement for Replay.
2. Go to TV Guide.
3. Select top date in Date DDL and tap on any streamable Replay item.
4. Click back butoon in the player.
5. Click back butoon on TC.</t>
  </si>
  <si>
    <t>IOS-1247
IOS-1248</t>
  </si>
  <si>
    <t>1. App loads and lands on Home screen.
2. TV Guide opens in Grid View.
3. Replay titlecard opens with:
- Search icon top right;
- Back button top left;
- Replay header (except iPad);
- Boxcover of the asset with play button;
- More episodes or Next section;
- Metadata of the program;
- Button Bar.
4. Streming stops. Replay TC is opened. Boxcover with play button is shown.
5. Result TV Guide page opens.</t>
  </si>
  <si>
    <t>First install - Select country</t>
  </si>
  <si>
    <t>MPT4</t>
  </si>
  <si>
    <t>My Prime titlecard - With subscription</t>
  </si>
  <si>
    <t>To verify user can watch subscribed item</t>
  </si>
  <si>
    <t>CH, NL</t>
  </si>
  <si>
    <t>1. Launch Horizon TV app as Netherlands user, log in
2. Go to My Prime
3. Tap on any subscribed item</t>
  </si>
  <si>
    <t>1. User lands on Home screen
2. My Prime landing page opens
3. My Prime titlecard opens with boxcover and play button</t>
  </si>
  <si>
    <t>RT3</t>
  </si>
  <si>
    <t>Replay Titlecard - from TV Guide - NOT ENTITLED- NO STATION ENTITLEMENT</t>
  </si>
  <si>
    <t>To verify Replay titlecard can be opened from EPG Grid with correct metadata for a logged in user without entitlement to the particular station
</t>
  </si>
  <si>
    <t>R9</t>
  </si>
  <si>
    <t>S13</t>
  </si>
  <si>
    <t>1. Launch the app, select Netherlands, login as user without entitlement for a particular station.
2. Go to TV Guide.
3. Select top date in Date DDL and tap on any Replay item with required entitlements.
.../listings/entitlements
{
    "entitled": false, 
    "id": "crid:~~2F~~2Fbds.tv~~2F140261715-imi:0010000001364A41", 
    "notEntitledReason": "noStationEntitlement"
}
</t>
  </si>
  <si>
    <t>Replay - Result page - Day Filtering</t>
  </si>
  <si>
    <t>1. App loads and lands on Home screen.
2. TV Guide opens in Grid View.
3. Replay titlecard opens with localized "You need to have a subscription to watch this" message on boxcover. 
</t>
  </si>
  <si>
    <t>Search - From TV Guide Grid View screen</t>
  </si>
  <si>
    <t>To verify search works from TV Guide GRID</t>
  </si>
  <si>
    <t>1. Launch Horizon TV app as Netherlands user, log in
2. Go to Replay
3. Tap on Day button
4. Tap any day (e.g. Yesterday)
5. Open any tiltecard of the item displayed on the screen, check date under the title</t>
  </si>
  <si>
    <t>1. Launch Horizon TV app as Netherlands user, log in 
2. Go to TV Guide
3. Switch to GRID (not needed for tablets)
4. Tap on the Search icon in the top right corner of the app
5. Type in the search field "th"
6.  Click on any of the found assets</t>
  </si>
  <si>
    <t>MPT5</t>
  </si>
  <si>
    <t>1. Application loads and Home screen of app is displayed. 
2. TV Guide screen will be loaded
3. TV Guide GRId opens
4. Search UI will be revealed, "EPG" is the default tab and with an active keyboard. Message that user needs to enter at least two symbols is displayed
5. Search results will be presented to the user. 
6. Titlecard opens according the type of item.</t>
  </si>
  <si>
    <t>Android tablet, android phone, iPhone, iPod</t>
  </si>
  <si>
    <t>1. User lands on Home screen
2.  Replay landing page opens
3. Modal window opens with:
- Select date header
- (x) icon
- 7 days beginning from today and back
4. Replay result page opens in List View with:
- Items filtered by the selected day
- Active day button with selected day displayed - Yesterday
5. Date corresponding to Yesterday should be displayed
</t>
  </si>
  <si>
    <t>1. Launch Horizon TV app as Netherlands user, log in
2. Go to On Demand
3. Choose Movie genre and Tap on any not purchased item</t>
  </si>
  <si>
    <t>My Prime titlecard - More like this section</t>
  </si>
  <si>
    <t>1. User lands on Home screen
2. On Demand landing page opens
3. On Demand titlecard opens with "Please check if you can rent this video via Horizon.tv. Once rented, you can watch it on your device" message on the boxcover</t>
  </si>
  <si>
    <t>To verify More like this section has correct layout</t>
  </si>
  <si>
    <t>S14</t>
  </si>
  <si>
    <t>1. Launch Horizon TV app as Netherlands user, log in
2. Go to My Prime
3. Choose Movie genre and tap on any item
4. Check More like this section</t>
  </si>
  <si>
    <t>Search -From TV Guide List View screen</t>
  </si>
  <si>
    <t>To verify search works from TV Guide LIST</t>
  </si>
  <si>
    <t>1. User lands on Home screen
2. My Prime landing page opens
3. My Prime titlecard opens
4. More like this section is displayed at the bottom of the screen with:
- More like this header
- List of maximum 12 items for iPads (6 for Android and iPhones)
- Each item has: Title and Year</t>
  </si>
  <si>
    <t>1. Launch Horizon TV app as Netherlands user, log in 
2. Go to TV Guide
3. Switch to LIST (not needed for phones)
4. Tap on the Search icon in the top right corner of the app
5. Type in the search field "th"
6. Click on any of the found assets</t>
  </si>
  <si>
    <t>1. Install Horizon TV app and launch the app
2. Tap on a country
3. Tap Next</t>
  </si>
  <si>
    <t>R10</t>
  </si>
  <si>
    <t>1. Application loads and Home screen of app is displayed. 
2. TV Guide screen will be loaded
3. TV Guide LIST opens
4. Search UI will be revealed, "EPG" is the default tab and with an active keyboard. Message that user needs to enter at least two symbols is displayed
5. Search results will be presented to the user. 
6. Titlecard opens according the type of item.</t>
  </si>
  <si>
    <t>Emulated via Charles</t>
  </si>
  <si>
    <t>ODT6
Updated S86
Need to clarify users</t>
  </si>
  <si>
    <t>On Demand titlecard - As a logged in user -  Entitled item</t>
  </si>
  <si>
    <t>To verify user can watch purchased TVOD item</t>
  </si>
  <si>
    <t>S15</t>
  </si>
  <si>
    <t>1. Splash screen with Horizon logo will be displayed, then app lands on Country Selection screen.
2. After tapping on a Country, "Next" button will appear
3. User lands on Login screen with:
- "Change Country"/back button
- "Sign in with My Ziggo" header
- Username input field
- Password input field
- Skip &amp; SIGN IN buttons
- "Forgot password or username?" as link for Android (as text for IOS)
- "By signing in, you are confirming that you agree to our privacy policy and to our acceptable Use Policy"</t>
  </si>
  <si>
    <t>Search - From On Demand screen</t>
  </si>
  <si>
    <t>To verify search works from On Demand</t>
  </si>
  <si>
    <t>1. Launch Horizon TV app as Netherlands user, log in 
2. Go to On Demand
3. Tap on the Search icon in the top right corner of the app
4. Type in the search field "th"
5. Click on any of the found assets</t>
  </si>
  <si>
    <t>MPT6</t>
  </si>
  <si>
    <t>1. Application loads and Home screen of app is displayed. 
2. On Demand screen will be loaded
3. Search UI will be revealed, "On Demand" is the default tab and with an active keyboard. Message that user needs to enter at least two symbols is displayed
4. Search results will be presented to the user. 
5. Titlecard opens according the type of item.</t>
  </si>
  <si>
    <t>RT4</t>
  </si>
  <si>
    <t>My Prime titlecard - More like this section - Tap on item</t>
  </si>
  <si>
    <t>To verify item from My Prime recommendations can be opened</t>
  </si>
  <si>
    <t>1. Launch Horizon TV app as Netherlands user, log in
2. Go to On Demand
3. Choose Movie genre and Tap on any entitled TVOD item</t>
  </si>
  <si>
    <t>1. User lands on Home screen
2. On Demand landing page opens
3. On Demand titlecard opens with boxcover and play button</t>
  </si>
  <si>
    <t>S16</t>
  </si>
  <si>
    <t>Replay - Result page - Grid View - Channel Filtering</t>
  </si>
  <si>
    <t>To verify Replay items can be filtered by channel</t>
  </si>
  <si>
    <t>Search - From My Videos screen</t>
  </si>
  <si>
    <t>To verify search works from My Videos</t>
  </si>
  <si>
    <t>1. Launch Horizon TV app as Netherlands user, log in
2. Go to Replay
3. Tap on Channel DDL
4. Tap any channel (e.g. SANDBOX3)
5. Open any tiltecard of the item displayed on the screen, check channel in the Channel filed</t>
  </si>
  <si>
    <t>1. Launch Horizon TV app as Netherlands user, log in 
2. Go to My Videos
3. Tap on the Search icon in the top right corner of the app
4. Type in the search field "th"
5. Click on any of the found assets</t>
  </si>
  <si>
    <t>Replay Titlecard - from TV Guide - NOT ENTITLED - NO REPLAY TV ENTITLEMENT</t>
  </si>
  <si>
    <t>1. Application loads and Home screen of app is displayed. 
2. My Videos screen will be loaded
3. Search UI will be revealed, ALL(Android) or ONDEMAND(IOS) is the default tab and with an active keyboard. Message that user needs to enter at least two symbols is displayed
4. Search results will be presented to the user. 
5. Titlecard opens according the type of item.</t>
  </si>
  <si>
    <t>1. User lands on Home screen
2.  Replay landing page opens
3. List drops down with available channels that have replayTvEnabled = true in /oesp/api/NL/nld/ios/mediagroups/feeds/lgi-lab3b-replaytv-all/stations
4. Replay result page opens in Grid View with:
- Channel logo (or channel name if logo is missing) instead of header
- Active channels DDL button with selected channel displayed - SANDBOX3
- Items filtered by the selected channel
5. Seleced channel should be displayed (SANDBOX3)
</t>
  </si>
  <si>
    <t>To verify Replay titlecard can be opened from EPG Grid with correct metadata for a logged in user without entitlement for Replay
</t>
  </si>
  <si>
    <t>First install - Login</t>
  </si>
  <si>
    <t>ALL opens</t>
  </si>
  <si>
    <t>1. Install Horizon TV app and launch the app        
2. Tap on a country
3. Tap Next
4. Enter usereen01/password as UN/PW, tap "Sign in"</t>
  </si>
  <si>
    <t>1. Launch Horizon TV app as Netherlands user, log in
2. Go to My Prime
3. Choose Movie genre and tap on any item
4. Tap on any item from recommendations</t>
  </si>
  <si>
    <t>1. User lands on Home screen
2. My Prime landing page opens
3. My Prime titlecard opens
4. Titlrcard of newly selected item opens</t>
  </si>
  <si>
    <t>1. Splash screen with Horizon logo will be displayed, then app lands on Country Selection screen.
2. After tapping on a Country, "Next" button will appear
3. User lands on Login screen 
4. App loads, will land on "Home" screen (if user does not have boxes)</t>
  </si>
  <si>
    <t>S17</t>
  </si>
  <si>
    <t>1. Launch the app, select Netherlands, login as user without entitlement for Replay.
2. Go to TV Guide.
3. Select top date in Date DDL and tap on any Replay item with required entitlements.
.../listings/entitlements
{
    "entitled": false, 
    "id": "crid:~~2F~~2Fbds.tv~~2F140261715-imi:0010000001364A41", 
    "notEntitledReason": "noReplayEntitlement"
}
</t>
  </si>
  <si>
    <t>Search - From Missed screen</t>
  </si>
  <si>
    <t>To verify search works from Missed</t>
  </si>
  <si>
    <t>1. App loads and lands on Home screen.
2. TV Guide opens in Grid View.
3. Replay titlecard opens with localized "You need a subscription for Replay TV to view this video"  message on boxcover. 
</t>
  </si>
  <si>
    <t>1. Launch Horizon TV app as Netherlands user, log in 
2. Go to Missed
3. Tap on the Search icon in the top right corner of the app
4. Type in the search field "th"
5. Click on any of the found assets</t>
  </si>
  <si>
    <t>ODT7
Updated S86</t>
  </si>
  <si>
    <t>1. Application loads and Home screen of app is displayed. 
2. Missed screen will be loaded
3. Search UI will be revealed, "Missed" is the default tab and with an active keyboard. Message that user needs to enter at least two symbols is displayed
4. Search results will be presented to the user. 
5. Titlecard opens according the type of item.</t>
  </si>
  <si>
    <t>MT2</t>
  </si>
  <si>
    <t>On Demand titlecard - As a logged in user -  Vip user</t>
  </si>
  <si>
    <t>Missed titlecard - As a logged in user</t>
  </si>
  <si>
    <t>To verify missed titlecard has correct layout for a logged in user</t>
  </si>
  <si>
    <t>MPT7</t>
  </si>
  <si>
    <t>1. Launch Horizon TV app as Netherlands user, log in as a vip user
2. Go to On Demand
3. Choose movie genre and Tap on any purchased TVOD item
4. Go back to On Demand, select channel - My Prime, open any titlecard</t>
  </si>
  <si>
    <t>S18</t>
  </si>
  <si>
    <t>1. User lands on Home screen
2. On Demand landing page opens
3. On Demand titlecard opens and poster with play button is displayed
4. On Demand titlecard opens and poster with play button is displayed</t>
  </si>
  <si>
    <t>1. Launch Horizon TV app as Netherlands user, log in
2. Go to Missed
3. Tap on any item</t>
  </si>
  <si>
    <t>Search - From Settings screen</t>
  </si>
  <si>
    <t>To verify search works from Settings</t>
  </si>
  <si>
    <t>1. Launch Horizon TV app as Netherlands user, log in 
2. Go to Settings
3. Tap on the Search icon in the top right corner of the app
4. Type in the search field "th"
5. Click on any of the found assets</t>
  </si>
  <si>
    <t>1. User lands on Home screen
2. Missed landing page opens
3. Missed titlecard opens with:
- Search icon top right
- Back arrow top left
- Boxcover with play button
- Title, Subtitle
- Broadcast date and time
- Description
- Broadcaster, Duration (if available), Genre, Language, Age rating, Actors / director fields
- Button bar
- More like this or Episodes section</t>
  </si>
  <si>
    <t>1. Application loads and Home screen of app is displayed. 
2. Missed screen will be loaded
3. Search UI will be revealed, "All" is the default tab and with an active keyboard. Message that user needs to enter at least two symbols is displayed
4. Search results will be presented to the user. 
5. Titlecard opens according the type of item.</t>
  </si>
  <si>
    <t>RT5</t>
  </si>
  <si>
    <t>No user</t>
  </si>
  <si>
    <t>labs: epam175 / epam1234</t>
  </si>
  <si>
    <t>Replay Titlecard - from TV Guide - NOT ENTITLED - BEFORE OPT-IN.</t>
  </si>
  <si>
    <t>MT3</t>
  </si>
  <si>
    <t>To verify Replay titlecard can be opened from EPG Grid with correct metadata for a logged in user without entitlement for a particular Replay item
</t>
  </si>
  <si>
    <t>Missed - Titlecard - Without entitlement - NotTvodCapable item</t>
  </si>
  <si>
    <t>1. Launch Horizon TV app as Netherlands user, log in.
2. Go to Missed.
3. Select channel - My prime.
4. Tap on any not-subscribed TVOD item.</t>
  </si>
  <si>
    <t>1. Launch the app, select Netherlands, login as user without entitlement for a particular Replay item.
2. Go to TV Guide.
3. Select top date in Date DDL and tap on any Replay item with required entitlements.
.../listings/entitlements
{
    "entitled": false, 
    "id": "crid:~~2F~~2Fbds.tv~~2F140261715-imi:0010000001364A41", 
    "notEntitledReason": "replayTvListingBeforeOptIn",
    "entitlementStartTime": 1416952141000
}
</t>
  </si>
  <si>
    <t xml:space="preserve">1. User lands on Home screen.
2. Missed landing page opens.
3. Missed result page opens.
4. Missed titlecard opens. Boxcover with localized "You need to have a subscription to watch this." message on it is shown. </t>
  </si>
  <si>
    <t>1. App loads and lands on Home screen.
2. TV Guide opens in Grid View.
3. Replay titlecard opens with localized "You need a subscription for Replay TV to view this video. If you are subscriber, then please activate the service via My UPC" message on boxcover. 
</t>
  </si>
  <si>
    <t>Feature is not ready</t>
  </si>
  <si>
    <t>MT4</t>
  </si>
  <si>
    <t>Missed - Titlecard - Without entitlement - NotSvodCapable item</t>
  </si>
  <si>
    <t>RT6</t>
  </si>
  <si>
    <t>1. Launch Horizon TV app as Netherlands user, log in.
2. Go to Missed.
3. Select channel - My prime.
4. Tap on any not-subscribed SVOD item.</t>
  </si>
  <si>
    <t>1. User lands on Home screen.
2. Missed landing page opens.
3. Missed result page opens.
4. Missed titlecard opens. Boxcoverwith  localized "You need to have a subscription to watch this." message on it is shown. 
</t>
  </si>
  <si>
    <t>MT5</t>
  </si>
  <si>
    <t>Missed - Titlecard - Without entitlement - NotPurchased item</t>
  </si>
  <si>
    <t>1. Launch Horizon TV app as Netherlands user, log in.
2. Go to Missed.
3. Choose Movie genre and Tap on any not-purchased item.</t>
  </si>
  <si>
    <t xml:space="preserve">1. User lands on Home screen.
2. Missed landing page opens.
3. Missed titlecard opens. Boxcover with localized "Please check if you can rent this video via Horizon.tv. Once rented, you can watch it on your device" message on it is shown. </t>
  </si>
  <si>
    <t>Replay titlecard - from Replay landing/result page - as a guest User</t>
  </si>
  <si>
    <t>To verify if Replay titlecard can be opened fromReplay landing/result page with correct metadata for a guest user
</t>
  </si>
  <si>
    <t>MT6</t>
  </si>
  <si>
    <t>1. Launch the app, select Netherlands, skip login
2. Go to Replay
3. Tap on any item</t>
  </si>
  <si>
    <t>Missed titlecard - As a logged in user -  Entitled item from result page</t>
  </si>
  <si>
    <t>1. App loads and lands on Home screen
2. Replay Landing page opens
3. Replay titlecard opens with:
- Search icon top right
- Back button top left
- Replay header (except iPad)
- Boxcover of the asset (or default image) with "Login to verify if you can watch this"  (Android) / "Please sign in to verify if you can watch this."(IOS) localized message and play button
- More episodes or Next section
- Metadata of the program
- Button Bar
</t>
  </si>
  <si>
    <t>1. Launch Horizon TV app as Netherlands user, log in.
2. Go to Missed.
3. Choose Movie genre and tap on any entitled TVOD item.
4. Click on Play button.
5. Click back button in the player.</t>
  </si>
  <si>
    <t>1. User lands on Home screen.
2. Missed landing page opens.
3. Missed titlecard opens. Boxcover with play button is shown.
4. Streaming starts in full screen mode. There is no minimize button in the player.
5. Streming stops. Missed TC is opened. Boxcover with play button is shown.</t>
  </si>
  <si>
    <t>IOS-1246</t>
  </si>
  <si>
    <t>MT7</t>
  </si>
  <si>
    <t>Missed titlecard - As a logged in user -  Vip user from landing page</t>
  </si>
  <si>
    <t>1. Launch Horizon TV app as Netherlands user, log in as a vip user.
2. Go to Missed.
3. Tap on any TVOD item.
4. Click on Play button.
5. Click back button in the player.</t>
  </si>
  <si>
    <t>MT8</t>
  </si>
  <si>
    <t>RT7</t>
  </si>
  <si>
    <t>Missed titlecard - More like this section</t>
  </si>
  <si>
    <t>Note: for phones please apply some date filter before step #3
1. Launch Horizon TV app as Netherlands user, log in. 
2. Go to Missed.
3. Choose genre = Movie and tap on any not-grouped item.
4. Check "More like this" section.</t>
  </si>
  <si>
    <t>1. User lands on Home screen.
2. Missed landing page opens.
3. Missed titlecard opens.
4. More like this section is displayed at the bottom of the screen with:
- "More like this" localized header of the section;
- List of maximum 6 items (12 for iPads);
- Each item has: Boxcover (tablets only), Title, Broadcast date/time.</t>
  </si>
  <si>
    <t>MT9</t>
  </si>
  <si>
    <t>Missed titlecard - More like this section - Tap on item</t>
  </si>
  <si>
    <t>To verify item from Missed recommendations can be opened</t>
  </si>
  <si>
    <t>Note: for phones please apply some date filter before step #3
1. Launch Horizon TV app as Netherlands user, log in. 
2. Go to Missed.
3. Choose genre = Movie and tap on any not-grouped item.
4. Tap on any item from "More like this" section.
5. Click on Play button.
6. Click back button in the player.
7. Click back button on TC.
8. Click back button on TC.</t>
  </si>
  <si>
    <t>1. User lands on Home screen.
2. Missed landing page opens.
3. Missed titlecard opens. Boxcover with play button and a message at the bottom of it (if not rented, not capable and so on).
4. Titlecard of newly selected item opens. Boxcover with play button is shown.
5. Streaming of the asset from "More like this" section starts in full screen mode. There is no minimize button in the player.
6. Streming stops. Missed TC of the asset from "More like this" section is opened. Boxcover with play button is shown.
7. Missed TC of the asset from step #3 is opened. Boxcover with play button is shown.
8. Missed result page openes.</t>
  </si>
  <si>
    <t>MT10</t>
  </si>
  <si>
    <t>Missed titlecard - More episodes section</t>
  </si>
  <si>
    <t>1. Launch Horizon TV app as Netherlands user, log in 
2. Go to Missed
3. Choose date = ALL DAYS and tap on any grouped  item
4. Check  "More episodes " section.</t>
  </si>
  <si>
    <t>1. User lands on Home screen
2. Missed landing page opens
3. Missed titlecard opens
4.  More episodes  section is displayed at the bottom of the screen with:
- "More episodes" localized header of the section;
- Items are in list;
- Each item has: Subtitle, Watch state.</t>
  </si>
  <si>
    <t>MT11</t>
  </si>
  <si>
    <t>Missed titlecard - More episodes section - Tap on item</t>
  </si>
  <si>
    <t>1. Launch Horizon TV app as Netherlands user, log in.
2. Go to Missed.
3. Choose date = ALL DAYS and tap on any grouped item.
4. Tap on any item from "More episodes" section.
5. Click on Play button.
6. Click back button in the player.
7. Click back button on TC.
8. Click back button on TC.</t>
  </si>
  <si>
    <t>1. User lands on Home screen.
2. Missed landing page opens.
3. Missed titlecard opens. Boxcover with play button and a message at the bottom of it (if not rented, not capable and so on)
4. Titlecard UPDATES for newly selected episodes (metadata). Boxcover with play button is shown.
5. Streaming of the new episode from "More episodes" section starts in full screen mode. There is no minimize button in the player.
6. Streming stops. Missed TC of the new episode from "More episodes" section is opened. Boxcover with play button is shown.
7. Missed result page is opened.
8. Missed landing page is opened.</t>
  </si>
  <si>
    <t>SORT2</t>
  </si>
  <si>
    <t>Replay - Result page - Sorting by A-Z</t>
  </si>
  <si>
    <t>1. Launch the app, select Netherlands, login (epamnl01 / epam1234)
2. Tap on Replay at Side menu
3. Tap on Day DDL
4. Tap All days
5. Tap on Sort DDL
6. Tap on A-Z sort option</t>
  </si>
  <si>
    <t>1. Application loads and Home screen of app is displayed
2. Replay landing page opens
3. List drops down with 7 days beginning from today and back
4. Replay result page opens in Grid View with items sorted by Newest
5. Popover becomes visible with the sort options (A-Z, NEWEST and MOST POPULAR)
6. Replay result page is still displayed with the same items, but order of the items changes
Items are sorted alphabetically (from A to Z)</t>
  </si>
  <si>
    <t>blocked</t>
  </si>
  <si>
    <t>BV2</t>
  </si>
  <si>
    <t>IOS-1259</t>
  </si>
  <si>
    <t>DR3</t>
  </si>
  <si>
    <t>Device registration - Register device with YES button - 4 devices are registered</t>
  </si>
  <si>
    <t>Precondition: 4 devices should be registered for the user
1. Launch Horizon Go application, select Switzerland, login (epamch01 / epam1234)
2. Go to Watch TV
3. Tap on CNN channel
4. Tap YES/"Replace device" button</t>
  </si>
  <si>
    <t>1. App loads, will land on "Home" screen
2. Watch TV screen will be visible according to the approved design with options:
- Channels according to the entitlement with DRM stream
- Bottom navigation bar
3. Live player opens in FS mode and while video is buffering "Register device" dialog appears with:
- "Register device" title with the name of the device specified in the brackets
- "You already have registered the maximum amount of devices with your account. If you want to play video with this device you need to replace one of your registered devices" message
- No and Yes buttons / Replace device and Cancel (IOS)
4. "Replace device" screen appears with:
- "Replace device" title
- List of user's devices, divided into blocks
- "Cancel button"
- "Please replace one of the devices to be able to stream with your &lt;device name&gt;."
Each block contains the following metadata:
- Device name
- Date of registration
- Either tablet or phone icon
</t>
  </si>
  <si>
    <t>tested on IE</t>
  </si>
  <si>
    <t>DR4</t>
  </si>
  <si>
    <t>Device registration - Replace device with CANCEL button</t>
  </si>
  <si>
    <t>Precondition: 4 devices should be registered for the user
1. Launch Horizon Go application, select Switzerland, login (epamch01 / epam1234)
2. Go to Watch TV
3. Tap on CNN channel
4. Tap YES/"Replace device" button
5. Tap CANCEL button ("X")</t>
  </si>
  <si>
    <t>1. App loads, will land on "Home" screen
2. Watch TV screen will be visible according to the approved design with options:
- Channels according to the entitlement with DRM stream
- Bottom navigation bar
3. Live player opens in FS mode and while video is buffering "Register device" dialog appears with:
- "Register device" title with the name of the device specified in the brackets
- "You already have registered the maximum amount of devices with your account. If you want to play video with this device you need to replace one of your registered devices" message
- No and Yes buttons / Replace device and Cancel (IOS)
4. "Replace device" screen appears with:
- "Replace device" title
- List of user's devices, divided into blocks
- "Cancel button"
- "Please replace one of the devices to be able to stream with your &lt;device name&gt;."
Each block contains the following metadata:
- Device name
- Date of registration
- Either tablet or phone icon
5. App switches to the titlecard with stopped video player (boxcover with play button is visible)
</t>
  </si>
  <si>
    <t>DR5</t>
  </si>
  <si>
    <t>Device registration - Register device with NO button - 4 devices are registered</t>
  </si>
  <si>
    <t>Precondition: 4 devices should be registered for the user
1. Launch Horizon Go application, select Switzerland, login (epamch01 / epam1234)
2. Go to Watch TV
3. Tap on CNN channel
4. Tap NO/ Cancel button</t>
  </si>
  <si>
    <t>1. App loads, will land on "Home" screen
2. Watch TV screen will be visible according to the approved design with options:
- Channels according to the entitlement with DRM stream
- Bottom navigation bar
3. Live player opens in FS mode and while video is buffering "Register device" dialog appears with:
- "Register device" title with the name of the device specified in the brackets
- "You already have registered the maximum amount of devices with your account. If you want to play video with this device you need to replace one of your registered devices" message
- No and Yes buttons
4. App switches to ON NOW titlecard with stopped video player (boxcover with play button is visible)
</t>
  </si>
  <si>
    <t>DR6</t>
  </si>
  <si>
    <t>Device registration - Replace device - NO button</t>
  </si>
  <si>
    <t>Precondition: 4 devices should be registered for the user
1. Launch Horizon Go application, select Switzerland, login (epamch01 / epam1234)
2. Go to Watch TV
3. Tap on CNN channel
4. Tap YES/"Replace device" button
5. Tap on any device from the list
6. Tap NO button</t>
  </si>
  <si>
    <t>1. App loads, will land on "Home" screen
2. Watch TV screen will be visible according to the approved design with options:
- Channels according to the entitlement with DRM stream
- Bottom navigation bar
3. Live player opens in FS mode and while video is buffering "Register device" dialog appears with:
- "Register device" title with the name of the device specified in the brackets
- "You already have registered the maximum amount of devices with your account. If you want to play video with this device you need to replace one of your registered devices" message
- No and Yes buttons
4. "Replace device" screen appears with:
- "Replace device" title
- List of user's devices, divided into blocks
- "Cancel button"
- "Please replace one of the devices to be able to stream with your &lt;device name&gt;."
Each block contains the following metadata:
- Device name
- Date of registration
- Either tablet or phone icon
5. On tapping dialog appears with:
- "Replace device" title
- "Are you sure you want to replace your &lt;device name&gt; device?" message
- Editable field for typing in desired device name
- No and Yes buttons
6. See step 4</t>
  </si>
  <si>
    <t>DR7</t>
  </si>
  <si>
    <t>Device registration - Replace device - YES button</t>
  </si>
  <si>
    <t>Precondition: 4 devices should be registered for the user
1. Launch Horizon Go application, select Switzerland, login (epamch01 / epam1234)
2. Go to Watch TV
3. Tap on CNN channel
4. Tap YES/"Replace device" button
5. Tap on any device from the list
6. Tap YES button
7. Tap OK button</t>
  </si>
  <si>
    <t>1. App loads, will land on "Home" screen
2. Watch TV screen will be visible according to the approved design with options:
- Channels according to the entitlement with DRM stream
- Bottom navigation bar
3. Live player opens in FS mode and while video is buffering "Register device" dialog appears with:
- "Register device" title with the name of the device specified in the brackets
- "You already have registered the maximum amount of devices with your account. If you want to play video with this device you need to replace one of your registered devices" message
- No and Yes buttons / Replace device and Cancel (IOS)
4. "Replace device" screen appears with:
- "Replace device" title
- List of user's devices, divided into blocks
- "Cancel button"
- "Please replace one of the devices to be able to stream with your &lt;device name&gt;."
Each block contains the following metadata:
- Device name
- Date of registration
- Either tablet or phone icon
5. On tapping dialog appears with:
- "Replace device" title
- "Are you sure you want to replace your &lt;device name&gt; device?" message
- Editable field for typing in desired device name
- No and Yes buttons
6. "Device successfully registered" dialog with OK button appears
7. App stays in FS player with streaming video
</t>
  </si>
  <si>
    <t>CW40</t>
  </si>
  <si>
    <t>Linear Events</t>
  </si>
  <si>
    <t>Remote Control</t>
  </si>
  <si>
    <t>PTTV - On Now titlecard - Available remote tune - D4A box</t>
  </si>
  <si>
    <t>1. Launch the app, select HU, login as user with 1 D4A mediabox capable to remote tune
2. Go to Watch TV
3. Tap on any live program
4. Tap on mini  player toggle pr make pinch in
5. Tap on PTTV button</t>
  </si>
  <si>
    <t>See https://projectwiki.piksel.com/display/ORIO/Omniture+Implementation+Specification (section "Linear Tracking")</t>
  </si>
  <si>
    <t>Important fields to check in Context Data (CD):
 - "device.networktype";
 - "device.idhash";
 - "visitor.idhash";
 - "visitor.country";
 - "video.livechannelname";
 - "video.livechannelid";
 - "video.liveprogramid";
 - "video.liveprogramname";
 - "content.state" (possible values are: [Live, StartOver, Replay]);</t>
  </si>
  <si>
    <t>1. Application loads and Home screen of app is displayed.
2. Watch TV screen opens
3. Video starts streaming in full screen mode
4. On Now titlecard opens
5. Either successful dialog appears in the center of the screen with:
- PTTV icon
- "This video has been pushed to your box" message
- White background
- Dialog disappears automatically in 2 seconds
Or failure message appears (in the area of Next section) with:
- "Unable to connect to your mediabox." text
- Gray transparent background
- Disappears automatically in 2 secodns</t>
  </si>
  <si>
    <t>PTTV2</t>
  </si>
  <si>
    <t>Blocked</t>
  </si>
  <si>
    <t>PTTV - On Now titlecard - Unavailable remote tune - D4A box</t>
  </si>
  <si>
    <t>1. Launch the app, select Netherlands, login as user with 1 D4A mediabox not capable to remote tune
2. Go to Watch TV
3. Tap on any live program
4. Tap on mini  player toggle pr make pinch in
5. Tap on PTTV button</t>
  </si>
  <si>
    <t>SH2</t>
  </si>
  <si>
    <t>Social sharing - From On Now titlecard of not-live channel</t>
  </si>
  <si>
    <t>1. Open ON NOW TC of not live channel
2. Tap sharing button
3. Select twitter/facebook
4. Tap share / post.</t>
  </si>
  <si>
    <t>1. TC opens. Boxcover with localized message "This channel/program is not playable on this device." is shown.
2. Overlay is presented with list apps which can be used for sharing: facebook, twitter (separate modal window on iPhones)
3. Twitter/Facebook dialog appears with:
 - Twitter/Facebook header;
 - Cancle and Post buttons; 
 - Horizon sharing image;
 - Localized editable text "I am watching &lt;video title&gt; on the Horizon TV Android / IOS app".  
4. Post is successfully shared to social network with typed text, valid links and images.</t>
  </si>
  <si>
    <t>SH3</t>
  </si>
  <si>
    <t>Social sharing - From On TV titlecard</t>
  </si>
  <si>
    <t>1.Open ON TV TC.
2. Tap sharing button.
3. Select twitter/facebook.
4. Tap share / post.</t>
  </si>
  <si>
    <t xml:space="preserve">1. TC is opened. Boxcover is shown.
2. Overlay is presented with list apps which can be used for sharing: facebook, twitter (separate modal window on iPhones)
3. Twitter/Facebook dialog appears with:
 - Twitter/Facebook header;
 - Cancle and Post buttons; 
 - Horizon sharing image;
 - Localized editable text "I am watching &lt;video title&gt; on the Horizon TV Android / IOS app".  
4. Post is successfully shared to social network with typed text, valid links and images. Streaming continues w/o interaptions. </t>
  </si>
  <si>
    <t>SH4</t>
  </si>
  <si>
    <t>Social sharing - From On Demand titlecard</t>
  </si>
  <si>
    <t>1. Open ON DEMAND TC of not-grouped item (search, My Videos, Home or On Demand).
2. Tap sharing button
3. Select twitter/facebook
4. Tap share / post.</t>
  </si>
  <si>
    <t>4. Post is successfully shared to social network with typed text, valid links and images.</t>
  </si>
  <si>
    <t>SH5</t>
  </si>
  <si>
    <t>Watch TV - 3G streaming - As a user able to stream via 3G - User is in the country - Streaming via mobile network enabled in the settings</t>
  </si>
  <si>
    <t>Social sharing - From On Demand titlecard - Series</t>
  </si>
  <si>
    <t>To verify user can stream via 3G if he is in the selected country and mobile streaming is enabled in the settings</t>
  </si>
  <si>
    <t>1. Open ON DEMAND TC of grouped item  (search, My Videos, Home or On Demand).
2. Tap sharing button
3. Select twitter/facebook
4. Tap share</t>
  </si>
  <si>
    <t>1. Launch Horizon TV app as Netherlands user, log in as a user able to stream 3G
2. Go to Settings / Mobile connection
3. Set Streaming via mobile network enabled
4. Go to Watch TV
5. Tap on any channel</t>
  </si>
  <si>
    <t>1. App lands on Home screen
2. Mobile connection screen opens
3. Appropriate option becomes highlighted
4. Watch TV screen opens
5. On Now titlecard opens and video begins to play in full screen mode</t>
  </si>
  <si>
    <t>Cannot be tested it in Minsk (out of country)</t>
  </si>
  <si>
    <t>SH6</t>
  </si>
  <si>
    <t>Social sharing - From Missed titlecard</t>
  </si>
  <si>
    <t>1. Open MISSED TC (search, My Videos, Home or Missed).
2. Tap sharing button.
3. Select twitter/facebook.
4. Tap share / post.</t>
  </si>
  <si>
    <t>SH7</t>
  </si>
  <si>
    <t>Social sharing - From My Prime titlecard</t>
  </si>
  <si>
    <t>1. Open MY PRIME TC (search, My Prime, My Videos or Home).
2. Tap sharing button.
3. Select twitter/facebook.
4. Tap share / post.</t>
  </si>
  <si>
    <t>SH8</t>
  </si>
  <si>
    <t>Social sharing - From Replay  titlecard</t>
  </si>
  <si>
    <t>1. Open REPLAY TC (search, TV Guide, My Videos, Home or Replay page).
2. Tap sharing button.
3. Select twitter/facebook.
4. Tap share / post.</t>
  </si>
  <si>
    <t>3G4</t>
  </si>
  <si>
    <t>SH9</t>
  </si>
  <si>
    <t>Social sharing - From VOD player</t>
  </si>
  <si>
    <t>Post is successfully shared to social network. Streaming continues w/o interaptions. </t>
  </si>
  <si>
    <t>Watch TV - 3G streaming - As a user able to stream via 3G -  User is in the country - Streaming via mobile network disabled in the settings</t>
  </si>
  <si>
    <t>To verify correct dialog is shown on a live titlecard if user is in the selected country and mobile streaming is disabled in the settings</t>
  </si>
  <si>
    <t>SH10</t>
  </si>
  <si>
    <t>Social sharing - From VOD player - Cancel</t>
  </si>
  <si>
    <t>1. Launch Horizon TV app as Netherlands user, log in as a user able to stream 3G
2. Go to Settings / Mobile connection
3. Set Streaming via mobile network disabled
4. Go to Watch TV
5. Tap on any channel</t>
  </si>
  <si>
    <t xml:space="preserve">Post is NOT shared to social network. Streaming continues w/o interaptions. </t>
  </si>
  <si>
    <t>1. App lands on Home screen
2. Mobile connection screen opens
3. Appropriate option becomes highlighted
4. Watch TV screen opens
5. On Now titlecard opens with "Do you want to enable streaming via 3G or 4G? Note: streaming over 3G or 4G might result into additional costs, charged by your mobile provider"  dialog with Cancel and Enable options</t>
  </si>
  <si>
    <t>SH11</t>
  </si>
  <si>
    <t>Social sharing - From Linear player</t>
  </si>
  <si>
    <t>Cannot be tested it in Minsk (out of country)</t>
  </si>
  <si>
    <t>3G6</t>
  </si>
  <si>
    <t>Watch TV - 3G streaming - As a user able to stream via 3G -  User is in the country - Streaming via mobile network disabled in the settings - Enable</t>
  </si>
  <si>
    <t>To verify video begins to play if user enables 3G streaming from titlecard</t>
  </si>
  <si>
    <t>1. Launch Horizon TV app as Netherlands user, log in as a user able to stream 3G
2. Go to Settings / Mobile connection
3. Set Streaming via mobile network disabled
4. Go to Watch TV
5. Tap on any channel
6. Tap Enable</t>
  </si>
  <si>
    <t>1. App lands on Home screen
2. Mobile connection screen opens
3. Appropriate option becomes highlighted
4. Watch TV screen opens
5. On Now titlecard opens with "Do you want to enable streaming via 3G or 4G? Note: streaming over 3G or 4G might result into additional costs, charged by your mobile provider"  dialog with Cancel and Enable options
6. User is redirected to full screen and video starts playing</t>
  </si>
  <si>
    <t>3G7</t>
  </si>
  <si>
    <t>SH12</t>
  </si>
  <si>
    <t>Social sharing - From Linear player - Cancel</t>
  </si>
  <si>
    <t xml:space="preserve">Post is NOT shared to social network. Streaming continues w/o interaptions. </t>
  </si>
  <si>
    <t>SH13</t>
  </si>
  <si>
    <t>Social sharing - As a Guest user</t>
  </si>
  <si>
    <t>User is able to share</t>
  </si>
  <si>
    <t>SH14</t>
  </si>
  <si>
    <t>Social sharing - Need to install client/login</t>
  </si>
  <si>
    <t>Sharing works after installing of a client / login</t>
  </si>
  <si>
    <t>1. Application loads and Home screen of app is displayed.
2. Watch TV screen opens
3. Video starts streaming in full screen mode
4. On Now titlecard opens
5. PTTV button should be unavailable</t>
  </si>
  <si>
    <t>OML1</t>
  </si>
  <si>
    <t>Statistics - Linear player - play action</t>
  </si>
  <si>
    <t>Verify that play action is sent to omniture after Linear player started playback</t>
  </si>
  <si>
    <t>1. Launch the app and log in;
2. Go to Watch TV;
3. Tap on any channel;
4. Verify linear.play action is sent to omniture;</t>
  </si>
  <si>
    <t>1. User lands on Home screen;
2. User lands on Watch TV page;
3. Tapped channel opens and video starts playback in full-screen mode;
4. linear.play action is sent to omniture with the corresponding CD and:
  - "a.action":"linear.play";
  - "content.state":"Live".
</t>
  </si>
  <si>
    <t>Critacal</t>
  </si>
  <si>
    <t>Phones</t>
  </si>
  <si>
    <t>1. Launch Horizon TV app as Netherlands user, skip login
2. Tap Next
3. Click on My Videos
4. Click Continue Watching submenu</t>
  </si>
  <si>
    <t>Total</t>
  </si>
  <si>
    <t>1. User lands on My Mediaboxes screen 
2. User lands on Home screen 
3. My Videos screen opens with:
 - "My Videos" header (Android) / My Videos section highlighted (iPad)
 - Side menu icon top left (Android tablet and phones)
 - Search icon top right
 - "Manage all your videos from one place" text under the header (tablets ONLY)
 - Continue watching (highlighted for tablets), Rented, Watchlist, Watch History submenu items
4. Continuw Watching screen opens with "In order to use this functionality you need to sign in" message (Android).
    Please sign on dialog with Sign in and Cancel buttons (IOS)</t>
  </si>
  <si>
    <t>CW2</t>
  </si>
  <si>
    <t>My Videos - Continue watching - As a logged in User</t>
  </si>
  <si>
    <t>To verify Continue Watching section for a logged in user</t>
  </si>
  <si>
    <t>1. Launch Horizon TV app as Netherlands user, log in
2. Tap Next
3. Click on My Videos</t>
  </si>
  <si>
    <t>1. User lands on My Mediaboxes screen 
2. User lands on Home screen 
3. My Videos screen opens with:
 - "My Videos" header (Android) / My Videos section highlighted (iPad)
 - Side menu icon top left (Android tablet and phones)
 - Search icon top right
 - "Manage all your videos from one place" text under the header (tablets ONLY)
 - Continue watching (highlighted for tablets), Rented, Watchlist, Watch History submenu items</t>
  </si>
  <si>
    <t>CW3</t>
  </si>
  <si>
    <t>My Videos - Continue watching - Check On Demand assets are displayed in Continue watching</t>
  </si>
  <si>
    <t xml:space="preserve">To verify On Demand items appear in Continue Watching when user viewed then &gt;3 min </t>
  </si>
  <si>
    <t>1. Launch Horizon TV app as Netherlands user, log in
2. Tap Next
3. Click on On Demand section
4. Click on any item user is entitled to
5. Watch this item &gt;3 min
6. Go to Continue Watching</t>
  </si>
  <si>
    <t>1. User lands on My Mediaboxes screen 
2. User lands on Home screen 
3. On Demand section opens
4. Titlecard of the selected item opens and video begins to play ONLY in fullscreen mode after you tap on play button
5. The item is played
6. Video appears in continue watching with the following content (see My Videos fields)</t>
  </si>
  <si>
    <t>TC's status</t>
  </si>
  <si>
    <t>Tabs</t>
  </si>
  <si>
    <t>Test Cases</t>
  </si>
  <si>
    <t>Ready for automation</t>
  </si>
  <si>
    <t>New TC</t>
  </si>
  <si>
    <t>Binge overlay - Full screen player</t>
  </si>
  <si>
    <t>To verify binge overlay appears when 40 seconds are left to the end of the episode and has correct layout on full screen player</t>
  </si>
  <si>
    <t>1. Launch Horizon TV app as Netherlands user, log in
2. Go to On Demand
3. Find playable series item (ex. rented and avilable to play on a device), open titlecard
4. Tap on any (but not last playabled) episode
5. Tap on  'play' button on poster
6. Watch the episode to the moment when 40 seconds are left to the end</t>
  </si>
  <si>
    <t>SORT3</t>
  </si>
  <si>
    <t>1. App lands on Home screen
2. On Demand landing page opens
3. Titlecard opens and poster with 'play' button is displaying
4. Selected episode becomes highlighted in Episodes section, information changes to chosen episode
5. Videostream starts to play in fullscreen mode
6. Binge overlay appears with:
- Grey transparent background
- Countdown starting from 15 seconds as part of the string "The next episode will start in &lt;coundown&gt; seconds"
- The title of the serial
- The title of the next episode
- Screenshot of the next episode
- "Play now" rectangular button (light grey background and white font)
- "No, thanks" rectangular button (dark grey background and grey font)
</t>
  </si>
  <si>
    <t>Replay - Result page - Sorting by Most Popular</t>
  </si>
  <si>
    <t>1. Launch the app, select Netherlands, login (epamnl01 / epam1234)
2. Tap on Replay at Side menu
3. Tap on Day DDL
4. Tap All days
5. Tap on Sort DDL
6. Tap on MOST POPULAR sort option</t>
  </si>
  <si>
    <t>1. Application loads and Home screen of app is displayed
2. Replay landing page opens
3. List drops down with 7 days beginning from today and back
4. Replay result page opens in Grid View with items sorted by Newest
5. Popover becomes visible with the sort options (A-Z, NEWEST and MOST POPULAR)
6. Replay result page is still displayed with the same items, but order of the items changes
Items are sorted by MOST POPULAR</t>
  </si>
  <si>
    <t>SORT4</t>
  </si>
  <si>
    <t>My Prime - Result page - Sorting by Newest</t>
  </si>
  <si>
    <t>1. Launch the app, select Netherlands, login (nltesthzn01 / Welkom1234)
2. Tap on My Prime at Side menu
3. Tap on MOVIES category link
4. Tap on Sort DDL</t>
  </si>
  <si>
    <t>1. Application loads and Home screen of app is displayed. 
If app was previously used, then last known position within the app will be displayed.
2. My Prime landing page opens
3. My Prime result page opens. Items are sorted by Newest by default
4. Popover becomes visible with the sort options (A-Z, NEWEST and MOST POPULAR)</t>
  </si>
  <si>
    <t>SORT5</t>
  </si>
  <si>
    <t>My Prime - Result page - Sorting by A-Z</t>
  </si>
  <si>
    <t>IOS-1222
IOS-1223</t>
  </si>
  <si>
    <t>1. Launch the app, select Netherlands, login (nltesthzn01 / Welkom1234)
2. Tap on My Prime at Side menu
3. Tap on MOVIES category link
4. Tap on Sort DDL
5. Tap on A-Z sort option</t>
  </si>
  <si>
    <t>1. Application loads and Home screen of app is displayed. 
If app was previously used, then last known position within the app will be displayed.
2. My Prime landing page opens 
3. My Prime result page opens
4. Popover becomes visible with the sort options (NEWEST and MOST POPULAR)
5. My Prime result page is still displayed with the same items, but order of the items changes
Items are sorted alphabetically (from A to Z)</t>
  </si>
  <si>
    <t>[PROD] First install - Login as a Ziggo user</t>
  </si>
  <si>
    <t>1. Install Horizon TV app and launch the app        
2. Tap on a country
3. Tap Next
4. Login as a Ziggo user (validatiego3 / Password3)</t>
  </si>
  <si>
    <t>1. Splash screen with Horizon logo will be displayed, then app lands on Country Selection screen.
2. After tapping on a Country, "Next" button will appear
3. User lands on Login screen
4. App lands on Home page</t>
  </si>
  <si>
    <t>First install - Logout</t>
  </si>
  <si>
    <t>1. Install Horizon TV app and launch the app        
2. Tap on a country
3. Tap Next 
4. Enter usereen01/password as UN/PW, tap "Sign in"
5. Tap on the Gear in the right corner at the bottom of the screen
6. Tap on Account menu option
7. Tap on the Sign Out button</t>
  </si>
  <si>
    <t>1. Splash screen with Horizon logo will be displayed, then app lands on Country Selection screen. 
2. On tap, "Next" button will appear 
3. User lands on Login screen
4. App loads, will land on "Home" screen (if uer does not have boxes)
5. Settings menu will be visible according to the approved design
6. Grey box will be visible according to the approved design with:
- Profile icon
- Name
- Sign Out button
7. Page will refresh and Next to the Settings menu the Account page will be visible according to the approved design with:
- Username and Password input field with placeholders
- Sign In button
- Text informing the user about Privacy Policy and Acceptable Use Policy
- Privacy Policy and Acceptable Use Policy are links in the above mentioned text
- Forgot password link
- Change country link</t>
  </si>
  <si>
    <t>SORT6</t>
  </si>
  <si>
    <t>My Prime - Result page - Sorting by Popular</t>
  </si>
  <si>
    <t>1. Launch the app, select Netherlands, login (nltesthzn01 / Welkom1234)
2. Tap on My Prime at Side menu
3. Tap on MOVIES category link
4. Tap on Sort DDL
5. Tap on MOST POPULAR sort option</t>
  </si>
  <si>
    <t>1. Application loads and Home screen of app is displayed. 
If app was previously used, then last known position within the app will be displayed.
2. My Prime landing page opens
3. My Prime result page opens
4. Popover becomes visible with the sort options (NEWEST and MOST POPULAR)
5. My Prime result page is still displayed with the same items, but order of the items changes
Items are sorted by MOST POPULAR</t>
  </si>
  <si>
    <t>return page.</t>
  </si>
  <si>
    <t>My TV Channels - As a Guest user with Sign in - Login account lock</t>
  </si>
  <si>
    <t>1. Launch Horizon TV app as Netherlands user, skip log in
2. Go to Settings
3. Tap on My TV Channels submenu item
4. Click Sign In
5. Click Sign In with invalid username and invalid password
6. Try several times (4-5 times)</t>
  </si>
  <si>
    <t>1. User lands on Home screen
2. Settings screen opens
3. Dialog appears
4. User is redirected to login screen
5. User receives a message "Sign in failed" and OK button
6. Lockout message should be NOT shown</t>
  </si>
  <si>
    <t>SORT7</t>
  </si>
  <si>
    <t>Missed - Result page - Sorting by Newest</t>
  </si>
  <si>
    <t>1. Launch Horizon TV app as Netherlands user (e. g. epamnl01 / epam1234)
2. Tap the Missed menu item on the navigation bar at the bottom of the screen
3. Tap on the Day drop-down
4. Tap on Yesterday
5. Tap on Sort DDL</t>
  </si>
  <si>
    <t>1. Application loads and Home screen of app is displayed. 
If app was previously used, then last known position within the app will be displayed. 
2. Missed landing page will be visible according to the accepted design
3. Popover will be visible with the available days
4. Missed result page opens with items sorted by Newest
5. Popover becomes visible with the sort options (A-Z, NEWEST and MOST POPULAR)</t>
  </si>
  <si>
    <t>ADD STEP TO SELECT GENRE</t>
  </si>
  <si>
    <t>https://orionjira.atlassian.net/browse/IOS-233</t>
  </si>
  <si>
    <t>SORT8</t>
  </si>
  <si>
    <t>Missed - Result page - Sorting by A-Z</t>
  </si>
  <si>
    <t>Replay Titlecard - from Replay  landing/result page  - as a User with entitlement
</t>
  </si>
  <si>
    <t>To verify if Replay titlecard can be opened fromReplay landing/result page with correct metadata for a logged in user with entitlement
</t>
  </si>
  <si>
    <t>1. Launch Horizon TV app as Netherlands user (e. g. epamnl01 / epam1234)
2. Tap the Missed menu item on the navigation bar at the bottom of the screen
3. Tap on the Day drop-down
4. Tap on Yesterday
5. Tap on Sort DDL
6. Tap on A-Z sort option</t>
  </si>
  <si>
    <t>1. Launch the app, select Netherlands, login as user with entitlement for Replay.
2. Go to Replay
3. Tap on any streamable Replay item.
4. Tap play button.
5. Click back butoon in the player.
6. Click back butoon on TC.</t>
  </si>
  <si>
    <t>1. App loads and lands on Home screen.
2. TV Guide opens in Grid View.
3. Replay titlecard opens with:
- Search icon top right;
- Back button top left;
- Replay header (except iPad);
- Boxcover of the asset with play button;
- More episodes or Next section;
- Metadata of the program;
- Button Bar.
4. Streaming starts in FS mode/
5. Streming stops. Replay TC is opened. Boxcover with play button is shown.
6. Previous screen opens (step #2).</t>
  </si>
  <si>
    <t>1. Application loads and Home screen of app is displayed. 
If app was previously used, then last known position within the app will be displayed. 
2. Missed landing page will be visible according to the accepted design
3. Popover will be visible with the available days
4. Missed result page opens with items sorted by Newest
5. Popover becomes visible with the sort options (A-Z, NEWEST and MOST POPULAR)
6. Missed result page is still displayed with the same items, but order of the items changes
Items are sorted alphabetically (from A to Z)</t>
  </si>
  <si>
    <t>not working at the moment</t>
  </si>
  <si>
    <t>SORT9</t>
  </si>
  <si>
    <t>Missed - Result page - Sorting by Popular</t>
  </si>
  <si>
    <t>1. Launch Horizon TV app as Netherlands user (e. g. epamnl01 / epam1234)
2. Tap the Missed menu item on the navigation bar at the bottom of the screen
3. Tap on the Day drop-down
4. Tap on Yesterday
5. Tap on Sort DDL
5. Tap on MOST POPULAR sort option</t>
  </si>
  <si>
    <t>1. Application loads and Home screen of app is displayed. 
If app was previously used, then last known position within the app will be displayed. 
2. Missed landing page will be visible according to the accepted design
3. Popover will be visible with the available days
4. Missed result page opens with items sorted by Newest
5. Popover becomes visible with the sort options (A-Z, NEWEST and MOST POPULAR)
6. Missed result page is still displayed with the same items, but order of the items changes
Items are sorted by MOST POPULAR</t>
  </si>
  <si>
    <t>on labs</t>
  </si>
  <si>
    <t>RT8</t>
  </si>
  <si>
    <t>Replay Titlecard - from  landing/result page  - NOT ENTITLED- NO STATION ENTITLEMENT</t>
  </si>
  <si>
    <t>To verify Replay titlecard can be opened from Replay landing/result page with correct metadata for a logged in user without entitlement to the particular station
</t>
  </si>
  <si>
    <t>1. Launch the app, select Netherlands, login as user without entitlement for a particular station.
2. Go to Replay
3. Apply filters if needed and tap on any Replay item with required entitlements.
.../listings/entitlements
{
    "entitled": false, 
    "id": "crid:~~2F~~2Fbds.tv~~2F140261715-imi:0010000001364A41", 
   "notEntitledReason": "noStationEntitlement" 
}
</t>
  </si>
  <si>
    <t>1. App loads and lands on Home screen.
2. Replay opens.
3. Replay titlecard opens with localized "You need to have a subscription to watch this" message on boxcover. 
</t>
  </si>
  <si>
    <t>S19</t>
  </si>
  <si>
    <t>Search - From My Prime</t>
  </si>
  <si>
    <t>To verify search works from My Prime</t>
  </si>
  <si>
    <t>1. Launch Horizon TV app as Netherlands user, log in 
2. Go to My Prime
3. Tap on the Search icon in the top right corner of the app
4. Type in the search field "th"
5. Click on any of the found assets</t>
  </si>
  <si>
    <t>1. Application loads and Home screen of app is displayed. 
2. My Prime screen will be loaded
3. Search UI will be revealed, "On Demand" is the default tab and with an active keyboard. Message that user needs to enter at least two symbols is displayed
4. Search results will be presented to the user. 
5. Titlecard opens according the type of item.</t>
  </si>
  <si>
    <t>S20</t>
  </si>
  <si>
    <t>Search - From Titlecard</t>
  </si>
  <si>
    <t>To verify search works from Titlecard</t>
  </si>
  <si>
    <t>1. Launch Horizon TV app as Netherlands user, log in
2. Go to any live item from Home screen (Watch TV)
3. Switch to mini player and tap on the Search icon in the top right corner of the app
4. Type in the search field "th"
5. Click on any of the found assets</t>
  </si>
  <si>
    <t>1. Application loads and Home screen of app is displayed. 
2. Titlecard will be loaded
3. Search UI will be revealed, "TV Guide" is the default tab and with an active keyboard. Message that user needs to enter at least two symbols is displayed
4. Search results will be presented to the user. 
5. Titlecard opens according the type of item.</t>
  </si>
  <si>
    <t>S21</t>
  </si>
  <si>
    <t>Search - No results found</t>
  </si>
  <si>
    <t>To verify correct behaviour if no results found</t>
  </si>
  <si>
    <t>1. Launch Horizon TV app as Netherlands user, log in 
2. Tap on the Search icon in the top right corner of the app
3. Type any characters into the search field so that it turns no results (e.g. ^H&amp;^)</t>
  </si>
  <si>
    <t>1. Application loads and Home screen of app is displayed
2. Search UI will be revealed, All tab is chosen by default
3. Characters are inserted, the message is displayed: No search results for …. Please try different keywords.</t>
  </si>
  <si>
    <t>S22</t>
  </si>
  <si>
    <t>Search - Updating results</t>
  </si>
  <si>
    <t>To verify search results change as user enters more/less characters</t>
  </si>
  <si>
    <t>1. Launch Horizon TV app as Netherlands user, log in 
2. Tap on the Search icon in the top right corner of the app
3. Type characters into the search field</t>
  </si>
  <si>
    <t>1. Application loads and Home screen of app is displayed
2. Search UI will be revealed, All tab is chosen by default
3. Characters are inserted, the search results narrow as user types more/less characters e.g. jo-u-r-n-a-a-l</t>
  </si>
  <si>
    <t>S23</t>
  </si>
  <si>
    <t>Search - Not logged in User</t>
  </si>
  <si>
    <t>To verify search works for not loggen in user</t>
  </si>
  <si>
    <t>1. Launch Horizon TV app as Netherlands user and skip login
2. Tap on the Search icon in the top right corner of the app
3. Type any characters into the search field (e.g. th)</t>
  </si>
  <si>
    <t>1. Application loads and Home screen of app is displayed
2. Search UI will be revealed, on-screen keyboard appears All tab is chosen by default
3. Characters are inserted, search results are revealed
-  Search results, divided into sections (All, TV Guide, Missed, On Demand).
- Tap so see more links are displayed
- results are vertically scrollable</t>
  </si>
  <si>
    <t>S24</t>
  </si>
  <si>
    <t>Search - Back button behaviour</t>
  </si>
  <si>
    <t>To verify back button on titlecard works correctly</t>
  </si>
  <si>
    <t>1. Launch Horizon TV app as Netherlands user, log in 
2. Tap on the Search icon in the top right corner of the app
3. Type any characters into the search field (e.g. th)
4. Tap on any item
5. Click on Back button on the titlecard</t>
  </si>
  <si>
    <t>1. Application loads and Home screen of app is displayed
2. Search UI will be revealed, on-screen keyboard appears All tab is chosen by default
3. Characters are inserted, search results are revealed
4. Titlecard opens
5. Search screen appears again with the search results still available from the search (iOS)
Previous screen opens (Home) without search overlay (Android)</t>
  </si>
  <si>
    <t xml:space="preserve">not to search </t>
  </si>
  <si>
    <t>ODT8</t>
  </si>
  <si>
    <t>On Demand titlecard - More like this section</t>
  </si>
  <si>
    <t>S25</t>
  </si>
  <si>
    <t>Search - From Replay section</t>
  </si>
  <si>
    <t>1. Launch Horizon TV app as Netherlands user, log in
2. Go to On Demand
3. Choose genre = Movie and Tap on any not series item
4. Check More like this section</t>
  </si>
  <si>
    <t>To verify correct tab is opened when tapping on the search icon from Replay</t>
  </si>
  <si>
    <t>1. Launch Horizon TV app as Netherlands user, log in 
2. Go to Replay
3. Tap on Search icon</t>
  </si>
  <si>
    <t>1. User lands on Home screen
2. On Demand landing page opens
3. On Demand titlecard opens
4. More like this section is displayed at the bottom of the screen with:
- More like this header
- List of maximum 6 items
- Each item has: Title and Year</t>
  </si>
  <si>
    <t>1. Application loads and Home screen of app is displayed
2. Replay section opens
3. Search UI will be revealed, on-screen keyboard appears Replay tab is chosen, "Enter at least two characters to perform a search."  message is shown in the search results area</t>
  </si>
  <si>
    <t>Replay</t>
  </si>
  <si>
    <t>S26</t>
  </si>
  <si>
    <t>Search - From Replay titlecard - From TV Guide</t>
  </si>
  <si>
    <t>ODT9</t>
  </si>
  <si>
    <t>To verify correct tab is opened when tapping on the search icon from Replay titlecard opened from TV Guide</t>
  </si>
  <si>
    <t>On Demand titlecard - More like this section - Tap on item</t>
  </si>
  <si>
    <t>1. Launch Horizon TV app as Netherlands user, log in 
2. Go to TV Guide
3. Find replayable item, open titlecard
4. Tap on search icon</t>
  </si>
  <si>
    <t>To verify item from On Demand recommendations can be opened</t>
  </si>
  <si>
    <t>1. Launch Horizon TV app as Netherlands user, log in
2. Go to On Demand
3. Choose genre = Movie and Tap on any not series item
4. Tap on any item from recommendations
</t>
  </si>
  <si>
    <t>1. Application loads and Home screen of app is displayed
2. TV Guide section opens
3. Replay titlecard opens
4. Search UI will be revealed, on-screen keyboard appears Replay tab is chosen, "Enter at least two characters to perform a search."  message is shown in the search results area</t>
  </si>
  <si>
    <t>1. User lands on Home screen
2. On Demand landing page opens
3. On Demand titlecard opens
4. Titlrcard of newly selected item opens
</t>
  </si>
  <si>
    <t>R11</t>
  </si>
  <si>
    <t>Replay - Result page - Channel Filtering</t>
  </si>
  <si>
    <t>ODT10</t>
  </si>
  <si>
    <t>1. Launch Horizon TV app as Netherlands user, log in
2. Go to Replay
3. Tap on Channels button
4. Tap any channel (e.g. SANDBOX3)
5. Open any tiltecard of the item displayed on the screen, check channel in the Channel filed</t>
  </si>
  <si>
    <t>1. User lands on Home screen
2.  Replay landing page opens
3. Modal window opens with:
- Select channel header
- (x) icon
- List of available channels
4. Replay result page opens in List View with:
- Channel logo (or channel name if logo is missing) instead of header
- Active channels DDL button with selected channel displayed - SANDBOX3
- Items filtered by the selected channel
5. Seleced channel should be displayed (SANDBOX3)
</t>
  </si>
  <si>
    <t>Chromecast</t>
  </si>
  <si>
    <t>Prerequisites:</t>
  </si>
  <si>
    <t>1. Attach Chromecast device to TV (HDMI &amp; USB/Power), set to same WiFi network as used by device via Chromecast app</t>
  </si>
  <si>
    <t>R12</t>
  </si>
  <si>
    <t>Replay - Result page - Grid View - Genre Filtering</t>
  </si>
  <si>
    <t>To verify Replay items can be filtered by genre</t>
  </si>
  <si>
    <t>Chromecast linear</t>
  </si>
  <si>
    <t>1. Launch Horizon TV app as Netherlands user, log in
2. Go to Replay
3. Tap on Genre DDL
4. Tap any genre (e.g. DRAMA)
5. Open any tiltecard of the item displayed on the screen, check genre in the Genre filed</t>
  </si>
  <si>
    <t>1. User lands on Home screen
2. Replay landing page opens
3. List drops down with available channels
4. Replay result page opens in Grid View with:
- Active genre DDL button with selected genre displayed - DRAMA
- Items filtered by the selected genre
5. Seleced genre should be displayed (DRAMA)
</t>
  </si>
  <si>
    <t>R13</t>
  </si>
  <si>
    <t>Replay - Result page - Genre Filtering</t>
  </si>
  <si>
    <t xml:space="preserve">My Prime titlecard - Show titlecard - UI and metadata section </t>
  </si>
  <si>
    <t>1. Launch Horizon TV app as Netherlands user, log in.
2. Go to My Prime.
3. Tap on any series item.</t>
  </si>
  <si>
    <t>1. Launch Horizon TV app as Netherlands user, log in
2. Go to Replay
3. Tap All days
4. Tap Genre icon
5. Tap any genre (e.g. DRAMA)
6. Open any tiltecard of the item displayed on the screen, check genre in the Genre filed</t>
  </si>
  <si>
    <t>1. User lands on Home screen
2.  Replay landing page opens
3. Replay result page opens
4. Modal window opens with:
- Select genre header
- (x) icon
- List of available genres
5. Replay result page opens in List View with items filtered by the selected genre
6. Seleced genre should be displayed (DRAMA)
</t>
  </si>
  <si>
    <t>R14</t>
  </si>
  <si>
    <t>Replay - Result Page - Grid View - Day + Genre filtering</t>
  </si>
  <si>
    <t>To verify Replay items can be filtered by day and genre</t>
  </si>
  <si>
    <t>1. Launch Horizon TV app as Netherlands user, log in
2. Go to Replay
3. Tap on Day DDL
4. Tap any day (e.g. Yesterday)
5. Tap on Genre DDL
6. Tap any genre (e.g. DRAMA)</t>
  </si>
  <si>
    <t>1. User lands on Home screen
2.  Replay landing page opens
3. List drops down with 7 days beginning from today and back (+all)
4. Replay result page opens in Grid View with items filtered by the selected day - Yesterday
5. List drops down with available channels
6. Replay result page opens in Grid View with filtered by selected day - Yesterday and selected genre - DRAMA
</t>
  </si>
  <si>
    <t>R15</t>
  </si>
  <si>
    <t>Replay - Result page - List View - All results</t>
  </si>
  <si>
    <t>To verify if Replay Result Page has correct Layout in List View</t>
  </si>
  <si>
    <t>1. Launch Horizon TV app as Netherlands user, log in
2. Go to Replay
3. Tap All days
4. Tap on List View icon</t>
  </si>
  <si>
    <t>1. User lands on Home screen
2.  Replay landing page opens
3. Replay result page opens in Grid View
4. Replay result page opens in List View with:
- Back arrow top left
- Search icon top right
- Grid/List view switcher
- REPLAY header
- 3 DDLs: Day, Genre, Channels
- Number of titles (TITLES: x)
- Sorting DDL (Newest sort option is preselected by default)
- Items in List View
</t>
  </si>
  <si>
    <t>R16</t>
  </si>
  <si>
    <t>Replay - Result page - List View - Content</t>
  </si>
  <si>
    <t>To verify if Replay items have correct metadata on result page in List View</t>
  </si>
  <si>
    <t>1. Launch Horizon TV app as Netherlands user, log in
2. Go to Replay
3. Tap All days
4. Tap on List View icon
5. Check content for items</t>
  </si>
  <si>
    <t>1. User lands on Home screen
2.  Replay landing page opens
3. Replay result page opens in Grid View
4. Replay result page opens in List View
5. Each item has:
- Title
- Genre(s) divided by "|" or "," character
- Broadcast day, date, time
- Channel icon
- Channel name
</t>
  </si>
  <si>
    <t>NL1</t>
  </si>
  <si>
    <t>My Prime</t>
  </si>
  <si>
    <t>To verify My Prime section is enabled for NL</t>
  </si>
  <si>
    <t>1. Launch Horizon TV app as Netherlands user, log in
2. Check the main Menu</t>
  </si>
  <si>
    <t>1. Application loads and Home screen of app is displayed
2. Verify My Prime section is available in the Menu</t>
  </si>
  <si>
    <t>OTT2</t>
  </si>
  <si>
    <t>On TV titlecard - As a guest user - Adult titlecard</t>
  </si>
  <si>
    <t>To verify On TV adult titlecard has correct layout for a guest user</t>
  </si>
  <si>
    <t>1. Launch Horizon TV app as Netherlands user, skip log in
2. Tap on TV Guide
3. Tap on any adult (18+) future item</t>
  </si>
  <si>
    <t xml:space="preserve">1. User lands on Home screen 
2. User lands on TV Guide screen
3. On TV titlecard opens with XXX poster </t>
  </si>
  <si>
    <t>OTT3</t>
  </si>
  <si>
    <t>On TV titlecard - As a logged in user</t>
  </si>
  <si>
    <t>To verify On TV titlecard has correct layout for a logged in user</t>
  </si>
  <si>
    <t>1. Launch Horizon TV app as Netherlands user, log in
2. Tap on TV Guide
3. Tap on any future item</t>
  </si>
  <si>
    <t>NL2</t>
  </si>
  <si>
    <t>OTT4</t>
  </si>
  <si>
    <t>Missed section</t>
  </si>
  <si>
    <t>On TV titlecard - As a logged in user - Adult titlecard</t>
  </si>
  <si>
    <t>To verify Missed section is enabled for NL user without Replay</t>
  </si>
  <si>
    <t>To verify On TV adult titlecard has correct layout for a logged in user</t>
  </si>
  <si>
    <t>1. Launch Horizon TV app as Netherlands user, log in (epam175 / epam1234)
2. Check the main Menu</t>
  </si>
  <si>
    <t>1. Launch Horizon TV app as Netherlands user, log in
2. Tap on TV Guide
3. Tap on any adult (18+) future item</t>
  </si>
  <si>
    <t>1. Application loads and Home screen of app is displayed
2. Verify Missed section is available in the Menu</t>
  </si>
  <si>
    <t>NL3</t>
  </si>
  <si>
    <t>Localization</t>
  </si>
  <si>
    <t>To verify NL app version has correct localization</t>
  </si>
  <si>
    <t>(Precondition: set device language to English)
1. Launch Horizon TV app as NL user, log in</t>
  </si>
  <si>
    <t>1. Application loads and Home screen of app is displayed in English</t>
  </si>
  <si>
    <t>OTT5</t>
  </si>
  <si>
    <t>On TV titlecard - Episodes section - Not Replayable item </t>
  </si>
  <si>
    <t>To verify Replayable episode doesn't begin to play when opening not replayable item from EPG</t>
  </si>
  <si>
    <t>1. Launch Horizon TV app as Netherlands user, log in
2. Tap on TV Guide
3. Tap on not replayable past item that will have episodes section</t>
  </si>
  <si>
    <t>1. User lands on Home screen 
2. User lands on TV Guide screen
3. Titlecard opens with ON TV header, selected from EPG program is highlighted in More episodes section, boxcover is shown</t>
  </si>
  <si>
    <t>NL4</t>
  </si>
  <si>
    <t>Default Language</t>
  </si>
  <si>
    <t>To verify NL default language is correct</t>
  </si>
  <si>
    <t>(Precondition: set device language to Russian)
1. Launch Horizon TV app as Netherlands user, log in</t>
  </si>
  <si>
    <t>could not find a suitable item for Switzerland</t>
  </si>
  <si>
    <t>1. Application loads and Home screen of app is displayed in Dutch</t>
  </si>
  <si>
    <t>DONE</t>
  </si>
  <si>
    <t>TCs that were updated</t>
  </si>
  <si>
    <t>NL5</t>
  </si>
  <si>
    <t>OD14</t>
  </si>
  <si>
    <t>TCs to be added</t>
  </si>
  <si>
    <t>On Demand - Result page - Grid View - Genre Filtering</t>
  </si>
  <si>
    <t>1. Launch Horizon TV app as Netherlands user, log in
2. Go to On Demand
3. Tap on Genre DDL
4. Tap any genre (e.g. Comedy)
5. Open any tiltecard of the item displayed on the screen, check genre in the Genre filed</t>
  </si>
  <si>
    <t>1. User lands on Home screen
2.  On Demand landing page opens
3. List drops down with available genres
4. On Demand result page opens in Grid View with:
- Active genre DDL button with selected genre displayed - Comedy
- Items filtered by the selected genre
5. Seleced genre should be displauyed (Comedy)</t>
  </si>
  <si>
    <t>3G streaming</t>
  </si>
  <si>
    <t>To verify user can stream over 3G (according session.canStream3G property)</t>
  </si>
  <si>
    <t>1. Launch Horizon TV app as Netherlands user, log in
2. Turn off wifi and turn on 3G
3. Go to Watch TV
4. Tap any channel</t>
  </si>
  <si>
    <t>OTT6</t>
  </si>
  <si>
    <t>1. Application loads and Home screen of app is displayed
2. 3G is turned on
3. Watch TV screen is displayed
4. Live stream starts</t>
  </si>
  <si>
    <t>On TV titlecard - Episodes section - Not Replayable item - Replayable item</t>
  </si>
  <si>
    <t>Cannot test it in Minsk (out of country)</t>
  </si>
  <si>
    <t>Cannot test it in current location</t>
  </si>
  <si>
    <t>CH -Switzerland</t>
  </si>
  <si>
    <t>OD15</t>
  </si>
  <si>
    <t>On Demand - Vertical scrolling</t>
  </si>
  <si>
    <t>CH1</t>
  </si>
  <si>
    <t>To verify On demand Results can be vertically scrolled</t>
  </si>
  <si>
    <t>1. Launch Horizon TV app as Netherlands user, log in
2. Go to On Demand
3. Choose All Categories in 'categories' DDL
4. Scroll down</t>
  </si>
  <si>
    <t>1. User lands on Home screen
2.  On Demand landing page opens
3. 'All Categories' are chosen, results displayed
4. The results can be scrolled</t>
  </si>
  <si>
    <t>To verify Replay titlecard is opened when tapping on a replayable item from More episodes section on On TV titlecard</t>
  </si>
  <si>
    <t>Precondition: find mediagroup with 5 listings (2 of them re-playable and 3 are not re-playable)
1. Launch Horizon TV app as Netherlands user, log in
2. Tap on TV Guide
3. Tap on not replayable past item
4. Tap on a replayable episode from More episodes section
</t>
  </si>
  <si>
    <t>1. User lands on Home screen 
2. User lands on TV Guide screen
3. Titlecard opens with ON TV header
4. New titlecard opens with Replay header, newly selected item becomes highlighted, boxcover with play button is shown</t>
  </si>
  <si>
    <t>OTT7</t>
  </si>
  <si>
    <t>On TV titlecard - Next section - Not Replayable item</t>
  </si>
  <si>
    <t>To verify On TV titlecard without replayable episodes has correct layout</t>
  </si>
  <si>
    <t>1. Launch Horizon TV app as Netherlands user, log in
2. Tap on TV Guide
3. Tap on not replayable past item without episodes</t>
  </si>
  <si>
    <t>1. User lands on Home screen 
2. User lands on TV Guide screen
3. Titlecard opens with ON TV header and Next section</t>
  </si>
  <si>
    <t>My Prime packages</t>
  </si>
  <si>
    <t>To verify My Prime section is enabled for CH with My Packages avaibable for filtering</t>
  </si>
  <si>
    <t>OD16</t>
  </si>
  <si>
    <t>1. Launch Horizon TV app as CH user, log in
2. Go to My Prime
3. Check Filters on page
4. Click on Packages filter</t>
  </si>
  <si>
    <t>On Demand - Horizontal scrolling</t>
  </si>
  <si>
    <t>1. Application loads and Home screen of app is displayed
2. My Prime section opens
3. Filters are the following: Categories, Packages, Genre
4. List of packages opens with the following values: All packages, My prime light, My Prime De, MY prime FR, My prime IT</t>
  </si>
  <si>
    <t>To verify On demand feeds can be horizontally scrolled</t>
  </si>
  <si>
    <t>1. Launch Horizon TV app as Netherlands user, log in
2. Go to On Demand
3. Scroll to the right</t>
  </si>
  <si>
    <t>OTT8</t>
  </si>
  <si>
    <t>On TV titlecard - Then On Now item</t>
  </si>
  <si>
    <t>1. User lands on Home screen
2.  On Demand landing page opens
3. The feeds can be scrolled</t>
  </si>
  <si>
    <t>Home page</t>
  </si>
  <si>
    <t xml:space="preserve">1. Launch Horizon TV app as Netherlands user, log in
2. Tap on TV Guide
3. Tap on not past item that will have episodes with current live item 
4. Tap on live streaming item </t>
  </si>
  <si>
    <t>To verify Home page opens correctly</t>
  </si>
  <si>
    <t>1. Launch Horizon TV app as Netherlands user, log in</t>
  </si>
  <si>
    <t>1. User lands on Home screen 
2. User lands on TV Guide screen
3. Titlecard opens with ON TV header
4. Metadata updates and live stream starts playing in mimi player</t>
  </si>
  <si>
    <t>UI</t>
  </si>
  <si>
    <t>1. User lands on Home screen with:
 - Horizon logo (for iPad only)
 - Search icon top right
 - HOME header (for Android, iPhone, iPod)
 - Bottom menu bar with highlighted "HOME" item(contains Home, Watch TV, TV Guide, Missed, My Prime, On demand, My videos, Settings button (for iPad)
 - Now on TV section with live programs (top channels from MY TV CHANNELS) - 5 for 10" tablet, 4 for 7" Android tablet and 3 for phone
 - At least four available sections (for prod) with titles
</t>
  </si>
  <si>
    <t>Missed - Landing Page - Content</t>
  </si>
  <si>
    <t>OD17</t>
  </si>
  <si>
    <t>To verify Missed items have correct metadata on Landing page</t>
  </si>
  <si>
    <t>1. Launch Horizon TV app as Netherlands user, log in
2. Go to Missed
3. Check content for items</t>
  </si>
  <si>
    <t>On Demand - Applying all filters</t>
  </si>
  <si>
    <t>To verify all three filters can be applied</t>
  </si>
  <si>
    <t>1. User lands on Home screen
2.  Missed landing page opens
3. Each item has:
- Boxcover (or default image, if there is no boxcover)
- Title (white font)
- Channel (grey font, if exists)
- Broadcast day and time or number of episodes for grouped items (grey font)</t>
  </si>
  <si>
    <t>1. Launch Horizon TV app as Netherlands user, log in
2. Go to On Demand
3. Choose any category
4. Choose a genre
5. Choose a provider</t>
  </si>
  <si>
    <t>1. User lands on Home screen
2.  On Demand landing page opens
3. Category is chosen
4. Genre is chosen
5. Provider is chosen</t>
  </si>
  <si>
    <t>OTT9</t>
  </si>
  <si>
    <t xml:space="preserve">1. Launch Horizon TV app as Netherlands user, log in
2. Tap on TV Guide
3. Tap on not past item that will have next section with current live item 
4. Tap on live streaming item </t>
  </si>
  <si>
    <t>1. User lands on Home screen 
2. User lands on TV Guide screen
3. Titlecard opens with ON TV header
4. User is redirected to full screen player and live stream starts playing</t>
  </si>
  <si>
    <t>M3</t>
  </si>
  <si>
    <t>OTT10</t>
  </si>
  <si>
    <t>Missed - Result page - Grid View - All results</t>
  </si>
  <si>
    <t>On TV titlecard - Program start</t>
  </si>
  <si>
    <t>To verify if Missed Result Page has correct layout in Grid View</t>
  </si>
  <si>
    <t>To verify user stays on titlecard when future program starts while user is on ON TV titleacrd</t>
  </si>
  <si>
    <t>1. Launch Horizon TV app as Netherlands user, log in
2. Go to Missed
3. Select All days in Day DDL</t>
  </si>
  <si>
    <t>1. Launch Horizon TV app as Netherlands user, log in
2. Tap on TV Guide
3. Tap on any FUTURE progra,, which will start soon
4. Wait until porgram starts</t>
  </si>
  <si>
    <t>1. User lands on Home screen 
2. User lands on TV Guide screen
3. Titlecard opens with ON TV header
4. User stays on the titlecard and boxcover changes to player (mini mode)</t>
  </si>
  <si>
    <t>1. User lands on Home screen
2.  Missed landing page opens
3. Missed result page opens in Grid View with:
- Back arrow top left
- Search icon top right
- Grid/List view switcher
- Missed header (except iPads)
- 3 DDLs: Day, Genre(Tablet), Channels, Genre filter (Phone)
- Number of titles (TITLES: x)
- Sorting DDL (Newest sort option is preselected by default)
- Items in Grid View</t>
  </si>
  <si>
    <t>H5</t>
  </si>
  <si>
    <t>Home page - Not logged in user</t>
  </si>
  <si>
    <t>To verify there's no Continue Watching section for not-logged in user</t>
  </si>
  <si>
    <t>1. Launch Horizon TV app as Netherlands user, skip log in
2. Check Continue Watching section</t>
  </si>
  <si>
    <t>1. User lands on Home screen with:
 - Horizon logo
 - Search icon top right
 - HOME header (for Android, iPhone, iPod)
 - Bottom menu bar with highlighted "HOME" item (for iPad)
 - Now on TV section with live programs (top channels from MY TV CHANNELS) - 5 for 10" tablet, 4 for 7" Android tablet and 3 for phone
 - At least four available feeds (for prod) with titles
2. Continue Watching section should not appear for a guest user
</t>
  </si>
  <si>
    <t>M4</t>
  </si>
  <si>
    <t>Missed - Result Page - Content</t>
  </si>
  <si>
    <t>To verify if Missed items have correct metadata on Result page</t>
  </si>
  <si>
    <t>1. Launch Horizon TV app as Netherlands user, log in
2. Go to Missed
3. Select All days in Day DDL
4. Check content for items</t>
  </si>
  <si>
    <t>1. User lands on Home screen
2.  Missed landing page opens
3. Missed result page opens
4. Each item has:
- Boxcover (or default image, if there is no boxcover)
- Title (white font)
- Channel (grey font, if exists)
- Broadcast day and time or number of episodes for grouped items (grey font)</t>
  </si>
  <si>
    <t>H2</t>
  </si>
  <si>
    <t>Home page - On Now titlecard</t>
  </si>
  <si>
    <t>To verify On Now titlecard opens from Home page</t>
  </si>
  <si>
    <t>Precondition: user should have several channel selected in channels list (settings), otherwise this section will be hiden
1. Launch Horizon TV app as Netherlands user, log in
2. Tap on any item from On Now feed
3. Make pinch in</t>
  </si>
  <si>
    <t>M5</t>
  </si>
  <si>
    <t>Missed - Result page - Back to landing page</t>
  </si>
  <si>
    <t>EPGL4</t>
  </si>
  <si>
    <t>1. Launch Horizon TV app as Netherlands user, log in
2. Go to Missed
3. Select All days in Day DDL
4. Tap back arrow</t>
  </si>
  <si>
    <t>1. User lands on Home screen
2.  Missed landing page opens
3. Missed result page opens
4. App lands on landing page</t>
  </si>
  <si>
    <t>TV Guide - List View - Change channels by swiping</t>
  </si>
  <si>
    <t>To verify user can change channels by swiping the screen</t>
  </si>
  <si>
    <t>1. Launch Horizon TV app as Netherlands user, log in
 2. Tap on Tv Guide
 3. Swipe the screen to the left
 4. Swipe the screen to the right</t>
  </si>
  <si>
    <t>EPGL5</t>
  </si>
  <si>
    <t>Android phone</t>
  </si>
  <si>
    <t>TV Guide - List View - Change channels by swiping - First/Last channel</t>
  </si>
  <si>
    <t>To verify swiping on List view works correctly when user is in first/last channel</t>
  </si>
  <si>
    <t>1. Launch Horizon TV app as Netherlands user, log in
2. Go to TV Guide List
3. Swipe the screen from left to right to the last channel
4. Swipe to the first channel (for Android phone only)</t>
  </si>
  <si>
    <t>1. User lands on Home screen 
2. TV Guide List screen is displayed 
3. Last channel in the lineup is displayed (for Android phone); first channel stays (for other devices)
4. First channel in the lineup is displayed (for Android phone only)</t>
  </si>
  <si>
    <t>EPGL6</t>
  </si>
  <si>
    <t>M6</t>
  </si>
  <si>
    <t>TV Guide - List View - Change channels by arrows - First/Last channel</t>
  </si>
  <si>
    <t>To verify side arrows on List view works correctly when user is in first/last channel</t>
  </si>
  <si>
    <t>Missed - Result page - Day Filtering</t>
  </si>
  <si>
    <t>1. Launch Horizon TV app as Netherlands user, log in
2. Go to TV Guide List
3. Click on the left arrow to see the last channel
4. Click on the right arrow to see the first channel (for Android phone only)</t>
  </si>
  <si>
    <t>To verify Missed items can be filtered by day</t>
  </si>
  <si>
    <t>1. Launch Horizon TV app as Netherlands user, log in
2. Go to Missed
3. Tap on Day button
4. Tap any day (e.g. Yesterday)
5. Open any tiltecard of the item displayed on the screen, check date under the title</t>
  </si>
  <si>
    <t>1. User lands on Home screen
2.  Missed landing page opens
3. Modal window opens with:
- Select date header
- (x) icon
- 10 days beginning from today and back(+all)
4. Missed result page opens in List View with:
- Active day DDL button with selected day displayed - Yesterday
- Items filtered by the selected day
5. Date corresponding to Yesterday should be displayed on TC</t>
  </si>
  <si>
    <t>EPGL7</t>
  </si>
  <si>
    <t>TV Guide - List View - On Now program from List View</t>
  </si>
  <si>
    <t>IOS-1249</t>
  </si>
  <si>
    <t>To verify Currently playing program has a progress bar and Live icon on List View</t>
  </si>
  <si>
    <t>1. Launch Horizon TV app as Netherlands user, log in
2. Go to My TV Channels
3. Check only one Live channel
4. Go back to List view</t>
  </si>
  <si>
    <t>1. User lands on Home screen 
2. My TV Channels is opened
3. One channel is checked
4. The currently playing program has a progress bar and a live icon</t>
  </si>
  <si>
    <t>W10</t>
  </si>
  <si>
    <t>iPad - Watch TV - Select genre</t>
  </si>
  <si>
    <t>To verify Select genres work on Watch TV</t>
  </si>
  <si>
    <t>EPGL8
Edited (SPRINT 77):
- TC name
- TC description
- 1st test step</t>
  </si>
  <si>
    <t>1. Launch Horizon TV app as Netherlands user, log in
 2. Tap on Watch TV
 3. Tap of Genres DDL
 4. Tap on any genre
 5. Tap on any channel</t>
  </si>
  <si>
    <t>TV Guide - List View - Backwards EPG - As a user with replay</t>
  </si>
  <si>
    <t>To verify user with replay can scroll back to past listings</t>
  </si>
  <si>
    <t>1. User lands on Home screen 
 2. User lands on Watch TV screen
 3. List of all available genres appears in Alphabetical order
 4. Only channels with the selected genres appear on Watch TV
 5. Streming starts in FS mode. If switch to mini player  - the genre selected in Step 4 is displayed in Genre field</t>
  </si>
  <si>
    <t>1. Launch Horizon TV app as Netherlands user, log in as a user with replay (epamnl01 on LABS)
2. Tap on Tv Guide 
3. Scroll up</t>
  </si>
  <si>
    <t>1. User lands on Home screen 
 2. TV Guide List screen is displayed 
 3. Past programs appear with program details (title and start time) and have different colour coding</t>
  </si>
  <si>
    <t>yesterday</t>
  </si>
  <si>
    <t>M8</t>
  </si>
  <si>
    <t>EPGL37
NEW</t>
  </si>
  <si>
    <t>TV Guide - List View - Backwards EPG - As a user without replay</t>
  </si>
  <si>
    <t>Missed - Result page - Channel Filtering</t>
  </si>
  <si>
    <t>To verify user without replay cannot scroll back to past listings</t>
  </si>
  <si>
    <t>To verify Missed items can be filtered by channel</t>
  </si>
  <si>
    <t>1. Launch Horizon TV app as Netherlands user, log in as a user without replay (epam175/epam1234 on LABS)
2. Tap on Tv Guide 
3. Scroll up</t>
  </si>
  <si>
    <t>1. User lands on Home screen 
 2. TV Guide List screen is displayed 
 3. User is not able to scroll back to past listings</t>
  </si>
  <si>
    <t>1. Launch Horizon TV app as Netherlands user, log in
2. Go to Missed
3. Tap on Channels button
4. Tap any channel (e.g. NOB)
5. Open any tiltecard of the item displayed on the screen, check channel in the Channel filed</t>
  </si>
  <si>
    <t>W11</t>
  </si>
  <si>
    <t>1. User lands on Home screen
2.  Missed landing page opens
3. Modal window opens with:
- Select channel header
- (x) icon
- List of available channels
4. Missed result page opens in List View with:
- Channel logo (or channel name if logo is missing) instead of header
- Active channels DDL button with selected channel displayed - NOB
- Items filtered by the selected channel
5. Seleced channel should be displayed on TC (in fields section). Channel icon is displayed before description (if exists)</t>
  </si>
  <si>
    <t>iPad - Watch TV - Disselect genre</t>
  </si>
  <si>
    <t>EPGL38
NEW</t>
  </si>
  <si>
    <t>To verify user can disselect genres to see all channels on Watch TV</t>
  </si>
  <si>
    <t>1. Launch Horizon TV app as Netherlands user, log in
2. Tap on Watch TV
 3. Tap of Genres DDL
 4. Tap on All Genres in the DDL
</t>
  </si>
  <si>
    <t>TV Guide - List View - Backwards EPG - As a guest user</t>
  </si>
  <si>
    <t>To verify guest user can scroll back to past listings</t>
  </si>
  <si>
    <t>1. User lands on Home screen 
 2. User lands on Watch TV screen
 3. List of all available genres appears
 4. All channels remain on the page</t>
  </si>
  <si>
    <t>1. Launch Horizon TV app as Netherlands user, skip login
2. Tap on Tv Guide 
3. Scroll up</t>
  </si>
  <si>
    <t>M9</t>
  </si>
  <si>
    <t>manual until user has 20 channels</t>
  </si>
  <si>
    <t>equal first string</t>
  </si>
  <si>
    <t>EPGL9</t>
  </si>
  <si>
    <t>Missed - Result page - Genre Filtering</t>
  </si>
  <si>
    <t>To verify Missed items can be filtered by genre</t>
  </si>
  <si>
    <t>1. Launch Horizon TV app as Netherlands user, log in
2. Go to Missed
3. Tap All days
4. Tap Genre icon
5. Tap any genre (e.g. DRAMA)
6. Open any tiltecard of the item displayed on the screen, check genre in the Genre filed</t>
  </si>
  <si>
    <t>TV Guide - List View - Future programs</t>
  </si>
  <si>
    <t>To verify user can scroll forward to future listings</t>
  </si>
  <si>
    <t>1. Launch Horizon TV app as Netherlands user, log in
 2. Tap on Tv Guide 
 3. Scroll down</t>
  </si>
  <si>
    <t>W12</t>
  </si>
  <si>
    <t>1. User lands on Home screen 
 2. TV Guide List screen is displayed 
 3. Future programs appear with program details (program title and start time)</t>
  </si>
  <si>
    <t>Android tablet, Android phone, iPhone</t>
  </si>
  <si>
    <t>1. User lands on Home screen
2.  Missed landing page opens
3. Missed result page opens
4. Modal window opens with:
- Select genre header
- (x) icon
- List of available genres
5. Missed result page opens in List View with items filtered by the selected genre
6. Seleced genre should be displauyed (DRAMA) on TC</t>
  </si>
  <si>
    <t>iPad - Watch TV - Home menu icon (Android tablet, phones)</t>
  </si>
  <si>
    <t>To verify Home menu icon works correctly from Watch TV</t>
  </si>
  <si>
    <t>1. Launch Horizon TV app as Netherlands user, log in
 2. Tap on Watch TV
 3. Tap on Menu icon
 4. Tap on Menu icon again</t>
  </si>
  <si>
    <t>EPGL10</t>
  </si>
  <si>
    <t>1. User lands on Home screen 
 2. User lands on Watch TV screen
 3. Home menu appears
 4. Home menu icon dissapears</t>
  </si>
  <si>
    <t>TV Guide - List View - Date button</t>
  </si>
  <si>
    <t>on Labs</t>
  </si>
  <si>
    <t>To verify date in Date DDL changes when scrolling the list down</t>
  </si>
  <si>
    <t>M10</t>
  </si>
  <si>
    <t>1. Launch Horizon TV app as Netherlands user, log in
 2. Tap on Tv Guide 
 3. Scroll down until you reach tomorrow
4. Check date button</t>
  </si>
  <si>
    <t>Missed - Result Page - Grid View - Day + Genre filtering</t>
  </si>
  <si>
    <t>1. User lands on Home screen 
 2. TV Guide List screen is displayed 
 3. Future programs appear with program details (program title and start time)
4. Tomorrow should be displayed in date button</t>
  </si>
  <si>
    <t>To verify Missed items can be filtered by day and genre</t>
  </si>
  <si>
    <t>1. Launch Horizon TV app as Netherlands user, log in
2. Go to Missed
3. Tap on Day DDL
4. Tap any day (e.g. Yesterday)
5. Tap on Genre DDL
6. Tap any genre (e.g. DRAMA)</t>
  </si>
  <si>
    <t>1. User lands on Home screen
2.  Missed landing page opens
3. List drops down with 10 days beginning from today and back (+all)
4. Missed result page opens in Grid View with items filtered by selected day - Yesterday
5. List drops down with available channels
6. Missed result page opens in Grid View with filtered by selected day - Yesterday and selected genre - DRAMA</t>
  </si>
  <si>
    <t>W13</t>
  </si>
  <si>
    <t>iPad - Watch TV screen update</t>
  </si>
  <si>
    <t>To verify channel information updates when current program ends</t>
  </si>
  <si>
    <t>Andriod tablet, iPad</t>
  </si>
  <si>
    <t>M11</t>
  </si>
  <si>
    <t>TV Guide - Grid - Layout - As a guest in user</t>
  </si>
  <si>
    <t>1. Launch Horizon TV app as Netherlands user, log in
2. Tap on Watch TV
3. Wait until any of the current program ends</t>
  </si>
  <si>
    <t>To verify if TV Guide Gid view has correct layout for a guest user</t>
  </si>
  <si>
    <t>1. User lands on Home screen 
2. User lands on Watch TV screen
3. The title of the current program and the title and time of the future program are updated together with the live indicator</t>
  </si>
  <si>
    <t>1. Launch Horizon TV app as Netherlands user, log in
2. Tap on the TV Guide</t>
  </si>
  <si>
    <t>Missed - Result page - List View - All results</t>
  </si>
  <si>
    <t>To verify if Missed Result Page has correct Layout in List View</t>
  </si>
  <si>
    <t>1. User lands on Home screen
2. TV Guide screen is displayed in Grid view with:
- Horizon Logo (iOS only)
- Sort channels link
- List view icon (Active)
- Date DDL (Today is default)
- Genres DDL
- Search icon top right
- Bottom Navigation bar (TV GUIDE is active) (iOS only)
- TV Guide asset area
- Side menu icon top left (Android only)</t>
  </si>
  <si>
    <t>1. Launch Horizon TV app as Netherlands user, log in
2. Go to Missed
3. Tap All days
4. Tap on List View icon</t>
  </si>
  <si>
    <t>1. User lands on Home screen
2.  Missed landing page opens
3. Missed result page opens in Grid View
4. Missed result page opens in List View with:
- Back arrow top left
- Search icon top right
- Grid/List view switcher
- Missed header (Android)
- 3 DDLs: Day, Genre, Channels
- Number of titles (TITLES: x)
- Sorting DDL (Newest sort option is preselected by default)
- Items in List View</t>
  </si>
  <si>
    <t>ONT8</t>
  </si>
  <si>
    <t>W14</t>
  </si>
  <si>
    <t>On Now titlecard - As a logged in user - Adult - Without videostream</t>
  </si>
  <si>
    <t>To verify On Now adult titlecard without videostream has correct layout for a logged in user</t>
  </si>
  <si>
    <t>1. Launch Horizon TV app as Netherlands user and log in
2. Tap on TV Guide
3. Tap on any adult (18+) live program without videostream</t>
  </si>
  <si>
    <t>M12</t>
  </si>
  <si>
    <t>1. User lands on Home screen 
2. User lands on TV Guide screen
3. Titlecard opens with 
- XXX boxcover
-  "Not available" dialog with"This channel/program is not playable on this device" message</t>
  </si>
  <si>
    <t>EPGL11</t>
  </si>
  <si>
    <t>TV Guide - List View - Record icon</t>
  </si>
  <si>
    <t>To verify record icon is displayed for a program with successful recording</t>
  </si>
  <si>
    <t>Missed - Result page - List View - Content</t>
  </si>
  <si>
    <t>1. Launch Horizon TV app as Netherlands user, log in as a user with mediaboxes capable for remote recording
2. Tap on Tv Guide 
3. Click on any future program
4. Tap on Recording button
5. Go back to TV Guide
6. Check record icon under the program title
</t>
  </si>
  <si>
    <t>1. User lands on Home screen 
 2. TV Guide List screen is displayed 
 3. On TV titlecard is displayed
4. Successful recording dialog is shown
5. TV Guide opens
6. Recording icon should be displayed in successful state under the title of recorded program</t>
  </si>
  <si>
    <t>iPad - Watch TV screen after foreground/background the app</t>
  </si>
  <si>
    <t>To verify user is still onn Watch TV and backgrounding/foregroinding the app</t>
  </si>
  <si>
    <t>1. Launch Horizon TV app as Netherlands user, log in
 2. Tap on Watch TV
 3. Background the app
 4. Open the app in 15 mins</t>
  </si>
  <si>
    <t>1. User lands on Home screen 
 2. User lands on Watch TV screen
 3. App closes
 4. App opens with Watch TV screen displayed with info and progress bars updated</t>
  </si>
  <si>
    <t>To verify if Missed items have correct metadata on result page in List View</t>
  </si>
  <si>
    <t>1. Launch Horizon TV app as Netherlands user, log in
2. Go to Missed
3. Tap All days
4. Tap on List View icon
5. Check content for items</t>
  </si>
  <si>
    <t>1. User lands on Home screen
2.  Missed landing page opens
3. Missed result page opens in Grid View
4. Missed result page opens in List View
5. Each item has:
- Title
- Genre(s) divided by ","/"|" character
- Broadcast day, date, time
- Channel icon
- Channel name</t>
  </si>
  <si>
    <t>W15</t>
  </si>
  <si>
    <t>iPad - Watch TV screen after closing/opening the app</t>
  </si>
  <si>
    <t>no CH preprod user with nessecary capabilities</t>
  </si>
  <si>
    <t>EPGL12</t>
  </si>
  <si>
    <t>TV Guide - List View - Saving view</t>
  </si>
  <si>
    <t>To verify view in TV Guide doesn't change after navigating to another screen and back</t>
  </si>
  <si>
    <t>1. Launch Horizon TV app as Netherlands user, log in
 2. Tap on Tv Guide 
 3. Tap on LIST icon
4. Go to On Demand
5. Return back to TV Guide</t>
  </si>
  <si>
    <t>1. User lands on Home screen 
 2. TV Guide Grid screen is displayed 
 3. TV Guide List is displayed
4. On demand screen opens
5. TV GUide opens in LIST view</t>
  </si>
  <si>
    <t>To verify user is still onn Watch TV and closing/opening the app</t>
  </si>
  <si>
    <t>1. Launch Horizon TV app as Netherlands user, log in
2. Tap on Watch TV
 3. Close the app
 4. Open the app in 15 mins</t>
  </si>
  <si>
    <t>1. User lands on Home screen 
 2. User lands on Watch TV screen
 3. App closes
 4. App opens with Home screen displayed</t>
  </si>
  <si>
    <t>EPGL13</t>
  </si>
  <si>
    <t>TV Guide - List View - Select genre</t>
  </si>
  <si>
    <t>To verify genre filtering works correctly</t>
  </si>
  <si>
    <t>1. Launch Horizon TV app as Netherlands user, log in
 2. Tap on Tv Guide 
 3. Click on Genre DDL
 4. Tap on any genre
 5. Tap of any listing that was found</t>
  </si>
  <si>
    <t>1. User lands on Home screen 
 2. TV Guide List screen is displayed 
 3. All available genres are displayed in the list sorted alphabetically
 4. Genre is selected in the DDL, only listings with the selected genre are displayed. 
 5. Verify it contains the genre selected in Step 4</t>
  </si>
  <si>
    <t>W16</t>
  </si>
  <si>
    <t>Watch - Tv hiding all channels</t>
  </si>
  <si>
    <t>To verify all channels can be hidden and correct message appears</t>
  </si>
  <si>
    <t>1. Launch Horizon TV app as Netherlands user, log in
 2. Go to Settings - My TV channels
 3. Disselect all channels
 4. Go To Watch TV</t>
  </si>
  <si>
    <t>1. User lands on Home screen 
 2. User lands on Watch TV screen
 3. All channels are disselected
 4. Watch TV opens with the following message 'No channels available..'</t>
  </si>
  <si>
    <t>EPGL14</t>
  </si>
  <si>
    <t>TV Guide - List View - Clear genre</t>
  </si>
  <si>
    <t>To verify genre filter can be cleared</t>
  </si>
  <si>
    <t>1. Launch Horizon TV app as Netherlands user, log in
 2. Tap on Tv Guide 
 3. Click on Genre DDL
 4. Tap on any genre
 5. Select All Genres from Genre DDL</t>
  </si>
  <si>
    <t>M13</t>
  </si>
  <si>
    <t>1. User lands on Home screen 
 2. TV Guide List screen is displayed 
 3. All available genres are displayed in the list sorted alphabetically
 4. Genre is selected in the DDL, only listings with the selected genre are displayed
 5. Verify all listings are displayed as in Step 4</t>
  </si>
  <si>
    <t>EPGL15</t>
  </si>
  <si>
    <t>TV Guide - List View - Select day - Tomorrow</t>
  </si>
  <si>
    <t>To verify future date can be chosen</t>
  </si>
  <si>
    <t>1. Launch Horizon TV app as Netherlands user, log in
 2. Tap on Tv Guide 
 3. Click on Date DDL
 4. Tap on Tomorrow</t>
  </si>
  <si>
    <t>1. User lands on Home screen 
 2. TV Guide List screen is displayed 
 3. All available dates are displayed in the correct format (e.g 20 Oct 2014)
 4. Tomorrow is selected in the DDL, listings 'move up' and default to Tomorrow Prime time. Tomorrow label is displayed above the listings</t>
  </si>
  <si>
    <t>EPGL16
Edited (SPRINT 77):
- TC name
- TC description
- 1st test step</t>
  </si>
  <si>
    <t>TV Guide - List View - Select day - Yesterday - As a user with replay</t>
  </si>
  <si>
    <t>To verify past date can be chosen for a user with replay</t>
  </si>
  <si>
    <t>1. Launch Horizon TV app as Netherlands user, log in as a user with replay (epamnl01 on LABS)
 2. Tap on Tv Guide 
 3. Click on Date DDL
 4. Tap on Yesterday</t>
  </si>
  <si>
    <t>F1</t>
  </si>
  <si>
    <t>1. User lands on Home screen 
 2. TV Guide List screen is displayed 
 3. All available dates are displayed
 4. Yesterday is selected in the DDL, listings 'move down' and default to Yesterday Prime time. Yesterday label is displayed above the listings. Color coding for the past listings is correct</t>
  </si>
  <si>
    <t>Install App and Select Country</t>
  </si>
  <si>
    <t>To verify app installs successfully and country can be chosen</t>
  </si>
  <si>
    <t xml:space="preserve">1. Install Horizon TV app and launch the app        
2. Tap on a country
3. Tap Next </t>
  </si>
  <si>
    <t>EPGL39
NEW</t>
  </si>
  <si>
    <t>1. Splash screen with Horizon logo will be displayed, then app lands on Country Selection screen:
  header "Select your country"
 - list of countries in order from top to bottom: AT, CZ, DE, HU, IE, NL, PL, RO, CH;
 - message "Please select your country. In case you select..."' appears (only for Android tablets and iPhone)
2. After tapping on a Country, "NEXT" button will appear in bottom (for Android tablets and iPhone above "Please select..." message)
3. User lands on Login screen with:
- "Change Country" back arrow button
- "Sign in with My Ziggo" header
- Username and Password input fields
- SKIP &amp; SIGN IN buttons
- "By signing in, you are confirming that you agree to our Privacy Policy and to our Acceptable Use Policy" (Privacy Policy and Acceptable Use Policy look like links" )
- "Forgot password or username?" link (Android)
- "Forgot password or username? Please visit..." text (IOS)
</t>
  </si>
  <si>
    <t>TV Guide - List View - Select day - Yesterday - As a user without replay</t>
  </si>
  <si>
    <t>To verify past date cannot be chosen for a user without replay</t>
  </si>
  <si>
    <t>1. Launch Horizon TV app as Netherlands user, log in as a user with replay (epamnl01 on LABS)
 2. Tap on Tv Guide 
 3. Click on Date DDL
 4. Verify "Yesterday option"</t>
  </si>
  <si>
    <t>1. User lands on Home screen 
 2. TV Guide List screen is displayed 
 3. All available dates are displayed
 4. No "Yesterday" option is shown; All past dates are not visible</t>
  </si>
  <si>
    <t>F2</t>
  </si>
  <si>
    <t>First Install Succesfull Login with a user without mediaboxes</t>
  </si>
  <si>
    <t>To verify user without mediaboxes can successfully login</t>
  </si>
  <si>
    <t>EPGG2</t>
  </si>
  <si>
    <t>1. Install Horizon TV app and launch the app        
2. Tap on a country
3. Tap Next 
4. Enter username and password and tap 'sign in'</t>
  </si>
  <si>
    <t>EPGL40
NEW</t>
  </si>
  <si>
    <t>FUNC</t>
  </si>
  <si>
    <t>1. Splash screen with Horizon logo will be displayed, then app lands on Country Selection screen
2. After tapping on a Country, "Next" button will appear
3. User lands on Login screen
4. User lands on Home screen
</t>
  </si>
  <si>
    <t>Andrioid phone, iPhone, iPod</t>
  </si>
  <si>
    <t>TV Guide - List View - Select day - Yesterday - As a guest user</t>
  </si>
  <si>
    <t>TV Guide - Grid - Layout - As a guest user</t>
  </si>
  <si>
    <t>1. Launch Horizon TV app as Netherlands user, skip login
 2. Tap on Tv Guide 
 3. Click on Date DDL
 4. Tap on Yesterday</t>
  </si>
  <si>
    <t>1. Launch Horizon TV app as Netherlands user, log in
2. Tap on the TV Guide
3. Tap Grid view icon</t>
  </si>
  <si>
    <t>1. User lands on Home screen
2. TV Guide opens in List view
3. TV Guide screen is displayed in Grid view with:
- Genres DDL
- Date DDL (Today is default)
- List view icon
- Search icon top right
- TV Guide asset area
- Side menu icon top left</t>
  </si>
  <si>
    <t>F3</t>
  </si>
  <si>
    <t>First Install Succesfull Login with a user with mediaboxes</t>
  </si>
  <si>
    <t>To verify user with mediaboxes can successfully login</t>
  </si>
  <si>
    <t>1. Install Horizon TV app and launch the app        
2. Tap on a country
3. Tap Next 
4. Enter username and password and tap 'sing in'</t>
  </si>
  <si>
    <t>FUNC/UI</t>
  </si>
  <si>
    <t>EPGL21</t>
  </si>
  <si>
    <t>1. Splash screen with Horizon logo will be displayed, then app lands on Country Selection screen
2. After tapping on a Country, "Next" button will appear
3. User lands on Login screen
4. User lands on Mediabox Overview screen with:
- text: Welcome &lt;username&gt; We detected the following devices in your account
- list of boxes that users have containing name, box id, box properties
- NEXT button
- text: you can rename the box description
- Edit icon is clickable and enables 'Mediabox' title field and on-screen keyboard
</t>
  </si>
  <si>
    <t>ONT9</t>
  </si>
  <si>
    <t>On Now titlecard - Episodes section</t>
  </si>
  <si>
    <t>To verify Episodes section has correct layout
(check on PREPROD or LABS)</t>
  </si>
  <si>
    <t>F4</t>
  </si>
  <si>
    <t>1. Launch Horizon TV app as Netherlands user, log in
2. Tap on Watch TV
3. Tap on any item with EPISODES
4. Tap "minimize screen" button
5. Check Episodes section</t>
  </si>
  <si>
    <t xml:space="preserve">First Install Login with empty username </t>
  </si>
  <si>
    <t>To verify user cannot login with empty username</t>
  </si>
  <si>
    <t>1. Install Horizon TV app and launch the app	
2. Tap on a country
3. Tap Next 
4. Enter password only, leave username field blank</t>
  </si>
  <si>
    <t>1. User lands on Home screen 
2. User lands on Watch TV screen
3.Video begins to play in full screen mode
4. App lands on the titlecard
5. Episodes section is shown at the bottom of the screen with:
- Episodes header
- List of all returned items sorted by broadcast time
- Each item has: Title, Broadcast date and time, Channel logo(ie), Replay icon (ie)
- Replayable items are marked with replay icon</t>
  </si>
  <si>
    <t>1. Splash screen with Horizon logo will be displayed, then app lands on Country Selection screen 
2. After tapping on a Country, "Next" button will appear
3. User lands on Login screen
4. Sign in failed message appears. Please check your username and password and try again.
</t>
  </si>
  <si>
    <t>F5</t>
  </si>
  <si>
    <t xml:space="preserve">First Install Login with empty password </t>
  </si>
  <si>
    <t>To verify user cannot login with empty password</t>
  </si>
  <si>
    <t>1. Install Horizon TV app and launch the app	
2. Tap on a country
3. Tap Next 
4. Enter username only, leave password field blank</t>
  </si>
  <si>
    <t>TV Guide - List View - On TV titlecard</t>
  </si>
  <si>
    <t>To verify On TV titlecard can be opened from EPG List</t>
  </si>
  <si>
    <t>1. Launch Horizon TV app as Netherlands user, log in
 2. Tap on Tv Guide 
 3. Click on any future program</t>
  </si>
  <si>
    <t>1. User lands on Home screen 
 2. TV Guide List screen is displayed 
 3. On TV titlecard is displayed with:
 - see ON TV TITLECARD</t>
  </si>
  <si>
    <t>F22</t>
  </si>
  <si>
    <t>EPGL22</t>
  </si>
  <si>
    <t>TV Guide - List View - Replay titlecard</t>
  </si>
  <si>
    <t>To verify Replay titlecard can be opened from EPG List</t>
  </si>
  <si>
    <t>1. Launch Horizon TV app as Netherlands user, log in
 2. Tap on Tv Guide 
 3. Choose any past date
 4. Click on any Replay titlecard</t>
  </si>
  <si>
    <t>1. User lands on Home screen 
 2. TV Guide List screen is displayed 
 3. Past date is chosen, results are updated
 4. REPLAY titlecard is displayed with:
 - see REPLAY TITLECARD</t>
  </si>
  <si>
    <t>EPGL23</t>
  </si>
  <si>
    <t>TV Guide - List View - Switch List/Grid with retaining of filters</t>
  </si>
  <si>
    <t>To verify user can switch between list and grid with retaining the filters data</t>
  </si>
  <si>
    <t>1. Launch Horizon TV app as Netherlands user, log in
 2. Tap on Tv Guide 
 3. Choose and date and genre
 4. Tap on GRID icon
 5. Tap on LIST icon</t>
  </si>
  <si>
    <t>1. User lands on Home screen 
 2. TV Guide List screen is displayed 
 3. Date and genre are chosen, results updated accordingly
 4. EPG Grid is displayed with pre-selected filters as in Step 3
 5. EPG List is displayed with pre-selected filters as in Step 3</t>
  </si>
  <si>
    <t>EPGL24</t>
  </si>
  <si>
    <t>TV Guide - List View - Sort My Channels link</t>
  </si>
  <si>
    <t>To verify Sort my channels link works correctly</t>
  </si>
  <si>
    <t>1. Launch Horizon TV app as Netherlands user, log in
2. Tap on Tv Guide 
3. Click on Sort my channels link</t>
  </si>
  <si>
    <t>1. Application loads and Home screen of app is displayed
2. On Now titlecard opens with videoplayer in full screen mode
3.  Video starts streaming in fullscreen mode
 - App lands on titlecard and video continuous to stream in miniplayer
 - Bottom menu bar with highlighted "HOME" item (for iPad)
 - Back arrow top left
 - Search icon top right
 - Next section
 - Title
 - Broadcast date | time
 - Channel name and logo
 - Description
 - Duration
 - Language (if exists)
</t>
  </si>
  <si>
    <t>1. User lands on Home screen 
2. TV Guide List screen is displayed 
3. Settings - My TV Channels - Sort channels page open with:
 - show/Hide button
 - Sort Channels button (highlighted)
 - text: Create your personal...
 - text: The available channels...</t>
  </si>
  <si>
    <t>CH2</t>
  </si>
  <si>
    <t>Filtering by Packeges</t>
  </si>
  <si>
    <t>To verify user can filter the results by Packages</t>
  </si>
  <si>
    <t>1. Launch Horizon TV app as CH user, log in
2. Go to My Prime
3. Check Filters on page
4. Click on Packages filter
5. Choose any Package value</t>
  </si>
  <si>
    <t>1. Application loads and Home screen of app is displayed
2. My Prime section opens
3. Filters are the following: Categories, Genre (hidden for phones), Packages
4. List of packages opens
5. Value is applied in the DDL and relevant results are shown</t>
  </si>
  <si>
    <t>EPGL25</t>
  </si>
  <si>
    <t>TV Guide - List View - Sort My Channels link - Guest user</t>
  </si>
  <si>
    <t>To verify Sort my channels link works correctly for not logged in user</t>
  </si>
  <si>
    <t>1. User lands on Home screen 
2. TV Guide List screen is displayed 
3. Log in Screen is displayed</t>
  </si>
  <si>
    <t>CH3</t>
  </si>
  <si>
    <t>EPG-Watch TV - different locations</t>
  </si>
  <si>
    <t>EPGL26</t>
  </si>
  <si>
    <t>To verify Channels on Watch TV and EPG are displayed correct for different locations</t>
  </si>
  <si>
    <t>1. Launch Horizon TV app as CH user from a particular location, log in
2. Check EPG 
3. Check Watch TV</t>
  </si>
  <si>
    <t>TV Guide - List View - As a User without entitlement</t>
  </si>
  <si>
    <t>To verify correct message is displayed to a user if he has no entitlements</t>
  </si>
  <si>
    <t>1. Application loads and Home screen of app is displayed
2. EPG contains all relevant channels with program data
3. Watch TV contains all relevant channels with program data</t>
  </si>
  <si>
    <t>1. Log in with credentials of a user with no entitlements to see channelsand tap on Sign in 
 2. Tap on Tv Guide</t>
  </si>
  <si>
    <t>1. User lands on Home screen 
2. TV Guide List screen is displayed with the following message: ' No program data available'</t>
  </si>
  <si>
    <t>CH4</t>
  </si>
  <si>
    <t>Replay - opt-in</t>
  </si>
  <si>
    <t>To verify users with Replay entitlements have access to Replay TV</t>
  </si>
  <si>
    <t>1. Launch Horizon TV app as CH with subscription to Replay, log in
2. Go to EPG 
3. Click on any Replay item and then play button</t>
  </si>
  <si>
    <t>1. Application loads and Home screen of app is displayed
2. EPG opens
3. Streams starts</t>
  </si>
  <si>
    <t>1. User lands on Home screen.
2. My Prime landing page opens.
3. My Prime series titlecard is opened with:
- My Prime header;
- Serial/show name;
- Season number - Episode number : Episode name (ex. "Season 01 - Episode 01 : The Pilot");
- Description;
- Year, Duration (Minutes), Genre, Subgenre, Language, Age rating, Actors / Director and other fields;
- Button bar;
- Season section.
</t>
  </si>
  <si>
    <t>Cannot find appropriate data</t>
  </si>
  <si>
    <t>Cannot find appropriate user</t>
  </si>
  <si>
    <t>Currently feature is disabled</t>
  </si>
  <si>
    <t>CH5</t>
  </si>
  <si>
    <t>Replay opt-out</t>
  </si>
  <si>
    <t>To verify users without Replay entitlements cannot view Replay items</t>
  </si>
  <si>
    <t>1. Launch Horizon TV app as CH with NO subscription to Replay, log in
2. Go to EPG 
3. Click on any Replay item</t>
  </si>
  <si>
    <t>MPT8</t>
  </si>
  <si>
    <t>1. Application loads and Home screen of app is displayed
2. EPG opens
3. Streams does not start, the following message is displayed: you need to have subscription...</t>
  </si>
  <si>
    <t>My Prime titlecard - Show titlecard - Season section</t>
  </si>
  <si>
    <t>To verify Episodes section has correct layout</t>
  </si>
  <si>
    <t>1. Launch Horizon TV app as Netherlands user, log in.
2. Go to My Prime.
3. Tap on any series item.
4. Check Season section.</t>
  </si>
  <si>
    <t>CH6</t>
  </si>
  <si>
    <t>Missed in On Demand</t>
  </si>
  <si>
    <t>To verify missed assets can be opened from On Demand feeds</t>
  </si>
  <si>
    <t>1. User lands on Home screen.
2. My Prime landing page opens.
3. My Prime series titlecard opens.
4. Season section is displayed at the bottom of the screen with:
- Season header;
- List of the seasons is shown in a row  (each season is tappable number);
- List of episodes in the oreder from response w/o adding of episode number and with  watch state indicators (continue watching, rented or watched);
- Playing season and episode are highlighted.
</t>
  </si>
  <si>
    <t>1. Launch Horizon TV app as CH user, log in
2. Go to On Demand
3. Click on any asset that has latestBroadcastStartTime populated</t>
  </si>
  <si>
    <t>1. Application loads and Home screen of app is displayed
2. On demand section opens
3. Item is opened, recommendations are displayed</t>
  </si>
  <si>
    <t>MPT9</t>
  </si>
  <si>
    <t>My Prime titlecard - Show titlecard - Season selector - Change season</t>
  </si>
  <si>
    <t>CC1-1</t>
  </si>
  <si>
    <t>Connection</t>
  </si>
  <si>
    <t>1. Launch Horizon TV app as Netherlands user, log in.
2. Go to My Prime.
3. Tap on any series item that has 1+ seasons.
4. Change season by taping on its number in a season selector
Note: check that it it possible to select the 1st anf the last season and so on.
</t>
  </si>
  <si>
    <t>To check if Chromecast available to connect from player</t>
  </si>
  <si>
    <t>Cannot find appropriate item</t>
  </si>
  <si>
    <t>1. Launch Horizon TV app as Netherlands user, log in 
2. At Home Open any channel available to cast
3. Tap at Chromecast icon in the palyer
4. Tap on any Chromecast name</t>
  </si>
  <si>
    <t>1. User lands on Home screen.
2. My Prime landing page opens.
3. My Prime series titlecard opens.
4. - new season becomes highlighted; 
    - list of episodes and episodes titles are refreshed in episodes table;
    - old episode plays, metadata in TT is not updated.
</t>
  </si>
  <si>
    <t>CH7</t>
  </si>
  <si>
    <t>1. User lands on Home screen 
2. Chromecast icon appears near search icon
3. Popover with Chromecast(s) name(s) available to cast appears
4.1 App connected to Chromecast; 
 4.2 Chromecast control center appears
 in app with Chromecast name, Channel logo, switch channel buttons,
 Start Playing button and Disconnect button;
 4.3 TV show UPC promotional slide;
 4.4 Streaming at titlecard is stopped with Play button over 
(You should close Chromecast control screen or tap on channel icon for iPhone to see titlecard)</t>
  </si>
  <si>
    <t>To verify CH app version has correct localization</t>
  </si>
  <si>
    <t>(Precondition: set device language to German/French/Italian/English)
1. Launch Horizon TV app as CH user, log in</t>
  </si>
  <si>
    <t>tested on labs</t>
  </si>
  <si>
    <t>1. Application loads and Home screen of app is displayed in DE/FR/IT/EN</t>
  </si>
  <si>
    <t>MPT10</t>
  </si>
  <si>
    <t>My Prime titlecard - Series titlecard - Episodes table - Change episode</t>
  </si>
  <si>
    <t>To verify episodes can be switched by tapping on an episode from Episodes section</t>
  </si>
  <si>
    <t>1. Launch Horizon TV app as Netherlands user, log in.
2. Go to My Prime.
3. Tap on any series item than have 1+ episodes.
4. Change episode by taping on its item in episodes table.
Note: check that it it possible to select the 1st anf the last episode in a season and so on for SHOW type.
</t>
  </si>
  <si>
    <t>CH8</t>
  </si>
  <si>
    <t>To verify CH default language is correct</t>
  </si>
  <si>
    <t>(Precondition: set device language to Russian)
1. Launch Horizon TV app as CH user, log in</t>
  </si>
  <si>
    <t>1. Application loads and Home screen of app is displayed in German</t>
  </si>
  <si>
    <t>CH9</t>
  </si>
  <si>
    <t>1. Launch Horizon TV app as CH user, log in
2. Go to Watch TV
3. Turn off wifi and turn on 3G
4. Click on any channel</t>
  </si>
  <si>
    <t>1. Application loads and Home screen of app is displayed
2. watch TV screen opens
3. 3G is enabled
4. Channel starts streaming in FS mode</t>
  </si>
  <si>
    <t>1. User lands on Home screen.
2. My Prime landing page opens.
3. My Prime series titlecard opens.
4. - new episode becomes highlighted;
    - titlecard doesn't change, only information updates.
</t>
  </si>
  <si>
    <t>MPT11</t>
  </si>
  <si>
    <t>PL-Poland</t>
  </si>
  <si>
    <t>My Prime titlecard - Show titlecard - Season selector - Check if it is scrollable</t>
  </si>
  <si>
    <t>1. Launch Horizon TV app as Netherlands user, log in.
2. Go to My Prime.
3. Tap on any series item that has several seasons.
4. Check if season selector is scrollable left/rigth.
</t>
  </si>
  <si>
    <t>PL1</t>
  </si>
  <si>
    <t>On Demand titlecard - Show titlecard - UI and metadata section </t>
  </si>
  <si>
    <t>1. User lands on Home screen.
2. My Prime landing page opens.
3. My Prime series titlecard opens.
4. - all season numbers are displayed in one row;
    - it is possible to scroll a row if there is no enough space to display all seasons.
</t>
  </si>
  <si>
    <t>1. Launch Horizon TV app as Netherlands user, log in.
2. Go to On Demand.
3. Tap on any series item.</t>
  </si>
  <si>
    <t>1. Launch Horizon TV app as PL user, log in
2. Go to On Demand
3. Click on any asset that has latestBroadcastStartTime populated</t>
  </si>
  <si>
    <t>1. Application loads and Home screen of app is displayed
2. On Demand section opens
3. Item is opened, recommendations are displayed</t>
  </si>
  <si>
    <t>MPT12</t>
  </si>
  <si>
    <t>My Prime titlecard - Series titlecard - Episodes table - Check if it is scrollable</t>
  </si>
  <si>
    <t>No content</t>
  </si>
  <si>
    <t>1. Launch Horizon TV app as Netherlands user, log in.
2. Go to My Prime.
3. Tap on any series item that has several episodes.
4. Check if episode table  is scrollable up/down.
Note: check that it it possible to scroll episodes in a season for SHOW type
</t>
  </si>
  <si>
    <t>PL2</t>
  </si>
  <si>
    <t>1. User lands on Home screen.
2. My Prime landing page opens.
3. My Prime series titlecard opens.
4. - all episodes are displayed in a table (series episodes in spite of show episodes DO NOT use additonal label like "1:" before each episode)
    - it is possible to scroll table up/down if there is no enough space to display all episodes.
</t>
  </si>
  <si>
    <t>Orion as product' message on Watch TV</t>
  </si>
  <si>
    <t>To verify that users with no available linears streams have a special message on Watch TV</t>
  </si>
  <si>
    <t>1. Launch Horizon TV app as PL user with no Orion entitlements, log in
2. Go to Watch TV</t>
  </si>
  <si>
    <t>MPT13</t>
  </si>
  <si>
    <t>1. Application loads and Home screen of app is displayed
2. The following message is displayed: Ne pociadacs paketu...</t>
  </si>
  <si>
    <t xml:space="preserve">My Prime titlecard - Show titlecard - Check that first season and episode is focused when none episode is rented </t>
  </si>
  <si>
    <t>1. Launch Horizon TV app as Netherlands user, log in.
2. Go to My Prime.
3. Tap on any series item that has several seasons w/o rented episodes.
4. Check higlihting in episodes table and season selector .
</t>
  </si>
  <si>
    <t>S27</t>
  </si>
  <si>
    <t>PL3</t>
  </si>
  <si>
    <t xml:space="preserve">1. User lands on Home screen.
2. My Prime landing page opens.
3. My Prime series titlecard opens.
4. - the 1st episode of the 1st season is in focus in episodes table;
    - first sason number is tapped in the season selector. </t>
  </si>
  <si>
    <t>Search - From Replay titlecard - From Replay</t>
  </si>
  <si>
    <t>To verify PL app version has correct localization</t>
  </si>
  <si>
    <t>To verify correct tab is opened when tapping on the search icon from Replay titlecard opened from Replay</t>
  </si>
  <si>
    <t>(Precondition: set device language to any language)
1. Launch Horizon TV app as PL user, log in</t>
  </si>
  <si>
    <t>1. Application loads and Home screen of app is displayed in Polish</t>
  </si>
  <si>
    <t>1. Launch Horizon TV app as Netherlands user, log in 
2. Go to Replay
3. Find replayable item, open titlecard
4. Tap on search icon</t>
  </si>
  <si>
    <t>MPT14</t>
  </si>
  <si>
    <t>1. Application loads and Home screen of app is displayed
2. Replay section opens
3. Replay titlecard opens
4. Search UI will be revealed, on-screen keyboard appears Replay tab is chosen, "Enter at least two characters to perform a search."  message is shown in the search results area</t>
  </si>
  <si>
    <t xml:space="preserve">My Prime titlecard - Show titlecard - Check that valid season and episode are focused when several episodes are rented  </t>
  </si>
  <si>
    <t>1. Launch Horizon TV app as Netherlands user, log in.
2. Go to My Prime.
3. Tap on any series item that has several seasons w/ rented episodes.
4. Check higlihting in episodes table and season selector.
Note: check cases when episodes are rented ex. in the 2nd and 3rd seasons, but not in the 1st or when episodes are rented only in the last season. 
</t>
  </si>
  <si>
    <t>PL4</t>
  </si>
  <si>
    <t>To verify My Prime section is enabled for PL</t>
  </si>
  <si>
    <t>1. User lands on Home screen.
2. My Prime landing page opens.
3. My Prime series titlecard opens.
4. - the first rented episode of the corresponding season is in focus in the episodes table;
    - the corresponding season number is tapped in the season selector;
    - the episode starts to play from the beginning. 
</t>
  </si>
  <si>
    <t>1. Launch Horizon TV app as PL user, log in
2. Check the menu
3. Go to MyPrime
4. Click on any item</t>
  </si>
  <si>
    <t>1. Application loads and Home screen of app is displayed
2. My Prime section is enabled
3. Feeds are displayed, Category and Genre DDLs are available
4. Item opens correctly (see MyPrime titlecard)</t>
  </si>
  <si>
    <t>S28</t>
  </si>
  <si>
    <t>MPT15</t>
  </si>
  <si>
    <t>Search - Replay - Search results</t>
  </si>
  <si>
    <t>My Prime titlecard - Show titlecard - Check that valid season and episode are focused when several episodes are in continue watching state</t>
  </si>
  <si>
    <t>To verify search results are displayed when searching by Replay</t>
  </si>
  <si>
    <t>PL5</t>
  </si>
  <si>
    <t>1. Launch Horizon TV app as Netherlands user, log in.
2. Go to My Prime.
3. Tap on any series item that has several seasons w/ episodes in continue watching state.
4. Check higlihting in episodes table and season selector.
Note: check cases when episodes are in cw state ex. in the 2nd and 3rd seasons, but not in the 1st or when episodes are in cw state  only in the last season.
</t>
  </si>
  <si>
    <t>1. Launch Horizon TV app as Netherlands user, log in
2. Tap on the Search icon in the top right corner of the app
3. Tap on Replay tab
4. Enter some characters into the search field (e.g. "nos")</t>
  </si>
  <si>
    <t>1. User lands on Home screen.
2. My Prime landing page opens.
3. My Prime series titlecard opens.
4. - the first episode in continue watching state of the corresponding season is in focus in the episodes table;
    - the corresponding season number is tapped in the season selector;
    - the episode starts to play from last watched frame. 
</t>
  </si>
  <si>
    <t>1. Application loads and Home screen of app is displayed
2. Search UI will be revealed with All tab preselected
3. Replay tab becomes selected
4. Search results are presented to user</t>
  </si>
  <si>
    <t>IOS-1262
IOS-1227</t>
  </si>
  <si>
    <t>S29</t>
  </si>
  <si>
    <t>Search - Replay - Search results - Sorting</t>
  </si>
  <si>
    <t>To verify search results are sorted correctly</t>
  </si>
  <si>
    <t>1. Launch Horizon TV app as Netherlands user, log in
2. Tap on the Search icon in the top right corner of the app
3. Tap on Replay tab
4. Enter some characters into the search field (e.g. "nos")
5. Verify sorting</t>
  </si>
  <si>
    <t>1. Application loads and Home screen of app is displayed
2. Search UI will be revealed with All tab preselected
3. Replay tab becomes selected
4. Search results are presented to user
5. Items are sorted by newest and divided into corresponding sections: Today, Yesterday, &lt;Date&gt;, &lt;Date&gt;...</t>
  </si>
  <si>
    <t>Home page - Content</t>
  </si>
  <si>
    <t>1. Install Horizon TV app and launch the app  
2. Tap on a country
3. Tap Next 
4. Login (epamnl01 / epam1234)</t>
  </si>
  <si>
    <t>S30</t>
  </si>
  <si>
    <t>1. Splash screen with Horizon logo will be displayed, then app lands on Country Selection screen.
2. After tapping on a Country, "Next" button will appear
3. User lands on Login screen
4. App loads, User will land on "Home" screen with:
- Horizon logo (for tablets)
- Search icon top right
- Bottom menu bar with highlighted "Home" item (for tablets)
- Now on TV section with live programs (top channels from MY TV CHANNELS)
- Continue Watching section
- At least two available feeds</t>
  </si>
  <si>
    <t>Search - Replay - Search results - Metadata</t>
  </si>
  <si>
    <t>IOS-1034</t>
  </si>
  <si>
    <t>To verify search results have correct metadata</t>
  </si>
  <si>
    <t>1. Launch Horizon TV app as Netherlands user, log in
2. Tap on the Search icon in the top right corner of the app
3. Tap on Replay tab
4. Enter some characters into the search field (e.g. "nos")
5. Check metadata of the items</t>
  </si>
  <si>
    <t>Home page - On NOW titlecard</t>
  </si>
  <si>
    <t>1. Application loads and Home screen of app is displayed
2. Search UI will be revealed with All tab preselected
3. Replay tab becomes selected
4. Search results are presented to user
5. Per asset the following data should be displayed:
- poster
- program title
- program start time
- channel</t>
  </si>
  <si>
    <t>1. Install Horizon TV app and launch the app   
2. Tap on a country
3. Tap Next 
4. Login (epamnl01 / epam1234)
5. Tap on some program from NOW ON TV section
6. Tap on "mini player" toggle or make pinch in</t>
  </si>
  <si>
    <t>1. Splash screen with Horizon logo will be displayed, then app lands on Country Selection screen.
2. After tapping on a Country, "Next" button will appear
3. User lands on Login screen
4. App loads, User will land on "Home" screen
5. Video starts streaming in full screen mode
6. Video continuous to stream in mini player and On NOW titlecard is displayed with:
- On Now header (not for iPad)
- Search icon top right
- Back arrow top left
- Video player with streaming video
-  Metadata of the selected program (Title, Subtitle, Broadcast date, Broadcast time, Description, Channel name, Channel logo, Duration, 
Genre, Age rating)</t>
  </si>
  <si>
    <t>S31</t>
  </si>
  <si>
    <t>Search - Replay - Titlecard</t>
  </si>
  <si>
    <t>To verify Replay titlecard is opened from search by Replay</t>
  </si>
  <si>
    <t>Home page - Continue Watching</t>
  </si>
  <si>
    <t>1. Launch Horizon TV app as Netherlands user, log in
2. Tap on the Search icon in the top right corner of the app
3. Tap on Replay tab
4. Enter some characters into the search field (e.g. "nos")
5. Tap on any item</t>
  </si>
  <si>
    <t>1. Install Horizon TV app and launch the app        
2. Tap on a country
3. Tap Next 
4. Login (epamnl01 / epam1234)
5. Check Continue Watching section
6. Tap on any item in Continue Watching section</t>
  </si>
  <si>
    <t>DE-Germany</t>
  </si>
  <si>
    <t>1. Application loads and Home screen of app is displayed
2. Search UI will be revealed with All tab preselected
3. Replay tab becomes selected
4. Search results are presented to user
5. Replay titlecard opens</t>
  </si>
  <si>
    <t>DE1</t>
  </si>
  <si>
    <t>1. Splash screen with Horizon logo will be displayed, then app lands on Country Selection screen.
2. After tapping on a Country, "Next" button will appear
3. User lands on Login screen
4. User lands on Home screen
5. Continue watching section:
- includes missed,on demand, replay tv items with progress indicators (only if the asset is still available)
- user is able to swipe horizontally to see all 12 items
- metadata for items: title and progress indicator
6. Corresponding titlecard opens.</t>
  </si>
  <si>
    <t>Youth PIN</t>
  </si>
  <si>
    <t>To verify Youth PIN is working as expected in DE (Pin is prompted everytime a rated program starts during Youth Protection Pin window 8am-10pm)</t>
  </si>
  <si>
    <t>Home page - On Demand titlecard</t>
  </si>
  <si>
    <t>1. Launch Horizon TV app as DE user , log in
2. Set the lowest age rate in parental settings
3. Go to watch TV
4. Click on any rated program
5. Go back to Watch TV
6. Tap on another rated program</t>
  </si>
  <si>
    <t>1. Install Horizon TV app and launch the app
2. Tap on a country
3. Tap Next 
4. Login (epamnl01 / epam1234)
5. Tap on some item from any section (except NOW ON TV)</t>
  </si>
  <si>
    <t>1. Application loads and Home screen of app is displayed
2. New age rating is set
3. watch tv screen opens
4. Type the pin and verify the stream starts
5. Watch TV screen opens
6. Type the pin and verify the stream starts</t>
  </si>
  <si>
    <t>1. Splash screen with Horizon logo will be displayed, then app lands on Country Selection screen.
2. After tapping on a Country, "Next" button will appear
3. User lands on Login screen
4. App loads, User will land on "Home" screen
5. On Demand titlecard of the selected item opens with:
- Back arrow top left
- Search icon top right
- Boxcover with "play button"
- Metadata section (Program title, Year, Program info, Language, Genre, Cast, Director, Channel, Duration)
- Action bar (Trailer button)
- More like this area
- Bottom navigation bar</t>
  </si>
  <si>
    <t>go back tel</t>
  </si>
  <si>
    <t>tabs</t>
  </si>
  <si>
    <t>PINs are unknown</t>
  </si>
  <si>
    <t>DE2</t>
  </si>
  <si>
    <t>Settings: Info</t>
  </si>
  <si>
    <t>To verify there are additional items  in DE settings and they open correctly</t>
  </si>
  <si>
    <t>1. Launch Horizon TV app as DE user , log in
2. Go to Settings
3. Click INFO
4. Click AGB
5. CLick DATENSCHUTZ
6. Click IMPRESSUM</t>
  </si>
  <si>
    <t>1. Application loads and Home screen of app is displayed
2. Settings displayed with INFO section
3. Three sub-sections are displayed: AGB, DATENSCHUTZ, IMPRESSUM
4. AGB page opens with correct text (modal window with close cross button in top-right corner in the app for iOS; in browser for Android)
5. DATENSCHUTZ  page opens with correct text  (modal window with close cross button in top-right corner in the app for iOS; in browser for Android)
6. IMPRESSUM page opens with correct text  (modal window with close cross button in top-right corner in the app for iOS; in browser for Android)</t>
  </si>
  <si>
    <t>DE3</t>
  </si>
  <si>
    <t>RT9</t>
  </si>
  <si>
    <t>My Prime - Maxdome</t>
  </si>
  <si>
    <t>To verify there's My Prime section for DE (maxdome)</t>
  </si>
  <si>
    <t>1. Launch Horizon TV app as DE user , log in
2. Check the menu
3. Go to Maxdome (=My Prime in Germany)
4. Click on any item</t>
  </si>
  <si>
    <t>Replay Titlecard - from landing/result page - NOT ENTITLED - NO REPLAY TV ENTITLEMENT</t>
  </si>
  <si>
    <t>1. Application loads and Home screen of app is displayed
2. Maxdome section is enabled
3. Feeds are displayed, Category and Genre DDLs are available
4. Item opens correctly (see MyPrime titlecard)</t>
  </si>
  <si>
    <t>not yet available in PROD</t>
  </si>
  <si>
    <t>To verify Replay titlecard can be opened fro mReplay landing/result page with correct metadata for a logged in user without entitlement for Replay
</t>
  </si>
  <si>
    <t>DE4</t>
  </si>
  <si>
    <t>1. Launch the app, select Netherlands, login as user without entitlement for Replay.
2. Go to Replay
3. Apply filters if needed and tap on any Replay item with required entitlements.
.../listings/entitlements
{
    "entitled": false, 
    "id": "crid:~~2F~~2Fbds.tv~~2F140261715-imi:0010000001364A41", 
    "notEntitledReason": "noReplayEntitlement"
}
</t>
  </si>
  <si>
    <t>1. Launch Horizon TV app as DE user, log in
2. Go to On Demand
3. Click on any asset that has latestBroadcastStartTime populated</t>
  </si>
  <si>
    <t>1. App loads and lands on Home screen.
2. Replay opens.
3. Replay titlecard opens with localized "You need a subscription for Replay TV to view this video"  message on boxcover. 
</t>
  </si>
  <si>
    <t>SORT10</t>
  </si>
  <si>
    <t>No data</t>
  </si>
  <si>
    <t>DE5</t>
  </si>
  <si>
    <t>On Demand - Result page - Sorting by Newest</t>
  </si>
  <si>
    <t>To verify DE app version has correct localization</t>
  </si>
  <si>
    <t>RT10</t>
  </si>
  <si>
    <t>(Precondition: set device language to any language)
1. Launch Horizon TV app as DE user, log in</t>
  </si>
  <si>
    <t>1. Launch Horizon TV app as Netherlands user (e. g. epamnl01 / epam1234)
2. Tap the On Demand menu item on the navigation bar at the bottom of the screen
3. Tap on the Categories DDL
4. Tap on Movies
5. Tap on Sort DDL</t>
  </si>
  <si>
    <t>Replay Titlecard - from landing/result page - NOT ENTITLED - BEFORE OPT-IN.</t>
  </si>
  <si>
    <t>To verify Replay titlecard can be opened from Replay landing/result page with correct metadata for a logged in user without entitlement for a particular Replay item
</t>
  </si>
  <si>
    <t>1. Application loads and Home screen of app is displayed. 
If app was previously used, then last known position within the app will be displayed. 
2. On Demand landing page will be visible according to the accepted design
3. Popover will be visible with the available categories
4. On Demand result page opens with items sorted by Newest
5. Popover becomes visible with the sort options (A-Z, NEWEST and MOST POPULAR)</t>
  </si>
  <si>
    <t>1. Launch the app, select Netherlands, login as user without entitlement for a particular Replay item.
2. Go to Replay
3. Apply filters if needed and tap on any Replay itemwith required entitlements.
.../listings/entitlements
{
    "entitled": false, 
    "id": "crid:~~2F~~2Fbds.tv~~2F140261715-imi:0010000001364A41", 
    "notEntitledReason": "replayTvListingBeforeOptIn",
    "entitlementStartTime": 1416952141000
}
</t>
  </si>
  <si>
    <t>1. App loads and lands on Home screen.
2. Replay opens.
3. Replay titlecard opens with localized "You need a subscription for Replay TV to view this video. If you are subscriber, then please activate the service via My UPC" message on boxcover. 
</t>
  </si>
  <si>
    <t>MTC11</t>
  </si>
  <si>
    <t>SORT11</t>
  </si>
  <si>
    <t>On Demand - Result page - Sorting by A-Z</t>
  </si>
  <si>
    <t>1. Launch Horizon TV app as Netherlands user, skip log in
2. Go to Settings
3. Tap on My TV Channels submenu item
4. Click Sign In with invalid username and invalid password
5. Try several times (4-5 times)</t>
  </si>
  <si>
    <t>1. Launch Horizon TV app as Netherlands user (e. g. epamnl01 / epam1234)
2. Tap the On Demand menu item on the navigation bar at the bottom of the screen
3. Tap on the Categories DDL
4. Tap on Movies
5. Tap on Sort DDL
6. Tap on A-Z sort option</t>
  </si>
  <si>
    <t>1. User lands on Home screen
2. Settings screen opens
3. Input fields with username and password 
4. User receives a message "Sign in failed" and OK button
5. Lockout message should be NOT shown</t>
  </si>
  <si>
    <t>1. Application loads and Home screen of app is displayed. 
If app was previously used, then last known position within the app will be displayed. 
2. On Demand landing page will be visible according to the accepted design
3. Popover will be visible with the available categories
4. On Demand result page opens with items sorted by Newest
5. Popover becomes visible with the sort options (A-Z, NEWEST and MOST POPULAR)
6. On Demand result page is still displayed with the same items, but order of the items changes
Items are sorted alphabetically (from A to Z)</t>
  </si>
  <si>
    <t>RT11</t>
  </si>
  <si>
    <t>DE6</t>
  </si>
  <si>
    <t>Replay titlecard - from TV Guide - Next
</t>
  </si>
  <si>
    <t>To verify user is able to open new item from Next section
</t>
  </si>
  <si>
    <t>1. Launch the app, select Netherlands, login as user with entitlement for Replay
2. Go to TV Guide
3. Select top date in Date DDL and tap on any not series Replay item
4. Tap on any item from Next section
</t>
  </si>
  <si>
    <t>MTC12</t>
  </si>
  <si>
    <t>1. App loads and lands on Home screen
2. TV Guide opens in Grid View
3. Replay titlecard opens with Next section
4. Titlecard of the newly selected item opens
</t>
  </si>
  <si>
    <t>Android only</t>
  </si>
  <si>
    <t>My TV Channels - As a Guest user with Sign in - Forgot password or username Page</t>
  </si>
  <si>
    <t>1. Launch Horizon TV app as Netherlands user, skip
2. Go to Settings
3. Tap on My TV Channels submenu item
4. Click Forgot password or username link
5. Tap Cancel
6. Click Forgot password or username link
7. Tap OK</t>
  </si>
  <si>
    <t>SORT12</t>
  </si>
  <si>
    <t>On Demand - Result page - Sorting by Most Popular</t>
  </si>
  <si>
    <t>1. User lands on Sign in screen
2. Settings screen opens
3. For Phones only dialog appears, For tables input fields with username and password 
4. Message appears "Please note that the link will open in the default internet browser on your device. You will leave thos app and need to reopen it afterwards.
5. User remain in the Sign In screen
6. Norification message appears once again
7. App is closed, user is redirected to the browser and UPC services page is bein opened</t>
  </si>
  <si>
    <t>1. Launch Horizon TV app as Netherlands user (e. g. epamnl01 / epam1234)
2. Tap the On Demand menu item on the navigation bar at the bottom of the screen
3. Tap on the Categories DDL
4. Tap on Movies
5. Tap on Sort DDL
6. Tap on Most Popular sort option</t>
  </si>
  <si>
    <t>1. Application loads and Home screen of app is displayed. 
If app was previously used, then last known position within the app will be displayed. 
2. On Demand landing page will be visible according to the accepted design
3. Popover will be visible with the available categories
4. On Demand result page opens with items sorted by Newest
5. Popover becomes visible with the sort options (A-Z, NEWEST and MOST POPULAR)
6. On Demand result page is still displayed with the same items, but order of the items changes
Items are sorted by MOST POPULAR</t>
  </si>
  <si>
    <t>MTC13</t>
  </si>
  <si>
    <t>My TV Channels - As a Guest user with Sign in - Privacy Policy Page</t>
  </si>
  <si>
    <t>1. Launch Horizon TV app as Netherlands user
2. Go to Settings
3. Tap on My TV Channels submenu item
4. In the login screen click Privacy Policy link
5. Tap Cancel
6. In the login screen click Privacy Policy link
7. Tap OK</t>
  </si>
  <si>
    <t>1. Launch Horizon TV app as DE user, log in
2. Go to Watch TV
3. Turn off wifi and turn on 3G
4. Click on any channel</t>
  </si>
  <si>
    <t>1. User lands on Sign in screen
2. Settings screen opens
3. For Phones only dialog appears, For tables input fields with username and password 
4. Message appears "Please note that the link will open in the default internet browser on your device. You will leave thos app and need to reopen it afterwards.
5. User remain in the Sign In screen
6. Norification message appears once again
7. App is closed, user is redirected to the browser and UPC services page is being opened</t>
  </si>
  <si>
    <t>MTC16</t>
  </si>
  <si>
    <t>My TV Channels - As a Guest user with Sign in - As a User</t>
  </si>
  <si>
    <t>To verify user can login from My TV Channels</t>
  </si>
  <si>
    <t>1. Launch Horizon TV app as Netherlands user, skip log in
2. Go to Settings
3. Tap on My TV Channels submenu item
4. Enter valid username and password into the corresponding fields, tap sign in button</t>
  </si>
  <si>
    <t>1. User lands on Home screen
2. Settings screen opens with Account submenu item preselected
3. My TV Channels screen opens with input fields with username and password 
4. App lands on My TV Channels screen with:
- My TV channels, My Mediaboxes, Parental Settings(iPads)/Parental Control(Android Tablet), Change PIN, Account, FAQ submenu items
- Bottom menu bar (iOS)
- Side icon top left (Android)
- Search icon top right
- Current version of the app bottom right
- My TV channels submenu item highlighted
- Show/hide and Sort channels buttons (Show/hide button is active)
- Show/hide all channels checkbox
- List of channels with channel logo, channel name, live icon for channels with videostreams
</t>
  </si>
  <si>
    <t>IE-Ireland</t>
  </si>
  <si>
    <t>IE1</t>
  </si>
  <si>
    <t>1. Launch Horizon TV app as IE user, log in
2. Go to On Demand
3. Click on any asset that has latestBroadcastStartTime populated</t>
  </si>
  <si>
    <t>MTC17</t>
  </si>
  <si>
    <t>Phones only</t>
  </si>
  <si>
    <t>1. Launch Horizon TV app as Netherlands user, skip log in
2. Go to Settings
3. Tap on My TV Channels submenu item
4. Click Sign In
5. Enter valid username and password into the corresponding fields, tap sign in button</t>
  </si>
  <si>
    <t>1. User lands on Home screen
2. Settings screen opens 
3. Dialog appears
4. User is redirected to login screen
5.  Welcom page is opened with the inforation about mediabox. After clicking NEXT, app lands on My TV Channels screen with:
- Bottom menu bar (iOS)
- Side icon top left (Android)
- Search icon top right
- My TV channels submenu item highlighted
- Show/hide and Sort channels buttons (Show/hide button is active)
- Show/hide all channels checkbox
- List of channels with channel logo, channel name, live icon for channels with videostreams
</t>
  </si>
  <si>
    <t>MTC18</t>
  </si>
  <si>
    <t>My TV Channels - Hide all channels</t>
  </si>
  <si>
    <t>To verify user is able to hide all channels</t>
  </si>
  <si>
    <t>1. Launch Horizon TV app as Netherlands user, log in
2. Go to Settings / My TV channels
3. Two cases are possible:
- If Show/Hide all channels checkbox is checked - uncheck it
- If Show/Hide all channels checkbox is unchecked - first check it and then uncheck
4. Tap on Sort channels button
5. Go to Home
6. Go to TV Guide List
7. Go to TV Guide Grid
8. Go to Watch TV
</t>
  </si>
  <si>
    <t>1. User lands on Home screen
2. My TV Channels screen opens
3. All channels have unchecked checkboxes
4. List of channels is empty 
5. Home opens with VOD feeds "Continue watching", "Populair TV Gemist", there linear is not shown
6. TV Guide List opens with:
- Genre and Today buttons
- No channels avaiable message
7. TV Guide Grid with:
- Grid indicator
- Genre and Today buttons
- No channels avaiable message
8. Watch TV screen opens with "No channels available. You can modify your channel line-up in the settings section" message
</t>
  </si>
  <si>
    <t>MTC19</t>
  </si>
  <si>
    <t>My TV Channels - Show all channels - Watch TV</t>
  </si>
  <si>
    <t>To verify all live channels are displayed in Watch TV</t>
  </si>
  <si>
    <t>1. Launch Horizon TV app as Netherlands user, log in
2. Go to Settings / My TV channels
3. Uncheck all checkboxes (if they checked, otherwise, do nothing)
4. Select 3 LIVE channels (any)
5. Go to Watch TV
6. Go to TV Guide</t>
  </si>
  <si>
    <t>1. User lands on Home screen
2. My TV Channels screen opens
3. All channels unchecked
4. 3 LIVE channels are checked
5. Watch TV screen shows only 3 LIVE channels
6. TV Guide shows only 3 LIVE channels
</t>
  </si>
  <si>
    <t>not correct server response
IOS-889</t>
  </si>
  <si>
    <t>MTC20</t>
  </si>
  <si>
    <t>My TV Channels - Show several channels</t>
  </si>
  <si>
    <t>To verify if particular channels can be displayed in Watch TV / TV Guide</t>
  </si>
  <si>
    <t>1. Launch Horizon TV app as Netherlands user, log in
2. Go to Settings / My TV channels
3. Two cases are possible:
- If Show/Hide all channels checkbox is checked - uncheck it
- If Show/Hide all channels checkbox is unchecked - first check it and then uncheck
4. Make 2 channels (one with LIVE indicator and other without) checked
5. Go to Watch TV
6. Go to TV Guide</t>
  </si>
  <si>
    <t>1. User lands on Home screen
2. My TV Channels screen opens
3. All channels have unchecked checkboxes
4. 2 channels are checked
5. Watch TV screen opens with ONE channel visible
6. TV Guide screen opens with TWO channels visible
</t>
  </si>
  <si>
    <t>IE2</t>
  </si>
  <si>
    <t>To verify IE app version has correct localization</t>
  </si>
  <si>
    <t>(Precondition: set device language to any language)
1. Launch Horizon TV app as IE user, log in</t>
  </si>
  <si>
    <t>MTC21</t>
  </si>
  <si>
    <t>My TV Channels - Sort channels</t>
  </si>
  <si>
    <t>To verify if Sort Channels screen has correct layout</t>
  </si>
  <si>
    <t>1. Launch Horizon TV app as Netherlands user, log in
2. Go to Settings -&gt; My TV channels
3. Tap on Sort channels button</t>
  </si>
  <si>
    <t>IE3</t>
  </si>
  <si>
    <t>1. User lands on Home screen
2. Settings screen opens with My TV Channels submenu item preselected
3. Sort channels screen opens with:
- My TV channels header (Phones only)
- Bottom menu bar (iOS Ipad)
- Side icon top left (Phones only)
- Search icon top right (no for Android Phones, yes for other devices)
- Current version of the app bottom (all devices)
- My TV channels submenu item highlighted (Tablest only)
- Show/hide and Sort channels buttons (Sort channels button is active)
- Reset to default line-up button
- List of channels with channel logo, channel name, live icon for channels with videostreams
</t>
  </si>
  <si>
    <t>MTC22</t>
  </si>
  <si>
    <t>My TV Channels - Sort channels - Change order</t>
  </si>
  <si>
    <t>To verify channel order can be changed</t>
  </si>
  <si>
    <t>1. Launch Horizon TV app as Netherlands user, log in
2. Go to Settings / My TV Channels / Sort channels
3. Tap on the sort icon and drag one channel up to the first spot on the list
4. Validate it on:
- Home Screen
- Watch TV screen
- TV Guide Grid View
- TV Guide List View
- My TV Channels/Sort Channels</t>
  </si>
  <si>
    <t>1. User lands on Home screen
2. Sort channels screen opens
3. The particular Channel will be the first Channel on the list and the others will be pushed down by one spot
4. New Channel order is visible on:
- TV Guide list/grid view
- My TV Channels/Sort Channels
New Channel order based on entitlement is visible:
- Watch TV
Popular Channels are visible on with new order in case Channels were involved:
- Home Screen
</t>
  </si>
  <si>
    <t>1. Launch Horizon TV app as IE user, log in
2. Go to Watch TV
3. Turn off wifi and turn on 3G
4. Click on any channel</t>
  </si>
  <si>
    <t>MTC23</t>
  </si>
  <si>
    <t>Settings - My TV Channels - Sort channels - Reset to default line-up</t>
  </si>
  <si>
    <t>To verify channel order can be returned to default</t>
  </si>
  <si>
    <t>IE4</t>
  </si>
  <si>
    <t>1. Launch Horizon TV app as Netherlands user, log in
2. Go to Settings / My TV Channels / Sort channels
3. Tap on the sort icon and drag one channel up to the first spot on the list
4. Validate it on:
- Home Screen
- Watch TV screen
- TV Guide Grid View
- TV Guide List View
- My TV Channels/Sort Channels
5. Go back to Settings / My TV Channels / Sort channels
6. Tap reset to default line-up button
7. Tap reset
8. Validate it on:
- Home Screen
- Watch TV screen
- TV Guide Grid View
- TV Guide List View
- My TV Channels/Sort Channels</t>
  </si>
  <si>
    <t>1. User lands on Home screen
2. Sort channels screen opens
3. The particular Channel will be the first Channel on the list and the others will be pushed down by one spot
4. New Channel order is visible on:
- TV Guide list/grid view
- My TV Channels/Sort Channels
New Channel order based on entitlement is visible:
- Watch TV
Popular Channels are visible on with new order in case Channels were involved:
- Home Screen
5. Sort channels screen opens
6. Reset line-up dialog appears with:
- "Reset line-up" header
- "Sure you want to reset the order of the channels to the default line-up?" message
- Cancel and Reset buttons
7. Channel order changed back to default
8. Default  channel order is visible on:
- TV Guide list/grid view
- My TV Channels/Sort Channels
New Channel order based on entitlement is visible:
- Watch TV
Popular Channels are visible on with new order in case Channels were involved:
- Home Screen
</t>
  </si>
  <si>
    <t>Tv Guide</t>
  </si>
  <si>
    <t>To verify that TV GUIDE is loaded for IE users</t>
  </si>
  <si>
    <t>MTC24</t>
  </si>
  <si>
    <t>1. Launch Horizon TV app as IE user, log in
2. Go to TV Guide
3. Check list of programms</t>
  </si>
  <si>
    <t>My TV Channels - As a Guest user with Sign in - Acceptable Use Policy Page</t>
  </si>
  <si>
    <t>1. Application loads and Home screen of app is displayed
2. TV Guidescreen opens
3. Programs are loaded and correspond to actual time</t>
  </si>
  <si>
    <t>1. Launch Horizon TV app as Netherlands user
2. Go to Settings
3. Tap on My TV Channels submenu item
4. In the login screen click Acceptable Use Policy link
5. Tap Cancel
6. In the login screen click Acceptable Use Policy link
7. Tap OK</t>
  </si>
  <si>
    <t>CZ-Czech Republic</t>
  </si>
  <si>
    <t>MTC25</t>
  </si>
  <si>
    <t>My TV Channels - As a User</t>
  </si>
  <si>
    <t>BV4</t>
  </si>
  <si>
    <t>Binge overlay - Full scren player - Automatical episodes switching</t>
  </si>
  <si>
    <t>To verify episodes switch automatically on full screen player when countdown reaches 1 sec</t>
  </si>
  <si>
    <t>1. Launch Horizon TV app as Netherlands user, log in
2. Go to On Demand
3. Find series item, open titlecard
4. Tap on any (but not last) episode
5.Tap on  'play' button on poster
6. Watch the episode to the moment when 40 seconds are left to the end
7. Wait until countdown reaches 1 second</t>
  </si>
  <si>
    <t>1. App lands on Home screen
2. On Demand landing page opens
3. Titlecard opens and poster with 'play' button is displaying
4. Selected episode becomes highlighted in Episodes section, information changes to chosen episode
5.  Videostream starts to play in fullscreen mode and controls are visible for 4 seconds
6. Binge overlay appears and countdown starts from 15 seconds
7. Binge overlay disappears, new stream begins to load, player stays in full screen mode
</t>
  </si>
  <si>
    <t>Obsolete TC</t>
  </si>
  <si>
    <t>BV6</t>
  </si>
  <si>
    <t>Binge viewing - Overlay - Full screen player - Rewind to the end
</t>
  </si>
  <si>
    <t>To verify binge overlay appears if user rewinds video to the end</t>
  </si>
  <si>
    <t>1. Launch Horizon TV app as Netherlands user, log in
2. Go to On Demand
3. Find series item, open titlecard
4. Tap on any (but not last playabled) episode
5. Tap on  'play' button on poster
6.  Move time scrubber up to the end
</t>
  </si>
  <si>
    <t>1. App lands on Home screen
2. On Demand landing page opens
3. Titlecard opens and poster with 'play' button is displaying
4. Selected episode becomes highlighted in Episodes section, information changes to chosen episode
5.  Videostream starts to play in fullscreen mode and controls are visible for 4 seconds
6. Binge overlay appears and countdown starts from 15 seconds, 15 seconds left for the end of the video
</t>
  </si>
  <si>
    <t>BV8</t>
  </si>
  <si>
    <t>Binge overlay - Full screen player - Switch episodes by tapping Play now</t>
  </si>
  <si>
    <t>To verify episodes switch on full screen player by tapping Play now</t>
  </si>
  <si>
    <t>1. Launch Horizon TV app as Netherlands user, log in
2. Go to On Demand
3. Find series item, open titlecard
4. Tap on any (but not last playabled) episode
5. Tap on  'play' button on poster
6. Watch the episode to the moment when 40 seconds are left to the end
7. Tap Play now button</t>
  </si>
  <si>
    <t>1. App lands on Home screen
2. On Demand landing page opens
3. Titlecard opens and poster with 'play' button is displaying
4. Selected episode becomes highlighted in Episodes section, information changes to chosen episode
5. Videostream starts to play in fullscreen mode and controls are visible for 4 seconds
6. Binge overlay appears and countdown starts from 15 seconds
7. Binge overlay disappears, new stream begins to load, player stays in full screen mode
</t>
  </si>
  <si>
    <t>BV10</t>
  </si>
  <si>
    <t>Binge overlay - Full screen player - Hide overlay by tapping No, thanks</t>
  </si>
  <si>
    <t>CW4</t>
  </si>
  <si>
    <t>To verify binge overlay disappears by tapping No, thanks button on full screen mode</t>
  </si>
  <si>
    <t>1. Launch Horizon TV app as Netherlands user, log in
2. Go to On Demand
3. Find series item, open titlecard
4. Tap on any (but not last playabled) episode
5. Tap on  'play' button on poster
6. Watch the episode to the moment when 40 seconds are left to the end
7. Tap No, thanks button</t>
  </si>
  <si>
    <t>1. App lands on Home screen
2. On Demand landing page opens
3. Titlecard opens and poster with 'play' button is displaying
4. Selected episode becomes highlighted in Episodes section, information changes to chosen episode
5.  Videostream starts to play in fullscreen mode and controls are visible for 4 seconds
6. Binge overlay appears and countdown starts from 15 seconds
7. Binge overlay disappears, video continues to stream up to the end. When video ends app lands on titlecard and play icon is shown on poster 
</t>
  </si>
  <si>
    <t>My Videos - Continue watching - Check Missed assets are displayed in Continue watching</t>
  </si>
  <si>
    <t xml:space="preserve">To verify Missed items appear in Continue Watching when user viewed then &gt;3 min </t>
  </si>
  <si>
    <t>1. Launch Horizon TV app as Netherlands user, log in
2. Tap Next
3. Click on Missed section
4. Click on any item user is entitled to
5. Watch this item &gt;3 min
6. Go to Continue Watching</t>
  </si>
  <si>
    <t>1. User lands on My Mediabxoes screen
2. User lands on Home screen 
3. Missed section opens
4. Titlecard of the selected item opens and video begins to play ONLY in fullscreen mode after you tap on play button
5. The item is played
6. Video appears in continue watching with the following content (see My Videos fields)</t>
  </si>
  <si>
    <t>BV11</t>
  </si>
  <si>
    <t>Binge overlay - Fulls creen mode  - Tapping next to overlay</t>
  </si>
  <si>
    <t>To verify binge overlay disappears by tapping next to overlay area on on-page mode</t>
  </si>
  <si>
    <t>1. Launch Horizon TV app as Netherlands user, log in
2. Go to On Demand
3. Find series item, open titlecard
4. Tap on any (but not last playabled) episode
5. Tap on  'play' button on poster
6. Watch the episode to the moment when 40 seconds are left to the end
7. Tap on the area outside the overlay</t>
  </si>
  <si>
    <t>1. App lands on Home screen
2. On Demand landing page opens
3. Titlecard opens and poster with 'play' button is displaying
4. Selected episode becomes highlighted in Episodes section, information changes to chosen episode
5. Videostream starts to play in fullscreen mode and controls are visible for 4 seconds
6. Binge overlay appears and countdown starts from 15 seconds
7. Binge overlay is still shown. Video continues to stream.
</t>
  </si>
  <si>
    <t>BV13</t>
  </si>
  <si>
    <t>Binge overlay - Full screen player - Last episode</t>
  </si>
  <si>
    <t>To verify binge overlay doesn't appear on full screen if playing episode is the last in the Episodes section</t>
  </si>
  <si>
    <t>Precondition: episode must be playable (ex. rented and available to play on device)
1. Launch Horizon TV app as Netherlands user, log in
2. Go to On Demand
3. Find series item, open titlecard
4. Tap on the last episode in Episodes table
5. Tap on  'play' button on poster
6. Watch the episode to the moment when 40 seconds are left to the end, check overlay
Note: check for any season when the 1st episode of next season is not rented and also check for last season, when the 1st episode of the 1st season is playable
</t>
  </si>
  <si>
    <t>1. App lands on Home screen
2. On Demand landing page opens
3. Titlecard opens and poster with 'play' button is displaying
4. Selected episode becomes highlighted in Episodes section, information changes to chosen episode
5.  Videostream starts to play in fullscreen mode and controls are visible for 4 seconds
6. Binge overlay doesn't appear, video continues to stream up to the end. When video ends app lands on titlecard and play icon is shown on poster
</t>
  </si>
  <si>
    <t>CW5</t>
  </si>
  <si>
    <t>My Videos - Continue Watching - Check My Prime assets are displayed in Continue watching</t>
  </si>
  <si>
    <t xml:space="preserve">To verify My Prime items appear in Continue Watching when user viewed then &gt;3 min </t>
  </si>
  <si>
    <t>1. Launch Horizon TV app as Netherlands user, log in
2. Tap Next
3. Click on My Prime section
4. Click on any item user is entitled to
5. Watch this item &gt;3 min
6. Go to Continue Watching</t>
  </si>
  <si>
    <t>1. User lands on My Mediaboxes screen 
2. User lands on Home screen 
3. My Prime section opens
4. Titlecard of the selected item opens and video begins to play ONLY in fullscreen mode after you tap on play button
5. The item is played
6. Video appears in continue watching with the following content (see My Videos fields)</t>
  </si>
  <si>
    <t>D4A BOX</t>
  </si>
  <si>
    <t>RC1</t>
  </si>
  <si>
    <t>OML2</t>
  </si>
  <si>
    <t>Statistics - Linear player - view action</t>
  </si>
  <si>
    <t>Verify that view action is sent to omniture after playing stream successfully for 15+ seconds</t>
  </si>
  <si>
    <t>1. Launch the app and log in;
2. Go to Watch TV;
3. Tap on any channel;
4. Wait for 15 seconds after Linear player started playback;</t>
  </si>
  <si>
    <t>1. User lands on Home screen;
2. User lands on Watch TV page;
3. Tapped channel opens and video starts playback in full-screen mode;
4. linear.view action is sent to omniture with the corresponding CD and:
  - "a.action":"linear.play";
  - "content.state":"Live".</t>
  </si>
  <si>
    <t>To verify RC is available for D4A users</t>
  </si>
  <si>
    <t>OML3</t>
  </si>
  <si>
    <t>Statistics - Linear player - stop action - stop button</t>
  </si>
  <si>
    <t>Verify that stop action is sent to omniture after Linear player was stopped with stop button</t>
  </si>
  <si>
    <t>1. Launch the app and log in;
2. Go to Watch TV;
3. Tap on any channel;
4. Watch video for some time and tap on stop button;</t>
  </si>
  <si>
    <t>1. User lands on Home screen
2. User lands on Watch TV page
3. Tapped channel opens and video starts playback in full-screen mode
4. Player in full screen mode. linear.stop action is sent to omniture with the corresponding CD and:
 - "a.action":"linear.stop";
 - "video.timeplayed";
  - "content.state":"Live".</t>
  </si>
  <si>
    <t>PTTV3</t>
  </si>
  <si>
    <t>HZN BOX</t>
  </si>
  <si>
    <t>OML4</t>
  </si>
  <si>
    <t>Statistics - Linear player - stop action - back arrow</t>
  </si>
  <si>
    <t>Verify that stop action is sent to omniture after Linear player was stopped with back arrow</t>
  </si>
  <si>
    <t>1. Launch the app and log in;
2. Go to Watch TV;
3. Tap on any channel;
4. Watch video for some time and tap on back arrow in the Player;</t>
  </si>
  <si>
    <t>1. User lands on Home screen;
2. User lands on Watch TV page;
3. Tapped channel opens and video starts playback in full-screen mode;
4. Previous screen/page opens and linear.stop action is sent to omniture with the corresponding CD and:
  - "a.action":"linear.stop";
  - "video.timeplayed";
  - "content.state":"Live".</t>
  </si>
  <si>
    <t>OML5</t>
  </si>
  <si>
    <t>Statistics - Linear player - stop action - stop button + back arrow</t>
  </si>
  <si>
    <t>Verify that stop action isn't sent twice to omniture after Linear player was stopped and titlecard was closed with back arrow</t>
  </si>
  <si>
    <t>1. Launch the app and log in;
2. Go to Watch TV;
3. Tap on any channel;
4. Watch video for some time and tap on stop button;
5. Switch to mini player andt ap on back arrow</t>
  </si>
  <si>
    <t>1. User lands on Home screen;
2. User lands on Watch TV page;
3. Tapped channel opens and video starts playback in full-screen mode;
4. linear.stop action is sent to omniture with the corresponding CD and:
 - "a.action":"linear.stop";
 - "content.state":"Live";
 - "video.timeplayed".
5. Titlecard closes and linear.stop action isn't sent to omniture again;</t>
  </si>
  <si>
    <t>OML6</t>
  </si>
  <si>
    <t>Statistics - Linear player - stop action - changing program</t>
  </si>
  <si>
    <t>Verify that stop action is sent to omniture without channel info after current program was changed</t>
  </si>
  <si>
    <t>1. Launch the app and log in;
2. Go to Watch TV;
3. Tap on any channel;
4. Watch current program till the end;
</t>
  </si>
  <si>
    <t>1. User lands on Home screen;
2. User lands on Watch TV page;
3. Tapped channel opens and video starts playback in full-screen mode;
4. linear.stop action is sent to omniture with the corresponding CD (w/o "video.livechannelname" and "video.livechannelid") and:
 - "a.action":"linear.stop";
 - "content.state":"Live";
 - "video.timeplayed".
</t>
  </si>
  <si>
    <t>OML7</t>
  </si>
  <si>
    <t>Statistics - Linear player - play action - changing program</t>
  </si>
  <si>
    <t xml:space="preserve">Verify that play action is sent to omniture without channel info after current program was changed and new program starts playing </t>
  </si>
  <si>
    <t>1. Launch the app and log in;
2. Go to Watch TV;
3. Tap on any channel;
4. Watch current program till the end and wait for new program starts playing
</t>
  </si>
  <si>
    <t>1. User lands on Home screen;
2. User lands on Watch TV page;
3. Tapped channel opens and video starts playback in full-screen mode;
4. linear.play action is sent to omniture with the corresponding CD ( w/o "video.livechannelname" and "video.livechannelid") and:
 - "a.action":"linear.play";
 - "content.state":"Live";</t>
  </si>
  <si>
    <t>OML8</t>
  </si>
  <si>
    <t>Statistics - Linear player - stop action - changing channel</t>
  </si>
  <si>
    <t>Verify that stop action is sent to omniture with channel and program info after current channel was changed</t>
  </si>
  <si>
    <t>1. Launch the app and log in;
2. Go to Watch TV;
3. Tap on any channel;
4. Swipe to another channel (for iOS switch to another channel by channel strip);</t>
  </si>
  <si>
    <t>1. User lands on Home screen;
2. User lands on Watch TV page;
3. Tapped channel opens and video starts playback  in full-screen mode;
4. Cannel changes and linear.stop action is sent to omniture with the corresponding CD and:
 - "a.action":"linear.stop";
 - "content.state":"Live";
 - "video.timeplayed".</t>
  </si>
  <si>
    <t>OML9</t>
  </si>
  <si>
    <t>Statistics - Linear player - play action - changing channel</t>
  </si>
  <si>
    <t>Verify that play action is sent to omniture with channel and program info after current channel was changed</t>
  </si>
  <si>
    <t>1. Launch the app and log in;
2. Go to Watch TV;
3. Tap on any channel;
4. Switch to another channel by channel strip;</t>
  </si>
  <si>
    <t>1. User lands on Home screen;
2. User lands on Watch TV page;
3. Tapped channel opens and video starts playback  in full-screen mode;
4. linear.play action is sent to omniture with the corresponding CD and:
 - "a.action":"linear.play";
 - "content.state":"Live";</t>
  </si>
  <si>
    <t>OML10</t>
  </si>
  <si>
    <t>Statistics - Replay - Play and View actions</t>
  </si>
  <si>
    <t>Verify that play and view actions are correctly sent for replay</t>
  </si>
  <si>
    <t>1. Launch the app and log in;
2. Go to Replay;
3. Tap on any streamable item
4. Tap play button;
5. Watch video for 15 sec;
</t>
  </si>
  <si>
    <t>1. User lands on Home screen;
2. User lands on Replay page;
3. Replay TC opens;
4. linear.play action is sent to omniture with the corresponding CD and:
  - "a.action":"linear.play";
  - "content.state":"Replay";
5. linear.view action is sent to omniture with the corresponding CD and:
  - "a.action":"linear.view;
  - "content.state":"Replay";
</t>
  </si>
  <si>
    <t>OML11</t>
  </si>
  <si>
    <t>Statistics - Replay - Pause action</t>
  </si>
  <si>
    <t>Verify that Pause action is correctly sent for replay</t>
  </si>
  <si>
    <t>1. Launch the app and log in;
2. Go to Replay;
3. Tap on any streamable item
4. Tap play button;
5. Watch video for some time;
6. Tap on pause button;</t>
  </si>
  <si>
    <t>1. User lands on Home screen;
2. User lands on Replay page;
3. Replay TC opens.
4. ...
5. ...
6. linear.pause action is sent to omniture with the corresponding CD and:
  - "a.action":"linear.pause;
  - "content.state":"Replay";</t>
  </si>
  <si>
    <t>OML12</t>
  </si>
  <si>
    <t>Statistics - Replay - Scrub action</t>
  </si>
  <si>
    <t>Verify that Scrub action is correctly sent for replay</t>
  </si>
  <si>
    <t>1. Launch the app and log in;
2. Go to Replay;
3. Tap on any streamable item with "scub" permission;
4. Tap play button;
5. Rewind video;</t>
  </si>
  <si>
    <t>1. User lands on Home screen;
2. User lands on Replay page;
3. Replay TC opens.
4. ...
5. linear.pause action is sent to omniture with the corresponding CD and:
  - "a.action":"linear.scrub;
  - "content.state":"Replay";</t>
  </si>
  <si>
    <t>OML13</t>
  </si>
  <si>
    <t>Statistics - Replay - Stop action</t>
  </si>
  <si>
    <t>Verify that Stop action is correctly sent for replay</t>
  </si>
  <si>
    <t>1. Launch the app and log in;
2. Go to Replay;
3. Tap on any streamable item
4. Tap play button;
5. Watch item till end or background the application</t>
  </si>
  <si>
    <t>1. User lands on Home screen;
2. User lands on Replay page;
3. Replay TC opens.
4. ...
5. linear.stop action is sent to omniture with the corresponding CD and:
 - "a.action":"linear.stop";
 - "content.state":"Replay";
 - ʺvideo.timeplayedʺ. (CHECK that time of pausing state and scrubbing do not increase real play time)</t>
  </si>
  <si>
    <t>OML14</t>
  </si>
  <si>
    <t>Statistics - StartOver - Play and View actions</t>
  </si>
  <si>
    <t>Verify that Play and View actions are correctly sent for StartOver</t>
  </si>
  <si>
    <t>1. Launch the app and log in;
2. Go to Watch TV;
3. Tap on any streamable channel with "restart" permission;
4. Tap on replay toggle;
5. Watch video for 15 sec
</t>
  </si>
  <si>
    <t>1. ...
2. ...
3. Player opens in FS mode, video starts playing and linear.play action is sent to omniture with the corresponding CD and:
  - "a.action":"linear.play";
  - "content.state":"Live";
4. Player switches to StartOver mode and the following actions are sent to omniture:
 - linear.stop with the corresponding CD ("a.action":"linear.stop"; "video.timeplayed"; "content.state":"Live");
 - linear.play with the corresponding CD ("a.action":"linear.play"; "content.state":"StartOver");
5. linear.view action is sent to omniture with the corresponding CD and:
  - "a.action":"linear.view;
  - "content.state":"StartOver";</t>
  </si>
  <si>
    <t>OML15</t>
  </si>
  <si>
    <t>Statistics - StartOver - Pause action</t>
  </si>
  <si>
    <t>Verify that Pause action is correctly sent for StartOver</t>
  </si>
  <si>
    <t>1. Launch the app and log in;
2. Go to Watch TV;
3. Tap on any streamable channel with "restart" permission;
4. Tap on replay toggle;
5. Watch video for some time;
6. Tap on pause button;
</t>
  </si>
  <si>
    <t>1. ...
2. ...
3. ...
4. ...
5. ...
6. linear.pause action is sent to omniture with the corresponding CD and:
  - "a.action":"linear.pause;
  - "content.state":"StartOver";</t>
  </si>
  <si>
    <t>OML16</t>
  </si>
  <si>
    <t>Statistics - StartOver - Scrub action</t>
  </si>
  <si>
    <t>Verify that Scrub action is correctly sent for StartOver</t>
  </si>
  <si>
    <t>1. Launch the app and log in;
2. Go to Watch TV;
3. Tap on any streamable channel with "restart" and "scrub" permissions;
4. Tap on replay toggle;
5. Rewind video
</t>
  </si>
  <si>
    <t>1. ...
2. ...
3. ...
4. ...
5. linear.scrub action is sent to omniture with the corresponding CD and:
  - "a.action":"linear.scrub;
  - "content.state":"StartOver";</t>
  </si>
  <si>
    <t>OML17</t>
  </si>
  <si>
    <t>Statistics - StartOver - Stop action</t>
  </si>
  <si>
    <t>Verify that Stop action is correctly sent for StartOver</t>
  </si>
  <si>
    <t>1. Launch the app and log in;
2. Go to Watch TV;
3. Tap on any streamable channel with "restart" and "scrub" permissions;
4. Tap on replay toggle;
5. Tap on back arrow or Watch video till the end 
</t>
  </si>
  <si>
    <t>1. ...
2. ...
3. ...
4. ...
5. linear.stop action is sent to omniture with the corresponding CD and:
 - "a.action":"linear.stop";
 - "content.state":"StartOver";
 - ʺvideo.timeplayedʺ. (CHECK that time of pausing state and scrubbing do not increase real play time)</t>
  </si>
  <si>
    <t>VOD Events</t>
  </si>
  <si>
    <t>See https://projectwiki.piksel.com/display/ORIO/Omniture+Implementation+Specification (section "VOD Tracking")</t>
  </si>
  <si>
    <t>Important fields to check in Context Data (CD):
- "device.networktype";
- "device.idhash";
- "visitor.idhash";
- "visitor.country";
- "video.sectionname";
- "video.providerid"; (!!! NOT sent if there is no provider)
- "video.mediagroupid";
- "video.mediagroupname";
- "video.mediaitemid";
- "video.mediaitemname".</t>
  </si>
  <si>
    <t>OMV1</t>
  </si>
  <si>
    <t>Statistics - VOD player - play action</t>
  </si>
  <si>
    <t>Verify that play action is sent to omniture after VOD player started playback</t>
  </si>
  <si>
    <t>1. Launch the app and log in;
2. Go to On Demand;
3. Tap on any playable item and then tap Play button on boxcvoer;
4. Verify vod.play action is sent to omniture;</t>
  </si>
  <si>
    <t>1. User lands on Home screen;
2. User lands on On Demand landing page;
3. Tapped item opens in TC and video starts playback in FS mode after taping of Play button;
4. vod.play action is sent to omniture with the corresponding CD and:
 - "a.action":"vod.play".</t>
  </si>
  <si>
    <t>OMV2</t>
  </si>
  <si>
    <t>Statistics - VOD player - view action</t>
  </si>
  <si>
    <t>1. Launch the app and log in;
2. Go to On Demand;
3. Tap on any playable item and then tap Play button on boxcvoer;
4. Wait for 15 seconds after VOD player started playback;</t>
  </si>
  <si>
    <t>1. User lands on Home screen;
2. User lands on On Demand page;
3. Tapped item opens in TC and video starts playback in FS mode after taping of Play button;
4. vod.view action is sent to omniture with the corresponding CD and:
 - "a.action":"vod.view".</t>
  </si>
  <si>
    <t>OMV3</t>
  </si>
  <si>
    <t>Statistics - VOD player - stop action - pause button</t>
  </si>
  <si>
    <t xml:space="preserve">Verify that stop action is NOT sent to omniture after VOD player was paused with pause button </t>
  </si>
  <si>
    <t>1. Launch the app and log in;
2. Go to On Demand;
3. Tap on any item;
4. Tap Play button on boxcvoer;
5. Watch video for some time and tap on pause button;</t>
  </si>
  <si>
    <t>1. User lands on Home screen;
2. User lands on On Demand landing page;
3. TC of tapped item opens. Boxcover is shown;
4. Streaming starts in full-screen mode;
5. vod.stop action is NOT sent to omniture.</t>
  </si>
  <si>
    <t>OMV4</t>
  </si>
  <si>
    <t>Statistics - VOD player - stop action - back arrow</t>
  </si>
  <si>
    <t>Verify that stop action is sent to omniture after VOD player was stopped with back arrow</t>
  </si>
  <si>
    <t>1. Launch the app and log in;
2. Go to On Demand;
3. Tap on any item and then tap Play button on boxcvoer;
4. Watch video for some time and tap on back arrow;</t>
  </si>
  <si>
    <t>1. User lands on Home screen;
2. User lands on On Demand landing page;
3. Tapped item opens in TC and video starts playback in FS mode after taping of Play button
4. Player closes. Boxcover is shown and vod.stop action is sent to omniture with the corresponding CD and:
 - "video.playbackoffset";
 - "video.timeplayed";
 - "a.action":"vod.stop".</t>
  </si>
  <si>
    <t>OMV5</t>
  </si>
  <si>
    <t>Statistics - VOD player - stop action - pause button + back arrow</t>
  </si>
  <si>
    <t>Verify that stop action isn't sent twice to omniture after VOD player was stopped and titlecard was closed with back arrow</t>
  </si>
  <si>
    <t>1. Launch the app and log in;
2. Go to On Demand;
. Tap on any item and then tap Play button on boxcvoer
4. Watch video for some time and tap on pause button;
5. Tap on back arrow;</t>
  </si>
  <si>
    <t>1. User lands on Home screen;
2. User lands on On Demand landing page;
3. Tapped item opens and video starts playback;
4. Video is paused.  Vod.stop action is NOT sent to omniture;
5. Player closes. Boxcover is shown and vod.stop action is sent to omniture with the corresponding CD and:
 - "video.playbackoffset";
 - "video.timeplayed";
 -  "a.action":"vod.stop";</t>
  </si>
  <si>
    <t>OMV7</t>
  </si>
  <si>
    <t>Statistics - Not login user - VOD player - Trailer - play action</t>
  </si>
  <si>
    <t>Verify that play action is sent to omniture for guest user after Trailer started playing</t>
  </si>
  <si>
    <t>1. Launch the app and skip log in;
2. Go to On Demand;
3. Tap on any item with trailer;
4. Tap on trailer button;
5. Verify vod.play action is sent to omniture;</t>
  </si>
  <si>
    <t>1. Guest user lands on Home screen;
2. Guest user lands on On Demand landing page;
3. Titlecard of tapped item opens with "Please sign in to verify if you can watch this." notification;
4. Trailer starts playing in FS mode;
5. vod.play action is sent to omniture with the corresponding CD and
 - "a.action":"vod.play".</t>
  </si>
  <si>
    <t>OMV8</t>
  </si>
  <si>
    <t>Statistics - Not login user - VOD player - Trailer - view action</t>
  </si>
  <si>
    <t>Verify that view action is sent to omniture for guest user after playing trailer stream successfully for 15+ seconds</t>
  </si>
  <si>
    <t>1. Launch the app and skip log in;
2. Go to On Demand;
3. Tap on any item with trailer;
4. Tap on trailer button;
5. Wait for 15 seconds after VOD player started playback and verify vod.view action is sent to omniture;</t>
  </si>
  <si>
    <t>1. Guest user lands on Home screen;
2. Guest user lands on On Demand landing page;
3. Titlecard of tapped item opens with "Please sign in to verify if you can watch this." notification;
4. Trailer starts playing in FS mode;
5. vod.view action is sent to omniture with the corresponding CD and:
 - "a.action":"vod.view".</t>
  </si>
  <si>
    <t>IOS-1268</t>
  </si>
  <si>
    <t>OMV9</t>
  </si>
  <si>
    <t>Statistics - Not login user - VOD player - Trailer - stop action</t>
  </si>
  <si>
    <t>Verify that stop action is sent to omniture for guest user after Trailer playback was stopped with stop button</t>
  </si>
  <si>
    <t>1. Launch the app and skip log in;
2. Go to On Demand;
3. Tap on any item with trailer;
4. Tap on trailer button;
5. Watch trailer for time and tap on stop button;</t>
  </si>
  <si>
    <t>1. Guest user lands on Home screen;
2. Guest user lands on On Demand landing page;
3. Titlecard of tapped item opens with "Please sign in to verify if you can watch this." notification;
4. Trailer starts playing in FS mode;
5. Boxcover of main asset with the message is displayed. vod.stop action is sent to omniture with the corresponding CD and :
 - "video.playbackoffset";
 - "video.timeplayed";
 - "a.action":"vod.stop".</t>
  </si>
  <si>
    <t>OMV10</t>
  </si>
  <si>
    <t>Watch TV - 3G streaming - As a user able to stream via 3G -  User is in the country - Streaming via mobile network disabled in the settings - Cancel</t>
  </si>
  <si>
    <t>1. Launch Horizon TV app as Netherlands user, log in as a user able to stream 3G
2. Go to Settings / Mobile connection
3. Set Streaming via mobile network disabled
4. Go to Watch TV
5. Tap on any channel
6. Tap Cancel
7. Tap play button</t>
  </si>
  <si>
    <t>Statistics - Not login user - VOD player - Trailer - stop action after end of trailer</t>
  </si>
  <si>
    <t>Verify that stop action is sent to omniture for guest user after Trailer playback was ended</t>
  </si>
  <si>
    <t>1. App lands on Home screen
2. Mobile connection screen opens
3. Appropriate option becomes highlighted
4. Watch TV screen opens
5. On Now titlecard opens with "Do you want to enable streaming via 3G or 4G? Note: streaming over 3G or 4G might result into additional costs, charged by your mobile provider"  dialog with Cancel and Enable options
6. App lands on titlecard with "You cannot watch this video..." error message and play button on the boxcover
7. The same dialog as on the 5th step appears again</t>
  </si>
  <si>
    <t>1. Launch the app and skip log in;
2. Go to On Demand;
3. Tap on any item with trailer;
4. Tap on trailer button;
5. Watch trailer by the end;</t>
  </si>
  <si>
    <t>1. Guest user lands on Home screen;
2. Guest user lands on On Demand landing page;
3. Titlecard of tapped item opens with "Please sign in to verify if you can watch this." notification;
4. Trailer starts playing in FS mode;
5. Boxcover of main asset with the message is displayed. vod.stop action is sent to omniture with the corresponding CD and :
 - "video.playbackoffset";
 - "video.timeplayed";
 - "a.action":"vod.stop".</t>
  </si>
  <si>
    <t>OMV11</t>
  </si>
  <si>
    <t>Statistics - VOD player - stop action - after end of film</t>
  </si>
  <si>
    <t>Verify that stop action is sent to omniture after VOD asset ends</t>
  </si>
  <si>
    <t>1. Launch the app and log in;
2. Go to On Demand;
3. Tap on any item and then tap Play button on boxcvoer;
4. Watch video by the end;</t>
  </si>
  <si>
    <t>1. User lands on Home screen;
2. User lands on On Demand landing page;
3. Tapped item opens in TC and video starts playback in FS mode after taping of Play button
4. Player closes. Boxcover is shown and vod.stop action is sent to omniture with the corresponding CD and:
 - "video.playbackoffset";
 - "video.timeplayed";
 - "a.action":"vod.stop".</t>
  </si>
  <si>
    <t>OMV12</t>
  </si>
  <si>
    <t>Statistics - VOD player - stop/play action - after BV</t>
  </si>
  <si>
    <t>Verify that stop action is sent to omniture after BV</t>
  </si>
  <si>
    <t>1. Launch the app and log in;
2. Go to On Demand;
3. Tap on grouped item and then tap Play button on boxcvoer;
4. Watch the episode by the end and switch to new episode automatically or by pressing "Watch now" button;</t>
  </si>
  <si>
    <t>3G8</t>
  </si>
  <si>
    <t>Watch TV - 3G streaming - As a user able to stream via 3G - User is not in the country - Streaming via mobile network enabled in the settings</t>
  </si>
  <si>
    <t>To verify correct message is shown on a live titlecard  if user is not in the selected country and mobile streaming is enabled in the settings</t>
  </si>
  <si>
    <t>1. App lands on Home screen
2. Mobile connection screen opens
3. Appropriate option becomes highlighted
4. Watch TV screen opens
5. On Now titlecard opens with "Sorry, this video is not available outside your country" message on the boxcover</t>
  </si>
  <si>
    <t>1. User lands on Home screen;
2. User lands on On Demand landing page;
3. Tapped item opens in TC and video starts playback in FS mode after taping of Play button
4. Next episode streams. 
vod.stop action for previos episode is sent to omniture with the corresponding CD and:
 - "video.playbackoffset";
 - "video.timeplayed";
 - "a.action":"vod.stop".
vod.play action for new episode is sent to omniture with the corresponding CD and
 - "a.action":"vod.play".</t>
  </si>
  <si>
    <t>OMV13</t>
  </si>
  <si>
    <t>Statistics - VOD player - stop action - after rewind</t>
  </si>
  <si>
    <t>3G9</t>
  </si>
  <si>
    <t>Verify that valid timepayed in stop action is sent to omniture after rewind</t>
  </si>
  <si>
    <t>1. Launch the app and log in;
2. Go to On Demand;
3. Tap on any item and then tap Play button on boxcvoer;
4. Watch video for some time and rewind.
5. Watch video for some time and tap on back arrow;</t>
  </si>
  <si>
    <t>Watch TV - 3G streaming - As a user able to stream via 3G - User is not in the country - Streaming via mobile network disabled in the settings</t>
  </si>
  <si>
    <t>To verify correct message is shown on a live titlecard if user is not in the selected country and mobile streaming is disabled in the settings</t>
  </si>
  <si>
    <t>1. User lands on Home screen;
2. User lands on On Demand landing page;
3. Tapped item opens in TC and video starts playback in FS mode after taping of Play button
4. New vod actions (play, view, stop) are not sent to omniture after rewind.
5. Player closes. Boxcover is shown and vod.stop action is sent to omniture with the corresponding CD and:
 - "video.playbackoffset";
 - "video.timeplayed"; (ACTUAL time played!!!)
 - "a.action":"vod.stop".</t>
  </si>
  <si>
    <t>3G10</t>
  </si>
  <si>
    <t>Watch TV - 3G streaming - As a user able to stream via 3G - User is not in the country - Streaming via mobile network disabled in the settings - Enable</t>
  </si>
  <si>
    <t>To verify correct message is shown on a live titlecard if user enables steaming from it</t>
  </si>
  <si>
    <t>1. App lands on Home screen
2. Mobile connection screen opens
3. Appropriate option becomes highlighted
4. Watch TV screen opens
5. On Now titlecard opens with "Do you want to enable streaming via 3G or 4G? Note: streaming over 3G or 4G might result into additional costs, charged by your mobile provider"  dialog with Cancel and Enable options
6. "Sorry, this video is not available outside your country" message is shown on the boxcover</t>
  </si>
  <si>
    <t>3G11</t>
  </si>
  <si>
    <t>Watch TV - 3G streaming - As a user able to stream via 3G - User is not in the country - Streaming via mobile network disabled in the settings - Cancel</t>
  </si>
  <si>
    <t>3G13</t>
  </si>
  <si>
    <t>On Demand - On Demand - 3G streaming - As a user able to stream via 3G - User is in the country - Streaming via mobile network enabled in the settings - Play</t>
  </si>
  <si>
    <t>1. Launch Horizon TV app as Netherlands user, log in as a user able to stream 3G
2. Go to Settings / Mobile connection
3. Set Streaming via mobile network enabled
4. Go to On Demand
5. Tap on any playable item
6. Tap play button</t>
  </si>
  <si>
    <t>1. App lands on Home screen
2. Mobile connection screen opens
3. Appropriate option becomes highlighted
4. On Demand screen opens
5. On Demand titlecard opens with boxcover and play button
6. User is redirected to full screen and video starts playing</t>
  </si>
  <si>
    <t>3G14</t>
  </si>
  <si>
    <t>On Demand - 3G streaming - As a user able to stream via 3G - User is in the country - Streaming via mobile network enabled in the settings - Not entitled item</t>
  </si>
  <si>
    <t>1. Launch Horizon TV app as Netherlands user, log in as a user able to stream 3G
2. Go to Settings / Mobile connection
3. Set Streaming via mobile network enabled
4. Go to On Demand
5. Tap on any not entitled item</t>
  </si>
  <si>
    <t>1. App lands on Home screen
2. Mobile connection screen opens
3. Appropriate option becomes highlighted
4. On Demand screen opens
5. On Demand titlecard opens with "Please check if you can rent" or "You need to have a subscription" message</t>
  </si>
  <si>
    <t>3G15</t>
  </si>
  <si>
    <t>On Demand - 3G streaming - As a user able to stream via 3G -  User is in the country - Streaming via mobile network disabled in the settings</t>
  </si>
  <si>
    <t>1. Launch Horizon TV app as Netherlands user, log in as a user able to stream 3G
2. Go to Settings / Mobile connection
3. Set Streaming via mobile network disabled
4. Go to On Demand
5. Tap on any playable item
6. Tap on play</t>
  </si>
  <si>
    <t>1. App lands on Home screen
2. Mobile connection screen opens
3. Appropriate option becomes highlighted
4. On Demand screen opens
5. On Demand titlecard opens with boxcover and play biutton
6. "Do you want to enable streaming via 3G or 4G? Note: streaming over 3G or 4G might result into additional costs, charged by your mobile provider"  dialog with Cancel and Enable options appears</t>
  </si>
  <si>
    <t>3G16</t>
  </si>
  <si>
    <t>On Demand - 3G streaming - As a user able to stream via 3G -  User is in the country - Streaming via mobile network disabled in the settings - Not entitled item</t>
  </si>
  <si>
    <t>1. Launch Horizon TV app as Netherlands user, log in as a user able to stream 3G
2. Go to Settings / Mobile connection
3. Set Streaming via mobile network disabled
4. Go to On Demand
5. Tap on any not entitled item</t>
  </si>
  <si>
    <t>3G18</t>
  </si>
  <si>
    <t>On Demand - 3G streaming - As a user able to stream via 3G -  User is in the country - Streaming via mobile network disabled in the settings - Enable</t>
  </si>
  <si>
    <t>1. Launch Horizon TV app as Netherlands user, log in as a user able to stream 3G
2. Go to Settings / Mobile connection
3. Set Streaming via mobile network disabled
4. Go to On Demand
5. Tap on any playable item
6. Tap play
7. Tap Enable</t>
  </si>
  <si>
    <t>1. App lands on Home screen
2. Mobile connection screen opens
3. Appropriate option becomes highlighted
4. On Demand screen opens
5. On Demand titlecard opens with boxcover and play button
6. "Do you want to enable streaming via 3G or 4G? Note: streaming over 3G or 4G might result into additional costs, charged by your mobile provider"  dialog with Cancel and Enable options appears
7. User is redirected to full screen and video starts playing</t>
  </si>
  <si>
    <t>3G20</t>
  </si>
  <si>
    <t>On Demand - 3G streaming - As a user able to stream via 3G -  User is in the country - Streaming via mobile network disabled in the settings - Cancel</t>
  </si>
  <si>
    <t>1. Launch Horizon TV app as Netherlands user, log in as a user able to stream 3G
2. Go to Settings / Mobile connection
3. Set Streaming via mobile network disabled
4. Go to On Demand
5. Tap on any playable item
6. Tap play
7. Tap Cancel
8. Tap play once more</t>
  </si>
  <si>
    <t>1. App lands on Home screen
2. Mobile connection screen opens
3. Appropriate option becomes highlighted
4. On Demand screen opens
5. On Demand titlecard opens with boxcover and play button
6.  "Do you want to enable streaming via 3G or 4G? Note: streaming over 3G or 4G might result into additional costs, charged by your mobile provider"  dialog with Cancel and Enable options dialog appears
7. App lands on titlecard with "You cannot watch this video..." error message and play button on the boxcover
8. The same dialog appears</t>
  </si>
  <si>
    <t xml:space="preserve"> IOS-1272</t>
  </si>
  <si>
    <t>3G21</t>
  </si>
  <si>
    <t>On Demand - 3G streaming - As a user able to stream via 3G - User is not in the country - Streaming via mobile network enabled in the settings</t>
  </si>
  <si>
    <t>1. Launch Horizon TV app as Netherlands user, log in as a user able to stream 3G
2. Go to Settings / Mobile connection
3. Set Streaming via mobile network enabled
4. Go to On Demand
5. Tap on any playable item
6. Tap play</t>
  </si>
  <si>
    <t>1. App lands on Home screen
2. Mobile connection screen opens
3. Appropriate option becomes highlighted
4. On Demand screen opens
5. On Demand titlecard opens with boxcover and play button
6. "Sorry, this video is not available outside your country" message appears on the boxcover</t>
  </si>
  <si>
    <t>3G22</t>
  </si>
  <si>
    <t>On Demand - 3G streaming - As a user able to stream via 3G - User is not in the country - Streaming via mobile network enabled in the settings - Not entitled item</t>
  </si>
  <si>
    <t>3G23</t>
  </si>
  <si>
    <t>On Demand - 3G streaming - As a user able to stream via 3G - User is not in the country - Streaming via mobile network disabled in the settings</t>
  </si>
  <si>
    <t>1. Launch Horizon TV app as Netherlands user, log in as a user able to stream 3G
2. Go to Settings / Mobile connection
3. Set Streaming via mobile network disabled
4. Go to On Demand
5. Tap on any playable item
6. Tap play</t>
  </si>
  <si>
    <t>1. App lands on Home screen
2. Mobile connection screen opens
3. Appropriate option becomes highlighted
4. On Demand screen opens
5. On Demand titlecard opens with boxcover and play button
6. "Do you want to enable streaming via 3G or 4G? Note: streaming over 3G or 4G might result into additional costs, charged by your mobile provider"  dialog with Cancel and Enable options appears</t>
  </si>
  <si>
    <t>3G24</t>
  </si>
  <si>
    <t>On Demand - 3G streaming - As a user able to stream via 3G - User is not in the country - Streaming via mobile network disabled in the settings - Not entitled item</t>
  </si>
  <si>
    <t>3G25</t>
  </si>
  <si>
    <t>On Demand - 3G streaming - As a user able to stream via 3G - User is not in the country - Streaming via mobile network disabled in the settings - Enable</t>
  </si>
  <si>
    <t>1. Launch Horizon TV app as Netherlands user, log in as a user able to stream 3G
2. Go to Settings / Mobile connection
3. Set Streaming via mobile network disabled
4. Go to On Demand
5. Tap on any playable item.
6. Tap play
7. Tap Enable</t>
  </si>
  <si>
    <t>1. App lands on Home screen
2. Mobile connection screen opens
3. Appropriate option becomes highlighted
4. On Demand screen opens
5. On Demand titlecard opens with boxcover and play button
6. "Do you want to enable streaming via 3G or 4G? Note: streaming over 3G or 4G might result into additional costs, charged by your mobile provider"  dialog with Cancel and Enable options appears
7. "Sorry, this video is not available outside your country" message is shown on the boxcover</t>
  </si>
  <si>
    <t>3G26</t>
  </si>
  <si>
    <t>On Demand - 3G streaming - As a user able to stream via 3G - User is not in the country - Streaming via mobile network disabled in the settings - Cancel</t>
  </si>
  <si>
    <t>1. Launch Horizon TV app as Netherlands user, log in as a user able to stream 3G
2. Go to Settings / Mobile connection
3. Set Streaming via mobile network disabled
4. Go to On Demand
5. Tap on any playable item.
6. Tap play
7. Tap Cancel
8. Tap play button</t>
  </si>
  <si>
    <t>1. App lands on Home screen
2. Mobile connection screen opens
3. Appropriate option becomes highlighted
4. On Demand screen opens
5. On Demand titlecard opens with boxcover and play button
6. "Do you want to enable streaming via 3G or 4G? Note: streaming over 3G or 4G might result into additional costs, charged by your mobile provider"  dialog with Cancel and Enable options appears
7. App lands on titlecard with "You cannot watch this video..." error message and play button on the boxcover
8. The same dialog as on the 5th step appears again</t>
  </si>
  <si>
    <t>TO ADD</t>
  </si>
  <si>
    <t>outOfCountry3gStreaming enabled for linear, vod, replay</t>
  </si>
  <si>
    <t>Conviva</t>
  </si>
  <si>
    <t>1. Test key for conviva should be used in the app</t>
  </si>
  <si>
    <t>2. Open http://touchstone.conviva.com/instructions, login (Username: EPAM-test Password: libghorizon), tap "Start Using Touchstone" button</t>
  </si>
  <si>
    <t>CON1</t>
  </si>
  <si>
    <t>Conviva - Device appearance in touchstone</t>
  </si>
  <si>
    <t>To verify device appears in touchstone</t>
  </si>
  <si>
    <t>1. Launch the app, select NL, login
2. Go to Watch TV
3. Tap on any live channel
4. Wait until playback starts, check touchstone</t>
  </si>
  <si>
    <t>
1. App lands on Home page
2. Watch TV opens
3. ON Now titlecard opens with player in FS mode
4. Streaming starts. Corresponding device appears in the table</t>
  </si>
  <si>
    <t>CON2</t>
  </si>
  <si>
    <t>Conviva - Live stream - Events</t>
  </si>
  <si>
    <t>To verify correct states are sent to conviva when watching live stream</t>
  </si>
  <si>
    <t>1. Launch the app, select NL, login
2. Go to Watch TV
3. Tap on any live channel
4. Wait until playback starts, check touchstone
5. Tap "Monitor this device"
6. Verify Events column
7. Stop the playback in the app</t>
  </si>
  <si>
    <t>
1. App lands on Home page
2. Watch TV opens
3. ON Now titlecard opens with player in FS mode
4. Streaming starts. Corresponding device appears in the table
5. "Session center" opens
6. "Playing" state is the newest state in the column
7. "Session end" state is the newest state in the column. ALL appeared errors were sent to conviva before end of session.</t>
  </si>
  <si>
    <t>CON3</t>
  </si>
  <si>
    <t>Conviva - VOD stream - Events</t>
  </si>
  <si>
    <t>To verify correct states are sent to conviva when watching VOD stream</t>
  </si>
  <si>
    <t>1. Launch the app, select NL, login
2. Go to On Demand / Replay / Missed
3. Tap on any playable item and then Play button on boxcover.
4. Wait until playback starts, check touchstone
5. Tap "Monitor this device"
6. Verify Events column
7. Pause the playback in the app
8. Resume playback
9. Leave titlecard</t>
  </si>
  <si>
    <t>
1. App lands on Home page
2. On Demand / Replay / Missed opens
3. Titlecard opens. . Tap on any playable item and then Play button on boxcover.
4. Corresponding device appears in the table
5. "Session center" opens
6. "Playing" state is the newest state in the column
7. "Paused" state is the newest state in the column
8. "Playing" state is the newest state in the column again
9. "Session end" state is the newest state in the column. ALL appeared errors were sent to conviva before end of session.</t>
  </si>
  <si>
    <t>CON4</t>
  </si>
  <si>
    <t>Conviva - Session information - Linear titlecard</t>
  </si>
  <si>
    <t>To verify correct information about linear item is sent to conviva</t>
  </si>
  <si>
    <t>1. Launch the app, select NL, login
2. Go to Watch TV
3. Tap on any live channel
4. Go to conviva "Session center", verify "Session information" (Charles is necessary for this step)</t>
  </si>
  <si>
    <t>
1. App lands on Home page
2. Watch TV opens
3. ON Now titlecard opens with player in FS mode
4. Streaming starts. The following information is sent to center:
- Content Information:
  - Asset name: [stationId] stationTitle
  - StreamURL: manifest URL
  - Live: true / false (true in current case)
  - Viewer id: session.trackingId
- Device Information:
  - Player name:Orion ActiveCloak iOS/ANDROID
- Tags:
  - affiliate: The country code portion of the OESP URL (e.g. NL)
  - channel: channel.stationSchedules[].title (e.g. NPO 3 HD)
  - contentId: channel.stationSchedules[].serviceId (e.g. Nederland_3_HD)
  - playerVersion
  - streamingProtocol (always SmoothStreaming)</t>
  </si>
  <si>
    <t>CON5</t>
  </si>
  <si>
    <t>Conviva - Session information - On Demand titlecard</t>
  </si>
  <si>
    <t>To verify correct information about On Demand item is sent to conviva</t>
  </si>
  <si>
    <t>1. Launch the app, select NL, login
2. Go to On Demand
3. Tap on any not grouped playable item
4. Tap play button on boxcover.
5. Go to conviva "Session center", verify "Session information" (Charles is necessary for this step)</t>
  </si>
  <si>
    <t>
1. App lands on Home page
2. On Demand opens
3. Titlecard with boxcover opens.
4. Streaming starts.
5. The following information is presented:
- Content Information:
  - Asset name: [mediaitemId] mediaitem title
  - StreamURL: manifest URL
  - Live: true / false (false in this case)
  - Viewer id: session.trackingId
- Device Information:
  - Player name:Orion ActiveCloak iOS/ANDROID
- Tags:
  - adult: true / false
  - affiliate: The country code portion of the OESP URL (e.g. NL)
  - assetName: mediaitem title (e.g. Gooische Vrouwen II)
  - category: On Demand / My Prime / Replay / Catchup (On Demand in current case)
  - contentId: mediaitemId
  - contentType: Episode / FutureFilm / Trailer / Preview (FutureFilm in current case)
  - contentProvider (missed if no provider)
  - genre: first category of mediaitem (e.g. Comedy)
  - pinAge: mediaitem.parentalRating (e.g. 6)
  - pubDate: mediaitem.availableDate (e.g. January 1, 2013)
  - vodType: TVOD / SVOD (If the media item's currentVodTypes includes TVOD, then TVOD, otherwise if it includes SVOD then SVOD, otherwise null)
  - playerVersion
  - streamingProtocol (always SmoothStreaming)
</t>
  </si>
  <si>
    <t>CON6</t>
  </si>
  <si>
    <t>Conviva - Session information - On Demand series titlecard</t>
  </si>
  <si>
    <t>To verify correct information about On Demand episode item is sent to conviva</t>
  </si>
  <si>
    <t>1. Launch the app, select NL, login
2. Go to On Demand
3. Tap on any series playable item
4. Tap play button on boxcover.
5. Go to conviva "Session center", verify "Session information" (Charles is necessary for this step)</t>
  </si>
  <si>
    <t>
1. App lands on Home page
2. On Demand opens
3. Titlecard with boxcover opens.
4. Streaming starts.
5. The following information is presented:
- Content Information:
  - Asset name: [mediaitemId] mediaitem title
  - StreamURL: manifest URL
  - Live: true / false (false in this case)
  - Viewer id: session.trackingId
- Device Information:
  - Player name:Orion ActiveCloak iOS/ANDROID
- Tags:
  - adult: true / false
  - affiliate: The country code portion of the OESP URL (e.g. NL)
  - assetName: mediaitem title (e.g. Gooische Vrouwen II)
  - category: On Demand / My Prime / Replay / Catchup (On Demand in current case)
  - contentId: mediaitemId
  - contentProvider: mediaitem.provideId
  - contentType: Episode / FutureFilm / Trailer / Preview (FutureFilm in current case)
  - genre: first category of mediaitem (e.g. Comedy)
  - pinAge: mediaitem.parentalRating (e.g. 6)
  - pubDate: mediaitem.availableDate (e.g. January 1, 2013)
  - vodType: TVOD / SVOD (If the media item's currentVodTypes includes TVOD, then TVOD, otherwise if it includes SVOD then SVOD, otherwise null)
  - episodeName: mediaitem.secondaryTitle
  - episodeNumber: mediaitem.seriesEpisodeNumber
  - season: mediaitem.seasonNumber
  - playerVersion
  - streamingProtocol (always SmoothStreaming)</t>
  </si>
  <si>
    <t>CON7</t>
  </si>
  <si>
    <t>Conviva - Session information - Replay titlecard</t>
  </si>
  <si>
    <t>To verify correct information about Replay item is sent to conviva</t>
  </si>
  <si>
    <t>1. Launch the app, select NL, login
2. Go to Replay
3. Tap on any not grouped playable item
4. Tap play button on boxcover.
5. Go to conviva "Session center", verify "Session information" (Charles is necessary for this step)</t>
  </si>
  <si>
    <t>
1. App lands on Home page
2. Replay opens
3. Titlecard with boxcover opens.
4. Streaming starts.
5. The following information is presented:
- Content Information:
  - Asset name: [stationId] stationTitle
  - StreamURL: manifest URL
  - Live: true / false (false in this case)
  - Viewer id: session.trackingId
- Device Information:
  - Player name:Orion ActiveCloak iOS/ANDROID
- Tags:
  - adult: true / false
  - affiliate: The country code portion of the OESP URL (e.g. NL)
  - assetName: listing.program.title (e.g. Nos Journaal)
  - category: On Demand / My Prime / Replay / Catchup (Repaly in current case)
  - contentId: listingId
  - contentProvider: Station ID                                                          
  - genre: first category of listing (e.g. News)
  - pinAge: listing.program.parentalRating (e.g. 6)
  - playerVersion
  - streamingProtocol (always SmoothStreaming)
</t>
  </si>
  <si>
    <t>CON8</t>
  </si>
  <si>
    <t>Conviva - Session information - Replay series titlecard</t>
  </si>
  <si>
    <t>To verify correct information about Replay episode item is sent to conviva</t>
  </si>
  <si>
    <t>1. Launch the app, select NL, login
2. Go to Replay
3. Tap on any grouped playable item
4. Tap play button on boxcover.
5. Go to conviva "Session center", verify "Session information" (Charles is necessary for this step)</t>
  </si>
  <si>
    <t>
1. App lands on Home page
2. Replay opens
3. Titlecard with boxcover opens.
4. Streaming starts.
5. The following information is presented:
- Content Information:
  - Asset name: [stationId] stationTitle
  - StreamURL: manifest URL
  - Live: true / false (false in this case)
  - Viewer id: session.trackingId
- Device Information:
  - Player name:Orion ActiveCloak iOS/ANDROID
- Tags:
  - adult: true / false
  - affiliate: The country code portion of the OESP URL (e.g. NL)
  - assetName: listing.program.title (e.g. Nos Journaal)
  - category: On Demand / My Prime / Replay / Catchup (Repaly in current case)
  - contentId: listingId
  - contentProvider: Station ID                                                          
  - genre: first category of listing (e.g. News)
  - pinAge: listing.program.parentalRating (e.g. 6)
  - episodeName: listing.program.title
  - episodeNumber: listing.program.seriesEpisodeNumber
  - playerVersion
  - streamingProtocol (always SmoothStreaming)</t>
  </si>
  <si>
    <t>!!! episodeName: listing.program.title (not SecondaryTitle)
ANDROID-1089/IOS-978</t>
  </si>
  <si>
    <t>CON9</t>
  </si>
  <si>
    <t>Conviva - Session information - Missed titlecard</t>
  </si>
  <si>
    <t>To verify correct information about Missed item is sent to conviva</t>
  </si>
  <si>
    <t>1. Launch the app, select NL, login
2. Go to Missed
3. Tap on any not grouped playable item
4. Tap play button on boxcover.
5. Go to conviva "Session center", verify "Session information" (Charles is necessary for this step)</t>
  </si>
  <si>
    <t>
1. App lands on Home page
2. Missed opens
3. Titlecard with boxcover opens.
4. Streaming starts.
5. The following information is presented:
- Content Information:
  - Asset name: [mediaitemId] mediaitem title
  - StreamURL: manifest URL
  - Live: true / false (false in this case)
  - Viewer id: session.trackingId
- Device Information:
  - Player name:Orion ActiveCloak iOS/ANDROID
- Tags:
  - adult: true / false
  - affiliate: The country code portion of the OESP URL (e.g. NL)
  - assetName: mediaitem title (e.g. Gooische Vrouwen II)
  - category: On Demand / My Prime / Replay / Catchup (Missed in current case)
  - contentId: mediaitemId
  - contentProvider:
  - contentType: Episode / FutureFilm / Trailer / Preview (FutureFilm in current case)
  - genre: first category of mediaitem (e.g. Comedy)
  - pinAge: mediaitem.parentalRating (e.g. 6)
  - pubDate: mediaitem.availableDate (e.g. January 1, 2013)
  - vodType: TVOD / SVOD (If the media item's currentVodTypes includes TVOD, then TVOD, otherwise if it includes SVOD then SVOD, otherwise null)
  - episodeName (for grouped item if presented)
  - episodeNumber (for grouped item if presented)
  -  playerVersion
  - streamingProtocol (always SmoothStreaming)</t>
  </si>
  <si>
    <t>Additional intresting cases to test:
 - check that not numeric age restriction is sent w/o crashes
 - check that stop state is sent while backgrounf the application or call
 - streaming on CC (check that statistic is not sent to conviva)</t>
  </si>
  <si>
    <t>Regression (Sprint 83)</t>
  </si>
  <si>
    <t>
</t>
  </si>
  <si>
    <t>Regression (Sprint 85)</t>
  </si>
  <si>
    <t>Feature</t>
  </si>
  <si>
    <t>What can be tested on preprod during regression on Lab3b</t>
  </si>
  <si>
    <t>From</t>
  </si>
  <si>
    <t>To</t>
  </si>
  <si>
    <t>#</t>
  </si>
  <si>
    <t>TC's</t>
  </si>
  <si>
    <t>Execution</t>
  </si>
  <si>
    <t>Status</t>
  </si>
  <si>
    <t>Build</t>
  </si>
  <si>
    <t>S 88 (TC update)</t>
  </si>
  <si>
    <t>Status  ()</t>
  </si>
  <si>
    <t>Failed TC's # / Notes</t>
  </si>
  <si>
    <t>LP2</t>
  </si>
  <si>
    <t>Dima</t>
  </si>
  <si>
    <t>NL</t>
  </si>
  <si>
    <t>DE</t>
  </si>
  <si>
    <t>CH</t>
  </si>
  <si>
    <t>IE</t>
  </si>
  <si>
    <t>PL</t>
  </si>
  <si>
    <t>AT</t>
  </si>
  <si>
    <t>CZ</t>
  </si>
  <si>
    <t>RO</t>
  </si>
  <si>
    <t>HU</t>
  </si>
  <si>
    <t>Login/Logout</t>
  </si>
  <si>
    <t>Valid credentials</t>
  </si>
  <si>
    <t>Person</t>
  </si>
  <si>
    <t>Alena</t>
  </si>
  <si>
    <t>Not valid credentials</t>
  </si>
  <si>
    <t>Logout</t>
  </si>
  <si>
    <t xml:space="preserve">Home </t>
  </si>
  <si>
    <t>Playback from Home (Linear+VoD)</t>
  </si>
  <si>
    <t>Feeds</t>
  </si>
  <si>
    <t>TV Guide</t>
  </si>
  <si>
    <t>Playback from EPG</t>
  </si>
  <si>
    <t>Genres</t>
  </si>
  <si>
    <t>Dates</t>
  </si>
  <si>
    <t>Asset details</t>
  </si>
  <si>
    <t>arrows, "Now" indicator</t>
  </si>
  <si>
    <t>d</t>
  </si>
  <si>
    <t>Channel icons</t>
  </si>
  <si>
    <t>My channels button, OOH, live</t>
  </si>
  <si>
    <t>Watch TV</t>
  </si>
  <si>
    <t>replay and record icons</t>
  </si>
  <si>
    <t>Playback</t>
  </si>
  <si>
    <t>Vadzim</t>
  </si>
  <si>
    <t>My channels, All buttons</t>
  </si>
  <si>
    <t>Sorting</t>
  </si>
  <si>
    <t>Missed</t>
  </si>
  <si>
    <t>Search</t>
  </si>
  <si>
    <t>MyPrime</t>
  </si>
  <si>
    <t>Lena</t>
  </si>
  <si>
    <t>Remote booking</t>
  </si>
  <si>
    <t>Linear player</t>
  </si>
  <si>
    <t>VOD player</t>
  </si>
  <si>
    <t>My Videos</t>
  </si>
  <si>
    <t>Device registration</t>
  </si>
  <si>
    <t>Update</t>
  </si>
  <si>
    <t>List/grid view</t>
  </si>
  <si>
    <t>PTTV</t>
  </si>
  <si>
    <t>Playlist adding</t>
  </si>
  <si>
    <t>n/t</t>
  </si>
  <si>
    <t>"All" and Category links</t>
  </si>
  <si>
    <t>N/A</t>
  </si>
  <si>
    <t xml:space="preserve">Missed </t>
  </si>
  <si>
    <t>Session Recovery</t>
  </si>
  <si>
    <t>Country Specific</t>
  </si>
  <si>
    <t>This functionality has been removed from Replay titlecard</t>
  </si>
  <si>
    <t>"All" and channels links</t>
  </si>
  <si>
    <t>PTTV - Linear player - Available remote tune - D4A box</t>
  </si>
  <si>
    <t>CW6</t>
  </si>
  <si>
    <t>My Videos - Continue watching - Check Replay assets are displayed in Continue watching - From EPG</t>
  </si>
  <si>
    <t>To verify Replay items appear in Continue Watching when user viewed then &gt;3 min from EPG</t>
  </si>
  <si>
    <t>1. Launch Horizon TV app as Netherlands user, log in
2. Tap Next
3. Click on TV Guide section
4. Click on any item with Replay icon
5. Watch this item &gt;3 min
6. Go to Continue Watching</t>
  </si>
  <si>
    <t>1. User lands on My Mediaboxes screen 
2. User lands on Home screen 
3. TV Guide section opens
4. Titlecard of the selected item opens and video begins to play ONLY in fullscreen mode after you tap on play button
5. The item is played
6. Video appears in continue watching with the following content (see My Videos fields)</t>
  </si>
  <si>
    <t>CW7</t>
  </si>
  <si>
    <t>My Videos - Continue watching - Check Replay assets are displayed in Continue watching - From Replay</t>
  </si>
  <si>
    <t>To verify Replay items appear in Continue Watching when user viewed then &gt;3 min from Replay</t>
  </si>
  <si>
    <t>1. Launch Horizon TV app as Netherlands user, log in
2. Tap Next
3. Click on Replay section
4. Click on any item user is entitled to
5. Watch this item &gt;3 min
6. Go to Continue Watching</t>
  </si>
  <si>
    <t>BV15</t>
  </si>
  <si>
    <t>1. User lands on My Mediaboxes screen 
2. User lands on Home screen 
3. Replay section opens
4. Titlecard of the selected item opens and video begins to play ONLY in fullscreen mode after you tap on play button
5. The item is played
6. Video appears in continue watching with the following content (see My Videos fields)</t>
  </si>
  <si>
    <t>Binge overlay - Full screen player - One episode rented</t>
  </si>
  <si>
    <t>To verify binge overlay doesn't appear on full screen player if playing episode is the only rented</t>
  </si>
  <si>
    <t>Precondition: reny only 1 episode for any serial
1. Launch Horizon TV app as Netherlands user, log in
2. Go to On Demand
3. Find series item (from precondition), open titlecard
4. Tap on  'play' button on poster
5. Watch the episode to the moment when 40 seconds are left to the end, check overlay</t>
  </si>
  <si>
    <t>1. App lands on Home screen
2. On Demand landing page opens
3. Titlecard opens and poster with 'play' button is displaying
4.  Videostream starts to play in fullscreen mode and controls are visible for 4 seconds
5. Binge overlay doesn't appear, video continues to stream up to the end. When video ends app lands on titlecard and play icon is shown on poster
</t>
  </si>
  <si>
    <t>CW8</t>
  </si>
  <si>
    <t>My Videos - Continue watching - Close video with Back arrow</t>
  </si>
  <si>
    <t>To verify bookmark is retained after closing the video with Back arrow</t>
  </si>
  <si>
    <t>1. Launch Horizon TV app as Netherlands user, log in
2. Tap Next
3. Click on My Videos
4. Go to Continue Watching 
5. Tap on the item that is already in the list
6. Play the item for some time and note the time played, click on Back button
7. Tap back arow on titlecard
8. Click on this item again</t>
  </si>
  <si>
    <t>1. User lands on My Mediaboxes screen 
2. User lands on Home screen 
3. My Videos screen opens 
4. Continue Watching section opens
5. Titlecard of the selected item opens and video begins to play ONLY in fullscreen mode after you tap on play button
6. App lands on titlecard
7. User is back on Continue watching
8. Titlecard of the selected item opens and video begins to play ONLY in fullscreen mode after you tap on play button  from the time when user clicked on Back button</t>
  </si>
  <si>
    <t>BV17</t>
  </si>
  <si>
    <t>Binge overlay - Full screen player - Next episode not rented</t>
  </si>
  <si>
    <t>To verify binge overlay doesn't appear on full screen player if next episode is not rented but there are rented episodes on titlecard</t>
  </si>
  <si>
    <t>Precondition: rent 2 (NOT NEIGHBOUR) episodes
1. Launch Horizon TV app as Netherlands user, log in
2. Go to On Demand
3. Find series item (from precondition), open titlecard
4. Tap on  'play' button on poster
5. Watch the episode to the moment when 40 seconds are left to the end, check overlay
</t>
  </si>
  <si>
    <t>CW9</t>
  </si>
  <si>
    <t>My Videos - Continue watching - Close video with Pause button</t>
  </si>
  <si>
    <t>1. App lands on Home screen
2. On Demand landing page opens
3. Titlecard opens and poster of first rented episode with 'play' button is displaying
4.  Videostream starts to play in fullscreen mode and controls are visible for 4 seconds
5. Binge overlay doesn't appear, video continues to stream up to the end. When video ends app lands on titlecard and play icon is shown on poster
</t>
  </si>
  <si>
    <t>To verify bookmark is retained after closing the video with Pause button</t>
  </si>
  <si>
    <t>1. Launch Horizon TV app as Netherlands user, log in Enter valid credentials and tap on Sign in 
2. Tap Next
3. Click on My Videos
4. Go to Continue Watching 
5. Tap on the item that is already in the list
6. Play the item for some time and note the time played, tap Pause button
7. Tap on Back arrow
8. Tap back arow on titlecard
9. Click on this item again</t>
  </si>
  <si>
    <t>1. User lands on My Mediaboxes screen 
2. User lands on Home screen 
3. My Videos screen opens 
4. Continue Watching section opens
5. Titlecard of the selected item opens and video begins to play ONLY in fullscreen mode after you tap on play button
6. Video is paused
7. App lands on titlecard
8. User is back on Continue watching
9. Titlecard of the selected item opens and video begins to play ONLY in fullscreen mode after you tap on play button from the time when user clicked on Pause button</t>
  </si>
  <si>
    <t>Thicker than water
nlpreprod01/Welkom0102!</t>
  </si>
  <si>
    <t>CW10</t>
  </si>
  <si>
    <t>My Videos - Continue watching - Close video with Closing the app</t>
  </si>
  <si>
    <t>To verify bookmark is retained after closing the app</t>
  </si>
  <si>
    <t>1. Launch Horizon TV app as Netherlands user, log in
2. Tap Next
3. Click on My Videos
4. Go to Continue Watching 
5. Tap on the item that is already in the list
6. Play the item for some time and note the time played, close the app
7. Launch the app again, go to Continue Watching, Click on the same item again</t>
  </si>
  <si>
    <t>1. User lands on My Mediaboxes screen 
2. User lands on Home screen 
3. My Videos screen opens 
4. Continue Watching section opens
5. Titlecard of the selected item opens and video begins to play ONLY in fullscreen mode after you tap on play button
6. App closed
7. Titlecard of the selected item opens and video begins to play ONLY in fullscreen mode after you tap on play button from the time when user closed the app</t>
  </si>
  <si>
    <t>CW11</t>
  </si>
  <si>
    <t>My Videos - Continue watching - Close video with time scrubber Back arrow</t>
  </si>
  <si>
    <t>To verify bookmark is retained after rewinding the video</t>
  </si>
  <si>
    <t>1. Launch Horizon TV app as Netherlands user, log in
2. Tap Next
3. Click on My Videos
4. Go to Continue Watching 
5. Tap on the item that is already in the list
6. Rewind the video and note the moment it was rewinded to, click on Back button
7. Click on this item again</t>
  </si>
  <si>
    <t>1. User lands on My Mediaboxes screen 
2. User lands on Home screen 
3. My Videos screen opens 
4. Continue Watching section opens
5.  Titlecard of the selected item opens and video begins to play ONLY in fullscreen mode after you tap on play button
6. User is back on Continue watching
7. The item starts playing from the time when user clicked on Back button</t>
  </si>
  <si>
    <t>CW12</t>
  </si>
  <si>
    <t>My Videos - Continue Watching - Disappearance of items in Continue watching</t>
  </si>
  <si>
    <t>To verify items disappear from Continue Watching</t>
  </si>
  <si>
    <t>1. Launch Horizon TV app as Netherlands user, log in
2. Tap Next
3. Click on My Videos
4. Go to Continue Watching 
5. Tap on the item that is already in the list
6. Play the item till the end
7. Navigate to Continue Watching</t>
  </si>
  <si>
    <t>1. User lands on My Mediaboxes screen 
2. User lands on Home screen 
3. My Videos screen opens 
4. Continue Watching section opens
5. Titlecard of the selected item opens and video begins to play ONLY in fullscreen mode after you tap on play button
6. The video stops, fullscreen player closes and you go to titlecrad with poster
7. The item disappeared from Continue Watching</t>
  </si>
  <si>
    <t>CW13</t>
  </si>
  <si>
    <t>My Videos - Continue Watching - Assets moving to Watched and Back to Continue Watching</t>
  </si>
  <si>
    <t>To verify items appear in Continue Watching after playing a Watched item</t>
  </si>
  <si>
    <t>1. Launch Horizon TV app as Netherlands user, log in
2. Tap Next
3. Click on My Videos
4. Go to Continue Watching 
5. Tap on the item that is already in the list
6. Play the item till the end
7. Navigate to Watch History
8. Click on this item
9. Watch &gt; 3 min and go to Continue Watching</t>
  </si>
  <si>
    <t>1. User lands on My Mediaboxes screen 
2. User lands on Home screen 
3. My Videos screen opens 
4. Continue Watching section opens
5. Titlecard of the selected item opens and video begins to play ONLY in fullscreen mode after you tap on play button
6. The video stops, fullscreen player closes and you go to titlecrad with poster
7. Watch History opens
8. Item opens
9. Continue Watching opens and item is displayed in the list</t>
  </si>
  <si>
    <t>RT12</t>
  </si>
  <si>
    <t>Watch TV - Select genre (only tablet)</t>
  </si>
  <si>
    <t>Replay titlecard - from Replay VOD section - Next
</t>
  </si>
  <si>
    <t>1. Launch Horizon TV app as Netherlands user with any entitlement (epamnl01 / epam1234)
2. Tap on the WatchTV menu item in the bottom navigation bar
3. Tap on Genre DDL
4. Select any genre</t>
  </si>
  <si>
    <t>1. Launch the app, select Netherlands, login as user with entitlement for Replay
2. Go to Replay
3. Tap on any not series item
4. Tap on any item from Next section
</t>
  </si>
  <si>
    <t>1. Application loads and Home screen of app is displayed. 
If app was previously used, then last known position within the app will be displayed. 
2. Watch TV screen will be visible according to the approved design with options:
- Channels according to the entitlement with DRM stream
- Bottom navigation bar
3. List drops down with available genres
4. Number of live programs changes according to the selected genre</t>
  </si>
  <si>
    <t>1. App loads and lands on Home screen
2. Replay Landing page opens
3. Replay titlecard opens with Next section
4. Titlecard of the newly selected item opens
</t>
  </si>
  <si>
    <t>CW14</t>
  </si>
  <si>
    <t>My Videos - Continue Watching - Assets moving to Watched</t>
  </si>
  <si>
    <t>RT13</t>
  </si>
  <si>
    <t>To verify items do not appear in Continue Watching after playing a Watched item less than 3 mins</t>
  </si>
  <si>
    <t>Replay titlecard - from TV Guide - Episodes
</t>
  </si>
  <si>
    <t>1. Launch Horizon TV app as Netherlands user, log in
2. Tap Next
3. Click on My Videos
4. Go to Continue Watching 
5. Tap on the item that is already in the list
6. Play the item till the end
7. Navigate to Watch History
8. Click on this item
9. Watch &lt; 3 min and go to Continue Watching</t>
  </si>
  <si>
    <t>To verify Episodes section is present and has correct layout
</t>
  </si>
  <si>
    <t>Watch TV - Sort My Channels link (only tablet)</t>
  </si>
  <si>
    <t>1. User lands on My Mediaboxes screen 
2. User lands on Home screen 
3. My Videos screen opens 
4. Continue Watching section opens
5. Titlecard of the selected item opens and video begins to play ONLY in fullscreen mode after you tap on play button
6. The video stops, fullscreen player closes and you go to titlecrad with poster
7. Watch History opens
8. Item opens
9. Continue Watching opens and item is not displayed in the list</t>
  </si>
  <si>
    <t>1. Launch the app, select Netherlands, login as user with entitlement for Replay
2. Go to TV Guide
3. Select top date in Date DDL and tap on any series Replay item
4. Check More episodes section
5. Tap on any item from More episodes
</t>
  </si>
  <si>
    <t>1. Launch Horizon TV app as Netherlands user with any entitlement (epamnl01 / epam1234)
2. Tap on the WatchTV menu item in the bottom navigation bar
3. Tap on Sort my channels link</t>
  </si>
  <si>
    <t>1. Application loads and Home screen of app is displayed. 
If app was previously used, then last known position within the app will be displayed. 
2. Watch TV screen will be visible according to the approved design with options:
- Channels according to the entitlement with DRM stream
- Bottom navigation bar
3. App lands on settings / my tv channels / sort channels screen</t>
  </si>
  <si>
    <t>1. App loads and lands on Home screen
2. TV Guide opens in Grid View
3. Replay titlecard opens with More episodes section, active episodes is highlighted and its boxcover with play button is shown; other episodes have watch state indicators
4. Episodes section is shown with:
- More episodes header
- List of episodes sorted by broadcast date (desc)
- Active episode is highlighted
- Each episode has Title | Broadcast date | Channel | Watch state indicator | Replay icon (in case item is replayable)
5. Metadata updates. Boxcover of new episode with play button is shown.
</t>
  </si>
  <si>
    <t>CW15</t>
  </si>
  <si>
    <t>RT14</t>
  </si>
  <si>
    <t>My Videos - Continue Watching - Trailer</t>
  </si>
  <si>
    <t>To verify Trailers are not displayed in Continue Watching</t>
  </si>
  <si>
    <t>Replay titlecard - from Replay VOD section - Episodes
</t>
  </si>
  <si>
    <t>1. Launch Horizon TV app as Netherlands user, log in
2. Tap Next
3. Click on On Demand section
4. Click on any item user is entitled to with a Trailer
5. Watch this item for some time
6. Go to Continue Watching</t>
  </si>
  <si>
    <t>Watch TV - Number of channels</t>
  </si>
  <si>
    <t>1. Launch the app, select Netherlands, login as user with entitlement for Replay
2. Go to Replay
3. Tap on any series item
4. Check More episodes section
5. Tap on any item from More episodes
</t>
  </si>
  <si>
    <t>1. User lands on My Mediaboxes screen 
2. User lands on Home screen 
3. On Demand section opens
4. Titlecard of the selected item opens and video begins to play ONLY in fullscreen mode after you tap on play button
5. The item is played
6. The trailer is not displayed there</t>
  </si>
  <si>
    <t>1. Launch Horizon TV app as Netherlands user with any entitlement (epamnl01 / epam1234)
2. Tap on the WatchTV menu item in the bottom navigation bar
3. Check number of channels
4. Go to Settings / My TV Channels
5. Uncheck all channels
6. Check any 3 channels marked as "Live"
7. Go to Watch TV</t>
  </si>
  <si>
    <t>1. App loads and lands on Home screen
2. Replay Landing page opens
3. Replay titlecard opens with More episodes section, active episodes is highlighted and its boxcover with play button is shown; other episodes have watch state indicators
4. Episodes section is shown with:
- More episodes header
- List of episodes sorted by broadcast date (desc)
- Active episode is highlighted
- Each episode has Title | Broadcast date | Channel | Watch state indicator | Replay icon (in case item is replayable)
5. Metadata updates. Boxcover of new episode with play button is shown.</t>
  </si>
  <si>
    <t>1. Application loads and Home screen of app is displayed. 
2. Watch TV screen will be visible according to the approved design with options:
- Channels according to the entitlement with DRM stream
- Bottom navigation bar
3. Channels should be displayed according to oesp response
4. Settings screen is opened with the list of TV channels. Some of them / all of them are checked 
5. All channels are unchecked
6. 3 channels are checked 
7. 3 items should appear on the screen</t>
  </si>
  <si>
    <t>CW16</t>
  </si>
  <si>
    <t>RT15</t>
  </si>
  <si>
    <t>My Videos - Continue Watching - Watching item for less than 3 mins</t>
  </si>
  <si>
    <t>Replay titlecard - from TV Guide - Episodes - Automatical switching (BV)
</t>
  </si>
  <si>
    <t xml:space="preserve">To verify items to not appear in Continue Watching if viewed &lt;3 min </t>
  </si>
  <si>
    <t>To verify episodes switch automatically if next episode is replayable
</t>
  </si>
  <si>
    <t>1. Launch Horizon TV app as Netherlands user, log in
2. Tap Next
3. Click on On Demand section
4. Click on any item user is entitled to
5. Watch this item &lt;3 min
6. Go to Continue Watching</t>
  </si>
  <si>
    <t>1. Launch the app, select Netherlands, login as user with entitlement for Replay
2. Go to TV Guide
3. Select top date in Date DDL and tap on any series Replay item
4. Tap play button.
5. Wait until current episode ends
6. Tap back button in the player.</t>
  </si>
  <si>
    <t xml:space="preserve">1. User lands on My Mediaboxes screen 
2. User lands on Home screen 
3. On Demand section opens
4. Titlecard of the selected item opens and video begins to play ONLY in fullscreen mode after you tap on play button
5. The item is played
6. Video does not appear in continue watching </t>
  </si>
  <si>
    <t>1. App loads and lands on Home screen
2. TV Guide opens in Grid View
3. Replay titlecard opens with More episodes section, active episode is highlighted, other episodes have watch state indicators
4. Boxcover disappears and streming starts in full screen mode.
5. The next episode begins to stream automatically in full screen mode
6. Streming stops and: 
- Boxcover is shown;
- New episodes becomes highlighted in More episodes section;
- Metadata on new episode is shown on TC;
- Previous episode becomes marked as Watched.</t>
  </si>
  <si>
    <t>CW18</t>
  </si>
  <si>
    <t>My Videos - Continuew Watchind - Remove separate item</t>
  </si>
  <si>
    <t>To verify user can remove individial item from Continue Watching</t>
  </si>
  <si>
    <t>1. Launch Horizon TV app as Netherlands user, log in as a user with purchases
2. Tap side menu icon, go to My Videos / Continue Watching
3. Remove any item by tapping trash icon</t>
  </si>
  <si>
    <t>1. User lands on Home screen 
2. Continue Watching screen opens
3. List refreshes, item disappears</t>
  </si>
  <si>
    <t>CW19</t>
  </si>
  <si>
    <t>My Videos - Continuew Watching - Remove several items</t>
  </si>
  <si>
    <t xml:space="preserve">To verify user can remove several items from Continue Watching </t>
  </si>
  <si>
    <t>1. Launch Horizon TV app as Netherlands user, log in as a user with purchases
2. Tap side menu icon, go to My Videos / Continue Watching
3. Remove any item by tapping trash icon
4. Repeat step 3 for 5 more items</t>
  </si>
  <si>
    <t>RT16</t>
  </si>
  <si>
    <t>Watch TV - On Now titlecard</t>
  </si>
  <si>
    <t>1. User lands on Home screen 
2. Continue Watching screen opens
3. List refreshes, item disappears
4. All removed items disappear from the list</t>
  </si>
  <si>
    <t>1. Launch Horizon TV app as Netherlands user with any entitlement (epamnl01 / epam1234)
2. Tap on the WatchTV menu item in the bottom navigation bar
3. Tap on any live program
4. Tap on "mini player" toggle or make pinch in</t>
  </si>
  <si>
    <t>Replay titlecard - from Replay VOD section - Episodes - Automatical switching (BV)
</t>
  </si>
  <si>
    <t>1. Launch the app, select Netherlands, login as user with entitlement for Replay
2. Go to Replay
3. Tap on any series item
4. Tap play button.
5. Wait until current episode ends
6. Tap back button in the player.
</t>
  </si>
  <si>
    <t>1. Application loads and Home screen of app is displayed. 
If app was previously used, then last known position within the app will be displayed. 
2. Watch TV screen will be visible according to the approved design with options:
- Channels according to the entitlement with DRM stream
- Bottom navigation bar
3. Chosen program starts to play in full screen mode
4. Video continuous to stream in mini player and On NOW titlecard is displayed with:
- On Now header (not for iPad)
- Search icon top right
- Back arrow top left
- Video player with streaming video
-  Metadata of the selected program (Title, Subtitle, Broadcast date, Broadcast time, Description, Channel name, Channel logo, Duration, 
Genre, Age rating)</t>
  </si>
  <si>
    <t>CW20</t>
  </si>
  <si>
    <t>My Videos - Continue Watching - Remove all items - Dialog - 1 item in the list</t>
  </si>
  <si>
    <t>1. App loads and lands on Home screen
2. Replay Landing page opens
3. Replay titlecard opens with More episodes section, active episode is highlighted, other episodes have watch state indicators
4. Boxcover disappears and streming starts in full screen mode
5. The next episode begins to stream automatically in full screen mode
6. Streming stops and: 
- Boxcover is shown;
- New episodes becomes highlighted in More episodes section;
- Metadata on new episode is shown on TC;
- Previous episode becomes marked as Watched.</t>
  </si>
  <si>
    <t>To verify "Remove all" dialog has correct layout if there is only 1 item in the list</t>
  </si>
  <si>
    <t>1. Launch Horizon TV app as Netherlands user, log in as a user with purchases
2. Tap side menu icon, go to My Videos / Continue Watching
3. Leave only 1 item in the list, tap Remove all titles from the list link</t>
  </si>
  <si>
    <t>1. User lands on Home screen 
2. Continue Watching screen opens
3. Remove all dialog appears with "Are you sure you want to remove this item from your list?" message with "Cancel" and "Yes" options</t>
  </si>
  <si>
    <t>CW21</t>
  </si>
  <si>
    <t>My Videos - Continue Watching - Remove all items - Dialog - More than 1 item in the list</t>
  </si>
  <si>
    <t>To verify "Remove all" dialog has correct layout if there is more than 1 item in the list</t>
  </si>
  <si>
    <t>1. Launch Horizon TV app as Netherlands user, log in as a user with purchases
2. Tap side menu icon, go to My Videos / Continue Watching
3. Tap Remove all titles from the list link</t>
  </si>
  <si>
    <t>1. User lands on Home screen 
2. Continue Watching screen opens
3. Remove all dialog appears with "Are you sure you want to remove all items from your list?" message with "Cancel" and "Yes" options</t>
  </si>
  <si>
    <t>CW22</t>
  </si>
  <si>
    <t>My Videos - Continue Watching - More than 1 item in the list - Remove all items - Cancel</t>
  </si>
  <si>
    <t>To verify all items remain in the list if user taps Cancel in Remove all dialog if there is more than 1 item in the list</t>
  </si>
  <si>
    <t>1. Launch Horizon TV app as Netherlands user, log in as a user with purchases
2. Tap side menu icon, go to My Videos / Continue Watching
3. Tap Remove all titles from the list link
4. Tap Cancel</t>
  </si>
  <si>
    <t>1. User lands on Home screen 
2. Continue Watching screen opens
3. Remove all dialog appears with "Are you sure you want to remove all items from your list?" message with "Cancel" and "Yes" options
4. App lands on CW screen again, no one item disappears</t>
  </si>
  <si>
    <t>CW23</t>
  </si>
  <si>
    <t>My Videos - Continue Watching - More than 1 item in the list - Remove all items - Yes</t>
  </si>
  <si>
    <t>To verify user is able to remove all items from CW if there is more than 1 item in the list</t>
  </si>
  <si>
    <t>1. Launch Horizon TV app as Netherlands user, log in as a user with purchases
2. Tap side menu icon, go to My Videos / Continue Watching
3. Tap Remove all titles from the list link
4. Tap Yes</t>
  </si>
  <si>
    <t>1. User lands on Home screen 
2. Continue Watching screen opens
3. Remove all dialog appears with "Are you sure you want to remove all items from your list?" message with "Cancel" and "Yes" options
4. App lands on CW screen again, all items disappear, "You don't have any videos at this moment" message is shown</t>
  </si>
  <si>
    <t>Watch TV - On Now titlecard - Age rating - Check PIN appears</t>
  </si>
  <si>
    <t>1. Launch the app, select Netherlands, login (epamnl01 / epam1234)
2. Go to Settings / Parental Control
3. Type in password in the password input field, tap Confirm
4. Tap on "6" age rating
5. Tap on the WatchTV menu item in the bottom navigation bar
6. Tap on any live program and check if PIN appears and age rating</t>
  </si>
  <si>
    <t>1. App loads, will land on "Home" screen
2. Parental Settings screen is visible 
3. Age Rate screen is visible with (previously selected age checked): - 6 - 9 -12 -16 -18 -OFF
4. Parental Settings screen is visible
5. Watch TV screen will be visible according to the approved design
6. If PIN promt appears and age rating is 6 or higher test is Passed
If PIN prompt doesn't appear and program has no age rating repeat steps 7,8
If PIN doesn't appear and age rating is 6 or higher test is Failed 
Design of PIN prompt:
- "Restricted content Enter your PIN to continue" title
- 4 white boxes
- Numpad
- Link to Parental Control</t>
  </si>
  <si>
    <t>RT17</t>
  </si>
  <si>
    <t>Replay titlecard - Episodes - On TV item</t>
  </si>
  <si>
    <t>To verify episodes can be switched to On TV titlecards</t>
  </si>
  <si>
    <t>1. Launch the app, select Netherlands, login as user with entitlement for Replay
2. Go to Replay
3. Tap on any Replay item with episodes (should include replay items, live item and future items)
4. Tap on any future item
</t>
  </si>
  <si>
    <t>Watch TV - On Now titlecard - Age rating - Check PIN doesn't appear</t>
  </si>
  <si>
    <t xml:space="preserve">1. User lands on Home screen. 
2. User lands on Replay screen.
3. Replay titlecard opens. Boxcover with play button is shown.
4. On TV titlecard opens. </t>
  </si>
  <si>
    <t>1. Launch the app, select Netherlands, login (epamnl01 / epam1234)
2. Go to Settings / Parental Control
3. Type in password in the password input field, tap Confirm
4. Tap on "18" age rating
5. Tap on the WatchTV menu item in the bottom navigation bar
6. Tap on a live program
7. Check if PIN appears and age rating</t>
  </si>
  <si>
    <t>1. App loads, will land on "Home" screen
2. Parental Settings screen is visible 
3. Age Rate screen is visible with (previously selected age checked): - 6 - 9 -12 -16 -18 -OFF
4. Parental Settings screen is visible
5. Watch TV screen will be visible according to the approved design
6. Selected item opens and video begins to play in full screen mode
7. If PIN doesn't appear and age rating is lower than 18 test is Passed
If PIN appears and age rating is 18 repeat steps 7,8
If PIN appears and age rating is lower than 18 test is Failed</t>
  </si>
  <si>
    <t>RT18</t>
  </si>
  <si>
    <t>Replay titlecard - Episodes - On Now item</t>
  </si>
  <si>
    <t>To verify episodes can be switched to On Now titlecards</t>
  </si>
  <si>
    <t>1. Launch the app, select Netherlands, login as user with entitlement for Replay
2. Go to Replay
3. Tap on any Replay item with episodes (should include replay items, live item and future items)
4. Tap on any live item
</t>
  </si>
  <si>
    <t>1. User lands on Home screen.
2. User lands on Watch TV screen.
3. Replay titlecard opens.  Boxcover with play button is shown.
4. On Now titlecard opens. Streming starts in full screen mode. </t>
  </si>
  <si>
    <t>RT19
Obsolete from 89th sprint</t>
  </si>
  <si>
    <t>Replay - Post-padding for Replay items</t>
  </si>
  <si>
    <t>To verify if Replay items have correct time of availability after post-padding</t>
  </si>
  <si>
    <t>1. Launch Horizon TV app as Netherlands user (with Replay available), log in
2. Go to TV Guide
3. Tap on item, that have already ended just now or not more than 125 min. from now and goes to replay (marked with Replay sign)
4. Try to tap on Play button
5. Wait till post-padding time ends and item will be available, tap on play button</t>
  </si>
  <si>
    <t>1. User lands on Home screen
2.  TV Guide landing page opens
3. Replay titlecard opens with message "This video will be available after %@“, where %@ - time from item end +125 min.
4. Nothing happens
5. Item will start streaming in full screen mode.</t>
  </si>
  <si>
    <t>Watch TV - On Now titlecard - Next section</t>
  </si>
  <si>
    <t>RT20</t>
  </si>
  <si>
    <t>Replay - Post-padding for Replay items for unsigned users</t>
  </si>
  <si>
    <t>To verify if not-signed users can't open Replay items that are not available after post-padding</t>
  </si>
  <si>
    <t>1. Launch Horizon TV app , skip login
2. Go to TV Guide
3. Tap on item, that have already ended just now or not more than 125 min. from now and goes to replay (marked with Replay sign)
</t>
  </si>
  <si>
    <t>1. User lands on Home screen
2.  TV Guide landing page opens
3. Replay titlecard opens with:
- Search icon top right
- Back button top left
- Replay header (except Upad)
- Boxcover of the asset (or default image) with "Login to verify if you can watch this"  (Android) / "Please sign in to verify if you can watch this."(IOS) localized message and play button
- More episodes or Next section
- Metadata of the program
- Button bar
</t>
  </si>
  <si>
    <t>RT21</t>
  </si>
  <si>
    <t>Replay titlecard - Replay icon in player
</t>
  </si>
  <si>
    <t>To verify if Replay incon in full screen player</t>
  </si>
  <si>
    <t>1. Launch the app, select Netherlands, login as user with entitlement for Replay (epamnl01 / epam1234)
2. Go to Replay
3. Tap on any item
4. Tap play button.
</t>
  </si>
  <si>
    <t>1. App loads and lands on Home screen
2. Replay Landing page opens
3. Replay titlecard opens with corresponding metadata and boxcover.
4. Streming starts in full screen mode. Replay icon is shown in player before channel logo.</t>
  </si>
  <si>
    <t>1. Launch Horizon TV app as Netherlands user with any entitlement (epamnl01 / epam1234)
2. Tap on the WatchTV menu item in the bottom navigation bar
3. Tap on any live program
4. Tap on "mini player" toggle or make pinch in
5. Check Next section
6. Tap on any item from Next section</t>
  </si>
  <si>
    <t>RT22</t>
  </si>
  <si>
    <t>Replay titlecard - Startover</t>
  </si>
  <si>
    <t>To verify playback starts automatically in full screen mode when opening titlecard with live program</t>
  </si>
  <si>
    <t>1. Launch the app, select Netherlands, login as user with entitlement for Replay (epamnl01 / epam1234)
2. Go to Replay
3. Find item which contains live program among the episodes, Open titlecard
</t>
  </si>
  <si>
    <t>1. App loads and lands on Home screen
2. Replay Landing page opens
3. In case some episode (not live) has a bookmark, then REPLAY titlecard opens with boxcover and play button (episode with bookmarks is preselected)
In case episodes (except live) don't have  bookmarks,  playback starts in full screen mode ("back to live" button is available)</t>
  </si>
  <si>
    <t>RT23</t>
  </si>
  <si>
    <t>1. Application loads and Home screen of app is displayed. 
If app was previously used, then last known position within the app will be displayed. 
2. Watch TV screen will be visible according to the approved design 
3. Video starts streaming in full screen mode
4. Video continuous to stream in mini player 
5. Next section contains 6 programs broadcasted by the selected channel
Each item has:
- Title
- Genre (android only)
- Broadcast date and time
- Channel name, channel logo (android only)
6. Corresponding On TV titlecard opens with:
- On TV header
- Back arrow top left
- Search icon top right
- Next section
- Title
- Subtitle (if available)
- Broadcast date | time
- Channel logo
- Description
- Year, Cast, Director (if available)
- Channel name, Duration, Genre and Age (if available)
- Boxcover instead of video</t>
  </si>
  <si>
    <t>Replay titlecard - Switch to startover</t>
  </si>
  <si>
    <t>To verify playback starts automatically in embedded mode when user switches to live program from More episodes</t>
  </si>
  <si>
    <t>1. Launch the app, select Netherlands, login as user with entitlement for Replay (epamnl01 / epam1234)
2. Go to Replay
3. Find item which contains live program among the episodes and some episode (not live) has a bookmark, open titlecard
4. Tap on live program</t>
  </si>
  <si>
    <t>1. App loads and lands on Home screen
2. Replay Landing page opens
3.Replay titlecard opens with boxcover and play button (episode with bookmark is preselected)
4. Playback starts automatically in embedded mode (startover)</t>
  </si>
  <si>
    <t>Metadata:
- Program Title
- Secondary title
- Broadcast date, broadcast start-time, broadcast end-time
- Long description
- Channel
- Duration in minites
- Genre (DVB1, DVB2)
- Audio Language
- Age rating
</t>
  </si>
  <si>
    <t xml:space="preserve"> </t>
  </si>
  <si>
    <t>IOS-1121 (same error)</t>
  </si>
  <si>
    <t>CW24</t>
  </si>
  <si>
    <t>TV Guide - List View</t>
  </si>
  <si>
    <t>1. Install Horizon TV app and launch the app   
2. Tap on a country
3. Tap Next 
4. Enter usereen01/password as UN/PW, tap "Sign in"
5. Tap on the TV Guide in the bottom right corner
6. Tap on a list view icon</t>
  </si>
  <si>
    <t> On Demand - continue watching - watch history - continue watching - Full screen</t>
  </si>
  <si>
    <t>To verify On Demand items appear in CW WH and back in CW</t>
  </si>
  <si>
    <t>1. Launch Horizon TV app as Netherlands user, log in
2. Tap Next
3. Click on On Demand section
4. Click on any item user is entitled to
5. Go to full screen, watch this item &gt;3 min
6. Go to Continue Watching
7. Open the same item, go to full screen, watch video to the end, go to WH
8. Open the same item again, go to full screen, watch video &gt; 3 min, go to CW</t>
  </si>
  <si>
    <t>1. User lands on My Mediaboxes screen 
2. User lands on Home screen 
3. On Demand section opens
4. Titlecard of the selected item opens and video begins to play ONLY in fullscreen mode after you tap on play button
5. The item is played
6. Item appears in continue watching
7. Item appears in WH
8. Item appears in CW again</t>
  </si>
  <si>
    <t>1. Splash screen with Horizon logo will be displayed, then app lands on Country Selection screen.
2. After tapping on a Country, "Next" button will appear
3. User lands on Login screen
4. App loads, will land on "Home" screen
5. TV Guide screen is displayed -in Grid view-
6. TV Guide screen is displayed -in List view- with:
- Horizon Logo (except iPhones)
- Sort my channels (except phones)
- Grid view icon
- Date DDL (Today is default)
- Genres DDL (All Genres is default)
- Search icon
- Bottom Navigation bar (TV GUIDE is active)
- TV Guide asset area 
TV Guide asset area:
- Channel logo 
- Date as a title
- Programs 
- By default Programs for today will be loaded, shown from current time in the corresponding Channel's swimlane
-
 By default playing now programs are on top in the corresponding 
Channel's swimlane and Live indicator is visible next to the program's 
title
- User is able to swipe the screen to the right/left/down/up
- Past listings are displayed above live listings and color coded
- Replay icon (if replay is enabled for a particular past program)</t>
  </si>
  <si>
    <t>
  IOS-1237
</t>
  </si>
  <si>
    <t>CW25</t>
  </si>
  <si>
    <t>TV Guide - List View - Swipe the screen down/right</t>
  </si>
  <si>
    <t>1. Install Horizon TV app and launch the app       
2. Tap on a country
3. Tap Next 
4. Enter usereen01/password as UN/PW, tap "Sign in"
5. Tap on the TV Guide in the bottom right corner
6. Tap on a list view icon
7. Swipe the screen down
8. Swipe the screen to the right</t>
  </si>
  <si>
    <t>1. Splash screen with Horizon logo will be displayed, then app lands on Country Selection screen.
2. After tapping on a Country, "Next" button will appear
3. User lands on Login screen 
4. App loads, will land on "Home" screen
5. TV Guide screen is displayed -in Grid view-
6. TV Guide screen is displayed -in List view-
7. On swiping new listings are loading
8. On swiping programs of the next 3 channels, beginning from NOW moment, are displayed</t>
  </si>
  <si>
    <t> On Demand - continue watching - watch history - continue watching - Embedded screen</t>
  </si>
  <si>
    <t>1. Install Horizon TV app and launch the app   
2. Tap on a country
3. Tap Next 
4. Enter usereen01/password as UN/PW, tap "Sign in"
5. Tap on the TV Guide in the bottom right corner
6. Tap on a list view icon
7. Tap on the Genre DDL
8. Tap on a Genre</t>
  </si>
  <si>
    <t>1. Splash screen with Horizon logo will be displayed, then app lands on Country Selection screen.
2. After tapping on a Country, "Next" button will appear
3. User lands on Login screen
4. App loads, will land on "Home" screen
5. TV Guide screen is displayed -in Grid view-
6. TV Guide screen is displayed -in List view-
7. List is visible containing the available Genres from the visible area of the list
8. Channel list refreshes with the programs only of the selected genre 
Genre DDL actual value is the chosen Genre</t>
  </si>
  <si>
    <t>1. Install Horizon TV app and launch the app    
2. Tap on a country
3. Tap Next 
4. Enter usereen01/password as UN/PW, tap "Sign in"
5. Tap on the TV Guide in the bottom right corner
6. Tap on a list view icon
7. Tap on the Date DDL
8. Tap on TOMORROW</t>
  </si>
  <si>
    <t>1. Splash screen with Horizon logo will be displayed, then app lands on Country Selection screen.
2. After tapping on a Country, "Next" button will appear 
3. User lands on Login screen
4. App loads, will land on "Home" screen
5. TV Guide screen is displayed -in Grid view-
6. TV Guide screen is displayed -in List view-
7. List is visible with:
- Today
- Tomorrow
- 6 days from tomorrow with localized date 
8. List View Channel swim lanes slides from down to up, to Tomorow's primetime 20:00, which will be the first item on the lanes
Date DDL actual value is TOMORROW</t>
  </si>
  <si>
    <t>1. Launch Horizon TV app as Netherlands user, log in
2. Tap Next
3. Click on On Demand section
4. Click on any item user is entitled to
5. Watch this item &gt;3 min
6. Go to Continue Watching
7. Open the same item, watch video to the end, go to WH
8. Open the same item again, watch video &gt; 3 min, go to CW</t>
  </si>
  <si>
    <t>TV Guide - List View - Select day - Yesterday</t>
  </si>
  <si>
    <t xml:space="preserve">1. Install Horizon TV app and launch the app 
2. Tap on a country
3. Tap Next 
4. Enter usereen01/password as UN/PW, tap "Sign
in"
5. Tap on the TV Guide in the bottom right corner
6. Tap on a list view icon
7. Tap on the Date DDL
8. Tap on Yesterday   </t>
  </si>
  <si>
    <t>1. Splash screen with Horizon logo will be displayed, then
app lands on Country Selection screen.
2. After tapping on a Country, "Next" button will
appear
3. User lands on Login screen 
4. App loads, will land on "Home" screen
5. TV Guide screen is displayed -in Grid view-
6. TV Guide screen is displayed -in List view-
7. List is visible with:
- 7 days before today
- Today
- 6 days after today
8. List View Channel swim lanes slides from up
to down, to Yestarday's primetime 20:00, which will be the first item on the lanes Date DDL actual value is Yeterday</t>
  </si>
  <si>
    <t>was tested on labs</t>
  </si>
  <si>
    <t>TV Guide - List View - On Now Titlecard - With videostream</t>
  </si>
  <si>
    <t>1. Install Horizon TV app and launch the app 
2. Tap on a country
3. Tap Next
4. Enter usereen01/password as UN/PW, tap "Sign
in"
5. Tap on the TV Guide in the bottom right corner
6. Tap on a list view icon
7. Tap on any LIVE program, that has HSS
videostream (this program should be marked as "LIVE")</t>
  </si>
  <si>
    <t>1. Splash screen with Horizon logo will be displayed, then
app lands on Country Selection screen.
2. After tapping on a Country, "Next" button will
appear
3. User lands on Login screen
4. App loads, will land on "Home" screen
5. TV Guide screen is displayed -in Grid view- 
6. TV Guide screen is displayed -in List view-
7. Сorresponding On Now titlecard opens with streaming video</t>
  </si>
  <si>
    <t>TV Guide - List View - On Now titlecard - Without videostream</t>
  </si>
  <si>
    <t xml:space="preserve">1. Install Horizon TV app and launch the app 
2. Tap on a country
3. Tap Next 
4. Enter usereen01/password as UN/PW, tap "Sign
in"
5. Tap on the TV Guide in the bottom right corner
6. Tap on a list view icon
7. Tap on any LIVE program, that has no HSS videostream (this program should not be marked as "LIVE") </t>
  </si>
  <si>
    <t>1. Splash screen with Horizon logo will be displayed, then app lands on Country Selection screen.
2. After tapping on a Country, "Next" button will appear
3. User lands on Login screen
4. App loads, will land on "Home" screen
5. TV Guide screen is displayed -in Grid view-
6. TV Guide screen is displayed -in List view- 
7. Сorresponding On Now titlecard opens with Boxcover with message "This channel/program is not playable on this device." instead of video</t>
  </si>
  <si>
    <t>1. Install Horizon TV app and launch the app
2. Tap on a country
3. Tap Next 
4. Enter usereen01/password as UN/PW, tap "Sign
in"
5. Tap on the TV Guide in the bottom right corner
6. Tap on a list view icon
7. Tap on any future program</t>
  </si>
  <si>
    <t>1. Splash screen with Horizon logo will be displayed, then app lands on Country Selection screen.
2. After tapping on a Country, "Next" button will appear
3. User lands on Login screen
4. App loads, will land on "Home" screen
5. TV Guide screen is displayed -in Grid view-
6. TV Guide screen is displayed -in List view-
7. Сorresponding On TV titlecard opens with:
- On TV header
- Back arrow top left
- Search icon top right
- Next section
- Title
- Subtitle (if available)
- Broadcast date | time
- Channel logi
- Description
- Year, Cast, Director (if available)
- Channel name, Duration, Genre and Age (if available)
- Boxcover instead of video</t>
  </si>
  <si>
    <t>1. Launch the app, select Netherlands, login as user with
entitlement for Replay (epamnl01 / epam1234)
2. Go to TV Guide
3. Switch to List View
4. Select top date in Date DDL and tap on any Replay item</t>
  </si>
  <si>
    <t>1. App loads and lands on Home screen
2. TV Guide opens in Grid View
3. TV Guide opens in List View
4. Replay titlecard opens with:
- Search icon top right
- Back button top left
- Replay header (android and iPhone only)
- Video player with streaming video
- Metadata:per asset
-- Program Title
-- Secondary title
-- Broadcast date, broadcast start-time, broadcast end-time
-- Long description
-- Channel
-- Duration in minites
-- Genre (DVB1, DVB2)
-- Audio Language
-- Age rating
- Button Bar
-- Social Sharing
- More episodes/Next on channel section
-- More episodes section:
--- Other Episodes within the mediagroup are shown
--- Episodes are sorted by broadcast date and time desc.
--- Current episode selected is highlighted
--- Other replayable or future episodes are shown
--- Metadata for each shown
---- Title | Broadcast date | Channel (tablest only) | Replay indicator |Watch state indicator (tablets only)
-Next on channel section
-- Tablets: Boxcover | -Title | Broadcast date  (max 12)
-- Phones:  Title | Replay indicator | Broadcast date (max 6)</t>
  </si>
  <si>
    <t>TV Guide - Grid View</t>
  </si>
  <si>
    <t>1. Install Horizon TV app and launch the app
2. Tap on a country
3. Tap Next
4. Enter usereen01/password as UN/PW, tap "Sign
in"
5. Tap on the TV Guide</t>
  </si>
  <si>
    <t xml:space="preserve">  1. Splash screen with Horizon logo   will be displayed, then app lands on Country Selection screen.
  2. After tapping on a Country,   "Next" button will appear
  3. User lands on Login screen
  4. App loads, will land on  "Home" screen
   5. TV Guide screen is displayed -in Grid view- with:
  - Horizon Logo (except iPhones)
  - Sort my channels (except phones)
  - List view icon
  - Date DDL (Today is default)
  - Genres DDL ( Genre is default)
  - Search icon
  - Bottom Navigation bar (TV GUIDE is active)
  - TV Guide asset area 
  TV Guide asset area:
  - Channel line-up
  - Now indicator (indicates current time)
  - Programs info for the corresponding Channels (Program title)
  - Live icon next to the Channel logo if Channel is streamable (except iPhones)
  - Date stamp
  - Timline divided in 30min blocks
  - Recording status
</t>
  </si>
  <si>
    <t>TV Guide - Grid View - Swipe the screen</t>
  </si>
  <si>
    <t>1. Install Horizon TV app and launch the app
2. Tap on a country
3. Tap Next
4. Enter usereen01/password as UN/PW, tap "Sign
in"
5. Tap on the TV Guide
6. Swipe the screen in different directions</t>
  </si>
  <si>
    <t>1. Splash screen with Horizon logo will be displayed, then app lands on Country Selection screen.
2. After tapping on a Country, "Next" button will appear
3. User lands on Login screen
4. App loads, will land on "Home" screen
5. TV Guide screen is displayed -in Grid view-
6. User is able to scroll Grid View in all directions and listings are loading</t>
  </si>
  <si>
    <t>TV Guide - Grid View - Select day - Tomorrow</t>
  </si>
  <si>
    <t>1. Install Horizon TV app and launch the app
2. Tap on a country
3. Tap Next
4. Enter usereen01/password as UN/PW, tap "Sign
in"
5. Tap on the TV Guide in the bottom right corner
6. Tap on the Date DDL
7. Tap on TOMORROW
8. Tap on the NOW indicator</t>
  </si>
  <si>
    <t xml:space="preserve">  1. Splash screen with Horizon logo will be displayed, then app lands on Country Selection screen.
  2. After tapping on a Country,  "Next" button will appear
  3. User lands on Login screen
  4. App loads, will land on   "Home" screen
  5. TV Guide screen is displayed   -in Grid view-
    6. List is visible with:
  - 7 days before today
  - Today
  - 6 days after today
  7. Grid view slides from right to left to Tomorrow's primetime 20:00, which   will be the middle of the asset area
  Date DDL actual value is TOMORROW
  Date stamp actual value is TOMORROW
  Now indicator rotates 90 and slides to the left next to the Channel logos
  8. Grid view slides from left to right to the current time, which will be the middle of the asset area with the NOW indicator in default state
  Date DDL actual value is TODAY
  Date stamp actual value is TODAY
</t>
  </si>
  <si>
    <t>TV Guide - Grid View - Select day - Yesterday</t>
  </si>
  <si>
    <t>1. Install Horizon TV app and launch the app
2. Tap on a country
3. Tap Next
4. Enter usereen01/password as UN/PW, tap "Sign
in"
5. Tap on the TV Guide in the bottom right corner
6. Tap on the Date DDL
7. Tap on Yesterday
8. Tap on the NOW indicator</t>
  </si>
  <si>
    <t>1. Splash screen with Horizon logo will be displayed, then app lands on Country Selection screen.
2. After tapping on a Country, "Next" button will appear
3. User lands on Login screen
4. App loads, will land on "Home" screen
5. TV Guide screen is displayed -in Grid view-
6. List is visible with:
- 7 days before today
- Today
- 6 days after today
7. Grid view slides from left to right to Yesterday's primetime 20:00, which will be the middle of the asset area
Date DDL actual value is Yesterday
Date stamp actual value is Yesterday
Now indicator rotates 90 and slides to the right
8. Grid view slides from left to right to the current time, which will be the middle of the asset area with the NOW indicator in default state
Date DDL actual value is TODAY
Date stamp actual value is TODAY</t>
  </si>
  <si>
    <t>TV Guide - Grid View - Select genre</t>
  </si>
  <si>
    <t>1. Install Horizon TV app and launch the app
2. Tap on a country
3. Tap Next
4. Enter usereen01/password as UN/PW, tap "Sign
in"
5. Tap on the TV Guide in the bottom right corner
6. Tap on the Genre DDL
7. Tap on a Genre</t>
  </si>
  <si>
    <t>1. Splash screen with Horizon logo will be displayed, then app lands on Country Selection screen.
2. After tapping on a Country, "Next" button will appear
3. User lands on Login screen
4. App loads, will land on "Home" screen
5. TV Guide screen is displayed -in Grid view-
6. List is visible containing the available Genres from the visible area of the grid
7. Corresponding Program column will be highlighted.
Genre DDL actual value is the chosen Genre</t>
  </si>
  <si>
    <t>On Demand - Landing page</t>
  </si>
  <si>
    <t>1. Install Horizon TV app and launch the app
2. Tap on a country
3. Tap Next
4. Enter android2dvrs1/password as UN/PW, tap "Sign
in"
5. Tap on the On Demand menu item on the bottom navigation
bar
6. Check Main content area</t>
  </si>
  <si>
    <t>1. Splash screen with Horizon logo will be displayed, then app lands on Country Selection screen.
2. After tapping on a Country, "Next" button will appear
3. User lands on Login screen
4. App loads, will land on "Home" screen
5. On Demand screen will be visible according to the accepted design with:
- Horizon logo
- Categories
- Search icon
- Main Content Area
- Bottom navigation bar(on demand is active)
6. Main content area will contain:
- Up to 5 rows vertically, 2 are visible others can be reached by scrolling
-Each row has a header / title on top of the row (E.g. A-Spot Movies)
-Each row, consist out of max 12 assets, 6 are visible others can be reached by scrolling
- On Demand header
- Search icon top right
- 3 DDLs: Categories, Genre, Channels</t>
  </si>
  <si>
    <t>On Demand - Titlecard - From landing page</t>
  </si>
  <si>
    <t>1. Install Horizon TV app and launch the app
2. Tap on a country
3. Tap Next
4. Enter android2dvrs1/password as UN/PW, tap "Sign
in"
5. Tap on the On Demand menu item on the bottom navigation
bar
6. Tap on any item</t>
  </si>
  <si>
    <t>1. Splash screen with Horizon logo will be displayed, then app lands on Country Selection screen.
2. After tapping on a Country, "Next" button will appear
3. User lands on Login screen
4. App loads, will land on "Home" screen
5. On Demand screen will be visible according to the accepted design
6. On Demand TitleCard will be visible according to the accepted design with:
- Back 
- Search icon
- Boxcover with play button (for playable assets)
- Metadata section (Title, Subtitle, Description, Year, Genre, Cast, Diector, Language, Age rating, Channel logo/name)
- Action bar
- More like this area
- Bottom navigation bar</t>
  </si>
  <si>
    <t>ANDROID-1313
</t>
  </si>
  <si>
    <t>On Demand - Select category</t>
  </si>
  <si>
    <t>1. Install Horizon TV app and launch the app
2. Tap on a country
3. Tap Next
4. Tap on "Skip"
5. Tap on the On Demand menu item on the bottom navigation
bar
6. Tap on Category DDL
7. Select any category</t>
  </si>
  <si>
    <t xml:space="preserve">  1. Splash screen with Horizon logo will be displayed, then app lands on Country Selection screen.
  2. After tapping on a Country,  "Next" button will appear
  3. User lands on Login screen
  4. App loads, will land on  "Home" screen
  5. On Demand screen will be  visible according to the accepted design
  6. List drops down with available   categories
    7. On Demand Result Page will be visible according to the accepted design   with:
  - Back 
  - Categories DDL (selected category is visible, button is in active state)
  - Genre DDL (inactive state)
  - Channels DDL (inactive state)
  - Search icon
  - Main Content Area (items according to the selected category)
  - Bottom navigation bar
</t>
  </si>
  <si>
    <t>On Demand - Select genre</t>
  </si>
  <si>
    <t>1. Install Horizon TV app and launch the app
2. Tap on a country
3. Tap Next
4. Tap on "Skip"
5. Tap on the On Demand menu item on the bottom navigation
bar
6. Tap on the Genre DDL
7. Tap on any genre</t>
  </si>
  <si>
    <t xml:space="preserve">  1. Splash screen with Horizon logo   will be displayed, then app lands on Country Selection screen.
  2. After tapping on a Country,  "Next" button will appear
  3. User lands on Login screen
  4. App loads, will land on  "Home" screen
  5. On Demand screen will be  visible according to the accepted design
  6. List drops down with available  genres
  7. On Demand Result Page will be visible according to the accepted design  with:
  - Back 
  - Categories DDL (inactive state)
  - Genre DDL (selected genre is visible, button is in active state)
  - Channels DDL (inactive state)
  - Search icon
  - Main Content Area (items according to the selected genre)
  - Bottom navigation bar
</t>
  </si>
  <si>
    <t>On Demand - Select channel</t>
  </si>
  <si>
    <t>1. Install Horizon TV app and launch the app
2. Tap on a country
3. Tap Next
4. Tap on "Skip"
5. Tap on the On Demand menu item on the bottom navigation
bar
6. Tap on the Channels DDL
7. Tap on any Channel</t>
  </si>
  <si>
    <t>1. Splash screen with Horizon logo will be displayed, then app lands on Country Selection screen.
2. After tapping on a Country, "Next" button will appear
3. User lands on Login screen
4. App loads, will land on "Home" screen
5. On Demand screen will be visible according to the accepted
6. List drops down with available channels
7. On Demand Result Page will be visible according to the accepted design with:
- Back and channel title 
- Categories DDL (inactive state)
- Genre DDL (inactive state)
- Channels DDL (selected channel is visible, button is in active state)
- Search icon
- Main Content Area (items according to the selected channel)
- Bottom navigation bar</t>
  </si>
  <si>
    <t>On Demand - Titlecard - From result page</t>
  </si>
  <si>
    <t>1. Install Horizon TV app and launch the app
2. Tap on a country
3. Tap Next
4. Tap on "Skip"
5. Tap on the On Demand menu item on the bottom navigation
bar
6. Tap on Category DDL
7. Select any category
8. Tap on any item on Result page</t>
  </si>
  <si>
    <t>1. Splash screen with Horizon logo will be displayed, then app lands on Country Selection screen.
2. After tapping on a Country, "Next" button will appear
3. User lands on Login screen
4. App loads, will land on "Home" screen
5. On Demand screen will be visible according to the accepted design
6. List drops down with available categories
7. On Demand Result Page will be visible according to the accepted design
8. On Demand TitleCard will be visible according to the accepted design with:
- Back 
- Search icon
- Boxcover with play button (for playable assets)
- Metadata section (Title, Subtitle, Description, Year, Genre, Cast, Diector, Language, Age rating)
- Action bar
- More like this area
- Bottom navigation bar</t>
  </si>
  <si>
    <t>On Demand - Titlecard - NotTvodCapable message </t>
  </si>
  <si>
    <t>1. Install Horizon TV app and launch the app
2. Tap on a country
3. Tap Next
4. Enter epamnl12/epam1234 (!) as UN/PW, tap "Sign in"
5. Tap on the On Demand menu item on the bottom navigation
bar
6. Find Not Tvod Capable item and tap on it
... /mediaitems/entitlements
{
   "id": "crid:~~2F~~2Fupc.com~~2F1010~~2FNSMY2009000000153073",
    "entitled": "false",
    "notEntitledReason": "notTvodCapable"
 }</t>
  </si>
  <si>
    <t>1. Splash screen with Horizon logo will be displayed, then app lands on Country Selection screen.
2. After tapping on a Country, "Next" button will appear
3. User lands on Login screen
4. App loads, will land on "Home" screen
5. On Demand screen will be visible according to the accepted design.
6. On Demand TitleCard will be visible according to the accepted design with:
- Back 
- Search icon
- Boxcover with pop-up message   "You need to have a subscription to watch this."
- Metadata section (Title, Subtitle, Description, Year, Genre, Cast, Diector, Language, Age rating)
- Action bar
- More like this area
- Bottom navigation bar</t>
  </si>
  <si>
    <t>On Demand - Titlecard - NotPurchased message </t>
  </si>
  <si>
    <t>1. Install Horizon TV app and launch the app
2. Tap on a country
3. Tap Next
4. Enter epamnl12/epam1234 (!) as UN/PW, tap "Sign in"
5. Tap on the On Demand menu item on the bottom navigation
bar
6. Find Not Purchased item and tap on it
... /mediaitems/entitlements
{
   "id": "crid:~~2F~~2Fupc.com~~2F1010~~2FNSMY2009000000153073",
    "entitled": false,
    "notEntitledReason": "notPurchased"
 }</t>
  </si>
  <si>
    <t>1. Splash screen with Horizon logo will be displayed, then app lands on Country Selection screen.
2. After tapping on a Country, "Next" button will appear
3. User lands on Login screen
4. App loads, will land on "Home" screen
5. On Demand screen will be visible according to the accepted design.
6. On Demand TitleCard will be visible according to the accepted design with:
- Back 
- Search icon
- Boxcover with pop-up message "Please check if you can rent this video via Horizon.tv. Once rented, you can watch it on your device"
- Metadata section (Title, Subtitle, Description, Year, Genre, Cast, Diector, Language, Age rating)
- Action bar
- More like this area
- Bottom navigation bar</t>
  </si>
  <si>
    <t xml:space="preserve">On Demand - Titlecard - NoSvodEntitlement message </t>
  </si>
  <si>
    <t>1. Install Horizon TV app and launch the app
2. Tap on a country
3. Tap Next
4. Enter epamnl12/epam1234 (!) as UN/PW, tap "Sign in"
5. Tap on the On Demand menu item on the bottom navigation
bar
6. Find  No Svod Entitlement item and tap on it
... /mediaitems/entitlements
{
   "id": "crid:~~2F~~2Fupc.com~~2F1010~~2FNSMY2009000000153073",
    "entitled": false,
    "notEntitledReason": "noSvodEntitlement"
 }</t>
  </si>
  <si>
    <t>1. Splash screen with Horizon logo will be displayed, then app lands on Country Selection screen.
2. After tapping on a Country, "Next" button will appear
3. User lands on Login screen
4. App loads, will land on "Home" screen
5. On Demand screen will be visible according to the accepted design.
6. On Demand TitleCard will be visible according to the accepted design with:
- Back 
- Search icon
- Boxcover with pop-up message "You need to have a subscription to watch this."
- Metadata section (Title, Subtitle, Description, Year, Genre, Cast, Diector, Language, Age rating)
- Action bar
- More like this area
- Bottom navigation bar</t>
  </si>
  <si>
    <t>On Demand - Titlecard - Streming of entitled asset</t>
  </si>
  <si>
    <t>1. Install Horizon TV app and launch the app
2. Tap on a country
3. Tap Next
4. Enter epamnl12/epam1234 (!) as UN/PW, tap "Sign in"
5. Tap on the On Demand menu item on the bottom navigation
bar
6. Find some entitlement item and tap on it</t>
  </si>
  <si>
    <t>1. Splash screen with Horizon logo will be displayed, then app lands on Country Selection screen.
2. After tapping on a Country, "Next" button will appear
3. User lands on Login screen
4. App loads, will land on "Home" screen
5. On Demand screen will be visible according to the accepted design.
6. On Demand TitleCard will be visible according to the accepted design with:
- Back 
- Search icon
- Boxcover with play button
- Metadata section (Title, Subtitle, Description, Year, Genre, Cast, Diector, Language, Age rating)
- Action bar
- More like this area
- Bottom navigation bar</t>
  </si>
  <si>
    <t>On Demand - Titlecard - Rented asset</t>
  </si>
  <si>
    <t>Precondition: Not Purchased item is opened in title card, as result user sees Boxcover with pop-up message "Please check if you can rent this video via Horizon.tv. Once rented, you can watch it on your device"
1. Rent the item in web application
2. Go to On Demand screen in the application
3. Open the item again and chek UI of title card. </t>
  </si>
  <si>
    <t>3. TitleCard will be visible according to the accepted design with:
- Back button
- Search icon
- Metadata section (Title, Subtitle, Description, Year, Genre, Cast, Diector, Language, Age rating)
- Action bar
- More like this area
- Bottom navigation bar
- Boxcover with play button</t>
  </si>
  <si>
    <t>No such functionality for Lab3b</t>
  </si>
  <si>
    <t>On Demand - Recommendations</t>
  </si>
  <si>
    <t>1. Install Horizon TV app and launch the app
2. Tap on a country
3. Tap Next
4. Enter android2dvrs1/password as UN/PW, tap "Sign in"
5. Tap on the On Demand menu item on the bottom navigation
bar
6. Tap on any item
7. Check More like this section
8. Tap on any item from recommendations</t>
  </si>
  <si>
    <t>1. Splash screen with Horizon logo will be displayed, then app lands on Country Selection screen.
2. After tapping on a Country, "Next" button will appear
3. User lands on Login screen
4. App loads, will land on "Home" screen
5. On Demand screen will be visible according to the accepted design
6. On Demand TitleCard will be visible according to the accepted design
7. More like this section should contain 6 items of the same Genre as selected item
Each item contains Title and Genre
Request for items: 
GET /oesp/api/NL/eng/android/mediagroups/feeds/lgi-nl-vod-allondemandexclm?byHasCurrentVod=true&amp;byCategoryIds=[id]&amp;range=1-10
8. Сorresponding titlecard opens (see step 7)</t>
  </si>
  <si>
    <t>On Demand - Series titlecard</t>
  </si>
  <si>
    <t>1. Install Horizon TV app and launch the app
2. Tap on a country
3. Tap Next
4. Enter android2dvrs1/password as UN/PW, tap "Sign
in"
5. Tap on the On Demand menu item on the bottom navigation
bar
6. Tap on a Series item</t>
  </si>
  <si>
    <t>1. Splash screen with Horizon logo will be displayed, then app lands on Country Selection screen.
2. After tapping on a Country, "Next" button will appear
3. User lands on Login screen
4. App loads, will land on "Home" screen
5. On Demand screen will be visible according to the accepted design
6. On Demand series TitleCard will be visible according to the accepted design with:
- Back 
- Search icon
- Boxcover with play button
- Metadata section (Title, Subtitle, Description, Year, Genre, Cast, Diector, Language, Age rating)
- Action bar
- Episodes area
- Bottom navigation bar
- episode returned in bookmarks is active (bookmarks?range=1-1&amp;byMediaGroupId).</t>
  </si>
  <si>
    <t>On Demand - Show titlecard</t>
  </si>
  <si>
    <t>1. Launch Horizon TV app as Netherlands user, log in.
2. Go to On Demand.
3. Tap on any SHOW item.</t>
  </si>
  <si>
    <t>1. User lands on Home screen.
2. On Demand landing page opens.
3. On Demand series titlecard is opened with:
- On Demand header;
- Show name;
- Season name \ Episode name (ex. Season 02 \ Episode 01 "The Pilot");
- Description;
- Year, Duration (Minutes), Genre, Subgenre, Language, Age rating, Actors / Director and other fields;
- Button bar;
- Season selector section.</t>
  </si>
  <si>
    <t>Feature is disabled</t>
  </si>
  <si>
    <t>Missed - Landing page</t>
  </si>
  <si>
    <t>1. Launch Horizon TV app as Netherlands user 
2. Tap the Missed menu item on the navigation bar at the bottom of the screen
3. Check Main content area</t>
  </si>
  <si>
    <t xml:space="preserve">  1. Application loads and Home screen of app is displayed. 
  If app was previously used, then last known position within the app will be
  displayed. 
  2. Missed screen will be visible according to the accepted design with:
  - Horizon logo
  - Day drop-down
  - Genre drop-down
  - Providers drop-down
  - Search button
  - Main Content area
  - Bottom menu bar
  3. a.Channel strip is loaded and   is scrollable
  b. Main content area will contains (&gt;2) feeds
  c. Each row has a header / title on top of the row (E.g. 1 M: A-Spot Movies)
  d. Each row, consist out of max 12 assets, 6 are visible others can be
  reached by scrolling (iPad)
</t>
  </si>
  <si>
    <t>Missed - Select day</t>
  </si>
  <si>
    <t>1. Launch Horizon TV app as Netherlands user (e. g. epamnl01
/ epam1234)
2. Tap the Missed menu item on the navigation bar at the
bottom of the screen
3. Tap on the Day drop-down
4. Tap on Yesterday</t>
  </si>
  <si>
    <t>1. Application loads and Home screen of app is displayed. 
If app was previously used, then last known position within the app will be
displayed. 
2. Missed screen will be visible according to the accepted design
3. Popover will be visible with the available days
4. Missed result page opens with:
- Back arrow icon top left
- Search icon top right
- Items according to the selected day (yesterday), sorted by newest
- Bottom menu bar</t>
  </si>
  <si>
    <t>Missed - Select genre</t>
  </si>
  <si>
    <t>1. Launch Horizon TV app as Netherlands user (e. g. epamnl01
/ epam1234)
2. Tap the Missed menu item on the navigation bar at the
bottom of the screen
3. Tap on the Genre drop-down
4. Tap on some genre</t>
  </si>
  <si>
    <t>1. Application loads and Home screen of app is displayed. 
If app was previously used, then last known position within the app will be
displayed. 
2. Missed screen will be visible according to the accepted design 
3. Popover will be visible with the available days
4. Missed result page opens with:
- Back arrow icon top left
- Search icon top right
- Items according to the selected genre, sorted by newest
- Bottom menu bar</t>
  </si>
  <si>
    <t>Missed - Select channel</t>
  </si>
  <si>
    <t>1. Launch Horizon TV app as Netherlands user (e. g. epamnl01
/ epam1234)
2. Tap the Missed menu item on the navigation bar at the
bottom of the screen
3. Tap on the Channels drop-down
4. Tap on some channel</t>
  </si>
  <si>
    <t>1. Application loads and Home screen of app is displayed. 
If app was previously used, then last known position within the app will be
displayed. 
2. Missed screen will be visible according to the accepted design
3. Popover will be visible with the available channels
4. Missed result page opens with:
- Back arrow icon top left
- Search icon top right
- Items according to the selected channel, sorted by newest
- Bottom menu bar</t>
  </si>
  <si>
    <t>Missed - Titlecard - From result page</t>
  </si>
  <si>
    <t>1. Launch Horizon TV app as Netherlands user (e. g. epamnl01
/ epam1234)
2. Tap the Missed menu item on the navigation bar at the
bottom of the screen
3. Tap on the Day drop-down
4. Tap on Yesterday
5. Tap on any item</t>
  </si>
  <si>
    <t>1. Application loads and Home screen of app is displayed. 
If app was previously used, then last known position within the app will be
displayed. 
2. Missed screen will be visible according to the accepted design
3. Popover will be visible with the available days
4. Missed result page opens
5. Missed titlecard opens with:
- Missed header
- Back arrow top left
- Search icon top right
- boxcover with play button on playable asset
- Title, subtitle (if available), description, channel icon (if available), genre, channel name, language, age rating
- Action bar
- More like this section</t>
  </si>
  <si>
    <t>Missed - Titlecard - From landing page</t>
  </si>
  <si>
    <t>1. Launch Horizon TV app as Netherlands user
2. Tap the Missed menu item on the navigation bar at the
bottom of the screen
3. Check Main content area
4. Tap on any item</t>
  </si>
  <si>
    <t xml:space="preserve">  1. Application loads and Home   screen of app is displayed. 
  If app was previously used, then last known position within the app will be
  displayed. 
  2. Missed screen will be visible according to the accepted design
  3. a.Channel strip is loaded and  is scrollable
  b. Main content area will contains (&gt;2) feeds
  c. Each row has a header / title on top of the row (E.g. 1 M: A-Spot Movies)
  d. Each row, consist out of max 12 assets, 6 are visible others can be
  reached by scrolling (iPad)
  4. Missed titlecard opens with:
  - Missed header
  - Back arrow top left
  - Search icon top right
  - boxcover with play button on playable asset
  - Title, subtitle (if available), description, channel icon (if available),   genre, channel name, language, age rating
  - Action bar
  - More like this section
</t>
  </si>
  <si>
    <t>Missed - Recommendations</t>
  </si>
  <si>
    <t>1. Launch Horizon TV app as Netherlands user
2. Tap the Missed menu item on the navigation bar at the
bottom of the screen
3. Tap on any item
4. Check More like this section
5. Tap on any item from More like this</t>
  </si>
  <si>
    <t xml:space="preserve">  1. Application loads and Home screen of app is displayed. 
  If app was previously used, then last known position within the app will be
  displayed. 
  2. Missed screen will be visible according to the accepted design 
  3. Missed titlecard opens
  4. More like this section contains
  6 items
  Each item contains:
  - Title
  - Broadcast date and time
  Request
  for items: GET 
  /oesp/api/NL/eng/android/mediagroups/feeds/lgi-nl-missed-all?byHasCurrentVod=true&amp;range=1-10&amp;sort%3DlatestBroadcastStartTime%7CDESC
  5. Corresponding titlecard opens(see step 4) 
</t>
  </si>
  <si>
    <t>Search - All</t>
  </si>
  <si>
    <t>1. Launch Horizon TV app as Netherlands user
2. Tap on the Search icon in the top right corner of the app
3. Type in the search field "no"
4. Tap on the Cancel button</t>
  </si>
  <si>
    <t>1. Application loads and Home screen of app is displayed
2. Search UI will be revealed:
- All, TV Guide, Missed, On Demand tabs
- Search field with (x) icon
- Active keyboard 
- Message that user needs to enter at least two symbols is displayed
3. Search results will be presented to the user. 
Check link 'Tap to see all results' is displayed after 5 results in each
section.
4. Search UI will be closed and Home screen will be presented to the user</t>
  </si>
  <si>
    <t>Search - All - Tap to see all results link</t>
  </si>
  <si>
    <t>1. Launch Horizon TV app as Netherlands user
2. Tap on the Search icon in the top right corner of the app
3. Type in the search field "no"
4. Tap "Tap to see all results" in TV Guide section</t>
  </si>
  <si>
    <t>1. Application loads and Home screen of app is displayed
2. Search UI will be revealed
3. Search results will be presented to the user. 
Check link 'Tap to see all results' is displayed after 5 results in each
section.
4. TV Guide becomes active. User is able to see all the search results for TV
Guide</t>
  </si>
  <si>
    <t>IOS-1227</t>
  </si>
  <si>
    <t>1. Launch Horizon TV app as Netherlands user
2. Tap on the Search icon in the top right corner of the app
3. Type in the search field any search criteria containing 1
symbol
4. Type in two chars to find some results
5. Clear 1 symbol so that only 1 is left</t>
  </si>
  <si>
    <t>1. Application loads and Home screen of app is displayed
2. Search UI will be revealed
3. the same message is still displayed
4. The search results are displayed
5. Message that user needs to enter at least two symbols is displayed</t>
  </si>
  <si>
    <t>1. Launch Horizon TV app as Netherlands user
2. Tap on the Search icon in the top right corner of the app
3. Tap on TV Guide tab
4. Type any characters into the search field (e.g.
"no")
5. Tap on any item, marked as Live</t>
  </si>
  <si>
    <t>1. Application loads and Home screen of app is displayed
2. Search UI will be revealed
3. TV Guide tab becomes active
4. Search results, divided into sections (Now, Today...), are presented to the
user. Items are sorted by startTime. Each item contains:
- Title
- Channel name
- startTime - endTime
- Live programs are marked as "Live"
5. Сorresponding On Now titlecard opens according to the accepted design</t>
  </si>
  <si>
    <t>1. Launch Horizon TV app as Netherlands user
2. Tap on the Search icon in the top right corner of the app
3. Tap on TV Guide tab
4. Type any characters into the search field (e.g. "no")
5. Tap on any item, not marked as Live</t>
  </si>
  <si>
    <t>1. Application loads and Home screen of app is displayed
2. Search UI will be revealed
3. TV Guide tab becomes active
4. Search results, divided into sections (Now, Today...), are presented to the user. Items are sorted by startTime. Each item 
contains:
- Title
- Channel name
- startTime - endTime
- Live programs are marked as "Live"
5. Сorresponding On TV titlecard opens according to the accepted design</t>
  </si>
  <si>
    <t>1. Launch Horizon TV app as Netherlands user
2. Tap on the Search icon in the top right corner of the app
3. Tap on Missed tab
4. Type any characters into the search field (e.g. "no")
5. Tap on any item</t>
  </si>
  <si>
    <t>1. Application loads and Home screen of app is displayed
2. Search UI will be revealed
3. Missed tab becomes active
4. Search results, divided into sections (Now, Today...), are presented to the user. Items are sorted by startTime. Each item 
contains:
- Title
- Channel name
- startTime - endTime
- Live programs are marked as "Live"
5. Missed titlecard opens according to the accepted design</t>
  </si>
  <si>
    <t xml:space="preserve">  1. Launch Horizon TV app as Netherlands user
  2. Tap on the Search icon in the top right corner of the app
  3. Tap on On Demand tab
  4. Type any characters into the search field (e.g. "no")
  5. Tap on any item
</t>
  </si>
  <si>
    <t xml:space="preserve">  1. Application loads and Home screen of app is displayed
  2. Search UI will be revealed
  3. On Demand tab becomes active
  4. Search result appear as scrolable up/down list
  5.On Demand TitleCard will be visible according to the accepted design
</t>
  </si>
  <si>
    <t xml:space="preserve">  1. Launch Horizon TV app as Netherlands user
  2. Tap on the Search icon in the top right corner of the app
  3. Tap on Replay tab
  4. Type any characters into the search field (e.g. "no")
  5. Tap on any item
</t>
  </si>
  <si>
    <t xml:space="preserve">  1. Application loads and Home screen of app is displayed
  2. Search UI will be revealed
  3. Replay tab becomes active
  4. Search result appear as scrolable up/down list
  5.Replay Titlecard will be visible according to the accepted design
</t>
  </si>
  <si>
    <t>OESP-796</t>
  </si>
  <si>
    <t>My Prime - Landing page</t>
  </si>
  <si>
    <t>1. Launch the app, select Netherlands, login (nltesthzn01 /
Welkom1234)
2. Tap on My Prime at Side menu</t>
  </si>
  <si>
    <t xml:space="preserve">  1. Application loads and Home screen of app is displayed. 
  If app was previously used, then last known position within the app will be
  displayed.
  2. My Prime landing page opens  with:
  - Side menu icon top left
  - Search icon top right
  - 2 DDLs: Categories and Genre
  - MYPRIME logo
  - Bottom menu bar
  - Items with covers in Grid View, divided into sections 
</t>
  </si>
  <si>
    <t>My Prime - Landing page - Titlecard</t>
  </si>
  <si>
    <t>1. Launch the app, select Netherlands, login (nltesthzn01 /
Welkom1234)
2. Tap on My Prime at Side menu
3. Tap on any item</t>
  </si>
  <si>
    <t>1. Application loads and Home screen of app is displayed. 
If app was previously used, then last known position within the app will be
displayed.
2. My Prime landing page opens
3. My Prime TitleCard will be visible according to the accepted design with:
- Back 
- Search icon
- Boxcover with play button (for playable assets)
- Metadata section (Title, Subtitle, Description, Year, Genre, Cast, Diector,
Language, Age rating)
- Action bar
- More like this area
- Bottom navigation bar</t>
  </si>
  <si>
    <t>My Prime - Select category</t>
  </si>
  <si>
    <t>1. Launch the app, select Netherlands, login (nltesthzn01 /
Welkom1234)
2. Tap on My Prime at Side menu
3. Tap on Categories DDL
4. Tap on any category</t>
  </si>
  <si>
    <t>1. Application loads and Home screen of app is displayed. 
If app was previously used, then last known position within the app will be
displayed.
2. My Prime landing page opens
3. List with available categories drops down (Kids, Movies,Series)
4. My Prime result page opens with:
- Back arrow top left
- Search icon top right
- 2 DDLs: Category (Selected category is displayed) and Genre
- Grid/List View switcher near Category DDL
- MYPRIME logo
- Bottom menu bar
- Items of the selected category (MOVIES) with covers in Grid View
- Sort DDL (NEWEST sort option is selected by default)
- "AVAILABLE" field displays number of assets found</t>
  </si>
  <si>
    <t>My Prime - Select Genre</t>
  </si>
  <si>
    <t>1. Launch the app, select Netherlands, login (nltesthzn01 /
Welkom1234)
2. Tap on My Prime at Side menu
3. Tap on Genre DDL, select some genre</t>
  </si>
  <si>
    <t>1. Application loads and Home screen of app is displayed. 
If app was previously used, then last known position within the app will be
displayed.
2. My Prime landing page
3. My Prime result page is displayed with:
- Back arrow top left
- Search icon top right
- 2 DDLs: Category and Genre (pre-selected genre is displayed)
- Grid/List View switcher near Category DDL
- MYPRIME logo
- Bottom menu bar
- All the available items, filtered by the selected genre, with covers in Grid
View
- Sort DDL (NEWEST sort option is selected by default)
- "Titles" field displays number of assets found</t>
  </si>
  <si>
    <t>My Prime - Result page - Titlecard</t>
  </si>
  <si>
    <t>1. Launch the app, select Netherlands, login (nltesthzn01 /
Welkom1234)
2. Tap on My Prime at Side menu
3. Tap on Categories DDL
4. Tap on any category
5. Tap on any item</t>
  </si>
  <si>
    <t xml:space="preserve">  1. Application loads and Home  screen of app is displayed. 
  If app was previously used, then last known position within the app will be
  displayed.
  2. My Prime landing page open
  3. List with available categories  drops down (Kids, Movies, Series)
  4. My Prime result page
  5. My Prime TitleCard will be  visible according to the accepted design with:
  - Back 
  - Search icon
  - Boxcover with play button (for playable assets)
  - Metadata section (Title, Subtitle, Description, Year, Genre, Cast, Diector,
  Language, Age rating)
  - Action bar
  - More like this area
  - Bottom navigation bar
</t>
  </si>
  <si>
    <t>Replay - Landing page</t>
  </si>
  <si>
    <t>1. Launch the app, select Netherlands, login (epamnl01 /
epam1234)
2. Tap on Replay at Side menu
3. Check content for items</t>
  </si>
  <si>
    <t>1. Application loads and Home screen of app is displayed
2. Replay landing page opens with:
- Side menu icon top left
- Search icon top right
- 3 DDLs: Day, Genre, Channels
- REPLAY header (except iPad)
- Bottom menu bar
- Items with covers in Grid View, divided into sections
3. Each item has:
- Boxcover (or default image, if there is no boxcover)
- Title (white font)
- Channel name
- Broadcast day and time (grey font) or number of episodes for grouped items</t>
  </si>
  <si>
    <t>tested on preprod
IOS-1246</t>
  </si>
  <si>
    <t>Replay - Landing page - Titlecard</t>
  </si>
  <si>
    <t>1. Launch the app, select Netherlands, login as user with
entitlement for Replay (epamnl01 / epam1234)
2. Go to Replay
3. Tap on any item</t>
  </si>
  <si>
    <t>1. App loads and lands on Home screen
2. Replay Landing page opens
3. Replay titlecard opens with:
- Search icon top right
- Back button top left
- Replay header (except iPad)
- Boxcover with play button if asset is streamable at current time
- Metadata:per asset
-- Program Title
-- Secondary title
-- Broadcast date, broadcast start-time, broadcast end-time
-- Long description
-- Channel
-- Duration in minites
-- Genre (DVB1, DVB2)
-- Audio Language
-- Age rating
- Button Bar
-- Add to Watch list NOT SHOWN 
-- Social Sharing
- More episodes/Next
-- Other Episodes within the mediagroup are shown, maximum 40
-- Episodes are sorted by broadcast date and time desc.
-- Current episode selected is highlighted
-- Other replayable or future episodes are shown
-- Metadata shown
-- Title, Secondary Title | Broadcast date | Channel | Watch state indicator
-- Watch states</t>
  </si>
  <si>
    <t>tested on preprod</t>
  </si>
  <si>
    <t>Replay - Result page - Select day</t>
  </si>
  <si>
    <t>1. Launch the app, select Netherlands, login (epamnl01 /
epam1234)
2. Tap on Replay at Side menu
3. Tap on Day DDL
4. Tap any day (e.g. Yesterday)</t>
  </si>
  <si>
    <t>1. Application loads and Home screen of app is displayed
2. Replay landing page opens
3. List drops down with 7 days beginning from today and back
4. Replay result page opens in Grid View with:
- Back arrow top left
- Search icon top right
- Grid/List view switcher
- REPLAY header
- 3 DDLs: Day, Genre, Channels (Day DDL button is active with selected day
displayed - Yesterday)
- Number of titles (TITLES: x)
- Sorting DDL (Most Popular sort option is preselected by default)
- Items in Grid View</t>
  </si>
  <si>
    <t>Replay - Result page - Select genre</t>
  </si>
  <si>
    <t>1. Launch the app, select Netherlands, login (epamnl01 /
epam1234)
2. Tap on Replay at Side menu
3. Tap on Genre DDL
4. Tap on any genre (e.g. News)</t>
  </si>
  <si>
    <t>1. Application loads and Home screen of app is displayed
2. Replay landing page opens
3. List drops down with available Genres
4. Replay result page opens in Grid View with:
- Back arrow top left
- Search icon top right
- Grid/List view switcher
- REPLAY header
- 3 DDLs: Day, Genre, Channels (Genre DDL button is active with selected genre
displayed - News)
- Number of titles (TITLES: x)
- Sorting DDL (Most Popular sort option is preselected by default)
- Items in Grid View</t>
  </si>
  <si>
    <t>Replay - Result page - Select channel</t>
  </si>
  <si>
    <t>1. Launch the app, select Netherlands, login (epamnl01 /
epam1234)
2. Tap on Replay at Side menu
3. Tap on Channels DDL
4. Tap on any channel (e.g. Nederland 1)</t>
  </si>
  <si>
    <t>1. Application loads and Home screen of app is displayed
2. Replay landing page opens
3. List drops down with available Genres
4. Replay result page opens in Grid View with:
- Back arrow top left
- Search icon top right
- Grid/List view switcher
- REPLAY header
- 3 DDLs: Day, Genre, Channels (Channels DDL button is active with selected
channel displayed - Nederland 1)
- Number of titles (TITLES: x)
- Sorting DDL (Most Popular sort option is preselected by default)
- Items in Grid View</t>
  </si>
  <si>
    <t>Replay - Result page - Titlecard</t>
  </si>
  <si>
    <t>1. Launch the app, select Netherlands, login as user with
entitlement for Replay (epamnl01 / epam1234)
2. Go to Replay
3. Select any filter option (e.g. Yesterday in Date DDL)
4. Tap on any item</t>
  </si>
  <si>
    <t>1. App loads and lands on Home screen
2. Replay landing page opens
3. Replay result page opens
4. Replay titlecard opens with:
- Search icon top right
- Back button top left
- Replay header
- Boxcover with play button if asset is streamable at current time
- Metadata:per asset
-- Program Title
-- Secondary title
-- Broadcast date, broadcast start-time, broadcast end-time
-- Long description
-- Expiry date 'You can watch this video until 13 June'
-- Channel
-- Duration in minites
-- Genre (DVB1, DVB2)
-- Audio Language
-- Age rating
- Button Bar
-- -- Add to Watch list NOT SHOWN 
-- Social Sharing
- More episodes/Next
-- Other Episodes within the mediagroup are shown, maximum 40
-- Episodes are sorted by broadcast date and time desc.
-- Current episode selected is highlighted
-- Other replayable or future episodes are shown
-- Metadata shown
-- Title, Secondary Title | Broadcast date | Channel | Watch state indicator
-- Watch states</t>
  </si>
  <si>
    <t>1. Install Horizon TV app and launch the app
2. Tap on a country
3. Tap Next
4. Tap on "Skip"
5. Tap on the Gear icon in the bottom right corner</t>
  </si>
  <si>
    <t>1. Splash screen with Horizon logo will be displayed, then app lands on Country Selection screen.
2. After tapping on a Country, "Next" button will appear
3. User lands on Login screen
4. App loads, will land on "Home" screen
5. Settings menu will be visible according to the approved design with options:
- My TV Channels
- Parental Control
- Change Pin (tablet)
- Account (tablet)
- FAQ
Default menu item is Account (tablet)</t>
  </si>
  <si>
    <t>Settings - As a user without mediaboxes</t>
  </si>
  <si>
    <t xml:space="preserve">  1. Install Horizon TV app and  launch the app
  2. Tap on a country
  3. Tap Next
  4. Enter usereen01/password as  UN/PW, tap "Sign in"
  5. Tap on the Gear icon in the bottom right corner
</t>
  </si>
  <si>
    <t xml:space="preserve">  1. Splash screen with Horizon logo  will be displayed, then app lands on Country Selection screen.
  2. After tapping on a Country,  "Next" button will appear
  3. User lands on Login screen
  4. App loads, will land on  "Home" screen
   5. Settings menu will be visible according to the approved design with  options:
  - My TV Channels
  - Parental Control
  - Change Pin (tablet)
  - Account (tablet)
  - FAQ
  Default menu item is My TV Channels (tablet)
</t>
  </si>
  <si>
    <t>Settings - As a user with mediaboxes</t>
  </si>
  <si>
    <t xml:space="preserve">  1. Install Horizon TV app and  launch the app
  2. Tap on a country
  3. Tap Next
  4. Enter android2dvrs1/password as  UN/PW, tap "Sign in"
  5. Tap on the Gear icon in the bottom right corner
</t>
  </si>
  <si>
    <t xml:space="preserve">  1. Splash screen with Horizon logo  will be displayed, then app lands on Country Selection screen.
  2. After tapping on a Country,  "Next" button will appear
  3. User lands on Login
  4. App loads, will land on  "Home" screen
  5. Settings menu will be visible according to the approved design with  options:
  - My TV Channels
  - My Mediaboxes
  - Parental Settings
  - Change Pin
  - Account
  - FAQ
  Default menu item is My TV Channels!
</t>
  </si>
  <si>
    <t>Settings - Update parental rating</t>
  </si>
  <si>
    <t xml:space="preserve">  1. Install Horizon TV app and  launch the app
  2. Tap on a country
  3. Tap Next
  4. Enter usereen01/password as  UN/PW, tap "Sign in"
  5. Tap on the Gear icon in the  bottom right corner
  6. Tap on Parental Settings
  7. Type in password in the  password input field
  8. Tap Confirm (next button for  android)
  9. Tap on another Age which is not  selected
  10. Tap Save (Android only)
  11. Tap OK (Android only)
</t>
  </si>
  <si>
    <t xml:space="preserve">  1. Splash screen with Horizon logo  will be displayed, then app lands on Country Selection screen.
  2. After tapping on a Country,  "Next" button will appear
  3. User lands on Login screen
  4. App loads, will land on  "Home" screen
  5. Settings menu will be visible  according to the approved design
  6. Parental Settings screen is visible with:
  - Password input field with placeholder
  - Disabled Confirm button
  - Forgot password or username link
  7. Placeholder is removed, Confirm button is active
  8. Age Rate screen is visible with  (previously selected age checked): - 6 - 9 -12 -16 -18 -OFF 
  9. Save button appears (Android  only)
  NO changes - settings are  saved automatically after  leavig of  the screen (IOS)
  10. Settings saved Notification  appears with OK button
  11. Parental Settings screen is  visible with:
  - Password input field with placeholder
  - Disabled Confirm button
  - Forgot password or username link
</t>
  </si>
  <si>
    <t>Settings - Change PIN</t>
  </si>
  <si>
    <t xml:space="preserve">  1. Install Horizon TV app and  launch the app
  2. Tap on a country
  3. Tap Next
  4. Enter usereen01/password as  UN/PW, tap "Sign in"
  5. Tap on the Gear icon in the  bottom right corner
  6. Tap on Change PIN
  7. Type in password in the  password input field
  8. Tap Confirm (next button for  android)
  9. Enter existing PIN
  10. Enter a new PIN
  11. Enter a new PIN again
  12. Tap OK
</t>
  </si>
  <si>
    <t xml:space="preserve">  1. Splash screen with Horizon logo  will be displayed, then app lands on Country Selection screen.
  2. After tapping on a Country,  "Next" button will appear
  3. User lands on Login screen
  4. App loads, will land on  "Home" screen
  5. Settings menu will be visible  according to the approved design
  6. Change PIN screen is visible  with:
  - Password input field with placeholder
  - Disabled Confirm button
  - Forgot password or username link
  7. Placeholder is removed, Confirm button is active
  8. Enter Existing PIN screen is  visible with:
  - Title
  - Four empty white boxes
  - Numpad
  - Informal text about default PIN
  9. Enter new PIN screen is  displayed
  10. Confirm New PIN screen is  displayed
  11. Pin Changed Notification  appears with OK button
  12. Change PIN screen is visible  with:
  - Password input field with placeholder
  - Disabled Confirm button
  - Forgot password or username link
</t>
  </si>
  <si>
    <t>Settings - Account - Log in (Only tablet)</t>
  </si>
  <si>
    <t xml:space="preserve">  1. Install Horizon TV app and  launch the app
  2. Tap on a country
  3. Tap Next
  4. Tap on "Skip"
  5. Tap on the Gear icon in the  bottom right corner
  6. Enter usereen01/password as UN/PW, tap "Sign in"
</t>
  </si>
  <si>
    <t xml:space="preserve">  1. Splash screen with Horizon logo  will be displayed, then app lands on Country Selection screen.
  2. After tapping on a Country,  "Next" button will appear
  3. User lands on Login screen
  4. App loads, will land on  "Home" screen
  5. Settings menu will be visible  according to the approved design 
  Default menu item is Account
  6. Page will refresh and grey box  will be visible according to the approved design with:
  - Profile icon
  - Name
  - Sign Out button
  Settings menu items will be the same as it was described in the 5th point! 
  Selected menu item will be the Account settings!
</t>
  </si>
  <si>
    <t>Settings - Account - Log out (Only tablet)</t>
  </si>
  <si>
    <t xml:space="preserve">  1. Install Horizon TV app and  launch the app
  2. Tap on a country
  3. Tap Next
  4. Enter usereen01/password as  UN/PW, tap "Sign in"
  5. Tap on the Gear icon in the  bottom right corner
  6. Tap on Account menu option
  7. Tap sign out
  8. Tap Yes
</t>
  </si>
  <si>
    <t xml:space="preserve">  1. Splash screen with Horizon logo  will be displayed, then app lands on Country Selection screen.
  2. After tapping on a Country,  "Next" button will appear
  3. User lands on Login screen
  4. App loads, will land on  "Home" screen
  5. Settings menu will be visible  according to the approved design
  Default menu item is My TV Channels!
  6. Page will refresh and grey box  will be visible according to the approved design with:
  - Profile icon
  - Name
  - Sign Out button
  Selected menu item will be the Account settings!
  7.(For Android)  Dialog opens with:
  - "Switch account" header
  - "Do you want to sign in with another account?" message
  - Cancel and Yes buttons
    (For IOS)  Selected submenu item stays
  Account:
  - Username and Password input field with placeholders
  - Sign in button
  - Text informing the user about Privacy Policy and Acceptable Use Policy
  - Privacy Policy and Acceptable Use Policy are links in the above mentioned  text
  - Forgot password link
  - Change country link
  8. Selected submenu item stays
  Account:
  - Username and Password input field with placeholders
  - Sign in button
  - Text informing the user about Privacy Policy and Acceptable Use Policy
  - Privacy Policy and Acceptable Use Policy are links in the above mentioned  text
  - Forgot password link
  - Change country link
</t>
  </si>
  <si>
    <t>Settings - My TV Channels - Hide all channels</t>
  </si>
  <si>
    <t xml:space="preserve">  1. Install Horizon TV app and  launch the app
  2. Tap on a country
  3. Tap Next
  4. Enter usereen01/password as  UN/PW, tap "Sign in"
  5. Tap on the Gear icon in the  bottom right corner
  6. Tap on My TV Channels
  7. Tap On the Show/Hide All  channels checkbox (precondition checkbox should be in checked state)
  8. Validate it on:
  - Home Screen
  - Watch TV screen
  - TV Guide Grid View
  - TV Guide List View
  - My TV Channels/Sort Channels
</t>
  </si>
  <si>
    <t xml:space="preserve">  1. Splash screen with Horizon logo  will be displayed, then app lands on Country Selection screen.
  2. After tapping on a Country,  "Next" button will appear
  3. User lands on Login screen
  4. App loads, will land on  "Home" screen
  5. Settings menu will be visible  according to the approved design
  Default menu item is Account:
  - Username and Password input field with placeholders
  - Sign in button
  - Text informing the user about Privacy Policy and Acceptable Use Policy
  - Privacy Policy and Acceptable Use Policy are links in the above mentioned  text
  - Forgot password link
  - Change country link
  Selected menu item will be the Account settings!
  6. Page will refresh and grey box  will be visible according to the approved design with:
  - Profile icon
  - Name
  - Sign Out button
  Settings menu items will be the same as it was described in the 5th point! 
  Selected menu item will be the Account settings!
</t>
  </si>
  <si>
    <t>Settings - My TV Channels - Show all channels</t>
  </si>
  <si>
    <t xml:space="preserve">  1. Install Horizon TV app and  launch the app
  2. Tap on a country
  3. Tap Next
  4. Enter epamnl12/epam1234 as  UN/PW, tap "Sign in"
  5. Tap on the Gear icon in the  bottom right corner
  6. Tap on My TV Channels
  7. Tap On the Show/Hide All  channels checkbox (precondition checkbox should be in unchecked state)
  8. Validate it on:
  - Home Screen
  - Watch TV screen
  - Full screen video player's Channel zapper
  - TV Guide Grid View
  - TV Guide List View
  - My TV Channels/Sort Channels
</t>
  </si>
  <si>
    <t>Not ready for automation</t>
  </si>
  <si>
    <t xml:space="preserve">  1. Splash screen with Horizon logo  will be displayed, then app lands on Country Selection screen.
  2. After tapping on a Country,  "Next" button will appear
  3. User lands on Login screen
  4. App loads, will land on  "Home" screen
  5. Settings menu will be visible according to the approved design 
  Default menu item is My TV Channels!
  6. My TV Channels looks like one step before with:
  - Show/Hide button (active)
  - Sort Channels button (inactive)
  - Show/Hide All Channels Checkbox (checked/unchecked depends on the current  state)
  - Channel line-up with Checkboxes
  - Informal text on the right side of the screen
  7. Show/Hide All channels checkbox and all the channels on the list will be  checked
  8. All Channels are visible on:
  - In home screen channels should be available in sectiOn Demand on TV
  - In Watch TV screen all selected channels with video streams should be available
  - In remote booking channels with streams should be available
  - In TV Guide list view all checked channels should be available
  - In TV Guide grid view all checked channels should be available
  - In My TV channels - Sort channels screen all checked channels should be available
</t>
  </si>
  <si>
    <t>Was updated</t>
  </si>
  <si>
    <t>Settings - My TV Channels - Sort channels</t>
  </si>
  <si>
    <t xml:space="preserve">  1. Install Horizon TV app and  launch the app
  2. Tap on a country
  3. Tap Next
  4. Enter usereen01/password as   UN/PW, tap "Sign in"
  5. Tap on the Gear icon in the  bottom right corner
  6. Tap on My TV Channels
  7. Tap On the Sort Channels button
  8. Tap on the sort icon and drag  one channel up to the first spot on the list
  9. Validate it on:
 - Home Screen
  - Watch TV screen
  - TV Guide Grid View
  - TV Guide List View
  - My TV Channels/Sort Channels
</t>
  </si>
  <si>
    <t xml:space="preserve">  1. Splash screen with Horizon logo  will be displayed, then app lands on Country Selection screen.
  2. After tapping on a Country,  "Next" button will appear
  3. User lands on Login screen
  4. App loads, will land on  "Home" screen
  5. Settings menu will be visible  according to the approved design
  Default menu item is My TV Channels!
  6. My TV Channels looks like one  step before with:
  - Show/Hide button (active)
  - Sort Channels button (inactive)
  - Show/Hide All Channels Checkbox (checked/unchecked depends on the current  state)
  - Channel line-up with Checkboxes
  - Informal text on the right side of the screen
  7. Sort Channels screen is visible  with:
  - Show/Hide button (inactive)
  - Sort Channels button (active)
  - Reset default line-up
  - Channel line-up with drag icon
  8. The particular Channel will be  the first Channel on the list and the others will be pushed down by one spot
  9. New Channel order is visible  on:
  - TV Guide list/grid view
  - My TV Channels/Sort Channels
  New Channel order based on entitlement is visible:
  - Watch TV
  Popular Channels are visible on with new order in case Channels were  involved:
  - Home Screen
</t>
  </si>
  <si>
    <t>Empty Tab</t>
  </si>
  <si>
    <t>Settings - FAQ - Open answer</t>
  </si>
  <si>
    <t xml:space="preserve">  1. Launch the app, select  Netherlands, skip login
  2. Go to Setings
  3. Tap on FAQ submenu item
  4. Tap on any question
</t>
  </si>
  <si>
    <t xml:space="preserve">  1. App loads, will land on  "Home" screen
  2. Settings menu will be visible  according to the approved design
  3. FAQ screen opens  
  4. After tapping, the item will “fold open” to show the answer
</t>
  </si>
  <si>
    <t>Settings - FAQ - Close answer</t>
  </si>
  <si>
    <t xml:space="preserve">  1. Launch the app, select  Netherlands, skip login
  2. Go to Setings
  3. Tap on FAQ submenu item
  4. Tap on any question
  5. Tap on the same question once more
</t>
  </si>
  <si>
    <t xml:space="preserve"> 1. App loads, will land on  "Home" screen
  2. Settings menu will be visible  according to the approved design
  3. FAQ screen opens
  4. After tapping, the item will  “fold open” to show the answer
  5. Answer closes
</t>
  </si>
  <si>
    <t>Remote booking - As a user with HZN box capable to remote book</t>
  </si>
  <si>
    <t>1. Launch app and log in as orionprodnl06/Orionprodnl06!!
2. Go to Settings
3. Tap on My TV Channels</t>
  </si>
  <si>
    <t xml:space="preserve">  1. Launch the app, select  Netherlands, login as user with HZN box capable to remote book
  2. Go to Watch TV
  3. Tap on any live program that  ends in more than 5 minutes
  4. Switch to mini player and tap tap on recording button
</t>
  </si>
  <si>
    <t>1. User lands on Home page
2. Settings are displayed
3. My TV Channels opens with
- Show/Hide button (active)
- Sort Channels button (inactive)
- Show/Hide All Channels Checkbox (checked/unchecked depends on the current state)
- Channel line-up with Checkboxes
</t>
  </si>
  <si>
    <t xml:space="preserve">  1. App loads, will land on  "Home" screen
  2. Watch TV screen will be visible  according to the approved design
  3. Streaming starts in FS mode
  4. Titlecard of the selected  channel is opened. State of the recording button changes to "pending". 
  In some seconds user will see a message about the status of the recording,
  which depends on the response from the server:
  - if "status" : "success", then user will see "The
  recording has been scheduled successfully" message and button will
  change to the same one with red circle inside
  - if "status" : "failure", then user will see "The
  recording could not be scheduled. Please try again or check our online FAQ
  for possible solutions." message and pending state of buton will change
  to normal state
  - if "status" : "pending", then user will see
  "Please make sure your box is on or in standby mode (power usage should
  be set to 'High' in the settings on your box)." message and recording
  button will stay in "pending" state
</t>
  </si>
  <si>
    <t>Remote booking - As a user without boxes</t>
  </si>
  <si>
    <t xml:space="preserve">  1. Launch the app, select  Netherlands, login as user without boxes
  2. Go to Watch TV
  3. Tap on any live program that  ends in more than 5 minutes
  4. Switch to mini player and check recording button
</t>
  </si>
  <si>
    <t xml:space="preserve">  1. App loads, will land on  "Home" screen
  2. Watch TV screen will be visible  according to the approved design
  3. Streaming starts in FS mode
  4. Titlecard of the selected  channel is opened. Recording button should not appear on titlecard
</t>
  </si>
  <si>
    <t>CZ1</t>
  </si>
  <si>
    <t>Remote booking - As a user with D4A box capable to remote book</t>
  </si>
  <si>
    <t>MTC27</t>
  </si>
  <si>
    <t xml:space="preserve">  1. Launch the app, select  Netherlands, login as user with D4A box capable to remote book
  nltesthznd4a01/nltesthznd4a01
  2. Go to Watch TV
  3. Tap on any live program that  ends in more than 5 minutes
  4. Switch to mini player and tap on recording button
</t>
  </si>
  <si>
    <t>My TV Channels - As a User without entitlement</t>
  </si>
  <si>
    <t>1. Launch app and log in as a user with no entitlments
2. Go to Settings
3. Tap on My TV Channels</t>
  </si>
  <si>
    <t>1. User lands on Home page
2. Settings are displayed
3. My TV Channels opens with
- Show/Hide button (active)
- Sort Channels button (inactive)
- Show/Hide All Channels Checkbox (checked/unchecked depends on the current state)
- "Not entitled. You need to have a subscription to watch this" 
</t>
  </si>
  <si>
    <t>Sort Channels button is active 
ORIO-13027
no users</t>
  </si>
  <si>
    <t xml:space="preserve">  1. App loads, will land on  "Home" screen
  2. Watch TV screen will be visible  according to the approved design
  3. Streaming starts in FS mode
  4. Titlecard of the selected  channel is opened. State of the recording button changes to "pending". 
  In some seconds user will see a message about the status of the recording,
  which depends on the response from the server:
  - if "status" : "success", then user will see "The
  recording has been scheduled successfully" message and button will
  change to the same one with red circle inside
  - if "status" : "pending", then user will see
  "Please make sure your box is on or in standby mode (power usage should
  be set to 'High' in the settings on your box)." message and recording
  button will stay in "pending" state
  - if "status" : "failure", then the message depends on
  the "statusCode". All the cases of "statusCode" can be
  found in https://orionjira.atlassian.net/browse/ORIO-10576
</t>
  </si>
  <si>
    <t>Remote booking - As a user with HZN+D4A boxes capable to remote book - DDL</t>
  </si>
  <si>
    <t>MTC28</t>
  </si>
  <si>
    <t xml:space="preserve">  1. Launch the app, select  Netherlands, login as user with HZN+D4A box capable to remote book
  2. Go to Watch TV
  3. Tap on any live program that  ends in more than 5 minutes
  4. Switch to mini player and tap on recording button
</t>
  </si>
  <si>
    <t>My TV Channels - As a Guest user with Sign in - Login with internet connection down</t>
  </si>
  <si>
    <t xml:space="preserve">  1. App loads, will land on  "Home" screen
  2. Watch TV screen will be visible  according to the approved design
  3. Streaming starts in FS mode
  4. Titlecard of the selected  channel is opened. DDL with available boxes appears
</t>
  </si>
  <si>
    <t>To verify correct message is displayed if internet connection is down</t>
  </si>
  <si>
    <t>1. Launch Horizon TV app as Netherlands user, skip
2. Go to Settings
3. Tap on My TV Channels submenu item
4. Turn Wifi off on the device
5. Enter username and password and tap "Sign in"
6. Tap Cancel
7. Enter username and password and tap "Sign in"
8. Tap Try again</t>
  </si>
  <si>
    <t>1. User lands on Home screen
2. Settings screen opens
3. For Phones only dialog appears, For tables input fields with username and password 
4. Wifi will be off
5. No Connection Notification will be visible with "Close" and "Try again" option
6. Notification will disappear
7. No Connection Notification will be visible with "Close" and "Try again" option
8. Notification will disappear and app ties to Login automatically but once again No Connection Notification will be visible
</t>
  </si>
  <si>
    <t>Linear only</t>
  </si>
  <si>
    <t>To verify CZ is linear only and no VOD sections are available</t>
  </si>
  <si>
    <t>1. Launch Horizon TV app as CZ user, log in
2. Verify home menu</t>
  </si>
  <si>
    <t>Remote booking - As a user with HZN+D4A boxes capable to remote book - Set recording</t>
  </si>
  <si>
    <t>MTC29</t>
  </si>
  <si>
    <t xml:space="preserve">  1. Launch the app, select  Netherlands, login as user with HZN+D4A box capable to remote book
  2. Go to Watch TV
  3. Tap on any live program that ends  in more than 5 minutes
  4. Switch to mini player and tap on recording button
  5. Tap on the HZN box
  6. Tap on recording button again
  7. Tap on the D4A box
  8. Tap on recording button again
</t>
  </si>
  <si>
    <t>1. Application loads and Home screen of app is displayed
2. Home menu contains HOME (HORIZON GO) Watch tv, Tv guide, settings and see (CZ4)</t>
  </si>
  <si>
    <t>Settings - My TV Channels - Show/Hide All Channels</t>
  </si>
  <si>
    <t xml:space="preserve">  1. App loads, will land on  "Home" screen
  2. Watch TV screen will be visible  according to the approved design
  3. Streaming starts in FS mode
  4. Titlecard of the selected  channel is opened. DDL with available boxes  appears
  5. State of the recording button  changes to "pending". 
  In some seconds user will see a message about the status of the recording,  which depends on the response from the server:
  - if "status" : "success", then user will see "The
  recording has been scheduled successfully" message and button will  change to the same one with red circle inside
  - if "status" : "failure", then user will see "The
  recording could not be scheduled. Please try again or check our online FAQ  for possible solutions." message and pending state of buton 
  will change to normal state
  - if "status" : "pending", then user will see
  "Please make sure your box is on or in standby mode (power usage should  be set to 'High' in the settings on your box)." message and 
  recording button will stay in "pending" state
  6. DDL with available boxes opens. The state of the HZN box button changes  (corresponding to the response)
  7. State of the recording button  changes to "pending". 
  In some seconds user will see a message about the status of the recording,  which depends on the response from the server:
  - if "status" : "success", then user will see "The  recording has been scheduled successfully" message and button will  change to the same one with red circle inside
  - if "status" : "pending", then user will see  "Please make sure your box is on or in standby mode (power usage should  be set to 'High' in the settings on your box)." message and recording 
  button will stay in "pending" state 
  - if "status" : "failure", then the message depends on  the "statusCode". All the cases of "statusCode" can be  found in https://orionjira.atlassian.net/browse/ORIO-10576
  8. DDL opens and the state of both  buttons corresponds to the responses (steps 5, 7)
</t>
  </si>
  <si>
    <t>To verify all channels can be checked an unchecked</t>
  </si>
  <si>
    <t>1. Launch Horizon TV app as Netherlands user, log in
2. Go to Settings / My TV Channels
3. Check All channels
4. Uncheck first channel
5. Check first channel
</t>
  </si>
  <si>
    <t>1. User lands on Home screen
2. Settings are displayed
3. All channels checked
4. All channels unchecked
5. All channels checked
</t>
  </si>
  <si>
    <t>ANDROID-941</t>
  </si>
  <si>
    <t>prod issue
IOS-1073</t>
  </si>
  <si>
    <t>1. User lands on Home screen.
2. On Demand landing page opens.
3. On Demand series titlecard is opened with:
- On Demand header;
- Serial/show name;
- Season number - Episode number : Episode name (ex. "Season 01 - Episode 01 : The Pilot");
- Description;
- Year, Duration (Minutes), Genre, Subgenre, Language, Age rating, Actors / Director and other fields;
- Button bar;
- Season section.
</t>
  </si>
  <si>
    <t>This functionality is not used yet</t>
  </si>
  <si>
    <t>Settings - Parental Control</t>
  </si>
  <si>
    <t>ODT11</t>
  </si>
  <si>
    <t>1. Application loads and Home screen of app is displayed. 
If app was previously used, then last known position within the app will be displayed. 
2. Watch TV screen will be visible according to the approved design 
3. Video starts streaming in full screen mode
4. Video continuous to stream in mini player 
5. Next section contains 6 programs broadcasted by the selected channel
Each item has:
- Title
- Genre 
- Broadcast date and time
- Channel name, channel logo (android only)
6. Corresponding On TV titlecard opens with:
- On TV header
- Back arrow top left
- Search icon top right
- Next section
- Title
- Subtitle (if available)
- Broadcast date | time
- Channel logo
- Description
- Year, Cast, Director (if available)
- Channel name, Duration, Genre and Age (if available)
- Boxcover instead of video</t>
  </si>
  <si>
    <t>On Demand titlecard - Show titlecard - Season section</t>
  </si>
  <si>
    <t>1. Launch Horizon TV app as Netherlands user, log in.
2. Go to On Demand.
3. Tap on any series item.
4. Check Season section.</t>
  </si>
  <si>
    <t>1. User lands on Home screen.
2. On Demand landing page opens.
3. On Demand series titlecard opens.
4. Season section is displayed at the bottom of the screen with:
- Season header;
- List of the seasons is shown in a row  (each season is tappable number);
- List of episodes with titles (ex. Ep 01 : The Pilot) and watch state indicators (continue watching, rented or watched);
- Playing season and episode are highlighted.
</t>
  </si>
  <si>
    <t>PC1</t>
  </si>
  <si>
    <t>Parental Settings - As a User</t>
  </si>
  <si>
    <t>1. Launch Horizon app as Netherlands user (derbygoliveav01 / welkom1234 production)
2. Go to Settings
3. Go to Parental Settings (Parental Control for Android Tablet)
</t>
  </si>
  <si>
    <t>CC1-2</t>
  </si>
  <si>
    <t>ODT12</t>
  </si>
  <si>
    <t>On Demand titlecard - Show titlecard - Season selector - Change season</t>
  </si>
  <si>
    <t>To check if Chromecast available to connect from TC</t>
  </si>
  <si>
    <t>1. Launch Horizon TV app as Netherlands user, log in.
2. Go to On Demand.
3. Tap on any series item that has 1+ seasons.
4. Change season by taping on its number in a season selector.
Note: check that it it possible to select the 1st anf the last season and so on.
</t>
  </si>
  <si>
    <t>1. User lands on Home screen
2. Settings menu opens:
3. Parental Settings screen is visible with:
- Password input field with placeholder
- Disabled Confirm button (for iOS). It becomes enabled when user starts writing in password field
- Next button appears when user starts writing in password filed ( for Andoird)
- Forgot password or username link (for Android)</t>
  </si>
  <si>
    <t>1. Launch Horizon TV app as Netherlands user, log in 
2. At Home Open any channel available to cast 
3. Switch to mini player.
4. Tap at Chromecast icon in the palyer
5. Tap on any Chromecast name</t>
  </si>
  <si>
    <t>1. User lands on Home screen.
2. On Demand landing page opens.
3. On Demand series titlecard opens.
4. - new season becomes highlighted; 
    - list of episodes and episodes titles are refreshed in episodes table;
    - old episode plays, metadata in TT is not updated.</t>
  </si>
  <si>
    <t>1. User lands on Home screen 
2. Streming starts.
3. Chromecast icon is presented near search icon
4. Popover with Chromecast(s) name(s) available to cast appears
5.1 App connected to Chromecast; 
 5.2 Chromecast control center appears
 in app with Chromecast name, Channel logo, switch channel buttons,
 Start Playing button and Disconnect button;
 5.3 TV show UPC promotional slide;
 5.4 Streaming at titlecard is stopped with Play button over 
(You should close Chromecast control screen or tap on channel icon for iPhone to see titlecard)</t>
  </si>
  <si>
    <t>IOS-1063
IOS-1064
IOS-1065</t>
  </si>
  <si>
    <t>CC2</t>
  </si>
  <si>
    <t>Start Cast</t>
  </si>
  <si>
    <t>ODT13</t>
  </si>
  <si>
    <t>To check if Cromecast available to start casting</t>
  </si>
  <si>
    <t>1. Tap on Start Playing button at Chromecast control panel in app</t>
  </si>
  <si>
    <t>On Demand titlecard - Show titlecard - Episodes table - Change episode</t>
  </si>
  <si>
    <t>IOS-1204</t>
  </si>
  <si>
    <t>PC2</t>
  </si>
  <si>
    <t xml:space="preserve">1.1 Button "Start playing" changes to "Stop playing";
1.2 "Now playing on : %Chromecast_Name%" display at titlecard;
1.3 No volume scrubber should display on titlecard at casting;
1.4 TV start to cast current channel;
1.5 Poster, name and channel logo appears on TV screen over the casing stream for ~ 8 sec. </t>
  </si>
  <si>
    <t>Parental Settings - As a User - Enter correct Password functionality</t>
  </si>
  <si>
    <t>1. Launch Horizon TV app as Netherlands user, log in
2. Go to Settings
3. Go to Parental Settings (Parental Control for Android Tablet)
4. Click Confrim with valid password
5. Tap on another Age which is not selected
6. Go back to Settings (For tablet = go to Change Pin)
7. Go to Parental settings with correct password
</t>
  </si>
  <si>
    <t>EPGL27</t>
  </si>
  <si>
    <t>TV Guide - List View - No results after genre filtering</t>
  </si>
  <si>
    <t>1. User lands on Home screen
2. Settings screen opens
3. Parental Settings (Control) screen opens with
- Password input field
- Confirm (Next for Android when password is entered) button
4. Parental settings (Conrtol) screen provides a list of ages: 6, 9, 12, 16, 18, OFF. Selection depends on current situation: any item can be selected
5. Age selected
6. Settings screen opens
7. Check selected age (the same as was selected in step 5)</t>
  </si>
  <si>
    <t>To verify correct message is displayed if no results were found for the selected genre</t>
  </si>
  <si>
    <t>1. Launch Horizon TV app as Netherlands user, log in
2. Go to EPG List
3. Choose a genre that turns no results for the first channel</t>
  </si>
  <si>
    <t>1. Application loads and Home screen of app is displayed
2. EPG List is displayed
3. The following message is displayed: 'no results were found. Please try a different genre'</t>
  </si>
  <si>
    <t>CC3</t>
  </si>
  <si>
    <t>Switch channel</t>
  </si>
  <si>
    <t>1. Launch Horizon TV app as Netherlands user, log in.
2. Go to On Demand.
3. Tap on any series item than have 1+ episodes in a season.
4. Change episode by taping on its item in episodes table.
Note: check that it it possible to select the 1st anf the last episode in a season and so on.
</t>
  </si>
  <si>
    <t>PC3</t>
  </si>
  <si>
    <t>1. User lands on Home screen.
2. On Demand landing page opens.
3. On Demand series titlecard opens.
4. - new episode becomes highlighted;
    - titlecard doesn't change, only information updates.
    - previous episode becomes marked with "continue watching" indicator
</t>
  </si>
  <si>
    <t>Parental Settings - As a User - Enter incorrect Password functionality</t>
  </si>
  <si>
    <t>1. Launch Horizon TV app as Netherlands user, log in
2. Go to Settings
3. Go to Parental Settings (Parental Control for Android)
4. Click Confrim with invalid password</t>
  </si>
  <si>
    <t>EPGL28</t>
  </si>
  <si>
    <t>1. User lands on Home screen
2. Settings screen opens
3. Parental Settings (Control) screen opens with
- Password input field
- Confirm (Next for Android when password is entered) button
4. User receives a message "Password incorrect" and OK button</t>
  </si>
  <si>
    <t>TV Guide - List View - On TV titlecard As a Guest user</t>
  </si>
  <si>
    <t>To verify guest user can open EPG list and On TV titlecard</t>
  </si>
  <si>
    <t>1. Launch Horizon TV app as Netherlands user, log in
2. Tap on Tv Guide 
3. Click on any future programme</t>
  </si>
  <si>
    <t>1.  User lands on Home screen 
2. TV Guide List screen is displayed 
3. On Titlecard opens with: 
 - see ON TV TITLECARD</t>
  </si>
  <si>
    <t>PC4</t>
  </si>
  <si>
    <t>Parental Settings - As a User - Remove password from password input field</t>
  </si>
  <si>
    <t>1. Launch Horizon TV app as Netherlands user, log in
2. Go to Settings
3. Go to Parental Settings
4. Type in something in the password input field
5. Tap on the x icon in the input field (no such icon for Android)</t>
  </si>
  <si>
    <t>To check if Cromecast available to switch channels for cast</t>
  </si>
  <si>
    <t>1. User lands on Home screen
2. My TV Channels screen opens
3. Parental screen opens with Password input field and Confirm and Cancel buttons. 
4. Placeholder is removed, Confirm button is active
5. Typed in text is removed, Placeholder is visible, Confirm button is disabled</t>
  </si>
  <si>
    <t>1. Tap on ► or ◄ at Chromecast controls</t>
  </si>
  <si>
    <t>1.1 Channel logo and name switched at Chromecast Control
1.2 Titlecard updated with Next items according to new current content
1.3 TV is casting New channel</t>
  </si>
  <si>
    <t>IOS-1265</t>
  </si>
  <si>
    <t>EPGL29</t>
  </si>
  <si>
    <t>tested on preprod 02.06.2015</t>
  </si>
  <si>
    <t>CC4</t>
  </si>
  <si>
    <t>Login with empty username and pass</t>
  </si>
  <si>
    <t>TV Guide - List View - Replay titlecard As a Guest user</t>
  </si>
  <si>
    <t>ODT14</t>
  </si>
  <si>
    <t>To verify guest user can open EPG list and Replay titlecard</t>
  </si>
  <si>
    <t>To verify it's impossible to login with empty username and password</t>
  </si>
  <si>
    <t>1. Launch Horizon TV app as Netherlands user, log in
 2. Tap on Tv Guide 
 3. Scroll back and Click on any Replay programme</t>
  </si>
  <si>
    <t>On Demand titlecard - Show titlecard - Season selector - Check if it is scrollable</t>
  </si>
  <si>
    <t>1. User lands on Home screen 
 2. TV Guide List screen is displayed 
 3. On Titlecard opens with: 
 - Play button
 - overlay: Please sign in to ...
 - see REPLAY TITLECARD</t>
  </si>
  <si>
    <t>IOS-1213</t>
  </si>
  <si>
    <t>PC5</t>
  </si>
  <si>
    <t>Parental Settings - As a Guest user with Sign In</t>
  </si>
  <si>
    <t>To verify Parental Settings screen has correct layout for a guest user</t>
  </si>
  <si>
    <t>EPGL30</t>
  </si>
  <si>
    <t>IOS-516</t>
  </si>
  <si>
    <t>Aandroid tablet, iPad</t>
  </si>
  <si>
    <t>Switch channel via channel strip</t>
  </si>
  <si>
    <t>1. Launch Horizon TV app as Netherlands user, skip log in
2. Go to Settings
3. Tap on Parental Control submenu item 
4. Tap on Parental Settings
5. Click Cancel
6. Tap on Parental Settings once again
7. Click Sign in 
8. Enter valid username and password, click Sign In
</t>
  </si>
  <si>
    <t>TV Guide - List View - Autoscrolling (iPad, Android tablet)</t>
  </si>
  <si>
    <t>To check if Cromecast available to switch channels for cast via channel strip</t>
  </si>
  <si>
    <t>To verify autoscrolling works</t>
  </si>
  <si>
    <t>1. Launch Horizon TV app as Netherlands user, log in
2. Tap on Tv Guide 
3. Scroll one of the three channels to one hour forward/back</t>
  </si>
  <si>
    <t>1. User lands on Home screen
2. My TV Channels screen opens
3. Parental Control opens
4. Please sign in message appears and Cancel and Sign In buttons
5. User remains in the Parental control screen
6. Please sign in message appears and Cancel and Sign In buttons
7. User is redirected to the log in screen
8. User lands on Paretal Settings screen with Password inputs, Confirm and Cancel buttons</t>
  </si>
  <si>
    <t>1.User lands on Home screen 
2. TV Guide List screen is displayed 
3. Other two channels are autoscrolled accordingly</t>
  </si>
  <si>
    <t>1. (iPhone only) Close Chromecast control screen
2. Switch titlecard to fullscreen mode if need
3. Switch channel via channel strip</t>
  </si>
  <si>
    <t>1.1 Channel logo and name switched at Chromecast Control(if you open it)
1.2 Titlecard updated with Next items according to new current content
1.3 TV is casting New channel</t>
  </si>
  <si>
    <t>EPGG3</t>
  </si>
  <si>
    <t>CC5</t>
  </si>
  <si>
    <t>TV Guide - Grid - Layout - As a logged in user</t>
  </si>
  <si>
    <t>Stop cast</t>
  </si>
  <si>
    <t>To verify if TV Guide Gid view has correct layout for a logged in user</t>
  </si>
  <si>
    <t>To check if Cromecast available to stop casting</t>
  </si>
  <si>
    <t>1. Tap on Stop playing button</t>
  </si>
  <si>
    <t>Missed - Vertical scrolling</t>
  </si>
  <si>
    <t>To verify Missed Results can be vertically scrolled</t>
  </si>
  <si>
    <t>1.1 Button Stop Playing changed state to Start playing
1.2 Session is stopped on TV and it shows UPC promotional slide
1.3 Chromecast icon is still in connected state (User can tap on it and open Chromecast controls again)
1.4 Titlecard shows Play button and poster beside it</t>
  </si>
  <si>
    <t>1. Launch Horizon TV app as Netherlands user, log in
2. Go to Missed
3. Choose All Genres in 'genres' DDL
4. Scroll down</t>
  </si>
  <si>
    <t>1. User lands on Home screen
2. Missed landing page opens
3. 'All Genres' are chosen, results displayed
4. The results can be scrolled</t>
  </si>
  <si>
    <t>ONT10</t>
  </si>
  <si>
    <t>PC6</t>
  </si>
  <si>
    <t>EPGL31</t>
  </si>
  <si>
    <t>Tablet only</t>
  </si>
  <si>
    <t>Parental Settings - As a guest user</t>
  </si>
  <si>
    <t>1. User lands on Home screen 
2. User lands on Watch TV screen
3. Video begins to play in full screen mode
4. App lands on the titlecard
5. Epsiodes section is shown at the bottom of the screen with:
- Episodes header
- List of all returned items sorted by broadcast time
- Each item has: Title, Replay icon (ie), Broadcast date and time
- Replayable items are marked with replay icon</t>
  </si>
  <si>
    <t>1. Launch Horizon TV app as Netherlands user, skip log in
2. Go to Settings
3. Tap on Parental Settings submenu item</t>
  </si>
  <si>
    <t>M14</t>
  </si>
  <si>
    <t>CC6</t>
  </si>
  <si>
    <t>1. User lands on Home screen
2. Settings screen opens
3. Parental Settings screen opens with:
- My TV channels, Parental Settings, Change PIN, Account, FAQ submenu items (iPads)
- My TV channels, Parental Control, Change PIN, Account, FAQ submenu items (Android Tablets)
- Bottom menu bar (iOS Tablet only)
- Side icon top left (Android tablet and All Phones)
- Search icon top right (for All devices)
- Current version of the app (for All devices)
- Username and Password input field with placeholders (for Tablets only)
- Text informing the user about Privacy Policy and Acceptable Use Policy (for Tablets only)
- Privacy Policy and Acceptable Use Policy are links in the above mentioned text (for Tablets only)
- Change country link (for Tablets only)
- Forgot password or username link (for Android tablet)</t>
  </si>
  <si>
    <t>ONT11</t>
  </si>
  <si>
    <t>Disconnect</t>
  </si>
  <si>
    <t>To check if app can disconnect from Chromecast</t>
  </si>
  <si>
    <t>1. Tap on Disconnect button</t>
  </si>
  <si>
    <t>1.1 Chromecast icon show popover with Chromecast device(s) name(s)
1.2 TV shows Chromecast basic pictures</t>
  </si>
  <si>
    <t>On Now titlecard - Next section</t>
  </si>
  <si>
    <t>To verify Next section has correct layout</t>
  </si>
  <si>
    <t>1. Launch Horizon TV app as Netherlands user, log in
2. Tap on Watch TV
3. Tap on any item without episodes
4. Tap "minimize screen" button
5. Check Next section</t>
  </si>
  <si>
    <t>TV Guide - List View - Autoscrolling (iPhone, Android Phone)</t>
  </si>
  <si>
    <t>1. User lands on Home screen 
2. User lands on Watch TV screen
3. Video begins to play in full screen mode
4. App lands on the titlecard
5. Next section is shown at the bottom of the screen with:
- Next header
- List of maximum 12 items sorted by broadcast time (6 are visible, other are reached by scrolling)
- Each item has: Title, Broadcast date and time, Channel logo</t>
  </si>
  <si>
    <t>1. Launch Horizon TV app as Netherlands user, log in
2. Tap on Tv Guide 
3. Scroll the programs to one hour forward/back
4. Swipe to the other channel</t>
  </si>
  <si>
    <t>1.  User lands on Home screen 
2. TV Guide List screen is displayed 
3. Programs are scrolled
4. Verify programs are also defaulted to the new time to which user scrolled in Stop 7</t>
  </si>
  <si>
    <t>\</t>
  </si>
  <si>
    <t>ONT12</t>
  </si>
  <si>
    <t>CC7</t>
  </si>
  <si>
    <t>EPGG4</t>
  </si>
  <si>
    <t>Channel not available to cast - no icon and message</t>
  </si>
  <si>
    <t>Missed - Horizontal scrolling</t>
  </si>
  <si>
    <t>To check if channel not available to cast can't be casted</t>
  </si>
  <si>
    <t>To verify Missed feeds can be horizontally scrolled</t>
  </si>
  <si>
    <t>1. User lands on Home screen 
2. User lands on Watch TV screen
3. Video begins to play in full screen mode
4. App lands on the titlecard
5. Next section is shown at the bottom of the screen with:
- Next header
- List of maximum 6 items sorted by broadcast time
- Each item has: Title, Broadcast date and time</t>
  </si>
  <si>
    <t>1. Launch Horizon TV app as Netherlands user, log in
2. Go to Missed
3. Scroll to the right</t>
  </si>
  <si>
    <t xml:space="preserve">1. Sign in via non-VIP user (epamnl04/epam1234 for example, check type of user in Charles for "oesp.lab3b.orion.upclabs.com/***/session" "status: []")
2. Open not available to cast channel ("Nederland 2" for example, check type of user in Charles for "oesp.lab3b.orion.upclabs.com/***/channels***" "allowedExternalStreamingProtocols") from TV Guide or Homepage
3. Switch to any other channel available to cast ("allowedExternalStreamingProtocols": ["Google Cast", "AirPlay"],)
4. Start casting channel, that available to cast
5. Switch to channel unavailable to cast from step 2 </t>
  </si>
  <si>
    <t>1. User lands on Home screen
2. Missed landing page opens
3. The feeds can be scrolled</t>
  </si>
  <si>
    <t>1. User lands on Home screen 
2. There is no Chromecast icon in the top right corner of the player
3. Chromecast icon appears  in the top right corner of the player
4. Channel is casting
5.1 Phone: "Sorry, Chromecast is not allowed for this channel" appears at Chromecast control screen
 Tablet: "Sorry, Chromecast is not allowed for this channel" appears at Titlecard
5.2 TV shows "Sorry, Chromecast is not allowed for this channel" message</t>
  </si>
  <si>
    <t>CC8</t>
  </si>
  <si>
    <t>M15</t>
  </si>
  <si>
    <t>1. Install Horizon TV app and launch the app        
2. Tap on a country
3. Tap Next 
4. Leave username and password fields blank</t>
  </si>
  <si>
    <t>ONT13</t>
  </si>
  <si>
    <t>On Now titlecard - Episodes section - Tap on item - Replayable item</t>
  </si>
  <si>
    <t>EPGL32</t>
  </si>
  <si>
    <t>TV Guide - List View - Titles truncation</t>
  </si>
  <si>
    <t>To verify a long name is truncated on EPG List</t>
  </si>
  <si>
    <t>1. Launch Horizon TV app as Netherlands user, log in
2. Tap on Tv Guide 
3. Find a listing with a long name</t>
  </si>
  <si>
    <t>1. User lands on Home screen 
2. TV Guide List screen is displayed 
3. The name is correctly truncated with three dots at the end</t>
  </si>
  <si>
    <t>To verify user is able to switch to any replayable program tapping on an item from More episodes section
(check on PREPROD or LABS)</t>
  </si>
  <si>
    <t>1. Launch Horizon TV app as Netherlands user, log in
2. Tap on Watch TV
3. Tap on any item with EPISODES
4. Tap "minimize screen" button
5. Tap on an item with replay icon</t>
  </si>
  <si>
    <t>W17</t>
  </si>
  <si>
    <t>EPGL33</t>
  </si>
  <si>
    <t>TV Guide - List View - Filter clearing</t>
  </si>
  <si>
    <t>To verify the filters are cleared after navigating away from EPG List</t>
  </si>
  <si>
    <t>1. Launch Horizon TV app as Netherlands user, log in
2. Go to EPG List
3. Apply both filters
4. Go to any other section, e.g. On Demand
5. Go back to EPG</t>
  </si>
  <si>
    <t>1. User is logged in, Home page is displayed
2. TV Guide screen is displayed 
3. Both filters are applied
4. On Demand screen opens
5. EPG is displayed, both filters were cleared</t>
  </si>
  <si>
    <t>Watch - Tv hiding some channels</t>
  </si>
  <si>
    <t>To verify only selected channels are displayed on Watch TV</t>
  </si>
  <si>
    <t>1. Launch Horizon TV app as Netherlands user, log in
 2. Go to Settings - My TV channels
 3. Disselect channels and leave 3 channels selected
 4. Go To Watch TV</t>
  </si>
  <si>
    <t>1.  User lands on Home screen 
 2. User lands on Watch TV screen
 3. All channels are disselected
 4. Watch TV opens with3 channels selected in Step 3</t>
  </si>
  <si>
    <t>Missed - Applying all filters</t>
  </si>
  <si>
    <t>1. Launch Horizon TV app as Netherlands user, log in
2. Go to Missed
3. Choose any date
4. Choose a genre
5. Choose a provider</t>
  </si>
  <si>
    <t>1. Launch Horizon TV app as Netherlands user, log in.
2. Go to On Demand.
3. Tap on any series item that has several seasons.
4. Check if season selector is scrollable left/rigth.
</t>
  </si>
  <si>
    <t>1. User lands on Home screen
2. Missed landing page opens
3. Date is chosen
4. Genre is chosen
5. Provider is chosen</t>
  </si>
  <si>
    <t>VIP user can cast not available to cast for regular users channel</t>
  </si>
  <si>
    <t>CP1</t>
  </si>
  <si>
    <t>To check if VIP user can cast channel not available to cast for regular users</t>
  </si>
  <si>
    <t>1. Sign in via VIP user (epamnl01/epam1234 for example, check type of user in Charles for "oesp.lab3b.orion.upclabs.com/***/session" "status: [VIP]")
2. Open not available to cast channel ("Nederland 2" for example, check type of user in Charles for "oesp.lab3b.orion.upclabs.com/***/channels***" "allowedExternalStreamingProtocols") from TV Guide or Homepage
3. Start casting channel, that is not available to cast for regular user
</t>
  </si>
  <si>
    <t>1. User lands on Home screen 
2. Chromecast icon appears  in the top right corner of the player
3. Channel is successfully casting</t>
  </si>
  <si>
    <t>Change PIN - As a Guest user with Sign In</t>
  </si>
  <si>
    <t>EPGG5</t>
  </si>
  <si>
    <t>CC9</t>
  </si>
  <si>
    <t>TV Guide - Grid - TV Guide asset area</t>
  </si>
  <si>
    <t>1. User lands on Home screen.
2. On Demand landing page opens.
3. On Demand series titlecard opens.
4. - all season numbers are displayed in one row;
    - it is possible to scroll a row if there is no enough space to display all seasons.
</t>
  </si>
  <si>
    <t>To verify TV Guide asset area has correct layout</t>
  </si>
  <si>
    <t>Change Chromecast</t>
  </si>
  <si>
    <t>To check if app can switch Chromecast device</t>
  </si>
  <si>
    <t>1. Launch Horizon TV app as Netherlands user, log in
2. Go to TV Guide Grid View
3. Check TV Guide asset area</t>
  </si>
  <si>
    <t>Prerequisites: Attach 2 Chromecast devices to TV</t>
  </si>
  <si>
    <t>To verifyChange PIN screen has correct layout for a guest user</t>
  </si>
  <si>
    <t>1. User lands on Home screen
2. TV Guide screen is displayed in Grid view
3. TV Guide asset area contains:
- Channel line-up
- Now indicator (indicates current time)
- Programs info for the corresponding Channels (Program title)
- Live icon next to the Channel logo if Channel is streamable (only tablets)
- Date stamp
- Timline divided in 30min blocks
- Past programs (left from now indicator) are color coded
- Replay icon for past programs (if replay is enabled for a particular program)</t>
  </si>
  <si>
    <t>1. Launch Horizon TV app as Netherlands user, skip log in
2. Go to Settings
3. Tap on Parental Control submenu item 
4. Tap on Change PIN
5. Click Cancel
6. Tap on Parental Settings once again
7. Click Sign in 
8. Enter valid username and password, click Sign In
</t>
  </si>
  <si>
    <t>1. User lands on Home screen
2. My TV Channels screen opens
3. Parental Control opens
4. Please sign in message appears and Cancel and Sign In buttons
5. User remains in the Parental control screen
6. Please sign in message appears and Cancel and Sign In buttons
7. User is redirected to the log in screen
8. User lands on Change Pin screen with : 
   - Password input field with placeholder
   - Disabled Confirm button
   - Forgot password or username link
</t>
  </si>
  <si>
    <t>IOS-1244</t>
  </si>
  <si>
    <t>EPGG6</t>
  </si>
  <si>
    <t>W18</t>
  </si>
  <si>
    <t>TV Guide - Grid - Date DDL functionality - Future programs</t>
  </si>
  <si>
    <t>Notes: M7 was removed (using of channel strip)</t>
  </si>
  <si>
    <t>Watch TV - Hiding streamable channels</t>
  </si>
  <si>
    <t>To verify user is able to navigate to future programs in EPG using date DDL</t>
  </si>
  <si>
    <t>To verify there's a correct message if only streamable channels are hidden</t>
  </si>
  <si>
    <t>1. Launch Horizon TV app as Netherlands user, log in
2. Go to TV Guide Grid View
3. Tap on Date button
4. Tap Tomorrow</t>
  </si>
  <si>
    <t>1. Launch Horizon TV app as Netherlands user, log in as a user with mediaboxes capable for remote recording
2. Go to Settings / My TV Channels
3. Hide all channels with videostreams and check some channels without videostreams
4. Go to Watch TV, verify message</t>
  </si>
  <si>
    <t>1. User lands on Home screen 
2. User lands on Watch TV screen
3. Video begins to play in full screen mode
4. App lands on the titlecard
5. Replay titlecard opens with boxcover and play button</t>
  </si>
  <si>
    <t>1. User lands on Home screen 
2. My TV Channels screen is opened
3. All "LIVE" channels are unchecked, some channels without videostreams are checked
4. The following message should be shown:
"No channels available. You can modify your channel line-up in the settings section."</t>
  </si>
  <si>
    <t>1. User lands on Home screen
2. TV Guide screen is displayed in Grid view
3. List drops down with:
- 7 days before today (if backwards EPG is enabled)
- Today
- 7 days after today
4. Grid view slides from right to left to Tomorrow's primetime 20:00, which will be the middle of the asset area
Date DDL actual value is TOMORROW
Now indicator rotates 90 and slides to the left next to the Channel logos</t>
  </si>
  <si>
    <t>CP2</t>
  </si>
  <si>
    <t>Change PIN  - As a Guest user with Sign in</t>
  </si>
  <si>
    <t>To verify Change PIN screen has correct layout for a guest user</t>
  </si>
  <si>
    <t>EPGG7</t>
  </si>
  <si>
    <t>1. Launch Horizon TV app as Netherlands user, skip log in
2. Go to Settings
3. Go to Change PIN
4. Enter valid username and password, click Sign In</t>
  </si>
  <si>
    <t>ONT14</t>
  </si>
  <si>
    <t>On Now titlecard - Episodes section - Tap on item -  Not Replayable item</t>
  </si>
  <si>
    <t>H3
</t>
  </si>
  <si>
    <t>To verify user is able to switch to any not replayable program tapping on an item from More episodes section</t>
  </si>
  <si>
    <t>1. User lands on Home screen
2. Settings screen opens
3. Change PIN screen opens with:
- Bottom menu bar (iOS)
- Side icon top left (Android)
- Search icon top right
- Current version of the app bottom right
- Username and Password input field with placeholders
- Text informing the user about Privacy Policy and Acceptable Use Policy
- Privacy Policy and Acceptable Use Policy are links in the above mentioned text
- Change country link (for iOS)
- Forgot password or username link (for Android)
- Country link (for Android)
4. User lands on Change Pin screen with : 
    - Password input field with placeholder
    - Disabled Confirm button
    - Forgot password or username link
</t>
  </si>
  <si>
    <t>Linear player - Streaming</t>
  </si>
  <si>
    <t xml:space="preserve">  1. Launch Horizon TV app as  Netherlands user with any entitlement (epamnl01 / epam1234)
  2. Tap on the WatchTV menu item in  the bottom navigation bar
  3. Tap on any live program
  4. Check streaming works (watch  program for at least 10 mins)
</t>
  </si>
  <si>
    <t xml:space="preserve">  1. Application loads and Home  screen of app is displayed. 
  If app was previously used, then last known position within the app will be
  displayed. 
  2. Watch TV screen will be visible  according to the approved design
  3. Сorresponding channel opens in player in FS mode. 
  4. Streaming should work
</t>
  </si>
  <si>
    <t>1. Launch Horizon TV app as Netherlands user, log in
2. Tap on Watch TV
3. Tap on any item with EPISODES
4. Tap "minimize screen" button
5. Tap on an item without replay icon</t>
  </si>
  <si>
    <t>1. User lands on Home screen 
2. User lands on Watch TV screen
3. video starts playing in full screen
4. App lands on the titlecard
5. On TV titlecard opens</t>
  </si>
  <si>
    <t>1. User lands on Home screen
2. TV Guide screen is displayed in Grid view
3. Modal window opens with:
- Select date header
- (x) icon
- 7 days before today (if backwards EPG is enabled)
- Today
- 7 days after today
- Today is preselected by default with a tick
4. Tomorrow becomes marked with a tick, modal window closes
Grid view slides from right to left to Tomorrow's primetime 20:00, which will be the middle of the asset area
Date DDL actual value is TOMORROW
Now indicator rotates 90 and slides to the left next to the Channel logos</t>
  </si>
  <si>
    <t>ONT15</t>
  </si>
  <si>
    <t>Home page - Continue Watching - as a user with replay</t>
  </si>
  <si>
    <t>Git Remote URL</t>
  </si>
  <si>
    <t>To verify VOD titlecard opens from Continue Watching section correctly for a user with replay</t>
  </si>
  <si>
    <t>On Now titlecard - Next section - Tap on item</t>
  </si>
  <si>
    <t>https://git.epam.com/</t>
  </si>
  <si>
    <t>To verify item can be opened from Next section</t>
  </si>
  <si>
    <t>EPGG8
Edited (SPRINT 77):
- TC name
- 1st test step</t>
  </si>
  <si>
    <t>Precondition: user should have continue watching items (watched before &gt; 3 min), otherwise this section will be hiden
1. Launch Horizon TV app as Netherlands user, log in as a user with replay (epamnl01 on LABS)
2. Verify Continue Watching section
3. Tap on any item from Continue Watching section
4. Tap on "play" button on poster</t>
  </si>
  <si>
    <t>1. Launch Horizon TV app as Netherlands user, log in
2. Tap on Watch TV
3. Tap on any item without episodes
4. Tap "minimize screen" button
5. Tap on any item from Next section</t>
  </si>
  <si>
    <t>TV Guide - Grid - Date DDL functionality - Past programs - As a user with replay</t>
  </si>
  <si>
    <t xml:space="preserve">1. User lands on Home screen 
2. User lands on Watch TV screen
3. video starts playing in full screen mode
4. App lands on the titlecard
5. On TV titlecard opens </t>
  </si>
  <si>
    <t>To verify user is able to navigate to past programs in EPG using date DDL</t>
  </si>
  <si>
    <t>1. Launch Horizon TV app as Netherlands user, log in as a user with replay (epamnl01 on LABS)
2. Go to TV Guide Grid View
3. Tap on Date button
4. Tap Yesterday</t>
  </si>
  <si>
    <t>Linear player - Streaming embedded screen</t>
  </si>
  <si>
    <t>1. User lands on Home screen
2. TV Guide screen is displayed in Grid view
3. List drops down with:
- 7 days before today (if backwards EPG is enabled)
- Today
- 7 days after today
4. Grid view slides from left to right to Yesterday's primetime 20:00, which will be the middle of the asset area
Date DDL actual value is Yestaerday
Now indicator rotates 90 and slides to the right</t>
  </si>
  <si>
    <t>ONT16</t>
  </si>
  <si>
    <t xml:space="preserve">  1. Launch Horizon TV app as  Netherlands user with any entitlement (epamnl01 / epam1234)
  2. Tap on the WatchTV menu item in  the bottom navigation bar
  3. Tap on any live program
  4. Tap mini screen toggle
  5. Wait for 4 seconds
  6. Tap full screen toggle
  7. Wait for 4 seconds
</t>
  </si>
  <si>
    <t>On Now titlecard - New program - Full screen</t>
  </si>
  <si>
    <t>To verify user stays in full screen mode after program was changed</t>
  </si>
  <si>
    <t>1. Launch Horizon TV app as Netherlands user, log in
2. Tap on Watch TV
3. Tap on any item
4. Wait until new program starts</t>
  </si>
  <si>
    <t xml:space="preserve">  2. Watch TV screen will be visible  according to the approved design
  3. Full screen player opens with:
  - Back arrow top left
  - Volume scrubber on the top of the screen
  - Channel strip
  - Stop button buttom left
  - Minimize player button bottom right
  - Recording and PTTV buttons (if available)
  - Steraming should work
  4. Сorresponding On Now titlecard is shown. Streaming continues in mini palyer.
  5. All controls disappear
  6. Streaming continues in FS mode.
  7. All controls disappear
</t>
  </si>
  <si>
    <t>1. User lands on Home screen 
2. User lands on Watch TV screen
3. video starts playing in full screen mode
4. When new program starts player stays in full screen mode (and user doesn't see any changes)</t>
  </si>
  <si>
    <t>EPGG32
NEW</t>
  </si>
  <si>
    <t>Obsolete</t>
  </si>
  <si>
    <t>TV Guide - Grid - Date DDL functionality - Past programs - As a user without replay</t>
  </si>
  <si>
    <t>Linear player - Streaming full screen - Change channel by swiping</t>
  </si>
  <si>
    <t>1. Launch Horizon TV app as Netherlands user, log in as a user with replay (rontest164 / password on LABS)
2. Go to TV Guide Grid View
3. Tap on Date button
4. Verify Yesterday</t>
  </si>
  <si>
    <t>ONT20</t>
  </si>
  <si>
    <t>CW26</t>
  </si>
  <si>
    <t xml:space="preserve">  1. Launch Horizon TV app as  Netherlands user with any entitlement (epamnl01 / epam1234)
  2. Tap on the WatchTV menu item in  the bottom navigation bar
  3. Tap on any live program
  4. Touch the screen to observe  channel strip and video controls
  5. Swipe the screen to the left
</t>
  </si>
  <si>
    <t>On Now titlecard - New program - Titlecard</t>
  </si>
  <si>
    <t>1. User lands on Home screen
2. TV Guide screen is displayed in Grid view
3. List drops down with:
- Today
- 7 days after today
4. No "Yesterday" option is shown; All past dates are not visible</t>
  </si>
  <si>
    <t>To verify On Now titlecard refreshes when new program starts</t>
  </si>
  <si>
    <t>1. Launch Horizon TV app as Netherlands user, log in
2. Tap on Watch TV
3. Tap on any item
4. Tap "minimize screen" button
5. Wait until new program starts</t>
  </si>
  <si>
    <t xml:space="preserve">  1. Application loads and Home  screen of app is displayed. 
  If app was previously used, then last known position within the app will be
  displayed. 
  2. Watch TV screen will be visible  according to the approved design
  3. Сorresponding channel opens in player in FS mode. 
  4. All controls and channel strip appear
  5. Channel changes to the next, newly selected channel becomes focused on the channel strip
</t>
  </si>
  <si>
    <t>1. User lands on Home screen 
2. User lands on Watch TV screen
3. video starts playing in full screen mode
4. App lands on the titlecard
5. When new program starts player stays in embedded mode and titlecard refreshes with corresponding metadata</t>
  </si>
  <si>
    <t>preprod.de.internet50@orion.ch / Orion2013</t>
  </si>
  <si>
    <t>ONT17</t>
  </si>
  <si>
    <t>Missed - continue watching - watch history - continue watching - Full screen</t>
  </si>
  <si>
    <t>To verify Missed items appear in CW WH and back in CW</t>
  </si>
  <si>
    <t>To verify On Now titlecard can be opened from EPG List</t>
  </si>
  <si>
    <t>1. Launch Horizon TV app as Netherlands user, log in
2. Tap Next
3. Click on Missed section
4. Click on any item user is entitled to
5. Go to full screen, watch this item &gt;3 min
6. Go to Continue Watching
7. Open the same item, go to full screen, watch video to the end, go to WH
8. Open the same item again, go to full screen, watch video &gt; 3 min, go to CW</t>
  </si>
  <si>
    <t>1. Launch Horizon TV app as Netherlands user, log in
 2. Tap on Tv Guide 
 3. Click on any Now playing program with a stream (marked with live icon)</t>
  </si>
  <si>
    <t>1. User lands on Home screen 
 2. TV Guide List screen is displayed 
 3. On Now titlecard is displayed with:
 - see On Now TITLECARD</t>
  </si>
  <si>
    <t>ANDROID-1313
ANDROID-1322</t>
  </si>
  <si>
    <t>IOS-1214</t>
  </si>
  <si>
    <t>BV19</t>
  </si>
  <si>
    <t>ONT18</t>
  </si>
  <si>
    <t xml:space="preserve">Binge overlay - Full screen player - Last episode of season and the 1st episode og nest season are rented </t>
  </si>
  <si>
    <t>TV Guide - List View - On Now Titlecard - With videostream - Guest</t>
  </si>
  <si>
    <t>To verify On Now titlecard can be opened from EPG List for a guest user</t>
  </si>
  <si>
    <t>Precondition: last episode of the season (user selects it) and the 1st episode of the next season are rented.
1. Launch Horizon TV app as Netherlands user, log in.
2. Go to On Demand.
3. Find show item, open titlecard.
4. Tap on the item from precondition.
5. Tap on  'play' button on poster
6. Watch the episode to the moment when 40 seconds are left to the end. Check auto-switching to the first episode of the next season and "No, thanks"/"Watch now" buttons.
Note: for automation it is 3 cases.
</t>
  </si>
  <si>
    <t>1. User lands on Home screen 
 2. TV Guide List screen is displayed 
 3. On Now titlecard is displayed with:
 - see On Now TITLECARD (instead of streaming video boxcover with "Please sign in" message and play button is shown)</t>
  </si>
  <si>
    <t>1. App lands on Home screen
2. On Demand landing page opens
3.  Titlecard opens and poster with 'play' button is displaying
4.  Selected episode becomes highlighted in Episodes section, information changes to chosen episode
5. Streming starts.
6. - player is in "full screen" mode;
    - binge overlay appears;
    - video continues to stream;
    - countdown starts from 10 seconds. 
7.  Automatical switching and buttons work properly with expected result:
    - auto switching: BV disappears, the 1st episode of the next season starts to play, player is in "full screen" mode;
    - "Watch now": BV disappears, the 1st episode of the next season starts to play, player is in "full screen" mode;  
    - "No, thanks": Binge overlay disappears, video continues to stream up to the end. When video ends app lands on titlecard and play icon is shown on poster 
</t>
  </si>
  <si>
    <t>Android feature</t>
  </si>
  <si>
    <t>This feature is not implemented in 8201 build version</t>
  </si>
  <si>
    <t>Linear player - Streaming full screen - Change channel by channel strip</t>
  </si>
  <si>
    <t xml:space="preserve">  1. Launch Horizon TV app as  Netherlands user with any entitlement (epamnl01 / epam1234)
  2. Tap on the WatchTV menu item in  the bottom navigation bar
  3. Tap on any live program
  4. Touch the screen to observe  channel strip and video controls
  5. Tap twice on another channel on  the channel strip
  6. Wait for 4 seconds
  7. Touch the screen, tap twice on  the previous channel
</t>
  </si>
  <si>
    <t xml:space="preserve"> 1. Application loads and Home  screen of app is displayed. 
  If app was previously used, then last known position within the app will be
  displayed. 
  2. Watch TV screen will be visible  according to the approved design
  3. Сorresponding channel opens and streaming starts in player in FS mode. 
  4. All controls and channel strip appear
  5. Channel changes, video begins  to stream, newly selected channel becomes focused on the channel strip
  6. Channel strip and all controls  disappear
  7. See step 6
</t>
  </si>
  <si>
    <t>Linear player - Streaming full screen - Volume scrubber</t>
  </si>
  <si>
    <t xml:space="preserve">  1. Launch Horizon TV app as Netherlands user with any entitlement (epamnl01 / epam1234)
  2. Tap on the WatchTV menu item in  the bottom navigation bar
  3. Tap on any live program
  4. Touch the screen (after 4s) to observe  channel strip and video controls
  5. Drag volume scrubber to the right
  6. Tap mute icon (  *Android only )
  7. Tap unmute icon ( *Android only )
</t>
  </si>
  <si>
    <t xml:space="preserve">  1. Application loads and Home   screen of app is displayed. 
  If app was previously used, then last known position within the app will be
  displayed. 
  2. Watch TV screen will be visible   according to the approved design
  3. Full screen player opens and streaming starts.
  4. All controls and channel strip appear
  5. Scrubber changes  its position, volume level increases
  6. Scrubber moves to the left, volume is muted
  7. Scrubber moves to the previous position (step 6), volume unmuted
</t>
  </si>
  <si>
    <t>Linear player - Streaming full screen - Stop button</t>
  </si>
  <si>
    <t xml:space="preserve">  1. Launch Horizon TV app as  Netherlands user with any entitlement (epamnl01 / epam1234)
  2. Tap on the WatchTV menu item in  the bottom navigation bar
  3. Tap on any live program
  4. Touch the screen (after 4s) to observe  channel strip and video controls
  5. Tap stop button
  6. Tap play icon in the center
</t>
  </si>
  <si>
    <t>BV Missed</t>
  </si>
  <si>
    <t>Repeat TCs BV1 - BV17 for Missed series titlecard</t>
  </si>
  <si>
    <t xml:space="preserve">  1. Application loads and Home  screen of app is displayed. 
  If app was previously used, then last known position within the app will be
  displayed. 
  2. Watch TV screen will be visible  according to the approved design
  3. Full screen player opens and streaming starts.
  4. All controls and channel strip appear
  5. Video player stays in full  screen mode, video becomes stopped, play icon appears with channel logo appears in the center of the screen with total black background
  6. Video begins to stream. Player overlay (controlls) disappears after 4s</t>
  </si>
  <si>
    <t>IOS-1206</t>
  </si>
  <si>
    <t>Linear player - Pinch</t>
  </si>
  <si>
    <t>BV My Prime</t>
  </si>
  <si>
    <t xml:space="preserve">  1. Launch Horizon TV app as  Netherlands user with any entitlement (epamnl01 / epam1234)
  2. Tap on the WatchTV menu item in  the bottom navigation bar
  3. Tap on any live program
  4. Use pinch in
</t>
  </si>
  <si>
    <t>Repeat TCs BV1 - BV17 for My Prime series titlecard</t>
  </si>
  <si>
    <t>1. Launch the app, select Netherlands, login as user with 1 D4A mediabox capable to remote tune
2. Go to Watch TV
3. Tap on any live program
4. Tap PTTV button</t>
  </si>
  <si>
    <t xml:space="preserve">  1. Application loads and Home  screen of app is displayed. 
  If app was previously used, then last known position within the app will be
  displayed. 
  2. Watch TV screen will be visible  according to the approved design
  3. Full screen player opens and streaming starts.
  4. App lands on titlecard. Streaming continues in embedded player.
</t>
  </si>
  <si>
    <t>IOS-1202</t>
  </si>
  <si>
    <t>BV Replay</t>
  </si>
  <si>
    <t>Linear player - Startover</t>
  </si>
  <si>
    <t>Repeat TCs BV1 - BV17 for Replay series titlecard</t>
  </si>
  <si>
    <t xml:space="preserve">  1. Launch Horizon TV app as  Netherlands user with any entitlement (epamnl01 / epam1234)
  2. Tap on the TV Guide menu item in  the bottom navigation bar
  3. Tap on any live replayable program which can be restarted
  4. Tap "restart" button
  5. Tap "back to live" button</t>
  </si>
  <si>
    <t xml:space="preserve">  1. Application loads and Home  screen of app is displayed. 
  If app was previously used, then last known position within the app will be
  displayed. 
  2. TV Guide screen will be visible  according to the approved design
  3. Full screen player opens and streaming starts.
  4. Video player switches from live to replay mode (VOD player), "restart" button changes to "back to live" button, playback starts automatically in full screen mode
  5. Video player switches back to live mode</t>
  </si>
  <si>
    <t>by Charles</t>
  </si>
  <si>
    <t>1. Application loads and Home screen of app is displayed.
2. Watch TV screen opens
3. Video starts streaming in full screen mode
4. Either successful dialog appears in the center of the screen with:
- PTTV icon
- "This video has been pushed to your box" message
- White background
- Dialog disappears automatically in 2 seconds
Or failure message appears bottom center with:
- "Unable to connect to your mediabox." text
- Gray transparent background
- Disappears automatically in 2 secodns</t>
  </si>
  <si>
    <t>VOD player - Streaming full screen</t>
  </si>
  <si>
    <t xml:space="preserve">  1. Install Horizon TV app and  launch the app, Tap on a country, Tap Next , Enter epamnl01/epam1234 as
  UN/PW, tap "Sign in"
  2. Tap on the On Demand menu item  on the bottom navigation bar
  3. Tap on any playable item
  4. Tap on play button
  5. Wait for 4 seconds
  6. Check streaming works for several minutes</t>
  </si>
  <si>
    <t xml:space="preserve">  1. App loads, will land on  "Home" screen
  2. On Demand screen will be  visible according to the accepted design
  3. On Demand titlecard opens with the accepted design and player doesn't start playback (only boxcover and play button is shown)
  4. Player opens in full-screen mode with the following controls:
  - Volume scrubber
  - Time scrubber
  - Pause button bottom left
  - PTTV button (if available)
  5. All controls disappear
  6. Streaming should work
</t>
  </si>
  <si>
    <t>
ANDROID-1299</t>
  </si>
  <si>
    <t>VB - not need update</t>
  </si>
  <si>
    <t>Not Tested</t>
  </si>
  <si>
    <t>Live Player - Stable playback</t>
  </si>
  <si>
    <t>Verify playback continues for at least 10 minutes</t>
  </si>
  <si>
    <t>LP3</t>
  </si>
  <si>
    <t>Live Player - Controls</t>
  </si>
  <si>
    <t xml:space="preserve">MyPrime </t>
  </si>
  <si>
    <t>Linear</t>
  </si>
  <si>
    <t>IOS-1137</t>
  </si>
  <si>
    <t>done</t>
  </si>
  <si>
    <t>Channels list edit</t>
  </si>
  <si>
    <t xml:space="preserve">Total: 28; </t>
  </si>
  <si>
    <t>Parental settings change</t>
  </si>
  <si>
    <t>My playlist</t>
  </si>
  <si>
    <t>My Mediaboxes</t>
  </si>
  <si>
    <t>IOS-1095</t>
  </si>
  <si>
    <t>Playback from Search</t>
  </si>
  <si>
    <t>Results</t>
  </si>
  <si>
    <t>Build#8801</t>
  </si>
  <si>
    <t>Titlecards</t>
  </si>
  <si>
    <t>VOD_movie</t>
  </si>
  <si>
    <t>1. Application loads and Home screen of app is displayed. 
If app was previously used, then last known position within the app will be
displayed.
2. My Prime landing page
3. My Prime result page is displayed with:
- Back arrow top left
- Search icon top right
- 2 DDLs: Category and Genre (pre-selected genre is displayed)
- Grid/List View switcher near Category DDL
- MYPRIME logo
- Bottom menu bar
- All the available items, filtered by the selected genre, with covers in Grid
View
- Sort DDL (NEWEST sort option is selected by default)
- "AVAILABLE" field displays number of assets found</t>
  </si>
  <si>
    <t>VOD player - Streaming full screen - Play/pause button</t>
  </si>
  <si>
    <t xml:space="preserve">  1. Install Horizon TV app and  launch the app, Tap on a country, Tap Next , Enter epamnl01/epam1234 as
  UN/PW, tap "Sign in"
  2. Tap on the On Demand menu item  on the bottom navigation bar
  3. Tap on any playable item
  4. Tap on play button
  5. Wait for 4 seconds
  6. Touch the screen to observe  video controls
  7. Tap pause button
  8. Tap play button
</t>
  </si>
  <si>
    <t xml:space="preserve">  1. App loads, will land on  "Home" screen
  2. On Demand screen will be  visible according to the accepted design
  3. On Demand titlecard opens with the accepted design and player doesn't start playback (only boxcover and play button is shown)
  4. Player opens in full-screen mode
  5. All controls disappear
  6. Video controls appear
  7. Video paused with freeze frame,  pause button changes to play button, player stays in full screen mode
  8. Video continues to stream from  the moment it was paused, play button changes to pause button
</t>
  </si>
  <si>
    <t>PTTV4</t>
  </si>
  <si>
    <t>1. User lands on My Mediaboxes screen 
2. User lands on Home screen 
3. Missed section opens
4. Titlecard of the selected item opens and video begins to play ONLY in fullscreen mode after you tap on play button
5. The item is played
6. Item appears in continue watching
7. Item appears in WH
8. Item appears in CW again</t>
  </si>
  <si>
    <t>CW27</t>
  </si>
  <si>
    <t>EPGG33
NEW</t>
  </si>
  <si>
    <t>TV Guide - Grid - Date DDL functionality - Past programs - As a guest user</t>
  </si>
  <si>
    <t>1. Launch Horizon TV app as Netherlands user, tap skip
2. Go to TV Guide Grid View
3. Tap on Date button
4. Tap Yesterday</t>
  </si>
  <si>
    <t>Repo Name</t>
  </si>
  <si>
    <t>libg/140-autotest</t>
  </si>
  <si>
    <t>Current Branch</t>
  </si>
  <si>
    <t>master</t>
  </si>
  <si>
    <t>EPGG9
Edited (SPRINT 77):
- TC name
- 1st test step</t>
  </si>
  <si>
    <t>1. User lands on Home screen
2. TV Guide screen is displayed in Grid view
3. Modal window opens
4. Yestaerday becomes marked with a tick, modal window closes
Grid view slides from left to right to Yesterday's primetime 20:00, which will be the middle of the asset area
Date DDL actual value is Yestaerday
Now indicator rotates 90 and slides to the right</t>
  </si>
  <si>
    <t>yesterday??</t>
  </si>
  <si>
    <t>EPGG34
NEW</t>
  </si>
  <si>
    <t xml:space="preserve">TV Guide - Grid - Date DDL functionality - Past programs - As a user without replay </t>
  </si>
  <si>
    <t>1. Application loads and Home screen of app is displayed
2. Continue watching section:
 - user is able to swipe horizontally 
 - metadata for items: title, 'play' icon, and progress indicator
3. Titlecard (ON DEMAND, MYPRIME or REPLAY) openes  
Titlecard contains:
 - Back button (header)
 - Item name bar with channel logo
 - Controls bar (Play/Pause button, progress bar with time, social sharing button )
4. Videostream starts to play at full screen mode  from the moment it was stopped (not from the beginning, at least from 3rd minute).
</t>
  </si>
  <si>
    <t>1. User lands on Home screen
2. TV Guide screen is displayed in Grid view
3. Modal window opens
4. No "Yesterday" option is shown; All past dates are not visible</t>
  </si>
  <si>
    <t>EPGG35
NEW</t>
  </si>
  <si>
    <t>1. Launch Horizon TV app as Netherlands user, skip login
2. Go to TV Guide Grid View
3. Tap on Date button
4. Tap Yesterday</t>
  </si>
  <si>
    <t>IOS-1097</t>
  </si>
  <si>
    <t>EPGG10</t>
  </si>
  <si>
    <t>TV Guide - Grid - Date DDL functionality - Tomorrow with manual swipe back to Today</t>
  </si>
  <si>
    <t>To verify user is able to navigate to live programs from Tomorrow by swiping the screen</t>
  </si>
  <si>
    <t>1. Launch Horizon TV app as Netherlands user, log in
2. Go to TV Guide Grid View
3. Tap on Date button
4. Tap Tomorrow
5. Swipe back manually on the Grid until you reach the NOW indicator</t>
  </si>
  <si>
    <t>1. User lands on Home screen
2. TV Guide screen is displayed in Grid view
3. List drops down
4. Grid view slides from right to left to Tomorrow's primetime 20:00
5.  Grid view slides from left to right, NOW indicator rotates back to it's original state
Date DDL actual value is TODAY</t>
  </si>
  <si>
    <t>H8</t>
  </si>
  <si>
    <t xml:space="preserve">swipe </t>
  </si>
  <si>
    <t>Home page - Continue Watching - as a user without replay</t>
  </si>
  <si>
    <t>EPGG11</t>
  </si>
  <si>
    <t>Precondition: user should have continue watching items (watched before &gt; 3 min), otherwise this section will be hiden
1. Launch Horizon TV app as Netherlands user, log in as a user with replay (rontest164 / password on LABS)
2. Verify Continue Watching section
3. Tap on any item from Continue Watching section
4. Tap on "play" button on poster</t>
  </si>
  <si>
    <t>1. Application loads and Home screen of app is displayed
2. Continue watching section:
 - user is able to swipe horizontally 
 - metadata for items: title, 'play' icon, and progress indicator
3. Titlecard (ON DEMAND, MYPRIME or REPLAY) openes  
Titlecard contains:
 - Back button (header)
 - Volume scrubber(header)
 - Item name bar with channel logo and Replay sign (for Replay items)
 - Controls bar (Play/Pause button, progress bar with time, social sharing button )
4. Videostream starts to play at full screen mode  from the moment it was stopped (not from the beginning, at least from 3rd minute).</t>
  </si>
  <si>
    <t>1. User lands on Home screen
2. TV Guide screen is displayed in Grid view
3. Modal window opens
4. Grid view slides from right to left to Tomorrow's primetime 20:00
5.  Grid view slides from left to right, NOW indicator rotates back to it's original state
Date DDL actual value is TODAY</t>
  </si>
  <si>
    <t>EPGG12
Edited (SPRINT 77):
- TC name
- 1st test step</t>
  </si>
  <si>
    <t>H4</t>
  </si>
  <si>
    <t>TV Guide - Grid - Date DDL functionality - Yesterday with manual swipe forward to Today - As a user with replay</t>
  </si>
  <si>
    <t>To verify user is able to navigate to live programs from Yesterday by swiping the screen</t>
  </si>
  <si>
    <t>Home page - VOD titlecard - as a user with Replay</t>
  </si>
  <si>
    <t>To verify On Demand Titlecard opens from other feeds correctly for a user with replay</t>
  </si>
  <si>
    <t>1. Launch Horizon TV app as Netherlands user, log in as a user with replay (epamnl01 on LABS)
2. Go to TV Guide Grid View
3. Tap on Date button
4. Tap Yestaerday
5. Swipe forward manually on the Grid until you reach the NOW indicator</t>
  </si>
  <si>
    <t>1. Launch Horizon TV app as Netherlands user, log in as a user with replay (epamnl01 on LABS)
2. Tap on any item from the feed (not "now on tv" and "continue watching")</t>
  </si>
  <si>
    <t>1. User lands on Home screen
2. TV Guide screen is displayed in Grid view
3. List drops down
4. Grid view slides from left to right to Yesterday's primetime 20:00
5.  Grid view slides from right to left, NOW indicator rotates back to it's original state
Date DDL actual value is TODAY</t>
  </si>
  <si>
    <t>1. Application loads and Home screen of app is displayed
2. Titlecard contains:
 - ON DEMAND, MYPRIME or REPLAY header  (for Android, iPhone, iPod)
 - Poster of the selected item with "play" button for playable asset or without  "play" button for not playable asset
 - Bottom menu bar with highlighted "HOME" item (for iPad)
 - Back arrow top left
 - Search icon top right
 - More Like this section
 - Title
 - Add to Watchlist button
 - Description
 - Language (if exists)
</t>
  </si>
  <si>
    <t>EPGG13
Edited (SPRINT 77):
- TC name
- 1st test step</t>
  </si>
  <si>
    <t>1. Launch Horizon TV app as Netherlands user, log in as a user with replay (epamnl01 on LABS)
2. Go to TV Guide Grid View
3. Tap on Date button
4. Tap Yesterday
5. Swipe forward manually on the Grid until you reach the NOW indicator</t>
  </si>
  <si>
    <t>1. User lands on Home screen
2. TV Guide screen is displayed in Grid view
3. Modal window opens
4. Grid view slides from right to left to Tomorrow's primetime 20:00, which will be the middle of the asset area
5.  Grid view slides from right to left, NOW indicator rotates back to it's original state
Date DDL actual value is TODAY</t>
  </si>
  <si>
    <t>EPGG14</t>
  </si>
  <si>
    <t>TV Guide - Grid - Now indicator - From tomorrow</t>
  </si>
  <si>
    <t>To verify user is able to navigate to live programs from tomorrow by tapping Now indicator</t>
  </si>
  <si>
    <t>1. Launch Horizon TV app as Netherlands user, log in
2. Go to TV Guide Grid View
3. Tap on Date button
4. Tap Tomorrow
5. Tap Now indicator</t>
  </si>
  <si>
    <t>H7</t>
  </si>
  <si>
    <t>1. User lands on Home screen
2. TV Guide screen is displayed in Grid view
3. List drops down
4. Grid view slides from right to left to Tomorrow's primetime 20:00, which will be the middle of the asset area
5.  Grid view slides from left to right, NOW indicator rotates back to it's original state
Date DDL actual value is TODAY</t>
  </si>
  <si>
    <t>EPGG15</t>
  </si>
  <si>
    <t>1. User lands on Home screen
2. TV Guide screen is displayed in Grid view
3. Modal window opens
4. Tomorrow becomes marked with a tick, modal window closes
Grid view slides from right to left to Tomorrow's primetime 20:00, which will be the middle of the asset area
5.  Grid view slides from left to right, NOW indicator rotates back to it's original state
Date DDL actual value is TODAY</t>
  </si>
  <si>
    <t>IOS-662</t>
  </si>
  <si>
    <t>Home page - VOD titlecard - as a user without Replay</t>
  </si>
  <si>
    <t>EPGG16
Edited (SPRINT 77):
- TC name
- 1st test step</t>
  </si>
  <si>
    <t>TV Guide - Grid - Now indicator - From yesterday - As a user with replay</t>
  </si>
  <si>
    <t>To verify user is able to navigate to live programs from yesterday by tapping Now indicator</t>
  </si>
  <si>
    <t>1. Launch Horizon TV app as Netherlands user, log in as a user with replay (epamnl01 on LABS)
2. Go to TV Guide Grid View
3. Tap on Date button
4. Tap Yesterday
5. Tap Now indicator</t>
  </si>
  <si>
    <t>1. User lands on Home screen
2. TV Guide screen is displayed in Grid view
3. List drops down
4. Grid view slides from left to right to Yesterday's primetime 20:00, which will be the middle of the asset area
5.  Grid view slides from right to left, NOW indicator rotates back to it's original state
Date DDL actual value is TODAY</t>
  </si>
  <si>
    <t>To verify On Demand Titlecard opens from other feeds correctly for a user without replay</t>
  </si>
  <si>
    <t>EPGG17
Edited (SPRINT 77):
- TC name
- 1st test step</t>
  </si>
  <si>
    <t>To verify user is able to navigate to live programs from yestaerday by tapping Now indicator</t>
  </si>
  <si>
    <t>1. Launch Horizon TV app as Netherlands user, log in as a user without replay (rontest164 / password on LABS)
2. Tap on any item from the feed (not "now on tv" and "continue watching")</t>
  </si>
  <si>
    <t>1. User lands on Home screen
2. TV Guide screen is displayed in Grid view
3. Modal window opens
4. Grid view slides from left to right to Yesterday's primetime 20:00, which will be the middle of the asset area
5.  Grid view slides from right to left, NOW indicator rotates back to it's original state
Date DDL actual value is TODAY</t>
  </si>
  <si>
    <t>1. Application loads and Home screen of app is displayed
2. Titlecard contains:
 - ON DEMAND, MYPRIME or MISSED header  (for Android, iPhone, iPod)
 - Poster of the selected item with "play" button for playable asset or without  "play" button for not playable asset
 - Bottom menu bar with highlighted "HOME" item (for iPad)
 - Back arrow top left
 - Search icon top right
 - More Like this section
 - Title
 - Add to Watchlist button
 - Description
 - Language (if exists)</t>
  </si>
  <si>
    <t>EPGG18</t>
  </si>
  <si>
    <t>TV Guide - Grid - Genre DDL functionality with Tomorrow</t>
  </si>
  <si>
    <t>Mediaboxes are broken on NL and CH (Labs)</t>
  </si>
  <si>
    <t>To verify programs of the selected genre can be highlighted in EPG</t>
  </si>
  <si>
    <t>there is no lab3b user</t>
  </si>
  <si>
    <t>1. Launch Horizon TV app as Netherlands user, log in
2. Go to TV Guide Grid View
3. Tap on Date button
4. Tap Tomorrow
5. Tap Genre button
6. Select any genre (e.g. News)</t>
  </si>
  <si>
    <t>1. User lands on Home screen
2. TV Guide screen is displayed in Grid view
3. List drops down
4. Grid view slides from right to left to Tomorrow's primetime 20:00
5.  List with available genres drops down
6. Corresponding Program column will be highlighted.
Genre DDL actual value is the chosen Genre</t>
  </si>
  <si>
    <t>EPGG19</t>
  </si>
  <si>
    <t>To verify programs can be filtered by genre</t>
  </si>
  <si>
    <t>1. User lands on Home screen
2. TV Guide screen is displayed in Grid view
3. List drops down
4. Grid view slides from right to left to Tomorrow's primetime 20:00
5.  Modal window opens with:
- Select Genre header
- (x) icon
- List of available genres
6. Selected grenre becomes marked with a tick, modal window closes
TV Guide opens in List view with programs of the selected genre for all the channels, divided by date headers, beginning from tomorrow
Genre DDL actual value is the chosen Genre</t>
  </si>
  <si>
    <t>EPGG20
Edited (SPRINT 77):
- TC name
- 1st test step</t>
  </si>
  <si>
    <t>TV Guide - Grid - Genre DDL functionality with Yesterday - As a user with replay</t>
  </si>
  <si>
    <t xml:space="preserve">based on nltesthznd4a01, who has required D4A box </t>
  </si>
  <si>
    <t>1. Launch Horizon TV app as Netherlands user, log in as a user with replay (epamnl01 on LABS)
2. Go to TV Guide Grid View
3. Tap on Date button
4. Tap Yesterday
5. Tap Genre button
6. Select any genre (e.g. News)</t>
  </si>
  <si>
    <t>1. User lands on Home screen
2. TV Guide screen is displayed in Grid view
3. List drops down
4. Grid view slides from left to right to Yesterday's primetime 20:00
5. List with available genres drops down
6. Corresponding Program column will be highlighted.
Genre DDL actual value is the chosen Genre</t>
  </si>
  <si>
    <t>EPGG21
Edited (SPRINT 77):
- TC name
- 1st test step</t>
  </si>
  <si>
    <t>1. User lands on Home screen
2. TV Guide screen is displayed in Grid view
3. List drops down
4. Grid view slides from left to right to Yesterday's primetime 20:00
5.  Modal window opens with:
- Select Genre header
- (x) icon
- List of available genres
6. Selected grenre becomes marked with a tick, modal window closes
TV Guide opens in List view with programs of the selected genre for all the channels, divided by date headers, beginning from Yesterday
Past programs are color coded
Genre DDL actual value is the chosen Genre</t>
  </si>
  <si>
    <t>EPGG22</t>
  </si>
  <si>
    <t>TV Guide - Grid - Sort my channels link - As a logged in user</t>
  </si>
  <si>
    <t>To verify user can be navigated to Sort channels screen by tapping link</t>
  </si>
  <si>
    <t>1. Launch Horizon TV app as Netherlands user, log in
2. Go to TV Guide Grid View
3. Tap Sort my channels link
4. Check that phones do not have this link</t>
  </si>
  <si>
    <t>1. User lands on Home screen
2. TV Guide screen is displayed in Grid view
3. App lands on Sort channels screen</t>
  </si>
  <si>
    <t>EPGG23</t>
  </si>
  <si>
    <t>TV Guide - Grid - Sort my channels link - As a guest user</t>
  </si>
  <si>
    <t>To verify guest user is navigated to My TV Channels screen with displayed log in fragement by tapping link</t>
  </si>
  <si>
    <t>1. Launch Horizon TV app as Netherlands user, skip log in
2. Go to TV Guide Grid View
3. Tap Sort my channels link</t>
  </si>
  <si>
    <t>1. User lands on Home screen
2. TV Guide screen is displayed in Grid view
3. App lands on My TV Channels screen with log in fragement displayed</t>
  </si>
  <si>
    <t>IOS-1207</t>
  </si>
  <si>
    <t>EPGG24</t>
  </si>
  <si>
    <t>TV Guide - Grid - As a user without entitlement</t>
  </si>
  <si>
    <t>1. Launch Horizon TV app as Netherlands user, log in
2. Go to TV Guide Grid View</t>
  </si>
  <si>
    <t>ANDROID-1286
ANDROID-1299</t>
  </si>
  <si>
    <t>IOS-1211</t>
  </si>
  <si>
    <t>1. User lands on Home screen
2. TV Guide screen opens with:
- "No channels available..."
- Genre and Date buttons
- Grid/List view buttons</t>
  </si>
  <si>
    <t>EPGG25</t>
  </si>
  <si>
    <t>TV Guide - Grid - Swiping vertically</t>
  </si>
  <si>
    <t>To verify user is able to see programs for different channels by swiping the screen down</t>
  </si>
  <si>
    <t>1. Launch Horizon TV app as Netherlands user, log in
2. Go to TV Guide Grid View
3. Swipe the screen from up to down</t>
  </si>
  <si>
    <t>1. User lands on Home screen
2. TV Guide screen opens
3. User is able to swipe EPG Grid down to see programs for different channels</t>
  </si>
  <si>
    <t>EPGG26</t>
  </si>
  <si>
    <t>TV Guide - Grid - Saving view</t>
  </si>
  <si>
    <t>To verify view doesn't change after user navigates to another screen and returns back</t>
  </si>
  <si>
    <t>1. Launch Horizon TV app as Netherlands user, log in
2. Go to TV Guide
3. Tap Grid view button
4. Go to On Demand
5. Return back to TV Guide</t>
  </si>
  <si>
    <t>1. User lands on Home screen
2. TV Guide screen opens in List view
3. TV Guide opens in Grid View
4. On Demand screen opens
5. TV Guide opens in GRID view</t>
  </si>
  <si>
    <t>EPGG27</t>
  </si>
  <si>
    <t>TV Guide - Grid - Tapping on a channel logo</t>
  </si>
  <si>
    <t>To verify view changes from Grid to List in case user taps on a channel logo</t>
  </si>
  <si>
    <t>1. Launch Horizon TV app as Netherlands user, log in
2. Go to TV Guide Grid View
3. Tap on the icon on the fifth channel</t>
  </si>
  <si>
    <t>1. User lands on Home screen
2. TV Guide screen opens in Grid View
3. TV Guide list view opens with programs of the selected channel (and 2 more channels on tablet)</t>
  </si>
  <si>
    <t>IOS-920</t>
  </si>
  <si>
    <t>EPGG28</t>
  </si>
  <si>
    <t>TV Guide - Grid default filtering</t>
  </si>
  <si>
    <t>To verify filters default to non-populated state</t>
  </si>
  <si>
    <t>1. Launch Horizon TV app as Netherlands user, log in
2. Go to TV Guide Grid View
3. Choose any date in Date filter
4. Choose any genre in Genre filter
5. Go to On Demand
6. Go back to EPG Grid</t>
  </si>
  <si>
    <t>1. User lands on Home screen
2. TV Guide screen is displayed in Grid view
3. Date is populated
4. Genre is populated
5. On Demand opens
6. EPG Grid opens with both filters not populated</t>
  </si>
  <si>
    <t>EPGG29</t>
  </si>
  <si>
    <t>TV Guide - Grid - Last day in Date filter and genre</t>
  </si>
  <si>
    <t>To verify user can choose the last date in the date filter and genre</t>
  </si>
  <si>
    <t>1. Launch Horizon TV app as Netherlands user, log in
2. Go to TV Guide Grid View
3. Tap on Date button
4. Tap on the last day in the filter (future date)
5. Choose any Genre</t>
  </si>
  <si>
    <t>1. User lands on Home screen
2. TV Guide screen is displayed in Grid view
3. List drops down
4. Grid view slides from right to left to the last day Prime time 20:00 and the date is displayed in the filter
5. Listings are filtered by genre (highlighted in tablets and iPod)</t>
  </si>
  <si>
    <t>IR-34
ANDROID-1299</t>
  </si>
  <si>
    <t>IOS-1198</t>
  </si>
  <si>
    <t>CP3</t>
  </si>
  <si>
    <t>Change PIN - As a User</t>
  </si>
  <si>
    <t>VOD player - Streaming full screen - Volume scrubber</t>
  </si>
  <si>
    <t>To verify Change PIN screen has correct layout for a loged in user</t>
  </si>
  <si>
    <t>1. Launch Horizon TV app as Netherlands user and log in
2. Go to Settings
3. Go to Change PIN
</t>
  </si>
  <si>
    <t>1. User lands on Home screen
2. Settings screen opens
3. Change PIN screen opens with:
   - Password input field with placeholder
   - Disabled Confirm button
   - Forgot password or username link
</t>
  </si>
  <si>
    <t xml:space="preserve">  1. Install Horizon TV app and  launch the app, Tap on a country, Tap Next , Enter epamnl01/epam1234 as
  UN/PW, tap "Sign in"
  2. Tap on the On Demand menu item  on the bottom navigation bar
  3. Tap on any playable item
  4. Tap on play button
  5. Wait for 4 seconds
  6. Touch the screen to observe video controls
  7. Drag volume  scrubber to the right
  8. Tap mute icon (  *Android only )
  9. Tap unmute icon (  *Android only )
</t>
  </si>
  <si>
    <t>EPGG30</t>
  </si>
  <si>
    <t>TV Guide - Grid - Grid/List switch</t>
  </si>
  <si>
    <t>To verify Grid/List switch works correctly</t>
  </si>
  <si>
    <t>1. Launch Horizon TV app as Netherlands user, log in
2. Go to TV Guide Grid View
3. Tap Grid/List switch
4. Tap on switch again</t>
  </si>
  <si>
    <t>1. User lands on Home screen
2. TV Guide screen is displayed in Grid view
3. List Guide appears
4. Grid Guide appears</t>
  </si>
  <si>
    <t xml:space="preserve">  1. App loads, will land on  "Home" screen
  2. On Demand screen will be  visible according to the accepted design
  3. On Demand titlecard opens with the accepted design and player doesn't start playback (only boxcover and play button is shown)
  4. Player opens in full-screen mode
  4. All controls disappear
  5. Video controls appear
  6. Scrubber changes  its position, volume level increases
  7. Scrubber moves to  the left, volume is muted
  8. Scrubber moves to  the previous position (step 6), volume unmuted
</t>
  </si>
  <si>
    <t>CP4</t>
  </si>
  <si>
    <t>VOD player - Streaming full screen - Time scrubber</t>
  </si>
  <si>
    <t>Change PIN - As a User - Enter correct Password functionality</t>
  </si>
  <si>
    <t xml:space="preserve">  1. Install Horizon TV app and  launch the app, Tap on a country, Tap Next , Enter epamnl01/epam1234 as
  UN/PW, tap "Sign in"
  2. Tap on the On Demand menu item  on the bottom navigation bar
  3. Tap on any playable item
  4. Tap on play button
  5. Wait for 4 seconds
  6. Touch the screen to observe  video controls
  7. Drag time scrubber to the right
  8. Drag time scrubber to the right
  9. Drag time scrubber to the very end
</t>
  </si>
  <si>
    <t>1. Launch Horizon TV app as Netherlands user, log in
2. Go to Settings
3. Go to Change PIN
4. Click Confrim with valid password</t>
  </si>
  <si>
    <t xml:space="preserve">  1. App loads, will land on  "Home" screen
  2. On Demand screen will be  visible according to the accepted design
  3. On Demand titlecard opens with the accepted design and player doesn't start playback (only boxcover and play button is shown)
  4. Player opens in full-screen mode
  5. All controls disappear
  6. Video controls appear
  7. Time scrubber changes its  position, video is rewinded
  8. Time scrubber changes its  position, video is rewinded
  9. App lands on titlecard (step 3), but instead of video play button and boxcover is displayed with black background
</t>
  </si>
  <si>
    <t>IOS-972</t>
  </si>
  <si>
    <t>VOD player - Streaming full screen - Back button</t>
  </si>
  <si>
    <t xml:space="preserve">  1. Install Horizon TV app and  launch the app, Tap on a country, Tap Next , Enter epamnl01/epam1234 as
  UN/PW, tap "Sign in"
  2. Tap on the On Demand menu item  on the bottom navigation bar
  3. Tap on any playable item
  4. Tap on play botton
  5. Wait for 4 seconds
  6. Touch the screen to observe  video controls
  7. Tap on back button
</t>
  </si>
  <si>
    <t xml:space="preserve">  1. App loads, will land on  "Home" screen
  2. On Demand screen will be  visible according to the accepted design
  3. On Demand titlecard opens with the accepted design and player doesn't start playback (only boxcover and play button is shown)
  4. Player opens in full-screen mode
  5. All controls disappear
  6. Video controls appear
  7. App lands on On Demand TitleCard with the accepted design and player doesn't start playback (only boxcover and play button is shown)
</t>
  </si>
  <si>
    <t>ODT15</t>
  </si>
  <si>
    <t>On Demand titlecard - Show titlecard - Episodes table - Check if it is scrollable</t>
  </si>
  <si>
    <t>1. Launch Horizon TV app as Netherlands user, log in.
2. Go to On Demand.
3. Tap on any series item that has several episodes an is season.
4. Check if episode table  is scrollable up/down.
</t>
  </si>
  <si>
    <t>1. User lands on Home screen.
2. On Demand landing page opens.
3. On Demand series titlecard opens.
4. - all episodes are displayed in a table;
    - it is possible to scroll table up/down if there is no enough space to display all episodes.
</t>
  </si>
  <si>
    <t>My Videos - Rented - Check item appears in the list</t>
  </si>
  <si>
    <t xml:space="preserve">  Precondition: Rent any item on the  site (see "Precondition for Rented videos TC")
  1. Install Horizon TV app and launch the app
  2. Tap on a country
  3. Tap Next
  4. Login (epamnl04 / epam1234)
  5. Tap side menu icon, go to My  Videos
  6. Tap RENTED
</t>
  </si>
  <si>
    <t>ODT16</t>
  </si>
  <si>
    <t xml:space="preserve">  1. Splash screen with Horizon logo  will be displayed, then app lands on Country Selection screen.
  2. After tapping on a Country,  "Next" button will appear
  3. User lands on Login screen
  4. App loads, will land on  "Home" screen
  5. My Videos screen opens
  6. Rented screen opens with the  list of rented items containing the following metadata:
  - Title
  - Year (release)
  - Remaining time left to watch the asset
  - Genre, Subgenre
  - Number of episodes
  Item that has been rented should appear in the list
</t>
  </si>
  <si>
    <t>EPGL34</t>
  </si>
  <si>
    <t>On Demand titlecard - Show titlecard - Check that first season and episode is focused when none episode is rented </t>
  </si>
  <si>
    <t>Android phone, tablet, iphone</t>
  </si>
  <si>
    <t>TV Guide - List View - Filter retaining</t>
  </si>
  <si>
    <t>My Videos - Rented - Check item disappears from the list</t>
  </si>
  <si>
    <t>1. Launch Horizon TV app as Netherlands user, log in.
2. Go to On Demand.
3. Tap on any series item that has several seasons w/o rented episodes.
4. Check higlihting in episodes table and season selector .
</t>
  </si>
  <si>
    <t>To verify filters are retained when switching between List/Grid</t>
  </si>
  <si>
    <t xml:space="preserve">  1. Install Horizon TV app and  launch the app
  2. Tap on a country
  3. Tap Next
  4. Login (epamnl01 / epam1234)
  5. Tap side menu icon, go to My  Videos
  6. Tap RENTED
  7. Find item that exceeds rental  period soon, wait while period is ended
</t>
  </si>
  <si>
    <t>1. Launch Horizon TV app as Netherlands user, log in
2. Go to EPG List
3. Apply both filters
4. Click Menu
5. Choose TV guide again</t>
  </si>
  <si>
    <t>1. User lands on Home screen.
2. On Demand landing page opens.
3. On Demand series titlecard opens.
4. - the 1st episode of the 1st season is in focus in episodes table;
    - first season number is tapped in the season selector. </t>
  </si>
  <si>
    <t xml:space="preserve">  1. Splash screen with Horizon logo  will be displayed, then app lands on Country Selection screen.
  2. After tapping on a Country,  "Next" button will appear
  3. User lands on Login screen
  4. App loads, will land on  "Home" screen
  5. My Videos screen
  6. Rented screen opens with the  list of rented items
  7. Item disappears from the list  after Rented section is refreshed
</t>
  </si>
  <si>
    <t> there was no appropriate item during ST</t>
  </si>
  <si>
    <t>ODT17</t>
  </si>
  <si>
    <t>My Videos - Rented - On Demand titlecard</t>
  </si>
  <si>
    <t>On Demand titlecard - Show titlecard - Check that valid season and episode are focused when several episodes are rented  </t>
  </si>
  <si>
    <t>1. User is logged in, Home page is displayed
2. TV Guide screen is displayed 
3. Both filters are applied
4. Menu appears
5. EPG grid displays with both filters populated</t>
  </si>
  <si>
    <t xml:space="preserve">  Precondition: Rent any item on the  site (see "Precondition for Rented videos TC")
  1. Install Horizon TV app and launch the app
  2. Tap on a country
  3. Tap Next
  4. Login (epamnl04 / epam1234)
  5. Tap side menu icon, go to My  Videos
  6. Tap RENTED
  7. Tap on any On Demand item
</t>
  </si>
  <si>
    <t>1. Launch Horizon TV app as Netherlands user, log in.
2. Go to On Demand.
3. Tap on any series item that has several seasons w/ rented episodes.
4. Check higlihting in episodes table and season selector.
Note: check cases when episodes are rented ex. in the 2nd and 3rd seasons, but not in the 1st or when episodes are rented only in the last season. 
</t>
  </si>
  <si>
    <t xml:space="preserve">  1. Splash screen with Horizon logo  will be displayed, then app lands on Country Selection screen.
  2. After tapping on a Country,  "Next" button will appear
  3. User lands on Login screen
  4. App loads, will land on  "Home" screen
  5. My Videos screen opens
  6. Rented screen opens with the  list of rented items
  7. On Demand titlecard will be  visible according to the accepted design
</t>
  </si>
  <si>
    <t>1. User lands on Home screen.
2. On Demand landing page opens.
3. On Demand series titlecard opens.
4. - the first rented episode of the corresponding season is in focus in the episodes table;
    - the corresponding season number is tapped in the season selector;
    - the episode starts to play from the beginning. 
</t>
  </si>
  <si>
    <t>My Vidoes - Continue watching - Check item appears in the list</t>
  </si>
  <si>
    <t>ODT18</t>
  </si>
  <si>
    <t>EPGL35</t>
  </si>
  <si>
    <t xml:space="preserve">  1. Install Horizon TV app and  launch the app
  2. Tap on a country
  3. Tap Next
  4. Login (epamnl01 / epam1234)
  5. Go to Missed/ On Demand section  
  6. Tap on any playable asset
  7. Tap on play button.
  8. Watch the video for at least 3  minutes, click on Pause
  9. Go to My Videos - Continue  watching
  10. Click on the item
  11. Tap on play button.
</t>
  </si>
  <si>
    <t>On Demand titlecard - Show titlecard - Check that valid season and episode are focused when several episodes are in continue watching state</t>
  </si>
  <si>
    <t>TV Guide - List View - Last Day</t>
  </si>
  <si>
    <t>To verify last day in the Date filter can be chosen</t>
  </si>
  <si>
    <t>1. Launch Horizon TV app as Netherlands user, log in
2. Go to EPG List
3. Choose the last day in the filter</t>
  </si>
  <si>
    <t xml:space="preserve">  1. Splash screen with Horizon logo  will be displayed, then app lands on Country Selection screen.
  2. After tapping on a Country,  "Next" button will appear
  3. User lands on Login screen
  4. App loads, will land on  "Home" screen
  5. Missed/ On Demand page is displayed
  6. Titlecard opens according to the accepted design.
  7. The asset starts  playing.
  8. The playing is paused
  9. Check the item is listed.
 10. Titlecard opens. Boxcover with play button is shown.
 11. The asset starts playing in FS mode from the time it was paused .
</t>
  </si>
  <si>
    <t>1. Launch Horizon TV app as Netherlands user, log in.
2. Go to On Demand.
3. Tap on any series item that has several seasons w/ episodes in continue watching state.
4. Check higlihting in episodes table and season selector.
Note: check cases when episodes are in cw state ex. in the 2nd and 3rd seasons, but not in the 1st or when episodes are in cw state only in the last season.
</t>
  </si>
  <si>
    <t>1. User is logged in, Home page is displayed
2. TV Guide screen is displayed 
3. The date is applied, results are shown</t>
  </si>
  <si>
    <t>1. User lands on Home screen.
2. On Demand landing page opens.
3. On Demand series titlecard opens.
4. - the first episode in continue watching state of the corresponding season is in focus in the episodes table;
    - the corresponding season number is tapped in the season selector;
    - the episode starts to play from last watched frame. 
</t>
  </si>
  <si>
    <t>1. User lands on Home screen
2. Settings screen opens
3. Change PIN screen opens with
- Password input field
- Confirm (Next for Android when password is entered) button
4. Enter Existing PIN screen is visible with:
- Title
- Four empty white boxes
- Numpad
- Informal text about default PIN</t>
  </si>
  <si>
    <t>EPGL36</t>
  </si>
  <si>
    <t>EPGG31</t>
  </si>
  <si>
    <t>TV Guide - List View - Applying 2 filters</t>
  </si>
  <si>
    <t>TV Guide - Grid/List switch with populated filters</t>
  </si>
  <si>
    <t>To verify both filters can be applied and turn correct results</t>
  </si>
  <si>
    <t>To verify Grid/List switch works correctly with chosen filters</t>
  </si>
  <si>
    <t>Precondition: leave only 1 channel checked
1. Launch Horizon TV app as Netherlands user, log in
2. Go to EPG List
3. Apply both filters</t>
  </si>
  <si>
    <t>CP5</t>
  </si>
  <si>
    <t>1. User is logged in, Home page is displayed
2. TV Guide screen is displayed 
3. Both filters are applied and relevant results are displayed (at least one)</t>
  </si>
  <si>
    <t>1. Launch Horizon TV app as Netherlands user, log in
2. Go to TV Guide Grid View
3. Tap on Date button
4. Tap on the last day in the filter (future date)
5. Choose any genre
6. Tap on Grid/List switch
7. Tap on switch again</t>
  </si>
  <si>
    <t>Change PIN - As a User - Enter incorrect Password functionality</t>
  </si>
  <si>
    <t>1. User lands on Home screen
2. TV Guide screen is displayed in Grid view
3. List drops down
4. Grid view slides from right to left to the last day Prime time 20:00 and the date is displayed in the filter
5. Genre is populated and results are highlighted (tablets)
6. List Guide displays with pre-populated date and genre chosen in steps 4 and 5
7. Grid Guide displays with pre-populated date and genre chosen in steps 4 and 5</t>
  </si>
  <si>
    <t>1. Launch Horizon TV app as Netherlands user, log in
2. Go to Settings
3. Go to Change PIN
4. Click Confrim with invalid password</t>
  </si>
  <si>
    <t>1. User lands on Home screen
2. Settings screen opens
3. Change PIN screen opens with
- Password input field
- Confirm (Next for Android when password is entered) button
4. User receives a message "Password incorrect" and OK button</t>
  </si>
  <si>
    <t>EPGG32</t>
  </si>
  <si>
    <t>TV Guide - Grid - Tomorrow with manual swipe to the day after Tomorrow</t>
  </si>
  <si>
    <t>CP6</t>
  </si>
  <si>
    <t>1. Launch Horizon TV app as Netherlands user, log in
2. Go to TV Guide
3. Tap on the Date DDL
4. Tap on TOMORROW
5. Swipe back manually on the Grid until until you reach the day after Tomorrow's primetime (20:00)</t>
  </si>
  <si>
    <t>Change PIN - As a User - Successful PIN Change</t>
  </si>
  <si>
    <t>1. Launch Horizon TV app as Netherlands user, log in
2. Go to Settings
3. Go to Change PIN
4. Type in password in the password input field
5. Tap Confirm
6. Enter existing PIN
7. Enter a new PIN
8. Enter a new PIN again
9. Tap OK</t>
  </si>
  <si>
    <t>1. User lands on Home screen
2. TV Guide screen is displayed in Grid view
3. List drops down
4. Grid view slides from right to left to the next day Prime time 20:00 and the date is displayed in the filter
5. Grid view slides from right to left, NOW indicator stays at the same position as it was in the step before
Date DDL actual value is the day after tomorrow in a localized date format
Date stamp actual value is the day after tomorrow in a localized date format</t>
  </si>
  <si>
    <t>1. User lands on "Home" screen
2. Settings screen opens
3. Change PIN screen is visible with :
- Password input field
- Confirm (Next for Android when password is entered) button
4. Placeholder is removed, Confirm button is active
5. Enter Existing PIN screen opens:
6. Enter new PIN screen is displayed
7. Confirm New PIN screen is displayed
8. Pin Changed Notification appears with OK button
9. Change PIN screen is visible with:
- Password input field with placeholder
- Disabled Confirm button
- Forgot password or username link</t>
  </si>
  <si>
    <t>PLEASE NOTE</t>
  </si>
  <si>
    <t>TV Guide - Grid - Genre - Replay icons - As a user without replay</t>
  </si>
  <si>
    <t>CP7</t>
  </si>
  <si>
    <t>1. Launch Horizon TV app as Netherlands user, log in
2. Go to TV Guide Grid View
3. Tap on Genre button
4. Select any genre (e.g. NEWS)
5. Swipe to the top of the list</t>
  </si>
  <si>
    <t>Change PIN - As a User - Incorrect existing PIN</t>
  </si>
  <si>
    <t>1. Launch Horizon TV app as Netherlands user, log in
2. Go to Settings
3. Go to Change PIN
4. Type in password in the password input field
5. Tap Confirm
6. Enter wrong PIN
7. Tap Try again</t>
  </si>
  <si>
    <t>1. User lands on Home screen
2. TV Guide screen is displayed in Grid view
3. Modal window with available genres opens
4. Grid view changes to list view, programs of the selected genre are shown
5. REPLAY ICONS SHOULD NOT BE SHOWN</t>
  </si>
  <si>
    <t>1. User lands on "Home" screen
2. Settings screen opens
3. Change PIN screen is visible with :
- Password input field
- Confirm (Next for Android when password is entered) button
4. Placeholder is removed, Confirm button is active
5. Enter Existing PIN screen opens:
6. Pin incorrect Notification appears with Try again button
7. Enter Existing PIN screen is visible with:
- Title
- Four empty white boxes
- Numpad
- Informal text about default PIN</t>
  </si>
  <si>
    <t>CP8</t>
  </si>
  <si>
    <t>Change PIN - As a User - Incorrect PIN confirmation</t>
  </si>
  <si>
    <t>1. Launch Horizon TV app as Netherlands user, log in
2. Go to Settings
3. Go to Change PIN
4. Type in password in the password input field
5. Tap Confirm
6. Enter existing PIN
7. Enter a new PIN
8. Enter wrong new PIN
9. Tap Try again</t>
  </si>
  <si>
    <t>FOR phones default view is list</t>
  </si>
  <si>
    <t>For tablets default view is Grid</t>
  </si>
  <si>
    <t>1. User lands on "Home" screen
2. Settings screen opens
3. Change PIN screen is visible with :
- Password input field
- Confirm (Next for Android when password is entered) button
4. Placeholder is removed, Confirm button is active
5. Enter Existing PIN screen opens:
6. Enter new PIN screen is displayed
7. Confirm New PIN screen is displayed
8. Pin does not match Notification appears with Try again button
9. Enter new PIN screen is visible with:
- Password input field with placeholder
- Disabled Confirm button
- Forgot password or username link</t>
  </si>
  <si>
    <t>On Demand TITLECARD</t>
  </si>
  <si>
    <t>CP9</t>
  </si>
  <si>
    <t>Change PIN - As a User - Remove password from password input field</t>
  </si>
  <si>
    <t>1. Launch Horizon TV app as Netherlands user, log in
2. Go to Settings
3. Go to Change PIN
4. Type in something in the password input field
5. Tap on the x icon in the input field (no such icon for Android)</t>
  </si>
  <si>
    <t>On Demand titlecard should have the following:</t>
  </si>
  <si>
    <t>- On Demand header (Android only)</t>
  </si>
  <si>
    <t>1. User lands on Home screen
2. Settings screen opens
3. Change PIN opens with Password input field and Confirm and Cancel buttons. 
4. Placeholder is removed, Confirm button is active
5. Typed in text is removed, Placeholder is visible, Confirm button is disabled</t>
  </si>
  <si>
    <t>- Back arrow top left</t>
  </si>
  <si>
    <t>- Search icon top right</t>
  </si>
  <si>
    <t>- Next section</t>
  </si>
  <si>
    <t>- Title</t>
  </si>
  <si>
    <t>- Broadcast date | time</t>
  </si>
  <si>
    <t>- Channel name and logo</t>
  </si>
  <si>
    <t>- Description</t>
  </si>
  <si>
    <t>- Duration</t>
  </si>
  <si>
    <t>- Language (if exists)</t>
  </si>
  <si>
    <t>- Streaming video</t>
  </si>
  <si>
    <t>On TV titlecard should have the following:</t>
  </si>
  <si>
    <t>- On TV header (Android only)</t>
  </si>
  <si>
    <t>Settings - FAQ</t>
  </si>
  <si>
    <t>FAQ1</t>
  </si>
  <si>
    <t>FAQ - As a guest user - Layout</t>
  </si>
  <si>
    <t>To verify FAQ section has correct layout for a guest user</t>
  </si>
  <si>
    <t>1. Launch the app, select Netherlands, skip login
2. Go to Setings
3. Tap on FAQ submenu item</t>
  </si>
  <si>
    <t>1. App loads, will land on "Home" screen
2. Settings menu will be visible according to the approved design with Account section selected by default
3. FAQ screen opens with:
- Side menu icon top left (Android)
- Bottom menu bar (iOS)
- Search icon top right
- Settings submenu items (FAQ is highlighted)
- Version number bottom right
- Grey list view area:
-- "Below you can find a list with the top FAQ for this app. Please check horizon.tv for more information about our service" text as a title (grey font)
-- List of questions (at least 5 items) (white font)
-- Questions are divided by thin black line
</t>
  </si>
  <si>
    <t>FAQ2</t>
  </si>
  <si>
    <t>FAQ - As a logged in user - Layout</t>
  </si>
  <si>
    <t>To verify FAQ section has correct layout for a logged in user</t>
  </si>
  <si>
    <t>1. Launch Horizon TV app as Netherlands user, log in
2. Go to Setings
3. Tap on FAQ submenu item</t>
  </si>
  <si>
    <t>1. App loads, will land on "Home" screen
2. Settings menu will be visible according to the approved design with My TV Channels section selected by default
3. FAQ screen opens with:
- Side menu icon top left (Android)
- Bottom menu bar (iOS)
- Search icon top right
- Settings submenu items (FAQ is highlighted)
- Version number bottom right
- Grey list view area:
-- "Below you can find a list with the top FAQ for this app. Please check horizon.tv for more information about our service" text as a title (grey font)
-- List of questions (at least 5 items) (white font)
-- Questions are divided by thin black line
</t>
  </si>
  <si>
    <t>FAQ3</t>
  </si>
  <si>
    <t>FAQ - Open answer</t>
  </si>
  <si>
    <t>To verify user can expand answer by tapping on a question</t>
  </si>
  <si>
    <t>1. Launch Horizon TV app as Netherlands user, log in
2. Go to Setings
3. Tap on FAQ submenu item
4. Tap on any question</t>
  </si>
  <si>
    <t>1. App loads, will land on "Home" screen
2. Settings menu will be visible according to the approved design
3. FAQ screen opens
4. After tapping, selected item drops down to show the answer
</t>
  </si>
  <si>
    <t>FAQ4</t>
  </si>
  <si>
    <t>FAQ - Close answer</t>
  </si>
  <si>
    <t>To verify user can close answer by tapping on the question one more time</t>
  </si>
  <si>
    <t>1. Launch the app, select Netherlands, log in
2. Go to Setings
3. Tap on FAQ submenu item
4. Tap on any question
5. Tap on the same question again</t>
  </si>
  <si>
    <t>1. App loads, will land on "Home" screen
2. Settings menu will be visible according to the approved design
3. FAQ screen opens
4. After tapping, selected item drops down to show the answer
5. Answer closes
</t>
  </si>
  <si>
    <t>FAQ5</t>
  </si>
  <si>
    <t>FAQ - Close answer by opening another item</t>
  </si>
  <si>
    <t>To verify user can close current answer and open new answer by tapping on another question</t>
  </si>
  <si>
    <t>1. Launch the app, select Netherlands, skip login
2. Go to Setings
3. Tap on FAQ submenu item
4. Tap on any question
5. Tap on another question</t>
  </si>
  <si>
    <t>1. App loads, will land on "Home" screen
2. Settings menu will be visible according to the approved design
3. FAQ screen opens
4. After tapping, selected item drops down to show the answer
5. Tapping on question (step 5) when question (step 4) is still opened will automatically close 4 and open 5
</t>
  </si>
  <si>
    <t>FAQ6</t>
  </si>
  <si>
    <t>FAQ - Tap on answer</t>
  </si>
  <si>
    <t>To verify nothing happens when user tapping on the answer</t>
  </si>
  <si>
    <t>1. Launch the app, select Netherlands, log in
2. Go to Setings
3. Tap on FAQ submenu item
4. Tap on any question
5. Tap on the answer</t>
  </si>
  <si>
    <t>1. App loads, will land on "Home" screen
2. Settings menu will be visible according to the approved design
3. FAQ screen opens
4. After tapping, selected item drops down to show the answer
5. Tapping on the answer will not result in anything
</t>
  </si>
  <si>
    <t>IOS-781</t>
  </si>
  <si>
    <t>Settings - Account</t>
  </si>
  <si>
    <t>AC1</t>
  </si>
  <si>
    <t>Account - As a guest user</t>
  </si>
  <si>
    <t>To verify Account section has correct layout for a guest user</t>
  </si>
  <si>
    <t>1. Launch the app, select Netherlands, skip login
2. Go to Settings
3. Tap on Account submenu item</t>
  </si>
  <si>
    <t>1. App loads, will land on "Home" screen
2. Settings screen opens
3. Account screen opens with:
- Username and Password input field with placeholders
- Sign in button
- Text informing the user about Privacy Policy and Acceptable Use Policy
- Privacy Policy and Acceptable Use Policy are links in the above mentioned text
- Forgot password link
- Select country link</t>
  </si>
  <si>
    <t>AC2</t>
  </si>
  <si>
    <t>Account - As a logged in user</t>
  </si>
  <si>
    <t>To verify Account section has correct layout for a logged in user</t>
  </si>
  <si>
    <t>1. Launch Horizon TV app as Netherlands user, log in
2. Go to Setings
3. Tap on Accont submenu item</t>
  </si>
  <si>
    <t>1. App loads, will land on "Home" screen
2. Settings screen opens
3. Accont screen opens for logged user with:
- Profile icon
- Name
- Sign Out button
Selected menu item will be the Account settings!</t>
  </si>
  <si>
    <t>AC3</t>
  </si>
  <si>
    <t>Accont - Switch between user without mediabox and user with mediabox</t>
  </si>
  <si>
    <t>1. Launch the app, select Netherlands, skip login
2. Go to Setings
3. Tap on Account submenu item
4. Enter UN/PW for user wo/m, tap "Sign in"
5. Tap on the Sign Out button
6. Enter UN/PW for user w/m, tap "Sign in"</t>
  </si>
  <si>
    <t>1. App loads, will land on "Home" screen
2. Settings screen opens
3. Account screen opens with:
- Username and Password input field with placeholders
- Sign in button
4. Account screen opens for logged user
5.  Account screen opens with:
- Username and Password input field with placeholders
- Sign in button
6.  Page will refresh and grey box will be visible according to the approved design with:
- Profile icon
- Name
- Sign Out button
My Mediaboxes menu item will show up in the Setting Menu with all the other items which were listed in the 5th point
Selected menu item will be the Account settings!
</t>
  </si>
  <si>
    <t>AC4</t>
  </si>
  <si>
    <t>Accont - Switch between user with mediabox and user without mediabox</t>
  </si>
  <si>
    <t>1. Launch the app, select Netherlands, skip login
2. Go to Setings
3. Tap on Account submenu item
4. Enter UN/PW for user w/m, tap "Sign in"
5. Tap on the Sign Out button
6. Enter UN/PW for user wo/m, tap "Sign in"</t>
  </si>
  <si>
    <t>1. App loads, will land on "Home" screen
2. Settings screen opens
3. Account screen opens with:
- Username and Password input field with placeholders
- Sign in button
4. Account screen opens for logged user
5.  Account screen opens with:
- Username and Password input field with placeholders
- Sign in button
6.  Page will refresh and grey box will be visible according to the approved design with:
- Profile icon
- Name
- Sign Out button
My Mediaboxes menu item will show up in the Setting Menu with all the other items which were listed in the 5th point
Selected menu item will be the Account settings!
</t>
  </si>
  <si>
    <t>Settings - My Mediaboxes</t>
  </si>
  <si>
    <t>MB1</t>
  </si>
  <si>
    <t>My Mediaboxes - As User with one mediabox</t>
  </si>
  <si>
    <t>1. Launch Horizon TV app as Netherlands user, log in
2. Go to Settings
3. Tap on My Mediaboxes submenu item</t>
  </si>
  <si>
    <t>1. App loads, will land on "Home" screen
2. Settings screen opens
3. My Mediaboxes screen is diplayed for 1 box each with:
- Mediabox's name
- Pencil icon
- ID
- Remote Recording with icon
- more info link
Mediabox dependent RC an PTTV info area
My Mediaboxes menu item is selected!</t>
  </si>
  <si>
    <t>CZ2</t>
  </si>
  <si>
    <t>To verify CZ app version has correct localization</t>
  </si>
  <si>
    <t>MB2</t>
  </si>
  <si>
    <t>(Precondition: set device language to any language)
1. Launch Horizon TV app as CZ user, log in</t>
  </si>
  <si>
    <t>My Mediaboxes - As User with two mediaboxes</t>
  </si>
  <si>
    <t>1. Application loads and Home screen of app is displayed in Czech</t>
  </si>
  <si>
    <t>1. Launch Horizon TV app as Netherlands user, log in
2. Go to Settings
3. Tap on My Mediaboxes submenu item</t>
  </si>
  <si>
    <t>1. App loads, will land on "Home" screen
2. Settings screen opens
3. My Mediaboxes screen is diplayed for 2 boxes each with:
- Mediabox's name
- Pencil icon
- ID
- Remote Recording with icon
- more info link
Mediabox dependent RC an PTTV info area
My Mediaboxes menu item is selected!</t>
  </si>
  <si>
    <t>CZ3</t>
  </si>
  <si>
    <t>MB3</t>
  </si>
  <si>
    <t>My Mediaboxes - As a User - Rename mediabox</t>
  </si>
  <si>
    <t>1. Launch Horizon TV app as CZ user, log in
2. Turn off wifi and turn on 3G
3. Click on any channel</t>
  </si>
  <si>
    <t>1. Launch Horizon TV app as Netherlands user, log in
2. Go to Settings
3. Tap on My Mediaboxes submenu item
4. Tap on the pencil icon
5. Type in a new name
6. Tap return on the keyboard</t>
  </si>
  <si>
    <t>1. Application loads and Watch TV screen of app is displayed
2.  3G is enabled
3. Channel starts streaming in FS mode</t>
  </si>
  <si>
    <t>CZ4</t>
  </si>
  <si>
    <t>To verify My Prime section is enabled for CZ</t>
  </si>
  <si>
    <t>1. Launch Horizon TV app as CZ user, log in
2. Check the main Menu</t>
  </si>
  <si>
    <t>1. Application loads and Home screen of app is displayed
2. Verify My Prime section is available in the Menu amd My VIdeo  (by On Demand is not expected in search)</t>
  </si>
  <si>
    <t>F7</t>
  </si>
  <si>
    <t>First Install Login with invalid username and password</t>
  </si>
  <si>
    <t>To verify user cannot login with incorrect credentials (username)</t>
  </si>
  <si>
    <t>HU-Hungary</t>
  </si>
  <si>
    <t>1. Install Horizon TV app and launch the app        
2. Tap on a country
3. Tap Next 
4. Enter incorrect username and some password and tap 'sign in'</t>
  </si>
  <si>
    <t>F25</t>
  </si>
  <si>
    <t>Login with valid username and invalid password</t>
  </si>
  <si>
    <t>To verify user cannot login with incorrect password</t>
  </si>
  <si>
    <t>1. Install Horizon TV app and launch the app        
2. Tap on a country
3. Tap Next 
4. Enter correct username and incorrect password and tap 'sign in'
</t>
  </si>
  <si>
    <t>1. Splash screen with Horizon logo will be displayed, then app lands on Country Selection screen
2. After tapping on a Country, "Next" button will appear
3. User lands on Login screen
4. Message appears " Sign in failed. Please check your username...'
</t>
  </si>
  <si>
    <t>Missed - continue watching - watch history - continue watching - Embedded screen</t>
  </si>
  <si>
    <t>F8</t>
  </si>
  <si>
    <t>First Install Skip login</t>
  </si>
  <si>
    <t>To verify user can skip login</t>
  </si>
  <si>
    <t>1. Launch Horizon TV app as Netherlands user, log in
2. Tap Next
3. Click on Missed section
4. Click on any item user is entitled to
5. Watch this item &gt;3 min
6. Go to Continue Watching
7. Open the same item, watch video to the end, go to WH
8. Open the same item again, watch video &gt; 3 min, go to CW</t>
  </si>
  <si>
    <t>1. Install Horizon TV app and launch the app	
2. Tap on a country
3. Tap Next 
4. Click on Skip</t>
  </si>
  <si>
    <t>1. Splash screen with Horizon logo will be displayed, then app lands on Country Selection screen 
2. After tapping on a Country, "Next" button will appear
3. User lands on Login screen
4. User lands on Home screen
</t>
  </si>
  <si>
    <t>1. App loads, will land on "Home" screen
2. Settings screen opens
3. My Mediaboxes screen is diplayed with:
- Mediabox's name
- Pencil icon
- ID
- Remote Recording with icon
- more info link
Mediabox dependent RC an PTTV info area
My Mediaboxes menu item is selected!
4. Input field is editable
5. New name is visible in the input field
6. Input field changed to not editable, new mediabox name is visible</t>
  </si>
  <si>
    <t>F9</t>
  </si>
  <si>
    <t>First Install Change country</t>
  </si>
  <si>
    <t>To verify user can change country</t>
  </si>
  <si>
    <t>1. Install Horizon TV app and launch the app	
2. Tap on a country
3. Tap Next 
4. On Login screen click "change country' again
5. Tap on any country
6. Tap Next</t>
  </si>
  <si>
    <t>1. Splash screen with Horizon logo will be displayed, then app lands on Country Selection screen 
2. After tapping on a Country, "Next" button will appear
3. User lands on Login screen
4. The list of all countries appears again
5. Country is chosen, corresponding localization  is applied
6. User lands on Login screen
</t>
  </si>
  <si>
    <t>MB4</t>
  </si>
  <si>
    <t>My Mediaboxes - As a User - Rename mediabox to check char limit</t>
  </si>
  <si>
    <t>1. Launch Horizon TV app as Netherlands user, log in
2. Go to Settings
3. Tap on My Mediaboxes submenu item
4. Tap on the pencil icon
5. Tap on the x icon in the input field
6. Tap return on the keyboard
7. Tap OK
8. Type in "w" and tap return on the keyboard
9. Tap OK
10. Type in "ww" and tap return on the keyboard
11. Tap OK
12. Type in "www" and tap return on the keyboard</t>
  </si>
  <si>
    <t>F6</t>
  </si>
  <si>
    <t>Medium</t>
  </si>
  <si>
    <t>First Install Login with internet connection down</t>
  </si>
  <si>
    <t>1. App loads, will land on "Home" screen
2. Settings screen opens
3. My Mediaboxes screen is diplayed with:
- Mediabox's name
- Pencil icon
- ID
- Remote Recording with icon
- more info link
Mediabox dependent RC an PTTV info area
My Mediaboxes menu item is selected!
4. Input field is editable
5. Old name is removed, Placeholder is visible
6. Name invalid Notification appears with OK button
7. Placeholder is visible
8. Place holder is removed, "w" is visible in the input field, Name invalid Notification appears with OK button appears after tapping on return 
9. "w" is visible in the input field and it is still editable
10. "w" changed to "ww",  Name invalid Notification appears with OK button appears after tapping on return 
11. "ww" is visible in the input field and it is still editable
12. 'ww" changed to "www",  upon tapping on return the new name is saved</t>
  </si>
  <si>
    <t>Verify controls in the live player</t>
  </si>
  <si>
    <t>MB5</t>
  </si>
  <si>
    <t>LP4</t>
  </si>
  <si>
    <t>My Mediaboxes - As a User - Rename mediabox with switching</t>
  </si>
  <si>
    <t xml:space="preserve"> Live Player - Stop stream</t>
  </si>
  <si>
    <t>1. Launch Horizon TV app as Netherlands user, log in
2. Go to Settings
3. Tap on My Mediaboxes submenu item
4. Tap on the pencil icon
5. Tap on the x icon in the input field
6. Type in "new name" and tap on one of the other mediaboxes pencil icon</t>
  </si>
  <si>
    <t>Verify Stop button works as expected</t>
  </si>
  <si>
    <t>1. App loads, will land on "Home" screen
2. Settings screen opens
3. My Mediaboxes screen is diplayed
4. Input field is editable
5. Old name is removed, Placeholder is visible
6. Input field changed to not editable, new mediabox name is visible and the pencil icon's mediabox name is editable</t>
  </si>
  <si>
    <t>LP5</t>
  </si>
  <si>
    <t>MB6</t>
  </si>
  <si>
    <t>My Mediaboxes - As a User - Login with a user with mediaboxes</t>
  </si>
  <si>
    <t>1. Launch Horizon TV app as Netherlands user, log in
2. Go to Settings
3. Tap on Account menu option
4. Enter x/x as UN/PW, tap "Sign in"
5. Tap on the My Mediaboxes</t>
  </si>
  <si>
    <t>1. User lands on "Home" screen
2. Settings screeon opens:
3. Account screen opens with:
- Username and Password input field with placeholders
- Sign in button
4. Account screen opens for logged user
My Mediaboxes menu item will show up in the Setting Menu with all the other items which were listed in the 5th point
Selected menu item will be the Account settings!
5. My Mediaboxes screen is diplayed with:
- Mediabox's name
- Pencil icon
- ID
- Remote Recording with icon
- more info link
Mediabox dependent RC an PTTV info area
My Mediaboxes menu item is selected</t>
  </si>
  <si>
    <t>MB7</t>
  </si>
  <si>
    <t>1. Launch Horizon TV app as Netherlands user, log in
2. Go to Settings
3. Go to menu and click Sign in
4. Click Sign in 
5. Enter x/x as UN/PW, tap "Sign in"
6. Go to Settings
7. Tap on the My Mediaboxes</t>
  </si>
  <si>
    <t>1. User lands on "Home" screen
2. Settings screeon opens:
My Mediaboxes link does not exist
3. Dialog appears with button Cancel and Sign in
4. User lands on Login screen 
5. User lands on Home screen
6. My Mediaboxes menu item will show up in the Setting Menu with all the other items which were listed in the 5th point
7. My Mediaboxes screen is diplayed with:
- Mediabox's name
- Pencil icon
- ID
- Remote Recording with icon
- more info link
Mediabox dependent RC an PTTV info area
My Mediaboxes menu item is selected</t>
  </si>
  <si>
    <t>CW28</t>
  </si>
  <si>
    <t> My Prime - continue watching - watch history - continue watching - Full screen</t>
  </si>
  <si>
    <t>To verify My Prime items appear in CW WH and back in CW</t>
  </si>
  <si>
    <t>1. Launch Horizon TV app as Netherlands user, log in
2. Tap Next
3. Click on My Prime section
4. Click on any item user is entitled to
5. Go to full screen, watch this item &gt;3 min
6. Go to Continue Watching
7. Open the same item, go to full screen, watch video to the end, go to WH
8. Open the same item again, go to full screen, watch video &gt; 3 min, go to CW</t>
  </si>
  <si>
    <t>1. User lands on My Mediaboxes screen 
2. User lands on Home screen 
3. My Prime section opens
4. Titlecard of the selected item opens and video begins to play ONLY in fullscreen mode after you tap on play button
5. The item is played
6. Item appears in continue watching
7. Item appears in WH
8. Item appears in CW again</t>
  </si>
  <si>
    <t>Live Player - Full screen toggle</t>
  </si>
  <si>
    <t>Verify that user can switch between fullscreen mode and miniplayer by taping on toggles</t>
  </si>
  <si>
    <t>1. Launch Horizon TV app as Netherlands user, log in 
2. Go to Watch TV
3. Tap on any channel
4. Tap on mini screen toggle
5. Tap on Full screen toggle</t>
  </si>
  <si>
    <t>CW29</t>
  </si>
  <si>
    <t>My Prime - continue watching - watch history - continue watching - Embedded screen</t>
  </si>
  <si>
    <t>1. Launch Horizon TV app as Netherlands user, log in
2. Tap Next
3. Click on My Prime section
4. Click on any item user is entitled to
5. Watch this item &gt;3 min
6. Go to Continue Watching
7. Open the same item, watch video to the end, go to WH
8. Open the same item again, watch video &gt; 3 min, go to CW</t>
  </si>
  <si>
    <t>CW30</t>
  </si>
  <si>
    <t>1. Application loads and Home screen of app is displayed
2. Watch TV opens with a list of live channels
3. Livestream starts to play automatically in fullscreen mode
4. Livestream continues to play in miniplayer
5. Livestream continues to playi in fullscreen mode
</t>
  </si>
  <si>
    <t>My Videos - Continue Watching - 1 item in the list - Remove all items - Yes</t>
  </si>
  <si>
    <t>To verify user is able to remove all items from CW if there is only 1 item in the list</t>
  </si>
  <si>
    <t>1. User lands on Home screen 
2. Continue Watching screen opens
3. Remove all dialog appears with "Are you sure you want to remove this items from your list?" message with "Cancel" and "Yes" options
4. App lands on CW screen again, all items disappear, "You don't have any videos at this moment" message is shown</t>
  </si>
  <si>
    <t>CW31</t>
  </si>
  <si>
    <t>My Videos - Continue Watching - Add an episode from Series titlecard</t>
  </si>
  <si>
    <t xml:space="preserve">To verify episodes can be added to CW from a Series titlecard </t>
  </si>
  <si>
    <t>1. Launch Horizon TV app as Netherlands user, log in as a user with purchases (or a VIP user)
2. Go to On Demand
3. Tap on any playable series item
4. Watch any episode &gt;3 min, go to CW
5. Tap on the added episode</t>
  </si>
  <si>
    <t>1. User lands on Home screen
2. On Demand screen opens
3.  Titlecard of the selected item opens and video begins to play ONLY in fullscreen mode after you tap on play button
4.Episode appears in continue watching with the following content (see My Videos fields)
5. On Demand series titlecard opens and video starts playing from the time when user clicked on Back button; Correct episode is highlighted in the More episodes section</t>
  </si>
  <si>
    <t>CW32</t>
  </si>
  <si>
    <t>My Videos - Continue Watching - Add an episode from Show titlecard - From the 1st season</t>
  </si>
  <si>
    <t>To verify episodes from the first season can be added to CW from a Show titlecard and open correctly</t>
  </si>
  <si>
    <t>1. Launch Horizon TV app as Netherlands user, log in as a user with purchases (or a VIP user)
2. Go to On Demand
3. Tap on any playable show item
4. Tap on the first season, watch any episode &gt;3 min, go to CW
5. Tap on the added episode</t>
  </si>
  <si>
    <t>1. User lands on Home screen
2. On Demand screen opens
3. Titlecard of the selected item opens and video begins to play ONLY in fullscreen mode after you tap on play button
4.Episode appears in continue watching with the following content (see My Videos fields)
5. On Demand show titlecard opens and video starts playing from the time when user clicked on Back button; Correct season (1st) and episode are highlighted in the Season section</t>
  </si>
  <si>
    <t>HU1</t>
  </si>
  <si>
    <t>To verify HU is linear only and no VOD sections are available</t>
  </si>
  <si>
    <t>1. Launch Horizon TV app as HU user, log in
2. Verify home menu</t>
  </si>
  <si>
    <t>1. Application loads and Watch TV screen of app is displayed
2. Home menu contains only Watch tv, Tv guide and settings</t>
  </si>
  <si>
    <t>Functionality is unavailable</t>
  </si>
  <si>
    <t>CW33</t>
  </si>
  <si>
    <t>My Videos - Continue Watching - Add an episode from Show titlecard - From the 2nd season</t>
  </si>
  <si>
    <t xml:space="preserve">To verify episodes from the second season can be added to CW from a Show titlecard and open correctly </t>
  </si>
  <si>
    <t>1. Launch Horizon TV app as Netherlands user, log in as a user with purchases (or a VIP user)
2. Go to On Demand
3. Tap on any playable show item
4. Tap on the second season, watch any episode &gt;3 min, go to CW
5. Tap on the added episode</t>
  </si>
  <si>
    <t>1. User lands on Home screen
2. On Demand screen opens
3. Titlecard of the selected item opens and video begins to play ONLY in fullscreen mode after you tap on play button
4.Episode appears in continue watching with the following content (see My Videos fields)
5. On Demand show titlecard opens and video starts playing from the time when user clicked on Back button; Correct season (2nd) and episode are highlighted in the Season section</t>
  </si>
  <si>
    <t>CW34</t>
  </si>
  <si>
    <t>My Videos - Continue watching - Check Replay assets don't appear in Continue watching - From EPG</t>
  </si>
  <si>
    <t>To verify Replay items don't appear in Continue Watching when user viewed video less than 3 min from EPG</t>
  </si>
  <si>
    <t>1. Launch Horizon TV app and log in
2. Go to TV Guide section
3. Tap on any item with Replay icon
4. Watch this item less than 3 min
5. Go to Continue Watching</t>
  </si>
  <si>
    <t>1. User lands on Home screen 
2. TV Guide section opens
3. Titlecard of the selected item opens and video begins to play ONLY in fullscreen mode after you tap on play button
4. The item is played
5. Replay item does not appear in the CW list</t>
  </si>
  <si>
    <t>LP6</t>
  </si>
  <si>
    <t>Live Player - Next Program overlay</t>
  </si>
  <si>
    <t>Verify user can open Next Program overlay in fullscreen</t>
  </si>
  <si>
    <t>LP7</t>
  </si>
  <si>
    <t>Live Player - Volume scrubber</t>
  </si>
  <si>
    <t>Verify volume scrubber works as expected</t>
  </si>
  <si>
    <t>CW35</t>
  </si>
  <si>
    <t>My Videos - Continue watching - Check Replay assets don't appear in Continue watching - From Replay</t>
  </si>
  <si>
    <t>To verify Replay items don't appear in Continue Watching when user viewed less than 3 min from Replay</t>
  </si>
  <si>
    <t>1. Launch Horizon TV app and log in
2. Go to Replay section
3. Tap on any playable item
4. Watch this item less than 3 min
5. Go to Continue Watching</t>
  </si>
  <si>
    <t>1. User lands on Home screen 
2. Replay section opens
3. Titlecard of the selected item opens and video begins to play ONLY in fullscreen mode after you tap on play button
4. The item is played
5. Replay item does not appear in the CW list
</t>
  </si>
  <si>
    <t>HU2</t>
  </si>
  <si>
    <t>CW36</t>
  </si>
  <si>
    <t>To verify HU app version has correct localization</t>
  </si>
  <si>
    <t>My Videos - Continue watching - Remove from CW list</t>
  </si>
  <si>
    <t>(Precondition: set device language to English)
1. Launch Horizon TV app as HU user, log in</t>
  </si>
  <si>
    <t>Check Replay asset can be removed from the CW list</t>
  </si>
  <si>
    <t>1. Application loads and Watch TV screen of app is displayed in English</t>
  </si>
  <si>
    <t>1. Launch Horizon TV app and log in
2. Go to Replay section
3. Tap on any playable item
4. Watch this item more than 3 min
5. Go to Continue Watching
6. Tap on remove button</t>
  </si>
  <si>
    <t>1. User lands on Home screen 
2. Replay section opens
3. Titlecard of the selected item opens and video begins to play ONLY in fullscreen mode after you tap on play button
4. The item is played
5. Watched item should be display in the CW list
6. Item should be removed from CW list
</t>
  </si>
  <si>
    <t>HU3</t>
  </si>
  <si>
    <t>CW37</t>
  </si>
  <si>
    <t>LP8</t>
  </si>
  <si>
    <t xml:space="preserve">Live Player - Mute/unmute </t>
  </si>
  <si>
    <t>Verify user can mute and unmute</t>
  </si>
  <si>
    <t>My videos - Continue watching - Series titlecard - Check that first episode is focused when there are no bookmarks(No episodes in Continue watching)</t>
  </si>
  <si>
    <t>LP9</t>
  </si>
  <si>
    <t>Live Player - Channel switching</t>
  </si>
  <si>
    <t>To verify that first episode is opened if there are no items in Continue watching and no episodes rented</t>
  </si>
  <si>
    <t>LP10</t>
  </si>
  <si>
    <t>Pre-requisites: season  shouldn't contain rented episodes
1. Launch Horizon TV app as Netherlands user, log in.
2. Go to On Demand.
3. Tap on any series item w/o rented episodes.
4. Check higlihting in episodes table and season selector .
</t>
  </si>
  <si>
    <t>Live Player - Channel strip</t>
  </si>
  <si>
    <t>Verify Channel comes back to the current channel if user doesn't switch to another channel</t>
  </si>
  <si>
    <t>1. User lands on Home screen.
2. On Demand landing page opens.
3. On Demand series titlecard opens.
4. the 1st episode in list is in focus in more episodes table;
</t>
  </si>
  <si>
    <t>LP11</t>
  </si>
  <si>
    <t>Live Player - Program names update</t>
  </si>
  <si>
    <t>Verify now and next program names are updated when user switches channels via channel strip</t>
  </si>
  <si>
    <t>CW38</t>
  </si>
  <si>
    <t>LP13</t>
  </si>
  <si>
    <t>Live Player - Language button</t>
  </si>
  <si>
    <t>Verify that selection box is accessable via taping "language button"</t>
  </si>
  <si>
    <t xml:space="preserve">1. Launch Horizon TV app as Netherlands user and log in
2. Go to Watch TV 
3. Find live channel that has subtitles and tap on it
4. Tap on "language button" 
5. Check UI
6. Switch to mini player
7. Check </t>
  </si>
  <si>
    <t>1. User lands on Home screen 
2. User lands on Watch TV screen
3. Video stream starts playing in full screen mode
4. Selection box with avaluable subtitle`s languages appears
5. According the design selectin box is displaying in the middle of the screen with:
- "Subtitles" title
- "Off" button
- Buttons with avaluable subtitle`s languages</t>
  </si>
  <si>
    <t>feature is still not available in 8802</t>
  </si>
  <si>
    <t>LP14</t>
  </si>
  <si>
    <t>My videos - Continue watching - Show titlecard - Check that first season and episode is focused when season have rented first episode and there are no bookmarks (No episodes in Continue watching)</t>
  </si>
  <si>
    <t>To verify that first season &amp; episode is opened if there are no items in Continue watching and first episode rented</t>
  </si>
  <si>
    <t>Pre-requisites: season with rented second or third episode
1. Launch Horizon TV app as Netherlands user, log in.
2. Go to On Demand.
3. Tap on any series item with rented second or third episode (but never watched).
4. Check higlihting in episodes table and season selector .
</t>
  </si>
  <si>
    <t>1. User lands on Home screen.
2. On Demand landing page opens.
3. On Demand series titlecard opens.
4. - the 1st episode of the 1st season is in focus in episodes table, playback started
</t>
  </si>
  <si>
    <t>Live Player - Rotation</t>
  </si>
  <si>
    <t>Verify player does NOT change orientation to portrait after rotation</t>
  </si>
  <si>
    <t xml:space="preserve">1. Launch Horizon TV app as Netherlands user, log in
2. Go to Watch TV
3. Tap on any channel
4. Rotate the device to portrait
5. Rotate the device to different  landscape </t>
  </si>
  <si>
    <t>1. User lands on Home screen 
2. User lands on Watch TV screen
3. Livestream starts to play automatically in fullscreen mode
4. Nothing happends, video stream continious to play in landscape orientation
5.  video stream continious to play in different 'landscape' orientation</t>
  </si>
  <si>
    <t>ANDROID-352</t>
  </si>
  <si>
    <t>LP15</t>
  </si>
  <si>
    <t>Live Player - Backgrounding the app</t>
  </si>
  <si>
    <t>Verify stream initiates after backgrounding and re-opening the app</t>
  </si>
  <si>
    <t>CW39</t>
  </si>
  <si>
    <t>My videos - Continue watching - Show titlecard - Check that first season and episode is focused when show have rented episodes(not first) and there are no bookmarks (No episodes in Continue watching)</t>
  </si>
  <si>
    <t>LP16</t>
  </si>
  <si>
    <t>To verify that first season &amp; episode is opened if there are no items in Continue watching and second(or third) episode rented</t>
  </si>
  <si>
    <t>Pre-requisites: season with rented second or third episode
1. Launch Horizon TV app as Netherlands user, log in.
2. Go to On Demand.
3. Tap on any showitem with rented second (or third) episode (but never watched).
4. Check higlihting in episodes table and season selector .
</t>
  </si>
  <si>
    <t>1. User lands on Home screen.
2. On Demand landing page opens.
3. On Demand series titlecard opens.
4. - the 1st episode of the 1st season is in focus in episodes table;
</t>
  </si>
  <si>
    <t>Sleeptimer - Linear Player - notification appearance</t>
  </si>
  <si>
    <t>Verify that notification appear after 2 hour user's inactivity</t>
  </si>
  <si>
    <t xml:space="preserve">1. Launch Horizon TV app as Netherlands user, log in
2. Go to Watch TV
3. Tap on any live channel
4. Wait for 2 hours without touching screen </t>
  </si>
  <si>
    <t xml:space="preserve">1. User lands on Home screen 
2. User lands on Watch TV screen
3. Video stream starts playing in full screen mode
4. Notification appears with next text "Please confirm that you want to continue watching or the video will stop playing after 60 seconds, to prevent unnecessary data-usage" and Continue watching button. </t>
  </si>
  <si>
    <t>LP17</t>
  </si>
  <si>
    <t>Sleeptimer - Linear Player - continue streaming</t>
  </si>
  <si>
    <t>Verify that stream is not stopped after notification appearance and playing during notification being on the screen</t>
  </si>
  <si>
    <t>Verify correct metadata is shown on titlecards when adding items from different sections and opening them from CW</t>
  </si>
  <si>
    <t xml:space="preserve">"Remove all items" with only 1 item </t>
  </si>
  <si>
    <t>1. Launch Horizon TV app as Netherlands user, log in
2. Go to Watch TV
3. Tap on any live channel
4. Wait for 2 hours
5. Look at the playing channel</t>
  </si>
  <si>
    <t>1. User lands on Home screen 
2. User lands on Watch TV screen
3. Video stream starts playing in full screen mode
4. Notification appears 
5. Stream is not stopped after notification appearance and playing during notification being on the screen</t>
  </si>
  <si>
    <t>LP18</t>
  </si>
  <si>
    <t>Sleeptimer - Linear Player- continue button</t>
  </si>
  <si>
    <t>Verify Continue watching button works properly</t>
  </si>
  <si>
    <t>1. Launch Horizon TV app as Netherlands user, log in
2. Go to Watch TV
3. Tap on any live channel
4. Wait for notification appearence
5. Tap on Continue watching button</t>
  </si>
  <si>
    <t>1. User lands on Home screen 
2. User lands on Watch TV screen
3. Video stream starts playing in full screen mode
4. Notification appears
5. Notification disappears and channel continues playing</t>
  </si>
  <si>
    <t>LP19</t>
  </si>
  <si>
    <t>Sleeptimer - Linear Player - continue button - wait 60 seconds</t>
  </si>
  <si>
    <t>Verify that After 60 seconds inactivity notification disappears and channel stops playing</t>
  </si>
  <si>
    <t>My Videos - Precondition for Rented videos</t>
  </si>
  <si>
    <t>How to rent movies</t>
  </si>
  <si>
    <t>1. Go to http://libg-lab-orion.epam.com/nl_nl.html
2. Log in as any user who can make purchases (epamnl04)
3. Go to ON DEMAND section
4. Click on FILMS
5. Click on any asset that wasn't rented previously
6. Click on Nu Huren (Rent Now)</t>
  </si>
  <si>
    <t xml:space="preserve">1. The site opens
2. User is logged in
3. On Demand landing page opens
4. Films list opens
5. Titlecard opens
6. The asset is rented </t>
  </si>
  <si>
    <t>1. Launch Horizon TV app as Netherlands user, log in
2. Go to Watch TV
3. Tap on any live channel
4. Wait for notification appearence
5. Do not tap on Continue watching button for 60 seconds</t>
  </si>
  <si>
    <t>1. User lands on Home screen 
2. User lands on Watch TV screen
3. Video stream starts playing in full screen mode
4. Notification appears
5. Notification disappears and channel stops playing</t>
  </si>
  <si>
    <t>LP20</t>
  </si>
  <si>
    <t>Sleeptimer - Linear Player - screen tapping</t>
  </si>
  <si>
    <t>Verify Tapping on the screen resets sleeptimer</t>
  </si>
  <si>
    <t>1. Launch Horizon TV app as Netherlands user, log in
2. Go to Watch TV
3. Tap on any live channel
4. Notice current time and wait for an hour after what tap on the screen or push on any volume button and wait for notification appearence
5. Compare current time with time was noticed on step 4</t>
  </si>
  <si>
    <t>1. User lands on Home screen 
2. User lands on Watch TV screen
3. Video stream starts playing in full screen mode
4. Notification appears
5. Time gap is equal to 3 hours</t>
  </si>
  <si>
    <t>LP21</t>
  </si>
  <si>
    <t>Sleeptimer - Linear Player - device rotation</t>
  </si>
  <si>
    <t>Verify Device rotation does not reset sleeptimer</t>
  </si>
  <si>
    <t>1. Launch Horizon TV app as Netherlands user, log in
2. Go to Watch TV
3. Tap on any live channel
4. Notice current time and wait for an hour after what rotate your device without touching screen and wait for notification appearence
5. Compare current time with time was noticed on step 4</t>
  </si>
  <si>
    <t>1. User lands on Home screen 
2. User lands on Watch TV screen
3. Video stream starts playing in full screen mode
4. Notification appears
5. Time gap is equal to 2 hours</t>
  </si>
  <si>
    <t>RENTED</t>
  </si>
  <si>
    <t>RN1</t>
  </si>
  <si>
    <t>My Videos - Rented - As a logged in User - With purchases</t>
  </si>
  <si>
    <t>To verify Rented section has correct layout for a logged in user with purchases</t>
  </si>
  <si>
    <t>1. Launch Horizon TV app as Netherlands user, log in as a user with purchases
2. Tap side menu icon, go to My Videos
3. Tap RENTED</t>
  </si>
  <si>
    <t>1. User lands on Home screen
2. My Videos screen opens
3. Rented screen opens with the list of rented items containing the following metadata (see My Videos fields)</t>
  </si>
  <si>
    <t>RN2</t>
  </si>
  <si>
    <t>My Videos - Rented - As a logged in User - Without purchases</t>
  </si>
  <si>
    <t>LP22</t>
  </si>
  <si>
    <t>To verify Rented section has correct layout for a logged in user without purchases</t>
  </si>
  <si>
    <t>Live Player - Pinch in/out</t>
  </si>
  <si>
    <t>Verify user can mix/max player via pinch in/out</t>
  </si>
  <si>
    <t>1. Launch Horizon TV app as Netherlands user, log in 
2. Go to Watch TV
3. Tap on any channel
4. Make pinch in
5. Make pinch out</t>
  </si>
  <si>
    <t>1. Launch Horizon TV app as Netherlands user, log in as a user without purchases (e.g. VIP user)
2. Tap side menu icon, go to My Videos
3. Tap RENTED</t>
  </si>
  <si>
    <t>1. Application loads and Home screen of app is displayed
2. Watch TV opens with a list of live channels
3. Livestream starts to play automatically in fullscreen mode
4. Livestream continues to play in miniplayer
5. Livestream continues to play in fullscreen mode</t>
  </si>
  <si>
    <t>1. User lands on Home screen
2. My Videos screen opens
3. Rented screen opens with "You don't have any videos rented at this moment" message displayed instead of the list of videos</t>
  </si>
  <si>
    <t>LP23</t>
  </si>
  <si>
    <t>RN3</t>
  </si>
  <si>
    <t>My Videos - Rented - As a guest User</t>
  </si>
  <si>
    <t>To verify Rented section has correct layout for a guest user</t>
  </si>
  <si>
    <t>1. Launch Horizon TV app as Netherlands user, skip login
2. Tap side menu icon, go to My Videos
3. Tap RENTED</t>
  </si>
  <si>
    <t>Live Player - Back arrow</t>
  </si>
  <si>
    <t>1. User lands on Home screen
2. My Videos screen opens
3. Rented screen opens with "In order to use this functionality you need to sign in" message (Android)
    Rented submenu item becomes highlighted and Rented screen opens with Login controls (iPad)
    Log in dialog with Sign in and Cancel dialog appears (iPhone)</t>
  </si>
  <si>
    <t>Verify that Back arrow  brings back user to previous page</t>
  </si>
  <si>
    <t>RN4</t>
  </si>
  <si>
    <t>My Videos - Rented - Rent item</t>
  </si>
  <si>
    <t>To verify rented item appears in the list</t>
  </si>
  <si>
    <t>Precondition: Rent some item on the site (see "Precondition for Rented videos TC")
1. Launch Horizon TV app as Netherlands user, log in
2. Tap side menu icon, go to My Videos
3. Tap RENTED</t>
  </si>
  <si>
    <t>1. User lands on Home screen
2. My Videos screen opens
3. Rented screen opens with list of items. Item that has been rented appears at the list sorted by expiration date, so item with the most early expiration date will be displayed at the top of the list</t>
  </si>
  <si>
    <t>1. Launch Horizon TV app as Netherlands user, log in 
2. Go to Watch TV
3. Tap on any channel
4. Check back arrow present  in left hand upper corner of player
5. Tap on back arrow</t>
  </si>
  <si>
    <t>RN5</t>
  </si>
  <si>
    <t>To verify rented item disappears from the list</t>
  </si>
  <si>
    <t>1. Launch Horizon TV app as Netherlands user, log in
2. Tap side menu icon, go to My Videos
3. Tap RENTED"
4. Find item that exceeds rental period soon, wait until period is ended</t>
  </si>
  <si>
    <t>1. User lands on Home screen
2. My Videos screen opens
3. Rented screen opens with list of items
4. Item disappears from the list after Rented section is refreshed</t>
  </si>
  <si>
    <t>1. Application loads and Home screen of app is displayed
2. Watch TV opens with a list of live channels
3. Livestream starts to play automatically in fullscreen mode
4. Back arrow is positioned in left hand upper corner of player
5. User is brought back to  Watch TV page</t>
  </si>
  <si>
    <t>LP24</t>
  </si>
  <si>
    <t>Live Player - No sound control  for MiniPlayer</t>
  </si>
  <si>
    <t>Verify that there is no sound control for MiniPlayer</t>
  </si>
  <si>
    <t>1. Launch Horizon TV app as Netherlands user, log in 
2. Go to Watch TV
3. Tap on any channel
4. Tap on mini screen toggle
5. Check sound control is not present in miniplayer</t>
  </si>
  <si>
    <t>1. Application loads and Home screen of app is displayed
2. Watch TV opens with a list of live channels
3. Livestream starts to play automatically in fullscreen mode
4. Livestream continues to play in miniplayer
5. Sound control abd back button are not presented in miniplayer</t>
  </si>
  <si>
    <t>WATCHLIST</t>
  </si>
  <si>
    <t>WL1</t>
  </si>
  <si>
    <t>My Videos - Watchlist - As logged in user - With items</t>
  </si>
  <si>
    <t>To verify watchlist screen has correct layout for a logged in user with items</t>
  </si>
  <si>
    <t>Precondition: add several items from any titlecard
1. Launch Horizon TV app as Netherlands user, log in as a user with items in watchlist
2. Tap side menu icon, go to My Videos
3. Tap Watchlist</t>
  </si>
  <si>
    <t>1. User lands on Home screen
2. My Videos screen opens
3. Watchlist submenu item becomes highlighted and Watchlist screen opens with:
- Search icon top right
- Side menu icon top left
- My Videos header
- "Manage all your videos in one place" text under the header (tablets ONLY)
- List of the items
- "Remove all titles from list" link above the items</t>
  </si>
  <si>
    <t>LP25</t>
  </si>
  <si>
    <t>Live Player - Allerts and Errors</t>
  </si>
  <si>
    <t>Verify that all alerts, popover, errors are shown in embedded mode</t>
  </si>
  <si>
    <t>WL2</t>
  </si>
  <si>
    <t>My Videos - Watchlist - As logged in user - Without items</t>
  </si>
  <si>
    <t>LP26</t>
  </si>
  <si>
    <t>To verify watchlist screen has correct layout for a logged in user without items</t>
  </si>
  <si>
    <t>Live Player - Set subtitles</t>
  </si>
  <si>
    <t>1. Launch Horizon TV app as Netherlands user, log in as a user with items in watchlist
2. Tap side menu icon, go to My Videos
3. Tap Watchlist</t>
  </si>
  <si>
    <t>Verify user can set subtitles language via selection box</t>
  </si>
  <si>
    <t>1. Launch Horizon TV app as Netherlands user and log in
2. Go to Watch TV 
3. Find live channel that has subtitles and tap on it
4. Tap on Tap on "language button"
5. Tap on any language in selection box</t>
  </si>
  <si>
    <t>1. User lands on Home screen
2. My Videos screen opens
3. Watchlist submenu item becomes highlighted and Watchlist screen opens with "You don't have any videos at this moment" message instead of the list of items (Android) / "Currently there are no titles available" (IOS)
</t>
  </si>
  <si>
    <t>1. User lands on Home screen 
2. User lands on Watch TV screen
3. Video stream starts playing in full screen mode
4. Selection box with avaluable subtitle`s languages appears
5. Selection box disappears and video starts to stream with subtitles</t>
  </si>
  <si>
    <t>WL3</t>
  </si>
  <si>
    <t>My Videos - Watchlist - As guest user</t>
  </si>
  <si>
    <t>LP27</t>
  </si>
  <si>
    <t>To verify watchlist screen has correct layout for a guest user</t>
  </si>
  <si>
    <t xml:space="preserve">1. User lands on Home screen
2. My Videos screen opens
3. Watchlist submenu item becomes highlighted and Watchlist screen opens with "In order to use this functionality you need to sign in" message instead of the list of items (Android)
    Watchlist submenu item becomes highlighted and Watchlist screen opens with Login controls (iPad)
    Log in dialog with Sign in and Cancel dialog appears (iPhone)
    </t>
  </si>
  <si>
    <t>WL4</t>
  </si>
  <si>
    <t>My Videos - Watchlist - Add item to the list from On Demand not series item</t>
  </si>
  <si>
    <t>To verify user can add item to the list from On Demand</t>
  </si>
  <si>
    <t>Live Player - Change subtitles</t>
  </si>
  <si>
    <t>Verify user can change subtitles languages
</t>
  </si>
  <si>
    <t>1. Launch the app, select Netherlands, login (epamnl01 / epam1234)
2. Go to On Demand
3. Tap on any not series item
4. Tap "add to watchlist" button (+)
5. Go to My Videos/Watchlist</t>
  </si>
  <si>
    <t>1. App loads, will land on "Home" screen
2. On Demand landing page opens
3. On Demand titlecard opens with playing video or boxcover with message and "add to watchlist" button (+)
4. "Add to watchlist" button changes to "remove from watchlist" button (-)
5. Watchlist submenu item becomes highlighted and Watchlist screen opens with list of the items.
Item that has been added to Watchlist recently appears at the top of the list with content (see My Videos fields)
- Trash icon
</t>
  </si>
  <si>
    <t>Preconditions:  User had already choosen the subtitles language, or default subtitle`s language is flagged in metadata
1. Launch Horizon TV app as Netherlands user and log in
2. Go to Watch TV 
3. Find live channel that has subtitles,  tap on it 
4. Tap on Tap on "language button"
5. Tap on any language in selection box</t>
  </si>
  <si>
    <t>1. User lands on Home screen 
2. User lands on Watch TV screen
3. Video stream starts playing in full screen mode with subtitles
4. Selection box with avaluable subtitle`s languages appears
5. Selection box disappears and video starts to stream with subtitles on the selected language</t>
  </si>
  <si>
    <t>LP28</t>
  </si>
  <si>
    <t>Live Player - Turn off subtitles</t>
  </si>
  <si>
    <t>Verify user can turn off subtitles language
</t>
  </si>
  <si>
    <t>Preconditions:  User had already choose the subtitles language, or default subtitle`s language is flagged in metadata
1. Launch Horizon TV app as Netherlands user and log in
2. Go to Watch TV 
3. Find live channel that has subtitles,  tap on it 
4. Tap on Tap on "language button"
5. Tap on "Off" button in selection box</t>
  </si>
  <si>
    <t xml:space="preserve">1. User lands on Home screen 
2. User lands on Watch TV screen
3. Video stream starts playing in full screen mode with subtitles
4. Selection box with avaluable subtitle`s languages appears
5. Selection box disappears and video starts to stream without subtitles </t>
  </si>
  <si>
    <t>LP29</t>
  </si>
  <si>
    <t>WL5</t>
  </si>
  <si>
    <t>My Videos - Watchlist - Add item to the list from On Demand series item</t>
  </si>
  <si>
    <t>1. Launch the app, select Netherlands, login (epamnl01 / epam1234)
2. Go to On Demand
3. Tap on any series item
4. Tap "add to watchlist" button (+)
5. Go to My Videos/Watchlist</t>
  </si>
  <si>
    <t>1. App loads, will land on "Home" screen
2. On Demand landing page opens
3. On Demand titlecard opens with playing video or boxcover with message and "add to watchlist" button (+)
4. "Add to watchlist" button changes to "remove from watchlist" button (-)
5. Watchlist submenu item becomes highlighted and Watchlist screen opens with list of the items.
Item that has been added to Watchlist recently appears at the top of the list with content (see My Videos fields)</t>
  </si>
  <si>
    <t>Live Player - Last chosen setting for channel</t>
  </si>
  <si>
    <t>Verify that last chosen language is stored as default for all channels</t>
  </si>
  <si>
    <t>1. Launch Horizon TV app as Netherlands user and log in
2. Go to Watch TV 
3. Find live channel that has subtitles,  tap on it 
4. Tap on Tap on "language button"
5. Tap on any language in selection box
6. Switch to anoter channel that supports subtitles</t>
  </si>
  <si>
    <t>WL6</t>
  </si>
  <si>
    <t>1. User lands on Home screen 
2. User lands on Watch TV screen
3. Video stream starts playing in full screen mode with subtitles
4. Selection box with avaluable subtitle`s languages appears
5. Selection box disappears and video starts to stream with subtitles on the selected language
6. The video starts playing with subtitles and the language matches to chosen on step 4</t>
  </si>
  <si>
    <t>My Videos - Watchlist - Add item to the list from My Prime</t>
  </si>
  <si>
    <t>To verify user can add item to the list from My Prime</t>
  </si>
  <si>
    <t>1. Launch the app, select Netherlands, login (epamnl01 / epam1234)
2. Go to My Prime
3. Tap on any item
4. Tap "add to watchlist" button (+)
5. Go to My Videos/Watchlist</t>
  </si>
  <si>
    <t>LP30</t>
  </si>
  <si>
    <t>1. App loads, will land on "Home" screen
2. My Prime landing page opens
3. My Prime titlecard opens with playing video or boxcover with message and "add to watchlist" button (+)
4. "Add to watchlist" button changes to "remove from watchlist" button (-)
5. Watchlist submenu item becomes highlighted and Watchlist screen opens with list of the items.
Item that has been added to Watchlist recently appears at the top of the list with content (see My Videos fields)</t>
  </si>
  <si>
    <t>Live Player - Last chosen setting on device</t>
  </si>
  <si>
    <t>WL7</t>
  </si>
  <si>
    <t>My Videos - Watchlist - Add item to the list from Missed</t>
  </si>
  <si>
    <t>To verify user can add item to the list from Missed</t>
  </si>
  <si>
    <t>1. Launch the app, select Netherlands, login (epamnl01 / epam1234)
2. Go to Missed
3. Tap on any item
4. Tap "add to watchlist" button (+)
5. Go to My Videos/Watchlist</t>
  </si>
  <si>
    <t>Verify that last chosen language is stored as default on a device level</t>
  </si>
  <si>
    <t>1. App loads, will land on "Home" screen
2. Missed landing page opens
3. Missed titlecard opens with playing video or boxcover with message and "add to watchlist" button (+)
4. "Add to watchlist" button changes to "remove from watchlist" button (-)
5. Watchlist submenu item becomes highlighted and Watchlist screen opens with list of the items.
Item that has been added to Watchlist recently appears at the top of the list with content (see My Videos fields)</t>
  </si>
  <si>
    <t>1. Launch Horizon TV app as Netherlands user and log in
2. Go to Watch TV 
3. Find live channel that has subtitles,  tap on it 
4. Tap on Tap on "language button"
5. Tap on any language in selection box
6. Log out then log in as the other user
7.  Go to Watch TV  and tap on the same channel as in step 3</t>
  </si>
  <si>
    <t>1. User lands on Home screen 
2. User lands on Watch TV screen
3. Video stream starts playing in full screen mode with subtitles
4. Selection box with avaluable subtitle`s languages appears
5. Selection box disappears and video starts to stream with subtitles on the selected language
6. App lands on Settings screen (tablet) or Home screen (phone)
7.Video stream starts playing in full screen mode with subtitles, the language matches to chosen on step 4</t>
  </si>
  <si>
    <t>WL8</t>
  </si>
  <si>
    <t>My Videos - Watchlist - Remove item from the list - From titlecard</t>
  </si>
  <si>
    <t>To verify user can remove item from the list by tapping (-) button on the titlecard</t>
  </si>
  <si>
    <t>1. Launch the app, select Netherlands, login (epamnl01 / epam1234)
2. Go to My Videos
3. Tap on Watchlist
4. Tap on any item from the list
5. Tap "remove from watchlist" button
6. Go back to Watchlist</t>
  </si>
  <si>
    <t>LP31</t>
  </si>
  <si>
    <t>1. App loads, will land on "Home" screen
2. My Videos screen opens
3. Watchlist submenu item becomes highlighted and Watchlist screen opens
4. Titlecard of the selected item opens with playing video or boxcover with message and "remove from watchlist" button (-)
5. "Remove from watchlist" button changes to "add to watchlist" button and message that item has been removed appears for 4 seconds
6. Item that has been removed disappears from the list</t>
  </si>
  <si>
    <t>Live Player - Default subtitle language</t>
  </si>
  <si>
    <t>Verify that default subtitle language are automatically selected in subtitle selection box</t>
  </si>
  <si>
    <t>WL9</t>
  </si>
  <si>
    <t>My Videos - Watchlist - Remove item from the list - By tapping trash icon</t>
  </si>
  <si>
    <t>To verify user can remove item from the list by tapping trash icon</t>
  </si>
  <si>
    <t>1. Launch the app, select Netherlands, login (epamnl01 / epam1234)
2. Go to My Videos
3. Tap on Watchlist
4. Tap on trash icon of any item</t>
  </si>
  <si>
    <t>1. App loads, will land on "Home" screen
2. My Videos screen opens
3. Watchlist submenu item becomes highlighted and Watchlist screen opens
4. Item disappears from the list (Android)
</t>
  </si>
  <si>
    <t>VOD PLAYER</t>
  </si>
  <si>
    <t>IOS-782</t>
  </si>
  <si>
    <t>WL10</t>
  </si>
  <si>
    <t>My Videos - Watchlist - Remove all items - With cancel button</t>
  </si>
  <si>
    <t>VP1</t>
  </si>
  <si>
    <t>To verify all items stay in the list in case user taps Cancel button in "Remove all items" dilaog</t>
  </si>
  <si>
    <t>VOD Player - Controls</t>
  </si>
  <si>
    <t>Verify controls in the VOD player</t>
  </si>
  <si>
    <t>1. Launch the app, select Netherlands, login (epamnl01 / epam1234)
2. Go to My Videos
3. Tap on Watchlist
4. Tap on "Remove all titles from the list" link
5. Tap cancel</t>
  </si>
  <si>
    <t>1. App loads, will land on "Home" screen
2. My Videos screen opens
3. Watchlist submenu item becomes highlighted and Watchlist screen opens
4. "Are you sure you want to remove all items from your list?" dialog appears with "Cancel" and "Yes" button
5. Dialog disappears without any changes on the screen</t>
  </si>
  <si>
    <t>WL11</t>
  </si>
  <si>
    <t>My Videos - Watchlist - Remove all items - With yes button</t>
  </si>
  <si>
    <t>To verify user is able to remove all items from the list by tapping Remove all items link</t>
  </si>
  <si>
    <t>1. Launch the app, select Netherlands, login (epamnl01 / epam1234)
2. Go to My Videos
3. Tap on Watchlist
4. Tap on "Remove all titles from the list" link
5. Tap Yes button</t>
  </si>
  <si>
    <t>1. App loads, will land on "Home" screen
2. My Videos screen opens
3. Watchlist submenu item becomes highlighted and Watchlist screen opens
4. "Are you sure you want to remove all items from your list?" dialog appears with "Cancel" and "Yes" button
5. The following changes are observed:
 - All items are removed
- "You don't have any videos at this moment." message instead of the list of items displayed
- "Remove all titles from list" link disappears</t>
  </si>
  <si>
    <t>VP2</t>
  </si>
  <si>
    <t>To verify HU default language is correct</t>
  </si>
  <si>
    <t>(Precondition: set device language to Russian)
1. Launch Horizon TV app as HU user, log in</t>
  </si>
  <si>
    <t>TCs to ADD</t>
  </si>
  <si>
    <t>VOD Player - Stable playback</t>
  </si>
  <si>
    <t>1. Application loads and Watch TV screen of app is displayed in Hungarian</t>
  </si>
  <si>
    <t>HU4</t>
  </si>
  <si>
    <t>VP3</t>
  </si>
  <si>
    <t>VOD Player - Pausing stream</t>
  </si>
  <si>
    <t>Verify Pause button works as expected</t>
  </si>
  <si>
    <t>1. Launch Horizon TV app as HU user, log in
2. Go to Watch TV
3. Turn off wifi and turn on 3G
4. Click on any channel</t>
  </si>
  <si>
    <t>1. Application loads and Watch TV screen of app is displayed
2. watch TV screen opens
3. 3G is enabled
4. Channel starts streaming in FS mode</t>
  </si>
  <si>
    <t>Verify user can add item from Missed, My Prime (On Demand already exists - make cope-paste)</t>
  </si>
  <si>
    <t>VP4</t>
  </si>
  <si>
    <t>VOD Player - Fullscreen</t>
  </si>
  <si>
    <t>RO-Romania</t>
  </si>
  <si>
    <t>RO1</t>
  </si>
  <si>
    <t>To verify RO is linear only and no VOD sections are available</t>
  </si>
  <si>
    <t>1. Launch Horizon TV app as RO user, log in
2. Verify home menu</t>
  </si>
  <si>
    <t>1. Application loads and Home screen of app is displayed
2. Home menu contains only Watch tv, Tv guide and settings</t>
  </si>
  <si>
    <t>RO2</t>
  </si>
  <si>
    <t>WATCH HISTORY</t>
  </si>
  <si>
    <t>No Parental PINs/Change PIN/Settings</t>
  </si>
  <si>
    <t>To verify there's no Parental Pin/Change Pin items available in the settings</t>
  </si>
  <si>
    <t>1. Launch Horizon TV app as RO user, log in
2. Go to Settings</t>
  </si>
  <si>
    <t>WH1</t>
  </si>
  <si>
    <t>1. Application loads and Home screen of app is displayed
2. There's no Parental control/Change pin section</t>
  </si>
  <si>
    <t>Watch History - As a logged in user</t>
  </si>
  <si>
    <t>To verify watch history screen has correct layout for a logged in user with items</t>
  </si>
  <si>
    <t>1. Launch the app, select Netherlands, login (epamnl01 / epam1234)
2. Go to My Videos
3. Tap on Watch History</t>
  </si>
  <si>
    <t>RO3</t>
  </si>
  <si>
    <t>No Parental PINs/Change PIN/Linear</t>
  </si>
  <si>
    <t>1. App loads, will land on "Home" screen
2. My Videos screen open
3. Watch History submenu item becomes highlighted Watch History screen opens with:
- Search icon top right
- Side menu icon top left
- My Videos header
- Continue watching, Rented, Watchlist, Watch history submenu items
- "Manage all your videos in one place" text under the header (tablets ONLY)
- Items in list view</t>
  </si>
  <si>
    <t>To verify there's no PIN prompt for linear rated program</t>
  </si>
  <si>
    <t>1. Launch Horizon TV app as RO user, log in
2. Go to Watch TV
3. Open any age-rated program</t>
  </si>
  <si>
    <t>1. Application loads and Home screen of app is displayed
2. Watch TV opens
3. The stream starts without PIN prompt</t>
  </si>
  <si>
    <t>WH2</t>
  </si>
  <si>
    <t>Watch History - As a guest user</t>
  </si>
  <si>
    <t>RO4</t>
  </si>
  <si>
    <t>To verify watch history screen has correct layout for a guest user</t>
  </si>
  <si>
    <t>1. Launch the app, select Netherlands, skip login
2. Go to My Videos
3. Tap on Watch History</t>
  </si>
  <si>
    <t>1. App loads, will land on "Home" screen
2. My Videos screen opens 
3. Watch History submenu item becomes highlighted Watch History screen opens with "In order to use this functionality you need to sign in" message instead of items (Android)
    Watch History  submenu item becomes highlighted and Watch History  screen opens with Login controls (iPad)
    Log in dialog with Sign in and Cancel dialog appears (iPhone)</t>
  </si>
  <si>
    <t>WH3</t>
  </si>
  <si>
    <t>Watch History - No items in the list</t>
  </si>
  <si>
    <t>To verify watch history screen has correct layout for a logged in user without items</t>
  </si>
  <si>
    <t>1. Launch the app, select Netherlands, login as user without any items in Watch History (epamnl11 / epam1234)
2. Go to My Videos
3. Tap on Watch History</t>
  </si>
  <si>
    <t>1. App loads, will land on "Home" screen
2. My Videos screen opens
3. Watch History submenu item becomes highlighted Watch History screen opens with "You don't have any videos at this moment" message instead of items</t>
  </si>
  <si>
    <t>WH4</t>
  </si>
  <si>
    <t>Watch History - Appearance of the items</t>
  </si>
  <si>
    <t>To verify item appears in the list if video has been watched completely</t>
  </si>
  <si>
    <t>1. Launch the app, select Netherlands, login (epamnl01 / epam1234)
2. Go to My Videos
3. Tap on any item from Continue Watching with available video
4. Watch video to the end, go to Watch History</t>
  </si>
  <si>
    <t>1. App loads, will land on "Home" screen
2. My Videos screen opens
3. Titlecard of the selected item opens and video begins to stream
4. Watch History submenu item becomes highlighted Watch History screen opens with Items in list view. Item, that has been watched at step 3 appears at the top of the list</t>
  </si>
  <si>
    <t>WH5</t>
  </si>
  <si>
    <t>No Parental PINs/Change PIN/VOD</t>
  </si>
  <si>
    <t>Watch History - Disappearance of the items</t>
  </si>
  <si>
    <t>To verify there's no PIN prompt for VOD rated program</t>
  </si>
  <si>
    <t>To verify item disappears from the list if video has been watched not completely</t>
  </si>
  <si>
    <t>1. Launch Horizon TV app as RO user, log in
2. Go to On Demand
3. Open any age-rated asset</t>
  </si>
  <si>
    <t>1. Launch the app, select Netherlands, login (epamnl01 / epam1234)
2. Go to My Videos
3. Tap on Watch History
4. Tap on any item in the list with playable video
5. Watch video for some seconds, go back to Watch History</t>
  </si>
  <si>
    <t>1. App loads, will land on "Home" screen
2. My Videos screen opens
3. Watch History submenu item becomes highlighted Watch History screen opens with items in list view
4. Titlecard of the selected item opens and video begins to play
5. Watch history screen opens and item that has been watched disappears from the list</t>
  </si>
  <si>
    <t>WH6</t>
  </si>
  <si>
    <t>Watch History - Appearance of the item in CW</t>
  </si>
  <si>
    <t>1. Application loads and Home screen of app is displayed
2. On Demand screen opens
3. The stream starts without PIN prompt</t>
  </si>
  <si>
    <t>To verify item appears in Continue Watching if video has been watched not completely</t>
  </si>
  <si>
    <t>No OnDemand for now</t>
  </si>
  <si>
    <t>there is no On Demand</t>
  </si>
  <si>
    <t>1. Launch the app, select Netherlands, login (epamnl01 / epam1234)
2. Go to My Videos
3. Tap on Watch History
4. Tap on any item in the list with playable video
5. Watch video for some seconds (more than 3), go back to Watch History
6. Tap on Continue Watching</t>
  </si>
  <si>
    <t>RO5</t>
  </si>
  <si>
    <t>To verify RO app version has correct localization</t>
  </si>
  <si>
    <t>1. App loads, will land on "Home" screen
2. My Videos screen opens
3. Watch History submenu item becomes highlighted Watch History screen opens with items in list view
4. Titlecard of the selected item opens and video begins to play ONLY in fullscreen mode after you tap on play button
5. Watch history screen opens and item that has been watched disappears from the list
6. Continue Watching screen opens and item that has been watched (step 4) appears at the top of the list</t>
  </si>
  <si>
    <t>(Precondition: set device language to any English)
1. Launch Horizon TV app as RO user, log in</t>
  </si>
  <si>
    <t>RO6</t>
  </si>
  <si>
    <t>To verify RO default language is correct</t>
  </si>
  <si>
    <t>(Precondition: set device language to Russian)
1. Launch Horizon TV app as RO user, log in</t>
  </si>
  <si>
    <t>1. Application loads and Home screen of app is displayed in Romanian</t>
  </si>
  <si>
    <t>RO7</t>
  </si>
  <si>
    <t>WH7</t>
  </si>
  <si>
    <t>1. Launch Horizon TV app as RO user, log in
2. Go to Watch TV
3. Turn off wifi and turn on 3G
4. Click on any channel</t>
  </si>
  <si>
    <t>AT-Austria</t>
  </si>
  <si>
    <t>My Videos - Watch history - Check On Demand asset</t>
  </si>
  <si>
    <t>AT1</t>
  </si>
  <si>
    <t>1. Launch the app, select Netherlands, login (epamnl01 / epam1234)
2. Go to On Demand
3. Tap on any series item and watch video to the end
4. Go to My Videos/Watch history</t>
  </si>
  <si>
    <t>1. Launch Horizon TV app as AT user, log in
2. Go to On Demand
3. Click on any asset that has latestBroadcastStartTime populated</t>
  </si>
  <si>
    <t>1. App loads, will land on "Home" screen
2. On Demand landing page opens
3. Titlecard of the selected item opens and video begins to play ONLY in fullscreen mode after you tap on play button
4. Watch history submenu item becomes highlighted and Watch history screen opens with list of the items.
Item that has been added to Watch history recently appears at the top of the list with content (see My Videos fields)
</t>
  </si>
  <si>
    <t>AT2</t>
  </si>
  <si>
    <t>To verify AT app version has correct localization</t>
  </si>
  <si>
    <t>(Precondition: set device language to any language)
1. Launch Horizon TV app as AT user, log in</t>
  </si>
  <si>
    <t>WH8</t>
  </si>
  <si>
    <t>My Videos - Watch history - Check My Prime asset</t>
  </si>
  <si>
    <t>AT3</t>
  </si>
  <si>
    <t>1. Launch the app, select Netherlands, login (epamnl01 / epam1234)
2. Go to My Prime
3. Tap on any item and watch video to the end
4. Go to My Videos/Watch history</t>
  </si>
  <si>
    <t>1. Launch Horizon TV app as AT user, log in
2. Go to Watch TV
3. Turn off wifi and turn on 3G
4. Click on any channel</t>
  </si>
  <si>
    <t>1. App loads, will land on "Home" screen
2. My Prime landing page opens
3. Titlecard of the selected item opens and video begins to play ONLY in fullscreen mode after you tap on play button
5. Watch history submenu item becomes highlighted and Watch history screen opens with list of the items.
Item that has been added to Watch history recently appears at the top of the list with content (see My Videos fields)
</t>
  </si>
  <si>
    <t>WH9</t>
  </si>
  <si>
    <t>My Videos - Watch history - Check Missed asset</t>
  </si>
  <si>
    <t>1. Launch the app, select Netherlands, login (epamnl01 / epam1234)
2. Go to Missed
3. Tap on any item and watch video to the end
4. Go to My Videos/Watch history</t>
  </si>
  <si>
    <t>1. App loads, will land on "Home" screen
2. Missed landing page opens
3. Titlecard of the selected item opens and video begins to play ONLY in fullscreen mode after you tap on play button
5. Watch history submenu item becomes highlighted and Watch history screen opens with list of the items.
Item that has been added to Watch history recently appears at the top of the list with content (see My Videos fields)
</t>
  </si>
  <si>
    <t>WH10</t>
  </si>
  <si>
    <t>My Videos - Watch History - Add an episode from Series titlecard</t>
  </si>
  <si>
    <t xml:space="preserve">To verify episodes can be added to WH from a Series titlecard </t>
  </si>
  <si>
    <t>1. Launch Horizon TV app as Netherlands user, log in as a user with purchases (or a VIP user)
2. Go to On Demand
3. Tap on any playable series item
4. Watch any to the very end (or rewind), go to WH
5. Tap on the added episode
6. Tap on play button.</t>
  </si>
  <si>
    <t>1. User lands on Home screen
2. On Demand screen opens
3. Titlecard of the selected item opens and video begins to play ONLY in fullscreen mode after you tap on play button
4.Episode appears in WH.
5. On Demand series titlecard opens. 
6. Item starts streaming from the beginning.</t>
  </si>
  <si>
    <t>WH11</t>
  </si>
  <si>
    <t>My Videos - Watch History - Add an episode from Show titlecard - From the 1st season</t>
  </si>
  <si>
    <t>To verify episodes from the first season can be added to WH from a Show titlecard and open correctly</t>
  </si>
  <si>
    <t>1. Launch Horizon TV app as Netherlands user, log in as a user with purchases (or a VIP user)
2. Go to On Demand
3. Tap on any playable show item
4. Tap on the first season, watch any episode to the very end (or rewind), go to WH
5. Tap on the added episode</t>
  </si>
  <si>
    <t>1. User lands on Home screen
2. On Demand screen opens
3. Series titlecard opens
4.Episode appears in WH with the following content (see My Videos fields)
5. On Demand show titlecard opens and video starts playing from the beginning; Correct season (1st) and episode are highlighted in the Season section</t>
  </si>
  <si>
    <t>WH12</t>
  </si>
  <si>
    <t>My Videos - Watch History - Add an episode from Show titlecard - From the 2nd season</t>
  </si>
  <si>
    <t xml:space="preserve">To verify episodes from the second season can be added to WH from a Show titlecard and open correctly </t>
  </si>
  <si>
    <t>1. User lands on Home screen
2. On Demand screen opens
3. Series titlecard opens
4.Episode appears in WH with the following content (see My Videos fields)
5. On Demand show titlecard opens and video starts playing from the beginning; Correct season (2nd) and episode are highlighted in the Season section</t>
  </si>
  <si>
    <t>WH13</t>
  </si>
  <si>
    <t>My Videos - Watch history - Check Replay asset</t>
  </si>
  <si>
    <t>Check Replay asset is added to Watch History list</t>
  </si>
  <si>
    <t>1. Launch the app and log in 
2. Go to Replay section
3. Tap on any item 
4. Watch video till the end 
5. Go to Watch History 
</t>
  </si>
  <si>
    <t>1. User lands on Home screen 
2. Replay section opens
3. Titlecard of the selected item opens and video begins to play ONLY in fullscreen mode after you tap on play button
4. Restart icon is displayed 
5. Item that has been watched now is displayed in the Watch History list</t>
  </si>
  <si>
    <t>WH14</t>
  </si>
  <si>
    <t>Check Replay asset is removed from Watch History list</t>
  </si>
  <si>
    <t>1. Launch the app and log in 
2. Go to Replay section
3. Tap on any item 
4. Watch video till the end 
5. Go to Watch History 
6. Tap on this item and watch video for some time
7. Go to Watch History again</t>
  </si>
  <si>
    <t>1. User lands on Home screen 
2. Replay section opens
3. Titlecard of the selected item opens and video begins to play ONLY in fullscreen mode after you tap on play button
4. Restart icon is displayed 
5. Item that has been watched now is displayed in the Watch History list
6. Titlecard opens and video starts playing 
7. Item was removed from Watch History list</t>
  </si>
  <si>
    <t>My Videos - Continue watching - Check item disappears from the list</t>
  </si>
  <si>
    <t>Verify user can go to full screen and back to titlecard</t>
  </si>
  <si>
    <t xml:space="preserve">  1. Install Horizon TV app and  launch the app
  2. Tap on a country
  3. Tap Next
  4. Login (epamnl01 / epam1234)
  5. Tap on the My Videos menu item  on the bottom navigation bar and select Continue Watching
  6. Tap on some item
  7. Tap on play button.
  8. Watch the item to the end, go  back to Continue Watching screen
</t>
  </si>
  <si>
    <t>1. Launch Horizon TV app as Netherlands user, log in
2. Go to On Demand
3. Tap on any playable item
4. Tap on Play button on poster
5. Tap on  back arrow top left</t>
  </si>
  <si>
    <t>1. User lands on Home screen 
2. User lands on On Demand screen
3. On Demand titlecard opens and poster with "play" button is shown
4. Video stream starts playing in fullscreen mode
5. User goes to On Demand titlecard  and poster with "play" button is shown</t>
  </si>
  <si>
    <t xml:space="preserve">  1. Splash screen with Horizon logo  will be displayed, then app lands on Country Selection screen.
  2. After tapping on a Country,   "Next" button will appear
  3. User lands on Login screen
  4. App loads, will land on  "Home" screen
  5. My Videos screen opens,  continue watching shows assets that have been watched more than 3 minutes
  6. Titlecard of the selected item  opens. Boxcover with play button is shown.
  7. Viideo streaming from the moment it was stopped/paused (corresponding to the offset, received from the backend).
  8. Continue Watching screen opens,  refreshes, and item that has been watched to the end disappears from the list
</t>
  </si>
  <si>
    <t>VOD_series</t>
  </si>
  <si>
    <t>Series listing status</t>
  </si>
  <si>
    <t>VP5</t>
  </si>
  <si>
    <t xml:space="preserve">  1. Install Horizon TV app and  launch the app
  2. Tap on a country
  3. Tap Next
  4. Login (epamnl01 / epam1234)
  5. Go to Missed/ On Demand section
  6. Tap on any playable asset
  7. Tap on play button
  8. Watch the video for less than 3  minutes, tap Pause
  9. Go to My Videos - Continue  watching
  10. Check the item
</t>
  </si>
  <si>
    <t xml:space="preserve">  1. Splash screen with Horizon logo  will be displayed, then app lands on Country Selection screen.
  2. After tapping on a Country,  "Next" button will appear
  3. User lands on Login screen
  4. App loads, will land on  "Home" screen
  5. Missed/ On Demand page is displayed
  6. Titlecard opens according to the accepted design.
  7. The asset starts playing
  8. The playing is paused
  9. Continue Watching screen opens
 10. Item should not appear
</t>
  </si>
  <si>
    <t>VOD Player - Volume scrubber</t>
  </si>
  <si>
    <t>My Videos - Watch History - Check item appears in the list</t>
  </si>
  <si>
    <t xml:space="preserve">  1. Launch the app, select  Netherlands, login (epamnl01 / epam1234)
  2. Go to My Videos
  3. Tap on any item from Continue  Watching with available video
  4. Tap on play button
  5. Watch video to the end, go to Watch History
</t>
  </si>
  <si>
    <t>Recommendations</t>
  </si>
  <si>
    <t>Full sceen</t>
  </si>
  <si>
    <t xml:space="preserve">  1. App loads, will land on  "Home" screen
  2. My Videos screen opens
  3. Titlecard of the selected item opens. Boxcover with play button is shown.
  4. Video begins to stream
  5. Watch History submenu item   becomes highlighted Watch History screen opens with:
  - Search icon top right
  - Side menu icon top left
  - My Videos header
  - Continue watching, Rented, Watchlist, Watch history submenu items
  - "Manage all your videos in one place" text under the header
  - Items in list view
  - Item, that has been watched at step 3 appears at the top of the list
</t>
  </si>
  <si>
    <t>Rent</t>
  </si>
  <si>
    <t>Single</t>
  </si>
  <si>
    <t>My Videos - Watch History - Check item disappears from the list</t>
  </si>
  <si>
    <t xml:space="preserve">  1. Launch the app, select   Netherlands, login (epamnl01 / epam1234)
  2. Go to My Videos
  3. Tap on Watch History
  4. Tap on any item in the list  with playable video
  5. Tap on play button
  6. Watch video for some seconds, go back to Watch History
</t>
  </si>
  <si>
    <t>Full season</t>
  </si>
  <si>
    <t>Recording</t>
  </si>
  <si>
    <t>Remote Booking</t>
  </si>
  <si>
    <t xml:space="preserve">  1. App loads, will land on   "Home" screen
  2. My Videos screen opens
  3. Watch History submenu item becomes highlighted Watch History screen opens
  4. Titlecard of the selected item opens. Boxcover with play button is shown.
  5. Video begins to play. 
  6. Watch history screen opens and item that has been watched disappears from the list
</t>
  </si>
  <si>
    <t>Push to TV</t>
  </si>
  <si>
    <t>My Videos - Watchlist - Add item to the list</t>
  </si>
  <si>
    <t>VP6</t>
  </si>
  <si>
    <t xml:space="preserve">  1. Launch the app, select  Netherlands, login (epamnl01 / epam1234)
  2. Go to On Demand
  3. Tap on any item
  4. Tap "add to  watchlist" button (+)
  5. Go to My Videos/Watchlist
</t>
  </si>
  <si>
    <t>VOD Player - Mute/unmute</t>
  </si>
  <si>
    <t>3G</t>
  </si>
  <si>
    <t xml:space="preserve">  1. App loads, will land on  "Home" screen
  2. On Demand landing page opens
  3. On Demand titlecard opens with  playing video or boxcover with message and "add to watchlist"
  button (+)
  4. "Add to watchlist"  button changes to "remove from watchlist" button (-). 
       Corresponding message about adding is  displayed  on Player area.
  5. Watchlist submenu item becomes  highlighted and Watchlist screen opens
  Item that has been added to Watchlist recently appears at the top of the list
</t>
  </si>
  <si>
    <t>OOH</t>
  </si>
  <si>
    <t>IOS-1212</t>
  </si>
  <si>
    <t>OOH icons</t>
  </si>
  <si>
    <t>VP7</t>
  </si>
  <si>
    <t>My Videos - Watchlist - Remove item from the list</t>
  </si>
  <si>
    <t xml:space="preserve">  1. Launch the app, select  Netherlands, login (epamnl01 / epam1234)
  2. Go to My Videos
  3. Tap on Watchlist
  4. Tap on trash icon of any item
</t>
  </si>
  <si>
    <t>CW</t>
  </si>
  <si>
    <t>VOD Player - Scrubbing</t>
  </si>
  <si>
    <t xml:space="preserve">  1. App loads, will land on  "Home" screen
  2. My Videos screen opens
  3. Watchlist submenu item becomes  highlighted and Watchlist screen opens
  4. Item disappears from the list
</t>
  </si>
  <si>
    <t>Verify scrubber works as expected</t>
  </si>
  <si>
    <t>Rented</t>
  </si>
  <si>
    <t>Watchlist</t>
  </si>
  <si>
    <t>My Videos - Watchlist - Remove all items</t>
  </si>
  <si>
    <t>Year and subgenre are not displayed on items</t>
  </si>
  <si>
    <t xml:space="preserve">  1. Launch the app, select  Netherlands, login (epamnl01 / epam1234)
  2. Go to My Videos
  3. Tap on Watchlist
  4. Tap on "Remove all titles  from the list" link
  5. Tap Yes button
</t>
  </si>
  <si>
    <t>Watch history</t>
  </si>
  <si>
    <t>Trailer</t>
  </si>
  <si>
    <t>Playing</t>
  </si>
  <si>
    <t xml:space="preserve">  1. App loads, will land on  "Home" screen
  2. My Videos screen opens
  3. Watchlist submenu item becomes  highlighted and Watchlist screen opens
  4. "Are you sure you want to  remove all items from your list?" dialog appears with "Cancel"
  and "Yes" button
  5. - All items are removed
  - "You don't have any videos at this moment." message instead of  the list of items displayed
  - "Remove all titles from list" link disappears
</t>
  </si>
  <si>
    <t>Session</t>
  </si>
  <si>
    <t>Session recovery</t>
  </si>
  <si>
    <t>IOS-1157</t>
  </si>
  <si>
    <t>concurrency errors</t>
  </si>
  <si>
    <t>Chromcast</t>
  </si>
  <si>
    <t>streaming linear</t>
  </si>
  <si>
    <t>start/stop/disconnect</t>
  </si>
  <si>
    <t>Device registration - Register a device</t>
  </si>
  <si>
    <t xml:space="preserve">  Precondition: less than 3 devices  should be registered for the user
  1. Launch Horizon Go application,  select Switzerland, login (epamch01 / epam1234)
  2. Go to Watch TV
  3. Tap on CNN channel
  4. Tap YES button
  5. Tap OK button
</t>
  </si>
  <si>
    <t>VP8</t>
  </si>
  <si>
    <t>VOD Player - Trailers</t>
  </si>
  <si>
    <t>Verify Trailers have Stop button</t>
  </si>
  <si>
    <t>from the previous to the newest</t>
  </si>
  <si>
    <t xml:space="preserve">  1. App loads, will land on  "Home" screen
  2. Watch TV screen will be visible  according to the approved design
  3. On Now titlecard opens and while video is buffering in FS mode "Register
  device" dialog appears with:
  - "Register device" title
  - "You need to register your device to be able to play video with it. Do 
  you want to register your device? x of n devices registered" message
  - Editable field for typing in desired device name
  - No and Yes buttons
  4. New dialog appears with:
  - "Device successfully registered" title
  - "Your device &lt;device name&gt; is ready to play video." message
  - OK button
  5. Player stays in FS mode with streaming video
</t>
  </si>
  <si>
    <t>ANDROID-1318
ANDROID-1319</t>
  </si>
  <si>
    <t>credentials</t>
  </si>
  <si>
    <t>playback linear</t>
  </si>
  <si>
    <t>VP9</t>
  </si>
  <si>
    <t>playback VOD</t>
  </si>
  <si>
    <t>Phone</t>
  </si>
  <si>
    <t>VOD Player - Rotation in full screen mode</t>
  </si>
  <si>
    <t>Verify that it is acceptable to switch between different landscape orientations and portrait orientation is disabled.</t>
  </si>
  <si>
    <t xml:space="preserve">1. Launch Horizon TV app as Netherlands user, log in
2. Go to On Demand
3. Tap on any playable item
4. Tap on Play button on poster
5. Rotate the device to portrait
6. Rotate the device to different  landscape </t>
  </si>
  <si>
    <t>1. User lands on Home screen 
2. User lands on On Demand screen
3. On Demand titlecard opens and poster with "play" button is shown
4.  Video stream starts playing in fullscreen mode
5. Nothing happends, video stream continious to play in landscape orientation
6.  video stream continious to play in different 'landscape' orientation</t>
  </si>
  <si>
    <t>VP10</t>
  </si>
  <si>
    <t>VOD Player - Backgrounding the app</t>
  </si>
  <si>
    <t>Verify stream initiates after backgrounding the app</t>
  </si>
  <si>
    <t>VP11</t>
  </si>
  <si>
    <t>Device registration - Register a device - Device limit reached</t>
  </si>
  <si>
    <t xml:space="preserve">  Precondition: 4 devices should be  registered for the user
  1. Launch Horizon Go application, select Switzerland, login (epamch01 /
  epam1234)
  2. Go to Watch TV
  3. Tap on CNN channel
</t>
  </si>
  <si>
    <t xml:space="preserve">  1. App loads, will land on  "Home" screen
  2. Watch TV screen will be visible  according to the approved design
  3. On Now titlecard opens and while video is buffering in FS mode  "Register  device" dialog appears with:
  - "Register device" title with the name of the device specified in
  the brackets
  - "You already have registered the maximum amount of devices with your
  account. If you want to play video with this device you need to replace one
  of your registered devices" message
  - No and Yes buttons
</t>
  </si>
  <si>
    <t>Sleeptimer - VOD Player - notification appearance</t>
  </si>
  <si>
    <t>Device registration - Replace a device</t>
  </si>
  <si>
    <t xml:space="preserve">1. Launch Horizon TV app as Netherlands user, log in
2. Go to On Demand
3. Tap on any playable item
4. Tap on Play button on poster
5. Wait for 2 hours without touching screen </t>
  </si>
  <si>
    <t xml:space="preserve">  Precondition: 4 devices should be  registered for the user
  1. Launch Horizon Go application, select Switzerland, login (epamch01 /
  epam1234)
  2. Go to Watch TV
  3. Tap on CNN channel
  4. Tap YES button
  5. Tap on any device from the list
  6. Tap YES button
  7. Tap OK button
</t>
  </si>
  <si>
    <t xml:space="preserve">1. User lands on Home screen 
2. User lands on On Demand screen
3. On Demand titlecard opens and poster with "play" button is shown
4.  Video stream starts playing in fullscreen mode
5. Notification appears with next text "Please confirm that you want to continue watching or the video will stop playing after 60 seconds, to prevent unnecessary data-usage" and Continue watching button. </t>
  </si>
  <si>
    <t xml:space="preserve">  1. App loads, will land on  "Home" screen
  2. Watch TV screen will be visible  according to the approved design
  3. On Now titlecard opens and while video is buffering in FS mode "Register
  device" dialog appears with:
  - "Register device" title with the name of the device specified in
  the brackets
  -  "You already have registered the maximum amount of devices with your   account. If you want to play video with this device you need to replace   one of your registered devices" message
  - No and Yes buttons
  4. "Replace device" screen appears with:
  - "Replace device" title
  - List of user's devices, divided into blocks
  - "Cancel button"
  - "Please replace one of the devices to be able to stream with your  &lt;device name&gt;."
  Each block contains the following metadata:
  - Device name
  - Date of registration
  - Either tablet or phone icon
  5. On tapping dialog appears with:
  - "Replace device" title
  - "Are you sure you want to replace your &lt;device name&gt;  device?" message
  - Editable field for typing in desired device name
  - No and Yes buttons
  6. "Device successfully  registered" dialog with OK button appears
  7. Player stays in FS mode with streaming video.
</t>
  </si>
  <si>
    <t>App update - Check all data are removed</t>
  </si>
  <si>
    <t xml:space="preserve">  1. Install NOT the latest version  of the app, launch it, select Netherlands, login (epamnl01 / epam1234)
  2. Do not clear the data of the  current app, install the latest build over the current, launch the app</t>
  </si>
  <si>
    <t>VP12</t>
  </si>
  <si>
    <t>Sleeptimer - VOD Player - continue streaming</t>
  </si>
  <si>
    <t xml:space="preserve">  1. App loads, will land on  "Home" screen
  2. App should land on Country Sekection screen, all data should be removed</t>
  </si>
  <si>
    <t>8501-&gt;8800</t>
  </si>
  <si>
    <t>1. Launch Horizon TV app as Netherlands user, log in
2. Go to On Demand
3. Tap on any playable item
4. Tap on Play button on poster
5. Wait for 2 hours
6. Look at the playing item</t>
  </si>
  <si>
    <t>1. User lands on Home screen 
2. User lands on On Demand screen
3.On Demand titlecard opens and poster with "play" button is shown 
4. Video stream starts playing in fullscreen mode
5. Notification appears 
6. Stream is not stopped after notification appearance and playing during notification being on the screen</t>
  </si>
  <si>
    <t>PPTV - From On Now titlecard</t>
  </si>
  <si>
    <t>VP13</t>
  </si>
  <si>
    <t>Sleeptimer - VOD Player- continue button</t>
  </si>
  <si>
    <t xml:space="preserve">  Precondition: HZN mediabox and  device should be connected to the same Wi-FI network
  1. Launch the app, select Netherlands, login as user with 1 HZN mediabox  capable to remote tune
  2. Go to Watch TV
  3. Tap on any live program
  4. Tap on PTTV button
</t>
  </si>
  <si>
    <t>1. Launch Horizon TV app as Netherlands user, log in
2. Go to On Demand
3. Tap on any series item
4.Tap on Play button on poster
5. Wait for notification appearence
6. Tap on Continue watching button</t>
  </si>
  <si>
    <t xml:space="preserve">  1. Application loads and Home  screen of app is displayed.
  2. Watch TV screen opens
  3. On Now titlecard opens according accepted design (see ON Now TC)
  4. Either successful dialog appears in the center of the screen with:
  - PTTV icon
  - "This video has been pushed to your box" message
  - White background
  - Dialog disappears automatically in 2 seconds
  Or failure message appears (in the area of Next section) with:
  - "Unable to connect to your mediabox." text
  - Gray transparent background
  - Disappears automatically in 2 secodns
</t>
  </si>
  <si>
    <t>1. User lands on Home screen 
2. User lands on On Demand screen
3. On Demand titlecard opens and poster with "play" button is shown
4. Video stream starts playing in fullscreen mode
5. Notification appears
6. Notification disappears and item continues playing</t>
  </si>
  <si>
    <t>dev: no user
prod HZN: There is no possibility to test this feature in Minsk. 
prod D4A: HU - Ice008 / kiscica </t>
  </si>
  <si>
    <t>PTTV - From On Demand titlecard</t>
  </si>
  <si>
    <t>VP14</t>
  </si>
  <si>
    <t>Sleeptimer - VOD Player - continue button</t>
  </si>
  <si>
    <t xml:space="preserve">  Precondition: HZN mediabox and  device should be connected to the same Wi-FI network
  1. Launch the app, select Netherlands, login as user with 1 HZN mediabox  capable to remote push
  2. Go to On Demand
  3. Tap on any entitled or rented  item
  4. Tap on PTTV button
</t>
  </si>
  <si>
    <t>Verify that After 60 seconds inactivity notification disappears and item stop playing</t>
  </si>
  <si>
    <t>1. Launch Horizon TV app as Netherlands user, log in
2. Go to On Demand
3. Tap on any playable item
4.Tap on Play button on poster
5. Wait for notification appearence
6. Do not tap on Continue watching button for 60 seconds</t>
  </si>
  <si>
    <t xml:space="preserve">  1. Application loads and Home  screen of app is displayed.
  2. On Demand landing page opens
  3. VOD titlecard opens according accepted design (see On Demand TC)
  4. Either successful dialog appears in the center of the screen with:
  - PTTV icon
  - "This video has been pushed to your box" message
  - White background
  - Dialog disappears automatically in 2 seconds
  Or failure message appears (in the area of Recommendations/Episodes section)
  with:
  - "Unable to connect to your mediabox." text
  - Gray transparent background
  - Disappears automatically in 2 secodns
</t>
  </si>
  <si>
    <t>1. User lands on Home screen 
2. User lands on On Demand screen
3.On Demand titlecard opens and poster with "play" button is shown
4. Video stream starts playing in fullscreen mode
5. Notification appears
6. Notification disappears and item stops playing</t>
  </si>
  <si>
    <t>no corresponding flag to be able to watch this</t>
  </si>
  <si>
    <t>VP15</t>
  </si>
  <si>
    <t>Sleeptimer - VOD Player - screen tapping</t>
  </si>
  <si>
    <t>Verify that tapping on the screen should reset sleeptimer</t>
  </si>
  <si>
    <t>1. Launch Horizon TV app as Netherlands user, log in
2. Go to On Demand
3. Tap on any series item
4.Tap on Play button on poster
5. Notice current time and wait for an hour after what tap on the screen or push on any volume button and wait for notification appearence
6. Compare current time with time was noticed on step 4</t>
  </si>
  <si>
    <t>1. User lands on Home screen 
2. User lands on On Demand screen
3.On Demand titlecard opens and poster with "play" button is shown
4. Video stream starts playing in fullscreen mode
5. Notification appears
6. Time gap is equal to 3 hours</t>
  </si>
  <si>
    <t>PTTV - From PTTV screen</t>
  </si>
  <si>
    <t xml:space="preserve">  Precondition: HZN mediabox and  device should be connected to the same Wi-Fi network
  1. Launch the app, select Netherlands, login as user with HZN box capable to  remote tune
  2. Go to Remote control
  3. Switch to Push to TV
  4. Tap on any channel
</t>
  </si>
  <si>
    <t xml:space="preserve">  1. Application loads and Home  screen of app is displayed
  2. App loads on Remote Control  screen with Remote control active
  3. PTTV screen becomes active
  4. Either successful dialog appears in the center of the screen with:
  - PTTV icon
  - "This video has been pushed to your box" message
  - White background
  - Dialog disappears automatically in 2 seconds
  Or failure message appears bottom center with:
  - "Unable to connect to your mediabox." text
  - Gray transparent background
  - Disappears automatically in 2 secodns
</t>
  </si>
  <si>
    <t>VP16</t>
  </si>
  <si>
    <t>Sleeptimer - VOD Player - device rotation</t>
  </si>
  <si>
    <t>1. Launch Horizon TV app as Netherlands user, log in
2. Go to On Demand
3. Tap on any series item
4.Tap on Play button on poster
5. Notice current time and wait for an hour after what rotate your device without touching screen and wait for notification appearence
6. Compare current time with time was noticed on step 4</t>
  </si>
  <si>
    <t>1. User lands on Home screen 
2. User lands on On Demand screen
3. On Demand titlecard opens and poster with "play" button is shown 
4. Video stream starts playing in fullscreen mode
5. Notification appears
6. Time gap is equal to 2 hours</t>
  </si>
  <si>
    <t>VP17</t>
  </si>
  <si>
    <t>Sleeptimer - VOD Player - episodes switching</t>
  </si>
  <si>
    <t>Verify switching between episodes does not reset sleeptimer</t>
  </si>
  <si>
    <t>1. Launch Horizon TV app as Netherlands user, log in
2. Go to On Demand
3. Tap on any series item
4.Tap on Play button on poster
5. Verify that selected item gets into 2 hour time gap between switching episode 
6. Notice current time and wait for 2 hours
7. Compare current time with time was noticed on step 6</t>
  </si>
  <si>
    <t>1. User lands on Home screen 
2. User lands on On demand screen
3. On Demand titlecard opens and poster with "play" button is shown 
4. Video stream starts playing in fullscreen mode
5. Selected episode is not the last and its duration less than 2 hours
6. Notification appears
7. Time gap is equal to 2 hours</t>
  </si>
  <si>
    <t>Remote Control - HZN - Discovered</t>
  </si>
  <si>
    <t xml:space="preserve">  Precondition: HZN mediabox and  device should be connected to the same Wi-Fi network
 1. Launch the app, select Netherlands, login as user with HZN box
 2. Go to Remote control
</t>
  </si>
  <si>
    <t>VP18</t>
  </si>
  <si>
    <t xml:space="preserve">  1. Application loads and Home  screen of app is displayed
  2. Remote control screen opens with:
  - toggle icon on the top left of the screen (is only shown in case the P2TV
  zapper interface is also available)
  - on/off button top left
  - the Up/Down/Left/Right/Tap navigator with "menu" and  "back" buttons
  - button that has an icon that resembles a keyboard
  - numeric buttons (0-9) with back/forward channels switcher
  - (x) icon and the name of the box top right
  - buttons stop, back, play/pause, forward, record, help, info, dvr, tv guide,
  on demand, text, replay tv, red, green, yelow, blue
</t>
  </si>
  <si>
    <t>VOD Player - Choosing language</t>
  </si>
  <si>
    <t>Verify user can choose different audiolanguage
</t>
  </si>
  <si>
    <t>VP19</t>
  </si>
  <si>
    <t>VOD Player - Set subtitles</t>
  </si>
  <si>
    <t>Verify user can set subtitles
</t>
  </si>
  <si>
    <t>VP20</t>
  </si>
  <si>
    <t>replay</t>
  </si>
  <si>
    <t>dev: epamch01
prod:
prod: There is no possibility to test this feature in Minsk. 
prod: D4A boxes - HU - Ice008 / kiscica </t>
  </si>
  <si>
    <t>Sorting - From On Demand - Newest</t>
  </si>
  <si>
    <t xml:space="preserve">  1. Launch Horizon TV app as  Netherlands user (e. g. epamnl01 / epam1234)
  2. Tap the On Demand menu item on  the navigation bar at the bottom of the screen
  3. Tap on the Categories DDL
  4. Tap on Movies
  5. Tap on Sort DDL
</t>
  </si>
  <si>
    <t>1. Application loads and Home  screen of app is displayed. 
  If app was previously used, then last known position within the app will be
  displayed. 
  2. On Demand landing page will be  visible according to the accepted design
  3. Popover will be visible with  the available categories
  4. On Demand result page opens  with items sorted by Newest
  5. Popover becomes visible with  the sort options (A-Z, NEWEST and MOST POPULAR)</t>
  </si>
  <si>
    <t>Sorting - From On Demand - Most popular</t>
  </si>
  <si>
    <t xml:space="preserve">  1. Launch Horizon TV app as  Netherlands user (e. g. epamnl01 / epam1234)
  2. Tap the On Demand menu item on  the navigation bar at the bottom of the screen
  3. Tap on the Categories DDL
  4. Tap on Movies
  5. Tap on Sort DDL
  6. Tap on Most Popular sort option
</t>
  </si>
  <si>
    <t xml:space="preserve">  1. Application loads and Home  screen of app is displayed. 
  If app was previously used, then last known position within the app will be
  displayed. 
  2. On Demand landing page will be  visible according to the accepted design
  3. Popover will be visible with  the available categories
  4. On Demand result page opens  with items sorted by Newest
  5. Popover becomes visible with  the sort options (A-Z, NEWEST and MOST POPULAR)
  6. On Demand result page is still  displayed with the same items, but order of the items changes
  Items are sorted by MOST POPULAR
</t>
  </si>
  <si>
    <t>Home</t>
  </si>
  <si>
    <t>Sorting - From On Demand - A-Z</t>
  </si>
  <si>
    <t xml:space="preserve">  1. Launch Horizon TV app as  Netherlands user (e. g. epamnl01 / epam1234)
  2. Tap the On Demand menu item on  the navigation bar at the bottom of the screen
  3. Tap on the Categories DDL
  4. Tap on Movies
  5. Tap on Sort DDL
  6. Tap on A-Z sort option
</t>
  </si>
  <si>
    <t xml:space="preserve">  1. Application loads and Home  screen of app is displayed. 
  If app was previously used, then last known position within the app will be
  displayed. 
  2. On Demand landing page will be  visible according to the accepted design
  3. Popover will be visible with  the available categories
  4. On Demand result page opens  with items sorted by Newest
  5. Popover becomes visible with  the sort options (A-Z, NEWEST and MOST POPULAR)
  6. On Demand result page is stil)  displayed with the same items, but order of the items changes
  Items are sorted alphabetically (from A to Z)
</t>
  </si>
  <si>
    <t>Sorting - From Missed - Newest</t>
  </si>
  <si>
    <t>VOD Player - Change subtitles</t>
  </si>
  <si>
    <t xml:space="preserve">  1. Launch Horizon TV app as  Netherlands user (e. g. epamnl01 / epam1234) or PROD derbygolivew01 /
  Orion9786!
  2. Tap the Missed menu item on the  navigation bar at the bottom of the screen
  3. Tap on the Day drop-down
  4. Tap on Yesterday
  5. Tap on Sort DDL
</t>
  </si>
  <si>
    <t xml:space="preserve">  1. Application loads and Home  screen of app is displayed. 
  If app was previously used, then last known position within the app will be
  displayed. 
  2. Missed landing page will be  visible according to the accepted design
  3. Popover will be visible with  the available days
  4. Missed result page opens with  items sorted by Newest
  5. Popover becomes visible with  the sort options (A-Z, NEWEST and MOST POPULAR)
</t>
  </si>
  <si>
    <t>VP21</t>
  </si>
  <si>
    <t>VOD Player - Turn off subtitles</t>
  </si>
  <si>
    <t>Verify user can turn off subtitles
</t>
  </si>
  <si>
    <t>Sorting - From Missed - Most popular</t>
  </si>
  <si>
    <t>VP22</t>
  </si>
  <si>
    <t xml:space="preserve">  1. Launch Horizon TV app as  Netherlands user (e. g. epamnl01 / epam1234)
  2. Tap the Missed menu item on the  navigation bar at the bottom of the screen
  3. Tap on the Day drop-down
  4. Tap on Yesterday
  5. Tap on Sort DDL
  6. Tap on MOST POPULAR sort option
</t>
  </si>
  <si>
    <t>VOD Player - Choosing subtitles and language</t>
  </si>
  <si>
    <t>Verify user can change subtitles languages and audiolanguage together
</t>
  </si>
  <si>
    <t xml:space="preserve">  1. Application loads and Home  screen of app is displayed. 
  If app was previously used, then last known position within the app will be
  displayed. 
  2. Missed landing page will be  visible according to the accepted design
  3. Popover will be visible with  the available days
  4. Missed result page opens with  items sorted by Newest
  5. Popover becomes visible with  the sort options (A-Z, NEWEST and MOST POPULAR)
  6. Missed result page is still  displayed with the same items, but order of the items changes
  Items are sorted by MOST POPULAR
</t>
  </si>
  <si>
    <t>VP23</t>
  </si>
  <si>
    <t>Sorting - From Missed - A-Z</t>
  </si>
  <si>
    <t>Total: 7;</t>
  </si>
  <si>
    <t>Verify that button to change language/audion is not available for user if there are not subtitles and other audio language
</t>
  </si>
  <si>
    <t xml:space="preserve">  1. Launch Horizon TV app as  Netherlands user (e. g. epamnl01 / epam1234)
  2. Tap the Missed menu item on the  navigation bar at the bottom of the screen
  3. Tap on the Day drop-down
  4. Tap on Yesterday
  5. Tap on Sort DDL
  6. Tap on A-Z sort option
</t>
  </si>
  <si>
    <t xml:space="preserve">remote booking </t>
  </si>
  <si>
    <t>Misha</t>
  </si>
  <si>
    <t xml:space="preserve">  1. Application loads and Home  screen of app is displayed. 
  If app was previously used, then last known position within the app will be
  displayed. 
  2. Missed landing page will be  visible according to the accepted design
  3. Popover will be visible with  the available days
  4. Missed result page opens with  items sorted by Newest
  5. Popover becomes visible with  the sort options (A-Z, NEWEST and MOST POPULAR)
  6. Missed result page is still  displayed with the same items, but order of the items changes
  Items are sorted alphabetically (from A to Z)
</t>
  </si>
  <si>
    <t>VP24</t>
  </si>
  <si>
    <t xml:space="preserve">VOD Player - Fullscreen / miniplayer toggle </t>
  </si>
  <si>
    <t>Verify that  Fullscreen / miniplayer toggle  is not present fullscreen mode</t>
  </si>
  <si>
    <t>1. Launch Horizon TV app as Netherlands user, log in
2. Go to On Demand
3. Tap on any playable item
4. Tap on Play button on poster
5. Check contrls</t>
  </si>
  <si>
    <t>Binge viewing - Overlay - Full screen player - 40 seconds till the end</t>
  </si>
  <si>
    <t>VB - done</t>
  </si>
  <si>
    <t xml:space="preserve">  1. Launch Horizon TV app as  Netherlands user, log in
  2. Go to On Demand
  3. Find series item, open  titlecard
  4. Tap on any (but not last)  episode
  5. Tap play button
  6. Watch the episode to the moment  when 40 seconds are left to the end
</t>
  </si>
  <si>
    <t xml:space="preserve">  1. App lands on Home screen
  2. On Demand landing page opens
  3. Titlecard opens. Video  does NOT begins to stream automatically.
  4. Selected episode becomes  highlighted in Episodes section. Boxcover with play button is shown.
  5. Full screen player opens and streaming starts.
  6. Binge overlay appears with:
  - Grey transparent background
  - Countdown starting from 15 seconds as part of the string "The  next episode will start in &lt;coundown&gt; seconds"
  - The title of the serial
  - The title of the next episode
  - Screenshot of the next episode
  - "Watch now" rectangular button (light grey background and white  font)
  - "No thanks" rectangular button (dark grey background and grey  font)
</t>
  </si>
  <si>
    <t>1. User lands on Home screen 
2. User lands on On Demand screen
3. On Demand titlecard opens and poster with "play" button is shown
4.  Video stream starts playing in fullscreen mode
5. There is no Fullscreen / miniplayer toggle show among the controls</t>
  </si>
  <si>
    <t>Session Recovery after expiration</t>
  </si>
  <si>
    <t xml:space="preserve">  1. Launch Horizon TV app as  Netherlands user
  2. Tap the Watch TV
  3. Tap on any channel
  4. Background the app
  5. Wait until session expires
  6. Foreground the app
</t>
  </si>
  <si>
    <t xml:space="preserve">  1. Application loads and Home  screen of app is displayed.
  2. Watch TV will be visible
  3. The channel opens and streaming  starts
  4. App is backgrounded
  5. 2 hours has Passed
  6. The app restores and video  continues playing
</t>
  </si>
  <si>
    <t>done (nt: 1)</t>
  </si>
  <si>
    <t xml:space="preserve">Total: 14; </t>
  </si>
  <si>
    <t xml:space="preserve">mediaboxes </t>
  </si>
  <si>
    <t>TV Guide List</t>
  </si>
  <si>
    <t>Lena - not need update</t>
  </si>
  <si>
    <t>done (nt: 2)</t>
  </si>
  <si>
    <t>Total: 36;</t>
  </si>
  <si>
    <t>purchases</t>
  </si>
  <si>
    <t>TV Guide Grid</t>
  </si>
  <si>
    <t>Vadzim - not need update</t>
  </si>
  <si>
    <t>Total: 37;</t>
  </si>
  <si>
    <t>PTTV - Linear player - Unavailable remote tune - D4A box</t>
  </si>
  <si>
    <t>1. Install Horizon TV app and launch the app	
2. Tap on a country
3. Tap Next 
4. Turn Wifi off on the device
5. Enter username and passowrd and tap "Sign in"
6. Tap Cancel
7. Enter username and passowrd and tap "Sign in"
8. Tap Try again</t>
  </si>
  <si>
    <t>1. Splash screen with Horizon logo will be displayed, then app lands on Country Selection screen.
2. After tapping on a Country, "Next" button will appear
3. User lands on Login screen 
4. Wifi will be off
5. No Connection Notification will be visible with "Close" and "Try again" option
6. Notification will disappear
7. No Connection Notification will be visible with "Close" and "Try again" option
8. Notification will disappear and app ties to Login automatically but once again No Connection Notification will be visible
</t>
  </si>
  <si>
    <t>F10</t>
  </si>
  <si>
    <t>First Install Login with incorrect time</t>
  </si>
  <si>
    <t>To verify a message appears if user logs in with incorrect time</t>
  </si>
  <si>
    <t>Pre-condition: device time is incorrect (3 hours ahead)
1. Install Horizon TV app and launch the app        
2. Tap on a country
3. Tap Next 
4. Enter valid credentials and tap "Sign in"
5. Tap OK</t>
  </si>
  <si>
    <t>1. Splash screen with Horizon logo will be displayed, then app lands on Country Selection screen.
2. After tapping on a Country, "Next" button will appear
3. User lands on Login screen 
4. App loads, will land on "Home" screen and error-message will be displayed with:
- "Warning" header
- "The configured time on this device seems to be incorrect. Please note that in order for this app to stream video, you need to have the correct time set in your device-settings." text
- OK button
5. Message disappeares and user lands on Home screen
</t>
  </si>
  <si>
    <t>F11</t>
  </si>
  <si>
    <t>First Install Skip with incorrect time</t>
  </si>
  <si>
    <t>To verify a message appears if not logged in user logs to the app with incorrect time</t>
  </si>
  <si>
    <t>Pre-condition: device time is incorrect (3 hours ahead)
1. Install Horizon TV app and launch the app        
2. Tap on a country
3. Tap Next 
4. Tap on Skip
5. Tap OK</t>
  </si>
  <si>
    <t>VP25</t>
  </si>
  <si>
    <t>VOD Player - Pinch-in/Pinch Out</t>
  </si>
  <si>
    <t>Verify that Pinch-in/Pinch Out is not working for VoD/Missed/MyPrime/Replay titlecards.</t>
  </si>
  <si>
    <t>1. Launch Horizon TV app as Netherlands user, log in
2. Go to On Demand
3. Tap on any playable item
4. Tap on Play button on poster
5. Try to make pinch out</t>
  </si>
  <si>
    <t>1. User lands on Home screen 
2. User lands on On Demand screen
3. On Demand titlecard opens and poster with "play" button is shown
4.  Video stream starts playing in fullscreen mode
5. Nothing happends, video stream continious to play in landscape orientation</t>
  </si>
  <si>
    <t>F12</t>
  </si>
  <si>
    <t>First Install Privacy Policy Page (Android)</t>
  </si>
  <si>
    <t xml:space="preserve">To verify Privacy policy page opens </t>
  </si>
  <si>
    <t>1. Install Horizon TV app and launch the app	
2. Tap on a country
3. Tap Next 
4. Tap "Privacy Policy"
5. Tap Cancel
6. Tap "Privacy Policy"
7. Tap OK</t>
  </si>
  <si>
    <t>VP26</t>
  </si>
  <si>
    <t>VOD Player - Allerts and Errors</t>
  </si>
  <si>
    <t>Verify that all alerts, popover, errors are shown in the embadded mode</t>
  </si>
  <si>
    <t>1. Splash screen with Horizon logo will be displayed, then app lands on Country Selection screen.
2. On tap, "Next" button will appear
3. User lands on Login screen
4. Notification will popup informing the user that this link is an external link with a "Cancel" and "OK" option.
5. Notification will disappear
6. Notification will popup informing the user that this link is an external link with a "Cancel" and "OK" option.
7. User will be taken out of the app, the horizon.tv Privacy Policy page will be loaded in mobile browser
</t>
  </si>
  <si>
    <t>F13</t>
  </si>
  <si>
    <t>First Install Privacy Policy Page (iOS)</t>
  </si>
  <si>
    <t>trailers</t>
  </si>
  <si>
    <t>1. Install Horizon TV app and launch the app	
2. Tap on a country
3. Tap Next 
4. Tap "Privacy Policy"
5. Tap Close icon</t>
  </si>
  <si>
    <t>1. Splash screen with Horizon logo will be displayed, then app lands on Country Selection screen.
2. On tap, "Next" button will appear
3. User lands on Login screen
4. Privacy Policy page appear with 'Privacy policy' header and the privacy policy in the correct language
5. Privacy Policy page will disappear and user launches on Log in screen
</t>
  </si>
  <si>
    <t>M updated</t>
  </si>
  <si>
    <t xml:space="preserve">Total: 12; </t>
  </si>
  <si>
    <t>contnue watching</t>
  </si>
  <si>
    <t>M updated</t>
  </si>
  <si>
    <t xml:space="preserve">Total: 16; </t>
  </si>
  <si>
    <t>STARTOVER</t>
  </si>
  <si>
    <t>F14</t>
  </si>
  <si>
    <t>RP1</t>
  </si>
  <si>
    <t>First Install Acceptable Use Policy Page (Android)</t>
  </si>
  <si>
    <t xml:space="preserve">To verify Acceptable Use Policy page opens </t>
  </si>
  <si>
    <t>Startover - Replay toggle - FS mode</t>
  </si>
  <si>
    <t>1. Install Horizon TV app and launch the app	
2. Tap on a country
3. Tap Next 
4. Tap "Acceptable Use Policy"
5. Tap Cancel
6. Tap "Acceptable Use Policy"
7. Tap OK</t>
  </si>
  <si>
    <t>1. Splash screen with Horizon logo will be displayed, then app lands on Country Selection screen.
2. On tap, "Next" button will appear
3. User lands on Login screen
4. Notification will popup informing the user that this link is an external link with a "Cancel" and "OK" option.
5. Notification will disappear
6. Notification will popup informing the user that this link is an external link with a "Cancel" and "OK" option.
7. User will be taken out of the app, the horizon.tv Acceptable Use Policy page will be loaded in mobile browser
</t>
  </si>
  <si>
    <t>F15</t>
  </si>
  <si>
    <t>Specific Watch TV message for Poland and Czech Republic</t>
  </si>
  <si>
    <t>First Install Acceptable Use Policy Page (iOS)</t>
  </si>
  <si>
    <t>1. Install Horizon TV app and launch the app        
2. Tap on a country
3. Tap Next 
4. Tap "Acceptable Use Policy"
5. Tap Close icon</t>
  </si>
  <si>
    <t>1. Splash screen with Horizon logo will be displayed, then app lands on Country Selection screen.
2. On tap, "Next" button will appear
3. User lands on Login screen
4. Acceptable Use policy page appear with 'Acceptable Use policy' header and the privacy policy in the correct language
5. Acceptable Use policy page will disappear and user launches on Log in screen</t>
  </si>
  <si>
    <t>F16</t>
  </si>
  <si>
    <t>First Install Forgot password or username Page (Android)</t>
  </si>
  <si>
    <t>To verify 'Forgot password or username' page open</t>
  </si>
  <si>
    <t>1. Install Horizon TV app and launch the app	
2. Tap on a country
3. Tap Next
4. Tap "Forgot password or username?"
5. Tap Cancel
6. Tap "Forgot password or username?"
7. Tap OK</t>
  </si>
  <si>
    <t>1. Splash screen with Horizon logo will be displayed, then app lands on Country Selection screen.
2. On tap, "Next" button will appear
3. User lands on Login screen 
4. Notification will popup informing the user that this link is an external link with a "Cancel" and "OK" option.
5. Notification will disappear
6. Notification will popup informing the user that this link is an external link with a "Cancel" and "OK" option.
7. User will be taken out of the app, in mobile browser the horizon.tv Forgot password or username page will be loaded
</t>
  </si>
  <si>
    <t>1. Launch Horizon TV app as PL user with no entitlements to Playing Live channels
  2. Tap the Watch TV</t>
  </si>
  <si>
    <t>1. Application loads and Home screen of app is displayed. 
  2. Watch TV message appears: "Nie posiadasz pakietu..."</t>
  </si>
  <si>
    <t>F23</t>
  </si>
  <si>
    <t>Android tablet, phones</t>
  </si>
  <si>
    <t xml:space="preserve">Logout tapping on username </t>
  </si>
  <si>
    <t>To verify logout works if user logs out via tapping on username</t>
  </si>
  <si>
    <t>1. Install Horizon TV app and launch the app        
2. Tap on a country
3. Tap Next 
4. Enter username and password and tap 'sing in'
5. Click Next
6. Click on Menu button in top left corner
7. Click on the username
8. Click on YES</t>
  </si>
  <si>
    <t>1. Splash screen with Horizon logo will be displayed, then app lands on Country Selection screen
2. After tapping on a Country, "Next" button will appear
3. User lands on Login screen
4. User lands on Mediabox Overview 
5. User lands on Home screen
6. Home menu appears
7. Message appears: Switch account. Do you want to sign in with another account? Cancel and Yas as options.
8. User lands on Login screen
</t>
  </si>
  <si>
    <t>F24</t>
  </si>
  <si>
    <t>Cancel logout after tapping on username</t>
  </si>
  <si>
    <t>To verify user can cancel logout</t>
  </si>
  <si>
    <t>1. Install Horizon TV app and launch the app        
2. Tap on a country
3. Tap Next 
4. Enter username and password and tap 'sing in'
5. Click Next
6. Click on Menu button in top left corner
7. Click on the username
8. Click on CANCEL</t>
  </si>
  <si>
    <t>1. Splash screen with Horizon logo will be displayed, then app lands on Country Selection screen
2. After tapping on a Country, "Next" button will appear
3. User lands on Login screen
4. User lands on Mediabox Overview 
5. User lands on Home screen
6. Home menu appears
7. Message appears: Switch account. Do you want to sign in with another account? Cancel and Yas as options.
8. User remains on Home screen
</t>
  </si>
  <si>
    <t>F18</t>
  </si>
  <si>
    <t>First Install Logout with a user without mediaboxes</t>
  </si>
  <si>
    <t>To verify user can logout</t>
  </si>
  <si>
    <t>1. Install Horizon TV app and launch the app	
2. Tap on a country
3. Tap Next 
4. Enter valid credentials and tap "Sign in"
5. Tap on Settings
6. Tap on Account menu option
7. Tap on the Sign Out button</t>
  </si>
  <si>
    <t>1. Splash screen with Horizon logo will be displayed, then app lands on Country Selection screen. 
2. On tap, "Next" button will appear 
3. User lands on Login screen 
4. App loads, will land on "Home" screen 
5. Settings menu opens
6. Grey box will be visible according to the approved design with:
- Profile icon
- Name
- Sign Out button
7. Page will refresh and Next to the Settings menu the Account page will be visible according to the approved design with:
- Username and Password input field with placeholders
- Sign In button
- Text informing the user about Privacy Policy and Acceptable Use Policy
- Privacy Policy and Acceptable Use Policy are links in the above mentioned text
- Forgot password link
- Change country link
</t>
  </si>
  <si>
    <t>1. Launch the app, select Netherlands, login as user with 1 D4A mediabox not capable to remote tune
2. Go to Watch TV
3. Tap on any live program
4. Check PTTV button</t>
  </si>
  <si>
    <t>F19</t>
  </si>
  <si>
    <t>First Install Logout with a user with mediaboxes</t>
  </si>
  <si>
    <t>1. Splash screen with Horizon logo will be displayed, then app lands on Country Selection screen. 
2. On tap, "Next" button will appear 
3. User lands on Login screen 
4. App loads, will land on "Home" screen 
5. Settings menu opens
6. Grey box will be visible according to the approved design with:
- Profile icon
- Name
- Sign Out button
7. Page will refresh and Next to the Settings menu the Account page will be visible according to the approved design with:
- Username and Password input field with placeholders
- Sign In button
- My Mediaboxes menu will disappear from the Settings menu items
- Text informing the user about Privacy Policy and Acceptable Use Policy
- Privacy Policy and Acceptable Use Policy are links in the above mentioned text
- Forgot password link
- Change country link
</t>
  </si>
  <si>
    <t>1. Application loads and Home screen of app is displayed.
2. Watch TV screen opens
3. Full screen player with streaming video opens 
5. PTTV button should be unavailable</t>
  </si>
  <si>
    <t>PTTV5</t>
  </si>
  <si>
    <t>PTTV - VOD titlecard - Available remote push - Entitled or rented item - D4A box</t>
  </si>
  <si>
    <t>F21</t>
  </si>
  <si>
    <t>Login user without box, then with box</t>
  </si>
  <si>
    <t>To verify UI is correct if login with user with a box and re-login with a user without boxes</t>
  </si>
  <si>
    <t>1. Install Horizon TV app and launch the app        
2. Tap on a country
3. Tap Next 
4. Enter username and password of a user with box(es) and tap 'sing in'
5. Tap Next
6. Logout and login with a user without mediaboxes</t>
  </si>
  <si>
    <t>1. Splash screen with Horizon logo will be displayed, then app lands on Country Selection screen
2. After tapping on a Country, "Next" button will appear
3. User lands on Login screen
4. User lands on Mediabox Overview screen
5. App lands on Home screen; Remote control icon (iOS) is shown in bottom menu bar; Remote control menu item (Android) is shown in main menu
6. App lands on Home screen; Remote control icon (iOS) is NOT shown in bottom menu bar; Remote control menu item (Android) is NOT shown in main menu
</t>
  </si>
  <si>
    <t>F20</t>
  </si>
  <si>
    <t>First Install Login account lock</t>
  </si>
  <si>
    <t>To verify Account is locked if user tries to login 3 times with incorrect password</t>
  </si>
  <si>
    <t>1. Install Horizon TV app and launch the app        
2. Tap on a country
3. Tap Next 
4. Enter correct username and incorrect password and tap 'sign in'
5. Click OK on the overlay
6. Enter incorrect password and tap 'sign in'
7. Click OK on the overlay
8. Enter incorrect password and tap 'sign in'</t>
  </si>
  <si>
    <t>1. Splash screen with Horizon logo will be displayed, then app lands on Country Selection screen
2. After tapping on a Country, "Next" button will appear
3. User lands on Login screen
4. Message appears " Sign in failed. Please check your username...'
5. Overlay disappears
6. Message appears " Sign in failed. Please check your username...'
7. Overlay disappeares
8. User is locked with the relevant message 'Account locked...'
</t>
  </si>
  <si>
    <t>F26</t>
  </si>
  <si>
    <t>To check session recovery after expiration</t>
  </si>
  <si>
    <t>1. Launch Horizon TV app as Netherlands user 
2. Tap the Watch TV
3. Tap on any channel
4. Background the app
5. Wait until session expires(2h)
6. Foreground the app</t>
  </si>
  <si>
    <t>1. Application loads and Home screen of app is displayed. 
2. Watch TV will be visible 
3. The channel opens and streaming starts
4. App is backgrounded
5. 2 hours has passed
6. The app restores and video continues playing
</t>
  </si>
  <si>
    <t>F30</t>
  </si>
  <si>
    <t>Maintenance message - first install</t>
  </si>
  <si>
    <t>Verify there's a toggle for Replayable listing in FS mode</t>
  </si>
  <si>
    <t>1. Go to TV Guide;
2. Tap on any On Now program with Replay icon;
3. Make sure that replay toggle with appropriate design is present;
Note: Restart button is shown only if listing conforms the following conditions:
- listing.startTime &lt;= NOW &lt;= listing.endTime;
- listing.program.videoStreams[] contains item with .assetType=="Orion-HSS";</t>
  </si>
  <si>
    <t>search</t>
  </si>
  <si>
    <t>1. User lands on TV Guide section;
2. Linear player opens in FS mode;
3. Replay toggle is present at the left bottom corner;</t>
  </si>
  <si>
    <t>Not implemented yet</t>
  </si>
  <si>
    <t>RP2</t>
  </si>
  <si>
    <t>Startover - Replay toggle - minimized mode</t>
  </si>
  <si>
    <t>Verify there's no toggle for Replayable listing in embedded mode</t>
  </si>
  <si>
    <t>binge viewing</t>
  </si>
  <si>
    <t>
ANDROID-1319</t>
  </si>
  <si>
    <t xml:space="preserve">country specific </t>
  </si>
  <si>
    <t>1. Go to TV Guide;
2. Tap on any On Now program with Replay icon;
3. Switch to minimized player mode;
4. Make sure that replay toggle with appropriate design is NOT present;</t>
  </si>
  <si>
    <t>Total: 32;</t>
  </si>
  <si>
    <t>
  IOS-1239
</t>
  </si>
  <si>
    <t>CC - Streaming</t>
  </si>
  <si>
    <t>1. Launch Horizon TV app as Netherlands user, log in 
2. At Home Open any channel available to cast
3. Switch to mini player and tap at Chromecast icon at the titlecard
4. Tap on any Chromecast name</t>
  </si>
  <si>
    <t>1. User lands on Home screen 
2. Streaming starts in FS mode. Chromecast icon appears in top right corner
3. Popover with Chromecast(s) name(s) available to cast appears
4. App is connected to Chromecast. Streaming starts on CC.</t>
  </si>
  <si>
    <t>CC - Switch channels</t>
  </si>
  <si>
    <t>1. Launch Horizon TV app as Netherlands user, log in 
2. At Home Open any channel available to cast
3. Tap at Chromecast icon in the player
4. Tap on any Chromecast name
5. Change channel by channel strip</t>
  </si>
  <si>
    <t>1. User lands on Home screen 
2. Streaming starts in FS mode. Chromecast icon appears in top right corner
3. Popover with Chromecast(s) name(s) available to cast appears
4.App connected to Chromecast. Streaming starts on CC.
5. Blurred boxcover is updated in player, new program is pushed to the CC. Streaming of new channel starts on CC.</t>
  </si>
  <si>
    <t>ANDROID-1324
ANDROID-1108</t>
  </si>
  <si>
    <t>OS version</t>
  </si>
  <si>
    <t>Nexus 7</t>
  </si>
  <si>
    <t>5.0.1</t>
  </si>
  <si>
    <t>iPad mini 2</t>
  </si>
  <si>
    <t>8.1.2</t>
  </si>
  <si>
    <t>Samsung Galaxy S4</t>
  </si>
  <si>
    <t>4.4.5</t>
  </si>
  <si>
    <t>iPhone 6</t>
  </si>
  <si>
    <t>8.1.3</t>
  </si>
  <si>
    <t>To verify that maintenance message is shown after first install</t>
  </si>
  <si>
    <t>1. Install Horizon TV app launch the app when  the service is in maintenance.   
2. Tap on a some country
3. Click NEXT button 
4. Click "Try again" button.</t>
  </si>
  <si>
    <t>Samsung Galaxy Note</t>
  </si>
  <si>
    <t>4.0.4</t>
  </si>
  <si>
    <t>iPad mini</t>
  </si>
  <si>
    <t xml:space="preserve"> 7.1.2</t>
  </si>
  <si>
    <t>1. Splash screen with Horizon logo will be displayed, then app lands on Country Selection screen.
2. NEXT button appears.
3. Maintence message "The service is temporarily not available. Please try again later." with "Try again" and  "Close" buttons appear.
4. Maintence message closes.
    If new CQ configuration request returns status code 302, maintence message is shown again.
    If new CQ configuration request returns correct json (status code 200), login page opens.</t>
  </si>
  <si>
    <t>Story: IOS-912/Android1017</t>
  </si>
  <si>
    <t xml:space="preserve">  1. Install NOT the latest version  of the app, launch it, select Netherlands, login (epamnl01 / epam1234)
  2. Do not clear the data of the  current app, install the latest build over the current, launch the app
  3. Launch any Live or VOD stream</t>
  </si>
  <si>
    <t xml:space="preserve">  1. App loads, will land on  "Home" screen
  2. App should land on Home screen, user should be logged in, but all another data should be removed (programschedules, mediagroups, etc.)
  3. Playback should be started without errors</t>
  </si>
  <si>
    <t>8501-&gt;8900
8802-&gt;8900</t>
  </si>
  <si>
    <t>Samsung Galaxy Note 10.1</t>
  </si>
  <si>
    <t>4.1.2</t>
  </si>
  <si>
    <t>iPod 5</t>
  </si>
  <si>
    <t>1. Launch the app, select Netherlands, login as user with 1 D4A mediabox capable to remote push
2. Go to On Demand
3. Tap on any rented or entitled item
4. Tap PTTV button</t>
  </si>
  <si>
    <t>Samsung Galaxy S3</t>
  </si>
  <si>
    <t>4.1.1</t>
  </si>
  <si>
    <t>Nexus 9</t>
  </si>
  <si>
    <t>F31</t>
  </si>
  <si>
    <t>Maintenance message - As a logged in user</t>
  </si>
  <si>
    <t>To verify that maintenance message is shown for logged in user</t>
  </si>
  <si>
    <t>Precondition: logged in user closed the application
1. Launch the app when  the service is in maintenance.   
2. Click "Try again" button.</t>
  </si>
  <si>
    <t>1. Splash screen with Horizon logo will be displayed, then maintence message "The service is temporarily not available. Please try again later." "Try again" and  "Close" buttons appear.
2. Maintence message closes.
    If new CQ configuration request returns status code &gt;=300, maintence message is shown again.
    If new CQ configuration request returns correct json (status code &lt;300), Home page opens.
</t>
  </si>
  <si>
    <t>F32</t>
  </si>
  <si>
    <t>Maintenance message - As a NOT logged in user</t>
  </si>
  <si>
    <t>To verify that maintenance message is shown for anonumous user</t>
  </si>
  <si>
    <t>Precondition: anonumous user closed the application
1. Launch the app when the service is in maintenance.   
2. Click "Try again" button.</t>
  </si>
  <si>
    <t>1. Splash screen with Horizon logo will be displayed, then maintence message "The service is temporarily not available. Please try again later." "Try again" and  "Close" buttons appear. 
2. Maintence message closes.
    If new CQ configuration request returns status code &gt;=300, maintence message is shown again.
    If new CQ configuration request returns correct json (status code &lt;300), Home page opens.
</t>
  </si>
  <si>
    <t>F33</t>
  </si>
  <si>
    <t>Maintenance message - Change country</t>
  </si>
  <si>
    <t>To verify that maintenance message is shown during changing of country</t>
  </si>
  <si>
    <t>Precondition:  logged in user opened some landing page
1. Log out when 
2. Tap link/arrow to change country when the service is in maintenance. 
3. Tap on a some country
4. Click NEXT button 
5. Click "Try again" button.</t>
  </si>
  <si>
    <t>1. Login screen is opened.
2  Country Selection screen is opened
3. NEXT button appears.
4. Maintence message "The service is temporarily not available. Please try again later." with "Try again" and  "Close" buttons appear.
5. Maintence message closes.
    If new CQ configuration request returns status code &gt;=300, maintence message is shown again.
    If new CQ configuration request returns correct json (status code &lt;300), login screen opens.
</t>
  </si>
  <si>
    <t>F34</t>
  </si>
  <si>
    <t>Maintenance message - Close</t>
  </si>
  <si>
    <t>To verify that maintenance message closes</t>
  </si>
  <si>
    <t>Precondition:  logged in user opened Watch TV.
1. Background the application. 
2. Return to the application when the service is in maintenance. 
3. Click "Close" button.
</t>
  </si>
  <si>
    <t xml:space="preserve">1. The application is in background mode.
2. Maintence message "The service is temporarily not available. Please try again later." with "Try again" and  "Close" buttons appear.
3. Maintence message closes. Programs data for channels are not loaded.
   </t>
  </si>
  <si>
    <t>F35</t>
  </si>
  <si>
    <t>Maintenance message - Localization</t>
  </si>
  <si>
    <t>To verify that localization is supported for maintenance message</t>
  </si>
  <si>
    <t>1. User lands on TV Guide section;
2. Linear player opens in FS mode;
3. Corresponding titlecard opens with player in minimized mode;
4. Replay toggle is NOT present at the left bottom corner;</t>
  </si>
  <si>
    <t>Precondition: logged in NL user closed the application and changed the device language to NL
1. Launch the app when  the service is in maintenance.   
2. Close the application.
3. Launch the app when maintenance is completed. 
</t>
  </si>
  <si>
    <t>1. Splash screen with Horizon logo will be displayed, then maintence message appears
    Message text is localized (GENERAL_NO_SERVICE_ERROR key)
    "Try again" button's text is localized.
    "Close" button's text is localized. 
2. The application closes w/o hangs and any exceptions.
3. Home screens is open. All data is saved (user is still logged in).</t>
  </si>
  <si>
    <t>RP3</t>
  </si>
  <si>
    <t>F36</t>
  </si>
  <si>
    <t>Startover - Replay Toggle - Not replayable program</t>
  </si>
  <si>
    <t>App update</t>
  </si>
  <si>
    <t>To verify user is logged in and can stream video after app update</t>
  </si>
  <si>
    <t>On Now TC</t>
  </si>
  <si>
    <t>F37</t>
  </si>
  <si>
    <t>Verify there's no Replay toggle to switch live program to the beginning</t>
  </si>
  <si>
    <t>1. Go to Watch TV;
2. Tap on program which cannot be replayed;
3. Verify that replay toggle is missing in FS player;
4. Switch to minimized player mode;
5. Verify that replay toggle is missing in minimized player mode;</t>
  </si>
  <si>
    <t>Dima Done</t>
  </si>
  <si>
    <t>3. Replay toggle is missing;
4. User lands on On Now titlecard with minimized player;
5. Replay toggle is missing;</t>
  </si>
  <si>
    <t>Total: 18;</t>
  </si>
  <si>
    <t>On TV TC</t>
  </si>
  <si>
    <t>Total: 8;</t>
  </si>
  <si>
    <t>My Prime TC</t>
  </si>
  <si>
    <t>Total: 15;</t>
  </si>
  <si>
    <t>On Demand TC</t>
  </si>
  <si>
    <t>Missed TC</t>
  </si>
  <si>
    <t xml:space="preserve">Total: 9; </t>
  </si>
  <si>
    <t>Replay TC</t>
  </si>
  <si>
    <t>RP4</t>
  </si>
  <si>
    <t>Startover - Linear/ VOD player - FS mode</t>
  </si>
  <si>
    <t>Verify that user can restart Live program</t>
  </si>
  <si>
    <t>1. Go to Watch TV;
2. Tap on any program which can be restarted;
3. Tap on Replay toggle;</t>
  </si>
  <si>
    <t>1. User lands on Watch TV section;
2. Linear player opens in FS mode;
3. - Linear player switches to VOD player with appropriate design;
- "Back to Live" toggle is displayed instead of Replay toggle;
</t>
  </si>
  <si>
    <t xml:space="preserve">Total: 18; </t>
  </si>
  <si>
    <t>VB - not need update</t>
  </si>
  <si>
    <t>RP6</t>
  </si>
  <si>
    <t>Startover - Switching back to Live stream - Full screen player</t>
  </si>
  <si>
    <t>done (nt: 5)</t>
  </si>
  <si>
    <t>Verify user can switch back to the live program</t>
  </si>
  <si>
    <t xml:space="preserve">Total: 63; </t>
  </si>
  <si>
    <t>1. Go to Watch TV;
2. Tap on program which can be replayed;
3. Tap on replay toggle;
4. Tap on "back to Live" toggle;</t>
  </si>
  <si>
    <t>4. Player switches back to Linear in FS mode;
</t>
  </si>
  <si>
    <t>RP7</t>
  </si>
  <si>
    <t>Startover - Scrubber - With scrub permission</t>
  </si>
  <si>
    <t>Verify user can use the scrubber</t>
  </si>
  <si>
    <t>1. Go to Watch TV;
2. Tap on program which can be replayed and has "scrub permission";
3. Tap replay toggle;
4. Scrub backward/forward;</t>
  </si>
  <si>
    <t>4. User can use scrubber to go backward in time, until the start of the recording, incl. padding time, or forward in time, until 'current' position in recording;</t>
  </si>
  <si>
    <t>Tested on preprod</t>
  </si>
  <si>
    <t>*</t>
  </si>
  <si>
    <t>RP8</t>
  </si>
  <si>
    <t>Startover - Scrubber - Without scrub permission</t>
  </si>
  <si>
    <t>Verify user cannot use the scrubber and correct message is shown</t>
  </si>
  <si>
    <t>1. Go to Watch TV;
2. Tap on program which can be replayed and has no "scrub permission";
3. Tap replay toggle;
4. Try to scrub backward/forward;</t>
  </si>
  <si>
    <t>4. User is not able to scrub backward/forward and corresponding message is shown below the volume scrubber when user tries to use scrubber;
</t>
  </si>
  <si>
    <t>RP9</t>
  </si>
  <si>
    <t>Startover - Watch program to the end in Replay mode</t>
  </si>
  <si>
    <t>Verify video endstate is shown when user has restarted a live program and program ends</t>
  </si>
  <si>
    <t>1. Go to Watch TV;
2. Tap on program which can be replayed;
3. Tap replay toggle;
4. Watch program till the very end;</t>
  </si>
  <si>
    <t>4. User lands on Replay TT and boxcover with play button is shown;</t>
  </si>
  <si>
    <t>RP10</t>
  </si>
  <si>
    <t>Startover - Watch program to the end in Live mode</t>
  </si>
  <si>
    <t>Verify new program starts when user watch Live stream</t>
  </si>
  <si>
    <t>1. Go to Watch TV;
2. Tap on program which can be replayed;
3. Watch program to the end;</t>
  </si>
  <si>
    <t>3. When current program ends, new program begins to play, titlecard is refreshed;</t>
  </si>
  <si>
    <t>RP11</t>
  </si>
  <si>
    <t>1. Go to Watch TV;
2. Tap on program which can be replayed;
3. Tap on replay toggle;
4. Watch video till the end of live program and switch back to live;</t>
  </si>
  <si>
    <t>4. Player switches to Linear and New current program starts playing;</t>
  </si>
  <si>
    <t>1. Application loads and Home screen of app is displayed.
2. On Demand landing page opens
3. VOD titlecard opens and boxcover with play button is shown
4. Either successful dialog appears in the center of the screen with:
- PTTV icon
- "This video has been pushed to your box" message
- White background
- Dialog disappears automatically in 2 seconds
Or failure message appears (in the area of Recommendations/Episodes section) with:
- "Unable to connect to your mediabox." text
- Gray transparent background
- Disappears automatically in 2 secodns</t>
  </si>
  <si>
    <t>PTTV6</t>
  </si>
  <si>
    <t>PTTV - VOD titlecard - Available remote push - Not entitled and not rented item - D4A box</t>
  </si>
  <si>
    <t>1. Launch the app, select Netherlands, login as user with 1 D4A mediabox capable to remote push
2. Go to On Demand
3. Tap on any not entitled and not rented item
4. Check PTTV button</t>
  </si>
  <si>
    <t>1. Application loads and Home screen of app is displayed.
2. On Demand landing page opens
3. VOD titlecard opens and boxcover with play button is shown
4. PTTV button should be unavailable</t>
  </si>
  <si>
    <t>PTTV7</t>
  </si>
  <si>
    <t>PTTV - VOD player - Available remote push - Entitled or rented item - D4A box</t>
  </si>
  <si>
    <t>1. Launch the app, select Netherlands, login as user with 1 D4A mediabox capable to remote push
2. Go to On Demand
3. Tap on any rented or entitled item
4. Tap on play button
5. Tap PTTV button</t>
  </si>
  <si>
    <t>1. Application loads and Home screen of app is displayed.
2. On Demand landing page opens
3. VOD titlecard opens and boxcover with play button is shown
4. Full screen player opens
5. Either successful dialog appears in the center of the screen with:
- PTTV icon
- "This video has been pushed to your box" message
- White background
- Dialog disappears automatically in 2 seconds
Or failure message appears bottom center with:
- "Unable to connect to your mediabox." text
- Gray transparent background
- Disappears automatically in 2 secodns</t>
  </si>
  <si>
    <t>PTTV8</t>
  </si>
  <si>
    <t>PTTV - VOD player - Unavailable remote push - Entitled or rented item - D4A box</t>
  </si>
  <si>
    <t>1. Launch the app, select Netherlands, login as user with 1 D4A mediabox not capable to remote push
2. Go to On Demand
3. Tap on any rented or entitled item
4. Tap play button
5. Tap PTTV button</t>
  </si>
  <si>
    <t>1. Application loads and Home screen of app is displayed.
2. On Demand landing page opens
3. VOD titlecard opens
4. Full screen player opens
5. PTTV button should be unavailable</t>
  </si>
  <si>
    <t>PTTV10</t>
  </si>
  <si>
    <t>PTTV - VOD player - Unavailable remote push - Not entitled and not rented item - D4A box</t>
  </si>
  <si>
    <t>1. Launch the app, select Netherlands, login as user with 1 D4A mediabox not capable to remote push
2. Go to On Demand
3. Tap on any not entitled and not rented item
4. Tap play button
5. Check PTTV button</t>
  </si>
  <si>
    <t>PTTV11</t>
  </si>
  <si>
    <t>PTTV - On Now titlecard - Available remote tune - HZN box - Not discovered</t>
  </si>
  <si>
    <t>Precondition: HZN mediabox and device should be connected to different Wi-Fi networks
1. Launch the app, select Netherlands, login as user with 1 HZN mediabox capable to remote tune
2. Go to Watch TV
3. Tap on any live program
4. Switch to mini player
5. Check PTTV button</t>
  </si>
  <si>
    <t>1. Application loads and Home screen of app is displayed.
2. Watch TV screen opens
3. Streaming starts in FS mode
4. On Now titlecard is opened
5. PTTV button should be unavailable</t>
  </si>
  <si>
    <t>PTTV12</t>
  </si>
  <si>
    <t>PTTV - On Now titlecard - Available remote tune - HZN box - Discovered</t>
  </si>
  <si>
    <t>Precondition: HZN mediabox and device should be connected to the same Wi-FI network
1. Launch the app, select Netherlands, login as user with 1 HZN mediabox capable to remote tune
2. Go to Watch TV
3. Tap on any live program
4. Switch to mini player
5. Tap on PTTV button</t>
  </si>
  <si>
    <t>1. Application loads and Home screen of app is displayed.
2. Watch TV screen opens
3. Streaming starts in FS mode
4. On Now titlecard is opened
5. Either successful dialog appears in the center of the screen with:
- PTTV icon
- "This video has been pushed to your box" message
- White background
- Dialog disappears automatically in 2 seconds
Or failure message appears (in the area of Next section) with:
- "Unable to connect to your mediabox." text
- Gray transparent background
- Disappears automatically in 2 secodns</t>
  </si>
  <si>
    <t>First install - Summer / winter time change</t>
  </si>
  <si>
    <t>PTTV13</t>
  </si>
  <si>
    <t>To verify all program data is displayed in EPG correctly after time changes</t>
  </si>
  <si>
    <t>PTTV - On Now titlecard - Unavailable remote tune - HZN box - Not discovered</t>
  </si>
  <si>
    <t>1. Launch the app, select NL, login
2. Wait until all program data is loaded
3. Go to EPG, verify that all program data is displayed correctly
4. Close the app, change the time to 1 hour back
5. Launch the app again
6. Go to EPG, verify that all program data is displayed correctly
7. Close the app again, change the time to 2 hours forward
8. Launch the app one more time
9. Go to EPG, verify that all program data is displayed correctly</t>
  </si>
  <si>
    <t>Precondition: HZN mediabox and device should be connected to different Wi-Fi networks
1. Launch the app, select Netherlands, login as user with 1 HZN mediabox not capable to remote tune
2. Go to Watch TV
3. Tap on any live program
4. Switch to mini player
5. Check PTTV button</t>
  </si>
  <si>
    <t>1. App lands on Home screen
2. All program data is loaded
3. All program data displayed correctly
4. Time is changed to 1 hour back
5. App lands on Home
6. All program data is displayed correctly, no gaps are observed
7. Time is changed to 2 hours forward
8. App lands on Home
9. All program data is displayed correctly, no gaps are observed</t>
  </si>
  <si>
    <t>PTTV14</t>
  </si>
  <si>
    <t>PTTV - On Now titlecard - Unavailable remote tune - HZN box - Discovered</t>
  </si>
  <si>
    <t>F38</t>
  </si>
  <si>
    <t>Precondition: HZN mediabox and device should be connected to the same Wi-FI network
1. Launch the app, select Netherlands, login as user with 1 HZN mediabox not capable to remote tune
2. Go to Watch TV
3. Tap on any live program
4. Switch to mini player
5. Check PTTV button</t>
  </si>
  <si>
    <t>Change password</t>
  </si>
  <si>
    <t>To verify user is able to change password and log in with new credentials successfully</t>
  </si>
  <si>
    <t>PLEASE CHANGE PASSWORD BACK TO THE ORIGINAL ONE AFTER PASSING THE TC
1. Launch the app, select NL, login (e.g. nltesthzn02 / nltesthzn02)
2. Close the app, go to https://www.ziggo.nl/mijn/wachtwoord-vergeten/stap1/
3. Change the password following the instructions
4. Launch the app again
5. Log in with new credentials</t>
  </si>
  <si>
    <t>1. App lands on Home
2. "Wachtwoord herstellen Mijn Ziggo" page opens in the browser
3. Password changed
4. App lands on login scren
5. App lands on Home</t>
  </si>
  <si>
    <t>PTTV15</t>
  </si>
  <si>
    <t xml:space="preserve">Total: 4; </t>
  </si>
  <si>
    <t>PTTV - VOD titlecard - Available remote push - Entitled or rented item - HZN box - Not discovered</t>
  </si>
  <si>
    <t>Country specific</t>
  </si>
  <si>
    <t>Precondition: HZN mediabox and device should be connected to different Wi-Fi networks
1. Launch the app, select Netherlands, login as user with 1 HZN mediabox capable to remote push
2. Go to On Demand
3. Tap on any entitled or rented item
4. Check PTTV button</t>
  </si>
  <si>
    <t>VB - minor update done</t>
  </si>
  <si>
    <t>1. Application loads and Home screen of app is displayed.
2. On Demand landing page opens
3. VOD titlecard opens
4. PTTV button should be unavailable</t>
  </si>
  <si>
    <t xml:space="preserve">Total: 45; </t>
  </si>
  <si>
    <t>PTTV16</t>
  </si>
  <si>
    <t>PTTV - VOD titlecard - Available remote push - Entitled or rented item - HZN box - Discovered</t>
  </si>
  <si>
    <t>Precondition: HZN mediabox and device should be connected to the same Wi-FI network
1. Launch the app, select Netherlands, login as user with 1 HZN mediabox capable to remote push
2. Go to On Demand
3. Tap on any entitled or rented item
4. Tap on PTTV button</t>
  </si>
  <si>
    <t>1. Application loads and Home screen of app is displayed.
2. On Demand landing page opens
3. VOD titlecard opens
4. Either successful dialog appears in the center of the screen with:
- PTTV icon
- "This video has been pushed to your box" message
- White background
- Dialog disappears automatically in 2 seconds
Or failure message appears (in the area of Recommendations/Episodes section) with:
- "Unable to connect to your mediabox." text
- Gray transparent background
- Disappears automatically in 2 secodns</t>
  </si>
  <si>
    <t xml:space="preserve">Total: 7; </t>
  </si>
  <si>
    <t>Sharing</t>
  </si>
  <si>
    <t>VB - updated/added</t>
  </si>
  <si>
    <t>PTTV17</t>
  </si>
  <si>
    <t xml:space="preserve">Total: 10; </t>
  </si>
  <si>
    <t>PTTV - VOD titlecard - Availavle remote push - Not entitled and not rented item - HZN box - Not discovered</t>
  </si>
  <si>
    <t>Precondition: HZN mediabox and device should be connected to different Wi-Fi networks
1. Launch the app, select Netherlands, login as user with 1 HZN mediabox capable to remote push
2. Go to On Demand
3. Tap on any not entitled and not rented item
4. Check PTTV button</t>
  </si>
  <si>
    <t>PTTV18</t>
  </si>
  <si>
    <t>PTTV - VOD titlecard - Available remote push - Not entitled and not rented item - HZN box - Discovered</t>
  </si>
  <si>
    <t>Precondition: HZN mediabox and device should be connected to the same Wi-FI network
1. Launch the app, select Netherlands, login as user with 1 HZN mediabox capable to remote push
2. Go to On Demand
3. Tap on anynot entitled and not rented item
4. Check PTTV button</t>
  </si>
  <si>
    <t>Binge View</t>
  </si>
  <si>
    <t>Lena - done</t>
  </si>
  <si>
    <t>PTTV - From titlecard - 2 or more mediaboxes</t>
  </si>
  <si>
    <t>same as above +
- checking PTTV on the same titlecard (PTTV the same program for different mediaboxes)
- checking all boxes are displayed in the popup in all places (titlecard, full-screen player)</t>
  </si>
  <si>
    <t>PTTV19</t>
  </si>
  <si>
    <t>PTTV - On Now titlecard - HZN and D4A - DDL</t>
  </si>
  <si>
    <t>1. Launch the app, select Netherlands, login as user with HZN and D4A boxes capable to remote tune
2. Go to Watch TV
3. Tap on any live program
4. Switch to mini player.
5. Tap on PTTV button</t>
  </si>
  <si>
    <t>1. Application loads and Home screen of app is displayed
2. Watch TV screen opens
3. Streaming starts in FS mode.
4. On Now titlecard is opened
5. List with available boxes drops up</t>
  </si>
  <si>
    <t>PTTV20</t>
  </si>
  <si>
    <t>PTTV - Linear player - HZN and D4A - Push on HZN - Discovered</t>
  </si>
  <si>
    <t>Precondition: HZN mediabox and device should be connected to the same Wi-Fi network
1. Launch the app, select Netherlands, login as user with HZN and D4A boxes capable to remote tune
2. Go to Watch TV
3. Tap on any live program
4. Tap on PTTV button
5. Select HZN box from the list</t>
  </si>
  <si>
    <t>1. Application loads and Home screen of app is displayed
2. Watch TV screen opens
3. Streaming starts in FS mode.
4. List with available boxes drops up
5. Either successful dialog appears in the center of the screen with:
- PTTV icon
- "This video has been pushed to your box" message
- White background
- Dialog disappears automatically in 2 seconds
Or failure message appears (in the area of Next section) with:
- "Unable to connect to your mediabox." text
- Gray transparent background
- Disappears automatically in 2 secodns</t>
  </si>
  <si>
    <t>PTTV21</t>
  </si>
  <si>
    <t>PTTV - Linear player - HZN and D4A - Push on HZN - Not discovered</t>
  </si>
  <si>
    <t>Precondition: HZN mediabox and device should be connected to different Wi-Fi networks
1. Launch the app, select Netherlands, login as user with HZN and D4A boxes capable to remote tune
2. Go to Watch TV
3. Tap on any live program
4. Tap on PTTV button
5. Select HZN box from the list</t>
  </si>
  <si>
    <t>1. Application loads and Home screen of app is displayed
2. Watch TV screen opens
3. Streaming starts in FS mode.
4. List with available boxes drops up (HZN box should be marked with (!) character)
5. App lands on connection help screen</t>
  </si>
  <si>
    <t>PTTV22</t>
  </si>
  <si>
    <t>PTTV - Linear player - HZN and D4A - Push on D4A</t>
  </si>
  <si>
    <t>1. Launch the app, select Netherlands, login as user with HZN and D4A boxes capable to remote tune
2. Go to Watch TV
3. Tap on any live program
4. Tap on PTTV button
5. Tap on D4A mediabox</t>
  </si>
  <si>
    <t>PTTV23</t>
  </si>
  <si>
    <t>PTTV - Linear player - HZN and D4A - DDL</t>
  </si>
  <si>
    <t>1. Launch the app, select Netherlands, login as user with HZN and D4A mediaboxes capable to remote tune
2. Go to Watch TV
3. Tap on any live program
4. Tap PTTV button</t>
  </si>
  <si>
    <t>1. Application loads and Home screen of app is displayed.
2. Watch TV screen opens
3. Live streming starts in FS mode.
4. List with available mediaboxes drops up</t>
  </si>
  <si>
    <t>PTTV24</t>
  </si>
  <si>
    <t>PTTV - VOD titlecard - Entitled or rented item - HZN and D4A - DDL</t>
  </si>
  <si>
    <t>1. Launch the app, select Netherlands, login as user with HZN and D4A boxes capable to remote push
2. Go to On Demand
3. Tap on any entitled or rented item
4. Tap on PTTV button</t>
  </si>
  <si>
    <t>1. Application loads and Home screen of app is displayed
2. On Demand screen opens
3. VOD titlecard opens
4. List with available boxes drops up</t>
  </si>
  <si>
    <t>PTTV25</t>
  </si>
  <si>
    <t>PTTV - VOD titlecard - Entitled or rented item - HZN and D4A - Push on HZN - Discovered</t>
  </si>
  <si>
    <t>Precondition: HZN mediabox and device should be connected to the same Wi-Fi network
1. Launch the app, select Netherlands, login as user with HZN and D4A boxes capable to remote push
2. Go to On Demand
3. Tap on any entitled or rented item
4. Tap on PTTV button
5. Tap on HZN mediabox</t>
  </si>
  <si>
    <t>1. Application loads and Home screen of app is displayed
2. On Demand screen opens
3. VOD titlecard opens
4. List with available boxes drops up
5. Either successful dialog appears in the center of the screen with:
- PTTV icon
- "This video has been pushed to your box" message
- White background
- Dialog disappears automatically in 2 seconds
Or failure message appears (in the area of Recommendations/Episodes section) with:
- "Unable to connect to your mediabox." text
- Gray transparent background
- Disappears automatically in 2 secodns</t>
  </si>
  <si>
    <t>PTTV26</t>
  </si>
  <si>
    <t>PTTV - VOD titlecard - Entitled or rented item - HZN and D4A - Push on HZN - Not discovered</t>
  </si>
  <si>
    <t>Precondition: HZN mediabox and device should be connected to different Wi-Fi networks
1. Launch the app, select Netherlands, login as user with HZN and D4A boxes capable to remote push
2. Go to On Demand
3. Tap on any entitled or rented item
4. Tap on PTTV button
5. Tap on HZN mediabox</t>
  </si>
  <si>
    <t>1. Application loads and Home screen of app is displayed
2. On Demand screen opens
3. VOD titlecard opens
4. List with available boxes drops up
5. App lands on connection help screen</t>
  </si>
  <si>
    <t>PTTV27</t>
  </si>
  <si>
    <t>PTTV - VOD titlecard - Entitled or rented item - HZN and D4A - Push on D4A</t>
  </si>
  <si>
    <t>1. Launch the app, select Netherlands, login as user with HZN and D4A boxes capable to remote push
2. Go to On Demand
3. Tap on any entitled or rented item
4. Tap on PTTV button
5. Tap on D4A mediabox</t>
  </si>
  <si>
    <t>PTTV28</t>
  </si>
  <si>
    <t>PTTV - On Now titlecard - More than 2 boxes - DDL</t>
  </si>
  <si>
    <t>1. Launch the app, select Netherlands, login as user with more than 2 boxes capable to remote tune
2. Go to Watch TV
3. Tap on any live program
4. Switch to mini player.
5. Tap on PTTV button on TC</t>
  </si>
  <si>
    <t>1. Application loads and Home screen of app is displayed
2. Watch TV screen opens
3. Streaming starts in FS mode.
4. On Now titlecard is shown. Streaming continues.
5. List with al the available boxes drops up</t>
  </si>
  <si>
    <t>PTTV29</t>
  </si>
  <si>
    <t>PTTV - VOD player - Entitled or rented item - HZN and D4A - DDL</t>
  </si>
  <si>
    <t>1. Launch the app, select Netherlands, login as user with HZN and D4A boxes capable to remote push
2. Go to On Demand
3. Tap on any entitled or rented item
4. Tap play button
5. Tap PTTV button</t>
  </si>
  <si>
    <t>1. Application loads and Home screen of app is displayed
2. On Demand screen opens
3. VOD titlecard opens
4. Full screen player opens. Streaming starts
5. List with available mediaboxes drops up</t>
  </si>
  <si>
    <t>IOS-1065</t>
  </si>
  <si>
    <t>PTTV - PTTV screen - user with 1 mediabox</t>
  </si>
  <si>
    <t>- check the screen is correctly displayed with all channels that can be pushed (check the UI here, if channel logos present, etc)
- check the channel can be pushed to tv
- check there's a confirmation that the program was pushed
- check the page is scrollable
- check PTTV screen is always available for D4A bow with a relevant flag
- check PTTV screen is available for HZN box only if it was discovered in the same network</t>
  </si>
  <si>
    <t>PTTV30</t>
  </si>
  <si>
    <t>PTTV - Remote control - D4A</t>
  </si>
  <si>
    <t>1. Launch the app, select Netherlands, login as user with 1 D4A mediabox capable to remote tune
2. Go to Remote Control</t>
  </si>
  <si>
    <t>1. Application loads and Home screen of app is displayed
2. Remote control opens with:
- PTTV screen active with:
-- (x) icon top right
-- Mediabox name to the left from (x) icon
-- Available channels
- Each channel contains:
-- Channel logo
-- Progress indicator
-- Title of now playing program
-- Start time of next program
-- Title of next program</t>
  </si>
  <si>
    <t>iPhone 4S</t>
  </si>
  <si>
    <t>7.0.3</t>
  </si>
  <si>
    <t>PTTV31</t>
  </si>
  <si>
    <t>PTTV - Remote control - D4A - Push</t>
  </si>
  <si>
    <t>1. Launch the app, select Netherlands, login as user with 1 D4A mediabox capable to remote tune
2. Go to Remote Control
3. Tap on any channel</t>
  </si>
  <si>
    <t>1. Application loads and Home screen of app is displayed
2. Remote control opens with PTTV screen active
3. Either successful dialog appears in the center of the screen with:
- PTTV icon
- "This video has been pushed to your box" message
- White background
- Dialog disappears automatically in 2 seconds
Or failure message appears bottom center with:
- "Unable to connect to your mediabox." text
- Gray transparent background
- Disappears automatically in 2 secodns</t>
  </si>
  <si>
    <t>PTTV32</t>
  </si>
  <si>
    <t>PTTV - Remote control - HZN - Not discovered</t>
  </si>
  <si>
    <t>Precondition: HZN mediabox and device should be connected to different Wi-Fi networks
1. Launch the app, select Netherlands, login as user with HZN box capable to remote tune
2. Go to Remote control</t>
  </si>
  <si>
    <t>1. Application loads and Home screen of app is displayed
2. App lands on connection help screen</t>
  </si>
  <si>
    <t xml:space="preserve">Total: 19; </t>
  </si>
  <si>
    <t>PTTV33</t>
  </si>
  <si>
    <t>PTTV - Remote control - HZN - Discovered</t>
  </si>
  <si>
    <t>Precondition: HZN mediabox and device should be connected to the same Wi-Fi network
1. Launch the app, select Netherlands, login as user with HZN box capable to remote tune
2. Go to Remote control
3. Switch to Push to TV</t>
  </si>
  <si>
    <t>1. Application loads and Home screen of app is displayed
2. App loads on Remote Control screen with Remote control active
3. PTTV screen becomes active with:
- (x) icon top right
- Mediabox name to the left from (x) icon
- On/Off button with "BOX" text and on/off icon
- Available channels
- Each channel contains:
-- Channel logo
-- Progress indicator
-- Title of now playing program
-- Start time of next program
-- Title of next program</t>
  </si>
  <si>
    <t>PTTV34</t>
  </si>
  <si>
    <t>PTTV - Remote control - HZN - Discovered - Push</t>
  </si>
  <si>
    <t>Precondition: HZN mediabox and device should be connected to the same Wi-Fi network
1. Launch the app, select Netherlands, login as user with HZN box capable to remote tune
2. Go to Remote control
3. Switch to Push to TV
4. Tap on any channel</t>
  </si>
  <si>
    <t>1. Application loads and Home screen of app is displayed
2. App loads on Remote Control screen with Remote control active
3. PTTV screen becomes active
4. Either successful dialog appears in the center of the screen with:
- PTTV icon
- "This video has been pushed to your box" message
- White background
- Dialog disappears automatically in 2 seconds
Or failure message appears bottom center with:
- "Unable to connect to your mediabox." text
- Gray transparent background
- Disappears automatically in 2 secodns</t>
  </si>
  <si>
    <t>PTTV - PTTV screen - user with 2 or more mediaboxes</t>
  </si>
  <si>
    <t>same as above +
- check you can select a mediabox out of mediaboxes with the same capabilities where you want to
 PTTV
</t>
  </si>
  <si>
    <t>PTTV35</t>
  </si>
  <si>
    <t>PTTV - Remote Control - HZN and D4A - Not discovered</t>
  </si>
  <si>
    <t>Precondition: HZN mediabox and device should be connected to different Wi-Fi networks
1. Launch the app, select Netherlands, login as user with HZN and D4A mediaboxes capable to remote tune
2. Go to Remote Control</t>
  </si>
  <si>
    <t>1. Application loads and Home screen of app is displayed
2. Remote control opens with:
- PTTV screen active with:
-- (x) icon top right
-- Mediaboxes DDL (D4A box preselected) to the left from (x) icon
-- Available channels
- Each channel contains:
-- Channel logo
-- Progress indicator
-- Title of now playing program
-- Start time of next program
-- Title of next program</t>
  </si>
  <si>
    <t>PTTV36</t>
  </si>
  <si>
    <t>PTTV - Remote Control - HZN and D4A - Not discovered - Push on D4A</t>
  </si>
  <si>
    <t>Precondition: HZN mediabox and device should be connected to different Wi-Fi networks
1. Launch the app, select Netherlands, login as user with HZN and D4A mediaboxes capable to remote tune
2. Go to Remote Control
3. Tap on any channel</t>
  </si>
  <si>
    <t>1. Application loads and Home screen of app is displayed
2. Remote control opens with PTTV screen active
3.  Either successful dialog appears in the center of the screen with:
- PTTV icon
- "This video has been pushed to your box" message
- White background
- Dialog disappears automatically in 2 seconds
Or failure message appears bottom center with:
- "Unable to connect to your mediabox." text
- Gray transparent background
- Disappears automatically in 2 secodns</t>
  </si>
  <si>
    <t>My videos</t>
  </si>
  <si>
    <t>PTTV37</t>
  </si>
  <si>
    <t>PTTV - Remote Control - HZN and D4A - Not discovered - DDL</t>
  </si>
  <si>
    <t>Sasha - updated</t>
  </si>
  <si>
    <t>Precondition: HZN mediabox and device should be connected to different Wi-Fi networks
1. Launch the app, select Netherlands, login as user with HZN and D4A mediaboxes capable to remote tune
2. Go to Remote Control
3. Tap on mediaboxes DDL</t>
  </si>
  <si>
    <t>1. Application loads and Home screen of app is displayed
2. Remote control opens with PTTV screen active
3. List drops down with available mediaboxes
- D4A box is preselected and marked by tick
- HZN box marked with (!) character</t>
  </si>
  <si>
    <t>PTTV38</t>
  </si>
  <si>
    <t>PTTV - Remote Control - HZN and D4A - Not discovered - Select HZN</t>
  </si>
  <si>
    <t>Precondition: HZN mediabox and device should be connected to different Wi-Fi networks
1. Launch the app, select Netherlands, login as user with HZN and D4A mediaboxes capable to remote tune
2. Go to Remote Control
3. Tap on mediaboxes DDL
4. Tap on HZN box</t>
  </si>
  <si>
    <t>1. Application loads and Home screen of app is displayed
2. Remote control opens with PTTV screen active
3. List drops down with available mediaboxes
4. App lands on connection help screen</t>
  </si>
  <si>
    <t>PTTV39</t>
  </si>
  <si>
    <t>PTTV - Remote Control - HZN and D4A - Discovered - Push on HZN</t>
  </si>
  <si>
    <t>Precondition: HZN mediabox and device should be connected to the same Wi-Fi network
1. Launch the app, select Netherlands, login as user with HZN and D4A mediaboxes capable to remote tune
2. Go to Remote Control
3. Switch to Push to TV
4. Tap on any channel</t>
  </si>
  <si>
    <t>PTTV40</t>
  </si>
  <si>
    <t>PTTV - Remote Control - HZN and D4A - Discovered</t>
  </si>
  <si>
    <t>Precondition: HZN mediabox and device should be connected to the same Wi-Fi network
1. Launch the app, select Netherlands, login as user with HZN and D4A mediaboxes capable to remote tune
2. Go to Remote Control
3. Switch to Push to TV</t>
  </si>
  <si>
    <t>1. Application loads and Home screen of app is displayed
2. App loads on Remote Control screen with Remote control active
3. PTTV screen becomes active with:
- (x) icon top right
- Mediaboxes DDL (HZN box is preselected) to the left from (x) icon
- On/Off button with "BOX" text and on/off icon
- Available channels
- Each channel contains:
-- Channel logo
-- Progress indicator
-- Title of now playing program
-- Start time of next program
-- Title of next program</t>
  </si>
  <si>
    <t>PTTV41</t>
  </si>
  <si>
    <t>PTTV - Remote Control - HZN and D4A - Discovered - DDL</t>
  </si>
  <si>
    <t>Precondition: HZN mediabox and device should be connected to the same Wi-Fi network
1. Launch the app, select Netherlands, login as user with HZN and D4A mediaboxes capable to remote tune
2. Go to Remote Control
3. Tap on Mediaboxes DDL</t>
  </si>
  <si>
    <t>1. Application loads and Home screen of app is displayed
2. App loads on Remote Control screen with Remote control active
3. List drops down with available boxes (HZN box is preselected and marked with tick)</t>
  </si>
  <si>
    <t>PTTV42</t>
  </si>
  <si>
    <t>PTTV - Remote Control - HZN and D4A - Discovered - Select D4A</t>
  </si>
  <si>
    <t>Precondition: HZN mediabox and device should be connected to the same Wi-Fi network
1. Launch the app, select Netherlands, login as user with HZN and D4A mediaboxes capable to remote tune
2. Go to Remote Control
3. Tap on Mediaboxes DDL
4. Tap on D4A box</t>
  </si>
  <si>
    <t>1. Application loads and Home screen of app is displayed
2. App loads on Remote Control screen with Remote control active
3. List drops down with available boxes (HZN box is preselected and marked with tick)
4. PTTV screen becomes active, D4A box becomes preselected in DDL</t>
  </si>
  <si>
    <t xml:space="preserve">Total: 67; </t>
  </si>
  <si>
    <t>Sveta</t>
  </si>
  <si>
    <t>Total:</t>
  </si>
  <si>
    <t>no cases</t>
  </si>
  <si>
    <t>Total: 0;</t>
  </si>
  <si>
    <t>Lena\Vadzim - done</t>
  </si>
  <si>
    <t xml:space="preserve">Total: 42; </t>
  </si>
  <si>
    <t>Remote control</t>
  </si>
  <si>
    <t>Remote control/RC</t>
  </si>
  <si>
    <t xml:space="preserve">Total: 1; </t>
  </si>
  <si>
    <t xml:space="preserve">Total: 22; </t>
  </si>
  <si>
    <t>Player</t>
  </si>
  <si>
    <t xml:space="preserve">Total: 64; </t>
  </si>
  <si>
    <t>VB - reviewed/updated</t>
  </si>
  <si>
    <t>Omniture</t>
  </si>
  <si>
    <t>Total: 20</t>
  </si>
  <si>
    <t>Total number of TC</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</si>
</sst>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quot;$&quot;#,##0.00"/>
  </numFmts>
  <fonts count="74">
    <font>
      <sz val="10.0"/>
      <color rgb="FF000000"/>
      <name val="Arial"/>
    </font>
    <font>
      <sz val="9.0"/>
      <name val="Arial"/>
    </font>
    <font>
      <sz val="10.0"/>
      <name val="Arial"/>
    </font>
    <font>
      <b/>
      <sz val="9.0"/>
      <name val="Arial"/>
    </font>
    <font>
      <sz val="9.0"/>
    </font>
    <font/>
    <font>
      <sz val="9.0"/>
      <color rgb="FF000000"/>
      <name val="Arial"/>
    </font>
    <font>
      <b/>
      <color rgb="FF000000"/>
    </font>
    <font>
      <sz val="10.0"/>
    </font>
    <font>
      <b/>
      <sz val="9.0"/>
    </font>
    <font>
      <color rgb="FF000000"/>
    </font>
    <font>
      <b/>
      <sz val="10.0"/>
    </font>
    <font>
      <b/>
    </font>
    <font>
      <sz val="10.0"/>
      <color rgb="FF274E13"/>
    </font>
    <font>
      <sz val="10.0"/>
      <color rgb="FF783F04"/>
    </font>
    <font>
      <sz val="11.0"/>
      <name val="Arial"/>
    </font>
    <font>
      <sz val="11.0"/>
      <color rgb="FF000000"/>
      <name val="Calibri"/>
    </font>
    <font>
      <name val="Arial"/>
    </font>
    <font>
      <b/>
      <sz val="9.0"/>
      <color rgb="FF000000"/>
      <name val="Arial"/>
    </font>
    <font>
      <color rgb="FFFF0000"/>
    </font>
    <font>
      <u/>
      <color rgb="FF0000FF"/>
    </font>
    <font>
      <u/>
      <sz val="10.0"/>
      <color rgb="FF0000FF"/>
    </font>
    <font>
      <sz val="8.0"/>
    </font>
    <font>
      <b/>
      <color rgb="FF980000"/>
    </font>
    <font>
      <u/>
      <color rgb="FF0000FF"/>
    </font>
    <font>
      <sz val="10.0"/>
      <color rgb="FF660000"/>
    </font>
    <font>
      <sz val="18.0"/>
      <color rgb="FF0000FF"/>
    </font>
    <font>
      <sz val="10.0"/>
      <color rgb="FF073763"/>
    </font>
    <font>
      <sz val="11.0"/>
    </font>
    <font>
      <u/>
      <color rgb="FF000000"/>
    </font>
    <font>
      <sz val="10.0"/>
      <color rgb="FF006100"/>
    </font>
    <font>
      <u/>
      <color rgb="FF0000FF"/>
    </font>
    <font>
      <color rgb="FF9900FF"/>
    </font>
    <font>
      <b/>
      <sz val="12.0"/>
    </font>
    <font>
      <u/>
      <sz val="11.0"/>
      <color rgb="FF0000FF"/>
    </font>
    <font>
      <u/>
      <sz val="11.0"/>
      <color rgb="FF0000FF"/>
    </font>
    <font>
      <u/>
      <sz val="11.0"/>
      <color rgb="FF0000FF"/>
    </font>
    <font>
      <u/>
      <sz val="9.0"/>
      <color rgb="FF0000FF"/>
    </font>
    <font>
      <u/>
      <color rgb="FF0000FF"/>
    </font>
    <font>
      <color rgb="FF980000"/>
    </font>
    <font>
      <u/>
      <color rgb="FF0000FF"/>
    </font>
    <font>
      <u/>
      <color rgb="FF0000FF"/>
    </font>
    <font>
      <sz val="8.0"/>
      <name val="Arial"/>
    </font>
    <font>
      <u/>
      <color rgb="FF3C78D8"/>
    </font>
    <font>
      <u/>
      <color rgb="FF3C78D8"/>
    </font>
    <font>
      <u/>
      <sz val="11.0"/>
      <color rgb="FF0000FF"/>
    </font>
    <font>
      <u/>
      <sz val="9.0"/>
      <color rgb="FF0000FF"/>
      <name val="Arial"/>
    </font>
    <font>
      <u/>
      <color rgb="FF0000FF"/>
    </font>
    <font>
      <color rgb="FF274E13"/>
    </font>
    <font>
      <b/>
      <color rgb="FFCC4125"/>
    </font>
    <font>
      <color rgb="FFFF00FF"/>
    </font>
    <font>
      <b/>
      <color rgb="FF666666"/>
    </font>
    <font>
      <u/>
      <color rgb="FF0000FF"/>
    </font>
    <font>
      <sz val="11.0"/>
      <color rgb="FF000000"/>
      <name val="Arial"/>
    </font>
    <font>
      <u/>
      <color rgb="FF3C78D8"/>
    </font>
    <font>
      <b/>
      <sz val="9.0"/>
      <color rgb="FF980000"/>
      <name val="Arial"/>
    </font>
    <font>
      <u/>
      <sz val="9.0"/>
      <color rgb="FF0000FF"/>
      <name val="Arial"/>
    </font>
    <font>
      <sz val="9.0"/>
      <color rgb="FFFF0000"/>
      <name val="Arial"/>
    </font>
    <font>
      <sz val="9.0"/>
      <color rgb="FF980000"/>
      <name val="Arial"/>
    </font>
    <font>
      <sz val="9.0"/>
      <color rgb="FF000000"/>
    </font>
    <font>
      <u/>
      <color rgb="FF0000FF"/>
    </font>
    <font>
      <color rgb="FF93C47D"/>
    </font>
    <font>
      <u/>
      <color rgb="FF0000FF"/>
    </font>
    <font>
      <u/>
      <sz val="9.0"/>
      <color rgb="FF980000"/>
      <name val="Arial"/>
    </font>
    <font>
      <sz val="8.0"/>
      <color rgb="FF000000"/>
    </font>
    <font>
      <u/>
      <color rgb="FF0000FF"/>
    </font>
    <font>
      <b/>
      <color rgb="FF4C1130"/>
    </font>
    <font>
      <sz val="9.0"/>
      <color rgb="FF3C78D8"/>
      <name val="Arial"/>
    </font>
    <font>
      <sz val="10.0"/>
      <color rgb="FFFF0000"/>
      <name val="Arial"/>
    </font>
    <font>
      <sz val="9.0"/>
      <color rgb="FF1F497D"/>
      <name val="Arial"/>
    </font>
    <font>
      <u/>
      <color rgb="FF0000FF"/>
    </font>
    <font>
      <u/>
      <sz val="9.0"/>
      <color rgb="FF0000FF"/>
      <name val="Arial"/>
    </font>
    <font>
      <u/>
      <color rgb="FF0000FF"/>
    </font>
    <font>
      <sz val="9.0"/>
      <color rgb="FF0000FF"/>
      <name val="Arial"/>
    </font>
  </fonts>
  <fills count="35">
    <fill>
      <patternFill patternType="none"/>
    </fill>
    <fill>
      <patternFill patternType="lightGray"/>
    </fill>
    <fill>
      <patternFill patternType="solid">
        <fgColor rgb="FFCFE2F3"/>
        <bgColor rgb="FFCFE2F3"/>
      </patternFill>
    </fill>
    <fill>
      <patternFill patternType="solid">
        <fgColor rgb="FFB8CCE4"/>
        <bgColor rgb="FFB8CCE4"/>
      </patternFill>
    </fill>
    <fill>
      <patternFill patternType="solid">
        <fgColor rgb="FFD9EAD3"/>
        <bgColor rgb="FFD9EAD3"/>
      </patternFill>
    </fill>
    <fill>
      <patternFill patternType="solid">
        <fgColor rgb="FFA2C4C9"/>
        <bgColor rgb="FFA2C4C9"/>
      </patternFill>
    </fill>
    <fill>
      <patternFill patternType="solid">
        <fgColor rgb="FF6D9EEB"/>
        <bgColor rgb="FF6D9EEB"/>
      </patternFill>
    </fill>
    <fill>
      <patternFill patternType="solid">
        <fgColor rgb="FFC9DAF8"/>
        <bgColor rgb="FFC9DAF8"/>
      </patternFill>
    </fill>
    <fill>
      <patternFill patternType="solid">
        <fgColor rgb="FF00FFFF"/>
        <bgColor rgb="FF00FFFF"/>
      </patternFill>
    </fill>
    <fill>
      <patternFill patternType="solid">
        <fgColor rgb="FFFFFFFF"/>
        <bgColor rgb="FFFFFFFF"/>
      </patternFill>
    </fill>
    <fill>
      <patternFill patternType="solid">
        <fgColor rgb="FFB6D7A8"/>
        <bgColor rgb="FFB6D7A8"/>
      </patternFill>
    </fill>
    <fill>
      <patternFill patternType="solid">
        <fgColor rgb="FFF9CB9C"/>
        <bgColor rgb="FFF9CB9C"/>
      </patternFill>
    </fill>
    <fill>
      <patternFill patternType="solid">
        <fgColor rgb="FF6AA84F"/>
        <bgColor rgb="FF6AA84F"/>
      </patternFill>
    </fill>
    <fill>
      <patternFill patternType="solid">
        <fgColor rgb="FFD9D9D9"/>
        <bgColor rgb="FFD9D9D9"/>
      </patternFill>
    </fill>
    <fill>
      <patternFill patternType="solid">
        <fgColor rgb="FF93C47D"/>
        <bgColor rgb="FF93C47D"/>
      </patternFill>
    </fill>
    <fill>
      <patternFill patternType="solid">
        <fgColor rgb="FFEA9999"/>
        <bgColor rgb="FFEA9999"/>
      </patternFill>
    </fill>
    <fill>
      <patternFill patternType="solid">
        <fgColor rgb="FF6FA8DC"/>
        <bgColor rgb="FF6FA8DC"/>
      </patternFill>
    </fill>
    <fill>
      <patternFill patternType="solid">
        <fgColor rgb="FF9FC5E8"/>
        <bgColor rgb="FF9FC5E8"/>
      </patternFill>
    </fill>
    <fill>
      <patternFill patternType="solid">
        <fgColor rgb="FFFFF2CC"/>
        <bgColor rgb="FFFFF2CC"/>
      </patternFill>
    </fill>
    <fill>
      <patternFill patternType="solid">
        <fgColor rgb="FFB7B7B7"/>
        <bgColor rgb="FFB7B7B7"/>
      </patternFill>
    </fill>
    <fill>
      <patternFill patternType="solid">
        <fgColor rgb="FFFF0000"/>
        <bgColor rgb="FFFF0000"/>
      </patternFill>
    </fill>
    <fill>
      <patternFill patternType="solid">
        <fgColor rgb="FF999999"/>
        <bgColor rgb="FF999999"/>
      </patternFill>
    </fill>
    <fill>
      <patternFill patternType="solid">
        <fgColor rgb="FFA4C2F4"/>
        <bgColor rgb="FFA4C2F4"/>
      </patternFill>
    </fill>
    <fill>
      <patternFill patternType="solid">
        <fgColor rgb="FFFFFF00"/>
        <bgColor rgb="FFFFFF00"/>
      </patternFill>
    </fill>
    <fill>
      <patternFill patternType="solid">
        <fgColor rgb="FFD0E0E3"/>
        <bgColor rgb="FFD0E0E3"/>
      </patternFill>
    </fill>
    <fill>
      <patternFill patternType="solid">
        <fgColor rgb="FFF1C232"/>
        <bgColor rgb="FFF1C232"/>
      </patternFill>
    </fill>
    <fill>
      <patternFill patternType="solid">
        <fgColor rgb="FFD5A6BD"/>
        <bgColor rgb="FFD5A6BD"/>
      </patternFill>
    </fill>
    <fill>
      <patternFill patternType="solid">
        <fgColor rgb="FFE06666"/>
        <bgColor rgb="FFE06666"/>
      </patternFill>
    </fill>
    <fill>
      <patternFill patternType="solid">
        <fgColor rgb="FFCCCCCC"/>
        <bgColor rgb="FFCCCCCC"/>
      </patternFill>
    </fill>
    <fill>
      <patternFill patternType="solid">
        <fgColor rgb="FFB4A7D6"/>
        <bgColor rgb="FFB4A7D6"/>
      </patternFill>
    </fill>
    <fill>
      <patternFill patternType="solid">
        <fgColor rgb="FF666666"/>
        <bgColor rgb="FF666666"/>
      </patternFill>
    </fill>
    <fill>
      <patternFill patternType="solid">
        <fgColor rgb="FFF4CCCC"/>
        <bgColor rgb="FFF4CCCC"/>
      </patternFill>
    </fill>
    <fill>
      <patternFill patternType="solid">
        <fgColor rgb="FFFFE599"/>
        <bgColor rgb="FFFFE599"/>
      </patternFill>
    </fill>
    <fill>
      <patternFill patternType="solid">
        <fgColor rgb="FFF3F3F3"/>
        <bgColor rgb="FFF3F3F3"/>
      </patternFill>
    </fill>
    <fill>
      <patternFill patternType="solid">
        <fgColor rgb="FF434343"/>
        <bgColor rgb="FF434343"/>
      </patternFill>
    </fill>
  </fills>
  <borders count="12">
    <border>
      <left/>
      <right/>
      <top/>
      <bottom/>
    </border>
    <border>
      <left style="thin">
        <color rgb="FF000000"/>
      </left>
      <right style="thin">
        <color rgb="FF000000"/>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border>
    <border>
      <left/>
      <right style="thin">
        <color rgb="FF000000"/>
      </right>
      <top style="thin">
        <color rgb="FF000000"/>
      </top>
      <bottom/>
    </border>
    <border>
      <left style="thin">
        <color rgb="FF000000"/>
      </left>
      <right style="thin">
        <color rgb="FF000000"/>
      </right>
      <top/>
      <bottom style="thin">
        <color rgb="FF000000"/>
      </bottom>
    </border>
    <border>
      <left/>
      <right style="thin">
        <color rgb="FF000000"/>
      </right>
      <top style="thin">
        <color rgb="FF000000"/>
      </top>
      <bottom style="thin">
        <color rgb="FF000000"/>
      </bottom>
    </border>
    <border>
      <left/>
      <right/>
      <top/>
      <bottom style="thin">
        <color rgb="FF000000"/>
      </bottom>
    </border>
    <border>
      <left/>
      <right style="thin">
        <color rgb="FF000000"/>
      </right>
      <top/>
      <bottom style="thin">
        <color rgb="FF000000"/>
      </bottom>
    </border>
    <border>
      <left style="thin">
        <color rgb="FF000000"/>
      </left>
      <right style="thin">
        <color rgb="FF000000"/>
      </right>
      <top style="thin">
        <color rgb="FF000000"/>
      </top>
      <bottom/>
    </border>
    <border>
      <left style="thin">
        <color rgb="FF000000"/>
      </left>
      <right style="thin">
        <color rgb="FF000000"/>
      </right>
      <top/>
      <bottom/>
    </border>
    <border>
      <left/>
      <right style="thin">
        <color rgb="FF000000"/>
      </right>
      <top/>
      <bottom/>
    </border>
  </borders>
  <cellStyleXfs count="1">
    <xf borderId="0" fillId="0" fontId="0" numFmtId="0" applyAlignment="1" applyFont="1"/>
  </cellStyleXfs>
  <cellXfs count="648">
    <xf borderId="0" fillId="0" fontId="0" numFmtId="0" xfId="0" applyAlignment="1" applyFont="1">
      <alignment/>
    </xf>
    <xf borderId="1" fillId="0" fontId="1" numFmtId="0" xfId="0" applyAlignment="1" applyBorder="1" applyFont="1">
      <alignment horizontal="center" vertical="center" wrapText="1"/>
    </xf>
    <xf borderId="0" fillId="0" fontId="1" numFmtId="0" xfId="0" applyAlignment="1" applyFont="1">
      <alignment horizontal="center" vertical="center" wrapText="1"/>
    </xf>
    <xf borderId="0" fillId="0" fontId="2" numFmtId="0" xfId="0" applyAlignment="1" applyFont="1">
      <alignment horizontal="center" vertical="center" wrapText="1"/>
    </xf>
    <xf borderId="0" fillId="0" fontId="2" numFmtId="0" xfId="0" applyAlignment="1" applyFont="1">
      <alignment horizontal="center" vertical="center"/>
    </xf>
    <xf borderId="0" fillId="0" fontId="2" numFmtId="0" xfId="0" applyAlignment="1" applyFont="1">
      <alignment horizontal="center" vertical="center"/>
    </xf>
    <xf borderId="0" fillId="2" fontId="3" numFmtId="0" xfId="0" applyAlignment="1" applyFill="1" applyFont="1">
      <alignment vertical="center" wrapText="1"/>
    </xf>
    <xf borderId="0" fillId="2" fontId="1" numFmtId="0" xfId="0" applyAlignment="1" applyFont="1">
      <alignment vertical="center" wrapText="1"/>
    </xf>
    <xf borderId="0" fillId="0" fontId="4" numFmtId="0" xfId="0" applyAlignment="1" applyFont="1">
      <alignment vertical="center" wrapText="1"/>
    </xf>
    <xf borderId="0" fillId="0" fontId="1" numFmtId="0" xfId="0" applyAlignment="1" applyFont="1">
      <alignment horizontal="right" vertical="center" wrapText="1"/>
    </xf>
    <xf borderId="0" fillId="2" fontId="3" numFmtId="0" xfId="0" applyAlignment="1" applyFont="1">
      <alignment vertical="center" wrapText="1"/>
    </xf>
    <xf borderId="0" fillId="3" fontId="3" numFmtId="0" xfId="0" applyAlignment="1" applyBorder="1" applyFill="1" applyFont="1">
      <alignment vertical="center" wrapText="1"/>
    </xf>
    <xf borderId="0" fillId="4" fontId="5" numFmtId="0" xfId="0" applyAlignment="1" applyFill="1" applyFont="1">
      <alignment/>
    </xf>
    <xf borderId="0" fillId="4" fontId="5" numFmtId="0" xfId="0" applyAlignment="1" applyFont="1">
      <alignment horizontal="center" vertical="center" wrapText="1"/>
    </xf>
    <xf borderId="0" fillId="2" fontId="3" numFmtId="0" xfId="0" applyAlignment="1" applyFont="1">
      <alignment horizontal="center" vertical="center" wrapText="1"/>
    </xf>
    <xf borderId="0" fillId="0" fontId="5" numFmtId="0" xfId="0" applyAlignment="1" applyFont="1">
      <alignment vertical="center" wrapText="1"/>
    </xf>
    <xf borderId="0" fillId="2" fontId="1" numFmtId="0" xfId="0" applyAlignment="1" applyFont="1">
      <alignment horizontal="center" vertical="center" wrapText="1"/>
    </xf>
    <xf borderId="0" fillId="0" fontId="1" numFmtId="0" xfId="0" applyAlignment="1" applyFont="1">
      <alignment vertical="center" wrapText="1"/>
    </xf>
    <xf borderId="1" fillId="0" fontId="6" numFmtId="0" xfId="0" applyAlignment="1" applyBorder="1" applyFont="1">
      <alignment horizontal="center" vertical="center" wrapText="1"/>
    </xf>
    <xf borderId="0" fillId="0" fontId="4" numFmtId="0" xfId="0" applyAlignment="1" applyFont="1">
      <alignment vertical="center" wrapText="1"/>
    </xf>
    <xf borderId="0" fillId="4" fontId="5" numFmtId="0" xfId="0" applyAlignment="1" applyFont="1">
      <alignment horizontal="center" vertical="center"/>
    </xf>
    <xf borderId="0" fillId="4" fontId="5" numFmtId="0" xfId="0" applyAlignment="1" applyFont="1">
      <alignment wrapText="1"/>
    </xf>
    <xf borderId="0" fillId="5" fontId="4" numFmtId="0" xfId="0" applyAlignment="1" applyFill="1" applyFont="1">
      <alignment vertical="center" wrapText="1"/>
    </xf>
    <xf borderId="0" fillId="0" fontId="4" numFmtId="0" xfId="0" applyAlignment="1" applyFont="1">
      <alignment vertical="center" wrapText="1"/>
    </xf>
    <xf borderId="0" fillId="6" fontId="7" numFmtId="0" xfId="0" applyAlignment="1" applyFill="1" applyFont="1">
      <alignment horizontal="center" vertical="top" wrapText="1"/>
    </xf>
    <xf borderId="0" fillId="0" fontId="8" numFmtId="0" xfId="0" applyAlignment="1" applyFont="1">
      <alignment vertical="center" wrapText="1"/>
    </xf>
    <xf borderId="0" fillId="6" fontId="7" numFmtId="0" xfId="0" applyAlignment="1" applyFont="1">
      <alignment vertical="top" wrapText="1"/>
    </xf>
    <xf borderId="0" fillId="0" fontId="4" numFmtId="0" xfId="0" applyAlignment="1" applyFont="1">
      <alignment horizontal="center" vertical="center" wrapText="1"/>
    </xf>
    <xf borderId="0" fillId="0" fontId="4" numFmtId="0" xfId="0" applyAlignment="1" applyBorder="1" applyFont="1">
      <alignment horizontal="center" vertical="center"/>
    </xf>
    <xf borderId="0" fillId="0" fontId="5" numFmtId="0" xfId="0" applyAlignment="1" applyFont="1">
      <alignment horizontal="center" vertical="center" wrapText="1"/>
    </xf>
    <xf borderId="0" fillId="0" fontId="5" numFmtId="0" xfId="0" applyAlignment="1" applyFont="1">
      <alignment horizontal="center" vertical="center"/>
    </xf>
    <xf borderId="0" fillId="0" fontId="4" numFmtId="0" xfId="0" applyAlignment="1" applyFont="1">
      <alignment vertical="center" wrapText="1"/>
    </xf>
    <xf borderId="0" fillId="0" fontId="9" numFmtId="0" xfId="0" applyAlignment="1" applyBorder="1" applyFont="1">
      <alignment horizontal="left" vertical="center"/>
    </xf>
    <xf borderId="0" fillId="7" fontId="8" numFmtId="0" xfId="0" applyAlignment="1" applyBorder="1" applyFill="1" applyFont="1">
      <alignment vertical="center"/>
    </xf>
    <xf borderId="0" fillId="0" fontId="1" numFmtId="0" xfId="0" applyAlignment="1" applyFont="1">
      <alignment wrapText="1"/>
    </xf>
    <xf borderId="0" fillId="0" fontId="4" numFmtId="0" xfId="0" applyAlignment="1" applyFont="1">
      <alignment vertical="center"/>
    </xf>
    <xf borderId="0" fillId="0" fontId="8" numFmtId="0" xfId="0" applyAlignment="1" applyFont="1">
      <alignment vertical="center"/>
    </xf>
    <xf borderId="0" fillId="2" fontId="1" numFmtId="0" xfId="0" applyAlignment="1" applyFont="1">
      <alignment vertical="center" wrapText="1"/>
    </xf>
    <xf borderId="0" fillId="0" fontId="10" numFmtId="0" xfId="0" applyAlignment="1" applyFont="1">
      <alignment horizontal="center" vertical="center" wrapText="1"/>
    </xf>
    <xf borderId="0" fillId="0" fontId="1" numFmtId="0" xfId="0" applyAlignment="1" applyFont="1">
      <alignment wrapText="1"/>
    </xf>
    <xf borderId="0" fillId="0" fontId="5" numFmtId="0" xfId="0" applyAlignment="1" applyFont="1">
      <alignment horizontal="center" vertical="center"/>
    </xf>
    <xf borderId="0" fillId="8" fontId="1" numFmtId="0" xfId="0" applyAlignment="1" applyFill="1" applyFont="1">
      <alignment horizontal="left" vertical="top" wrapText="1"/>
    </xf>
    <xf borderId="1" fillId="0" fontId="11" numFmtId="0" xfId="0" applyAlignment="1" applyBorder="1" applyFont="1">
      <alignment horizontal="center" vertical="center"/>
    </xf>
    <xf borderId="0" fillId="9" fontId="1" numFmtId="0" xfId="0" applyAlignment="1" applyFill="1" applyFont="1">
      <alignment horizontal="left" vertical="top" wrapText="1"/>
    </xf>
    <xf borderId="0" fillId="0" fontId="12" numFmtId="0" xfId="0" applyFont="1"/>
    <xf borderId="0" fillId="0" fontId="11" numFmtId="0" xfId="0" applyAlignment="1" applyFont="1">
      <alignment horizontal="center" vertical="center"/>
    </xf>
    <xf borderId="0" fillId="8" fontId="5" numFmtId="0" xfId="0" applyAlignment="1" applyFont="1">
      <alignment horizontal="center" vertical="center"/>
    </xf>
    <xf borderId="1" fillId="10" fontId="13" numFmtId="0" xfId="0" applyAlignment="1" applyBorder="1" applyFill="1" applyFont="1">
      <alignment horizontal="center" vertical="center"/>
    </xf>
    <xf borderId="0" fillId="0" fontId="5" numFmtId="0" xfId="0" applyAlignment="1" applyFont="1">
      <alignment horizontal="center" vertical="center" wrapText="1"/>
    </xf>
    <xf borderId="0" fillId="0" fontId="8" numFmtId="0" xfId="0" applyAlignment="1" applyFont="1">
      <alignment vertical="center" wrapText="1"/>
    </xf>
    <xf borderId="0" fillId="0" fontId="5" numFmtId="0" xfId="0" applyAlignment="1" applyFont="1">
      <alignment vertical="center"/>
    </xf>
    <xf borderId="0" fillId="2" fontId="3" numFmtId="0" xfId="0" applyAlignment="1" applyFont="1">
      <alignment vertical="center" wrapText="1"/>
    </xf>
    <xf borderId="0" fillId="0" fontId="5" numFmtId="0" xfId="0" applyAlignment="1" applyFont="1">
      <alignment vertical="center" wrapText="1"/>
    </xf>
    <xf borderId="0" fillId="5" fontId="1" numFmtId="0" xfId="0" applyAlignment="1" applyFont="1">
      <alignment vertical="center" wrapText="1"/>
    </xf>
    <xf borderId="1" fillId="0" fontId="5" numFmtId="0" xfId="0" applyAlignment="1" applyBorder="1" applyFont="1">
      <alignment/>
    </xf>
    <xf borderId="0" fillId="0" fontId="1" numFmtId="0" xfId="0" applyAlignment="1" applyBorder="1" applyFont="1">
      <alignment horizontal="center" vertical="top"/>
    </xf>
    <xf borderId="0" fillId="0" fontId="1" numFmtId="0" xfId="0" applyAlignment="1" applyFont="1">
      <alignment vertical="center" wrapText="1"/>
    </xf>
    <xf borderId="0" fillId="0" fontId="5" numFmtId="0" xfId="0" applyAlignment="1" applyFont="1">
      <alignment wrapText="1"/>
    </xf>
    <xf borderId="0" fillId="5" fontId="4" numFmtId="0" xfId="0" applyAlignment="1" applyFont="1">
      <alignment vertical="top" wrapText="1"/>
    </xf>
    <xf borderId="0" fillId="11" fontId="14" numFmtId="0" xfId="0" applyAlignment="1" applyFill="1" applyFont="1">
      <alignment horizontal="center" vertical="center"/>
    </xf>
    <xf borderId="0" fillId="9" fontId="10" numFmtId="0" xfId="0" applyAlignment="1" applyFont="1">
      <alignment horizontal="center" vertical="center" wrapText="1"/>
    </xf>
    <xf borderId="0" fillId="0" fontId="4" numFmtId="0" xfId="0" applyAlignment="1" applyFont="1">
      <alignment horizontal="center" vertical="center" wrapText="1"/>
    </xf>
    <xf borderId="0" fillId="0" fontId="5" numFmtId="0" xfId="0" applyAlignment="1" applyFont="1">
      <alignment horizontal="center" vertical="center"/>
    </xf>
    <xf borderId="0" fillId="0" fontId="5" numFmtId="0" xfId="0" applyAlignment="1" applyFont="1">
      <alignment wrapText="1"/>
    </xf>
    <xf borderId="0" fillId="5" fontId="4" numFmtId="0" xfId="0" applyAlignment="1" applyFont="1">
      <alignment wrapText="1"/>
    </xf>
    <xf borderId="0" fillId="0" fontId="4" numFmtId="0" xfId="0" applyAlignment="1" applyFont="1">
      <alignment horizontal="left" vertical="center" wrapText="1"/>
    </xf>
    <xf borderId="0" fillId="0" fontId="5" numFmtId="0" xfId="0" applyAlignment="1" applyFont="1">
      <alignment horizontal="left" vertical="center" wrapText="1"/>
    </xf>
    <xf borderId="0" fillId="0" fontId="5" numFmtId="0" xfId="0" applyAlignment="1" applyFont="1">
      <alignment horizontal="center" vertical="center" wrapText="1"/>
    </xf>
    <xf borderId="0" fillId="7" fontId="9" numFmtId="0" xfId="0" applyAlignment="1" applyFont="1">
      <alignment horizontal="left" vertical="center" wrapText="1"/>
    </xf>
    <xf borderId="0" fillId="0" fontId="5" numFmtId="0" xfId="0" applyAlignment="1" applyFont="1">
      <alignment/>
    </xf>
    <xf borderId="0" fillId="0" fontId="5" numFmtId="0" xfId="0" applyAlignment="1" applyFont="1">
      <alignment wrapText="1"/>
    </xf>
    <xf borderId="0" fillId="0" fontId="1" numFmtId="0" xfId="0" applyAlignment="1" applyFont="1">
      <alignment horizontal="center" vertical="center" wrapText="1"/>
    </xf>
    <xf borderId="0" fillId="0" fontId="15" numFmtId="0" xfId="0" applyAlignment="1" applyFont="1">
      <alignment horizontal="center" vertical="center" wrapText="1"/>
    </xf>
    <xf borderId="0" fillId="0" fontId="15" numFmtId="0" xfId="0" applyAlignment="1" applyFont="1">
      <alignment horizontal="center" vertical="center"/>
    </xf>
    <xf borderId="0" fillId="0" fontId="16" numFmtId="0" xfId="0" applyFont="1"/>
    <xf borderId="0" fillId="0" fontId="1" numFmtId="0" xfId="0" applyAlignment="1" applyFont="1">
      <alignment horizontal="center" vertical="center" wrapText="1"/>
    </xf>
    <xf borderId="0" fillId="0" fontId="17" numFmtId="0" xfId="0" applyAlignment="1" applyFont="1">
      <alignment horizontal="center" vertical="center"/>
    </xf>
    <xf borderId="2" fillId="3" fontId="3" numFmtId="0" xfId="0" applyAlignment="1" applyBorder="1" applyFont="1">
      <alignment horizontal="center" vertical="center" wrapText="1"/>
    </xf>
    <xf borderId="2" fillId="3" fontId="3" numFmtId="0" xfId="0" applyAlignment="1" applyBorder="1" applyFont="1">
      <alignment horizontal="center" vertical="center" wrapText="1"/>
    </xf>
    <xf borderId="3" fillId="3" fontId="3" numFmtId="0" xfId="0" applyAlignment="1" applyBorder="1" applyFont="1">
      <alignment horizontal="left" vertical="top" wrapText="1"/>
    </xf>
    <xf borderId="3" fillId="3" fontId="3" numFmtId="0" xfId="0" applyAlignment="1" applyBorder="1" applyFont="1">
      <alignment horizontal="center" vertical="center" wrapText="1"/>
    </xf>
    <xf borderId="3" fillId="3" fontId="18" numFmtId="0" xfId="0" applyAlignment="1" applyBorder="1" applyFont="1">
      <alignment horizontal="center" vertical="center" wrapText="1"/>
    </xf>
    <xf borderId="4" fillId="3" fontId="18" numFmtId="0" xfId="0" applyAlignment="1" applyBorder="1" applyFont="1">
      <alignment horizontal="center" vertical="center" wrapText="1"/>
    </xf>
    <xf borderId="0" fillId="0" fontId="15" numFmtId="0" xfId="0" applyAlignment="1" applyFont="1">
      <alignment horizontal="left" vertical="top" wrapText="1"/>
    </xf>
    <xf borderId="0" fillId="0" fontId="1" numFmtId="0" xfId="0" applyAlignment="1" applyFont="1">
      <alignment wrapText="1"/>
    </xf>
    <xf borderId="0" fillId="4" fontId="5" numFmtId="0" xfId="0" applyAlignment="1" applyFont="1">
      <alignment horizontal="center" vertical="center" wrapText="1"/>
    </xf>
    <xf borderId="0" fillId="2" fontId="3" numFmtId="0" xfId="0" applyAlignment="1" applyFont="1">
      <alignment wrapText="1"/>
    </xf>
    <xf borderId="0" fillId="2" fontId="1" numFmtId="0" xfId="0" applyAlignment="1" applyFont="1">
      <alignment horizontal="center" vertical="center" wrapText="1"/>
    </xf>
    <xf borderId="0" fillId="9" fontId="4" numFmtId="0" xfId="0" applyAlignment="1" applyFont="1">
      <alignment vertical="center" wrapText="1"/>
    </xf>
    <xf borderId="0" fillId="0" fontId="5" numFmtId="0" xfId="0" applyAlignment="1" applyFont="1">
      <alignment horizontal="center" vertical="center" wrapText="1"/>
    </xf>
    <xf borderId="0" fillId="9" fontId="10" numFmtId="0" xfId="0" applyAlignment="1" applyFont="1">
      <alignment horizontal="center" vertical="center"/>
    </xf>
    <xf borderId="0" fillId="8" fontId="4" numFmtId="0" xfId="0" applyAlignment="1" applyFont="1">
      <alignment vertical="center" wrapText="1"/>
    </xf>
    <xf borderId="0" fillId="8" fontId="4" numFmtId="0" xfId="0" applyAlignment="1" applyFont="1">
      <alignment vertical="center" wrapText="1"/>
    </xf>
    <xf borderId="0" fillId="0" fontId="19" numFmtId="0" xfId="0" applyAlignment="1" applyFont="1">
      <alignment horizontal="center" vertical="center"/>
    </xf>
    <xf borderId="0" fillId="9" fontId="4" numFmtId="0" xfId="0" applyAlignment="1" applyFont="1">
      <alignment vertical="center" wrapText="1"/>
    </xf>
    <xf borderId="0" fillId="3" fontId="3" numFmtId="0" xfId="0" applyAlignment="1" applyBorder="1" applyFont="1">
      <alignment vertical="center" wrapText="1"/>
    </xf>
    <xf borderId="0" fillId="12" fontId="2" numFmtId="0" xfId="0" applyAlignment="1" applyFill="1" applyFont="1">
      <alignment horizontal="center" vertical="center" wrapText="1"/>
    </xf>
    <xf borderId="0" fillId="0" fontId="10" numFmtId="0" xfId="0" applyAlignment="1" applyFont="1">
      <alignment horizontal="center" vertical="center"/>
    </xf>
    <xf borderId="0" fillId="0" fontId="2" numFmtId="0" xfId="0" applyAlignment="1" applyFont="1">
      <alignment horizontal="center" vertical="center" wrapText="1"/>
    </xf>
    <xf borderId="0" fillId="0" fontId="8" numFmtId="0" xfId="0" applyAlignment="1" applyFont="1">
      <alignment horizontal="center" vertical="center"/>
    </xf>
    <xf borderId="0" fillId="9" fontId="8" numFmtId="0" xfId="0" applyAlignment="1" applyFont="1">
      <alignment horizontal="left"/>
    </xf>
    <xf borderId="0" fillId="0" fontId="20" numFmtId="0" xfId="0" applyAlignment="1" applyFont="1">
      <alignment horizontal="center" vertical="center" wrapText="1"/>
    </xf>
    <xf borderId="0" fillId="0" fontId="1" numFmtId="0" xfId="0" applyAlignment="1" applyFont="1">
      <alignment vertical="center" wrapText="1"/>
    </xf>
    <xf borderId="0" fillId="9" fontId="21" numFmtId="0" xfId="0" applyAlignment="1" applyFont="1">
      <alignment horizontal="center" vertical="center" wrapText="1"/>
    </xf>
    <xf borderId="0" fillId="0" fontId="4" numFmtId="0" xfId="0" applyAlignment="1" applyFont="1">
      <alignment wrapText="1"/>
    </xf>
    <xf borderId="0" fillId="0" fontId="22" numFmtId="0" xfId="0" applyAlignment="1" applyFont="1">
      <alignment/>
    </xf>
    <xf borderId="0" fillId="0" fontId="8" numFmtId="0" xfId="0" applyAlignment="1" applyFont="1">
      <alignment/>
    </xf>
    <xf borderId="0" fillId="0" fontId="8" numFmtId="0" xfId="0" applyFont="1"/>
    <xf borderId="0" fillId="3" fontId="1" numFmtId="0" xfId="0" applyAlignment="1" applyBorder="1" applyFont="1">
      <alignment vertical="center" wrapText="1"/>
    </xf>
    <xf borderId="0" fillId="0" fontId="8" numFmtId="0" xfId="0" applyAlignment="1" applyFont="1">
      <alignment/>
    </xf>
    <xf borderId="0" fillId="0" fontId="8" numFmtId="0" xfId="0" applyAlignment="1" applyFont="1">
      <alignment/>
    </xf>
    <xf borderId="0" fillId="0" fontId="5" numFmtId="0" xfId="0" applyAlignment="1" applyFont="1">
      <alignment wrapText="1"/>
    </xf>
    <xf borderId="0" fillId="0" fontId="5" numFmtId="0" xfId="0" applyAlignment="1" applyFont="1">
      <alignment horizontal="left" vertical="center" wrapText="1"/>
    </xf>
    <xf borderId="0" fillId="0" fontId="1" numFmtId="164" xfId="0" applyAlignment="1" applyFont="1" applyNumberFormat="1">
      <alignment vertical="center" wrapText="1"/>
    </xf>
    <xf borderId="0" fillId="0" fontId="8" numFmtId="0" xfId="0" applyAlignment="1" applyFont="1">
      <alignment wrapText="1"/>
    </xf>
    <xf borderId="0" fillId="9" fontId="4" numFmtId="0" xfId="0" applyAlignment="1" applyFont="1">
      <alignment horizontal="left" vertical="center" wrapText="1"/>
    </xf>
    <xf borderId="0" fillId="2" fontId="17" numFmtId="0" xfId="0" applyFont="1"/>
    <xf borderId="0" fillId="0" fontId="4" numFmtId="0" xfId="0" applyAlignment="1" applyFont="1">
      <alignment wrapText="1"/>
    </xf>
    <xf borderId="0" fillId="0" fontId="4" numFmtId="0" xfId="0" applyAlignment="1" applyFont="1">
      <alignment horizontal="left" vertical="center" wrapText="1"/>
    </xf>
    <xf borderId="0" fillId="0" fontId="1" numFmtId="0" xfId="0" applyAlignment="1" applyFont="1">
      <alignment vertical="center" wrapText="1"/>
    </xf>
    <xf borderId="0" fillId="9" fontId="8" numFmtId="0" xfId="0" applyAlignment="1" applyFont="1">
      <alignment horizontal="center"/>
    </xf>
    <xf borderId="0" fillId="0" fontId="10" numFmtId="0" xfId="0" applyAlignment="1" applyFont="1">
      <alignment horizontal="center" vertical="center" wrapText="1"/>
    </xf>
    <xf borderId="0" fillId="2" fontId="1" numFmtId="0" xfId="0" applyAlignment="1" applyFont="1">
      <alignment wrapText="1"/>
    </xf>
    <xf borderId="0" fillId="2" fontId="5" numFmtId="0" xfId="0" applyAlignment="1" applyFont="1">
      <alignment wrapText="1"/>
    </xf>
    <xf borderId="0" fillId="0" fontId="17" numFmtId="0" xfId="0" applyAlignment="1" applyFont="1">
      <alignment horizontal="left" vertical="top"/>
    </xf>
    <xf borderId="0" fillId="0" fontId="23" numFmtId="0" xfId="0" applyAlignment="1" applyFont="1">
      <alignment horizontal="left" vertical="center" wrapText="1"/>
    </xf>
    <xf borderId="1" fillId="0" fontId="1" numFmtId="0" xfId="0" applyAlignment="1" applyBorder="1" applyFont="1">
      <alignment horizontal="left" vertical="top" wrapText="1"/>
    </xf>
    <xf borderId="0" fillId="0" fontId="10" numFmtId="0" xfId="0" applyAlignment="1" applyFont="1">
      <alignment horizontal="center" vertical="center" wrapText="1"/>
    </xf>
    <xf borderId="1" fillId="0" fontId="1" numFmtId="0" xfId="0" applyAlignment="1" applyBorder="1" applyFont="1">
      <alignment horizontal="center" vertical="center" wrapText="1"/>
    </xf>
    <xf borderId="5" fillId="0" fontId="1" numFmtId="0" xfId="0" applyAlignment="1" applyBorder="1" applyFont="1">
      <alignment horizontal="center" vertical="center" wrapText="1"/>
    </xf>
    <xf borderId="3" fillId="3" fontId="3" numFmtId="0" xfId="0" applyAlignment="1" applyBorder="1" applyFont="1">
      <alignment horizontal="left" vertical="top" wrapText="1"/>
    </xf>
    <xf borderId="0" fillId="0" fontId="6" numFmtId="0" xfId="0" applyAlignment="1" applyFont="1">
      <alignment vertical="center" wrapText="1"/>
    </xf>
    <xf borderId="3" fillId="3" fontId="3" numFmtId="0" xfId="0" applyAlignment="1" applyBorder="1" applyFont="1">
      <alignment horizontal="center" vertical="center" wrapText="1"/>
    </xf>
    <xf borderId="0" fillId="0" fontId="23" numFmtId="0" xfId="0" applyAlignment="1" applyFont="1">
      <alignment horizontal="center" vertical="center" wrapText="1"/>
    </xf>
    <xf borderId="3" fillId="3" fontId="18" numFmtId="0" xfId="0" applyAlignment="1" applyBorder="1" applyFont="1">
      <alignment horizontal="center" vertical="center" wrapText="1"/>
    </xf>
    <xf borderId="0" fillId="9" fontId="6" numFmtId="0" xfId="0" applyAlignment="1" applyFont="1">
      <alignment vertical="center" wrapText="1"/>
    </xf>
    <xf borderId="0" fillId="5" fontId="1" numFmtId="0" xfId="0" applyAlignment="1" applyFont="1">
      <alignment vertical="center" wrapText="1"/>
    </xf>
    <xf borderId="4" fillId="3" fontId="18" numFmtId="0" xfId="0" applyAlignment="1" applyBorder="1" applyFont="1">
      <alignment horizontal="center" vertical="center" wrapText="1"/>
    </xf>
    <xf borderId="0" fillId="0" fontId="24" numFmtId="0" xfId="0" applyAlignment="1" applyFont="1">
      <alignment horizontal="center" vertical="center" wrapText="1"/>
    </xf>
    <xf borderId="0" fillId="0" fontId="1" numFmtId="0" xfId="0" applyAlignment="1" applyFont="1">
      <alignment horizontal="left" vertical="top" wrapText="1"/>
    </xf>
    <xf borderId="0" fillId="0" fontId="15" numFmtId="0" xfId="0" applyAlignment="1" applyFont="1">
      <alignment horizontal="left" vertical="top"/>
    </xf>
    <xf borderId="0" fillId="2" fontId="4" numFmtId="0" xfId="0" applyAlignment="1" applyFont="1">
      <alignment vertical="center" wrapText="1"/>
    </xf>
    <xf borderId="1" fillId="9" fontId="1" numFmtId="0" xfId="0" applyAlignment="1" applyBorder="1" applyFont="1">
      <alignment horizontal="center" vertical="center" wrapText="1"/>
    </xf>
    <xf borderId="0" fillId="13" fontId="4" numFmtId="0" xfId="0" applyAlignment="1" applyFill="1" applyFont="1">
      <alignment horizontal="center" vertical="center" wrapText="1"/>
    </xf>
    <xf borderId="1" fillId="14" fontId="1" numFmtId="0" xfId="0" applyAlignment="1" applyBorder="1" applyFill="1" applyFont="1">
      <alignment vertical="center" wrapText="1"/>
    </xf>
    <xf borderId="0" fillId="7" fontId="9" numFmtId="0" xfId="0" applyAlignment="1" applyFont="1">
      <alignment horizontal="left" vertical="center" wrapText="1"/>
    </xf>
    <xf borderId="1" fillId="0" fontId="5" numFmtId="0" xfId="0" applyAlignment="1" applyBorder="1" applyFont="1">
      <alignment horizontal="center" vertical="center"/>
    </xf>
    <xf borderId="1" fillId="0" fontId="5" numFmtId="0" xfId="0" applyAlignment="1" applyBorder="1" applyFont="1">
      <alignment wrapText="1"/>
    </xf>
    <xf borderId="0" fillId="5" fontId="4" numFmtId="0" xfId="0" applyAlignment="1" applyFont="1">
      <alignment wrapText="1"/>
    </xf>
    <xf borderId="0" fillId="0" fontId="4" numFmtId="0" xfId="0" applyFont="1"/>
    <xf borderId="1" fillId="15" fontId="25" numFmtId="0" xfId="0" applyAlignment="1" applyBorder="1" applyFill="1" applyFont="1">
      <alignment horizontal="center" vertical="center"/>
    </xf>
    <xf borderId="0" fillId="0" fontId="1" numFmtId="0" xfId="0" applyAlignment="1" applyFont="1">
      <alignment horizontal="left" vertical="top" wrapText="1"/>
    </xf>
    <xf borderId="0" fillId="9" fontId="5" numFmtId="0" xfId="0" applyAlignment="1" applyFont="1">
      <alignment horizontal="center" vertical="center"/>
    </xf>
    <xf borderId="0" fillId="0" fontId="2" numFmtId="0" xfId="0" applyAlignment="1" applyFont="1">
      <alignment horizontal="center" vertical="center" wrapText="1"/>
    </xf>
    <xf borderId="0" fillId="0" fontId="26" numFmtId="0" xfId="0" applyAlignment="1" applyFont="1">
      <alignment/>
    </xf>
    <xf borderId="0" fillId="16" fontId="12" numFmtId="0" xfId="0" applyAlignment="1" applyFill="1" applyFont="1">
      <alignment horizontal="left" vertical="top"/>
    </xf>
    <xf borderId="0" fillId="16" fontId="5" numFmtId="0" xfId="0" applyAlignment="1" applyFont="1">
      <alignment wrapText="1"/>
    </xf>
    <xf borderId="0" fillId="16" fontId="5" numFmtId="0" xfId="0" applyAlignment="1" applyFont="1">
      <alignment wrapText="1"/>
    </xf>
    <xf borderId="1" fillId="0" fontId="5" numFmtId="0" xfId="0" applyBorder="1" applyFont="1"/>
    <xf borderId="0" fillId="0" fontId="5" numFmtId="0" xfId="0" applyAlignment="1" applyFont="1">
      <alignment horizontal="left" vertical="top" wrapText="1"/>
    </xf>
    <xf borderId="0" fillId="0" fontId="4" numFmtId="0" xfId="0" applyAlignment="1" applyFont="1">
      <alignment horizontal="left" vertical="top" wrapText="1"/>
    </xf>
    <xf borderId="0" fillId="0" fontId="5" numFmtId="0" xfId="0" applyAlignment="1" applyFont="1">
      <alignment horizontal="left" vertical="top" wrapText="1"/>
    </xf>
    <xf borderId="0" fillId="5" fontId="1" numFmtId="0" xfId="0" applyAlignment="1" applyFont="1">
      <alignment vertical="top" wrapText="1"/>
    </xf>
    <xf borderId="0" fillId="17" fontId="27" numFmtId="0" xfId="0" applyAlignment="1" applyFill="1" applyFont="1">
      <alignment horizontal="center" vertical="center"/>
    </xf>
    <xf borderId="0" fillId="5" fontId="1" numFmtId="0" xfId="0" applyAlignment="1" applyFont="1">
      <alignment wrapText="1"/>
    </xf>
    <xf borderId="1" fillId="11" fontId="14" numFmtId="0" xfId="0" applyAlignment="1" applyBorder="1" applyFont="1">
      <alignment horizontal="center" vertical="center"/>
    </xf>
    <xf borderId="0" fillId="0" fontId="28" numFmtId="0" xfId="0" applyAlignment="1" applyFont="1">
      <alignment horizontal="center" vertical="center"/>
    </xf>
    <xf borderId="0" fillId="0" fontId="28" numFmtId="0" xfId="0" applyAlignment="1" applyFont="1">
      <alignment horizontal="center" vertical="center"/>
    </xf>
    <xf borderId="0" fillId="8" fontId="8" numFmtId="0" xfId="0" applyAlignment="1" applyFont="1">
      <alignment vertical="center"/>
    </xf>
    <xf borderId="0" fillId="8" fontId="4" numFmtId="0" xfId="0" applyAlignment="1" applyFont="1">
      <alignment vertical="center" wrapText="1"/>
    </xf>
    <xf borderId="0" fillId="9" fontId="1" numFmtId="0" xfId="0" applyAlignment="1" applyFont="1">
      <alignment wrapText="1"/>
    </xf>
    <xf borderId="0" fillId="9" fontId="5" numFmtId="0" xfId="0" applyFont="1"/>
    <xf borderId="0" fillId="0" fontId="29" numFmtId="0" xfId="0" applyAlignment="1" applyFont="1">
      <alignment horizontal="center" vertical="center" wrapText="1"/>
    </xf>
    <xf borderId="0" fillId="9" fontId="5" numFmtId="0" xfId="0" applyAlignment="1" applyFont="1">
      <alignment horizontal="center" vertical="center"/>
    </xf>
    <xf borderId="0" fillId="9" fontId="5" numFmtId="0" xfId="0" applyAlignment="1" applyFont="1">
      <alignment/>
    </xf>
    <xf borderId="0" fillId="10" fontId="30" numFmtId="0" xfId="0" applyAlignment="1" applyFont="1">
      <alignment horizontal="center" vertical="center"/>
    </xf>
    <xf borderId="0" fillId="0" fontId="31" numFmtId="0" xfId="0" applyAlignment="1" applyFont="1">
      <alignment horizontal="center" vertical="center"/>
    </xf>
    <xf borderId="1" fillId="13" fontId="27" numFmtId="0" xfId="0" applyAlignment="1" applyBorder="1" applyFont="1">
      <alignment horizontal="center" vertical="center"/>
    </xf>
    <xf borderId="0" fillId="0" fontId="5" numFmtId="0" xfId="0" applyAlignment="1" applyFont="1">
      <alignment vertical="center"/>
    </xf>
    <xf borderId="0" fillId="5" fontId="1" numFmtId="0" xfId="0" applyAlignment="1" applyFont="1">
      <alignment wrapText="1"/>
    </xf>
    <xf borderId="0" fillId="9" fontId="32" numFmtId="0" xfId="0" applyAlignment="1" applyFont="1">
      <alignment horizontal="left" vertical="top" wrapText="1"/>
    </xf>
    <xf borderId="1" fillId="15" fontId="1" numFmtId="0" xfId="0" applyAlignment="1" applyBorder="1" applyFont="1">
      <alignment vertical="center" wrapText="1"/>
    </xf>
    <xf borderId="0" fillId="7" fontId="3" numFmtId="0" xfId="0" applyAlignment="1" applyBorder="1" applyFont="1">
      <alignment horizontal="left" vertical="top"/>
    </xf>
    <xf borderId="1" fillId="11" fontId="1" numFmtId="0" xfId="0" applyAlignment="1" applyBorder="1" applyFont="1">
      <alignment vertical="center" wrapText="1"/>
    </xf>
    <xf borderId="0" fillId="9" fontId="1" numFmtId="0" xfId="0" applyAlignment="1" applyFont="1">
      <alignment vertical="center" wrapText="1"/>
    </xf>
    <xf borderId="1" fillId="13" fontId="1" numFmtId="0" xfId="0" applyAlignment="1" applyBorder="1" applyFont="1">
      <alignment vertical="center" wrapText="1"/>
    </xf>
    <xf borderId="1" fillId="9" fontId="33" numFmtId="0" xfId="0" applyAlignment="1" applyBorder="1" applyFont="1">
      <alignment horizontal="center" vertical="center"/>
    </xf>
    <xf borderId="0" fillId="9" fontId="1" numFmtId="0" xfId="0" applyAlignment="1" applyFont="1">
      <alignment vertical="center" wrapText="1"/>
    </xf>
    <xf borderId="0" fillId="9" fontId="8" numFmtId="0" xfId="0" applyAlignment="1" applyFont="1">
      <alignment horizontal="center" vertical="center"/>
    </xf>
    <xf borderId="0" fillId="9" fontId="5" numFmtId="0" xfId="0" applyAlignment="1" applyFont="1">
      <alignment horizontal="center" vertical="center" wrapText="1"/>
    </xf>
    <xf borderId="2" fillId="0" fontId="12" numFmtId="0" xfId="0" applyAlignment="1" applyBorder="1" applyFont="1">
      <alignment horizontal="center" vertical="center"/>
    </xf>
    <xf borderId="6" fillId="0" fontId="5" numFmtId="0" xfId="0" applyBorder="1" applyFont="1"/>
    <xf borderId="1" fillId="0" fontId="12" numFmtId="0" xfId="0" applyAlignment="1" applyBorder="1" applyFont="1">
      <alignment horizontal="center" vertical="center"/>
    </xf>
    <xf borderId="1" fillId="12" fontId="5" numFmtId="0" xfId="0" applyAlignment="1" applyBorder="1" applyFont="1">
      <alignment horizontal="center" vertical="center"/>
    </xf>
    <xf borderId="1" fillId="8" fontId="5" numFmtId="0" xfId="0" applyAlignment="1" applyBorder="1" applyFont="1">
      <alignment horizontal="center" vertical="center"/>
    </xf>
    <xf borderId="0" fillId="9" fontId="4" numFmtId="0" xfId="0" applyAlignment="1" applyFont="1">
      <alignment horizontal="left" vertical="center" wrapText="1"/>
    </xf>
    <xf borderId="0" fillId="9" fontId="34" numFmtId="0" xfId="0" applyAlignment="1" applyFont="1">
      <alignment horizontal="center" vertical="center"/>
    </xf>
    <xf borderId="0" fillId="9" fontId="4" numFmtId="0" xfId="0" applyAlignment="1" applyFont="1">
      <alignment horizontal="left" vertical="top" wrapText="1"/>
    </xf>
    <xf borderId="5" fillId="0" fontId="1" numFmtId="0" xfId="0" applyAlignment="1" applyBorder="1" applyFont="1">
      <alignment horizontal="center" vertical="center" wrapText="1"/>
    </xf>
    <xf borderId="1" fillId="0" fontId="6" numFmtId="0" xfId="0" applyAlignment="1" applyBorder="1" applyFont="1">
      <alignment horizontal="center" vertical="center" wrapText="1"/>
    </xf>
    <xf borderId="0" fillId="0" fontId="35" numFmtId="0" xfId="0" applyAlignment="1" applyFont="1">
      <alignment horizontal="center" vertical="center"/>
    </xf>
    <xf borderId="0" fillId="2" fontId="4" numFmtId="0" xfId="0" applyAlignment="1" applyFont="1">
      <alignment vertical="center" wrapText="1"/>
    </xf>
    <xf borderId="0" fillId="9" fontId="36" numFmtId="0" xfId="0" applyFont="1"/>
    <xf borderId="0" fillId="2" fontId="5" numFmtId="0" xfId="0" applyAlignment="1" applyFont="1">
      <alignment horizontal="center" vertical="center"/>
    </xf>
    <xf borderId="0" fillId="2" fontId="37" numFmtId="0" xfId="0" applyAlignment="1" applyFont="1">
      <alignment vertical="center" wrapText="1"/>
    </xf>
    <xf borderId="0" fillId="9" fontId="5" numFmtId="0" xfId="0" applyAlignment="1" applyFont="1">
      <alignment vertical="center" wrapText="1"/>
    </xf>
    <xf borderId="0" fillId="0" fontId="5" numFmtId="0" xfId="0" applyAlignment="1" applyFont="1">
      <alignment horizontal="center"/>
    </xf>
    <xf borderId="1" fillId="0" fontId="5" numFmtId="0" xfId="0" applyAlignment="1" applyBorder="1" applyFont="1">
      <alignment horizontal="center" vertical="center" wrapText="1"/>
    </xf>
    <xf borderId="0" fillId="0" fontId="5" numFmtId="0" xfId="0" applyFont="1"/>
    <xf borderId="0" fillId="18" fontId="1" numFmtId="0" xfId="0" applyAlignment="1" applyFill="1" applyFont="1">
      <alignment vertical="center" wrapText="1"/>
    </xf>
    <xf borderId="0" fillId="9" fontId="8" numFmtId="0" xfId="0" applyAlignment="1" applyFont="1">
      <alignment horizontal="center" vertical="center"/>
    </xf>
    <xf borderId="0" fillId="0" fontId="6" numFmtId="0" xfId="0" applyAlignment="1" applyFont="1">
      <alignment horizontal="center" vertical="center" wrapText="1"/>
    </xf>
    <xf borderId="0" fillId="9" fontId="8" numFmtId="0" xfId="0" applyAlignment="1" applyFont="1">
      <alignment horizontal="left" wrapText="1"/>
    </xf>
    <xf borderId="0" fillId="19" fontId="4" numFmtId="0" xfId="0" applyAlignment="1" applyFill="1" applyFont="1">
      <alignment vertical="center" wrapText="1"/>
    </xf>
    <xf borderId="0" fillId="19" fontId="4" numFmtId="0" xfId="0" applyAlignment="1" applyFont="1">
      <alignment vertical="center" wrapText="1"/>
    </xf>
    <xf borderId="0" fillId="2" fontId="5" numFmtId="0" xfId="0" applyFont="1"/>
    <xf borderId="0" fillId="2" fontId="5" numFmtId="0" xfId="0" applyAlignment="1" applyFont="1">
      <alignment/>
    </xf>
    <xf borderId="0" fillId="2" fontId="5" numFmtId="0" xfId="0" applyAlignment="1" applyFont="1">
      <alignment horizontal="center" vertical="center" wrapText="1"/>
    </xf>
    <xf borderId="0" fillId="2" fontId="5" numFmtId="0" xfId="0" applyAlignment="1" applyFont="1">
      <alignment wrapText="1"/>
    </xf>
    <xf borderId="0" fillId="0" fontId="38" numFmtId="0" xfId="0" applyAlignment="1" applyFont="1">
      <alignment wrapText="1"/>
    </xf>
    <xf borderId="0" fillId="0" fontId="39" numFmtId="0" xfId="0" applyAlignment="1" applyFont="1">
      <alignment vertical="center" wrapText="1"/>
    </xf>
    <xf borderId="0" fillId="0" fontId="5" numFmtId="0" xfId="0" applyAlignment="1" applyFont="1">
      <alignment horizontal="center" vertical="center" wrapText="1"/>
    </xf>
    <xf borderId="0" fillId="0" fontId="39" numFmtId="0" xfId="0" applyAlignment="1" applyFont="1">
      <alignment wrapText="1"/>
    </xf>
    <xf borderId="0" fillId="0" fontId="5" numFmtId="0" xfId="0" applyAlignment="1" applyFont="1">
      <alignment/>
    </xf>
    <xf borderId="0" fillId="0" fontId="5" numFmtId="0" xfId="0" applyAlignment="1" applyFont="1">
      <alignment vertical="center" wrapText="1"/>
    </xf>
    <xf borderId="0" fillId="8" fontId="1" numFmtId="0" xfId="0" applyAlignment="1" applyFont="1">
      <alignment vertical="center" wrapText="1"/>
    </xf>
    <xf borderId="0" fillId="0" fontId="4" numFmtId="0" xfId="0" applyAlignment="1" applyFont="1">
      <alignment/>
    </xf>
    <xf borderId="0" fillId="0" fontId="6" numFmtId="0" xfId="0" applyAlignment="1" applyFont="1">
      <alignment horizontal="left" vertical="top" wrapText="1"/>
    </xf>
    <xf borderId="0" fillId="0" fontId="1" numFmtId="0" xfId="0" applyAlignment="1" applyFont="1">
      <alignment horizontal="center" vertical="center" wrapText="1"/>
    </xf>
    <xf borderId="0" fillId="0" fontId="40" numFmtId="0" xfId="0" applyAlignment="1" applyFont="1">
      <alignment wrapText="1"/>
    </xf>
    <xf borderId="0" fillId="8" fontId="6" numFmtId="0" xfId="0" applyAlignment="1" applyFont="1">
      <alignment vertical="center" wrapText="1"/>
    </xf>
    <xf borderId="0" fillId="0" fontId="10" numFmtId="0" xfId="0" applyAlignment="1" applyFont="1">
      <alignment horizontal="center" vertical="center"/>
    </xf>
    <xf borderId="0" fillId="0" fontId="8" numFmtId="0" xfId="0" applyAlignment="1" applyFont="1">
      <alignment horizontal="center" vertical="center" wrapText="1"/>
    </xf>
    <xf borderId="0" fillId="0" fontId="23" numFmtId="0" xfId="0" applyAlignment="1" applyFont="1">
      <alignment horizontal="center" vertical="center"/>
    </xf>
    <xf borderId="0" fillId="9" fontId="8" numFmtId="0" xfId="0" applyAlignment="1" applyFont="1">
      <alignment horizontal="center" vertical="center" wrapText="1"/>
    </xf>
    <xf borderId="0" fillId="9" fontId="8" numFmtId="0" xfId="0" applyAlignment="1" applyFont="1">
      <alignment horizontal="center" vertical="center" wrapText="1"/>
    </xf>
    <xf borderId="0" fillId="0" fontId="41" numFmtId="0" xfId="0" applyAlignment="1" applyFont="1">
      <alignment horizontal="center" vertical="center"/>
    </xf>
    <xf borderId="0" fillId="0" fontId="2" numFmtId="0" xfId="0" applyFont="1"/>
    <xf borderId="0" fillId="0" fontId="2" numFmtId="0" xfId="0" applyAlignment="1" applyFont="1">
      <alignment wrapText="1"/>
    </xf>
    <xf borderId="0" fillId="9" fontId="10" numFmtId="0" xfId="0" applyFont="1"/>
    <xf borderId="0" fillId="10" fontId="5" numFmtId="0" xfId="0" applyAlignment="1" applyFont="1">
      <alignment horizontal="center" vertical="center"/>
    </xf>
    <xf borderId="0" fillId="0" fontId="42" numFmtId="0" xfId="0" applyAlignment="1" applyFont="1">
      <alignment wrapText="1"/>
    </xf>
    <xf borderId="0" fillId="0" fontId="43" numFmtId="0" xfId="0" applyAlignment="1" applyFont="1">
      <alignment horizontal="center" vertical="center" wrapText="1"/>
    </xf>
    <xf borderId="0" fillId="4" fontId="5" numFmtId="0" xfId="0" applyAlignment="1" applyFont="1">
      <alignment vertical="center"/>
    </xf>
    <xf borderId="0" fillId="4" fontId="5" numFmtId="0" xfId="0" applyAlignment="1" applyFont="1">
      <alignment vertical="center" wrapText="1"/>
    </xf>
    <xf borderId="0" fillId="9" fontId="10" numFmtId="0" xfId="0" applyAlignment="1" applyFont="1">
      <alignment/>
    </xf>
    <xf borderId="0" fillId="0" fontId="44" numFmtId="0" xfId="0" applyAlignment="1" applyFont="1">
      <alignment horizontal="center" vertical="center" wrapText="1"/>
    </xf>
    <xf borderId="0" fillId="20" fontId="1" numFmtId="0" xfId="0" applyAlignment="1" applyFill="1" applyFont="1">
      <alignment vertical="center" wrapText="1"/>
    </xf>
    <xf borderId="0" fillId="0" fontId="4" numFmtId="0" xfId="0" applyAlignment="1" applyFont="1">
      <alignment horizontal="left" vertical="center"/>
    </xf>
    <xf borderId="0" fillId="0" fontId="4" numFmtId="0" xfId="0" applyAlignment="1" applyFont="1">
      <alignment horizontal="left" vertical="center"/>
    </xf>
    <xf borderId="0" fillId="8" fontId="6" numFmtId="0" xfId="0" applyAlignment="1" applyFont="1">
      <alignment horizontal="center" vertical="center" wrapText="1"/>
    </xf>
    <xf borderId="0" fillId="8" fontId="10" numFmtId="0" xfId="0" applyAlignment="1" applyFont="1">
      <alignment/>
    </xf>
    <xf borderId="0" fillId="18" fontId="1" numFmtId="0" xfId="0" applyAlignment="1" applyFont="1">
      <alignment vertical="center" wrapText="1"/>
    </xf>
    <xf borderId="0" fillId="19" fontId="4" numFmtId="0" xfId="0" applyAlignment="1" applyFont="1">
      <alignment vertical="top" wrapText="1"/>
    </xf>
    <xf borderId="0" fillId="0" fontId="5" numFmtId="0" xfId="0" applyAlignment="1" applyFont="1">
      <alignment horizontal="left" vertical="center"/>
    </xf>
    <xf borderId="0" fillId="13" fontId="4" numFmtId="0" xfId="0" applyAlignment="1" applyFont="1">
      <alignment vertical="center" wrapText="1"/>
    </xf>
    <xf borderId="0" fillId="9" fontId="4" numFmtId="0" xfId="0" applyAlignment="1" applyFont="1">
      <alignment vertical="top" wrapText="1"/>
    </xf>
    <xf borderId="0" fillId="13" fontId="4" numFmtId="0" xfId="0" applyAlignment="1" applyFont="1">
      <alignment vertical="center" wrapText="1"/>
    </xf>
    <xf borderId="0" fillId="9" fontId="5" numFmtId="0" xfId="0" applyAlignment="1" applyFont="1">
      <alignment horizontal="center" vertical="center" wrapText="1"/>
    </xf>
    <xf borderId="3" fillId="0" fontId="3" numFmtId="0" xfId="0" applyAlignment="1" applyBorder="1" applyFont="1">
      <alignment horizontal="center" vertical="center" wrapText="1"/>
    </xf>
    <xf borderId="0" fillId="5" fontId="4" numFmtId="0" xfId="0" applyAlignment="1" applyFont="1">
      <alignment/>
    </xf>
    <xf borderId="0" fillId="21" fontId="5" numFmtId="0" xfId="0" applyAlignment="1" applyFill="1" applyFont="1">
      <alignment horizontal="center" vertical="center"/>
    </xf>
    <xf borderId="0" fillId="9" fontId="45" numFmtId="0" xfId="0" applyAlignment="1" applyFont="1">
      <alignment horizontal="left"/>
    </xf>
    <xf borderId="0" fillId="2" fontId="5" numFmtId="0" xfId="0" applyAlignment="1" applyFont="1">
      <alignment vertical="center"/>
    </xf>
    <xf borderId="0" fillId="0" fontId="2" numFmtId="0" xfId="0" applyAlignment="1" applyFont="1">
      <alignment horizontal="center" vertical="center" wrapText="1"/>
    </xf>
    <xf borderId="0" fillId="22" fontId="1" numFmtId="0" xfId="0" applyAlignment="1" applyFill="1" applyFont="1">
      <alignment wrapText="1"/>
    </xf>
    <xf borderId="0" fillId="22" fontId="1" numFmtId="0" xfId="0" applyAlignment="1" applyFont="1">
      <alignment wrapText="1"/>
    </xf>
    <xf borderId="0" fillId="22" fontId="4" numFmtId="0" xfId="0" applyAlignment="1" applyFont="1">
      <alignment/>
    </xf>
    <xf borderId="0" fillId="22" fontId="1" numFmtId="0" xfId="0" applyAlignment="1" applyFont="1">
      <alignment vertical="center" wrapText="1"/>
    </xf>
    <xf borderId="0" fillId="0" fontId="39" numFmtId="0" xfId="0" applyAlignment="1" applyFont="1">
      <alignment horizontal="center" vertical="center" wrapText="1"/>
    </xf>
    <xf borderId="0" fillId="5" fontId="6" numFmtId="0" xfId="0" applyAlignment="1" applyFont="1">
      <alignment wrapText="1"/>
    </xf>
    <xf borderId="0" fillId="0" fontId="6" numFmtId="0" xfId="0" applyAlignment="1" applyFont="1">
      <alignment wrapText="1"/>
    </xf>
    <xf borderId="0" fillId="9" fontId="4" numFmtId="0" xfId="0" applyAlignment="1" applyFont="1">
      <alignment horizontal="center" vertical="center" wrapText="1"/>
    </xf>
    <xf borderId="0" fillId="9" fontId="5" numFmtId="0" xfId="0" applyAlignment="1" applyFont="1">
      <alignment horizontal="left" vertical="center" wrapText="1"/>
    </xf>
    <xf borderId="1" fillId="0" fontId="46" numFmtId="0" xfId="0" applyAlignment="1" applyBorder="1" applyFont="1">
      <alignment horizontal="center" vertical="center" wrapText="1"/>
    </xf>
    <xf borderId="1" fillId="23" fontId="5" numFmtId="0" xfId="0" applyAlignment="1" applyBorder="1" applyFill="1" applyFont="1">
      <alignment horizontal="center" vertical="center"/>
    </xf>
    <xf borderId="1" fillId="0" fontId="6" numFmtId="0" xfId="0" applyAlignment="1" applyBorder="1" applyFont="1">
      <alignment horizontal="left" vertical="top" wrapText="1"/>
    </xf>
    <xf borderId="0" fillId="9" fontId="4" numFmtId="0" xfId="0" applyAlignment="1" applyFont="1">
      <alignment horizontal="center" vertical="center" wrapText="1"/>
    </xf>
    <xf borderId="0" fillId="9" fontId="5" numFmtId="0" xfId="0" applyAlignment="1" applyFont="1">
      <alignment horizontal="center" vertical="center"/>
    </xf>
    <xf borderId="0" fillId="9" fontId="4" numFmtId="0" xfId="0" applyAlignment="1" applyFont="1">
      <alignment vertical="center"/>
    </xf>
    <xf borderId="0" fillId="9" fontId="4" numFmtId="0" xfId="0" applyAlignment="1" applyFont="1">
      <alignment vertical="center" wrapText="1"/>
    </xf>
    <xf borderId="0" fillId="9" fontId="47" numFmtId="0" xfId="0" applyAlignment="1" applyFont="1">
      <alignment horizontal="center" vertical="center"/>
    </xf>
    <xf borderId="0" fillId="9" fontId="4" numFmtId="0" xfId="0" applyAlignment="1" applyFont="1">
      <alignment vertical="center" wrapText="1"/>
    </xf>
    <xf borderId="0" fillId="9" fontId="48" numFmtId="0" xfId="0" applyAlignment="1" applyFont="1">
      <alignment horizontal="center" vertical="center"/>
    </xf>
    <xf borderId="0" fillId="9" fontId="49" numFmtId="0" xfId="0" applyAlignment="1" applyFont="1">
      <alignment horizontal="center" vertical="center" wrapText="1"/>
    </xf>
    <xf borderId="0" fillId="9" fontId="5" numFmtId="0" xfId="0" applyAlignment="1" applyFont="1">
      <alignment vertical="center"/>
    </xf>
    <xf borderId="0" fillId="9" fontId="5" numFmtId="0" xfId="0" applyAlignment="1" applyFont="1">
      <alignment horizontal="center" vertical="center"/>
    </xf>
    <xf borderId="0" fillId="9" fontId="5" numFmtId="0" xfId="0" applyAlignment="1" applyFont="1">
      <alignment vertical="center"/>
    </xf>
    <xf borderId="0" fillId="9" fontId="4" numFmtId="0" xfId="0" applyFont="1"/>
    <xf borderId="0" fillId="9" fontId="4" numFmtId="0" xfId="0" applyAlignment="1" applyFont="1">
      <alignment wrapText="1"/>
    </xf>
    <xf borderId="0" fillId="7" fontId="1" numFmtId="0" xfId="0" applyAlignment="1" applyBorder="1" applyFont="1">
      <alignment/>
    </xf>
    <xf borderId="0" fillId="24" fontId="3" numFmtId="0" xfId="0" applyAlignment="1" applyFill="1" applyFont="1">
      <alignment horizontal="left" vertical="top"/>
    </xf>
    <xf borderId="0" fillId="24" fontId="1" numFmtId="0" xfId="0" applyAlignment="1" applyFont="1">
      <alignment/>
    </xf>
    <xf borderId="0" fillId="9" fontId="5" numFmtId="0" xfId="0" applyAlignment="1" applyFont="1">
      <alignment horizontal="left" vertical="top" wrapText="1"/>
    </xf>
    <xf borderId="0" fillId="0" fontId="1" numFmtId="0" xfId="0" applyAlignment="1" applyFont="1">
      <alignment/>
    </xf>
    <xf borderId="0" fillId="0" fontId="1" numFmtId="0" xfId="0" applyFont="1"/>
    <xf borderId="0" fillId="5" fontId="4" numFmtId="0" xfId="0" applyAlignment="1" applyFont="1">
      <alignment vertical="center"/>
    </xf>
    <xf borderId="0" fillId="0" fontId="4" numFmtId="0" xfId="0" applyAlignment="1" applyFont="1">
      <alignment horizontal="left" vertical="top" wrapText="1"/>
    </xf>
    <xf borderId="0" fillId="0" fontId="5" numFmtId="0" xfId="0" applyAlignment="1" applyFont="1">
      <alignment horizontal="left" vertical="top" wrapText="1"/>
    </xf>
    <xf borderId="0" fillId="9" fontId="5" numFmtId="0" xfId="0" applyAlignment="1" applyFont="1">
      <alignment horizontal="left" vertical="top" wrapText="1"/>
    </xf>
    <xf borderId="0" fillId="9" fontId="5" numFmtId="0" xfId="0" applyAlignment="1" applyFont="1">
      <alignment vertical="top" wrapText="1"/>
    </xf>
    <xf borderId="0" fillId="9" fontId="5" numFmtId="0" xfId="0" applyAlignment="1" applyFont="1">
      <alignment wrapText="1"/>
    </xf>
    <xf borderId="0" fillId="9" fontId="5" numFmtId="0" xfId="0" applyAlignment="1" applyFont="1">
      <alignment horizontal="left" vertical="top" wrapText="1"/>
    </xf>
    <xf borderId="0" fillId="16" fontId="12" numFmtId="0" xfId="0" applyAlignment="1" applyFont="1">
      <alignment horizontal="left" vertical="top" wrapText="1"/>
    </xf>
    <xf borderId="0" fillId="9" fontId="50" numFmtId="0" xfId="0" applyAlignment="1" applyFont="1">
      <alignment horizontal="left" vertical="top" wrapText="1"/>
    </xf>
    <xf borderId="0" fillId="0" fontId="8" numFmtId="0" xfId="0" applyAlignment="1" applyFont="1">
      <alignment vertical="center" wrapText="1"/>
    </xf>
    <xf borderId="0" fillId="0" fontId="5" numFmtId="0" xfId="0" applyAlignment="1" applyFont="1">
      <alignment vertical="top" wrapText="1"/>
    </xf>
    <xf borderId="0" fillId="0" fontId="5" numFmtId="0" xfId="0" applyAlignment="1" applyFont="1">
      <alignment wrapText="1"/>
    </xf>
    <xf borderId="0" fillId="25" fontId="4" numFmtId="0" xfId="0" applyAlignment="1" applyFill="1" applyFont="1">
      <alignment vertical="center" wrapText="1"/>
    </xf>
    <xf borderId="0" fillId="25" fontId="4" numFmtId="0" xfId="0" applyAlignment="1" applyFont="1">
      <alignment horizontal="center" vertical="center" wrapText="1"/>
    </xf>
    <xf borderId="0" fillId="2" fontId="5" numFmtId="0" xfId="0" applyAlignment="1" applyFont="1">
      <alignment horizontal="center" vertical="center"/>
    </xf>
    <xf borderId="0" fillId="5" fontId="5" numFmtId="0" xfId="0" applyAlignment="1" applyFont="1">
      <alignment vertical="center" wrapText="1"/>
    </xf>
    <xf borderId="0" fillId="5" fontId="5" numFmtId="0" xfId="0" applyAlignment="1" applyFont="1">
      <alignment wrapText="1"/>
    </xf>
    <xf borderId="7" fillId="0" fontId="5" numFmtId="0" xfId="0" applyAlignment="1" applyBorder="1" applyFont="1">
      <alignment/>
    </xf>
    <xf borderId="7" fillId="0" fontId="5" numFmtId="0" xfId="0" applyAlignment="1" applyBorder="1" applyFont="1">
      <alignment/>
    </xf>
    <xf borderId="0" fillId="0" fontId="51" numFmtId="0" xfId="0" applyAlignment="1" applyFont="1">
      <alignment/>
    </xf>
    <xf borderId="1" fillId="0" fontId="12" numFmtId="0" xfId="0" applyAlignment="1" applyBorder="1" applyFont="1">
      <alignment horizontal="center" wrapText="1"/>
    </xf>
    <xf borderId="5" fillId="0" fontId="5" numFmtId="0" xfId="0" applyAlignment="1" applyBorder="1" applyFont="1">
      <alignment horizontal="center"/>
    </xf>
    <xf borderId="8" fillId="0" fontId="5" numFmtId="0" xfId="0" applyAlignment="1" applyBorder="1" applyFont="1">
      <alignment horizontal="center"/>
    </xf>
    <xf borderId="8" fillId="0" fontId="5" numFmtId="0" xfId="0" applyAlignment="1" applyBorder="1" applyFont="1">
      <alignment horizontal="center"/>
    </xf>
    <xf borderId="0" fillId="0" fontId="12" numFmtId="0" xfId="0" applyAlignment="1" applyFont="1">
      <alignment/>
    </xf>
    <xf borderId="1" fillId="0" fontId="5" numFmtId="0" xfId="0" applyAlignment="1" applyBorder="1" applyFont="1">
      <alignment/>
    </xf>
    <xf borderId="1" fillId="0" fontId="5" numFmtId="0" xfId="0" applyAlignment="1" applyBorder="1" applyFont="1">
      <alignment horizontal="left"/>
    </xf>
    <xf borderId="1" fillId="0" fontId="5" numFmtId="0" xfId="0" applyAlignment="1" applyBorder="1" applyFont="1">
      <alignment/>
    </xf>
    <xf borderId="0" fillId="0" fontId="5" numFmtId="0" xfId="0" applyAlignment="1" applyFont="1">
      <alignment/>
    </xf>
    <xf borderId="1" fillId="0" fontId="5" numFmtId="0" xfId="0" applyAlignment="1" applyBorder="1" applyFont="1">
      <alignment horizontal="center"/>
    </xf>
    <xf borderId="8" fillId="0" fontId="5" numFmtId="0" xfId="0" applyAlignment="1" applyBorder="1" applyFont="1">
      <alignment horizontal="left"/>
    </xf>
    <xf borderId="8" fillId="24" fontId="5" numFmtId="0" xfId="0" applyAlignment="1" applyBorder="1" applyFont="1">
      <alignment/>
    </xf>
    <xf borderId="8" fillId="0" fontId="5" numFmtId="0" xfId="0" applyAlignment="1" applyBorder="1" applyFont="1">
      <alignment/>
    </xf>
    <xf borderId="0" fillId="23" fontId="12" numFmtId="0" xfId="0" applyAlignment="1" applyFont="1">
      <alignment/>
    </xf>
    <xf borderId="0" fillId="0" fontId="51" numFmtId="0" xfId="0" applyAlignment="1" applyFont="1">
      <alignment horizontal="center"/>
    </xf>
    <xf borderId="0" fillId="0" fontId="10" numFmtId="0" xfId="0" applyAlignment="1" applyFont="1">
      <alignment vertical="top" wrapText="1"/>
    </xf>
    <xf borderId="0" fillId="0" fontId="12" numFmtId="0" xfId="0" applyAlignment="1" applyFont="1">
      <alignment horizontal="center"/>
    </xf>
    <xf borderId="0" fillId="12" fontId="5" numFmtId="0" xfId="0" applyAlignment="1" applyFont="1">
      <alignment/>
    </xf>
    <xf borderId="0" fillId="26" fontId="5" numFmtId="0" xfId="0" applyAlignment="1" applyFill="1" applyFont="1">
      <alignment/>
    </xf>
    <xf borderId="0" fillId="17" fontId="5" numFmtId="0" xfId="0" applyAlignment="1" applyFont="1">
      <alignment/>
    </xf>
    <xf borderId="0" fillId="0" fontId="8" numFmtId="0" xfId="0" applyAlignment="1" applyFont="1">
      <alignment/>
    </xf>
    <xf borderId="0" fillId="0" fontId="5" numFmtId="0" xfId="0" applyAlignment="1" applyFont="1">
      <alignment horizontal="right"/>
    </xf>
    <xf borderId="0" fillId="27" fontId="5" numFmtId="0" xfId="0" applyFill="1" applyFont="1"/>
    <xf borderId="0" fillId="22" fontId="5" numFmtId="0" xfId="0" applyAlignment="1" applyFont="1">
      <alignment/>
    </xf>
    <xf borderId="0" fillId="0" fontId="52" numFmtId="0" xfId="0" applyAlignment="1" applyFont="1">
      <alignment/>
    </xf>
    <xf borderId="0" fillId="19" fontId="5" numFmtId="0" xfId="0" applyAlignment="1" applyFont="1">
      <alignment/>
    </xf>
    <xf borderId="0" fillId="0" fontId="28" numFmtId="0" xfId="0" applyAlignment="1" applyFont="1">
      <alignment/>
    </xf>
    <xf borderId="0" fillId="0" fontId="8" numFmtId="0" xfId="0" applyAlignment="1" applyFont="1">
      <alignment/>
    </xf>
    <xf borderId="0" fillId="24" fontId="12" numFmtId="0" xfId="0" applyAlignment="1" applyFont="1">
      <alignment/>
    </xf>
    <xf borderId="0" fillId="24" fontId="5" numFmtId="0" xfId="0" applyAlignment="1" applyFont="1">
      <alignment/>
    </xf>
    <xf borderId="0" fillId="5" fontId="8" numFmtId="0" xfId="0" applyAlignment="1" applyFont="1">
      <alignment vertical="center"/>
    </xf>
    <xf borderId="0" fillId="5" fontId="4" numFmtId="0" xfId="0" applyAlignment="1" applyFont="1">
      <alignment vertical="center" wrapText="1"/>
    </xf>
    <xf borderId="0" fillId="24" fontId="3" numFmtId="0" xfId="0" applyAlignment="1" applyFont="1">
      <alignment/>
    </xf>
    <xf borderId="0" fillId="24" fontId="1" numFmtId="0" xfId="0" applyFont="1"/>
    <xf borderId="0" fillId="9" fontId="4" numFmtId="0" xfId="0" applyAlignment="1" applyFont="1">
      <alignment wrapText="1"/>
    </xf>
    <xf borderId="0" fillId="9" fontId="48" numFmtId="0" xfId="0" applyAlignment="1" applyFont="1">
      <alignment horizontal="center"/>
    </xf>
    <xf borderId="0" fillId="9" fontId="5" numFmtId="0" xfId="0" applyAlignment="1" applyFont="1">
      <alignment/>
    </xf>
    <xf borderId="0" fillId="9" fontId="5" numFmtId="0" xfId="0" applyAlignment="1" applyFont="1">
      <alignment/>
    </xf>
    <xf borderId="0" fillId="9" fontId="5" numFmtId="0" xfId="0" applyAlignment="1" applyFont="1">
      <alignment/>
    </xf>
    <xf borderId="1" fillId="0" fontId="3" numFmtId="0" xfId="0" applyAlignment="1" applyBorder="1" applyFont="1">
      <alignment horizontal="center" vertical="center" wrapText="1"/>
    </xf>
    <xf borderId="1" fillId="3" fontId="3" numFmtId="0" xfId="0" applyAlignment="1" applyBorder="1" applyFont="1">
      <alignment horizontal="left" vertical="top" wrapText="1"/>
    </xf>
    <xf borderId="1" fillId="3" fontId="3" numFmtId="0" xfId="0" applyAlignment="1" applyBorder="1" applyFont="1">
      <alignment horizontal="center" vertical="center" wrapText="1"/>
    </xf>
    <xf borderId="1" fillId="3" fontId="18" numFmtId="0" xfId="0" applyAlignment="1" applyBorder="1" applyFont="1">
      <alignment horizontal="center" vertical="center" wrapText="1"/>
    </xf>
    <xf borderId="0" fillId="0" fontId="1" numFmtId="0" xfId="0" applyAlignment="1" applyFont="1">
      <alignment vertical="top" wrapText="1"/>
    </xf>
    <xf borderId="1" fillId="0" fontId="53" numFmtId="0" xfId="0" applyAlignment="1" applyBorder="1" applyFont="1">
      <alignment horizontal="center" vertical="center"/>
    </xf>
    <xf borderId="0" fillId="0" fontId="39" numFmtId="0" xfId="0" applyAlignment="1" applyFont="1">
      <alignment/>
    </xf>
    <xf borderId="9" fillId="0" fontId="1" numFmtId="0" xfId="0" applyAlignment="1" applyBorder="1" applyFont="1">
      <alignment horizontal="center" vertical="center" wrapText="1"/>
    </xf>
    <xf borderId="0" fillId="0" fontId="54" numFmtId="0" xfId="0" applyAlignment="1" applyFont="1">
      <alignment horizontal="center" vertical="center"/>
    </xf>
    <xf borderId="9" fillId="0" fontId="1" numFmtId="0" xfId="0" applyAlignment="1" applyBorder="1" applyFont="1">
      <alignment horizontal="left" vertical="top" wrapText="1"/>
    </xf>
    <xf borderId="9" fillId="0" fontId="1" numFmtId="0" xfId="0" applyAlignment="1" applyBorder="1" applyFont="1">
      <alignment horizontal="left" vertical="top" wrapText="1"/>
    </xf>
    <xf borderId="0" fillId="0" fontId="12" numFmtId="0" xfId="0" applyAlignment="1" applyFont="1">
      <alignment vertical="center" wrapText="1"/>
    </xf>
    <xf borderId="9" fillId="0" fontId="1" numFmtId="0" xfId="0" applyAlignment="1" applyBorder="1" applyFont="1">
      <alignment horizontal="center" vertical="center" wrapText="1"/>
    </xf>
    <xf borderId="5" fillId="0" fontId="5" numFmtId="0" xfId="0" applyBorder="1" applyFont="1"/>
    <xf borderId="0" fillId="9" fontId="5" numFmtId="0" xfId="0" applyAlignment="1" applyFont="1">
      <alignment vertical="center" wrapText="1"/>
    </xf>
    <xf borderId="0" fillId="9" fontId="48" numFmtId="0" xfId="0" applyAlignment="1" applyFont="1">
      <alignment horizontal="center" vertical="center" wrapText="1"/>
    </xf>
    <xf borderId="0" fillId="9" fontId="5" numFmtId="0" xfId="0" applyAlignment="1" applyFont="1">
      <alignment horizontal="center" vertical="center" wrapText="1"/>
    </xf>
    <xf borderId="0" fillId="9" fontId="5" numFmtId="0" xfId="0" applyAlignment="1" applyFont="1">
      <alignment horizontal="center" vertical="center" wrapText="1"/>
    </xf>
    <xf borderId="0" fillId="9" fontId="5" numFmtId="0" xfId="0" applyAlignment="1" applyFont="1">
      <alignment horizontal="center" vertical="center" wrapText="1"/>
    </xf>
    <xf borderId="0" fillId="13" fontId="4" numFmtId="0" xfId="0" applyFont="1"/>
    <xf borderId="0" fillId="13" fontId="5" numFmtId="0" xfId="0" applyAlignment="1" applyFont="1">
      <alignment/>
    </xf>
    <xf borderId="0" fillId="13" fontId="4" numFmtId="0" xfId="0" applyAlignment="1" applyFont="1">
      <alignment wrapText="1"/>
    </xf>
    <xf borderId="0" fillId="13" fontId="4" numFmtId="0" xfId="0" applyAlignment="1" applyFont="1">
      <alignment wrapText="1"/>
    </xf>
    <xf borderId="1" fillId="0" fontId="55" numFmtId="0" xfId="0" applyAlignment="1" applyBorder="1" applyFont="1">
      <alignment horizontal="center" vertical="center" wrapText="1"/>
    </xf>
    <xf borderId="9" fillId="0" fontId="56" numFmtId="0" xfId="0" applyAlignment="1" applyBorder="1" applyFont="1">
      <alignment horizontal="center" vertical="center" wrapText="1"/>
    </xf>
    <xf borderId="1" fillId="9" fontId="1" numFmtId="0" xfId="0" applyAlignment="1" applyBorder="1" applyFont="1">
      <alignment horizontal="left" vertical="top" wrapText="1"/>
    </xf>
    <xf borderId="1" fillId="9" fontId="1" numFmtId="0" xfId="0" applyAlignment="1" applyBorder="1" applyFont="1">
      <alignment horizontal="center" vertical="center" wrapText="1"/>
    </xf>
    <xf borderId="9" fillId="9" fontId="1" numFmtId="0" xfId="0" applyAlignment="1" applyBorder="1" applyFont="1">
      <alignment horizontal="center" vertical="center" wrapText="1"/>
    </xf>
    <xf borderId="0" fillId="9" fontId="1" numFmtId="0" xfId="0" applyAlignment="1" applyBorder="1" applyFont="1">
      <alignment horizontal="center" vertical="center" wrapText="1"/>
    </xf>
    <xf borderId="1" fillId="0" fontId="15" numFmtId="0" xfId="0" applyAlignment="1" applyBorder="1" applyFont="1">
      <alignment horizontal="center" vertical="center"/>
    </xf>
    <xf borderId="1" fillId="0" fontId="57" numFmtId="0" xfId="0" applyAlignment="1" applyBorder="1" applyFont="1">
      <alignment horizontal="center" vertical="center" wrapText="1"/>
    </xf>
    <xf borderId="1" fillId="0" fontId="1" numFmtId="0" xfId="0" applyAlignment="1" applyBorder="1" applyFont="1">
      <alignment horizontal="left" vertical="top" wrapText="1"/>
    </xf>
    <xf borderId="1" fillId="0" fontId="58" numFmtId="0" xfId="0" applyAlignment="1" applyBorder="1" applyFont="1">
      <alignment horizontal="center" vertical="center" wrapText="1"/>
    </xf>
    <xf borderId="1" fillId="19" fontId="5" numFmtId="0" xfId="0" applyAlignment="1" applyBorder="1" applyFont="1">
      <alignment horizontal="center" vertical="center"/>
    </xf>
    <xf borderId="1" fillId="0" fontId="5" numFmtId="0" xfId="0" applyAlignment="1" applyBorder="1" applyFont="1">
      <alignment horizontal="center" vertical="center" wrapText="1"/>
    </xf>
    <xf borderId="1" fillId="5" fontId="5" numFmtId="0" xfId="0" applyAlignment="1" applyBorder="1" applyFont="1">
      <alignment horizontal="center" vertical="center"/>
    </xf>
    <xf borderId="1" fillId="20" fontId="5" numFmtId="0" xfId="0" applyAlignment="1" applyBorder="1" applyFont="1">
      <alignment horizontal="center" vertical="center"/>
    </xf>
    <xf borderId="0" fillId="0" fontId="1" numFmtId="0" xfId="0" applyAlignment="1" applyFont="1">
      <alignment horizontal="left" vertical="center" wrapText="1"/>
    </xf>
    <xf borderId="0" fillId="2" fontId="5" numFmtId="0" xfId="0" applyAlignment="1" applyFont="1">
      <alignment horizontal="center" vertical="center" wrapText="1"/>
    </xf>
    <xf borderId="0" fillId="13" fontId="1" numFmtId="0" xfId="0" applyAlignment="1" applyFont="1">
      <alignment wrapText="1"/>
    </xf>
    <xf borderId="0" fillId="0" fontId="19" numFmtId="0" xfId="0" applyAlignment="1" applyFont="1">
      <alignment horizontal="center" vertical="center" wrapText="1"/>
    </xf>
    <xf borderId="0" fillId="13" fontId="1" numFmtId="0" xfId="0" applyAlignment="1" applyFont="1">
      <alignment wrapText="1"/>
    </xf>
    <xf borderId="0" fillId="13" fontId="1" numFmtId="0" xfId="0" applyAlignment="1" applyFont="1">
      <alignment vertical="center" wrapText="1"/>
    </xf>
    <xf borderId="0" fillId="18" fontId="4" numFmtId="0" xfId="0" applyAlignment="1" applyFont="1">
      <alignment vertical="center" wrapText="1"/>
    </xf>
    <xf borderId="0" fillId="13" fontId="1" numFmtId="0" xfId="0" applyAlignment="1" applyFont="1">
      <alignment horizontal="center" vertical="center" wrapText="1"/>
    </xf>
    <xf borderId="0" fillId="13" fontId="5" numFmtId="0" xfId="0" applyAlignment="1" applyFont="1">
      <alignment wrapText="1"/>
    </xf>
    <xf borderId="0" fillId="13" fontId="4" numFmtId="0" xfId="0" applyAlignment="1" applyFont="1">
      <alignment vertical="top" wrapText="1"/>
    </xf>
    <xf borderId="0" fillId="13" fontId="5" numFmtId="0" xfId="0" applyAlignment="1" applyFont="1">
      <alignment horizontal="center" vertical="center"/>
    </xf>
    <xf borderId="0" fillId="13" fontId="5" numFmtId="0" xfId="0" applyAlignment="1" applyFont="1">
      <alignment horizontal="center" vertical="center" wrapText="1"/>
    </xf>
    <xf borderId="0" fillId="0" fontId="5" numFmtId="0" xfId="0" applyAlignment="1" applyFont="1">
      <alignment horizontal="center" vertical="center" wrapText="1"/>
    </xf>
    <xf borderId="0" fillId="0" fontId="8" numFmtId="0" xfId="0" applyAlignment="1" applyFont="1">
      <alignment wrapText="1"/>
    </xf>
    <xf borderId="0" fillId="8" fontId="2" numFmtId="0" xfId="0" applyAlignment="1" applyFont="1">
      <alignment horizontal="center" vertical="center" wrapText="1"/>
    </xf>
    <xf borderId="0" fillId="0" fontId="4" numFmtId="0" xfId="0" applyAlignment="1" applyFont="1">
      <alignment horizontal="left" vertical="center"/>
    </xf>
    <xf borderId="0" fillId="9" fontId="6" numFmtId="0" xfId="0" applyAlignment="1" applyFont="1">
      <alignment horizontal="center" vertical="center" wrapText="1"/>
    </xf>
    <xf borderId="0" fillId="8" fontId="59" numFmtId="0" xfId="0" applyAlignment="1" applyFont="1">
      <alignment vertical="center" wrapText="1"/>
    </xf>
    <xf borderId="0" fillId="0" fontId="60" numFmtId="0" xfId="0" applyAlignment="1" applyFont="1">
      <alignment wrapText="1"/>
    </xf>
    <xf borderId="0" fillId="9" fontId="10" numFmtId="0" xfId="0" applyAlignment="1" applyFont="1">
      <alignment horizontal="center" vertical="center"/>
    </xf>
    <xf borderId="0" fillId="0" fontId="8" numFmtId="0" xfId="0" applyAlignment="1" applyFont="1">
      <alignment horizontal="center" vertical="center"/>
    </xf>
    <xf borderId="0" fillId="17" fontId="1" numFmtId="0" xfId="0" applyAlignment="1" applyFont="1">
      <alignment horizontal="left" vertical="center" wrapText="1"/>
    </xf>
    <xf borderId="0" fillId="0" fontId="4" numFmtId="0" xfId="0" applyAlignment="1" applyFont="1">
      <alignment horizontal="left" vertical="center" wrapText="1"/>
    </xf>
    <xf borderId="0" fillId="9" fontId="28" numFmtId="0" xfId="0" applyAlignment="1" applyFont="1">
      <alignment horizontal="left"/>
    </xf>
    <xf borderId="0" fillId="0" fontId="4" numFmtId="0" xfId="0" applyAlignment="1" applyFont="1">
      <alignment horizontal="left" vertical="top"/>
    </xf>
    <xf borderId="0" fillId="13" fontId="5" numFmtId="0" xfId="0" applyAlignment="1" applyFont="1">
      <alignment vertical="center" wrapText="1"/>
    </xf>
    <xf borderId="0" fillId="13" fontId="5" numFmtId="0" xfId="0" applyAlignment="1" applyFont="1">
      <alignment vertical="top" wrapText="1"/>
    </xf>
    <xf borderId="0" fillId="8" fontId="10" numFmtId="0" xfId="0" applyAlignment="1" applyFont="1">
      <alignment horizontal="center" vertical="center"/>
    </xf>
    <xf borderId="9" fillId="0" fontId="6" numFmtId="0" xfId="0" applyAlignment="1" applyBorder="1" applyFont="1">
      <alignment horizontal="center" vertical="center" wrapText="1"/>
    </xf>
    <xf borderId="0" fillId="13" fontId="5" numFmtId="0" xfId="0" applyFont="1"/>
    <xf borderId="1" fillId="0" fontId="5" numFmtId="0" xfId="0" applyAlignment="1" applyBorder="1" applyFont="1">
      <alignment horizontal="center" vertical="center"/>
    </xf>
    <xf borderId="0" fillId="13" fontId="48" numFmtId="0" xfId="0" applyAlignment="1" applyFont="1">
      <alignment horizontal="center"/>
    </xf>
    <xf borderId="0" fillId="9" fontId="5" numFmtId="0" xfId="0" applyAlignment="1" applyFont="1">
      <alignment horizontal="center" vertical="center" wrapText="1"/>
    </xf>
    <xf borderId="1" fillId="9" fontId="6" numFmtId="0" xfId="0" applyAlignment="1" applyBorder="1" applyFont="1">
      <alignment horizontal="center" vertical="center" wrapText="1"/>
    </xf>
    <xf borderId="0" fillId="28" fontId="5" numFmtId="0" xfId="0" applyAlignment="1" applyFill="1" applyFont="1">
      <alignment horizontal="center" vertical="center" wrapText="1"/>
    </xf>
    <xf borderId="0" fillId="28" fontId="5" numFmtId="0" xfId="0" applyAlignment="1" applyFont="1">
      <alignment horizontal="center" vertical="center"/>
    </xf>
    <xf borderId="0" fillId="5" fontId="8" numFmtId="0" xfId="0" applyAlignment="1" applyFont="1">
      <alignment vertical="top"/>
    </xf>
    <xf borderId="0" fillId="5" fontId="4" numFmtId="0" xfId="0" applyAlignment="1" applyFont="1">
      <alignment vertical="top" wrapText="1"/>
    </xf>
    <xf borderId="0" fillId="24" fontId="12" numFmtId="0" xfId="0" applyFont="1"/>
    <xf borderId="8" fillId="0" fontId="5" numFmtId="0" xfId="0" applyAlignment="1" applyBorder="1" applyFont="1">
      <alignment/>
    </xf>
    <xf borderId="0" fillId="0" fontId="61" numFmtId="0" xfId="0" applyAlignment="1" applyFont="1">
      <alignment/>
    </xf>
    <xf borderId="9" fillId="9" fontId="1" numFmtId="0" xfId="0" applyAlignment="1" applyBorder="1" applyFont="1">
      <alignment horizontal="center" vertical="center" wrapText="1"/>
    </xf>
    <xf borderId="0" fillId="9" fontId="1" numFmtId="0" xfId="0" applyAlignment="1" applyFont="1">
      <alignment horizontal="left" vertical="top" wrapText="1"/>
    </xf>
    <xf borderId="0" fillId="9" fontId="1" numFmtId="0" xfId="0" applyAlignment="1" applyBorder="1" applyFont="1">
      <alignment horizontal="center" vertical="center" wrapText="1"/>
    </xf>
    <xf borderId="0" fillId="9" fontId="1" numFmtId="0" xfId="0" applyAlignment="1" applyFont="1">
      <alignment horizontal="left" vertical="top" wrapText="1"/>
    </xf>
    <xf borderId="0" fillId="24" fontId="8" numFmtId="0" xfId="0" applyAlignment="1" applyFont="1">
      <alignment/>
    </xf>
    <xf borderId="0" fillId="10" fontId="5" numFmtId="0" xfId="0" applyAlignment="1" applyFont="1">
      <alignment/>
    </xf>
    <xf borderId="0" fillId="24" fontId="8" numFmtId="0" xfId="0" applyAlignment="1" applyFont="1">
      <alignment/>
    </xf>
    <xf borderId="1" fillId="29" fontId="5" numFmtId="0" xfId="0" applyAlignment="1" applyBorder="1" applyFill="1" applyFont="1">
      <alignment/>
    </xf>
    <xf borderId="1" fillId="30" fontId="5" numFmtId="0" xfId="0" applyAlignment="1" applyBorder="1" applyFill="1" applyFont="1">
      <alignment horizontal="left"/>
    </xf>
    <xf borderId="0" fillId="0" fontId="62" numFmtId="0" xfId="0" applyAlignment="1" applyFont="1">
      <alignment/>
    </xf>
    <xf borderId="1" fillId="0" fontId="5" numFmtId="0" xfId="0" applyAlignment="1" applyBorder="1" applyFont="1">
      <alignment horizontal="left"/>
    </xf>
    <xf borderId="0" fillId="27" fontId="5" numFmtId="0" xfId="0" applyAlignment="1" applyFont="1">
      <alignment/>
    </xf>
    <xf borderId="1" fillId="0" fontId="63" numFmtId="0" xfId="0" applyAlignment="1" applyBorder="1" applyFont="1">
      <alignment horizontal="center" vertical="center" wrapText="1"/>
    </xf>
    <xf borderId="0" fillId="0" fontId="9" numFmtId="0" xfId="0" applyAlignment="1" applyFont="1">
      <alignment horizontal="center" vertical="center" wrapText="1"/>
    </xf>
    <xf borderId="0" fillId="5" fontId="4" numFmtId="0" xfId="0" applyAlignment="1" applyFont="1">
      <alignment vertical="top"/>
    </xf>
    <xf borderId="0" fillId="9" fontId="59" numFmtId="0" xfId="0" applyAlignment="1" applyFont="1">
      <alignment wrapText="1"/>
    </xf>
    <xf borderId="0" fillId="9" fontId="10" numFmtId="0" xfId="0" applyAlignment="1" applyFont="1">
      <alignment horizontal="center" vertical="center" wrapText="1"/>
    </xf>
    <xf borderId="0" fillId="8" fontId="1" numFmtId="0" xfId="0" applyAlignment="1" applyFont="1">
      <alignment horizontal="center" vertical="center" wrapText="1"/>
    </xf>
    <xf borderId="0" fillId="9" fontId="2" numFmtId="0" xfId="0" applyAlignment="1" applyFont="1">
      <alignment horizontal="center" vertical="center" wrapText="1"/>
    </xf>
    <xf borderId="0" fillId="9" fontId="5" numFmtId="0" xfId="0" applyAlignment="1" applyFont="1">
      <alignment horizontal="center" vertical="center" wrapText="1"/>
    </xf>
    <xf borderId="0" fillId="8" fontId="6" numFmtId="0" xfId="0" applyAlignment="1" applyFont="1">
      <alignment horizontal="left" vertical="top" wrapText="1"/>
    </xf>
    <xf borderId="0" fillId="8" fontId="4" numFmtId="0" xfId="0" applyAlignment="1" applyFont="1">
      <alignment vertical="center"/>
    </xf>
    <xf borderId="0" fillId="8" fontId="8" numFmtId="0" xfId="0" applyAlignment="1" applyFont="1">
      <alignment vertical="center"/>
    </xf>
    <xf borderId="0" fillId="8" fontId="4" numFmtId="0" xfId="0" applyAlignment="1" applyFont="1">
      <alignment vertical="center" wrapText="1"/>
    </xf>
    <xf borderId="0" fillId="8" fontId="8" numFmtId="0" xfId="0" applyAlignment="1" applyFont="1">
      <alignment vertical="center" wrapText="1"/>
    </xf>
    <xf borderId="0" fillId="8" fontId="4" numFmtId="0" xfId="0" applyAlignment="1" applyFont="1">
      <alignment horizontal="left" vertical="center" wrapText="1"/>
    </xf>
    <xf borderId="0" fillId="8" fontId="14" numFmtId="0" xfId="0" applyAlignment="1" applyFont="1">
      <alignment horizontal="center" vertical="center"/>
    </xf>
    <xf borderId="0" fillId="8" fontId="8" numFmtId="0" xfId="0" applyAlignment="1" applyFont="1">
      <alignment horizontal="center" vertical="center"/>
    </xf>
    <xf borderId="0" fillId="9" fontId="8" numFmtId="0" xfId="0" applyAlignment="1" applyFont="1">
      <alignment vertical="center"/>
    </xf>
    <xf borderId="0" fillId="9" fontId="8" numFmtId="0" xfId="0" applyAlignment="1" applyFont="1">
      <alignment vertical="center"/>
    </xf>
    <xf borderId="0" fillId="0" fontId="17" numFmtId="0" xfId="0" applyFont="1"/>
    <xf borderId="0" fillId="9" fontId="4" numFmtId="0" xfId="0" applyAlignment="1" applyFont="1">
      <alignment horizontal="left" vertical="center"/>
    </xf>
    <xf borderId="0" fillId="0" fontId="57" numFmtId="0" xfId="0" applyAlignment="1" applyFont="1">
      <alignment vertical="center" wrapText="1"/>
    </xf>
    <xf borderId="0" fillId="9" fontId="64" numFmtId="0" xfId="0" applyAlignment="1" applyFont="1">
      <alignment horizontal="center" vertical="center" wrapText="1"/>
    </xf>
    <xf borderId="1" fillId="0" fontId="17" numFmtId="0" xfId="0" applyBorder="1" applyFont="1"/>
    <xf borderId="0" fillId="0" fontId="65" numFmtId="0" xfId="0" applyAlignment="1" applyFont="1">
      <alignment horizontal="center" vertical="center" wrapText="1"/>
    </xf>
    <xf borderId="0" fillId="9" fontId="10" numFmtId="0" xfId="0" applyAlignment="1" applyFont="1">
      <alignment horizontal="center" vertical="center"/>
    </xf>
    <xf borderId="0" fillId="13" fontId="5" numFmtId="0" xfId="0" applyAlignment="1" applyFont="1">
      <alignment horizontal="center" vertical="center" wrapText="1"/>
    </xf>
    <xf borderId="0" fillId="0" fontId="66" numFmtId="0" xfId="0" applyAlignment="1" applyFont="1">
      <alignment/>
    </xf>
    <xf borderId="0" fillId="13" fontId="5" numFmtId="0" xfId="0" applyAlignment="1" applyFont="1">
      <alignment wrapText="1"/>
    </xf>
    <xf borderId="0" fillId="23" fontId="5" numFmtId="0" xfId="0" applyFont="1"/>
    <xf borderId="0" fillId="31" fontId="1" numFmtId="0" xfId="0" applyAlignment="1" applyFill="1" applyFont="1">
      <alignment vertical="center" wrapText="1"/>
    </xf>
    <xf borderId="0" fillId="0" fontId="3" numFmtId="0" xfId="0" applyAlignment="1" applyFont="1">
      <alignment vertical="center" wrapText="1"/>
    </xf>
    <xf borderId="0" fillId="0" fontId="4" numFmtId="0" xfId="0" applyAlignment="1" applyFont="1">
      <alignment horizontal="left"/>
    </xf>
    <xf borderId="0" fillId="10" fontId="13" numFmtId="0" xfId="0" applyAlignment="1" applyFont="1">
      <alignment horizontal="center"/>
    </xf>
    <xf borderId="0" fillId="0" fontId="8" numFmtId="0" xfId="0" applyAlignment="1" applyFont="1">
      <alignment horizontal="left"/>
    </xf>
    <xf borderId="0" fillId="0" fontId="8" numFmtId="0" xfId="0" applyAlignment="1" applyFont="1">
      <alignment horizontal="left" wrapText="1"/>
    </xf>
    <xf borderId="0" fillId="13" fontId="59" numFmtId="0" xfId="0" applyAlignment="1" applyFont="1">
      <alignment wrapText="1"/>
    </xf>
    <xf borderId="0" fillId="13" fontId="10" numFmtId="0" xfId="0" applyAlignment="1" applyFont="1">
      <alignment wrapText="1"/>
    </xf>
    <xf borderId="0" fillId="5" fontId="4" numFmtId="0" xfId="0" applyAlignment="1" applyFont="1">
      <alignment wrapText="1"/>
    </xf>
    <xf borderId="0" fillId="5" fontId="8" numFmtId="0" xfId="0" applyAlignment="1" applyFont="1">
      <alignment wrapText="1"/>
    </xf>
    <xf borderId="1" fillId="0" fontId="67" numFmtId="0" xfId="0" applyAlignment="1" applyBorder="1" applyFont="1">
      <alignment horizontal="center" vertical="center" wrapText="1"/>
    </xf>
    <xf borderId="0" fillId="0" fontId="8" numFmtId="0" xfId="0" applyAlignment="1" applyFont="1">
      <alignment/>
    </xf>
    <xf borderId="0" fillId="0" fontId="5" numFmtId="0" xfId="0" applyAlignment="1" applyFont="1">
      <alignment/>
    </xf>
    <xf borderId="0" fillId="9" fontId="1" numFmtId="0" xfId="0" applyAlignment="1" applyFont="1">
      <alignment horizontal="left" vertical="top"/>
    </xf>
    <xf borderId="0" fillId="13" fontId="59" numFmtId="0" xfId="0" applyAlignment="1" applyFont="1">
      <alignment wrapText="1"/>
    </xf>
    <xf borderId="0" fillId="2" fontId="2" numFmtId="0" xfId="0" applyAlignment="1" applyFont="1">
      <alignment horizontal="center" vertical="center" wrapText="1"/>
    </xf>
    <xf borderId="0" fillId="2" fontId="2" numFmtId="0" xfId="0" applyFont="1"/>
    <xf borderId="0" fillId="13" fontId="48" numFmtId="0" xfId="0" applyAlignment="1" applyFont="1">
      <alignment horizontal="center" wrapText="1"/>
    </xf>
    <xf borderId="0" fillId="13" fontId="5" numFmtId="0" xfId="0" applyAlignment="1" applyFont="1">
      <alignment wrapText="1"/>
    </xf>
    <xf borderId="0" fillId="8" fontId="8" numFmtId="0" xfId="0" applyAlignment="1" applyFont="1">
      <alignment wrapText="1"/>
    </xf>
    <xf borderId="0" fillId="8" fontId="8" numFmtId="0" xfId="0" applyAlignment="1" applyFont="1">
      <alignment wrapText="1"/>
    </xf>
    <xf borderId="0" fillId="9" fontId="5" numFmtId="0" xfId="0" applyAlignment="1" applyFont="1">
      <alignment wrapText="1"/>
    </xf>
    <xf borderId="0" fillId="8" fontId="4" numFmtId="0" xfId="0" applyAlignment="1" applyFont="1">
      <alignment horizontal="left" vertical="top" wrapText="1"/>
    </xf>
    <xf borderId="0" fillId="8" fontId="4" numFmtId="0" xfId="0" applyAlignment="1" applyFont="1">
      <alignment horizontal="left" vertical="top" wrapText="1"/>
    </xf>
    <xf borderId="0" fillId="9" fontId="48" numFmtId="0" xfId="0" applyAlignment="1" applyFont="1">
      <alignment horizontal="center" wrapText="1"/>
    </xf>
    <xf borderId="0" fillId="9" fontId="8" numFmtId="0" xfId="0" applyAlignment="1" applyFont="1">
      <alignment vertical="top" wrapText="1"/>
    </xf>
    <xf borderId="0" fillId="9" fontId="8" numFmtId="0" xfId="0" applyAlignment="1" applyFont="1">
      <alignment wrapText="1"/>
    </xf>
    <xf borderId="0" fillId="2" fontId="2" numFmtId="0" xfId="0" applyAlignment="1" applyFont="1">
      <alignment wrapText="1"/>
    </xf>
    <xf borderId="0" fillId="13" fontId="5" numFmtId="0" xfId="0" applyAlignment="1" applyFont="1">
      <alignment/>
    </xf>
    <xf borderId="0" fillId="9" fontId="8" numFmtId="0" xfId="0" applyAlignment="1" applyFont="1">
      <alignment wrapText="1"/>
    </xf>
    <xf borderId="0" fillId="13" fontId="5" numFmtId="0" xfId="0" applyAlignment="1" applyFont="1">
      <alignment wrapText="1"/>
    </xf>
    <xf borderId="0" fillId="9" fontId="8" numFmtId="0" xfId="0" applyAlignment="1" applyFont="1">
      <alignment wrapText="1"/>
    </xf>
    <xf borderId="0" fillId="9" fontId="4" numFmtId="0" xfId="0" applyAlignment="1" applyFont="1">
      <alignment/>
    </xf>
    <xf borderId="0" fillId="0" fontId="2" numFmtId="0" xfId="0" applyAlignment="1" applyFont="1">
      <alignment horizontal="center" vertical="center" wrapText="1"/>
    </xf>
    <xf borderId="0" fillId="0" fontId="1" numFmtId="0" xfId="0" applyAlignment="1" applyFont="1">
      <alignment horizontal="left" vertical="top" wrapText="1"/>
    </xf>
    <xf borderId="0" fillId="9" fontId="5" numFmtId="0" xfId="0" applyAlignment="1" applyFont="1">
      <alignment vertical="center"/>
    </xf>
    <xf borderId="0" fillId="9" fontId="5" numFmtId="0" xfId="0" applyAlignment="1" applyFont="1">
      <alignment vertical="center" wrapText="1"/>
    </xf>
    <xf borderId="0" fillId="13" fontId="5" numFmtId="0" xfId="0" applyAlignment="1" applyFont="1">
      <alignment vertical="center"/>
    </xf>
    <xf borderId="0" fillId="18" fontId="1" numFmtId="0" xfId="0" applyAlignment="1" applyFont="1">
      <alignment horizontal="left" vertical="top" wrapText="1"/>
    </xf>
    <xf borderId="0" fillId="13" fontId="5" numFmtId="0" xfId="0" applyAlignment="1" applyFont="1">
      <alignment vertical="center"/>
    </xf>
    <xf borderId="0" fillId="22" fontId="1" numFmtId="0" xfId="0" applyAlignment="1" applyFont="1">
      <alignment horizontal="left" vertical="top" wrapText="1"/>
    </xf>
    <xf borderId="0" fillId="13" fontId="5" numFmtId="0" xfId="0" applyAlignment="1" applyFont="1">
      <alignment horizontal="center" vertical="center"/>
    </xf>
    <xf borderId="0" fillId="8" fontId="1" numFmtId="0" xfId="0" applyAlignment="1" applyFont="1">
      <alignment horizontal="left" vertical="top" wrapText="1"/>
    </xf>
    <xf borderId="0" fillId="8" fontId="1" numFmtId="0" xfId="0" applyAlignment="1" applyFont="1">
      <alignment horizontal="left" vertical="top"/>
    </xf>
    <xf borderId="0" fillId="8" fontId="1" numFmtId="0" xfId="0" applyAlignment="1" applyFont="1">
      <alignment horizontal="left" vertical="top" wrapText="1"/>
    </xf>
    <xf borderId="0" fillId="19" fontId="1" numFmtId="0" xfId="0" applyAlignment="1" applyFont="1">
      <alignment vertical="center" wrapText="1"/>
    </xf>
    <xf borderId="0" fillId="19" fontId="5" numFmtId="0" xfId="0" applyFont="1"/>
    <xf borderId="0" fillId="9" fontId="6" numFmtId="0" xfId="0" applyAlignment="1" applyFont="1">
      <alignment horizontal="left" vertical="top" wrapText="1"/>
    </xf>
    <xf borderId="0" fillId="8" fontId="1" numFmtId="0" xfId="0" applyAlignment="1" applyFont="1">
      <alignment vertical="center" wrapText="1"/>
    </xf>
    <xf borderId="0" fillId="8" fontId="1" numFmtId="0" xfId="0" applyAlignment="1" applyFont="1">
      <alignment vertical="top" wrapText="1"/>
    </xf>
    <xf borderId="0" fillId="9" fontId="1" numFmtId="0" xfId="0" applyAlignment="1" applyFont="1">
      <alignment wrapText="1"/>
    </xf>
    <xf borderId="0" fillId="9" fontId="1" numFmtId="0" xfId="0" applyAlignment="1" applyFont="1">
      <alignment vertical="top" wrapText="1"/>
    </xf>
    <xf borderId="0" fillId="18" fontId="1" numFmtId="0" xfId="0" applyAlignment="1" applyFont="1">
      <alignment horizontal="left" vertical="top" wrapText="1"/>
    </xf>
    <xf borderId="0" fillId="0" fontId="68" numFmtId="0" xfId="0" applyAlignment="1" applyFont="1">
      <alignment horizontal="center" vertical="center"/>
    </xf>
    <xf borderId="0" fillId="0" fontId="2" numFmtId="0" xfId="0" applyAlignment="1" applyFont="1">
      <alignment horizontal="center" vertical="center"/>
    </xf>
    <xf borderId="0" fillId="18" fontId="4" numFmtId="0" xfId="0" applyAlignment="1" applyFont="1">
      <alignment horizontal="left" vertical="top"/>
    </xf>
    <xf borderId="0" fillId="18" fontId="4" numFmtId="0" xfId="0" applyAlignment="1" applyFont="1">
      <alignment horizontal="left" vertical="center" wrapText="1"/>
    </xf>
    <xf borderId="0" fillId="0" fontId="1" numFmtId="0" xfId="0" applyAlignment="1" applyFont="1">
      <alignment vertical="top" wrapText="1"/>
    </xf>
    <xf borderId="0" fillId="32" fontId="1" numFmtId="0" xfId="0" applyAlignment="1" applyFill="1" applyFont="1">
      <alignment vertical="center" wrapText="1"/>
    </xf>
    <xf borderId="0" fillId="21" fontId="1" numFmtId="0" xfId="0" applyAlignment="1" applyFont="1">
      <alignment wrapText="1"/>
    </xf>
    <xf borderId="0" fillId="21" fontId="1" numFmtId="0" xfId="0" applyAlignment="1" applyFont="1">
      <alignment wrapText="1"/>
    </xf>
    <xf borderId="0" fillId="21" fontId="1" numFmtId="0" xfId="0" applyAlignment="1" applyFont="1">
      <alignment vertical="center" wrapText="1"/>
    </xf>
    <xf borderId="0" fillId="9" fontId="2" numFmtId="0" xfId="0" applyAlignment="1" applyFont="1">
      <alignment horizontal="center" vertical="center"/>
    </xf>
    <xf borderId="0" fillId="9" fontId="1" numFmtId="0" xfId="0" applyAlignment="1" applyFont="1">
      <alignment vertical="center" wrapText="1"/>
    </xf>
    <xf borderId="0" fillId="0" fontId="69" numFmtId="0" xfId="0" applyAlignment="1" applyFont="1">
      <alignment wrapText="1"/>
    </xf>
    <xf borderId="0" fillId="9" fontId="5" numFmtId="0" xfId="0" applyFont="1"/>
    <xf borderId="0" fillId="13" fontId="1" numFmtId="0" xfId="0" applyAlignment="1" applyFont="1">
      <alignment vertical="center" wrapText="1"/>
    </xf>
    <xf borderId="0" fillId="0" fontId="1" numFmtId="0" xfId="0" applyAlignment="1" applyFont="1">
      <alignment horizontal="right" wrapText="1"/>
    </xf>
    <xf borderId="0" fillId="0" fontId="1" numFmtId="0" xfId="0" applyAlignment="1" applyFont="1">
      <alignment horizontal="right" wrapText="1"/>
    </xf>
    <xf borderId="0" fillId="9" fontId="1" numFmtId="0" xfId="0" applyAlignment="1" applyFont="1">
      <alignment vertical="top" wrapText="1"/>
    </xf>
    <xf borderId="0" fillId="9" fontId="4" numFmtId="0" xfId="0" applyAlignment="1" applyFont="1">
      <alignment horizontal="center"/>
    </xf>
    <xf borderId="1" fillId="0" fontId="15" numFmtId="0" xfId="0" applyAlignment="1" applyBorder="1" applyFont="1">
      <alignment horizontal="left" vertical="top"/>
    </xf>
    <xf borderId="0" fillId="8" fontId="1" numFmtId="0" xfId="0" applyAlignment="1" applyFont="1">
      <alignment vertical="top" wrapText="1"/>
    </xf>
    <xf borderId="0" fillId="9" fontId="4" numFmtId="0" xfId="0" applyAlignment="1" applyFont="1">
      <alignment horizontal="left"/>
    </xf>
    <xf borderId="0" fillId="0" fontId="57" numFmtId="0" xfId="0" applyAlignment="1" applyFont="1">
      <alignment horizontal="center" vertical="center" wrapText="1"/>
    </xf>
    <xf borderId="0" fillId="21" fontId="1" numFmtId="0" xfId="0" applyAlignment="1" applyFont="1">
      <alignment horizontal="left" vertical="top" wrapText="1"/>
    </xf>
    <xf borderId="1" fillId="0" fontId="1" numFmtId="0" xfId="0" applyAlignment="1" applyBorder="1" applyFont="1">
      <alignment horizontal="center" vertical="center"/>
    </xf>
    <xf borderId="1" fillId="0" fontId="5" numFmtId="0" xfId="0" applyAlignment="1" applyBorder="1" applyFont="1">
      <alignment horizontal="center"/>
    </xf>
    <xf borderId="5" fillId="31" fontId="5" numFmtId="0" xfId="0" applyAlignment="1" applyBorder="1" applyFont="1">
      <alignment horizontal="center"/>
    </xf>
    <xf borderId="0" fillId="21" fontId="1" numFmtId="0" xfId="0" applyAlignment="1" applyFont="1">
      <alignment horizontal="left" vertical="top" wrapText="1"/>
    </xf>
    <xf borderId="1" fillId="30" fontId="5" numFmtId="0" xfId="0" applyAlignment="1" applyBorder="1" applyFont="1">
      <alignment/>
    </xf>
    <xf borderId="8" fillId="29" fontId="5" numFmtId="0" xfId="0" applyAlignment="1" applyBorder="1" applyFont="1">
      <alignment/>
    </xf>
    <xf borderId="0" fillId="33" fontId="1" numFmtId="0" xfId="0" applyAlignment="1" applyFill="1" applyFont="1">
      <alignment vertical="top" wrapText="1"/>
    </xf>
    <xf borderId="0" fillId="0" fontId="3" numFmtId="0" xfId="0" applyAlignment="1" applyFont="1">
      <alignment horizontal="center" vertical="center" wrapText="1"/>
    </xf>
    <xf borderId="0" fillId="0" fontId="3" numFmtId="0" xfId="0" applyAlignment="1" applyFont="1">
      <alignment horizontal="left" vertical="top" wrapText="1"/>
    </xf>
    <xf borderId="1" fillId="17" fontId="5" numFmtId="0" xfId="0" applyAlignment="1" applyBorder="1" applyFont="1">
      <alignment/>
    </xf>
    <xf borderId="1" fillId="30" fontId="5" numFmtId="0" xfId="0" applyAlignment="1" applyBorder="1" applyFont="1">
      <alignment vertical="center" wrapText="1"/>
    </xf>
    <xf borderId="0" fillId="33" fontId="5" numFmtId="0" xfId="0" applyAlignment="1" applyFont="1">
      <alignment horizontal="center" vertical="center"/>
    </xf>
    <xf borderId="1" fillId="0" fontId="3" numFmtId="0" xfId="0" applyAlignment="1" applyBorder="1" applyFont="1">
      <alignment horizontal="center" vertical="center"/>
    </xf>
    <xf borderId="1" fillId="3" fontId="3" numFmtId="0" xfId="0" applyAlignment="1" applyBorder="1" applyFont="1">
      <alignment horizontal="left" vertical="top"/>
    </xf>
    <xf borderId="1" fillId="3" fontId="3" numFmtId="0" xfId="0" applyAlignment="1" applyBorder="1" applyFont="1">
      <alignment horizontal="left" vertical="top"/>
    </xf>
    <xf borderId="1" fillId="3" fontId="3" numFmtId="0" xfId="0" applyAlignment="1" applyBorder="1" applyFont="1">
      <alignment horizontal="center" vertical="center"/>
    </xf>
    <xf borderId="0" fillId="6" fontId="2" numFmtId="0" xfId="0" applyAlignment="1" applyFont="1">
      <alignment horizontal="center" vertical="center" wrapText="1"/>
    </xf>
    <xf borderId="0" fillId="0" fontId="5" numFmtId="0" xfId="0" applyAlignment="1" applyFont="1">
      <alignment vertical="center" wrapText="1"/>
    </xf>
    <xf borderId="0" fillId="33" fontId="1" numFmtId="0" xfId="0" applyAlignment="1" applyFont="1">
      <alignment wrapText="1"/>
    </xf>
    <xf borderId="0" fillId="33" fontId="5" numFmtId="0" xfId="0" applyFont="1"/>
    <xf borderId="1" fillId="9" fontId="5" numFmtId="0" xfId="0" applyAlignment="1" applyBorder="1" applyFont="1">
      <alignment/>
    </xf>
    <xf borderId="0" fillId="8" fontId="4" numFmtId="0" xfId="0" applyAlignment="1" applyFont="1">
      <alignment horizontal="left" wrapText="1"/>
    </xf>
    <xf borderId="0" fillId="33" fontId="1" numFmtId="0" xfId="0" applyAlignment="1" applyFont="1">
      <alignment vertical="top" wrapText="1"/>
    </xf>
    <xf borderId="0" fillId="0" fontId="70" numFmtId="0" xfId="0" applyAlignment="1" applyFont="1">
      <alignment horizontal="center" vertical="center"/>
    </xf>
    <xf borderId="1" fillId="0" fontId="1" numFmtId="0" xfId="0" applyAlignment="1" applyBorder="1" applyFont="1">
      <alignment horizontal="center" vertical="center"/>
    </xf>
    <xf borderId="1" fillId="0" fontId="1" numFmtId="0" xfId="0" applyAlignment="1" applyBorder="1" applyFont="1">
      <alignment horizontal="left" vertical="top"/>
    </xf>
    <xf borderId="1" fillId="0" fontId="71" numFmtId="0" xfId="0" applyAlignment="1" applyBorder="1" applyFont="1">
      <alignment horizontal="center" vertical="center" wrapText="1"/>
    </xf>
    <xf borderId="0" fillId="5" fontId="4" numFmtId="0" xfId="0" applyAlignment="1" applyFont="1">
      <alignment wrapText="1"/>
    </xf>
    <xf borderId="0" fillId="5" fontId="4" numFmtId="0" xfId="0" applyAlignment="1" applyFont="1">
      <alignment wrapText="1"/>
    </xf>
    <xf borderId="1" fillId="28" fontId="1" numFmtId="0" xfId="0" applyAlignment="1" applyBorder="1" applyFont="1">
      <alignment horizontal="center" vertical="center"/>
    </xf>
    <xf borderId="1" fillId="0" fontId="1" numFmtId="0" xfId="0" applyAlignment="1" applyBorder="1" applyFont="1">
      <alignment horizontal="center" vertical="center"/>
    </xf>
    <xf borderId="1" fillId="12" fontId="1" numFmtId="0" xfId="0" applyAlignment="1" applyBorder="1" applyFont="1">
      <alignment horizontal="center" vertical="center"/>
    </xf>
    <xf borderId="0" fillId="8" fontId="5" numFmtId="0" xfId="0" applyAlignment="1" applyFont="1">
      <alignment wrapText="1"/>
    </xf>
    <xf borderId="0" fillId="0" fontId="5" numFmtId="0" xfId="0" applyAlignment="1" applyFont="1">
      <alignment horizontal="right"/>
    </xf>
    <xf borderId="0" fillId="0" fontId="5" numFmtId="0" xfId="0" applyAlignment="1" applyFont="1">
      <alignment wrapText="1"/>
    </xf>
    <xf borderId="1" fillId="9" fontId="5" numFmtId="0" xfId="0" applyAlignment="1" applyBorder="1" applyFont="1">
      <alignment horizontal="left"/>
    </xf>
    <xf borderId="0" fillId="8" fontId="5" numFmtId="0" xfId="0" applyAlignment="1" applyFont="1">
      <alignment wrapText="1"/>
    </xf>
    <xf borderId="1" fillId="0" fontId="55" numFmtId="0" xfId="0" applyAlignment="1" applyBorder="1" applyFont="1">
      <alignment horizontal="center" vertical="center" wrapText="1"/>
    </xf>
    <xf borderId="1" fillId="0" fontId="58" numFmtId="0" xfId="0" applyAlignment="1" applyBorder="1" applyFont="1">
      <alignment horizontal="center" vertical="center" wrapText="1"/>
    </xf>
    <xf borderId="7" fillId="0" fontId="1" numFmtId="0" xfId="0" applyAlignment="1" applyBorder="1" applyFont="1">
      <alignment horizontal="center" vertical="center"/>
    </xf>
    <xf borderId="7" fillId="0" fontId="1" numFmtId="0" xfId="0" applyAlignment="1" applyBorder="1" applyFont="1">
      <alignment horizontal="left" vertical="top"/>
    </xf>
    <xf borderId="0" fillId="0" fontId="1" numFmtId="0" xfId="0" applyAlignment="1" applyFont="1">
      <alignment horizontal="center" vertical="center"/>
    </xf>
    <xf borderId="7" fillId="0" fontId="1" numFmtId="0" xfId="0" applyAlignment="1" applyBorder="1" applyFont="1">
      <alignment horizontal="center" vertical="center"/>
    </xf>
    <xf borderId="9" fillId="0" fontId="55" numFmtId="0" xfId="0" applyAlignment="1" applyBorder="1" applyFont="1">
      <alignment horizontal="center" vertical="center" wrapText="1"/>
    </xf>
    <xf borderId="0" fillId="0" fontId="1" numFmtId="0" xfId="0" applyAlignment="1" applyFont="1">
      <alignment horizontal="left" vertical="center" wrapText="1"/>
    </xf>
    <xf borderId="9" fillId="0" fontId="55" numFmtId="0" xfId="0" applyAlignment="1" applyBorder="1" applyFont="1">
      <alignment horizontal="center" vertical="center" wrapText="1"/>
    </xf>
    <xf borderId="10" fillId="0" fontId="2" numFmtId="0" xfId="0" applyAlignment="1" applyBorder="1" applyFont="1">
      <alignment horizontal="center" vertical="center"/>
    </xf>
    <xf borderId="0" fillId="5" fontId="8" numFmtId="0" xfId="0" applyAlignment="1" applyFont="1">
      <alignment/>
    </xf>
    <xf borderId="4" fillId="0" fontId="15" numFmtId="0" xfId="0" applyAlignment="1" applyBorder="1" applyFont="1">
      <alignment horizontal="center" vertical="center"/>
    </xf>
    <xf borderId="0" fillId="0" fontId="2" numFmtId="0" xfId="0" applyAlignment="1" applyFont="1">
      <alignment vertical="center"/>
    </xf>
    <xf borderId="0" fillId="0" fontId="72" numFmtId="0" xfId="0" applyAlignment="1" applyFont="1">
      <alignment horizontal="center" vertical="center" wrapText="1"/>
    </xf>
    <xf borderId="0" fillId="0" fontId="5" numFmtId="0" xfId="0" applyAlignment="1" applyFont="1">
      <alignment wrapText="1"/>
    </xf>
    <xf borderId="0" fillId="0" fontId="5" numFmtId="0" xfId="0" applyAlignment="1" applyFont="1">
      <alignment horizontal="center"/>
    </xf>
    <xf borderId="0" fillId="8" fontId="4" numFmtId="0" xfId="0" applyAlignment="1" applyFont="1">
      <alignment horizontal="left" vertical="top" wrapText="1"/>
    </xf>
    <xf borderId="8" fillId="0" fontId="5" numFmtId="0" xfId="0" applyAlignment="1" applyBorder="1" applyFont="1">
      <alignment horizontal="left"/>
    </xf>
    <xf borderId="0" fillId="9" fontId="4" numFmtId="0" xfId="0" applyAlignment="1" applyFont="1">
      <alignment horizontal="left" vertical="top" wrapText="1"/>
    </xf>
    <xf borderId="1" fillId="0" fontId="5" numFmtId="0" xfId="0" applyAlignment="1" applyBorder="1" applyFont="1">
      <alignment horizontal="left"/>
    </xf>
    <xf borderId="1" fillId="0" fontId="3" numFmtId="0" xfId="0" applyAlignment="1" applyBorder="1" applyFont="1">
      <alignment horizontal="center" vertical="center"/>
    </xf>
    <xf borderId="1" fillId="3" fontId="3" numFmtId="0" xfId="0" applyAlignment="1" applyBorder="1" applyFont="1">
      <alignment horizontal="left" vertical="top"/>
    </xf>
    <xf borderId="1" fillId="3" fontId="3" numFmtId="0" xfId="0" applyAlignment="1" applyBorder="1" applyFont="1">
      <alignment horizontal="center" vertical="center"/>
    </xf>
    <xf borderId="1" fillId="0" fontId="5" numFmtId="0" xfId="0" applyAlignment="1" applyBorder="1" applyFont="1">
      <alignment horizontal="left"/>
    </xf>
    <xf borderId="0" fillId="9" fontId="4" numFmtId="0" xfId="0" applyAlignment="1" applyFont="1">
      <alignment wrapText="1"/>
    </xf>
    <xf borderId="1" fillId="34" fontId="5" numFmtId="0" xfId="0" applyAlignment="1" applyBorder="1" applyFill="1" applyFont="1">
      <alignment/>
    </xf>
    <xf borderId="0" fillId="8" fontId="1" numFmtId="0" xfId="0" applyAlignment="1" applyFont="1">
      <alignment vertical="center" wrapText="1"/>
    </xf>
    <xf borderId="0" fillId="0" fontId="39" numFmtId="0" xfId="0" applyAlignment="1" applyFont="1">
      <alignment vertical="top"/>
    </xf>
    <xf borderId="11" fillId="0" fontId="2" numFmtId="0" xfId="0" applyAlignment="1" applyBorder="1" applyFont="1">
      <alignment horizontal="center" vertical="center"/>
    </xf>
    <xf borderId="0" fillId="5" fontId="4" numFmtId="0" xfId="0" applyAlignment="1" applyFont="1">
      <alignment vertical="top"/>
    </xf>
    <xf borderId="0" fillId="0" fontId="73" numFmtId="0" xfId="0" applyAlignment="1" applyFont="1">
      <alignment/>
    </xf>
    <xf borderId="0" fillId="5" fontId="4" numFmtId="0" xfId="0" applyAlignment="1" applyFont="1">
      <alignment/>
    </xf>
    <xf borderId="1" fillId="14" fontId="1" numFmtId="0" xfId="0" applyAlignment="1" applyBorder="1" applyFont="1">
      <alignment horizontal="left" vertical="top" wrapText="1"/>
    </xf>
    <xf borderId="0" fillId="8" fontId="1" numFmtId="0" xfId="0" applyAlignment="1" applyFont="1">
      <alignment vertical="center" wrapText="1"/>
    </xf>
    <xf borderId="0" fillId="30" fontId="8" numFmtId="0" xfId="0" applyAlignment="1" applyFont="1">
      <alignment horizontal="left"/>
    </xf>
    <xf borderId="1" fillId="0" fontId="1" numFmtId="0" xfId="0" applyAlignment="1" applyBorder="1" applyFont="1">
      <alignment horizontal="left" vertical="top"/>
    </xf>
    <xf borderId="1" fillId="0" fontId="5" numFmtId="0" xfId="0" applyAlignment="1" applyBorder="1" applyFont="1">
      <alignment/>
    </xf>
    <xf borderId="0" fillId="0" fontId="2" numFmtId="0" xfId="0" applyAlignment="1" applyFont="1">
      <alignment vertical="center"/>
    </xf>
    <xf borderId="1" fillId="0" fontId="1" numFmtId="0" xfId="0" applyAlignment="1" applyBorder="1" applyFont="1">
      <alignment horizontal="center" vertical="center"/>
    </xf>
    <xf borderId="1" fillId="0" fontId="5" numFmtId="0" xfId="0" applyAlignment="1" applyBorder="1" applyFont="1">
      <alignment vertical="center"/>
    </xf>
    <xf borderId="7" fillId="0" fontId="1" numFmtId="0" xfId="0" applyAlignment="1" applyBorder="1" applyFont="1">
      <alignment horizontal="center" vertical="center"/>
    </xf>
    <xf borderId="7" fillId="0" fontId="1" numFmtId="0" xfId="0" applyAlignment="1" applyBorder="1" applyFont="1">
      <alignment horizontal="left" vertical="top"/>
    </xf>
    <xf borderId="0" fillId="0" fontId="1" numFmtId="0" xfId="0" applyAlignment="1" applyFont="1">
      <alignment horizontal="center" vertical="center"/>
    </xf>
    <xf borderId="1" fillId="15" fontId="1" numFmtId="0" xfId="0" applyAlignment="1" applyBorder="1" applyFont="1">
      <alignment horizontal="left" vertical="top" wrapText="1"/>
    </xf>
    <xf borderId="1" fillId="30" fontId="5" numFmtId="0" xfId="0" applyAlignment="1" applyBorder="1" applyFont="1">
      <alignment wrapText="1"/>
    </xf>
    <xf borderId="1" fillId="0" fontId="2" numFmtId="0" xfId="0" applyAlignment="1" applyBorder="1" applyFont="1">
      <alignment horizontal="center" vertical="center"/>
    </xf>
    <xf borderId="1" fillId="0" fontId="28" numFmtId="0" xfId="0" applyAlignment="1" applyBorder="1" applyFont="1">
      <alignment horizontal="center" vertical="center"/>
    </xf>
    <xf borderId="1" fillId="11" fontId="1" numFmtId="0" xfId="0" applyAlignment="1" applyBorder="1" applyFont="1">
      <alignment horizontal="left" vertical="top" wrapText="1"/>
    </xf>
    <xf borderId="0" fillId="20" fontId="5" numFmtId="0" xfId="0" applyAlignment="1" applyFont="1">
      <alignment/>
    </xf>
    <xf borderId="1" fillId="13" fontId="1" numFmtId="0" xfId="0" applyAlignment="1" applyBorder="1" applyFont="1">
      <alignment horizontal="left" vertical="top" wrapText="1"/>
    </xf>
    <xf borderId="1" fillId="13" fontId="1" numFmtId="0" xfId="0" applyAlignment="1" applyBorder="1" applyFont="1">
      <alignment horizontal="left" vertical="top" wrapText="1"/>
    </xf>
    <xf borderId="8" fillId="26" fontId="5" numFmtId="0" xfId="0" applyAlignment="1" applyBorder="1" applyFont="1">
      <alignment/>
    </xf>
    <xf borderId="0" fillId="0" fontId="1" numFmtId="0" xfId="0" applyAlignment="1" applyFont="1">
      <alignment horizontal="center" vertical="center" wrapText="1"/>
    </xf>
    <xf borderId="0" fillId="18" fontId="5" numFmtId="0" xfId="0" applyAlignment="1" applyFont="1">
      <alignment/>
    </xf>
    <xf borderId="0" fillId="0" fontId="53" numFmtId="0" xfId="0" applyAlignment="1" applyFont="1">
      <alignment horizontal="center" vertical="center"/>
    </xf>
    <xf borderId="0" fillId="0" fontId="53" numFmtId="0" xfId="0" applyAlignment="1" applyFont="1">
      <alignment horizontal="left" vertical="top"/>
    </xf>
    <xf borderId="1" fillId="0" fontId="5" numFmtId="0" xfId="0" applyAlignment="1" applyBorder="1" applyFont="1">
      <alignment horizontal="center" vertical="center" wrapText="1"/>
    </xf>
    <xf borderId="5" fillId="0" fontId="5" numFmtId="0" xfId="0" applyAlignment="1" applyBorder="1" applyFont="1">
      <alignment horizontal="center"/>
    </xf>
    <xf borderId="0" fillId="0" fontId="53" numFmtId="0" xfId="0" applyAlignment="1" applyFont="1">
      <alignment horizontal="left" vertical="top"/>
    </xf>
    <xf borderId="0" fillId="0" fontId="53" numFmtId="0" xfId="0" applyAlignment="1" applyFont="1">
      <alignment horizontal="center" vertical="center"/>
    </xf>
    <xf borderId="0" fillId="0" fontId="5" numFmtId="0" xfId="0" applyAlignment="1" applyFont="1">
      <alignment wrapText="1"/>
    </xf>
  </cellXfs>
  <cellStyles count="1">
    <cellStyle xfId="0" name="Normal" builtinId="0"/>
  </cellStyles>
  <dxfs count="16">
    <dxf>
      <font/>
      <fill>
        <patternFill patternType="solid">
          <fgColor rgb="FF6AA84F"/>
          <bgColor rgb="FF6AA84F"/>
        </patternFill>
      </fill>
      <alignment/>
      <border>
        <left/>
        <right/>
        <top/>
        <bottom/>
      </border>
    </dxf>
    <dxf>
      <font/>
      <fill>
        <patternFill patternType="solid">
          <fgColor rgb="FFE06666"/>
          <bgColor rgb="FFE06666"/>
        </patternFill>
      </fill>
      <alignment/>
      <border>
        <left/>
        <right/>
        <top/>
        <bottom/>
      </border>
    </dxf>
    <dxf>
      <font/>
      <fill>
        <patternFill patternType="solid">
          <fgColor rgb="FFF9CB9C"/>
          <bgColor rgb="FFF9CB9C"/>
        </patternFill>
      </fill>
      <alignment/>
      <border>
        <left/>
        <right/>
        <top/>
        <bottom/>
      </border>
    </dxf>
    <dxf>
      <font/>
      <fill>
        <patternFill patternType="solid">
          <fgColor rgb="FFD9D9D9"/>
          <bgColor rgb="FFD9D9D9"/>
        </patternFill>
      </fill>
      <alignment/>
      <border>
        <left/>
        <right/>
        <top/>
        <bottom/>
      </border>
    </dxf>
    <dxf>
      <font>
        <color rgb="FF274E13"/>
      </font>
      <fill>
        <patternFill patternType="solid">
          <fgColor rgb="FFB6D7A8"/>
          <bgColor rgb="FFB6D7A8"/>
        </patternFill>
      </fill>
      <alignment/>
      <border>
        <left/>
        <right/>
        <top/>
        <bottom/>
      </border>
    </dxf>
    <dxf>
      <font>
        <color rgb="FF783F04"/>
      </font>
      <fill>
        <patternFill patternType="solid">
          <fgColor rgb="FFF9CB9C"/>
          <bgColor rgb="FFF9CB9C"/>
        </patternFill>
      </fill>
      <alignment/>
      <border>
        <left/>
        <right/>
        <top/>
        <bottom/>
      </border>
    </dxf>
    <dxf>
      <font>
        <color rgb="FF073763"/>
      </font>
      <fill>
        <patternFill patternType="solid">
          <fgColor rgb="FF9FC5E8"/>
          <bgColor rgb="FF9FC5E8"/>
        </patternFill>
      </fill>
      <alignment/>
      <border>
        <left/>
        <right/>
        <top/>
        <bottom/>
      </border>
    </dxf>
    <dxf>
      <font/>
      <fill>
        <patternFill patternType="solid">
          <fgColor rgb="FFFF0000"/>
          <bgColor rgb="FFFF0000"/>
        </patternFill>
      </fill>
      <alignment/>
      <border>
        <left/>
        <right/>
        <top/>
        <bottom/>
      </border>
    </dxf>
    <dxf>
      <font/>
      <fill>
        <patternFill patternType="solid">
          <fgColor rgb="FF999999"/>
          <bgColor rgb="FF999999"/>
        </patternFill>
      </fill>
      <alignment/>
      <border>
        <left/>
        <right/>
        <top/>
        <bottom/>
      </border>
    </dxf>
    <dxf>
      <font/>
      <fill>
        <patternFill patternType="solid">
          <fgColor rgb="FFCCCCCC"/>
          <bgColor rgb="FFCCCCCC"/>
        </patternFill>
      </fill>
      <alignment/>
      <border>
        <left/>
        <right/>
        <top/>
        <bottom/>
      </border>
    </dxf>
    <dxf>
      <font/>
      <fill>
        <patternFill patternType="solid">
          <fgColor rgb="FF93C47D"/>
          <bgColor rgb="FF93C47D"/>
        </patternFill>
      </fill>
      <alignment/>
      <border>
        <left/>
        <right/>
        <top/>
        <bottom/>
      </border>
    </dxf>
    <dxf>
      <font/>
      <fill>
        <patternFill patternType="solid">
          <fgColor rgb="FFEA9999"/>
          <bgColor rgb="FFEA9999"/>
        </patternFill>
      </fill>
      <alignment/>
      <border>
        <left/>
        <right/>
        <top/>
        <bottom/>
      </border>
    </dxf>
    <dxf>
      <font/>
      <fill>
        <patternFill patternType="solid">
          <fgColor rgb="FF6AA84F"/>
          <bgColor rgb="FF6AA84F"/>
        </patternFill>
      </fill>
      <alignment/>
      <border>
        <left/>
        <right/>
        <top/>
        <bottom/>
      </border>
    </dxf>
    <dxf>
      <font/>
      <fill>
        <patternFill patternType="solid">
          <fgColor rgb="FFE06666"/>
          <bgColor rgb="FFE06666"/>
        </patternFill>
      </fill>
      <alignment/>
      <border>
        <left/>
        <right/>
        <top/>
        <bottom/>
      </border>
    </dxf>
    <dxf>
      <font/>
      <fill>
        <patternFill patternType="solid">
          <fgColor rgb="FFF9CB9C"/>
          <bgColor rgb="FFF9CB9C"/>
        </patternFill>
      </fill>
      <alignment/>
      <border>
        <left/>
        <right/>
        <top/>
        <bottom/>
      </border>
    </dxf>
    <dxf>
      <font/>
      <fill>
        <patternFill patternType="solid">
          <fgColor rgb="FFCCCCCC"/>
          <bgColor rgb="FFCCCCCC"/>
        </patternFill>
      </fill>
      <alignment/>
      <border>
        <left/>
        <right/>
        <top/>
        <bottom/>
      </border>
    </dxf>
  </dxfs>
</styleSheet>
</file>

<file path=xl/_rels/workbook.xml.rels><?xml version="1.0" encoding="UTF-8" standalone="yes"?><Relationships xmlns="http://schemas.openxmlformats.org/package/2006/relationships"><Relationship Id="rId39" Type="http://schemas.openxmlformats.org/officeDocument/2006/relationships/worksheet" Target="worksheets/sheet37.xml"/><Relationship Id="rId38" Type="http://schemas.openxmlformats.org/officeDocument/2006/relationships/worksheet" Target="worksheets/sheet5.xml"/><Relationship Id="rId37" Type="http://schemas.openxmlformats.org/officeDocument/2006/relationships/worksheet" Target="worksheets/sheet19.xml"/><Relationship Id="rId19" Type="http://schemas.openxmlformats.org/officeDocument/2006/relationships/worksheet" Target="worksheets/sheet30.xml"/><Relationship Id="rId36" Type="http://schemas.openxmlformats.org/officeDocument/2006/relationships/worksheet" Target="worksheets/sheet17.xml"/><Relationship Id="rId18" Type="http://schemas.openxmlformats.org/officeDocument/2006/relationships/worksheet" Target="worksheets/sheet12.xml"/><Relationship Id="rId17" Type="http://schemas.openxmlformats.org/officeDocument/2006/relationships/worksheet" Target="worksheets/sheet14.xml"/><Relationship Id="rId16" Type="http://schemas.openxmlformats.org/officeDocument/2006/relationships/worksheet" Target="worksheets/sheet25.xml"/><Relationship Id="rId15" Type="http://schemas.openxmlformats.org/officeDocument/2006/relationships/worksheet" Target="worksheets/sheet11.xml"/><Relationship Id="rId14" Type="http://schemas.openxmlformats.org/officeDocument/2006/relationships/worksheet" Target="worksheets/sheet6.xml"/><Relationship Id="rId30" Type="http://schemas.openxmlformats.org/officeDocument/2006/relationships/worksheet" Target="worksheets/sheet2.xml"/><Relationship Id="rId12" Type="http://schemas.openxmlformats.org/officeDocument/2006/relationships/worksheet" Target="worksheets/sheet9.xml"/><Relationship Id="rId31" Type="http://schemas.openxmlformats.org/officeDocument/2006/relationships/worksheet" Target="worksheets/sheet1.xml"/><Relationship Id="rId13" Type="http://schemas.openxmlformats.org/officeDocument/2006/relationships/worksheet" Target="worksheets/sheet29.xml"/><Relationship Id="rId10" Type="http://schemas.openxmlformats.org/officeDocument/2006/relationships/worksheet" Target="worksheets/sheet28.xml"/><Relationship Id="rId11" Type="http://schemas.openxmlformats.org/officeDocument/2006/relationships/worksheet" Target="worksheets/sheet8.xml"/><Relationship Id="rId34" Type="http://schemas.openxmlformats.org/officeDocument/2006/relationships/worksheet" Target="worksheets/sheet16.xml"/><Relationship Id="rId35" Type="http://schemas.openxmlformats.org/officeDocument/2006/relationships/worksheet" Target="worksheets/sheet35.xml"/><Relationship Id="rId32" Type="http://schemas.openxmlformats.org/officeDocument/2006/relationships/worksheet" Target="worksheets/sheet38.xml"/><Relationship Id="rId33" Type="http://schemas.openxmlformats.org/officeDocument/2006/relationships/worksheet" Target="worksheets/sheet18.xml"/><Relationship Id="rId29" Type="http://schemas.openxmlformats.org/officeDocument/2006/relationships/worksheet" Target="worksheets/sheet31.xml"/><Relationship Id="rId26" Type="http://schemas.openxmlformats.org/officeDocument/2006/relationships/worksheet" Target="worksheets/sheet33.xml"/><Relationship Id="rId25" Type="http://schemas.openxmlformats.org/officeDocument/2006/relationships/worksheet" Target="worksheets/sheet4.xml"/><Relationship Id="rId28" Type="http://schemas.openxmlformats.org/officeDocument/2006/relationships/worksheet" Target="worksheets/sheet26.xml"/><Relationship Id="rId27" Type="http://schemas.openxmlformats.org/officeDocument/2006/relationships/worksheet" Target="worksheets/sheet15.xml"/><Relationship Id="rId2" Type="http://schemas.openxmlformats.org/officeDocument/2006/relationships/sharedStrings" Target="sharedStrings.xml"/><Relationship Id="rId21" Type="http://schemas.openxmlformats.org/officeDocument/2006/relationships/worksheet" Target="worksheets/sheet20.xml"/><Relationship Id="rId40" Type="http://schemas.openxmlformats.org/officeDocument/2006/relationships/worksheet" Target="worksheets/sheet10.xml"/><Relationship Id="rId1" Type="http://schemas.openxmlformats.org/officeDocument/2006/relationships/styles" Target="styles.xml"/><Relationship Id="rId22" Type="http://schemas.openxmlformats.org/officeDocument/2006/relationships/worksheet" Target="worksheets/sheet3.xml"/><Relationship Id="rId41" Type="http://schemas.openxmlformats.org/officeDocument/2006/relationships/worksheet" Target="worksheets/sheet27.xml"/><Relationship Id="rId4" Type="http://schemas.openxmlformats.org/officeDocument/2006/relationships/worksheet" Target="worksheets/sheet22.xml"/><Relationship Id="rId23" Type="http://schemas.openxmlformats.org/officeDocument/2006/relationships/worksheet" Target="worksheets/sheet32.xml"/><Relationship Id="rId3" Type="http://schemas.openxmlformats.org/officeDocument/2006/relationships/worksheet" Target="worksheets/sheet36.xml"/><Relationship Id="rId24" Type="http://schemas.openxmlformats.org/officeDocument/2006/relationships/worksheet" Target="worksheets/sheet13.xml"/><Relationship Id="rId20" Type="http://schemas.openxmlformats.org/officeDocument/2006/relationships/worksheet" Target="worksheets/sheet7.xml"/><Relationship Id="rId9" Type="http://schemas.openxmlformats.org/officeDocument/2006/relationships/worksheet" Target="worksheets/sheet24.xml"/><Relationship Id="rId6" Type="http://schemas.openxmlformats.org/officeDocument/2006/relationships/worksheet" Target="worksheets/sheet34.xml"/><Relationship Id="rId5" Type="http://schemas.openxmlformats.org/officeDocument/2006/relationships/worksheet" Target="worksheets/sheet39.xml"/><Relationship Id="rId8" Type="http://schemas.openxmlformats.org/officeDocument/2006/relationships/worksheet" Target="worksheets/sheet23.xml"/><Relationship Id="rId7" Type="http://schemas.openxmlformats.org/officeDocument/2006/relationships/worksheet" Target="worksheets/sheet21.xml"/></Relationships>
</file>

<file path=xl/drawings/worksheet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worksheet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worksheet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worksheet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worksheet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worksheet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worksheetdrawing6.xml"/></Relationships>
</file>

<file path=xl/worksheets/_rels/sheet7.xml.rels><?xml version="1.0" encoding="UTF-8" standalone="yes"?><Relationships xmlns="http://schemas.openxmlformats.org/package/2006/relationships"><Relationship Id="rId2" Type="http://schemas.openxmlformats.org/officeDocument/2006/relationships/hyperlink" Target="https://orionjira.atlassian.net/browse/ANDROID-1098" TargetMode="External"/><Relationship Id="rId1" Type="http://schemas.openxmlformats.org/officeDocument/2006/relationships/hyperlink" Target="https://orionjira.atlassian.net/browse/ANDROID-1098" TargetMode="External"/><Relationship Id="rId3" Type="http://schemas.openxmlformats.org/officeDocument/2006/relationships/drawing" Target="../drawings/worksheet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worksheet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worksheet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worksheet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worksheetdrawing11.xml"/></Relationships>
</file>

<file path=xl/worksheets/_rels/sheet12.xml.rels><?xml version="1.0" encoding="UTF-8" standalone="yes"?><Relationships xmlns="http://schemas.openxmlformats.org/package/2006/relationships"><Relationship Id="rId2" Type="http://schemas.openxmlformats.org/officeDocument/2006/relationships/drawing" Target="../drawings/worksheetdrawing12.xml"/><Relationship Id="rId1" Type="http://schemas.openxmlformats.org/officeDocument/2006/relationships/hyperlink" Target="https://orionjira.atlassian.net/browse/ANDROID-1301" TargetMode="External"/></Relationships>
</file>

<file path=xl/worksheets/_rels/sheet13.xml.rels><?xml version="1.0" encoding="UTF-8" standalone="yes"?><Relationships xmlns="http://schemas.openxmlformats.org/package/2006/relationships"><Relationship Id="rId12" Type="http://schemas.openxmlformats.org/officeDocument/2006/relationships/drawing" Target="../drawings/worksheetdrawing13.xml"/><Relationship Id="rId2" Type="http://schemas.openxmlformats.org/officeDocument/2006/relationships/hyperlink" Target="https://orionjira.atlassian.net/browse/OESP-239" TargetMode="External"/><Relationship Id="rId1" Type="http://schemas.openxmlformats.org/officeDocument/2006/relationships/hyperlink" Target="https://orionjira.atlassian.net/browse/BO-216" TargetMode="External"/><Relationship Id="rId10" Type="http://schemas.openxmlformats.org/officeDocument/2006/relationships/hyperlink" Target="https://orionjira.atlassian.net/browse/OESP-239" TargetMode="External"/><Relationship Id="rId4" Type="http://schemas.openxmlformats.org/officeDocument/2006/relationships/hyperlink" Target="https://orionjira.atlassian.net/browse/OESP-239" TargetMode="External"/><Relationship Id="rId11" Type="http://schemas.openxmlformats.org/officeDocument/2006/relationships/hyperlink" Target="https://orionjira.atlassian.net/browse/ANDROID-1152" TargetMode="External"/><Relationship Id="rId3" Type="http://schemas.openxmlformats.org/officeDocument/2006/relationships/hyperlink" Target="https://orionjira.atlassian.net/browse/BO-216" TargetMode="External"/><Relationship Id="rId9" Type="http://schemas.openxmlformats.org/officeDocument/2006/relationships/hyperlink" Target="https://orionjira.atlassian.net/browse/BO-216" TargetMode="External"/><Relationship Id="rId6" Type="http://schemas.openxmlformats.org/officeDocument/2006/relationships/hyperlink" Target="https://orionjira.atlassian.net/browse/BO-216" TargetMode="External"/><Relationship Id="rId5" Type="http://schemas.openxmlformats.org/officeDocument/2006/relationships/hyperlink" Target="https://orionjira.atlassian.net/browse/ANDROID-1152" TargetMode="External"/><Relationship Id="rId8" Type="http://schemas.openxmlformats.org/officeDocument/2006/relationships/hyperlink" Target="https://orionjira.atlassian.net/browse/ANDROID-1152" TargetMode="External"/><Relationship Id="rId7" Type="http://schemas.openxmlformats.org/officeDocument/2006/relationships/hyperlink" Target="https://orionjira.atlassian.net/browse/OESP-239" TargetMode="External"/></Relationships>
</file>

<file path=xl/worksheets/_rels/sheet14.xml.rels><?xml version="1.0" encoding="UTF-8" standalone="yes"?><Relationships xmlns="http://schemas.openxmlformats.org/package/2006/relationships"><Relationship Id="rId1" Type="http://schemas.openxmlformats.org/officeDocument/2006/relationships/drawing" Target="../drawings/worksheetdrawing14.xml"/></Relationships>
</file>

<file path=xl/worksheets/_rels/sheet15.xml.rels><?xml version="1.0" encoding="UTF-8" standalone="yes"?><Relationships xmlns="http://schemas.openxmlformats.org/package/2006/relationships"><Relationship Id="rId2" Type="http://schemas.openxmlformats.org/officeDocument/2006/relationships/drawing" Target="../drawings/worksheetdrawing15.xml"/><Relationship Id="rId1" Type="http://schemas.openxmlformats.org/officeDocument/2006/relationships/hyperlink" Target="https://orionjira.atlassian.net/browse/ANDROID-1383" TargetMode="External"/></Relationships>
</file>

<file path=xl/worksheets/_rels/sheet16.xml.rels><?xml version="1.0" encoding="UTF-8" standalone="yes"?><Relationships xmlns="http://schemas.openxmlformats.org/package/2006/relationships"><Relationship Id="rId1" Type="http://schemas.openxmlformats.org/officeDocument/2006/relationships/drawing" Target="../drawings/worksheetdrawing16.xml"/></Relationships>
</file>

<file path=xl/worksheets/_rels/sheet17.xml.rels><?xml version="1.0" encoding="UTF-8" standalone="yes"?><Relationships xmlns="http://schemas.openxmlformats.org/package/2006/relationships"><Relationship Id="rId2" Type="http://schemas.openxmlformats.org/officeDocument/2006/relationships/drawing" Target="../drawings/worksheetdrawing17.xml"/><Relationship Id="rId1" Type="http://schemas.openxmlformats.org/officeDocument/2006/relationships/hyperlink" Target="https://orionjira.atlassian.net/browse/ANDROID-1156" TargetMode="External"/></Relationships>
</file>

<file path=xl/worksheets/_rels/sheet18.xml.rels><?xml version="1.0" encoding="UTF-8" standalone="yes"?><Relationships xmlns="http://schemas.openxmlformats.org/package/2006/relationships"><Relationship Id="rId12" Type="http://schemas.openxmlformats.org/officeDocument/2006/relationships/drawing" Target="../drawings/worksheetdrawing18.xml"/><Relationship Id="rId2" Type="http://schemas.openxmlformats.org/officeDocument/2006/relationships/hyperlink" Target="https://orionjira.atlassian.net/browse/ANDROID-1382" TargetMode="External"/><Relationship Id="rId1" Type="http://schemas.openxmlformats.org/officeDocument/2006/relationships/hyperlink" Target="https://orionjira.atlassian.net/browse/ANDROID-1382" TargetMode="External"/><Relationship Id="rId10" Type="http://schemas.openxmlformats.org/officeDocument/2006/relationships/hyperlink" Target="https://orionjira.atlassian.net/browse/ANDROID-1382" TargetMode="External"/><Relationship Id="rId4" Type="http://schemas.openxmlformats.org/officeDocument/2006/relationships/hyperlink" Target="https://orionjira.atlassian.net/browse/ANDROID-1382" TargetMode="External"/><Relationship Id="rId11" Type="http://schemas.openxmlformats.org/officeDocument/2006/relationships/hyperlink" Target="https://orionjira.atlassian.net/browse/ANDROID-1382" TargetMode="External"/><Relationship Id="rId3" Type="http://schemas.openxmlformats.org/officeDocument/2006/relationships/hyperlink" Target="https://orionjira.atlassian.net/browse/ANDROID-1382" TargetMode="External"/><Relationship Id="rId9" Type="http://schemas.openxmlformats.org/officeDocument/2006/relationships/hyperlink" Target="https://orionjira.atlassian.net/browse/ANDROID-1382" TargetMode="External"/><Relationship Id="rId6" Type="http://schemas.openxmlformats.org/officeDocument/2006/relationships/hyperlink" Target="https://orionjira.atlassian.net/browse/ANDROID-1382" TargetMode="External"/><Relationship Id="rId5" Type="http://schemas.openxmlformats.org/officeDocument/2006/relationships/hyperlink" Target="https://orionjira.atlassian.net/browse/ANDROID-1382" TargetMode="External"/><Relationship Id="rId8" Type="http://schemas.openxmlformats.org/officeDocument/2006/relationships/hyperlink" Target="https://orionjira.atlassian.net/browse/ANDROID-1382" TargetMode="External"/><Relationship Id="rId7" Type="http://schemas.openxmlformats.org/officeDocument/2006/relationships/hyperlink" Target="https://orionjira.atlassian.net/browse/ANDROID-1382" TargetMode="External"/></Relationships>
</file>

<file path=xl/worksheets/_rels/sheet19.xml.rels><?xml version="1.0" encoding="UTF-8" standalone="yes"?><Relationships xmlns="http://schemas.openxmlformats.org/package/2006/relationships"><Relationship Id="rId1" Type="http://schemas.openxmlformats.org/officeDocument/2006/relationships/drawing" Target="../drawings/worksheetdrawing19.xml"/></Relationships>
</file>

<file path=xl/worksheets/_rels/sheet20.xml.rels><?xml version="1.0" encoding="UTF-8" standalone="yes"?><Relationships xmlns="http://schemas.openxmlformats.org/package/2006/relationships"><Relationship Id="rId2" Type="http://schemas.openxmlformats.org/officeDocument/2006/relationships/hyperlink" Target="https://orionjira.atlassian.net/browse/IOS-1260" TargetMode="External"/><Relationship Id="rId1" Type="http://schemas.openxmlformats.org/officeDocument/2006/relationships/hyperlink" Target="https://orionjira.atlassian.net/browse/IOS-1260" TargetMode="External"/><Relationship Id="rId4" Type="http://schemas.openxmlformats.org/officeDocument/2006/relationships/drawing" Target="../drawings/worksheetdrawing20.xml"/><Relationship Id="rId3" Type="http://schemas.openxmlformats.org/officeDocument/2006/relationships/hyperlink" Target="https://orionjira.atlassian.net/browse/IOS-1261" TargetMode="External"/></Relationships>
</file>

<file path=xl/worksheets/_rels/sheet21.xml.rels><?xml version="1.0" encoding="UTF-8" standalone="yes"?><Relationships xmlns="http://schemas.openxmlformats.org/package/2006/relationships"><Relationship Id="rId1" Type="http://schemas.openxmlformats.org/officeDocument/2006/relationships/drawing" Target="../drawings/worksheetdrawing21.xml"/></Relationships>
</file>

<file path=xl/worksheets/_rels/sheet22.xml.rels><?xml version="1.0" encoding="UTF-8" standalone="yes"?><Relationships xmlns="http://schemas.openxmlformats.org/package/2006/relationships"><Relationship Id="rId2" Type="http://schemas.openxmlformats.org/officeDocument/2006/relationships/drawing" Target="../drawings/worksheetdrawing22.xml"/><Relationship Id="rId1" Type="http://schemas.openxmlformats.org/officeDocument/2006/relationships/hyperlink" Target="https://git.epam.com/" TargetMode="External"/></Relationships>
</file>

<file path=xl/worksheets/_rels/sheet23.xml.rels><?xml version="1.0" encoding="UTF-8" standalone="yes"?><Relationships xmlns="http://schemas.openxmlformats.org/package/2006/relationships"><Relationship Id="rId1" Type="http://schemas.openxmlformats.org/officeDocument/2006/relationships/drawing" Target="../drawings/worksheetdrawing23.xml"/></Relationships>
</file>

<file path=xl/worksheets/_rels/sheet24.xml.rels><?xml version="1.0" encoding="UTF-8" standalone="yes"?><Relationships xmlns="http://schemas.openxmlformats.org/package/2006/relationships"><Relationship Id="rId2" Type="http://schemas.openxmlformats.org/officeDocument/2006/relationships/hyperlink" Target="https://orionjira.atlassian.net/browse/IOS-1237" TargetMode="External"/><Relationship Id="rId1" Type="http://schemas.openxmlformats.org/officeDocument/2006/relationships/hyperlink" Target="https://orionjira.atlassian.net/browse/IOS-1237" TargetMode="External"/><Relationship Id="rId4" Type="http://schemas.openxmlformats.org/officeDocument/2006/relationships/hyperlink" Target="https://orionjira.atlassian.net/browse/IOS-1250" TargetMode="External"/><Relationship Id="rId3" Type="http://schemas.openxmlformats.org/officeDocument/2006/relationships/hyperlink" Target="https://orionjira.atlassian.net/browse/ANDROID-122" TargetMode="External"/><Relationship Id="rId6" Type="http://schemas.openxmlformats.org/officeDocument/2006/relationships/drawing" Target="../drawings/worksheetdrawing24.xml"/><Relationship Id="rId5" Type="http://schemas.openxmlformats.org/officeDocument/2006/relationships/hyperlink" Target="https://orionjira.atlassian.net/browse/ANDROID-1301" TargetMode="External"/></Relationships>
</file>

<file path=xl/worksheets/_rels/sheet25.xml.rels><?xml version="1.0" encoding="UTF-8" standalone="yes"?><Relationships xmlns="http://schemas.openxmlformats.org/package/2006/relationships"><Relationship Id="rId2" Type="http://schemas.openxmlformats.org/officeDocument/2006/relationships/hyperlink" Target="https://orionjira.atlassian.net/browse/IOS-1224" TargetMode="External"/><Relationship Id="rId1" Type="http://schemas.openxmlformats.org/officeDocument/2006/relationships/hyperlink" Target="https://orionjira.atlassian.net/browse/IOS-1251" TargetMode="External"/><Relationship Id="rId4" Type="http://schemas.openxmlformats.org/officeDocument/2006/relationships/hyperlink" Target="https://orionjira.atlassian.net/browse/IOS-1224" TargetMode="External"/><Relationship Id="rId3" Type="http://schemas.openxmlformats.org/officeDocument/2006/relationships/hyperlink" Target="https://orionjira.atlassian.net/browse/IOS-1251" TargetMode="External"/><Relationship Id="rId5" Type="http://schemas.openxmlformats.org/officeDocument/2006/relationships/drawing" Target="../drawings/worksheetdrawing25.xml"/></Relationships>
</file>

<file path=xl/worksheets/_rels/sheet26.xml.rels><?xml version="1.0" encoding="UTF-8" standalone="yes"?><Relationships xmlns="http://schemas.openxmlformats.org/package/2006/relationships"><Relationship Id="rId2" Type="http://schemas.openxmlformats.org/officeDocument/2006/relationships/hyperlink" Target="https://orionjira.atlassian.net/browse/ANDROID-1380" TargetMode="External"/><Relationship Id="rId1" Type="http://schemas.openxmlformats.org/officeDocument/2006/relationships/hyperlink" Target="https://orionjira.atlassian.net/browse/IOS-867" TargetMode="External"/><Relationship Id="rId4" Type="http://schemas.openxmlformats.org/officeDocument/2006/relationships/drawing" Target="../drawings/worksheetdrawing26.xml"/><Relationship Id="rId3" Type="http://schemas.openxmlformats.org/officeDocument/2006/relationships/hyperlink" Target="https://orionjira.atlassian.net/browse/ANDROID-1381" TargetMode="External"/></Relationships>
</file>

<file path=xl/worksheets/_rels/sheet27.xml.rels><?xml version="1.0" encoding="UTF-8" standalone="yes"?><Relationships xmlns="http://schemas.openxmlformats.org/package/2006/relationships"><Relationship Id="rId2" Type="http://schemas.openxmlformats.org/officeDocument/2006/relationships/hyperlink" Target="https://orionjira.atlassian.net/browse/OESP-239" TargetMode="External"/><Relationship Id="rId1" Type="http://schemas.openxmlformats.org/officeDocument/2006/relationships/hyperlink" Target="https://orionjira.atlassian.net/browse/OESP-239" TargetMode="External"/><Relationship Id="rId10" Type="http://schemas.openxmlformats.org/officeDocument/2006/relationships/drawing" Target="../drawings/worksheetdrawing27.xml"/><Relationship Id="rId4" Type="http://schemas.openxmlformats.org/officeDocument/2006/relationships/hyperlink" Target="https://orionjira.atlassian.net/browse/OESP-239" TargetMode="External"/><Relationship Id="rId3" Type="http://schemas.openxmlformats.org/officeDocument/2006/relationships/hyperlink" Target="https://orionjira.atlassian.net/browse/OESP-239" TargetMode="External"/><Relationship Id="rId9" Type="http://schemas.openxmlformats.org/officeDocument/2006/relationships/hyperlink" Target="https://orionjira.atlassian.net/browse/ANDROID-855" TargetMode="External"/><Relationship Id="rId6" Type="http://schemas.openxmlformats.org/officeDocument/2006/relationships/hyperlink" Target="https://orionjira.atlassian.net/browse/BO-92" TargetMode="External"/><Relationship Id="rId5" Type="http://schemas.openxmlformats.org/officeDocument/2006/relationships/hyperlink" Target="https://orionjira.atlassian.net/browse/ANDROID-941" TargetMode="External"/><Relationship Id="rId8" Type="http://schemas.openxmlformats.org/officeDocument/2006/relationships/hyperlink" Target="https://orionjira.atlassian.net/browse/WEB-889" TargetMode="External"/><Relationship Id="rId7" Type="http://schemas.openxmlformats.org/officeDocument/2006/relationships/hyperlink" Target="https://orionjira.atlassian.net/browse/ANDROID-654" TargetMode="External"/></Relationships>
</file>

<file path=xl/worksheets/_rels/sheet28.xml.rels><?xml version="1.0" encoding="UTF-8" standalone="yes"?><Relationships xmlns="http://schemas.openxmlformats.org/package/2006/relationships"><Relationship Id="rId1" Type="http://schemas.openxmlformats.org/officeDocument/2006/relationships/drawing" Target="../drawings/worksheetdrawing28.xml"/></Relationships>
</file>

<file path=xl/worksheets/_rels/sheet29.xml.rels><?xml version="1.0" encoding="UTF-8" standalone="yes"?><Relationships xmlns="http://schemas.openxmlformats.org/package/2006/relationships"><Relationship Id="rId2" Type="http://schemas.openxmlformats.org/officeDocument/2006/relationships/drawing" Target="../drawings/worksheetdrawing29.xml"/><Relationship Id="rId1" Type="http://schemas.openxmlformats.org/officeDocument/2006/relationships/hyperlink" Target="https://orionjira.atlassian.net/browse/IOS-1263" TargetMode="External"/></Relationships>
</file>

<file path=xl/worksheets/_rels/sheet30.xml.rels><?xml version="1.0" encoding="UTF-8" standalone="yes"?><Relationships xmlns="http://schemas.openxmlformats.org/package/2006/relationships"><Relationship Id="rId1" Type="http://schemas.openxmlformats.org/officeDocument/2006/relationships/drawing" Target="../drawings/worksheet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worksheetdrawing31.xml"/></Relationships>
</file>

<file path=xl/worksheets/_rels/sheet32.xml.rels><?xml version="1.0" encoding="UTF-8" standalone="yes"?><Relationships xmlns="http://schemas.openxmlformats.org/package/2006/relationships"><Relationship Id="rId2" Type="http://schemas.openxmlformats.org/officeDocument/2006/relationships/hyperlink" Target="https://orionjira.atlassian.net/browse/ANDROID-1379" TargetMode="External"/><Relationship Id="rId1" Type="http://schemas.openxmlformats.org/officeDocument/2006/relationships/hyperlink" Target="https://orionjira.atlassian.net/browse/ANDROID-1377" TargetMode="External"/><Relationship Id="rId3" Type="http://schemas.openxmlformats.org/officeDocument/2006/relationships/drawing" Target="../drawings/worksheetdrawing32.xml"/></Relationships>
</file>

<file path=xl/worksheets/_rels/sheet33.xml.rels><?xml version="1.0" encoding="UTF-8" standalone="yes"?><Relationships xmlns="http://schemas.openxmlformats.org/package/2006/relationships"><Relationship Id="rId2" Type="http://schemas.openxmlformats.org/officeDocument/2006/relationships/hyperlink" Target="https://orionjira.atlassian.net/browse/IOS-1223" TargetMode="External"/><Relationship Id="rId1" Type="http://schemas.openxmlformats.org/officeDocument/2006/relationships/hyperlink" Target="https://orionjira.atlassian.net/browse/IOS-233" TargetMode="External"/><Relationship Id="rId4" Type="http://schemas.openxmlformats.org/officeDocument/2006/relationships/hyperlink" Target="https://orionjira.atlassian.net/browse/ANDROID-1372" TargetMode="External"/><Relationship Id="rId3" Type="http://schemas.openxmlformats.org/officeDocument/2006/relationships/hyperlink" Target="https://orionjira.atlassian.net/browse/ANDROID-1373" TargetMode="External"/><Relationship Id="rId9" Type="http://schemas.openxmlformats.org/officeDocument/2006/relationships/drawing" Target="../drawings/worksheetdrawing33.xml"/><Relationship Id="rId6" Type="http://schemas.openxmlformats.org/officeDocument/2006/relationships/hyperlink" Target="https://orionjira.atlassian.net/browse/ANDROID-1372" TargetMode="External"/><Relationship Id="rId5" Type="http://schemas.openxmlformats.org/officeDocument/2006/relationships/hyperlink" Target="https://orionjira.atlassian.net/browse/IOS-1267" TargetMode="External"/><Relationship Id="rId8" Type="http://schemas.openxmlformats.org/officeDocument/2006/relationships/hyperlink" Target="https://orionjira.atlassian.net/browse/ANDROID-1153" TargetMode="External"/><Relationship Id="rId7" Type="http://schemas.openxmlformats.org/officeDocument/2006/relationships/hyperlink" Target="https://orionjira.atlassian.net/browse/IOS-1223" TargetMode="External"/></Relationships>
</file>

<file path=xl/worksheets/_rels/sheet34.xml.rels><?xml version="1.0" encoding="UTF-8" standalone="yes"?><Relationships xmlns="http://schemas.openxmlformats.org/package/2006/relationships"><Relationship Id="rId2" Type="http://schemas.openxmlformats.org/officeDocument/2006/relationships/hyperlink" Target="https://orionjira.atlassian.net/browse/IOS-1271" TargetMode="External"/><Relationship Id="rId1" Type="http://schemas.openxmlformats.org/officeDocument/2006/relationships/hyperlink" Target="https://orionjira.atlassian.net/browse/IOS-1271" TargetMode="External"/><Relationship Id="rId4" Type="http://schemas.openxmlformats.org/officeDocument/2006/relationships/hyperlink" Target="https://orionjira.atlassian.net/browse/IOS-1270" TargetMode="External"/><Relationship Id="rId3" Type="http://schemas.openxmlformats.org/officeDocument/2006/relationships/hyperlink" Target="https://orionjira.atlassian.net/browse/IOS-1270" TargetMode="External"/><Relationship Id="rId5" Type="http://schemas.openxmlformats.org/officeDocument/2006/relationships/drawing" Target="../drawings/worksheetdrawing34.xml"/></Relationships>
</file>

<file path=xl/worksheets/_rels/sheet35.xml.rels><?xml version="1.0" encoding="UTF-8" standalone="yes"?><Relationships xmlns="http://schemas.openxmlformats.org/package/2006/relationships"><Relationship Id="rId2" Type="http://schemas.openxmlformats.org/officeDocument/2006/relationships/drawing" Target="../drawings/worksheetdrawing35.xml"/><Relationship Id="rId1" Type="http://schemas.openxmlformats.org/officeDocument/2006/relationships/hyperlink" Target="https://orionjira.atlassian.net/browse/ANDROID-1363" TargetMode="External"/></Relationships>
</file>

<file path=xl/worksheets/_rels/sheet36.xml.rels><?xml version="1.0" encoding="UTF-8" standalone="yes"?><Relationships xmlns="http://schemas.openxmlformats.org/package/2006/relationships"><Relationship Id="rId2" Type="http://schemas.openxmlformats.org/officeDocument/2006/relationships/hyperlink" Target="https://orionjira.atlassian.net/browse/IOS-1208" TargetMode="External"/><Relationship Id="rId1" Type="http://schemas.openxmlformats.org/officeDocument/2006/relationships/hyperlink" Target="https://orionjira.atlassian.net/browse/ANDROID-1323" TargetMode="External"/><Relationship Id="rId4" Type="http://schemas.openxmlformats.org/officeDocument/2006/relationships/hyperlink" Target="https://orionjira.atlassian.net/browse/BO-192" TargetMode="External"/><Relationship Id="rId3" Type="http://schemas.openxmlformats.org/officeDocument/2006/relationships/hyperlink" Target="https://orionjira.atlassian.net/browse/BO-192" TargetMode="External"/><Relationship Id="rId9" Type="http://schemas.openxmlformats.org/officeDocument/2006/relationships/drawing" Target="../drawings/worksheetdrawing36.xml"/><Relationship Id="rId6" Type="http://schemas.openxmlformats.org/officeDocument/2006/relationships/hyperlink" Target="https://orionjira.atlassian.net/browse/BO-216" TargetMode="External"/><Relationship Id="rId5" Type="http://schemas.openxmlformats.org/officeDocument/2006/relationships/hyperlink" Target="https://orionjira.atlassian.net/browse/IOS-872" TargetMode="External"/><Relationship Id="rId8" Type="http://schemas.openxmlformats.org/officeDocument/2006/relationships/hyperlink" Target="https://orionjira.atlassian.net/browse/BO-216" TargetMode="External"/><Relationship Id="rId7" Type="http://schemas.openxmlformats.org/officeDocument/2006/relationships/hyperlink" Target="https://orionjira.atlassian.net/browse/IOS-872" TargetMode="External"/></Relationships>
</file>

<file path=xl/worksheets/_rels/sheet37.xml.rels><?xml version="1.0" encoding="UTF-8" standalone="yes"?><Relationships xmlns="http://schemas.openxmlformats.org/package/2006/relationships"><Relationship Id="rId1" Type="http://schemas.openxmlformats.org/officeDocument/2006/relationships/drawing" Target="../drawings/worksheet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worksheetdrawing38.xml"/></Relationships>
</file>

<file path=xl/worksheets/_rels/sheet39.xml.rels><?xml version="1.0" encoding="UTF-8" standalone="yes"?><Relationships xmlns="http://schemas.openxmlformats.org/package/2006/relationships"><Relationship Id="rId15" Type="http://schemas.openxmlformats.org/officeDocument/2006/relationships/drawing" Target="../drawings/worksheetdrawing39.xml"/><Relationship Id="rId14" Type="http://schemas.openxmlformats.org/officeDocument/2006/relationships/hyperlink" Target="https://orionjira.atlassian.net/browse/BO-216" TargetMode="External"/><Relationship Id="rId2" Type="http://schemas.openxmlformats.org/officeDocument/2006/relationships/hyperlink" Target="https://orionjira.atlassian.net/browse/ANDROID-1373" TargetMode="External"/><Relationship Id="rId12" Type="http://schemas.openxmlformats.org/officeDocument/2006/relationships/hyperlink" Target="https://orionjira.atlassian.net/browse/BO-216" TargetMode="External"/><Relationship Id="rId13" Type="http://schemas.openxmlformats.org/officeDocument/2006/relationships/hyperlink" Target="https://orionjira.atlassian.net/browse/BO-216" TargetMode="External"/><Relationship Id="rId1" Type="http://schemas.openxmlformats.org/officeDocument/2006/relationships/hyperlink" Target="https://orionjira.atlassian.net/browse/ANDROID-1399" TargetMode="External"/><Relationship Id="rId4" Type="http://schemas.openxmlformats.org/officeDocument/2006/relationships/hyperlink" Target="https://orionjira.atlassian.net/browse/IOS-1292" TargetMode="External"/><Relationship Id="rId10" Type="http://schemas.openxmlformats.org/officeDocument/2006/relationships/hyperlink" Target="https://orionjira.atlassian.net/browse/ANDROID-1363" TargetMode="External"/><Relationship Id="rId3" Type="http://schemas.openxmlformats.org/officeDocument/2006/relationships/hyperlink" Target="https://orionjira.atlassian.net/browse/IOS-1292" TargetMode="External"/><Relationship Id="rId11" Type="http://schemas.openxmlformats.org/officeDocument/2006/relationships/hyperlink" Target="https://orionjira.atlassian.net/browse/BO-216" TargetMode="External"/><Relationship Id="rId9" Type="http://schemas.openxmlformats.org/officeDocument/2006/relationships/hyperlink" Target="https://orionjira.atlassian.net/browse/IOS-1293" TargetMode="External"/><Relationship Id="rId6" Type="http://schemas.openxmlformats.org/officeDocument/2006/relationships/hyperlink" Target="https://orionjira.atlassian.net/browse/IOS-1292" TargetMode="External"/><Relationship Id="rId5" Type="http://schemas.openxmlformats.org/officeDocument/2006/relationships/hyperlink" Target="https://orionjira.atlassian.net/browse/IOS-1292" TargetMode="External"/><Relationship Id="rId8" Type="http://schemas.openxmlformats.org/officeDocument/2006/relationships/hyperlink" Target="https://orionjira.atlassian.net/browse/IOS-1208" TargetMode="External"/><Relationship Id="rId7" Type="http://schemas.openxmlformats.org/officeDocument/2006/relationships/hyperlink" Target="https://orionjira.atlassian.net/browse/IOS-1292"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CC0000"/>
  </sheetPr>
  <sheetViews>
    <sheetView workbookViewId="0"/>
  </sheetViews>
  <sheetFormatPr customHeight="1" defaultColWidth="17.29" defaultRowHeight="15.75"/>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5B0F00"/>
  </sheetPr>
  <sheetViews>
    <sheetView workbookViewId="0"/>
  </sheetViews>
  <sheetFormatPr customHeight="1" defaultColWidth="17.29" defaultRowHeight="15.75"/>
  <cols>
    <col customWidth="1" min="2" max="2" width="20.86"/>
    <col customWidth="1" min="3" max="3" width="23.29"/>
    <col customWidth="1" min="4" max="4" width="25.57"/>
    <col customWidth="1" min="5" max="5" width="25.14"/>
    <col customWidth="1" min="6" max="6" width="27.29"/>
    <col customWidth="1" min="7" max="7" width="31.57"/>
  </cols>
  <sheetData>
    <row r="1">
      <c r="B1" s="24" t="s">
        <v>53</v>
      </c>
      <c r="C1" s="24" t="s">
        <v>57</v>
      </c>
      <c r="D1" s="24" t="s">
        <v>58</v>
      </c>
      <c r="E1" s="24" t="s">
        <v>59</v>
      </c>
      <c r="F1" s="24" t="s">
        <v>60</v>
      </c>
      <c r="G1" s="24" t="s">
        <v>61</v>
      </c>
    </row>
    <row r="2">
      <c r="A2" s="26" t="s">
        <v>55</v>
      </c>
      <c r="B2" s="50" t="s">
        <v>63</v>
      </c>
      <c r="C2" s="50" t="s">
        <v>85</v>
      </c>
      <c r="D2" s="50" t="s">
        <v>86</v>
      </c>
      <c r="E2" s="50" t="s">
        <v>87</v>
      </c>
      <c r="F2" s="50" t="s">
        <v>86</v>
      </c>
      <c r="G2" s="50" t="s">
        <v>87</v>
      </c>
    </row>
    <row r="3">
      <c r="A3" s="26" t="s">
        <v>88</v>
      </c>
      <c r="B3" s="50" t="s">
        <v>89</v>
      </c>
      <c r="C3" s="50" t="s">
        <v>90</v>
      </c>
      <c r="D3" s="50" t="s">
        <v>91</v>
      </c>
      <c r="E3" s="50" t="s">
        <v>92</v>
      </c>
      <c r="F3" s="50" t="s">
        <v>91</v>
      </c>
      <c r="G3" s="50" t="s">
        <v>92</v>
      </c>
    </row>
    <row r="4">
      <c r="A4" s="26" t="s">
        <v>93</v>
      </c>
      <c r="B4" s="50" t="s">
        <v>94</v>
      </c>
      <c r="C4" s="50" t="s">
        <v>95</v>
      </c>
      <c r="D4" s="50" t="s">
        <v>96</v>
      </c>
      <c r="E4" s="50" t="s">
        <v>96</v>
      </c>
      <c r="F4" s="50" t="s">
        <v>97</v>
      </c>
      <c r="G4" s="52" t="s">
        <v>98</v>
      </c>
    </row>
    <row r="5">
      <c r="A5" s="26" t="s">
        <v>101</v>
      </c>
      <c r="B5" s="50" t="s">
        <v>89</v>
      </c>
      <c r="C5" s="50" t="s">
        <v>102</v>
      </c>
      <c r="D5" s="50" t="s">
        <v>103</v>
      </c>
      <c r="E5" s="50" t="s">
        <v>104</v>
      </c>
      <c r="F5" s="50" t="s">
        <v>91</v>
      </c>
      <c r="G5" s="52" t="s">
        <v>105</v>
      </c>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7.29" defaultRowHeight="15.75"/>
  <cols>
    <col customWidth="1" min="1" max="1" width="12.86"/>
    <col customWidth="1" min="2" max="2" width="5.43"/>
    <col customWidth="1" min="3" max="3" width="10.57"/>
    <col customWidth="1" min="4" max="4" width="17.71"/>
    <col customWidth="1" min="6" max="6" width="41.86"/>
    <col customWidth="1" min="7" max="7" width="40.0"/>
    <col customWidth="1" min="9" max="9" width="10.0"/>
    <col customWidth="1" min="10" max="10" width="8.57"/>
  </cols>
  <sheetData>
    <row r="1">
      <c r="A1" s="2" t="s">
        <v>0</v>
      </c>
      <c r="B1" s="2" t="s">
        <v>7</v>
      </c>
      <c r="C1" s="2" t="s">
        <v>8</v>
      </c>
      <c r="D1" s="2" t="s">
        <v>9</v>
      </c>
      <c r="E1" s="2" t="s">
        <v>10</v>
      </c>
      <c r="F1" s="2" t="s">
        <v>11</v>
      </c>
      <c r="G1" s="2" t="s">
        <v>13</v>
      </c>
      <c r="H1" s="2" t="s">
        <v>14</v>
      </c>
      <c r="I1" s="8"/>
      <c r="J1" s="8"/>
      <c r="K1" s="5" t="s">
        <v>15</v>
      </c>
    </row>
    <row r="2">
      <c r="A2" s="6" t="s">
        <v>29</v>
      </c>
      <c r="B2" s="10"/>
      <c r="C2" s="10"/>
      <c r="D2" s="10"/>
      <c r="E2" s="10"/>
      <c r="F2" s="10"/>
      <c r="G2" s="10"/>
      <c r="H2" s="8"/>
      <c r="I2" s="8"/>
      <c r="J2" s="8"/>
      <c r="K2" s="12" t="s">
        <v>6</v>
      </c>
      <c r="L2" s="12" t="s">
        <v>5</v>
      </c>
      <c r="M2" s="12" t="s">
        <v>4</v>
      </c>
      <c r="N2" s="12" t="s">
        <v>5</v>
      </c>
    </row>
    <row r="3">
      <c r="A3" s="19" t="s">
        <v>30</v>
      </c>
      <c r="B3" s="8"/>
      <c r="C3" s="19" t="s">
        <v>35</v>
      </c>
      <c r="D3" s="19" t="s">
        <v>36</v>
      </c>
      <c r="E3" s="19"/>
      <c r="F3" s="19" t="s">
        <v>37</v>
      </c>
      <c r="G3" s="19" t="s">
        <v>38</v>
      </c>
      <c r="K3" s="40" t="s">
        <v>39</v>
      </c>
      <c r="L3" s="67"/>
      <c r="M3" s="40" t="s">
        <v>39</v>
      </c>
      <c r="N3" s="69"/>
    </row>
    <row r="4">
      <c r="A4" s="19" t="s">
        <v>150</v>
      </c>
      <c r="B4" s="8"/>
      <c r="C4" s="19" t="s">
        <v>152</v>
      </c>
      <c r="D4" s="19" t="s">
        <v>153</v>
      </c>
      <c r="E4" s="19"/>
      <c r="F4" s="19" t="s">
        <v>156</v>
      </c>
      <c r="G4" s="19" t="s">
        <v>158</v>
      </c>
      <c r="K4" s="40" t="s">
        <v>39</v>
      </c>
      <c r="L4" s="67"/>
      <c r="M4" s="40" t="s">
        <v>39</v>
      </c>
    </row>
    <row r="5">
      <c r="A5" s="19" t="s">
        <v>159</v>
      </c>
      <c r="B5" s="8"/>
      <c r="C5" s="19" t="s">
        <v>35</v>
      </c>
      <c r="D5" s="19" t="s">
        <v>160</v>
      </c>
      <c r="E5" s="19"/>
      <c r="F5" s="19" t="s">
        <v>161</v>
      </c>
      <c r="G5" s="19" t="s">
        <v>162</v>
      </c>
      <c r="K5" s="40" t="s">
        <v>39</v>
      </c>
      <c r="L5" s="67"/>
      <c r="M5" s="40" t="s">
        <v>39</v>
      </c>
      <c r="N5" s="69"/>
    </row>
    <row r="6">
      <c r="A6" s="19" t="s">
        <v>163</v>
      </c>
      <c r="B6" s="8"/>
      <c r="C6" s="19" t="s">
        <v>152</v>
      </c>
      <c r="D6" s="19" t="s">
        <v>160</v>
      </c>
      <c r="E6" s="19"/>
      <c r="F6" s="19" t="s">
        <v>166</v>
      </c>
      <c r="G6" s="19" t="s">
        <v>168</v>
      </c>
      <c r="K6" s="40" t="s">
        <v>39</v>
      </c>
      <c r="L6" s="67"/>
      <c r="M6" s="40" t="s">
        <v>39</v>
      </c>
    </row>
    <row r="7">
      <c r="A7" s="70" t="s">
        <v>170</v>
      </c>
      <c r="B7" s="2"/>
      <c r="C7" s="2"/>
      <c r="D7" s="2"/>
      <c r="E7" s="2"/>
      <c r="F7" s="2"/>
      <c r="G7" s="2"/>
    </row>
    <row r="8">
      <c r="A8" s="2" t="str">
        <f>COUNTA(A3:A6)</f>
        <v>4</v>
      </c>
      <c r="B8" s="8"/>
      <c r="C8" s="19"/>
      <c r="D8" s="19"/>
      <c r="E8" s="19"/>
      <c r="F8" s="19"/>
      <c r="G8" s="19"/>
    </row>
    <row r="9">
      <c r="A9" s="19"/>
      <c r="B9" s="8"/>
      <c r="C9" s="19"/>
      <c r="D9" s="19"/>
      <c r="E9" s="19"/>
      <c r="F9" s="19"/>
      <c r="G9" s="19"/>
    </row>
    <row r="10">
      <c r="A10" s="19"/>
      <c r="B10" s="8"/>
      <c r="C10" s="19"/>
      <c r="D10" s="19"/>
      <c r="E10" s="19"/>
      <c r="F10" s="19"/>
      <c r="G10" s="19"/>
    </row>
    <row r="11">
      <c r="A11" s="19"/>
      <c r="B11" s="8"/>
      <c r="C11" s="19"/>
      <c r="D11" s="19"/>
      <c r="E11" s="19"/>
      <c r="F11" s="19"/>
      <c r="G11" s="144" t="s">
        <v>81</v>
      </c>
      <c r="H11" s="8"/>
      <c r="I11" s="8"/>
      <c r="J11" s="8"/>
      <c r="K11" s="146" t="str">
        <f>COUNTIF(K3:K6, "passed")</f>
        <v>4</v>
      </c>
      <c r="L11" s="146"/>
      <c r="M11" s="146" t="str">
        <f>COUNTIF(M3:M6, "passed")</f>
        <v>4</v>
      </c>
      <c r="N11" s="147"/>
    </row>
    <row r="12">
      <c r="A12" s="19"/>
      <c r="B12" s="8"/>
      <c r="C12" s="19"/>
      <c r="D12" s="19"/>
      <c r="E12" s="19"/>
      <c r="F12" s="19"/>
      <c r="G12" s="181" t="s">
        <v>125</v>
      </c>
      <c r="H12" s="8"/>
      <c r="I12" s="8"/>
      <c r="J12" s="8"/>
      <c r="K12" s="146" t="str">
        <f>COUNTIF(K3:K6, "failed")</f>
        <v>0</v>
      </c>
      <c r="L12" s="146"/>
      <c r="M12" s="146" t="str">
        <f>COUNTIF(M3:M6, "failed")</f>
        <v>0</v>
      </c>
      <c r="N12" s="147"/>
    </row>
    <row r="13">
      <c r="G13" s="183" t="s">
        <v>753</v>
      </c>
      <c r="H13" s="8"/>
      <c r="I13" s="8"/>
      <c r="J13" s="8"/>
      <c r="K13" s="146" t="str">
        <f>COUNTIF(K3:K6, "blocked")</f>
        <v>0</v>
      </c>
      <c r="L13" s="146"/>
      <c r="M13" s="146" t="str">
        <f>COUNTIF(M3:M6, "blocked")</f>
        <v>0</v>
      </c>
      <c r="N13" s="147"/>
    </row>
    <row r="14">
      <c r="G14" s="185" t="s">
        <v>134</v>
      </c>
      <c r="H14" s="8"/>
      <c r="I14" s="8"/>
      <c r="J14" s="8"/>
      <c r="K14" s="146" t="str">
        <f>COUNTIF(K3:K6, "not tested")</f>
        <v>0</v>
      </c>
      <c r="L14" s="146"/>
      <c r="M14" s="146" t="str">
        <f>COUNTIF(M3:M6, "not tested")</f>
        <v>0</v>
      </c>
      <c r="N14" s="147"/>
    </row>
  </sheetData>
  <mergeCells count="1">
    <mergeCell ref="K1:N1"/>
  </mergeCells>
  <conditionalFormatting sqref="K1:K12 M1:M12 L11:L12">
    <cfRule type="cellIs" dxfId="0" priority="1" operator="equal">
      <formula>"passed"</formula>
    </cfRule>
  </conditionalFormatting>
  <conditionalFormatting sqref="K1:K12 M1:M12 L11:L12">
    <cfRule type="cellIs" dxfId="1" priority="2" operator="equal">
      <formula>"failed"</formula>
    </cfRule>
  </conditionalFormatting>
  <conditionalFormatting sqref="K1:K12 M1:M12 L11:L12">
    <cfRule type="containsText" dxfId="2" priority="3" operator="containsText" text="blocked">
      <formula>NOT(ISERROR(SEARCH(("blocked"),(K1))))</formula>
    </cfRule>
  </conditionalFormatting>
  <conditionalFormatting sqref="K1:K12 M1:M12 L11:L12">
    <cfRule type="containsText" dxfId="3" priority="4" operator="containsText" text="not tested">
      <formula>NOT(ISERROR(SEARCH(("not tested"),(K1))))</formula>
    </cfRule>
  </conditionalFormatting>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6AA84F"/>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7.29" defaultRowHeight="15.75"/>
  <cols>
    <col customWidth="1" min="1" max="1" width="9.86"/>
    <col customWidth="1" hidden="1" min="2" max="2" width="16.29"/>
    <col customWidth="1" min="3" max="3" width="7.14"/>
    <col customWidth="1" min="4" max="4" width="28.57"/>
    <col customWidth="1" hidden="1" min="5" max="5" width="15.57"/>
    <col customWidth="1" min="6" max="6" width="39.29"/>
    <col customWidth="1" min="7" max="7" width="103.29"/>
    <col hidden="1" min="8" max="10"/>
    <col customWidth="1" min="11" max="11" width="14.43"/>
    <col customWidth="1" min="12" max="12" width="15.43"/>
    <col customWidth="1" min="13" max="13" width="14.57"/>
    <col customWidth="1" min="14" max="14" width="17.43"/>
  </cols>
  <sheetData>
    <row r="1" ht="26.25" customHeight="1">
      <c r="A1" s="2" t="s">
        <v>0</v>
      </c>
      <c r="B1" s="2" t="s">
        <v>7</v>
      </c>
      <c r="C1" s="2" t="s">
        <v>8</v>
      </c>
      <c r="D1" s="2" t="s">
        <v>9</v>
      </c>
      <c r="E1" s="2" t="s">
        <v>10</v>
      </c>
      <c r="F1" s="2" t="s">
        <v>11</v>
      </c>
      <c r="G1" s="2" t="s">
        <v>13</v>
      </c>
      <c r="H1" s="2" t="s">
        <v>14</v>
      </c>
      <c r="I1" s="8"/>
      <c r="J1" s="8"/>
      <c r="K1" s="5" t="s">
        <v>15</v>
      </c>
      <c r="O1" s="8"/>
      <c r="P1" s="8"/>
      <c r="Q1" s="8"/>
      <c r="R1" s="8"/>
      <c r="S1" s="8"/>
      <c r="T1" s="8"/>
      <c r="U1" s="8"/>
      <c r="V1" s="8"/>
      <c r="W1" s="8"/>
      <c r="X1" s="8"/>
      <c r="Y1" s="8"/>
      <c r="Z1" s="8"/>
      <c r="AA1" s="8"/>
    </row>
    <row r="2" ht="23.25" customHeight="1">
      <c r="A2" s="6" t="s">
        <v>34</v>
      </c>
      <c r="B2" s="10"/>
      <c r="C2" s="10"/>
      <c r="D2" s="10"/>
      <c r="E2" s="10"/>
      <c r="F2" s="10"/>
      <c r="G2" s="10"/>
      <c r="H2" s="8"/>
      <c r="I2" s="8"/>
      <c r="J2" s="8"/>
      <c r="K2" s="12" t="s">
        <v>6</v>
      </c>
      <c r="L2" s="12" t="s">
        <v>5</v>
      </c>
      <c r="M2" s="20" t="s">
        <v>4</v>
      </c>
      <c r="N2" s="20" t="s">
        <v>5</v>
      </c>
      <c r="O2" s="8"/>
      <c r="P2" s="8"/>
      <c r="Q2" s="8"/>
      <c r="R2" s="8"/>
      <c r="S2" s="8"/>
      <c r="T2" s="8"/>
      <c r="U2" s="8"/>
      <c r="V2" s="8"/>
      <c r="W2" s="8"/>
      <c r="X2" s="8"/>
      <c r="Y2" s="8"/>
      <c r="Z2" s="8"/>
      <c r="AA2" s="8"/>
    </row>
    <row r="3">
      <c r="A3" s="19" t="s">
        <v>41</v>
      </c>
      <c r="B3" s="19" t="s">
        <v>42</v>
      </c>
      <c r="C3" s="19" t="s">
        <v>43</v>
      </c>
      <c r="D3" s="22" t="s">
        <v>44</v>
      </c>
      <c r="E3" s="22"/>
      <c r="F3" s="58" t="s">
        <v>51</v>
      </c>
      <c r="G3" s="22" t="s">
        <v>119</v>
      </c>
      <c r="H3" s="27"/>
      <c r="I3" s="8"/>
      <c r="J3" s="8"/>
      <c r="K3" s="60" t="s">
        <v>122</v>
      </c>
      <c r="L3" s="62" t="s">
        <v>131</v>
      </c>
      <c r="M3" s="60" t="s">
        <v>39</v>
      </c>
      <c r="N3" s="62"/>
      <c r="O3" s="8"/>
      <c r="P3" s="8"/>
      <c r="Q3" s="8"/>
      <c r="R3" s="8"/>
      <c r="S3" s="8"/>
      <c r="T3" s="8"/>
      <c r="U3" s="8"/>
      <c r="V3" s="8"/>
      <c r="W3" s="8"/>
      <c r="X3" s="8"/>
      <c r="Y3" s="8"/>
      <c r="Z3" s="8"/>
      <c r="AA3" s="8"/>
    </row>
    <row r="4">
      <c r="A4" s="19" t="s">
        <v>136</v>
      </c>
      <c r="B4" s="19" t="s">
        <v>42</v>
      </c>
      <c r="C4" s="19" t="s">
        <v>43</v>
      </c>
      <c r="D4" s="22" t="s">
        <v>137</v>
      </c>
      <c r="E4" s="64"/>
      <c r="F4" s="58" t="s">
        <v>141</v>
      </c>
      <c r="G4" s="148" t="s">
        <v>142</v>
      </c>
      <c r="H4" s="149"/>
      <c r="K4" s="60" t="s">
        <v>122</v>
      </c>
      <c r="L4" s="62" t="s">
        <v>722</v>
      </c>
      <c r="M4" s="60" t="s">
        <v>39</v>
      </c>
      <c r="N4" s="62"/>
    </row>
    <row r="5">
      <c r="A5" s="19" t="s">
        <v>723</v>
      </c>
      <c r="B5" s="19" t="s">
        <v>42</v>
      </c>
      <c r="C5" s="19" t="s">
        <v>43</v>
      </c>
      <c r="D5" s="22" t="s">
        <v>724</v>
      </c>
      <c r="E5" s="64"/>
      <c r="F5" s="58" t="s">
        <v>725</v>
      </c>
      <c r="G5" s="148" t="s">
        <v>726</v>
      </c>
      <c r="H5" s="149"/>
      <c r="K5" s="60" t="s">
        <v>39</v>
      </c>
      <c r="L5" s="62" t="s">
        <v>727</v>
      </c>
      <c r="M5" s="60" t="s">
        <v>39</v>
      </c>
      <c r="N5" s="62"/>
    </row>
    <row r="6">
      <c r="A6" s="19" t="s">
        <v>728</v>
      </c>
      <c r="B6" s="117" t="s">
        <v>227</v>
      </c>
      <c r="C6" s="19" t="s">
        <v>43</v>
      </c>
      <c r="D6" s="22" t="s">
        <v>729</v>
      </c>
      <c r="E6" s="64"/>
      <c r="F6" s="58" t="s">
        <v>730</v>
      </c>
      <c r="G6" s="148" t="s">
        <v>731</v>
      </c>
      <c r="H6" s="149"/>
      <c r="K6" s="60" t="s">
        <v>39</v>
      </c>
      <c r="L6" s="62" t="s">
        <v>727</v>
      </c>
      <c r="M6" s="60" t="s">
        <v>39</v>
      </c>
      <c r="N6" s="62"/>
    </row>
    <row r="7">
      <c r="A7" s="19" t="s">
        <v>732</v>
      </c>
      <c r="B7" s="117" t="s">
        <v>227</v>
      </c>
      <c r="C7" s="19" t="s">
        <v>43</v>
      </c>
      <c r="D7" s="22" t="s">
        <v>733</v>
      </c>
      <c r="E7" s="64"/>
      <c r="F7" s="58" t="s">
        <v>734</v>
      </c>
      <c r="G7" s="148" t="s">
        <v>735</v>
      </c>
      <c r="H7" s="149"/>
      <c r="K7" s="60" t="s">
        <v>39</v>
      </c>
      <c r="L7" s="62" t="s">
        <v>727</v>
      </c>
      <c r="M7" s="60" t="s">
        <v>39</v>
      </c>
      <c r="N7" s="62"/>
    </row>
    <row r="8">
      <c r="A8" s="19" t="s">
        <v>736</v>
      </c>
      <c r="B8" s="117" t="s">
        <v>227</v>
      </c>
      <c r="C8" s="19" t="s">
        <v>43</v>
      </c>
      <c r="D8" s="22" t="s">
        <v>737</v>
      </c>
      <c r="E8" s="64"/>
      <c r="F8" s="58" t="s">
        <v>738</v>
      </c>
      <c r="G8" s="148" t="s">
        <v>739</v>
      </c>
      <c r="H8" s="149"/>
      <c r="K8" s="60" t="s">
        <v>39</v>
      </c>
      <c r="L8" s="62" t="s">
        <v>727</v>
      </c>
      <c r="M8" s="60" t="s">
        <v>81</v>
      </c>
      <c r="N8" s="62"/>
    </row>
    <row r="9">
      <c r="A9" s="19" t="s">
        <v>740</v>
      </c>
      <c r="B9" s="19" t="s">
        <v>42</v>
      </c>
      <c r="C9" s="19" t="s">
        <v>43</v>
      </c>
      <c r="D9" s="22" t="s">
        <v>741</v>
      </c>
      <c r="E9" s="64"/>
      <c r="F9" s="58" t="s">
        <v>742</v>
      </c>
      <c r="G9" s="148" t="s">
        <v>743</v>
      </c>
      <c r="H9" s="149"/>
      <c r="K9" s="60" t="s">
        <v>39</v>
      </c>
      <c r="L9" s="62" t="s">
        <v>727</v>
      </c>
      <c r="M9" s="60" t="s">
        <v>39</v>
      </c>
      <c r="N9" s="62"/>
    </row>
    <row r="10">
      <c r="A10" s="57"/>
      <c r="B10" s="57"/>
      <c r="C10" s="57"/>
      <c r="D10" s="57"/>
      <c r="E10" s="57"/>
      <c r="F10" s="57"/>
      <c r="G10" s="57"/>
      <c r="K10" s="69"/>
      <c r="M10" s="40"/>
      <c r="N10" s="30"/>
    </row>
    <row r="11">
      <c r="A11" s="57"/>
      <c r="B11" s="57"/>
      <c r="C11" s="57"/>
      <c r="D11" s="57"/>
      <c r="E11" s="57"/>
      <c r="F11" s="57"/>
      <c r="G11" s="57"/>
      <c r="M11" s="30"/>
      <c r="N11" s="30"/>
    </row>
    <row r="12">
      <c r="A12" s="113" t="s">
        <v>303</v>
      </c>
      <c r="B12" s="57"/>
      <c r="C12" s="57"/>
      <c r="D12" s="57"/>
      <c r="E12" s="57"/>
      <c r="F12" s="57"/>
      <c r="G12" s="57"/>
      <c r="M12" s="30"/>
      <c r="N12" s="30"/>
    </row>
    <row r="13">
      <c r="A13" s="154" t="str">
        <f>COUNTA(A3:A11)</f>
        <v>7</v>
      </c>
      <c r="B13" s="57"/>
      <c r="C13" s="57"/>
      <c r="D13" s="57"/>
      <c r="E13" s="57"/>
      <c r="F13" s="57"/>
      <c r="G13" s="57"/>
      <c r="K13" s="69"/>
      <c r="M13" s="40"/>
      <c r="N13" s="30"/>
    </row>
    <row r="14">
      <c r="A14" s="57"/>
      <c r="B14" s="57"/>
      <c r="C14" s="57"/>
      <c r="D14" s="57"/>
      <c r="E14" s="57"/>
      <c r="F14" s="57"/>
      <c r="G14" s="57"/>
      <c r="K14" s="69"/>
      <c r="M14" s="40"/>
      <c r="N14" s="30"/>
    </row>
    <row r="15">
      <c r="A15" s="57"/>
      <c r="B15" s="57"/>
      <c r="C15" s="57"/>
      <c r="D15" s="57"/>
      <c r="E15" s="57"/>
      <c r="F15" s="57"/>
      <c r="G15" s="57"/>
      <c r="K15" s="69"/>
      <c r="M15" s="30"/>
      <c r="N15" s="30"/>
    </row>
    <row r="16">
      <c r="A16" s="57"/>
      <c r="B16" s="57"/>
      <c r="C16" s="57"/>
      <c r="D16" s="57"/>
      <c r="E16" s="57"/>
      <c r="F16" s="57"/>
      <c r="G16" s="57"/>
      <c r="K16" s="69"/>
      <c r="M16" s="40"/>
      <c r="N16" s="30"/>
    </row>
    <row r="17">
      <c r="A17" s="57"/>
      <c r="B17" s="57"/>
      <c r="C17" s="57"/>
      <c r="D17" s="57"/>
      <c r="E17" s="57"/>
      <c r="F17" s="57"/>
      <c r="G17" s="57"/>
      <c r="K17" s="69"/>
      <c r="M17" s="30"/>
      <c r="N17" s="30"/>
    </row>
    <row r="18">
      <c r="A18" s="57"/>
      <c r="B18" s="57"/>
      <c r="C18" s="57"/>
      <c r="D18" s="57"/>
      <c r="E18" s="57"/>
      <c r="F18" s="57"/>
      <c r="G18" s="57"/>
      <c r="K18" s="69"/>
      <c r="M18" s="30"/>
      <c r="N18" s="30"/>
    </row>
    <row r="19">
      <c r="A19" s="57"/>
      <c r="B19" s="57"/>
      <c r="C19" s="57"/>
      <c r="D19" s="57"/>
      <c r="E19" s="57"/>
      <c r="F19" s="57"/>
      <c r="G19" s="57"/>
      <c r="K19" s="69"/>
      <c r="M19" s="30"/>
      <c r="N19" s="30"/>
    </row>
    <row r="20">
      <c r="A20" s="57"/>
      <c r="B20" s="57"/>
      <c r="C20" s="57"/>
      <c r="D20" s="57"/>
      <c r="E20" s="57"/>
      <c r="F20" s="57"/>
      <c r="G20" s="57"/>
      <c r="M20" s="30"/>
      <c r="N20" s="30"/>
    </row>
    <row r="21">
      <c r="A21" s="57"/>
      <c r="B21" s="57"/>
      <c r="C21" s="57"/>
      <c r="D21" s="57"/>
      <c r="E21" s="57"/>
      <c r="F21" s="57"/>
      <c r="G21" s="57"/>
      <c r="M21" s="30"/>
      <c r="N21" s="30"/>
    </row>
    <row r="22">
      <c r="A22" s="57"/>
      <c r="B22" s="57"/>
      <c r="C22" s="57"/>
      <c r="D22" s="57"/>
      <c r="E22" s="57"/>
      <c r="F22" s="57"/>
      <c r="G22" s="57"/>
      <c r="M22" s="30"/>
      <c r="N22" s="30"/>
    </row>
    <row r="23">
      <c r="A23" s="57"/>
      <c r="B23" s="57"/>
      <c r="C23" s="57"/>
      <c r="D23" s="57"/>
      <c r="E23" s="57"/>
      <c r="F23" s="57"/>
      <c r="G23" s="57"/>
      <c r="M23" s="30"/>
      <c r="N23" s="30"/>
    </row>
    <row r="24">
      <c r="M24" s="30"/>
      <c r="N24" s="30"/>
    </row>
    <row r="25">
      <c r="M25" s="30"/>
      <c r="N25" s="30"/>
    </row>
    <row r="26">
      <c r="G26" s="144" t="s">
        <v>81</v>
      </c>
      <c r="K26" s="158" t="str">
        <f>COUNTIF(K3:K22, "passed")</f>
        <v>5</v>
      </c>
      <c r="L26" s="158"/>
      <c r="M26" s="146" t="str">
        <f>COUNTIF(M3:M22, "passed")</f>
        <v>7</v>
      </c>
      <c r="N26" s="146"/>
    </row>
    <row r="27">
      <c r="G27" s="181" t="s">
        <v>125</v>
      </c>
      <c r="K27" s="158" t="str">
        <f>COUNTIF(K3:K22, "failed")</f>
        <v>2</v>
      </c>
      <c r="L27" s="158"/>
      <c r="M27" s="146" t="str">
        <f>COUNTIF(M3:M22, "failed")</f>
        <v>0</v>
      </c>
      <c r="N27" s="146"/>
    </row>
    <row r="28">
      <c r="G28" s="183" t="s">
        <v>753</v>
      </c>
      <c r="K28" s="158" t="str">
        <f>COUNTIF(K3:K22, "blocked")</f>
        <v>0</v>
      </c>
      <c r="L28" s="158"/>
      <c r="M28" s="146" t="str">
        <f>COUNTIF(M3:M22, "blocked")</f>
        <v>0</v>
      </c>
      <c r="N28" s="146"/>
    </row>
    <row r="29">
      <c r="G29" s="185" t="s">
        <v>134</v>
      </c>
      <c r="K29" s="158" t="str">
        <f>COUNTIF(K3:K22, "not tested")</f>
        <v>0</v>
      </c>
      <c r="L29" s="158"/>
      <c r="M29" s="146" t="str">
        <f>COUNTIF(M3:M22, "not tested")</f>
        <v>0</v>
      </c>
      <c r="N29" s="146"/>
    </row>
    <row r="30">
      <c r="M30" s="30"/>
      <c r="N30" s="30"/>
    </row>
    <row r="31">
      <c r="M31" s="30"/>
      <c r="N31" s="30"/>
    </row>
    <row r="32">
      <c r="M32" s="30"/>
      <c r="N32" s="30"/>
    </row>
    <row r="33">
      <c r="K33" s="69"/>
      <c r="M33" s="40"/>
      <c r="N33" s="30"/>
    </row>
    <row r="34">
      <c r="M34" s="30"/>
      <c r="N34" s="30"/>
    </row>
    <row r="35">
      <c r="K35" s="237"/>
      <c r="L35" s="237"/>
      <c r="M35" s="4"/>
      <c r="N35" s="4"/>
    </row>
    <row r="36">
      <c r="M36" s="30"/>
      <c r="N36" s="30"/>
    </row>
    <row r="37">
      <c r="M37" s="30"/>
      <c r="N37" s="30"/>
    </row>
    <row r="38">
      <c r="M38" s="30"/>
      <c r="N38" s="30"/>
    </row>
    <row r="39">
      <c r="M39" s="30"/>
      <c r="N39" s="30"/>
    </row>
    <row r="40">
      <c r="K40" s="237"/>
      <c r="L40" s="237"/>
      <c r="M40" s="4"/>
      <c r="N40" s="4"/>
    </row>
    <row r="41">
      <c r="K41" s="237"/>
      <c r="L41" s="237"/>
      <c r="M41" s="4"/>
      <c r="N41" s="4"/>
    </row>
    <row r="42">
      <c r="K42" s="237"/>
      <c r="L42" s="237"/>
      <c r="M42" s="4"/>
      <c r="N42" s="4"/>
    </row>
    <row r="43">
      <c r="M43" s="30"/>
      <c r="N43" s="30"/>
    </row>
    <row r="44">
      <c r="M44" s="30"/>
      <c r="N44" s="30"/>
    </row>
    <row r="45">
      <c r="M45" s="30"/>
      <c r="N45" s="30"/>
    </row>
    <row r="46">
      <c r="M46" s="30"/>
      <c r="N46" s="30"/>
    </row>
    <row r="47">
      <c r="K47" s="237"/>
      <c r="L47" s="237"/>
      <c r="M47" s="4"/>
      <c r="N47" s="4"/>
    </row>
    <row r="48">
      <c r="K48" s="237"/>
      <c r="L48" s="237"/>
      <c r="M48" s="4"/>
      <c r="N48" s="4"/>
    </row>
    <row r="49">
      <c r="K49" s="237"/>
      <c r="L49" s="237"/>
      <c r="M49" s="4"/>
      <c r="N49" s="4"/>
    </row>
    <row r="50">
      <c r="K50" s="237"/>
      <c r="L50" s="237"/>
      <c r="M50" s="4"/>
      <c r="N50" s="4"/>
    </row>
    <row r="51">
      <c r="K51" s="237"/>
      <c r="L51" s="237"/>
      <c r="M51" s="4"/>
      <c r="N51" s="4"/>
    </row>
    <row r="52">
      <c r="K52" s="237"/>
      <c r="L52" s="237"/>
      <c r="M52" s="4"/>
      <c r="N52" s="4"/>
    </row>
    <row r="53">
      <c r="K53" s="237"/>
      <c r="L53" s="237"/>
      <c r="M53" s="4"/>
      <c r="N53" s="4"/>
    </row>
    <row r="54">
      <c r="K54" s="237"/>
      <c r="L54" s="237"/>
      <c r="M54" s="4"/>
      <c r="N54" s="4"/>
    </row>
    <row r="55">
      <c r="M55" s="30"/>
      <c r="N55" s="30"/>
    </row>
    <row r="56">
      <c r="M56" s="30"/>
      <c r="N56" s="30"/>
    </row>
    <row r="57">
      <c r="M57" s="30"/>
      <c r="N57" s="30"/>
    </row>
    <row r="58">
      <c r="M58" s="30"/>
      <c r="N58" s="30"/>
    </row>
    <row r="59">
      <c r="M59" s="30"/>
      <c r="N59" s="30"/>
    </row>
    <row r="60">
      <c r="M60" s="30"/>
      <c r="N60" s="30"/>
    </row>
    <row r="61">
      <c r="M61" s="30"/>
      <c r="N61" s="30"/>
    </row>
    <row r="62">
      <c r="M62" s="30"/>
      <c r="N62" s="30"/>
    </row>
    <row r="63">
      <c r="M63" s="30"/>
      <c r="N63" s="30"/>
    </row>
    <row r="64">
      <c r="M64" s="30"/>
      <c r="N64" s="30"/>
    </row>
    <row r="65">
      <c r="M65" s="30"/>
      <c r="N65" s="30"/>
    </row>
    <row r="66">
      <c r="M66" s="30"/>
      <c r="N66" s="30"/>
    </row>
    <row r="67">
      <c r="M67" s="30"/>
      <c r="N67" s="30"/>
    </row>
    <row r="68">
      <c r="M68" s="30"/>
      <c r="N68" s="30"/>
    </row>
    <row r="69">
      <c r="M69" s="30"/>
      <c r="N69" s="30"/>
    </row>
    <row r="70">
      <c r="M70" s="30"/>
      <c r="N70" s="30"/>
    </row>
    <row r="71">
      <c r="M71" s="30"/>
      <c r="N71" s="30"/>
    </row>
    <row r="72">
      <c r="M72" s="30"/>
      <c r="N72" s="30"/>
    </row>
    <row r="73">
      <c r="M73" s="30"/>
      <c r="N73" s="30"/>
    </row>
    <row r="74">
      <c r="M74" s="30"/>
      <c r="N74" s="30"/>
    </row>
    <row r="75">
      <c r="M75" s="30"/>
      <c r="N75" s="30"/>
    </row>
    <row r="76">
      <c r="M76" s="30"/>
      <c r="N76" s="30"/>
    </row>
    <row r="77">
      <c r="M77" s="30"/>
      <c r="N77" s="30"/>
    </row>
    <row r="78">
      <c r="M78" s="30"/>
      <c r="N78" s="30"/>
    </row>
    <row r="79">
      <c r="M79" s="30"/>
      <c r="N79" s="30"/>
    </row>
    <row r="80">
      <c r="M80" s="30"/>
      <c r="N80" s="30"/>
    </row>
    <row r="81">
      <c r="M81" s="30"/>
      <c r="N81" s="30"/>
    </row>
    <row r="82">
      <c r="M82" s="30"/>
      <c r="N82" s="30"/>
    </row>
    <row r="83">
      <c r="M83" s="30"/>
      <c r="N83" s="30"/>
    </row>
    <row r="84">
      <c r="M84" s="30"/>
      <c r="N84" s="30"/>
    </row>
    <row r="85">
      <c r="M85" s="30"/>
      <c r="N85" s="30"/>
    </row>
    <row r="86">
      <c r="M86" s="30"/>
      <c r="N86" s="30"/>
    </row>
    <row r="87">
      <c r="M87" s="30"/>
      <c r="N87" s="30"/>
    </row>
    <row r="88">
      <c r="M88" s="30"/>
      <c r="N88" s="30"/>
    </row>
    <row r="89">
      <c r="M89" s="30"/>
      <c r="N89" s="30"/>
    </row>
    <row r="90">
      <c r="M90" s="30"/>
      <c r="N90" s="30"/>
    </row>
    <row r="91">
      <c r="M91" s="30"/>
      <c r="N91" s="30"/>
    </row>
    <row r="92">
      <c r="M92" s="30"/>
      <c r="N92" s="30"/>
    </row>
    <row r="93">
      <c r="M93" s="30"/>
      <c r="N93" s="30"/>
    </row>
    <row r="94">
      <c r="M94" s="30"/>
      <c r="N94" s="30"/>
    </row>
    <row r="95">
      <c r="M95" s="30"/>
      <c r="N95" s="30"/>
    </row>
    <row r="96">
      <c r="M96" s="30"/>
      <c r="N96" s="30"/>
    </row>
    <row r="97">
      <c r="M97" s="30"/>
      <c r="N97" s="30"/>
    </row>
    <row r="98">
      <c r="M98" s="30"/>
      <c r="N98" s="30"/>
    </row>
    <row r="99">
      <c r="M99" s="30"/>
      <c r="N99" s="30"/>
    </row>
    <row r="100">
      <c r="M100" s="30"/>
      <c r="N100" s="30"/>
    </row>
    <row r="101">
      <c r="M101" s="30"/>
      <c r="N101" s="30"/>
    </row>
    <row r="102">
      <c r="M102" s="30"/>
      <c r="N102" s="30"/>
    </row>
    <row r="103">
      <c r="M103" s="30"/>
      <c r="N103" s="30"/>
    </row>
    <row r="104">
      <c r="M104" s="30"/>
      <c r="N104" s="30"/>
    </row>
    <row r="105">
      <c r="M105" s="30"/>
      <c r="N105" s="30"/>
    </row>
    <row r="106">
      <c r="M106" s="30"/>
      <c r="N106" s="30"/>
    </row>
    <row r="107">
      <c r="M107" s="30"/>
      <c r="N107" s="30"/>
    </row>
    <row r="108">
      <c r="M108" s="30"/>
      <c r="N108" s="30"/>
    </row>
    <row r="109">
      <c r="M109" s="30"/>
      <c r="N109" s="30"/>
    </row>
    <row r="110">
      <c r="M110" s="30"/>
      <c r="N110" s="30"/>
    </row>
    <row r="111">
      <c r="M111" s="30"/>
      <c r="N111" s="30"/>
    </row>
    <row r="112">
      <c r="M112" s="30"/>
      <c r="N112" s="30"/>
    </row>
    <row r="113">
      <c r="M113" s="30"/>
      <c r="N113" s="30"/>
    </row>
    <row r="114">
      <c r="M114" s="30"/>
      <c r="N114" s="30"/>
    </row>
    <row r="115">
      <c r="M115" s="30"/>
      <c r="N115" s="30"/>
    </row>
    <row r="116">
      <c r="M116" s="30"/>
      <c r="N116" s="30"/>
    </row>
    <row r="117">
      <c r="M117" s="30"/>
      <c r="N117" s="30"/>
    </row>
    <row r="118">
      <c r="M118" s="30"/>
      <c r="N118" s="30"/>
    </row>
    <row r="119">
      <c r="M119" s="30"/>
      <c r="N119" s="30"/>
    </row>
    <row r="120">
      <c r="M120" s="30"/>
      <c r="N120" s="30"/>
    </row>
    <row r="121">
      <c r="M121" s="30"/>
      <c r="N121" s="30"/>
    </row>
    <row r="122">
      <c r="M122" s="30"/>
      <c r="N122" s="30"/>
    </row>
    <row r="123">
      <c r="M123" s="30"/>
      <c r="N123" s="30"/>
    </row>
    <row r="124">
      <c r="M124" s="30"/>
      <c r="N124" s="30"/>
    </row>
    <row r="125">
      <c r="M125" s="30"/>
      <c r="N125" s="30"/>
    </row>
    <row r="126">
      <c r="M126" s="30"/>
      <c r="N126" s="30"/>
    </row>
    <row r="127">
      <c r="M127" s="30"/>
      <c r="N127" s="30"/>
    </row>
    <row r="128">
      <c r="M128" s="30"/>
      <c r="N128" s="30"/>
    </row>
    <row r="129">
      <c r="M129" s="30"/>
      <c r="N129" s="30"/>
    </row>
    <row r="130">
      <c r="M130" s="30"/>
      <c r="N130" s="30"/>
    </row>
    <row r="131">
      <c r="M131" s="30"/>
      <c r="N131" s="30"/>
    </row>
    <row r="132">
      <c r="M132" s="30"/>
      <c r="N132" s="30"/>
    </row>
    <row r="133">
      <c r="M133" s="30"/>
      <c r="N133" s="30"/>
    </row>
    <row r="134">
      <c r="M134" s="30"/>
      <c r="N134" s="30"/>
    </row>
    <row r="135">
      <c r="M135" s="30"/>
      <c r="N135" s="30"/>
    </row>
    <row r="136">
      <c r="M136" s="30"/>
      <c r="N136" s="30"/>
    </row>
    <row r="137">
      <c r="M137" s="30"/>
      <c r="N137" s="30"/>
    </row>
    <row r="138">
      <c r="M138" s="30"/>
      <c r="N138" s="30"/>
    </row>
    <row r="139">
      <c r="M139" s="30"/>
      <c r="N139" s="30"/>
    </row>
    <row r="140">
      <c r="M140" s="30"/>
      <c r="N140" s="30"/>
    </row>
    <row r="141">
      <c r="M141" s="30"/>
      <c r="N141" s="30"/>
    </row>
    <row r="142">
      <c r="M142" s="30"/>
      <c r="N142" s="30"/>
    </row>
    <row r="143">
      <c r="M143" s="30"/>
      <c r="N143" s="30"/>
    </row>
    <row r="144">
      <c r="M144" s="30"/>
      <c r="N144" s="30"/>
    </row>
    <row r="145">
      <c r="M145" s="30"/>
      <c r="N145" s="30"/>
    </row>
    <row r="146">
      <c r="M146" s="30"/>
      <c r="N146" s="30"/>
    </row>
    <row r="147">
      <c r="M147" s="30"/>
      <c r="N147" s="30"/>
    </row>
    <row r="148">
      <c r="M148" s="30"/>
      <c r="N148" s="30"/>
    </row>
    <row r="149">
      <c r="M149" s="30"/>
      <c r="N149" s="30"/>
    </row>
    <row r="150">
      <c r="M150" s="30"/>
      <c r="N150" s="30"/>
    </row>
    <row r="151">
      <c r="M151" s="30"/>
      <c r="N151" s="30"/>
    </row>
    <row r="152">
      <c r="M152" s="30"/>
      <c r="N152" s="30"/>
    </row>
    <row r="153">
      <c r="M153" s="30"/>
      <c r="N153" s="30"/>
    </row>
    <row r="154">
      <c r="M154" s="30"/>
      <c r="N154" s="30"/>
    </row>
    <row r="155">
      <c r="M155" s="30"/>
      <c r="N155" s="30"/>
    </row>
    <row r="156">
      <c r="M156" s="30"/>
      <c r="N156" s="30"/>
    </row>
    <row r="157">
      <c r="M157" s="30"/>
      <c r="N157" s="30"/>
    </row>
    <row r="158">
      <c r="M158" s="30"/>
      <c r="N158" s="30"/>
    </row>
    <row r="159">
      <c r="M159" s="30"/>
      <c r="N159" s="30"/>
    </row>
    <row r="160">
      <c r="M160" s="30"/>
      <c r="N160" s="30"/>
    </row>
    <row r="161">
      <c r="M161" s="30"/>
      <c r="N161" s="30"/>
    </row>
    <row r="162">
      <c r="M162" s="30"/>
      <c r="N162" s="30"/>
    </row>
    <row r="163">
      <c r="M163" s="30"/>
      <c r="N163" s="30"/>
    </row>
    <row r="164">
      <c r="M164" s="30"/>
      <c r="N164" s="30"/>
    </row>
    <row r="165">
      <c r="M165" s="30"/>
      <c r="N165" s="30"/>
    </row>
    <row r="166">
      <c r="M166" s="30"/>
      <c r="N166" s="30"/>
    </row>
    <row r="167">
      <c r="M167" s="30"/>
      <c r="N167" s="30"/>
    </row>
    <row r="168">
      <c r="M168" s="30"/>
      <c r="N168" s="30"/>
    </row>
    <row r="169">
      <c r="M169" s="30"/>
      <c r="N169" s="30"/>
    </row>
    <row r="170">
      <c r="M170" s="30"/>
      <c r="N170" s="30"/>
    </row>
    <row r="171">
      <c r="M171" s="30"/>
      <c r="N171" s="30"/>
    </row>
    <row r="172">
      <c r="M172" s="30"/>
      <c r="N172" s="30"/>
    </row>
    <row r="173">
      <c r="M173" s="30"/>
      <c r="N173" s="30"/>
    </row>
    <row r="174">
      <c r="M174" s="30"/>
      <c r="N174" s="30"/>
    </row>
    <row r="175">
      <c r="M175" s="30"/>
      <c r="N175" s="30"/>
    </row>
    <row r="176">
      <c r="M176" s="30"/>
      <c r="N176" s="30"/>
    </row>
    <row r="177">
      <c r="M177" s="30"/>
      <c r="N177" s="30"/>
    </row>
    <row r="178">
      <c r="M178" s="30"/>
      <c r="N178" s="30"/>
    </row>
    <row r="179">
      <c r="M179" s="30"/>
      <c r="N179" s="30"/>
    </row>
    <row r="180">
      <c r="M180" s="30"/>
      <c r="N180" s="30"/>
    </row>
    <row r="181">
      <c r="M181" s="30"/>
      <c r="N181" s="30"/>
    </row>
    <row r="182">
      <c r="M182" s="30"/>
      <c r="N182" s="30"/>
    </row>
    <row r="183">
      <c r="M183" s="30"/>
      <c r="N183" s="30"/>
    </row>
    <row r="184">
      <c r="M184" s="30"/>
      <c r="N184" s="30"/>
    </row>
    <row r="185">
      <c r="M185" s="30"/>
      <c r="N185" s="30"/>
    </row>
    <row r="186">
      <c r="M186" s="30"/>
      <c r="N186" s="30"/>
    </row>
    <row r="187">
      <c r="M187" s="30"/>
      <c r="N187" s="30"/>
    </row>
    <row r="188">
      <c r="M188" s="30"/>
      <c r="N188" s="30"/>
    </row>
    <row r="189">
      <c r="M189" s="30"/>
      <c r="N189" s="30"/>
    </row>
    <row r="190">
      <c r="M190" s="30"/>
      <c r="N190" s="30"/>
    </row>
    <row r="191">
      <c r="M191" s="30"/>
      <c r="N191" s="30"/>
    </row>
    <row r="192">
      <c r="M192" s="30"/>
      <c r="N192" s="30"/>
    </row>
    <row r="193">
      <c r="M193" s="30"/>
      <c r="N193" s="30"/>
    </row>
    <row r="194">
      <c r="M194" s="30"/>
      <c r="N194" s="30"/>
    </row>
    <row r="195">
      <c r="M195" s="30"/>
      <c r="N195" s="30"/>
    </row>
    <row r="196">
      <c r="M196" s="30"/>
      <c r="N196" s="30"/>
    </row>
    <row r="197">
      <c r="M197" s="30"/>
      <c r="N197" s="30"/>
    </row>
    <row r="198">
      <c r="M198" s="30"/>
      <c r="N198" s="30"/>
    </row>
    <row r="199">
      <c r="M199" s="30"/>
      <c r="N199" s="30"/>
    </row>
    <row r="200">
      <c r="M200" s="30"/>
      <c r="N200" s="30"/>
    </row>
    <row r="201">
      <c r="M201" s="30"/>
      <c r="N201" s="30"/>
    </row>
    <row r="202">
      <c r="M202" s="30"/>
      <c r="N202" s="30"/>
    </row>
    <row r="203">
      <c r="M203" s="30"/>
      <c r="N203" s="30"/>
    </row>
    <row r="204">
      <c r="M204" s="30"/>
      <c r="N204" s="30"/>
    </row>
    <row r="205">
      <c r="M205" s="30"/>
      <c r="N205" s="30"/>
    </row>
    <row r="206">
      <c r="M206" s="30"/>
      <c r="N206" s="30"/>
    </row>
    <row r="207">
      <c r="M207" s="30"/>
      <c r="N207" s="30"/>
    </row>
    <row r="208">
      <c r="M208" s="30"/>
      <c r="N208" s="30"/>
    </row>
    <row r="209">
      <c r="M209" s="30"/>
      <c r="N209" s="30"/>
    </row>
    <row r="210">
      <c r="M210" s="30"/>
      <c r="N210" s="30"/>
    </row>
    <row r="211">
      <c r="M211" s="30"/>
      <c r="N211" s="30"/>
    </row>
    <row r="212">
      <c r="M212" s="30"/>
      <c r="N212" s="30"/>
    </row>
    <row r="213">
      <c r="M213" s="30"/>
      <c r="N213" s="30"/>
    </row>
    <row r="214">
      <c r="M214" s="30"/>
      <c r="N214" s="30"/>
    </row>
    <row r="215">
      <c r="M215" s="30"/>
      <c r="N215" s="30"/>
    </row>
    <row r="216">
      <c r="M216" s="30"/>
      <c r="N216" s="30"/>
    </row>
    <row r="217">
      <c r="M217" s="30"/>
      <c r="N217" s="30"/>
    </row>
    <row r="218">
      <c r="M218" s="30"/>
      <c r="N218" s="30"/>
    </row>
    <row r="219">
      <c r="M219" s="30"/>
      <c r="N219" s="30"/>
    </row>
    <row r="220">
      <c r="M220" s="30"/>
      <c r="N220" s="30"/>
    </row>
    <row r="221">
      <c r="M221" s="30"/>
      <c r="N221" s="30"/>
    </row>
    <row r="222">
      <c r="M222" s="30"/>
      <c r="N222" s="30"/>
    </row>
    <row r="223">
      <c r="M223" s="30"/>
      <c r="N223" s="30"/>
    </row>
    <row r="224">
      <c r="M224" s="30"/>
      <c r="N224" s="30"/>
    </row>
    <row r="225">
      <c r="M225" s="30"/>
      <c r="N225" s="30"/>
    </row>
    <row r="226">
      <c r="M226" s="30"/>
      <c r="N226" s="30"/>
    </row>
    <row r="227">
      <c r="M227" s="30"/>
      <c r="N227" s="30"/>
    </row>
    <row r="228">
      <c r="M228" s="30"/>
      <c r="N228" s="30"/>
    </row>
    <row r="229">
      <c r="M229" s="30"/>
      <c r="N229" s="30"/>
    </row>
    <row r="230">
      <c r="M230" s="30"/>
      <c r="N230" s="30"/>
    </row>
    <row r="231">
      <c r="M231" s="30"/>
      <c r="N231" s="30"/>
    </row>
    <row r="232">
      <c r="M232" s="30"/>
      <c r="N232" s="30"/>
    </row>
    <row r="233">
      <c r="M233" s="30"/>
      <c r="N233" s="30"/>
    </row>
    <row r="234">
      <c r="M234" s="30"/>
      <c r="N234" s="30"/>
    </row>
    <row r="235">
      <c r="M235" s="30"/>
      <c r="N235" s="30"/>
    </row>
    <row r="236">
      <c r="M236" s="30"/>
      <c r="N236" s="30"/>
    </row>
    <row r="237">
      <c r="M237" s="30"/>
      <c r="N237" s="30"/>
    </row>
    <row r="238">
      <c r="M238" s="30"/>
      <c r="N238" s="30"/>
    </row>
    <row r="239">
      <c r="M239" s="30"/>
      <c r="N239" s="30"/>
    </row>
    <row r="240">
      <c r="M240" s="30"/>
      <c r="N240" s="30"/>
    </row>
    <row r="241">
      <c r="M241" s="30"/>
      <c r="N241" s="30"/>
    </row>
    <row r="242">
      <c r="M242" s="30"/>
      <c r="N242" s="30"/>
    </row>
    <row r="243">
      <c r="M243" s="30"/>
      <c r="N243" s="30"/>
    </row>
    <row r="244">
      <c r="M244" s="30"/>
      <c r="N244" s="30"/>
    </row>
    <row r="245">
      <c r="M245" s="30"/>
      <c r="N245" s="30"/>
    </row>
    <row r="246">
      <c r="M246" s="30"/>
      <c r="N246" s="30"/>
    </row>
    <row r="247">
      <c r="M247" s="30"/>
      <c r="N247" s="30"/>
    </row>
    <row r="248">
      <c r="M248" s="30"/>
      <c r="N248" s="30"/>
    </row>
    <row r="249">
      <c r="M249" s="30"/>
      <c r="N249" s="30"/>
    </row>
    <row r="250">
      <c r="M250" s="30"/>
      <c r="N250" s="30"/>
    </row>
    <row r="251">
      <c r="M251" s="30"/>
      <c r="N251" s="30"/>
    </row>
    <row r="252">
      <c r="M252" s="30"/>
      <c r="N252" s="30"/>
    </row>
    <row r="253">
      <c r="M253" s="30"/>
      <c r="N253" s="30"/>
    </row>
    <row r="254">
      <c r="M254" s="30"/>
      <c r="N254" s="30"/>
    </row>
    <row r="255">
      <c r="M255" s="30"/>
      <c r="N255" s="30"/>
    </row>
    <row r="256">
      <c r="M256" s="30"/>
      <c r="N256" s="30"/>
    </row>
    <row r="257">
      <c r="M257" s="30"/>
      <c r="N257" s="30"/>
    </row>
    <row r="258">
      <c r="M258" s="30"/>
      <c r="N258" s="30"/>
    </row>
    <row r="259">
      <c r="M259" s="30"/>
      <c r="N259" s="30"/>
    </row>
    <row r="260">
      <c r="M260" s="30"/>
      <c r="N260" s="30"/>
    </row>
    <row r="261">
      <c r="M261" s="30"/>
      <c r="N261" s="30"/>
    </row>
    <row r="262">
      <c r="M262" s="30"/>
      <c r="N262" s="30"/>
    </row>
    <row r="263">
      <c r="M263" s="30"/>
      <c r="N263" s="30"/>
    </row>
    <row r="264">
      <c r="M264" s="30"/>
      <c r="N264" s="30"/>
    </row>
    <row r="265">
      <c r="M265" s="30"/>
      <c r="N265" s="30"/>
    </row>
    <row r="266">
      <c r="M266" s="30"/>
      <c r="N266" s="30"/>
    </row>
    <row r="267">
      <c r="M267" s="30"/>
      <c r="N267" s="30"/>
    </row>
    <row r="268">
      <c r="M268" s="30"/>
      <c r="N268" s="30"/>
    </row>
    <row r="269">
      <c r="M269" s="30"/>
      <c r="N269" s="30"/>
    </row>
    <row r="270">
      <c r="M270" s="30"/>
      <c r="N270" s="30"/>
    </row>
    <row r="271">
      <c r="M271" s="30"/>
      <c r="N271" s="30"/>
    </row>
    <row r="272">
      <c r="M272" s="30"/>
      <c r="N272" s="30"/>
    </row>
    <row r="273">
      <c r="M273" s="30"/>
      <c r="N273" s="30"/>
    </row>
    <row r="274">
      <c r="M274" s="30"/>
      <c r="N274" s="30"/>
    </row>
    <row r="275">
      <c r="M275" s="30"/>
      <c r="N275" s="30"/>
    </row>
    <row r="276">
      <c r="M276" s="30"/>
      <c r="N276" s="30"/>
    </row>
    <row r="277">
      <c r="M277" s="30"/>
      <c r="N277" s="30"/>
    </row>
    <row r="278">
      <c r="M278" s="30"/>
      <c r="N278" s="30"/>
    </row>
    <row r="279">
      <c r="M279" s="30"/>
      <c r="N279" s="30"/>
    </row>
    <row r="280">
      <c r="M280" s="30"/>
      <c r="N280" s="30"/>
    </row>
    <row r="281">
      <c r="M281" s="30"/>
      <c r="N281" s="30"/>
    </row>
    <row r="282">
      <c r="M282" s="30"/>
      <c r="N282" s="30"/>
    </row>
    <row r="283">
      <c r="M283" s="30"/>
      <c r="N283" s="30"/>
    </row>
    <row r="284">
      <c r="M284" s="30"/>
      <c r="N284" s="30"/>
    </row>
    <row r="285">
      <c r="M285" s="30"/>
      <c r="N285" s="30"/>
    </row>
    <row r="286">
      <c r="M286" s="30"/>
      <c r="N286" s="30"/>
    </row>
    <row r="287">
      <c r="M287" s="30"/>
      <c r="N287" s="30"/>
    </row>
    <row r="288">
      <c r="M288" s="30"/>
      <c r="N288" s="30"/>
    </row>
    <row r="289">
      <c r="M289" s="30"/>
      <c r="N289" s="30"/>
    </row>
    <row r="290">
      <c r="M290" s="30"/>
      <c r="N290" s="30"/>
    </row>
    <row r="291">
      <c r="M291" s="30"/>
      <c r="N291" s="30"/>
    </row>
    <row r="292">
      <c r="M292" s="30"/>
      <c r="N292" s="30"/>
    </row>
    <row r="293">
      <c r="M293" s="30"/>
      <c r="N293" s="30"/>
    </row>
    <row r="294">
      <c r="M294" s="30"/>
      <c r="N294" s="30"/>
    </row>
    <row r="295">
      <c r="M295" s="30"/>
      <c r="N295" s="30"/>
    </row>
    <row r="296">
      <c r="M296" s="30"/>
      <c r="N296" s="30"/>
    </row>
    <row r="297">
      <c r="M297" s="30"/>
      <c r="N297" s="30"/>
    </row>
    <row r="298">
      <c r="M298" s="30"/>
      <c r="N298" s="30"/>
    </row>
    <row r="299">
      <c r="M299" s="30"/>
      <c r="N299" s="30"/>
    </row>
    <row r="300">
      <c r="M300" s="30"/>
      <c r="N300" s="30"/>
    </row>
    <row r="301">
      <c r="M301" s="30"/>
      <c r="N301" s="30"/>
    </row>
    <row r="302">
      <c r="M302" s="30"/>
      <c r="N302" s="30"/>
    </row>
    <row r="303">
      <c r="M303" s="30"/>
      <c r="N303" s="30"/>
    </row>
    <row r="304">
      <c r="M304" s="30"/>
      <c r="N304" s="30"/>
    </row>
    <row r="305">
      <c r="M305" s="30"/>
      <c r="N305" s="30"/>
    </row>
    <row r="306">
      <c r="M306" s="30"/>
      <c r="N306" s="30"/>
    </row>
    <row r="307">
      <c r="M307" s="30"/>
      <c r="N307" s="30"/>
    </row>
    <row r="308">
      <c r="M308" s="30"/>
      <c r="N308" s="30"/>
    </row>
    <row r="309">
      <c r="M309" s="30"/>
      <c r="N309" s="30"/>
    </row>
    <row r="310">
      <c r="M310" s="30"/>
      <c r="N310" s="30"/>
    </row>
    <row r="311">
      <c r="M311" s="30"/>
      <c r="N311" s="30"/>
    </row>
    <row r="312">
      <c r="M312" s="30"/>
      <c r="N312" s="30"/>
    </row>
    <row r="313">
      <c r="M313" s="30"/>
      <c r="N313" s="30"/>
    </row>
    <row r="314">
      <c r="M314" s="30"/>
      <c r="N314" s="30"/>
    </row>
    <row r="315">
      <c r="M315" s="30"/>
      <c r="N315" s="30"/>
    </row>
    <row r="316">
      <c r="M316" s="30"/>
      <c r="N316" s="30"/>
    </row>
    <row r="317">
      <c r="M317" s="30"/>
      <c r="N317" s="30"/>
    </row>
    <row r="318">
      <c r="M318" s="30"/>
      <c r="N318" s="30"/>
    </row>
    <row r="319">
      <c r="M319" s="30"/>
      <c r="N319" s="30"/>
    </row>
    <row r="320">
      <c r="M320" s="30"/>
      <c r="N320" s="30"/>
    </row>
    <row r="321">
      <c r="M321" s="30"/>
      <c r="N321" s="30"/>
    </row>
    <row r="322">
      <c r="M322" s="30"/>
      <c r="N322" s="30"/>
    </row>
    <row r="323">
      <c r="M323" s="30"/>
      <c r="N323" s="30"/>
    </row>
    <row r="324">
      <c r="M324" s="30"/>
      <c r="N324" s="30"/>
    </row>
    <row r="325">
      <c r="M325" s="30"/>
      <c r="N325" s="30"/>
    </row>
    <row r="326">
      <c r="M326" s="30"/>
      <c r="N326" s="30"/>
    </row>
    <row r="327">
      <c r="M327" s="30"/>
      <c r="N327" s="30"/>
    </row>
    <row r="328">
      <c r="M328" s="30"/>
      <c r="N328" s="30"/>
    </row>
    <row r="329">
      <c r="M329" s="30"/>
      <c r="N329" s="30"/>
    </row>
    <row r="330">
      <c r="M330" s="30"/>
      <c r="N330" s="30"/>
    </row>
    <row r="331">
      <c r="M331" s="30"/>
      <c r="N331" s="30"/>
    </row>
    <row r="332">
      <c r="M332" s="30"/>
      <c r="N332" s="30"/>
    </row>
    <row r="333">
      <c r="M333" s="30"/>
      <c r="N333" s="30"/>
    </row>
    <row r="334">
      <c r="M334" s="30"/>
      <c r="N334" s="30"/>
    </row>
    <row r="335">
      <c r="M335" s="30"/>
      <c r="N335" s="30"/>
    </row>
    <row r="336">
      <c r="M336" s="30"/>
      <c r="N336" s="30"/>
    </row>
    <row r="337">
      <c r="M337" s="30"/>
      <c r="N337" s="30"/>
    </row>
    <row r="338">
      <c r="M338" s="30"/>
      <c r="N338" s="30"/>
    </row>
    <row r="339">
      <c r="M339" s="30"/>
      <c r="N339" s="30"/>
    </row>
    <row r="340">
      <c r="M340" s="30"/>
      <c r="N340" s="30"/>
    </row>
    <row r="341">
      <c r="M341" s="30"/>
      <c r="N341" s="30"/>
    </row>
    <row r="342">
      <c r="M342" s="30"/>
      <c r="N342" s="30"/>
    </row>
    <row r="343">
      <c r="M343" s="30"/>
      <c r="N343" s="30"/>
    </row>
    <row r="344">
      <c r="M344" s="30"/>
      <c r="N344" s="30"/>
    </row>
    <row r="345">
      <c r="M345" s="30"/>
      <c r="N345" s="30"/>
    </row>
    <row r="346">
      <c r="M346" s="30"/>
      <c r="N346" s="30"/>
    </row>
    <row r="347">
      <c r="M347" s="30"/>
      <c r="N347" s="30"/>
    </row>
    <row r="348">
      <c r="M348" s="30"/>
      <c r="N348" s="30"/>
    </row>
    <row r="349">
      <c r="M349" s="30"/>
      <c r="N349" s="30"/>
    </row>
    <row r="350">
      <c r="M350" s="30"/>
      <c r="N350" s="30"/>
    </row>
    <row r="351">
      <c r="M351" s="30"/>
      <c r="N351" s="30"/>
    </row>
    <row r="352">
      <c r="M352" s="30"/>
      <c r="N352" s="30"/>
    </row>
    <row r="353">
      <c r="M353" s="30"/>
      <c r="N353" s="30"/>
    </row>
    <row r="354">
      <c r="M354" s="30"/>
      <c r="N354" s="30"/>
    </row>
    <row r="355">
      <c r="M355" s="30"/>
      <c r="N355" s="30"/>
    </row>
    <row r="356">
      <c r="M356" s="30"/>
      <c r="N356" s="30"/>
    </row>
    <row r="357">
      <c r="M357" s="30"/>
      <c r="N357" s="30"/>
    </row>
    <row r="358">
      <c r="M358" s="30"/>
      <c r="N358" s="30"/>
    </row>
    <row r="359">
      <c r="M359" s="30"/>
      <c r="N359" s="30"/>
    </row>
    <row r="360">
      <c r="M360" s="30"/>
      <c r="N360" s="30"/>
    </row>
    <row r="361">
      <c r="M361" s="30"/>
      <c r="N361" s="30"/>
    </row>
    <row r="362">
      <c r="M362" s="30"/>
      <c r="N362" s="30"/>
    </row>
    <row r="363">
      <c r="M363" s="30"/>
      <c r="N363" s="30"/>
    </row>
    <row r="364">
      <c r="M364" s="30"/>
      <c r="N364" s="30"/>
    </row>
    <row r="365">
      <c r="M365" s="30"/>
      <c r="N365" s="30"/>
    </row>
    <row r="366">
      <c r="M366" s="30"/>
      <c r="N366" s="30"/>
    </row>
    <row r="367">
      <c r="M367" s="30"/>
      <c r="N367" s="30"/>
    </row>
    <row r="368">
      <c r="M368" s="30"/>
      <c r="N368" s="30"/>
    </row>
    <row r="369">
      <c r="M369" s="30"/>
      <c r="N369" s="30"/>
    </row>
    <row r="370">
      <c r="M370" s="30"/>
      <c r="N370" s="30"/>
    </row>
    <row r="371">
      <c r="M371" s="30"/>
      <c r="N371" s="30"/>
    </row>
    <row r="372">
      <c r="M372" s="30"/>
      <c r="N372" s="30"/>
    </row>
    <row r="373">
      <c r="M373" s="30"/>
      <c r="N373" s="30"/>
    </row>
    <row r="374">
      <c r="M374" s="30"/>
      <c r="N374" s="30"/>
    </row>
    <row r="375">
      <c r="M375" s="30"/>
      <c r="N375" s="30"/>
    </row>
    <row r="376">
      <c r="M376" s="30"/>
      <c r="N376" s="30"/>
    </row>
    <row r="377">
      <c r="M377" s="30"/>
      <c r="N377" s="30"/>
    </row>
    <row r="378">
      <c r="M378" s="30"/>
      <c r="N378" s="30"/>
    </row>
    <row r="379">
      <c r="M379" s="30"/>
      <c r="N379" s="30"/>
    </row>
    <row r="380">
      <c r="M380" s="30"/>
      <c r="N380" s="30"/>
    </row>
    <row r="381">
      <c r="M381" s="30"/>
      <c r="N381" s="30"/>
    </row>
    <row r="382">
      <c r="M382" s="30"/>
      <c r="N382" s="30"/>
    </row>
    <row r="383">
      <c r="M383" s="30"/>
      <c r="N383" s="30"/>
    </row>
    <row r="384">
      <c r="M384" s="30"/>
      <c r="N384" s="30"/>
    </row>
    <row r="385">
      <c r="M385" s="30"/>
      <c r="N385" s="30"/>
    </row>
    <row r="386">
      <c r="M386" s="30"/>
      <c r="N386" s="30"/>
    </row>
    <row r="387">
      <c r="M387" s="30"/>
      <c r="N387" s="30"/>
    </row>
    <row r="388">
      <c r="M388" s="30"/>
      <c r="N388" s="30"/>
    </row>
    <row r="389">
      <c r="M389" s="30"/>
      <c r="N389" s="30"/>
    </row>
    <row r="390">
      <c r="M390" s="30"/>
      <c r="N390" s="30"/>
    </row>
    <row r="391">
      <c r="M391" s="30"/>
      <c r="N391" s="30"/>
    </row>
    <row r="392">
      <c r="M392" s="30"/>
      <c r="N392" s="30"/>
    </row>
    <row r="393">
      <c r="M393" s="30"/>
      <c r="N393" s="30"/>
    </row>
    <row r="394">
      <c r="M394" s="30"/>
      <c r="N394" s="30"/>
    </row>
    <row r="395">
      <c r="M395" s="30"/>
      <c r="N395" s="30"/>
    </row>
    <row r="396">
      <c r="M396" s="30"/>
      <c r="N396" s="30"/>
    </row>
    <row r="397">
      <c r="M397" s="30"/>
      <c r="N397" s="30"/>
    </row>
    <row r="398">
      <c r="M398" s="30"/>
      <c r="N398" s="30"/>
    </row>
    <row r="399">
      <c r="M399" s="30"/>
      <c r="N399" s="30"/>
    </row>
    <row r="400">
      <c r="M400" s="30"/>
      <c r="N400" s="30"/>
    </row>
    <row r="401">
      <c r="M401" s="30"/>
      <c r="N401" s="30"/>
    </row>
    <row r="402">
      <c r="M402" s="30"/>
      <c r="N402" s="30"/>
    </row>
    <row r="403">
      <c r="M403" s="30"/>
      <c r="N403" s="30"/>
    </row>
    <row r="404">
      <c r="M404" s="30"/>
      <c r="N404" s="30"/>
    </row>
    <row r="405">
      <c r="M405" s="30"/>
      <c r="N405" s="30"/>
    </row>
    <row r="406">
      <c r="M406" s="30"/>
      <c r="N406" s="30"/>
    </row>
    <row r="407">
      <c r="M407" s="30"/>
      <c r="N407" s="30"/>
    </row>
    <row r="408">
      <c r="M408" s="30"/>
      <c r="N408" s="30"/>
    </row>
    <row r="409">
      <c r="M409" s="30"/>
      <c r="N409" s="30"/>
    </row>
    <row r="410">
      <c r="M410" s="30"/>
      <c r="N410" s="30"/>
    </row>
    <row r="411">
      <c r="M411" s="30"/>
      <c r="N411" s="30"/>
    </row>
    <row r="412">
      <c r="M412" s="30"/>
      <c r="N412" s="30"/>
    </row>
    <row r="413">
      <c r="M413" s="30"/>
      <c r="N413" s="30"/>
    </row>
    <row r="414">
      <c r="M414" s="30"/>
      <c r="N414" s="30"/>
    </row>
    <row r="415">
      <c r="M415" s="30"/>
      <c r="N415" s="30"/>
    </row>
    <row r="416">
      <c r="M416" s="30"/>
      <c r="N416" s="30"/>
    </row>
    <row r="417">
      <c r="M417" s="30"/>
      <c r="N417" s="30"/>
    </row>
    <row r="418">
      <c r="M418" s="30"/>
      <c r="N418" s="30"/>
    </row>
    <row r="419">
      <c r="M419" s="30"/>
      <c r="N419" s="30"/>
    </row>
    <row r="420">
      <c r="M420" s="30"/>
      <c r="N420" s="30"/>
    </row>
    <row r="421">
      <c r="M421" s="30"/>
      <c r="N421" s="30"/>
    </row>
    <row r="422">
      <c r="M422" s="30"/>
      <c r="N422" s="30"/>
    </row>
    <row r="423">
      <c r="M423" s="30"/>
      <c r="N423" s="30"/>
    </row>
    <row r="424">
      <c r="M424" s="30"/>
      <c r="N424" s="30"/>
    </row>
    <row r="425">
      <c r="M425" s="30"/>
      <c r="N425" s="30"/>
    </row>
    <row r="426">
      <c r="M426" s="30"/>
      <c r="N426" s="30"/>
    </row>
    <row r="427">
      <c r="M427" s="30"/>
      <c r="N427" s="30"/>
    </row>
    <row r="428">
      <c r="M428" s="30"/>
      <c r="N428" s="30"/>
    </row>
    <row r="429">
      <c r="M429" s="30"/>
      <c r="N429" s="30"/>
    </row>
    <row r="430">
      <c r="M430" s="30"/>
      <c r="N430" s="30"/>
    </row>
    <row r="431">
      <c r="M431" s="30"/>
      <c r="N431" s="30"/>
    </row>
    <row r="432">
      <c r="M432" s="30"/>
      <c r="N432" s="30"/>
    </row>
    <row r="433">
      <c r="M433" s="30"/>
      <c r="N433" s="30"/>
    </row>
    <row r="434">
      <c r="M434" s="30"/>
      <c r="N434" s="30"/>
    </row>
    <row r="435">
      <c r="M435" s="30"/>
      <c r="N435" s="30"/>
    </row>
    <row r="436">
      <c r="M436" s="30"/>
      <c r="N436" s="30"/>
    </row>
    <row r="437">
      <c r="M437" s="30"/>
      <c r="N437" s="30"/>
    </row>
    <row r="438">
      <c r="M438" s="30"/>
      <c r="N438" s="30"/>
    </row>
    <row r="439">
      <c r="M439" s="30"/>
      <c r="N439" s="30"/>
    </row>
    <row r="440">
      <c r="M440" s="30"/>
      <c r="N440" s="30"/>
    </row>
    <row r="441">
      <c r="M441" s="30"/>
      <c r="N441" s="30"/>
    </row>
    <row r="442">
      <c r="M442" s="30"/>
      <c r="N442" s="30"/>
    </row>
    <row r="443">
      <c r="M443" s="30"/>
      <c r="N443" s="30"/>
    </row>
    <row r="444">
      <c r="M444" s="30"/>
      <c r="N444" s="30"/>
    </row>
    <row r="445">
      <c r="M445" s="30"/>
      <c r="N445" s="30"/>
    </row>
    <row r="446">
      <c r="M446" s="30"/>
      <c r="N446" s="30"/>
    </row>
    <row r="447">
      <c r="M447" s="30"/>
      <c r="N447" s="30"/>
    </row>
    <row r="448">
      <c r="M448" s="30"/>
      <c r="N448" s="30"/>
    </row>
    <row r="449">
      <c r="M449" s="30"/>
      <c r="N449" s="30"/>
    </row>
    <row r="450">
      <c r="M450" s="30"/>
      <c r="N450" s="30"/>
    </row>
    <row r="451">
      <c r="M451" s="30"/>
      <c r="N451" s="30"/>
    </row>
    <row r="452">
      <c r="M452" s="30"/>
      <c r="N452" s="30"/>
    </row>
    <row r="453">
      <c r="M453" s="30"/>
      <c r="N453" s="30"/>
    </row>
    <row r="454">
      <c r="M454" s="30"/>
      <c r="N454" s="30"/>
    </row>
    <row r="455">
      <c r="M455" s="30"/>
      <c r="N455" s="30"/>
    </row>
    <row r="456">
      <c r="M456" s="30"/>
      <c r="N456" s="30"/>
    </row>
    <row r="457">
      <c r="M457" s="30"/>
      <c r="N457" s="30"/>
    </row>
    <row r="458">
      <c r="M458" s="30"/>
      <c r="N458" s="30"/>
    </row>
    <row r="459">
      <c r="M459" s="30"/>
      <c r="N459" s="30"/>
    </row>
    <row r="460">
      <c r="M460" s="30"/>
      <c r="N460" s="30"/>
    </row>
    <row r="461">
      <c r="M461" s="30"/>
      <c r="N461" s="30"/>
    </row>
    <row r="462">
      <c r="M462" s="30"/>
      <c r="N462" s="30"/>
    </row>
    <row r="463">
      <c r="M463" s="30"/>
      <c r="N463" s="30"/>
    </row>
    <row r="464">
      <c r="M464" s="30"/>
      <c r="N464" s="30"/>
    </row>
    <row r="465">
      <c r="M465" s="30"/>
      <c r="N465" s="30"/>
    </row>
    <row r="466">
      <c r="M466" s="30"/>
      <c r="N466" s="30"/>
    </row>
    <row r="467">
      <c r="M467" s="30"/>
      <c r="N467" s="30"/>
    </row>
    <row r="468">
      <c r="M468" s="30"/>
      <c r="N468" s="30"/>
    </row>
    <row r="469">
      <c r="M469" s="30"/>
      <c r="N469" s="30"/>
    </row>
    <row r="470">
      <c r="M470" s="30"/>
      <c r="N470" s="30"/>
    </row>
    <row r="471">
      <c r="M471" s="30"/>
      <c r="N471" s="30"/>
    </row>
    <row r="472">
      <c r="M472" s="30"/>
      <c r="N472" s="30"/>
    </row>
    <row r="473">
      <c r="M473" s="30"/>
      <c r="N473" s="30"/>
    </row>
    <row r="474">
      <c r="M474" s="30"/>
      <c r="N474" s="30"/>
    </row>
    <row r="475">
      <c r="M475" s="30"/>
      <c r="N475" s="30"/>
    </row>
    <row r="476">
      <c r="M476" s="30"/>
      <c r="N476" s="30"/>
    </row>
    <row r="477">
      <c r="M477" s="30"/>
      <c r="N477" s="30"/>
    </row>
    <row r="478">
      <c r="M478" s="30"/>
      <c r="N478" s="30"/>
    </row>
    <row r="479">
      <c r="M479" s="30"/>
      <c r="N479" s="30"/>
    </row>
    <row r="480">
      <c r="M480" s="30"/>
      <c r="N480" s="30"/>
    </row>
    <row r="481">
      <c r="M481" s="30"/>
      <c r="N481" s="30"/>
    </row>
    <row r="482">
      <c r="M482" s="30"/>
      <c r="N482" s="30"/>
    </row>
    <row r="483">
      <c r="M483" s="30"/>
      <c r="N483" s="30"/>
    </row>
    <row r="484">
      <c r="M484" s="30"/>
      <c r="N484" s="30"/>
    </row>
    <row r="485">
      <c r="M485" s="30"/>
      <c r="N485" s="30"/>
    </row>
    <row r="486">
      <c r="M486" s="30"/>
      <c r="N486" s="30"/>
    </row>
    <row r="487">
      <c r="M487" s="30"/>
      <c r="N487" s="30"/>
    </row>
    <row r="488">
      <c r="M488" s="30"/>
      <c r="N488" s="30"/>
    </row>
    <row r="489">
      <c r="M489" s="30"/>
      <c r="N489" s="30"/>
    </row>
    <row r="490">
      <c r="M490" s="30"/>
      <c r="N490" s="30"/>
    </row>
    <row r="491">
      <c r="M491" s="30"/>
      <c r="N491" s="30"/>
    </row>
    <row r="492">
      <c r="M492" s="30"/>
      <c r="N492" s="30"/>
    </row>
    <row r="493">
      <c r="M493" s="30"/>
      <c r="N493" s="30"/>
    </row>
    <row r="494">
      <c r="M494" s="30"/>
      <c r="N494" s="30"/>
    </row>
    <row r="495">
      <c r="M495" s="30"/>
      <c r="N495" s="30"/>
    </row>
    <row r="496">
      <c r="M496" s="30"/>
      <c r="N496" s="30"/>
    </row>
    <row r="497">
      <c r="M497" s="30"/>
      <c r="N497" s="30"/>
    </row>
    <row r="498">
      <c r="M498" s="30"/>
      <c r="N498" s="30"/>
    </row>
    <row r="499">
      <c r="M499" s="30"/>
      <c r="N499" s="30"/>
    </row>
    <row r="500">
      <c r="M500" s="30"/>
      <c r="N500" s="30"/>
    </row>
    <row r="501">
      <c r="M501" s="30"/>
      <c r="N501" s="30"/>
    </row>
    <row r="502">
      <c r="M502" s="30"/>
      <c r="N502" s="30"/>
    </row>
    <row r="503">
      <c r="M503" s="30"/>
      <c r="N503" s="30"/>
    </row>
    <row r="504">
      <c r="M504" s="30"/>
      <c r="N504" s="30"/>
    </row>
    <row r="505">
      <c r="M505" s="30"/>
      <c r="N505" s="30"/>
    </row>
    <row r="506">
      <c r="M506" s="30"/>
      <c r="N506" s="30"/>
    </row>
    <row r="507">
      <c r="M507" s="30"/>
      <c r="N507" s="30"/>
    </row>
    <row r="508">
      <c r="M508" s="30"/>
      <c r="N508" s="30"/>
    </row>
    <row r="509">
      <c r="M509" s="30"/>
      <c r="N509" s="30"/>
    </row>
    <row r="510">
      <c r="M510" s="30"/>
      <c r="N510" s="30"/>
    </row>
    <row r="511">
      <c r="M511" s="30"/>
      <c r="N511" s="30"/>
    </row>
    <row r="512">
      <c r="M512" s="30"/>
      <c r="N512" s="30"/>
    </row>
    <row r="513">
      <c r="M513" s="30"/>
      <c r="N513" s="30"/>
    </row>
    <row r="514">
      <c r="M514" s="30"/>
      <c r="N514" s="30"/>
    </row>
    <row r="515">
      <c r="M515" s="30"/>
      <c r="N515" s="30"/>
    </row>
    <row r="516">
      <c r="M516" s="30"/>
      <c r="N516" s="30"/>
    </row>
    <row r="517">
      <c r="M517" s="30"/>
      <c r="N517" s="30"/>
    </row>
    <row r="518">
      <c r="M518" s="30"/>
      <c r="N518" s="30"/>
    </row>
    <row r="519">
      <c r="M519" s="30"/>
      <c r="N519" s="30"/>
    </row>
    <row r="520">
      <c r="M520" s="30"/>
      <c r="N520" s="30"/>
    </row>
    <row r="521">
      <c r="M521" s="30"/>
      <c r="N521" s="30"/>
    </row>
    <row r="522">
      <c r="M522" s="30"/>
      <c r="N522" s="30"/>
    </row>
    <row r="523">
      <c r="M523" s="30"/>
      <c r="N523" s="30"/>
    </row>
    <row r="524">
      <c r="M524" s="30"/>
      <c r="N524" s="30"/>
    </row>
    <row r="525">
      <c r="M525" s="30"/>
      <c r="N525" s="30"/>
    </row>
    <row r="526">
      <c r="M526" s="30"/>
      <c r="N526" s="30"/>
    </row>
    <row r="527">
      <c r="M527" s="30"/>
      <c r="N527" s="30"/>
    </row>
    <row r="528">
      <c r="M528" s="30"/>
      <c r="N528" s="30"/>
    </row>
    <row r="529">
      <c r="M529" s="30"/>
      <c r="N529" s="30"/>
    </row>
    <row r="530">
      <c r="M530" s="30"/>
      <c r="N530" s="30"/>
    </row>
    <row r="531">
      <c r="M531" s="30"/>
      <c r="N531" s="30"/>
    </row>
    <row r="532">
      <c r="M532" s="30"/>
      <c r="N532" s="30"/>
    </row>
    <row r="533">
      <c r="M533" s="30"/>
      <c r="N533" s="30"/>
    </row>
    <row r="534">
      <c r="M534" s="30"/>
      <c r="N534" s="30"/>
    </row>
    <row r="535">
      <c r="M535" s="30"/>
      <c r="N535" s="30"/>
    </row>
    <row r="536">
      <c r="M536" s="30"/>
      <c r="N536" s="30"/>
    </row>
    <row r="537">
      <c r="M537" s="30"/>
      <c r="N537" s="30"/>
    </row>
    <row r="538">
      <c r="M538" s="30"/>
      <c r="N538" s="30"/>
    </row>
    <row r="539">
      <c r="M539" s="30"/>
      <c r="N539" s="30"/>
    </row>
    <row r="540">
      <c r="M540" s="30"/>
      <c r="N540" s="30"/>
    </row>
    <row r="541">
      <c r="M541" s="30"/>
      <c r="N541" s="30"/>
    </row>
    <row r="542">
      <c r="M542" s="30"/>
      <c r="N542" s="30"/>
    </row>
    <row r="543">
      <c r="M543" s="30"/>
      <c r="N543" s="30"/>
    </row>
    <row r="544">
      <c r="M544" s="30"/>
      <c r="N544" s="30"/>
    </row>
    <row r="545">
      <c r="M545" s="30"/>
      <c r="N545" s="30"/>
    </row>
    <row r="546">
      <c r="M546" s="30"/>
      <c r="N546" s="30"/>
    </row>
    <row r="547">
      <c r="M547" s="30"/>
      <c r="N547" s="30"/>
    </row>
    <row r="548">
      <c r="M548" s="30"/>
      <c r="N548" s="30"/>
    </row>
    <row r="549">
      <c r="M549" s="30"/>
      <c r="N549" s="30"/>
    </row>
    <row r="550">
      <c r="M550" s="30"/>
      <c r="N550" s="30"/>
    </row>
    <row r="551">
      <c r="M551" s="30"/>
      <c r="N551" s="30"/>
    </row>
    <row r="552">
      <c r="M552" s="30"/>
      <c r="N552" s="30"/>
    </row>
    <row r="553">
      <c r="M553" s="30"/>
      <c r="N553" s="30"/>
    </row>
    <row r="554">
      <c r="M554" s="30"/>
      <c r="N554" s="30"/>
    </row>
    <row r="555">
      <c r="M555" s="30"/>
      <c r="N555" s="30"/>
    </row>
    <row r="556">
      <c r="M556" s="30"/>
      <c r="N556" s="30"/>
    </row>
    <row r="557">
      <c r="M557" s="30"/>
      <c r="N557" s="30"/>
    </row>
    <row r="558">
      <c r="M558" s="30"/>
      <c r="N558" s="30"/>
    </row>
    <row r="559">
      <c r="M559" s="30"/>
      <c r="N559" s="30"/>
    </row>
    <row r="560">
      <c r="M560" s="30"/>
      <c r="N560" s="30"/>
    </row>
    <row r="561">
      <c r="M561" s="30"/>
      <c r="N561" s="30"/>
    </row>
    <row r="562">
      <c r="M562" s="30"/>
      <c r="N562" s="30"/>
    </row>
    <row r="563">
      <c r="M563" s="30"/>
      <c r="N563" s="30"/>
    </row>
    <row r="564">
      <c r="M564" s="30"/>
      <c r="N564" s="30"/>
    </row>
    <row r="565">
      <c r="M565" s="30"/>
      <c r="N565" s="30"/>
    </row>
    <row r="566">
      <c r="M566" s="30"/>
      <c r="N566" s="30"/>
    </row>
    <row r="567">
      <c r="M567" s="30"/>
      <c r="N567" s="30"/>
    </row>
    <row r="568">
      <c r="M568" s="30"/>
      <c r="N568" s="30"/>
    </row>
    <row r="569">
      <c r="M569" s="30"/>
      <c r="N569" s="30"/>
    </row>
    <row r="570">
      <c r="M570" s="30"/>
      <c r="N570" s="30"/>
    </row>
    <row r="571">
      <c r="M571" s="30"/>
      <c r="N571" s="30"/>
    </row>
    <row r="572">
      <c r="M572" s="30"/>
      <c r="N572" s="30"/>
    </row>
    <row r="573">
      <c r="M573" s="30"/>
      <c r="N573" s="30"/>
    </row>
    <row r="574">
      <c r="M574" s="30"/>
      <c r="N574" s="30"/>
    </row>
    <row r="575">
      <c r="M575" s="30"/>
      <c r="N575" s="30"/>
    </row>
    <row r="576">
      <c r="M576" s="30"/>
      <c r="N576" s="30"/>
    </row>
    <row r="577">
      <c r="M577" s="30"/>
      <c r="N577" s="30"/>
    </row>
    <row r="578">
      <c r="M578" s="30"/>
      <c r="N578" s="30"/>
    </row>
    <row r="579">
      <c r="M579" s="30"/>
      <c r="N579" s="30"/>
    </row>
    <row r="580">
      <c r="M580" s="30"/>
      <c r="N580" s="30"/>
    </row>
    <row r="581">
      <c r="M581" s="30"/>
      <c r="N581" s="30"/>
    </row>
    <row r="582">
      <c r="M582" s="30"/>
      <c r="N582" s="30"/>
    </row>
    <row r="583">
      <c r="M583" s="30"/>
      <c r="N583" s="30"/>
    </row>
    <row r="584">
      <c r="M584" s="30"/>
      <c r="N584" s="30"/>
    </row>
    <row r="585">
      <c r="M585" s="30"/>
      <c r="N585" s="30"/>
    </row>
    <row r="586">
      <c r="M586" s="30"/>
      <c r="N586" s="30"/>
    </row>
    <row r="587">
      <c r="M587" s="30"/>
      <c r="N587" s="30"/>
    </row>
    <row r="588">
      <c r="M588" s="30"/>
      <c r="N588" s="30"/>
    </row>
    <row r="589">
      <c r="M589" s="30"/>
      <c r="N589" s="30"/>
    </row>
    <row r="590">
      <c r="M590" s="30"/>
      <c r="N590" s="30"/>
    </row>
    <row r="591">
      <c r="M591" s="30"/>
      <c r="N591" s="30"/>
    </row>
    <row r="592">
      <c r="M592" s="30"/>
      <c r="N592" s="30"/>
    </row>
    <row r="593">
      <c r="M593" s="30"/>
      <c r="N593" s="30"/>
    </row>
    <row r="594">
      <c r="M594" s="30"/>
      <c r="N594" s="30"/>
    </row>
    <row r="595">
      <c r="M595" s="30"/>
      <c r="N595" s="30"/>
    </row>
    <row r="596">
      <c r="M596" s="30"/>
      <c r="N596" s="30"/>
    </row>
    <row r="597">
      <c r="M597" s="30"/>
      <c r="N597" s="30"/>
    </row>
    <row r="598">
      <c r="M598" s="30"/>
      <c r="N598" s="30"/>
    </row>
    <row r="599">
      <c r="M599" s="30"/>
      <c r="N599" s="30"/>
    </row>
    <row r="600">
      <c r="M600" s="30"/>
      <c r="N600" s="30"/>
    </row>
    <row r="601">
      <c r="M601" s="30"/>
      <c r="N601" s="30"/>
    </row>
    <row r="602">
      <c r="M602" s="30"/>
      <c r="N602" s="30"/>
    </row>
    <row r="603">
      <c r="M603" s="30"/>
      <c r="N603" s="30"/>
    </row>
    <row r="604">
      <c r="M604" s="30"/>
      <c r="N604" s="30"/>
    </row>
    <row r="605">
      <c r="M605" s="30"/>
      <c r="N605" s="30"/>
    </row>
    <row r="606">
      <c r="M606" s="30"/>
      <c r="N606" s="30"/>
    </row>
    <row r="607">
      <c r="M607" s="30"/>
      <c r="N607" s="30"/>
    </row>
    <row r="608">
      <c r="M608" s="30"/>
      <c r="N608" s="30"/>
    </row>
    <row r="609">
      <c r="M609" s="30"/>
      <c r="N609" s="30"/>
    </row>
    <row r="610">
      <c r="M610" s="30"/>
      <c r="N610" s="30"/>
    </row>
    <row r="611">
      <c r="M611" s="30"/>
      <c r="N611" s="30"/>
    </row>
    <row r="612">
      <c r="M612" s="30"/>
      <c r="N612" s="30"/>
    </row>
    <row r="613">
      <c r="M613" s="30"/>
      <c r="N613" s="30"/>
    </row>
    <row r="614">
      <c r="M614" s="30"/>
      <c r="N614" s="30"/>
    </row>
    <row r="615">
      <c r="M615" s="30"/>
      <c r="N615" s="30"/>
    </row>
    <row r="616">
      <c r="M616" s="30"/>
      <c r="N616" s="30"/>
    </row>
    <row r="617">
      <c r="M617" s="30"/>
      <c r="N617" s="30"/>
    </row>
    <row r="618">
      <c r="M618" s="30"/>
      <c r="N618" s="30"/>
    </row>
    <row r="619">
      <c r="M619" s="30"/>
      <c r="N619" s="30"/>
    </row>
    <row r="620">
      <c r="M620" s="30"/>
      <c r="N620" s="30"/>
    </row>
    <row r="621">
      <c r="M621" s="30"/>
      <c r="N621" s="30"/>
    </row>
    <row r="622">
      <c r="M622" s="30"/>
      <c r="N622" s="30"/>
    </row>
    <row r="623">
      <c r="M623" s="30"/>
      <c r="N623" s="30"/>
    </row>
    <row r="624">
      <c r="M624" s="30"/>
      <c r="N624" s="30"/>
    </row>
    <row r="625">
      <c r="M625" s="30"/>
      <c r="N625" s="30"/>
    </row>
    <row r="626">
      <c r="M626" s="30"/>
      <c r="N626" s="30"/>
    </row>
    <row r="627">
      <c r="M627" s="30"/>
      <c r="N627" s="30"/>
    </row>
    <row r="628">
      <c r="M628" s="30"/>
      <c r="N628" s="30"/>
    </row>
    <row r="629">
      <c r="M629" s="30"/>
      <c r="N629" s="30"/>
    </row>
    <row r="630">
      <c r="M630" s="30"/>
      <c r="N630" s="30"/>
    </row>
    <row r="631">
      <c r="M631" s="30"/>
      <c r="N631" s="30"/>
    </row>
    <row r="632">
      <c r="M632" s="30"/>
      <c r="N632" s="30"/>
    </row>
    <row r="633">
      <c r="M633" s="30"/>
      <c r="N633" s="30"/>
    </row>
    <row r="634">
      <c r="M634" s="30"/>
      <c r="N634" s="30"/>
    </row>
    <row r="635">
      <c r="M635" s="30"/>
      <c r="N635" s="30"/>
    </row>
    <row r="636">
      <c r="M636" s="30"/>
      <c r="N636" s="30"/>
    </row>
    <row r="637">
      <c r="M637" s="30"/>
      <c r="N637" s="30"/>
    </row>
    <row r="638">
      <c r="M638" s="30"/>
      <c r="N638" s="30"/>
    </row>
    <row r="639">
      <c r="M639" s="30"/>
      <c r="N639" s="30"/>
    </row>
    <row r="640">
      <c r="M640" s="30"/>
      <c r="N640" s="30"/>
    </row>
    <row r="641">
      <c r="M641" s="30"/>
      <c r="N641" s="30"/>
    </row>
    <row r="642">
      <c r="M642" s="30"/>
      <c r="N642" s="30"/>
    </row>
    <row r="643">
      <c r="M643" s="30"/>
      <c r="N643" s="30"/>
    </row>
    <row r="644">
      <c r="M644" s="30"/>
      <c r="N644" s="30"/>
    </row>
    <row r="645">
      <c r="M645" s="30"/>
      <c r="N645" s="30"/>
    </row>
    <row r="646">
      <c r="M646" s="30"/>
      <c r="N646" s="30"/>
    </row>
    <row r="647">
      <c r="M647" s="30"/>
      <c r="N647" s="30"/>
    </row>
    <row r="648">
      <c r="M648" s="30"/>
      <c r="N648" s="30"/>
    </row>
    <row r="649">
      <c r="M649" s="30"/>
      <c r="N649" s="30"/>
    </row>
    <row r="650">
      <c r="M650" s="30"/>
      <c r="N650" s="30"/>
    </row>
    <row r="651">
      <c r="M651" s="30"/>
      <c r="N651" s="30"/>
    </row>
    <row r="652">
      <c r="M652" s="30"/>
      <c r="N652" s="30"/>
    </row>
    <row r="653">
      <c r="M653" s="30"/>
      <c r="N653" s="30"/>
    </row>
    <row r="654">
      <c r="M654" s="30"/>
      <c r="N654" s="30"/>
    </row>
    <row r="655">
      <c r="M655" s="30"/>
      <c r="N655" s="30"/>
    </row>
    <row r="656">
      <c r="M656" s="30"/>
      <c r="N656" s="30"/>
    </row>
    <row r="657">
      <c r="M657" s="30"/>
      <c r="N657" s="30"/>
    </row>
    <row r="658">
      <c r="M658" s="30"/>
      <c r="N658" s="30"/>
    </row>
    <row r="659">
      <c r="M659" s="30"/>
      <c r="N659" s="30"/>
    </row>
    <row r="660">
      <c r="M660" s="30"/>
      <c r="N660" s="30"/>
    </row>
    <row r="661">
      <c r="M661" s="30"/>
      <c r="N661" s="30"/>
    </row>
    <row r="662">
      <c r="M662" s="30"/>
      <c r="N662" s="30"/>
    </row>
    <row r="663">
      <c r="M663" s="30"/>
      <c r="N663" s="30"/>
    </row>
    <row r="664">
      <c r="M664" s="30"/>
      <c r="N664" s="30"/>
    </row>
    <row r="665">
      <c r="M665" s="30"/>
      <c r="N665" s="30"/>
    </row>
    <row r="666">
      <c r="M666" s="30"/>
      <c r="N666" s="30"/>
    </row>
    <row r="667">
      <c r="M667" s="30"/>
      <c r="N667" s="30"/>
    </row>
    <row r="668">
      <c r="M668" s="30"/>
      <c r="N668" s="30"/>
    </row>
    <row r="669">
      <c r="M669" s="30"/>
      <c r="N669" s="30"/>
    </row>
    <row r="670">
      <c r="M670" s="30"/>
      <c r="N670" s="30"/>
    </row>
    <row r="671">
      <c r="M671" s="30"/>
      <c r="N671" s="30"/>
    </row>
    <row r="672">
      <c r="M672" s="30"/>
      <c r="N672" s="30"/>
    </row>
    <row r="673">
      <c r="M673" s="30"/>
      <c r="N673" s="30"/>
    </row>
    <row r="674">
      <c r="M674" s="30"/>
      <c r="N674" s="30"/>
    </row>
    <row r="675">
      <c r="M675" s="30"/>
      <c r="N675" s="30"/>
    </row>
    <row r="676">
      <c r="M676" s="30"/>
      <c r="N676" s="30"/>
    </row>
    <row r="677">
      <c r="M677" s="30"/>
      <c r="N677" s="30"/>
    </row>
    <row r="678">
      <c r="M678" s="30"/>
      <c r="N678" s="30"/>
    </row>
    <row r="679">
      <c r="M679" s="30"/>
      <c r="N679" s="30"/>
    </row>
    <row r="680">
      <c r="M680" s="30"/>
      <c r="N680" s="30"/>
    </row>
    <row r="681">
      <c r="M681" s="30"/>
      <c r="N681" s="30"/>
    </row>
    <row r="682">
      <c r="M682" s="30"/>
      <c r="N682" s="30"/>
    </row>
    <row r="683">
      <c r="M683" s="30"/>
      <c r="N683" s="30"/>
    </row>
    <row r="684">
      <c r="M684" s="30"/>
      <c r="N684" s="30"/>
    </row>
    <row r="685">
      <c r="M685" s="30"/>
      <c r="N685" s="30"/>
    </row>
    <row r="686">
      <c r="M686" s="30"/>
      <c r="N686" s="30"/>
    </row>
    <row r="687">
      <c r="M687" s="30"/>
      <c r="N687" s="30"/>
    </row>
    <row r="688">
      <c r="M688" s="30"/>
      <c r="N688" s="30"/>
    </row>
    <row r="689">
      <c r="M689" s="30"/>
      <c r="N689" s="30"/>
    </row>
    <row r="690">
      <c r="M690" s="30"/>
      <c r="N690" s="30"/>
    </row>
    <row r="691">
      <c r="M691" s="30"/>
      <c r="N691" s="30"/>
    </row>
    <row r="692">
      <c r="M692" s="30"/>
      <c r="N692" s="30"/>
    </row>
    <row r="693">
      <c r="M693" s="30"/>
      <c r="N693" s="30"/>
    </row>
    <row r="694">
      <c r="M694" s="30"/>
      <c r="N694" s="30"/>
    </row>
    <row r="695">
      <c r="M695" s="30"/>
      <c r="N695" s="30"/>
    </row>
    <row r="696">
      <c r="M696" s="30"/>
      <c r="N696" s="30"/>
    </row>
    <row r="697">
      <c r="M697" s="30"/>
      <c r="N697" s="30"/>
    </row>
    <row r="698">
      <c r="M698" s="30"/>
      <c r="N698" s="30"/>
    </row>
    <row r="699">
      <c r="M699" s="30"/>
      <c r="N699" s="30"/>
    </row>
    <row r="700">
      <c r="M700" s="30"/>
      <c r="N700" s="30"/>
    </row>
    <row r="701">
      <c r="M701" s="30"/>
      <c r="N701" s="30"/>
    </row>
    <row r="702">
      <c r="M702" s="30"/>
      <c r="N702" s="30"/>
    </row>
    <row r="703">
      <c r="M703" s="30"/>
      <c r="N703" s="30"/>
    </row>
    <row r="704">
      <c r="M704" s="30"/>
      <c r="N704" s="30"/>
    </row>
    <row r="705">
      <c r="M705" s="30"/>
      <c r="N705" s="30"/>
    </row>
    <row r="706">
      <c r="M706" s="30"/>
      <c r="N706" s="30"/>
    </row>
    <row r="707">
      <c r="M707" s="30"/>
      <c r="N707" s="30"/>
    </row>
    <row r="708">
      <c r="M708" s="30"/>
      <c r="N708" s="30"/>
    </row>
    <row r="709">
      <c r="M709" s="30"/>
      <c r="N709" s="30"/>
    </row>
    <row r="710">
      <c r="M710" s="30"/>
      <c r="N710" s="30"/>
    </row>
    <row r="711">
      <c r="M711" s="30"/>
      <c r="N711" s="30"/>
    </row>
    <row r="712">
      <c r="M712" s="30"/>
      <c r="N712" s="30"/>
    </row>
    <row r="713">
      <c r="M713" s="30"/>
      <c r="N713" s="30"/>
    </row>
    <row r="714">
      <c r="M714" s="30"/>
      <c r="N714" s="30"/>
    </row>
    <row r="715">
      <c r="M715" s="30"/>
      <c r="N715" s="30"/>
    </row>
    <row r="716">
      <c r="M716" s="30"/>
      <c r="N716" s="30"/>
    </row>
    <row r="717">
      <c r="M717" s="30"/>
      <c r="N717" s="30"/>
    </row>
    <row r="718">
      <c r="M718" s="30"/>
      <c r="N718" s="30"/>
    </row>
    <row r="719">
      <c r="M719" s="30"/>
      <c r="N719" s="30"/>
    </row>
    <row r="720">
      <c r="M720" s="30"/>
      <c r="N720" s="30"/>
    </row>
    <row r="721">
      <c r="M721" s="30"/>
      <c r="N721" s="30"/>
    </row>
    <row r="722">
      <c r="M722" s="30"/>
      <c r="N722" s="30"/>
    </row>
    <row r="723">
      <c r="M723" s="30"/>
      <c r="N723" s="30"/>
    </row>
    <row r="724">
      <c r="M724" s="30"/>
      <c r="N724" s="30"/>
    </row>
    <row r="725">
      <c r="M725" s="30"/>
      <c r="N725" s="30"/>
    </row>
    <row r="726">
      <c r="M726" s="30"/>
      <c r="N726" s="30"/>
    </row>
    <row r="727">
      <c r="M727" s="30"/>
      <c r="N727" s="30"/>
    </row>
    <row r="728">
      <c r="M728" s="30"/>
      <c r="N728" s="30"/>
    </row>
    <row r="729">
      <c r="M729" s="30"/>
      <c r="N729" s="30"/>
    </row>
    <row r="730">
      <c r="M730" s="30"/>
      <c r="N730" s="30"/>
    </row>
    <row r="731">
      <c r="M731" s="30"/>
      <c r="N731" s="30"/>
    </row>
    <row r="732">
      <c r="M732" s="30"/>
      <c r="N732" s="30"/>
    </row>
    <row r="733">
      <c r="M733" s="30"/>
      <c r="N733" s="30"/>
    </row>
    <row r="734">
      <c r="M734" s="30"/>
      <c r="N734" s="30"/>
    </row>
    <row r="735">
      <c r="M735" s="30"/>
      <c r="N735" s="30"/>
    </row>
    <row r="736">
      <c r="M736" s="30"/>
      <c r="N736" s="30"/>
    </row>
    <row r="737">
      <c r="M737" s="30"/>
      <c r="N737" s="30"/>
    </row>
    <row r="738">
      <c r="M738" s="30"/>
      <c r="N738" s="30"/>
    </row>
    <row r="739">
      <c r="M739" s="30"/>
      <c r="N739" s="30"/>
    </row>
    <row r="740">
      <c r="M740" s="30"/>
      <c r="N740" s="30"/>
    </row>
    <row r="741">
      <c r="M741" s="30"/>
      <c r="N741" s="30"/>
    </row>
    <row r="742">
      <c r="M742" s="30"/>
      <c r="N742" s="30"/>
    </row>
    <row r="743">
      <c r="M743" s="30"/>
      <c r="N743" s="30"/>
    </row>
    <row r="744">
      <c r="M744" s="30"/>
      <c r="N744" s="30"/>
    </row>
    <row r="745">
      <c r="M745" s="30"/>
      <c r="N745" s="30"/>
    </row>
    <row r="746">
      <c r="M746" s="30"/>
      <c r="N746" s="30"/>
    </row>
    <row r="747">
      <c r="M747" s="30"/>
      <c r="N747" s="30"/>
    </row>
    <row r="748">
      <c r="M748" s="30"/>
      <c r="N748" s="30"/>
    </row>
    <row r="749">
      <c r="M749" s="30"/>
      <c r="N749" s="30"/>
    </row>
    <row r="750">
      <c r="M750" s="30"/>
      <c r="N750" s="30"/>
    </row>
    <row r="751">
      <c r="M751" s="30"/>
      <c r="N751" s="30"/>
    </row>
    <row r="752">
      <c r="M752" s="30"/>
      <c r="N752" s="30"/>
    </row>
    <row r="753">
      <c r="M753" s="30"/>
      <c r="N753" s="30"/>
    </row>
    <row r="754">
      <c r="M754" s="30"/>
      <c r="N754" s="30"/>
    </row>
    <row r="755">
      <c r="M755" s="30"/>
      <c r="N755" s="30"/>
    </row>
    <row r="756">
      <c r="M756" s="30"/>
      <c r="N756" s="30"/>
    </row>
    <row r="757">
      <c r="M757" s="30"/>
      <c r="N757" s="30"/>
    </row>
    <row r="758">
      <c r="M758" s="30"/>
      <c r="N758" s="30"/>
    </row>
    <row r="759">
      <c r="M759" s="30"/>
      <c r="N759" s="30"/>
    </row>
    <row r="760">
      <c r="M760" s="30"/>
      <c r="N760" s="30"/>
    </row>
    <row r="761">
      <c r="M761" s="30"/>
      <c r="N761" s="30"/>
    </row>
    <row r="762">
      <c r="M762" s="30"/>
      <c r="N762" s="30"/>
    </row>
    <row r="763">
      <c r="M763" s="30"/>
      <c r="N763" s="30"/>
    </row>
    <row r="764">
      <c r="M764" s="30"/>
      <c r="N764" s="30"/>
    </row>
    <row r="765">
      <c r="M765" s="30"/>
      <c r="N765" s="30"/>
    </row>
    <row r="766">
      <c r="M766" s="30"/>
      <c r="N766" s="30"/>
    </row>
    <row r="767">
      <c r="M767" s="30"/>
      <c r="N767" s="30"/>
    </row>
    <row r="768">
      <c r="M768" s="30"/>
      <c r="N768" s="30"/>
    </row>
    <row r="769">
      <c r="M769" s="30"/>
      <c r="N769" s="30"/>
    </row>
    <row r="770">
      <c r="M770" s="30"/>
      <c r="N770" s="30"/>
    </row>
    <row r="771">
      <c r="M771" s="30"/>
      <c r="N771" s="30"/>
    </row>
    <row r="772">
      <c r="M772" s="30"/>
      <c r="N772" s="30"/>
    </row>
    <row r="773">
      <c r="M773" s="30"/>
      <c r="N773" s="30"/>
    </row>
    <row r="774">
      <c r="M774" s="30"/>
      <c r="N774" s="30"/>
    </row>
    <row r="775">
      <c r="M775" s="30"/>
      <c r="N775" s="30"/>
    </row>
    <row r="776">
      <c r="M776" s="30"/>
      <c r="N776" s="30"/>
    </row>
    <row r="777">
      <c r="M777" s="30"/>
      <c r="N777" s="30"/>
    </row>
    <row r="778">
      <c r="M778" s="30"/>
      <c r="N778" s="30"/>
    </row>
    <row r="779">
      <c r="M779" s="30"/>
      <c r="N779" s="30"/>
    </row>
    <row r="780">
      <c r="M780" s="30"/>
      <c r="N780" s="30"/>
    </row>
    <row r="781">
      <c r="M781" s="30"/>
      <c r="N781" s="30"/>
    </row>
    <row r="782">
      <c r="M782" s="30"/>
      <c r="N782" s="30"/>
    </row>
    <row r="783">
      <c r="M783" s="30"/>
      <c r="N783" s="30"/>
    </row>
    <row r="784">
      <c r="M784" s="30"/>
      <c r="N784" s="30"/>
    </row>
    <row r="785">
      <c r="M785" s="30"/>
      <c r="N785" s="30"/>
    </row>
    <row r="786">
      <c r="M786" s="30"/>
      <c r="N786" s="30"/>
    </row>
    <row r="787">
      <c r="M787" s="30"/>
      <c r="N787" s="30"/>
    </row>
    <row r="788">
      <c r="M788" s="30"/>
      <c r="N788" s="30"/>
    </row>
    <row r="789">
      <c r="M789" s="30"/>
      <c r="N789" s="30"/>
    </row>
    <row r="790">
      <c r="M790" s="30"/>
      <c r="N790" s="30"/>
    </row>
    <row r="791">
      <c r="M791" s="30"/>
      <c r="N791" s="30"/>
    </row>
    <row r="792">
      <c r="M792" s="30"/>
      <c r="N792" s="30"/>
    </row>
    <row r="793">
      <c r="M793" s="30"/>
      <c r="N793" s="30"/>
    </row>
    <row r="794">
      <c r="M794" s="30"/>
      <c r="N794" s="30"/>
    </row>
    <row r="795">
      <c r="M795" s="30"/>
      <c r="N795" s="30"/>
    </row>
    <row r="796">
      <c r="M796" s="30"/>
      <c r="N796" s="30"/>
    </row>
    <row r="797">
      <c r="M797" s="30"/>
      <c r="N797" s="30"/>
    </row>
    <row r="798">
      <c r="M798" s="30"/>
      <c r="N798" s="30"/>
    </row>
    <row r="799">
      <c r="M799" s="30"/>
      <c r="N799" s="30"/>
    </row>
    <row r="800">
      <c r="M800" s="30"/>
      <c r="N800" s="30"/>
    </row>
    <row r="801">
      <c r="M801" s="30"/>
      <c r="N801" s="30"/>
    </row>
    <row r="802">
      <c r="M802" s="30"/>
      <c r="N802" s="30"/>
    </row>
    <row r="803">
      <c r="M803" s="30"/>
      <c r="N803" s="30"/>
    </row>
    <row r="804">
      <c r="M804" s="30"/>
      <c r="N804" s="30"/>
    </row>
    <row r="805">
      <c r="M805" s="30"/>
      <c r="N805" s="30"/>
    </row>
    <row r="806">
      <c r="M806" s="30"/>
      <c r="N806" s="30"/>
    </row>
    <row r="807">
      <c r="M807" s="30"/>
      <c r="N807" s="30"/>
    </row>
    <row r="808">
      <c r="M808" s="30"/>
      <c r="N808" s="30"/>
    </row>
    <row r="809">
      <c r="M809" s="30"/>
      <c r="N809" s="30"/>
    </row>
    <row r="810">
      <c r="M810" s="30"/>
      <c r="N810" s="30"/>
    </row>
    <row r="811">
      <c r="M811" s="30"/>
      <c r="N811" s="30"/>
    </row>
    <row r="812">
      <c r="M812" s="30"/>
      <c r="N812" s="30"/>
    </row>
    <row r="813">
      <c r="M813" s="30"/>
      <c r="N813" s="30"/>
    </row>
    <row r="814">
      <c r="M814" s="30"/>
      <c r="N814" s="30"/>
    </row>
    <row r="815">
      <c r="M815" s="30"/>
      <c r="N815" s="30"/>
    </row>
    <row r="816">
      <c r="M816" s="30"/>
      <c r="N816" s="30"/>
    </row>
    <row r="817">
      <c r="M817" s="30"/>
      <c r="N817" s="30"/>
    </row>
    <row r="818">
      <c r="M818" s="30"/>
      <c r="N818" s="30"/>
    </row>
    <row r="819">
      <c r="M819" s="30"/>
      <c r="N819" s="30"/>
    </row>
    <row r="820">
      <c r="M820" s="30"/>
      <c r="N820" s="30"/>
    </row>
    <row r="821">
      <c r="M821" s="30"/>
      <c r="N821" s="30"/>
    </row>
    <row r="822">
      <c r="M822" s="30"/>
      <c r="N822" s="30"/>
    </row>
    <row r="823">
      <c r="M823" s="30"/>
      <c r="N823" s="30"/>
    </row>
    <row r="824">
      <c r="M824" s="30"/>
      <c r="N824" s="30"/>
    </row>
    <row r="825">
      <c r="M825" s="30"/>
      <c r="N825" s="30"/>
    </row>
    <row r="826">
      <c r="M826" s="30"/>
      <c r="N826" s="30"/>
    </row>
    <row r="827">
      <c r="M827" s="30"/>
      <c r="N827" s="30"/>
    </row>
    <row r="828">
      <c r="M828" s="30"/>
      <c r="N828" s="30"/>
    </row>
    <row r="829">
      <c r="M829" s="30"/>
      <c r="N829" s="30"/>
    </row>
    <row r="830">
      <c r="M830" s="30"/>
      <c r="N830" s="30"/>
    </row>
    <row r="831">
      <c r="M831" s="30"/>
      <c r="N831" s="30"/>
    </row>
    <row r="832">
      <c r="M832" s="30"/>
      <c r="N832" s="30"/>
    </row>
    <row r="833">
      <c r="M833" s="30"/>
      <c r="N833" s="30"/>
    </row>
    <row r="834">
      <c r="M834" s="30"/>
      <c r="N834" s="30"/>
    </row>
    <row r="835">
      <c r="M835" s="30"/>
      <c r="N835" s="30"/>
    </row>
    <row r="836">
      <c r="M836" s="30"/>
      <c r="N836" s="30"/>
    </row>
    <row r="837">
      <c r="M837" s="30"/>
      <c r="N837" s="30"/>
    </row>
    <row r="838">
      <c r="M838" s="30"/>
      <c r="N838" s="30"/>
    </row>
    <row r="839">
      <c r="M839" s="30"/>
      <c r="N839" s="30"/>
    </row>
    <row r="840">
      <c r="M840" s="30"/>
      <c r="N840" s="30"/>
    </row>
    <row r="841">
      <c r="M841" s="30"/>
      <c r="N841" s="30"/>
    </row>
    <row r="842">
      <c r="M842" s="30"/>
      <c r="N842" s="30"/>
    </row>
    <row r="843">
      <c r="M843" s="30"/>
      <c r="N843" s="30"/>
    </row>
    <row r="844">
      <c r="M844" s="30"/>
      <c r="N844" s="30"/>
    </row>
    <row r="845">
      <c r="M845" s="30"/>
      <c r="N845" s="30"/>
    </row>
    <row r="846">
      <c r="M846" s="30"/>
      <c r="N846" s="30"/>
    </row>
    <row r="847">
      <c r="M847" s="30"/>
      <c r="N847" s="30"/>
    </row>
    <row r="848">
      <c r="M848" s="30"/>
      <c r="N848" s="30"/>
    </row>
    <row r="849">
      <c r="M849" s="30"/>
      <c r="N849" s="30"/>
    </row>
    <row r="850">
      <c r="M850" s="30"/>
      <c r="N850" s="30"/>
    </row>
    <row r="851">
      <c r="M851" s="30"/>
      <c r="N851" s="30"/>
    </row>
    <row r="852">
      <c r="M852" s="30"/>
      <c r="N852" s="30"/>
    </row>
    <row r="853">
      <c r="M853" s="30"/>
      <c r="N853" s="30"/>
    </row>
    <row r="854">
      <c r="M854" s="30"/>
      <c r="N854" s="30"/>
    </row>
    <row r="855">
      <c r="M855" s="30"/>
      <c r="N855" s="30"/>
    </row>
    <row r="856">
      <c r="M856" s="30"/>
      <c r="N856" s="30"/>
    </row>
    <row r="857">
      <c r="M857" s="30"/>
      <c r="N857" s="30"/>
    </row>
    <row r="858">
      <c r="M858" s="30"/>
      <c r="N858" s="30"/>
    </row>
    <row r="859">
      <c r="M859" s="30"/>
      <c r="N859" s="30"/>
    </row>
    <row r="860">
      <c r="M860" s="30"/>
      <c r="N860" s="30"/>
    </row>
    <row r="861">
      <c r="M861" s="30"/>
      <c r="N861" s="30"/>
    </row>
    <row r="862">
      <c r="M862" s="30"/>
      <c r="N862" s="30"/>
    </row>
    <row r="863">
      <c r="M863" s="30"/>
      <c r="N863" s="30"/>
    </row>
    <row r="864">
      <c r="M864" s="30"/>
      <c r="N864" s="30"/>
    </row>
    <row r="865">
      <c r="M865" s="30"/>
      <c r="N865" s="30"/>
    </row>
    <row r="866">
      <c r="M866" s="30"/>
      <c r="N866" s="30"/>
    </row>
    <row r="867">
      <c r="M867" s="30"/>
      <c r="N867" s="30"/>
    </row>
    <row r="868">
      <c r="M868" s="30"/>
      <c r="N868" s="30"/>
    </row>
    <row r="869">
      <c r="M869" s="30"/>
      <c r="N869" s="30"/>
    </row>
    <row r="870">
      <c r="M870" s="30"/>
      <c r="N870" s="30"/>
    </row>
    <row r="871">
      <c r="M871" s="30"/>
      <c r="N871" s="30"/>
    </row>
    <row r="872">
      <c r="M872" s="30"/>
      <c r="N872" s="30"/>
    </row>
    <row r="873">
      <c r="M873" s="30"/>
      <c r="N873" s="30"/>
    </row>
    <row r="874">
      <c r="M874" s="30"/>
      <c r="N874" s="30"/>
    </row>
    <row r="875">
      <c r="M875" s="30"/>
      <c r="N875" s="30"/>
    </row>
    <row r="876">
      <c r="M876" s="30"/>
      <c r="N876" s="30"/>
    </row>
    <row r="877">
      <c r="M877" s="30"/>
      <c r="N877" s="30"/>
    </row>
    <row r="878">
      <c r="M878" s="30"/>
      <c r="N878" s="30"/>
    </row>
    <row r="879">
      <c r="M879" s="30"/>
      <c r="N879" s="30"/>
    </row>
    <row r="880">
      <c r="M880" s="30"/>
      <c r="N880" s="30"/>
    </row>
    <row r="881">
      <c r="M881" s="30"/>
      <c r="N881" s="30"/>
    </row>
    <row r="882">
      <c r="M882" s="30"/>
      <c r="N882" s="30"/>
    </row>
    <row r="883">
      <c r="M883" s="30"/>
      <c r="N883" s="30"/>
    </row>
    <row r="884">
      <c r="M884" s="30"/>
      <c r="N884" s="30"/>
    </row>
    <row r="885">
      <c r="M885" s="30"/>
      <c r="N885" s="30"/>
    </row>
    <row r="886">
      <c r="M886" s="30"/>
      <c r="N886" s="30"/>
    </row>
    <row r="887">
      <c r="M887" s="30"/>
      <c r="N887" s="30"/>
    </row>
    <row r="888">
      <c r="M888" s="30"/>
      <c r="N888" s="30"/>
    </row>
    <row r="889">
      <c r="M889" s="30"/>
      <c r="N889" s="30"/>
    </row>
    <row r="890">
      <c r="M890" s="30"/>
      <c r="N890" s="30"/>
    </row>
    <row r="891">
      <c r="M891" s="30"/>
      <c r="N891" s="30"/>
    </row>
    <row r="892">
      <c r="M892" s="30"/>
      <c r="N892" s="30"/>
    </row>
    <row r="893">
      <c r="M893" s="30"/>
      <c r="N893" s="30"/>
    </row>
    <row r="894">
      <c r="M894" s="30"/>
      <c r="N894" s="30"/>
    </row>
    <row r="895">
      <c r="M895" s="30"/>
      <c r="N895" s="30"/>
    </row>
    <row r="896">
      <c r="M896" s="30"/>
      <c r="N896" s="30"/>
    </row>
    <row r="897">
      <c r="M897" s="30"/>
      <c r="N897" s="30"/>
    </row>
    <row r="898">
      <c r="M898" s="30"/>
      <c r="N898" s="30"/>
    </row>
    <row r="899">
      <c r="M899" s="30"/>
      <c r="N899" s="30"/>
    </row>
    <row r="900">
      <c r="M900" s="30"/>
      <c r="N900" s="30"/>
    </row>
    <row r="901">
      <c r="M901" s="30"/>
      <c r="N901" s="30"/>
    </row>
    <row r="902">
      <c r="M902" s="30"/>
      <c r="N902" s="30"/>
    </row>
    <row r="903">
      <c r="M903" s="30"/>
      <c r="N903" s="30"/>
    </row>
    <row r="904">
      <c r="M904" s="30"/>
      <c r="N904" s="30"/>
    </row>
    <row r="905">
      <c r="M905" s="30"/>
      <c r="N905" s="30"/>
    </row>
    <row r="906">
      <c r="M906" s="30"/>
      <c r="N906" s="30"/>
    </row>
    <row r="907">
      <c r="M907" s="30"/>
      <c r="N907" s="30"/>
    </row>
    <row r="908">
      <c r="M908" s="30"/>
      <c r="N908" s="30"/>
    </row>
    <row r="909">
      <c r="M909" s="30"/>
      <c r="N909" s="30"/>
    </row>
    <row r="910">
      <c r="M910" s="30"/>
      <c r="N910" s="30"/>
    </row>
    <row r="911">
      <c r="M911" s="30"/>
      <c r="N911" s="30"/>
    </row>
    <row r="912">
      <c r="M912" s="30"/>
      <c r="N912" s="30"/>
    </row>
    <row r="913">
      <c r="M913" s="30"/>
      <c r="N913" s="30"/>
    </row>
    <row r="914">
      <c r="M914" s="30"/>
      <c r="N914" s="30"/>
    </row>
    <row r="915">
      <c r="M915" s="30"/>
      <c r="N915" s="30"/>
    </row>
    <row r="916">
      <c r="M916" s="30"/>
      <c r="N916" s="30"/>
    </row>
    <row r="917">
      <c r="M917" s="30"/>
      <c r="N917" s="30"/>
    </row>
    <row r="918">
      <c r="M918" s="30"/>
      <c r="N918" s="30"/>
    </row>
    <row r="919">
      <c r="M919" s="30"/>
      <c r="N919" s="30"/>
    </row>
    <row r="920">
      <c r="M920" s="30"/>
      <c r="N920" s="30"/>
    </row>
    <row r="921">
      <c r="M921" s="30"/>
      <c r="N921" s="30"/>
    </row>
    <row r="922">
      <c r="M922" s="30"/>
      <c r="N922" s="30"/>
    </row>
    <row r="923">
      <c r="M923" s="30"/>
      <c r="N923" s="30"/>
    </row>
    <row r="924">
      <c r="M924" s="30"/>
      <c r="N924" s="30"/>
    </row>
    <row r="925">
      <c r="M925" s="30"/>
      <c r="N925" s="30"/>
    </row>
    <row r="926">
      <c r="M926" s="30"/>
      <c r="N926" s="30"/>
    </row>
    <row r="927">
      <c r="M927" s="30"/>
      <c r="N927" s="30"/>
    </row>
    <row r="928">
      <c r="M928" s="30"/>
      <c r="N928" s="30"/>
    </row>
    <row r="929">
      <c r="M929" s="30"/>
      <c r="N929" s="30"/>
    </row>
    <row r="930">
      <c r="M930" s="30"/>
      <c r="N930" s="30"/>
    </row>
    <row r="931">
      <c r="M931" s="30"/>
      <c r="N931" s="30"/>
    </row>
    <row r="932">
      <c r="M932" s="30"/>
      <c r="N932" s="30"/>
    </row>
    <row r="933">
      <c r="M933" s="30"/>
      <c r="N933" s="30"/>
    </row>
    <row r="934">
      <c r="M934" s="30"/>
      <c r="N934" s="30"/>
    </row>
    <row r="935">
      <c r="M935" s="30"/>
      <c r="N935" s="30"/>
    </row>
    <row r="936">
      <c r="M936" s="30"/>
      <c r="N936" s="30"/>
    </row>
    <row r="937">
      <c r="M937" s="30"/>
      <c r="N937" s="30"/>
    </row>
    <row r="938">
      <c r="M938" s="30"/>
      <c r="N938" s="30"/>
    </row>
    <row r="939">
      <c r="M939" s="30"/>
      <c r="N939" s="30"/>
    </row>
    <row r="940">
      <c r="M940" s="30"/>
      <c r="N940" s="30"/>
    </row>
    <row r="941">
      <c r="M941" s="30"/>
      <c r="N941" s="30"/>
    </row>
    <row r="942">
      <c r="M942" s="30"/>
      <c r="N942" s="30"/>
    </row>
    <row r="943">
      <c r="M943" s="30"/>
      <c r="N943" s="30"/>
    </row>
    <row r="944">
      <c r="M944" s="30"/>
      <c r="N944" s="30"/>
    </row>
    <row r="945">
      <c r="M945" s="30"/>
      <c r="N945" s="30"/>
    </row>
    <row r="946">
      <c r="M946" s="30"/>
      <c r="N946" s="30"/>
    </row>
    <row r="947">
      <c r="M947" s="30"/>
      <c r="N947" s="30"/>
    </row>
    <row r="948">
      <c r="M948" s="30"/>
      <c r="N948" s="30"/>
    </row>
    <row r="949">
      <c r="M949" s="30"/>
      <c r="N949" s="30"/>
    </row>
    <row r="950">
      <c r="M950" s="30"/>
      <c r="N950" s="30"/>
    </row>
    <row r="951">
      <c r="M951" s="30"/>
      <c r="N951" s="30"/>
    </row>
    <row r="952">
      <c r="M952" s="30"/>
      <c r="N952" s="30"/>
    </row>
    <row r="953">
      <c r="M953" s="30"/>
      <c r="N953" s="30"/>
    </row>
    <row r="954">
      <c r="M954" s="30"/>
      <c r="N954" s="30"/>
    </row>
    <row r="955">
      <c r="M955" s="30"/>
      <c r="N955" s="30"/>
    </row>
    <row r="956">
      <c r="M956" s="30"/>
      <c r="N956" s="30"/>
    </row>
    <row r="957">
      <c r="M957" s="30"/>
      <c r="N957" s="30"/>
    </row>
    <row r="958">
      <c r="M958" s="30"/>
      <c r="N958" s="30"/>
    </row>
    <row r="959">
      <c r="M959" s="30"/>
      <c r="N959" s="30"/>
    </row>
    <row r="960">
      <c r="M960" s="30"/>
      <c r="N960" s="30"/>
    </row>
    <row r="961">
      <c r="M961" s="30"/>
      <c r="N961" s="30"/>
    </row>
    <row r="962">
      <c r="M962" s="30"/>
      <c r="N962" s="30"/>
    </row>
    <row r="963">
      <c r="M963" s="30"/>
      <c r="N963" s="30"/>
    </row>
    <row r="964">
      <c r="M964" s="30"/>
      <c r="N964" s="30"/>
    </row>
    <row r="965">
      <c r="M965" s="30"/>
      <c r="N965" s="30"/>
    </row>
    <row r="966">
      <c r="M966" s="30"/>
      <c r="N966" s="30"/>
    </row>
    <row r="967">
      <c r="M967" s="30"/>
      <c r="N967" s="30"/>
    </row>
    <row r="968">
      <c r="M968" s="30"/>
      <c r="N968" s="30"/>
    </row>
    <row r="969">
      <c r="M969" s="30"/>
      <c r="N969" s="30"/>
    </row>
    <row r="970">
      <c r="M970" s="30"/>
      <c r="N970" s="30"/>
    </row>
    <row r="971">
      <c r="M971" s="30"/>
      <c r="N971" s="30"/>
    </row>
    <row r="972">
      <c r="M972" s="30"/>
      <c r="N972" s="30"/>
    </row>
    <row r="973">
      <c r="M973" s="30"/>
      <c r="N973" s="30"/>
    </row>
    <row r="974">
      <c r="M974" s="30"/>
      <c r="N974" s="30"/>
    </row>
    <row r="975">
      <c r="M975" s="30"/>
      <c r="N975" s="30"/>
    </row>
    <row r="976">
      <c r="M976" s="30"/>
      <c r="N976" s="30"/>
    </row>
    <row r="977">
      <c r="M977" s="30"/>
      <c r="N977" s="30"/>
    </row>
    <row r="978">
      <c r="M978" s="30"/>
      <c r="N978" s="30"/>
    </row>
    <row r="979">
      <c r="M979" s="30"/>
      <c r="N979" s="30"/>
    </row>
    <row r="980">
      <c r="M980" s="30"/>
      <c r="N980" s="30"/>
    </row>
    <row r="981">
      <c r="M981" s="30"/>
      <c r="N981" s="30"/>
    </row>
    <row r="982">
      <c r="M982" s="30"/>
      <c r="N982" s="30"/>
    </row>
    <row r="983">
      <c r="M983" s="30"/>
      <c r="N983" s="30"/>
    </row>
    <row r="984">
      <c r="M984" s="30"/>
      <c r="N984" s="30"/>
    </row>
    <row r="985">
      <c r="M985" s="30"/>
      <c r="N985" s="30"/>
    </row>
    <row r="986">
      <c r="M986" s="30"/>
      <c r="N986" s="30"/>
    </row>
    <row r="987">
      <c r="M987" s="30"/>
      <c r="N987" s="30"/>
    </row>
    <row r="988">
      <c r="M988" s="30"/>
      <c r="N988" s="30"/>
    </row>
    <row r="989">
      <c r="M989" s="30"/>
      <c r="N989" s="30"/>
    </row>
    <row r="990">
      <c r="M990" s="30"/>
      <c r="N990" s="30"/>
    </row>
    <row r="991">
      <c r="M991" s="30"/>
      <c r="N991" s="30"/>
    </row>
    <row r="992">
      <c r="M992" s="30"/>
      <c r="N992" s="30"/>
    </row>
    <row r="993">
      <c r="M993" s="30"/>
      <c r="N993" s="30"/>
    </row>
    <row r="994">
      <c r="M994" s="30"/>
      <c r="N994" s="30"/>
    </row>
    <row r="995">
      <c r="M995" s="30"/>
      <c r="N995" s="30"/>
    </row>
    <row r="996">
      <c r="M996" s="30"/>
      <c r="N996" s="30"/>
    </row>
    <row r="997">
      <c r="M997" s="30"/>
      <c r="N997" s="30"/>
    </row>
    <row r="998">
      <c r="M998" s="30"/>
      <c r="N998" s="30"/>
    </row>
    <row r="999">
      <c r="M999" s="30"/>
      <c r="N999" s="30"/>
    </row>
    <row r="1000">
      <c r="M1000" s="30"/>
      <c r="N1000" s="30"/>
    </row>
    <row r="1001">
      <c r="M1001" s="30"/>
      <c r="N1001" s="30"/>
    </row>
    <row r="1002">
      <c r="K1002" s="65"/>
      <c r="L1002" s="65"/>
      <c r="M1002" s="27"/>
      <c r="N1002" s="27"/>
    </row>
    <row r="1003">
      <c r="K1003" s="65"/>
      <c r="L1003" s="65"/>
      <c r="M1003" s="27"/>
      <c r="N1003" s="27"/>
    </row>
    <row r="1004">
      <c r="K1004" s="65"/>
      <c r="L1004" s="65"/>
      <c r="M1004" s="27"/>
      <c r="N1004" s="27"/>
    </row>
    <row r="1005">
      <c r="K1005" s="104"/>
      <c r="L1005" s="104"/>
      <c r="M1005" s="27"/>
      <c r="N1005" s="27"/>
    </row>
    <row r="1006">
      <c r="K1006" s="104"/>
      <c r="L1006" s="104"/>
      <c r="M1006" s="27"/>
      <c r="N1006" s="27"/>
    </row>
    <row r="1007">
      <c r="K1007" s="104"/>
      <c r="L1007" s="104"/>
      <c r="M1007" s="27"/>
      <c r="N1007" s="27"/>
    </row>
    <row r="1008">
      <c r="K1008" s="104"/>
      <c r="L1008" s="104"/>
      <c r="M1008" s="27"/>
      <c r="N1008" s="27"/>
    </row>
    <row r="1009">
      <c r="K1009" s="104"/>
      <c r="L1009" s="104"/>
      <c r="M1009" s="27"/>
      <c r="N1009" s="27"/>
    </row>
  </sheetData>
  <mergeCells count="1">
    <mergeCell ref="K1:N1"/>
  </mergeCells>
  <conditionalFormatting sqref="K1:K20 M1:M20">
    <cfRule type="cellIs" dxfId="0" priority="1" operator="equal">
      <formula>"passed"</formula>
    </cfRule>
  </conditionalFormatting>
  <conditionalFormatting sqref="K1:K20 M1:M20">
    <cfRule type="cellIs" dxfId="1" priority="2" operator="equal">
      <formula>"failed"</formula>
    </cfRule>
  </conditionalFormatting>
  <conditionalFormatting sqref="K1:K20 M1:M20">
    <cfRule type="containsText" dxfId="2" priority="3" operator="containsText" text="blocked">
      <formula>NOT(ISERROR(SEARCH(("blocked"),(K1))))</formula>
    </cfRule>
  </conditionalFormatting>
  <conditionalFormatting sqref="K1:K20 M1:M20">
    <cfRule type="containsText" dxfId="3" priority="4" operator="containsText" text="not tested">
      <formula>NOT(ISERROR(SEARCH(("not tested"),(K1))))</formula>
    </cfRule>
  </conditionalFormatting>
  <conditionalFormatting sqref="H3">
    <cfRule type="containsText" dxfId="4" priority="5" operator="containsText" text="Automated">
      <formula>NOT(ISERROR(SEARCH(("Automated"),(H3))))</formula>
    </cfRule>
  </conditionalFormatting>
  <conditionalFormatting sqref="H3">
    <cfRule type="containsText" dxfId="5" priority="6" operator="containsText" text="Automatable">
      <formula>NOT(ISERROR(SEARCH(("Automatable"),(H3))))</formula>
    </cfRule>
  </conditionalFormatting>
  <conditionalFormatting sqref="H3">
    <cfRule type="containsText" dxfId="6" priority="7" operator="containsText" text="Manual">
      <formula>NOT(ISERROR(SEARCH(("Manual"),(H3))))</formula>
    </cfRule>
  </conditionalFormatting>
  <dataValidations>
    <dataValidation type="list" allowBlank="1" showErrorMessage="1" sqref="H3">
      <formula1>Terms!$E$2:$E$4</formula1>
    </dataValidation>
  </dataValidation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6AA84F"/>
  </sheetPr>
  <sheetViews>
    <sheetView workbookViewId="0">
      <pane ySplit="2.0" topLeftCell="A3" activePane="bottomLeft" state="frozen"/>
      <selection activeCell="B4" sqref="B4" pane="bottomLeft"/>
    </sheetView>
  </sheetViews>
  <sheetFormatPr customHeight="1" defaultColWidth="17.29" defaultRowHeight="15.75"/>
  <cols>
    <col customWidth="1" min="1" max="1" width="13.0"/>
    <col customWidth="1" min="2" max="2" width="9.86"/>
    <col customWidth="1" min="3" max="3" width="10.14"/>
    <col customWidth="1" min="4" max="4" width="24.14"/>
    <col customWidth="1" min="5" max="5" width="20.71"/>
    <col customWidth="1" min="6" max="6" width="42.0"/>
    <col customWidth="1" min="7" max="7" width="61.14"/>
  </cols>
  <sheetData>
    <row r="1">
      <c r="A1" s="2" t="s">
        <v>0</v>
      </c>
      <c r="B1" s="2" t="s">
        <v>7</v>
      </c>
      <c r="C1" s="2" t="s">
        <v>8</v>
      </c>
      <c r="D1" s="2" t="s">
        <v>9</v>
      </c>
      <c r="E1" s="2" t="s">
        <v>10</v>
      </c>
      <c r="F1" s="2" t="s">
        <v>11</v>
      </c>
      <c r="G1" s="2" t="s">
        <v>13</v>
      </c>
      <c r="H1" s="5" t="s">
        <v>15</v>
      </c>
    </row>
    <row r="2">
      <c r="A2" s="6" t="s">
        <v>1859</v>
      </c>
      <c r="B2" s="10"/>
      <c r="C2" s="10"/>
      <c r="D2" s="10"/>
      <c r="E2" s="10"/>
      <c r="F2" s="10"/>
      <c r="G2" s="10"/>
      <c r="H2" s="12" t="s">
        <v>6</v>
      </c>
      <c r="I2" s="12" t="s">
        <v>5</v>
      </c>
      <c r="J2" s="20" t="s">
        <v>4</v>
      </c>
      <c r="K2" s="12" t="s">
        <v>5</v>
      </c>
    </row>
    <row r="3">
      <c r="A3" s="69" t="s">
        <v>953</v>
      </c>
      <c r="J3" s="30"/>
    </row>
    <row r="4">
      <c r="A4" s="69" t="s">
        <v>1860</v>
      </c>
      <c r="J4" s="30"/>
    </row>
    <row r="5">
      <c r="A5" s="69" t="s">
        <v>1861</v>
      </c>
      <c r="J5" s="30"/>
    </row>
    <row r="6">
      <c r="A6" s="69"/>
      <c r="B6" s="69"/>
      <c r="C6" s="69"/>
      <c r="D6" s="69"/>
      <c r="E6" s="69"/>
      <c r="F6" s="69"/>
      <c r="G6" s="69"/>
      <c r="J6" s="30"/>
    </row>
    <row r="7">
      <c r="A7" s="215"/>
      <c r="B7" s="215"/>
      <c r="C7" s="215"/>
      <c r="D7" s="215"/>
      <c r="E7" s="215"/>
      <c r="F7" s="215"/>
      <c r="G7" s="215"/>
      <c r="H7" s="215"/>
      <c r="I7" s="215"/>
      <c r="J7" s="310"/>
      <c r="K7" s="215"/>
    </row>
    <row r="8" ht="15.75" customHeight="1">
      <c r="A8" s="52" t="s">
        <v>1862</v>
      </c>
      <c r="B8" s="52" t="s">
        <v>42</v>
      </c>
      <c r="C8" s="52" t="s">
        <v>46</v>
      </c>
      <c r="D8" s="52" t="s">
        <v>1863</v>
      </c>
      <c r="E8" s="52" t="s">
        <v>1864</v>
      </c>
      <c r="F8" s="52" t="s">
        <v>1865</v>
      </c>
      <c r="G8" s="63" t="s">
        <v>1866</v>
      </c>
      <c r="H8" s="67" t="s">
        <v>39</v>
      </c>
      <c r="I8" s="67"/>
      <c r="J8" s="67" t="s">
        <v>81</v>
      </c>
      <c r="K8" s="67"/>
    </row>
    <row r="9" ht="89.25" customHeight="1">
      <c r="A9" s="52" t="s">
        <v>1867</v>
      </c>
      <c r="B9" s="52" t="s">
        <v>42</v>
      </c>
      <c r="C9" s="52" t="s">
        <v>46</v>
      </c>
      <c r="D9" s="52" t="s">
        <v>1868</v>
      </c>
      <c r="E9" s="52" t="s">
        <v>1869</v>
      </c>
      <c r="F9" s="52" t="s">
        <v>1870</v>
      </c>
      <c r="G9" s="63" t="s">
        <v>1871</v>
      </c>
      <c r="H9" s="67" t="s">
        <v>39</v>
      </c>
      <c r="I9" s="67"/>
      <c r="J9" s="67" t="s">
        <v>81</v>
      </c>
      <c r="K9" s="67"/>
    </row>
    <row r="10" ht="113.25" customHeight="1">
      <c r="A10" s="52" t="s">
        <v>1872</v>
      </c>
      <c r="B10" s="52" t="s">
        <v>42</v>
      </c>
      <c r="C10" s="52" t="s">
        <v>46</v>
      </c>
      <c r="D10" s="52" t="s">
        <v>1873</v>
      </c>
      <c r="E10" s="52" t="s">
        <v>1874</v>
      </c>
      <c r="F10" s="52" t="s">
        <v>1875</v>
      </c>
      <c r="G10" s="63" t="s">
        <v>1876</v>
      </c>
      <c r="H10" s="67" t="s">
        <v>39</v>
      </c>
      <c r="I10" s="67"/>
      <c r="J10" s="67" t="s">
        <v>81</v>
      </c>
      <c r="K10" s="67"/>
    </row>
    <row r="11">
      <c r="A11" s="52" t="s">
        <v>1877</v>
      </c>
      <c r="B11" s="52" t="s">
        <v>227</v>
      </c>
      <c r="C11" s="52" t="s">
        <v>46</v>
      </c>
      <c r="D11" s="52" t="s">
        <v>1878</v>
      </c>
      <c r="E11" s="52" t="s">
        <v>1879</v>
      </c>
      <c r="F11" s="52" t="s">
        <v>1880</v>
      </c>
      <c r="G11" s="63" t="s">
        <v>1881</v>
      </c>
      <c r="H11" s="67" t="s">
        <v>39</v>
      </c>
      <c r="I11" s="67"/>
      <c r="J11" s="67" t="s">
        <v>81</v>
      </c>
      <c r="K11" s="67"/>
    </row>
    <row r="12">
      <c r="A12" s="52" t="s">
        <v>1882</v>
      </c>
      <c r="B12" s="52" t="s">
        <v>227</v>
      </c>
      <c r="C12" s="52" t="s">
        <v>46</v>
      </c>
      <c r="D12" s="52" t="s">
        <v>1883</v>
      </c>
      <c r="E12" s="52" t="s">
        <v>1884</v>
      </c>
      <c r="F12" s="52" t="s">
        <v>1885</v>
      </c>
      <c r="G12" s="63" t="s">
        <v>1886</v>
      </c>
      <c r="H12" s="67" t="s">
        <v>39</v>
      </c>
      <c r="I12" s="67"/>
      <c r="J12" s="67" t="s">
        <v>81</v>
      </c>
      <c r="K12" s="67"/>
    </row>
    <row r="13">
      <c r="A13" s="52" t="s">
        <v>1887</v>
      </c>
      <c r="B13" s="52" t="s">
        <v>227</v>
      </c>
      <c r="C13" s="52" t="s">
        <v>46</v>
      </c>
      <c r="D13" s="52" t="s">
        <v>1888</v>
      </c>
      <c r="E13" s="52" t="s">
        <v>1889</v>
      </c>
      <c r="F13" s="52" t="s">
        <v>1890</v>
      </c>
      <c r="G13" s="63" t="s">
        <v>1891</v>
      </c>
      <c r="H13" s="67" t="s">
        <v>39</v>
      </c>
      <c r="I13" s="67"/>
      <c r="J13" s="67" t="s">
        <v>81</v>
      </c>
      <c r="K13" s="67"/>
    </row>
    <row r="14">
      <c r="A14" s="52" t="s">
        <v>1892</v>
      </c>
      <c r="B14" s="52" t="s">
        <v>227</v>
      </c>
      <c r="C14" s="52" t="s">
        <v>46</v>
      </c>
      <c r="D14" s="52" t="s">
        <v>1893</v>
      </c>
      <c r="E14" s="52" t="s">
        <v>1894</v>
      </c>
      <c r="F14" s="52" t="s">
        <v>1895</v>
      </c>
      <c r="G14" s="63" t="s">
        <v>1896</v>
      </c>
      <c r="H14" s="67" t="s">
        <v>132</v>
      </c>
      <c r="I14" s="67"/>
      <c r="J14" s="67" t="s">
        <v>132</v>
      </c>
      <c r="K14" s="67"/>
    </row>
    <row r="15">
      <c r="A15" s="52" t="s">
        <v>1897</v>
      </c>
      <c r="B15" s="52" t="s">
        <v>227</v>
      </c>
      <c r="C15" s="311" t="s">
        <v>46</v>
      </c>
      <c r="D15" s="311" t="s">
        <v>1898</v>
      </c>
      <c r="E15" s="311" t="s">
        <v>1899</v>
      </c>
      <c r="F15" s="311" t="s">
        <v>1900</v>
      </c>
      <c r="G15" s="312" t="s">
        <v>1901</v>
      </c>
      <c r="H15" s="67" t="s">
        <v>39</v>
      </c>
      <c r="I15" s="67" t="s">
        <v>1902</v>
      </c>
      <c r="J15" s="67" t="s">
        <v>81</v>
      </c>
      <c r="K15" s="67"/>
    </row>
    <row r="16">
      <c r="A16" s="52" t="s">
        <v>1903</v>
      </c>
      <c r="B16" s="52" t="s">
        <v>227</v>
      </c>
      <c r="C16" s="52" t="s">
        <v>46</v>
      </c>
      <c r="D16" s="52" t="s">
        <v>1904</v>
      </c>
      <c r="E16" s="52" t="s">
        <v>1905</v>
      </c>
      <c r="F16" s="52" t="s">
        <v>1906</v>
      </c>
      <c r="G16" s="63" t="s">
        <v>1907</v>
      </c>
      <c r="H16" s="67" t="s">
        <v>39</v>
      </c>
      <c r="I16" s="67"/>
      <c r="J16" s="67" t="s">
        <v>81</v>
      </c>
      <c r="K16" s="67"/>
    </row>
    <row r="17">
      <c r="A17" s="57"/>
      <c r="B17" s="57"/>
      <c r="C17" s="57"/>
      <c r="D17" s="57"/>
      <c r="E17" s="57"/>
      <c r="F17" s="57"/>
      <c r="G17" s="57"/>
      <c r="H17" s="57"/>
      <c r="I17" s="57"/>
      <c r="J17" s="57"/>
      <c r="K17" s="57"/>
    </row>
    <row r="18">
      <c r="A18" s="57"/>
      <c r="B18" s="57"/>
      <c r="C18" s="57"/>
      <c r="D18" s="63" t="s">
        <v>1908</v>
      </c>
      <c r="F18" s="57"/>
      <c r="G18" s="57"/>
      <c r="H18" s="57"/>
      <c r="I18" s="57"/>
      <c r="J18" s="57"/>
      <c r="K18" s="57"/>
    </row>
    <row r="19">
      <c r="A19" s="57"/>
      <c r="B19" s="57"/>
      <c r="C19" s="57"/>
      <c r="D19" s="57"/>
      <c r="E19" s="57"/>
      <c r="F19" s="57"/>
      <c r="G19" s="57"/>
      <c r="H19" s="57"/>
      <c r="I19" s="57"/>
      <c r="J19" s="57"/>
      <c r="K19" s="57"/>
    </row>
    <row r="20">
      <c r="A20" s="63" t="s">
        <v>170</v>
      </c>
      <c r="B20" s="57"/>
      <c r="C20" s="57"/>
      <c r="D20" s="57"/>
      <c r="E20" s="57"/>
      <c r="F20" s="57"/>
      <c r="G20" s="57"/>
      <c r="H20" s="57"/>
      <c r="I20" s="57"/>
      <c r="J20" s="57"/>
      <c r="K20" s="57"/>
    </row>
    <row r="21">
      <c r="A21" s="57" t="str">
        <f>COUNTA(A8:A16)</f>
        <v>9</v>
      </c>
      <c r="B21" s="57"/>
      <c r="C21" s="57"/>
      <c r="D21" s="57"/>
      <c r="E21" s="57"/>
      <c r="F21" s="57"/>
      <c r="G21" s="144" t="s">
        <v>81</v>
      </c>
      <c r="H21" s="146" t="str">
        <f>COUNTIF(H8:H16, "passed")</f>
        <v>8</v>
      </c>
      <c r="I21" s="146"/>
      <c r="J21" s="146" t="str">
        <f>COUNTIF(J8:J16, "passed")</f>
        <v>8</v>
      </c>
      <c r="K21" s="207"/>
    </row>
    <row r="22">
      <c r="A22" s="57"/>
      <c r="B22" s="57"/>
      <c r="C22" s="57"/>
      <c r="D22" s="57"/>
      <c r="E22" s="57"/>
      <c r="F22" s="57"/>
      <c r="G22" s="181" t="s">
        <v>125</v>
      </c>
      <c r="H22" s="146" t="str">
        <f>COUNTIF(H8:H16, "failed")</f>
        <v>0</v>
      </c>
      <c r="I22" s="146"/>
      <c r="J22" s="146" t="str">
        <f>COUNTIF(J8:J16, "failed")</f>
        <v>0</v>
      </c>
      <c r="K22" s="207"/>
    </row>
    <row r="23">
      <c r="A23" s="57"/>
      <c r="B23" s="57"/>
      <c r="C23" s="57"/>
      <c r="D23" s="57"/>
      <c r="E23" s="57"/>
      <c r="F23" s="57"/>
      <c r="G23" s="183" t="s">
        <v>753</v>
      </c>
      <c r="H23" s="146" t="str">
        <f>COUNTIF(H8:H16, "blocked")</f>
        <v>0</v>
      </c>
      <c r="I23" s="146"/>
      <c r="J23" s="146" t="str">
        <f>COUNTIF(J8:J16, "blocked")</f>
        <v>0</v>
      </c>
      <c r="K23" s="207"/>
    </row>
    <row r="24">
      <c r="A24" s="57"/>
      <c r="B24" s="57"/>
      <c r="C24" s="57"/>
      <c r="D24" s="57"/>
      <c r="E24" s="57"/>
      <c r="F24" s="57"/>
      <c r="G24" s="185" t="s">
        <v>134</v>
      </c>
      <c r="H24" s="146" t="str">
        <f>COUNTIF(H8:H16, "not tested")</f>
        <v>1</v>
      </c>
      <c r="I24" s="146"/>
      <c r="J24" s="146" t="str">
        <f>COUNTIF(J8:J16, "not tested")</f>
        <v>1</v>
      </c>
      <c r="K24" s="207"/>
    </row>
    <row r="25">
      <c r="A25" s="57"/>
      <c r="B25" s="57"/>
      <c r="C25" s="57"/>
      <c r="D25" s="57"/>
      <c r="E25" s="57"/>
      <c r="F25" s="57"/>
      <c r="G25" s="57"/>
      <c r="H25" s="57"/>
      <c r="I25" s="57"/>
      <c r="J25" s="57"/>
      <c r="K25" s="57"/>
    </row>
    <row r="26">
      <c r="A26" s="57"/>
      <c r="B26" s="57"/>
      <c r="C26" s="57"/>
      <c r="D26" s="57"/>
      <c r="E26" s="57"/>
      <c r="F26" s="57"/>
      <c r="G26" s="57"/>
      <c r="H26" s="57"/>
      <c r="I26" s="57"/>
      <c r="J26" s="57"/>
      <c r="K26" s="57"/>
    </row>
    <row r="27">
      <c r="A27" s="57"/>
      <c r="B27" s="57"/>
      <c r="C27" s="57"/>
      <c r="D27" s="57"/>
      <c r="E27" s="57"/>
      <c r="F27" s="57"/>
      <c r="G27" s="57"/>
      <c r="H27" s="57"/>
      <c r="I27" s="57"/>
      <c r="J27" s="57"/>
      <c r="K27" s="57"/>
    </row>
    <row r="28">
      <c r="A28" s="57"/>
      <c r="B28" s="57"/>
      <c r="C28" s="57"/>
      <c r="D28" s="57"/>
      <c r="E28" s="57"/>
      <c r="F28" s="57"/>
      <c r="G28" s="57"/>
      <c r="H28" s="57"/>
      <c r="I28" s="57"/>
      <c r="J28" s="57"/>
      <c r="K28" s="57"/>
    </row>
    <row r="29">
      <c r="A29" s="57"/>
      <c r="B29" s="57"/>
      <c r="C29" s="57"/>
      <c r="D29" s="57"/>
      <c r="E29" s="57"/>
      <c r="F29" s="57"/>
      <c r="G29" s="57"/>
      <c r="H29" s="57"/>
      <c r="I29" s="57"/>
      <c r="J29" s="57"/>
      <c r="K29" s="57"/>
    </row>
    <row r="30">
      <c r="A30" s="57"/>
      <c r="B30" s="57"/>
      <c r="C30" s="57"/>
      <c r="D30" s="57"/>
      <c r="E30" s="57"/>
      <c r="F30" s="57"/>
      <c r="G30" s="57"/>
      <c r="H30" s="57"/>
      <c r="I30" s="57"/>
      <c r="J30" s="57"/>
      <c r="K30" s="57"/>
    </row>
    <row r="31">
      <c r="A31" s="57"/>
      <c r="B31" s="57"/>
      <c r="C31" s="57"/>
      <c r="D31" s="57"/>
      <c r="E31" s="57"/>
      <c r="F31" s="57"/>
      <c r="G31" s="57"/>
      <c r="H31" s="57"/>
      <c r="I31" s="57"/>
      <c r="J31" s="57"/>
      <c r="K31" s="57"/>
    </row>
    <row r="32">
      <c r="A32" s="57"/>
      <c r="B32" s="57"/>
      <c r="C32" s="57"/>
      <c r="D32" s="57"/>
      <c r="E32" s="57"/>
      <c r="F32" s="57"/>
      <c r="G32" s="57"/>
      <c r="H32" s="57"/>
      <c r="I32" s="57"/>
      <c r="J32" s="57"/>
      <c r="K32" s="57"/>
    </row>
    <row r="33">
      <c r="A33" s="57"/>
      <c r="B33" s="57"/>
      <c r="C33" s="57"/>
      <c r="D33" s="57"/>
      <c r="E33" s="57"/>
      <c r="F33" s="57"/>
      <c r="G33" s="57"/>
      <c r="H33" s="57"/>
      <c r="I33" s="57"/>
      <c r="J33" s="57"/>
      <c r="K33" s="57"/>
    </row>
    <row r="34">
      <c r="A34" s="57"/>
      <c r="B34" s="57"/>
      <c r="C34" s="57"/>
      <c r="D34" s="57"/>
      <c r="E34" s="57"/>
      <c r="F34" s="57"/>
      <c r="G34" s="57"/>
      <c r="H34" s="57"/>
      <c r="I34" s="57"/>
      <c r="J34" s="57"/>
      <c r="K34" s="57"/>
    </row>
  </sheetData>
  <mergeCells count="4">
    <mergeCell ref="A5:G5"/>
    <mergeCell ref="H1:K1"/>
    <mergeCell ref="A4:C4"/>
    <mergeCell ref="D18:E18"/>
  </mergeCells>
  <conditionalFormatting sqref="H1:H7 J1:J7">
    <cfRule type="cellIs" dxfId="0" priority="1" operator="equal">
      <formula>"passed"</formula>
    </cfRule>
  </conditionalFormatting>
  <conditionalFormatting sqref="H1:H7 J1:J7">
    <cfRule type="cellIs" dxfId="1" priority="2" operator="equal">
      <formula>"failed"</formula>
    </cfRule>
  </conditionalFormatting>
  <conditionalFormatting sqref="H1:H7 J1:J7">
    <cfRule type="containsText" dxfId="2" priority="3" operator="containsText" text="blocked">
      <formula>NOT(ISERROR(SEARCH(("blocked"),(H1))))</formula>
    </cfRule>
  </conditionalFormatting>
  <conditionalFormatting sqref="H1:H7 J1:J7">
    <cfRule type="containsText" dxfId="3" priority="4" operator="containsText" text="not tested">
      <formula>NOT(ISERROR(SEARCH(("not tested"),(H1))))</formula>
    </cfRule>
  </conditionalFormatting>
  <conditionalFormatting sqref="H8:K16">
    <cfRule type="containsText" dxfId="0" priority="5" operator="containsText" text="passed">
      <formula>NOT(ISERROR(SEARCH(("passed"),(H8))))</formula>
    </cfRule>
  </conditionalFormatting>
  <conditionalFormatting sqref="H8:K16">
    <cfRule type="containsText" dxfId="7" priority="6" operator="containsText" text="failed">
      <formula>NOT(ISERROR(SEARCH(("failed"),(H8))))</formula>
    </cfRule>
  </conditionalFormatting>
  <conditionalFormatting sqref="H8:K16">
    <cfRule type="containsText" dxfId="8" priority="7" operator="containsText" text="not tested">
      <formula>NOT(ISERROR(SEARCH(("not tested"),(H8))))</formula>
    </cfRule>
  </conditionalFormatting>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FFFF00"/>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7.29" defaultRowHeight="15.75"/>
  <cols>
    <col customWidth="1" min="1" max="1" width="10.57"/>
    <col customWidth="1" min="2" max="2" width="8.71"/>
    <col customWidth="1" min="3" max="3" width="13.0"/>
    <col customWidth="1" min="4" max="4" width="18.86"/>
    <col customWidth="1" min="5" max="5" width="19.71"/>
    <col customWidth="1" min="6" max="6" width="31.0"/>
    <col customWidth="1" min="7" max="7" width="54.14"/>
    <col customWidth="1" min="8" max="8" width="15.29"/>
    <col customWidth="1" min="9" max="9" width="14.14"/>
    <col customWidth="1" min="10" max="10" width="13.29"/>
    <col customWidth="1" min="11" max="11" width="16.57"/>
    <col customWidth="1" min="12" max="12" width="16.0"/>
    <col customWidth="1" min="13" max="13" width="16.71"/>
    <col customWidth="1" min="14" max="14" width="17.43"/>
  </cols>
  <sheetData>
    <row r="1" ht="24.75" customHeight="1">
      <c r="A1" s="2" t="s">
        <v>0</v>
      </c>
      <c r="B1" s="2" t="s">
        <v>7</v>
      </c>
      <c r="C1" s="2" t="s">
        <v>8</v>
      </c>
      <c r="D1" s="2" t="s">
        <v>9</v>
      </c>
      <c r="E1" s="2" t="s">
        <v>10</v>
      </c>
      <c r="F1" s="2" t="s">
        <v>11</v>
      </c>
      <c r="G1" s="2" t="s">
        <v>13</v>
      </c>
      <c r="H1" s="2" t="s">
        <v>14</v>
      </c>
      <c r="I1" s="61" t="s">
        <v>18</v>
      </c>
      <c r="J1" s="104"/>
      <c r="K1" s="5" t="s">
        <v>15</v>
      </c>
      <c r="O1" s="104"/>
      <c r="P1" s="104"/>
      <c r="Q1" s="104"/>
      <c r="R1" s="104"/>
      <c r="S1" s="104"/>
      <c r="T1" s="104"/>
      <c r="U1" s="104"/>
      <c r="V1" s="104"/>
      <c r="W1" s="104"/>
      <c r="X1" s="104"/>
      <c r="Y1" s="104"/>
    </row>
    <row r="2" ht="24.75" customHeight="1">
      <c r="A2" s="6" t="s">
        <v>345</v>
      </c>
      <c r="B2" s="10"/>
      <c r="C2" s="10"/>
      <c r="D2" s="10"/>
      <c r="E2" s="10"/>
      <c r="F2" s="10"/>
      <c r="G2" s="10"/>
      <c r="H2" s="104"/>
      <c r="I2" s="104"/>
      <c r="J2" s="104"/>
      <c r="K2" s="12" t="s">
        <v>6</v>
      </c>
      <c r="L2" s="12" t="s">
        <v>5</v>
      </c>
      <c r="M2" s="20" t="s">
        <v>4</v>
      </c>
      <c r="N2" s="13" t="s">
        <v>5</v>
      </c>
      <c r="O2" s="104"/>
      <c r="P2" s="104"/>
      <c r="Q2" s="104"/>
      <c r="R2" s="104"/>
      <c r="S2" s="104"/>
      <c r="T2" s="104"/>
      <c r="U2" s="104"/>
      <c r="V2" s="104"/>
      <c r="W2" s="104"/>
      <c r="X2" s="104"/>
      <c r="Y2" s="104"/>
    </row>
    <row r="3">
      <c r="A3" s="19" t="s">
        <v>348</v>
      </c>
      <c r="B3" s="19" t="s">
        <v>42</v>
      </c>
      <c r="C3" s="19" t="s">
        <v>124</v>
      </c>
      <c r="D3" s="19" t="s">
        <v>352</v>
      </c>
      <c r="E3" s="19" t="s">
        <v>355</v>
      </c>
      <c r="F3" s="19" t="s">
        <v>356</v>
      </c>
      <c r="G3" s="19" t="s">
        <v>357</v>
      </c>
      <c r="H3" s="61" t="s">
        <v>52</v>
      </c>
      <c r="I3" s="104"/>
      <c r="J3" s="104"/>
      <c r="K3" s="40" t="s">
        <v>39</v>
      </c>
      <c r="L3" s="67"/>
      <c r="M3" s="40" t="s">
        <v>39</v>
      </c>
      <c r="N3" s="48"/>
      <c r="O3" s="104"/>
      <c r="P3" s="104"/>
      <c r="Q3" s="104"/>
      <c r="R3" s="104"/>
      <c r="S3" s="104"/>
      <c r="T3" s="104"/>
      <c r="U3" s="104"/>
      <c r="V3" s="104"/>
      <c r="W3" s="104"/>
      <c r="X3" s="104"/>
      <c r="Y3" s="104"/>
    </row>
    <row r="4">
      <c r="A4" s="19" t="s">
        <v>362</v>
      </c>
      <c r="B4" s="19" t="s">
        <v>42</v>
      </c>
      <c r="C4" s="19" t="s">
        <v>139</v>
      </c>
      <c r="D4" s="19" t="s">
        <v>352</v>
      </c>
      <c r="E4" s="19" t="s">
        <v>355</v>
      </c>
      <c r="F4" s="19" t="s">
        <v>356</v>
      </c>
      <c r="G4" s="19" t="s">
        <v>389</v>
      </c>
      <c r="H4" s="61" t="s">
        <v>52</v>
      </c>
      <c r="I4" s="104"/>
      <c r="J4" s="104"/>
      <c r="K4" s="97" t="s">
        <v>39</v>
      </c>
      <c r="L4" s="112"/>
      <c r="M4" s="40" t="s">
        <v>39</v>
      </c>
      <c r="N4" s="89"/>
      <c r="O4" s="104"/>
      <c r="P4" s="104"/>
      <c r="Q4" s="104"/>
      <c r="R4" s="104"/>
      <c r="S4" s="104"/>
      <c r="T4" s="104"/>
      <c r="U4" s="104"/>
      <c r="V4" s="104"/>
      <c r="W4" s="104"/>
      <c r="X4" s="104"/>
      <c r="Y4" s="104"/>
    </row>
    <row r="5">
      <c r="A5" s="19" t="s">
        <v>424</v>
      </c>
      <c r="B5" s="19" t="s">
        <v>42</v>
      </c>
      <c r="C5" s="19" t="s">
        <v>46</v>
      </c>
      <c r="D5" s="19" t="s">
        <v>454</v>
      </c>
      <c r="E5" s="19" t="s">
        <v>455</v>
      </c>
      <c r="F5" s="19" t="s">
        <v>456</v>
      </c>
      <c r="G5" s="19" t="s">
        <v>459</v>
      </c>
      <c r="H5" s="61" t="s">
        <v>52</v>
      </c>
      <c r="I5" s="104"/>
      <c r="J5" s="104"/>
      <c r="K5" s="40" t="s">
        <v>39</v>
      </c>
      <c r="L5" s="67"/>
      <c r="M5" s="40" t="s">
        <v>39</v>
      </c>
      <c r="N5" s="89"/>
      <c r="O5" s="104"/>
      <c r="P5" s="104"/>
      <c r="Q5" s="104"/>
      <c r="R5" s="104"/>
      <c r="S5" s="104"/>
      <c r="T5" s="104"/>
      <c r="U5" s="104"/>
      <c r="V5" s="104"/>
      <c r="W5" s="104"/>
      <c r="X5" s="104"/>
      <c r="Y5" s="104"/>
    </row>
    <row r="6">
      <c r="A6" s="19" t="s">
        <v>472</v>
      </c>
      <c r="B6" s="118" t="s">
        <v>227</v>
      </c>
      <c r="C6" s="19" t="s">
        <v>124</v>
      </c>
      <c r="D6" s="19" t="s">
        <v>486</v>
      </c>
      <c r="E6" s="19" t="s">
        <v>488</v>
      </c>
      <c r="F6" s="19" t="s">
        <v>491</v>
      </c>
      <c r="G6" s="19" t="s">
        <v>494</v>
      </c>
      <c r="H6" s="61" t="s">
        <v>52</v>
      </c>
      <c r="I6" s="104"/>
      <c r="J6" s="104"/>
      <c r="K6" s="40" t="s">
        <v>39</v>
      </c>
      <c r="L6" s="112"/>
      <c r="M6" s="40" t="s">
        <v>39</v>
      </c>
      <c r="N6" s="48"/>
      <c r="O6" s="104"/>
      <c r="P6" s="104"/>
      <c r="Q6" s="104"/>
      <c r="R6" s="104"/>
      <c r="S6" s="104"/>
      <c r="T6" s="104"/>
      <c r="U6" s="104"/>
      <c r="V6" s="104"/>
      <c r="W6" s="104"/>
      <c r="X6" s="104"/>
      <c r="Y6" s="104"/>
    </row>
    <row r="7">
      <c r="A7" s="19" t="s">
        <v>500</v>
      </c>
      <c r="B7" s="118" t="s">
        <v>227</v>
      </c>
      <c r="C7" s="19" t="s">
        <v>139</v>
      </c>
      <c r="D7" s="19" t="s">
        <v>501</v>
      </c>
      <c r="E7" s="19" t="s">
        <v>502</v>
      </c>
      <c r="F7" s="19" t="s">
        <v>491</v>
      </c>
      <c r="G7" s="19" t="s">
        <v>508</v>
      </c>
      <c r="H7" s="61" t="s">
        <v>52</v>
      </c>
      <c r="I7" s="104"/>
      <c r="J7" s="104"/>
      <c r="K7" s="40" t="s">
        <v>39</v>
      </c>
      <c r="L7" s="112"/>
      <c r="M7" s="40" t="s">
        <v>39</v>
      </c>
      <c r="N7" s="89"/>
      <c r="O7" s="104"/>
      <c r="P7" s="104"/>
      <c r="Q7" s="104"/>
      <c r="R7" s="104"/>
      <c r="S7" s="104"/>
      <c r="T7" s="104"/>
      <c r="U7" s="104"/>
      <c r="V7" s="104"/>
      <c r="W7" s="104"/>
      <c r="X7" s="104"/>
      <c r="Y7" s="104"/>
    </row>
    <row r="8">
      <c r="A8" s="19" t="s">
        <v>513</v>
      </c>
      <c r="B8" s="118" t="s">
        <v>227</v>
      </c>
      <c r="C8" s="19" t="s">
        <v>46</v>
      </c>
      <c r="D8" s="19" t="s">
        <v>515</v>
      </c>
      <c r="E8" s="19" t="s">
        <v>518</v>
      </c>
      <c r="F8" s="19" t="s">
        <v>520</v>
      </c>
      <c r="G8" s="19" t="s">
        <v>525</v>
      </c>
      <c r="H8" s="61" t="s">
        <v>52</v>
      </c>
      <c r="I8" s="104"/>
      <c r="J8" s="104"/>
      <c r="K8" s="40" t="s">
        <v>39</v>
      </c>
      <c r="L8" s="67"/>
      <c r="M8" s="40" t="s">
        <v>39</v>
      </c>
      <c r="N8" s="89"/>
      <c r="O8" s="104"/>
      <c r="P8" s="104"/>
      <c r="Q8" s="104"/>
      <c r="R8" s="104"/>
      <c r="S8" s="104"/>
      <c r="T8" s="104"/>
      <c r="U8" s="104"/>
      <c r="V8" s="104"/>
      <c r="W8" s="104"/>
      <c r="X8" s="104"/>
      <c r="Y8" s="104"/>
    </row>
    <row r="9">
      <c r="A9" s="19" t="s">
        <v>534</v>
      </c>
      <c r="B9" s="118" t="s">
        <v>227</v>
      </c>
      <c r="C9" s="19" t="s">
        <v>46</v>
      </c>
      <c r="D9" s="19" t="s">
        <v>539</v>
      </c>
      <c r="E9" s="52" t="s">
        <v>264</v>
      </c>
      <c r="F9" s="19" t="s">
        <v>543</v>
      </c>
      <c r="G9" s="19" t="s">
        <v>545</v>
      </c>
      <c r="H9" s="61" t="s">
        <v>52</v>
      </c>
      <c r="I9" s="104"/>
      <c r="J9" s="104"/>
      <c r="K9" s="40" t="s">
        <v>39</v>
      </c>
      <c r="L9" s="66"/>
      <c r="M9" s="40" t="s">
        <v>39</v>
      </c>
      <c r="N9" s="89"/>
      <c r="O9" s="104"/>
      <c r="P9" s="104"/>
      <c r="Q9" s="104"/>
      <c r="R9" s="104"/>
      <c r="S9" s="104"/>
      <c r="T9" s="104"/>
      <c r="U9" s="104"/>
      <c r="V9" s="104"/>
      <c r="W9" s="104"/>
      <c r="X9" s="104"/>
      <c r="Y9" s="104"/>
    </row>
    <row r="10">
      <c r="A10" s="19" t="s">
        <v>556</v>
      </c>
      <c r="B10" s="19" t="s">
        <v>42</v>
      </c>
      <c r="C10" s="19" t="s">
        <v>124</v>
      </c>
      <c r="D10" s="19" t="s">
        <v>559</v>
      </c>
      <c r="E10" s="19" t="s">
        <v>561</v>
      </c>
      <c r="F10" s="19" t="s">
        <v>566</v>
      </c>
      <c r="G10" s="19" t="s">
        <v>567</v>
      </c>
      <c r="H10" s="61" t="s">
        <v>52</v>
      </c>
      <c r="I10" s="104"/>
      <c r="J10" s="104"/>
      <c r="K10" s="40" t="s">
        <v>122</v>
      </c>
      <c r="L10" s="125" t="s">
        <v>572</v>
      </c>
      <c r="M10" s="40" t="s">
        <v>39</v>
      </c>
      <c r="N10" s="67"/>
      <c r="O10" s="104"/>
      <c r="P10" s="104"/>
      <c r="Q10" s="104"/>
      <c r="R10" s="104"/>
      <c r="S10" s="104"/>
      <c r="T10" s="104"/>
      <c r="U10" s="104"/>
      <c r="V10" s="104"/>
      <c r="W10" s="104"/>
      <c r="X10" s="104"/>
      <c r="Y10" s="104"/>
    </row>
    <row r="11">
      <c r="A11" s="19" t="s">
        <v>584</v>
      </c>
      <c r="B11" s="19" t="s">
        <v>42</v>
      </c>
      <c r="C11" s="19" t="s">
        <v>139</v>
      </c>
      <c r="D11" s="19" t="s">
        <v>587</v>
      </c>
      <c r="E11" s="19" t="s">
        <v>561</v>
      </c>
      <c r="F11" s="19" t="s">
        <v>591</v>
      </c>
      <c r="G11" s="19" t="s">
        <v>596</v>
      </c>
      <c r="H11" s="61" t="s">
        <v>52</v>
      </c>
      <c r="I11" s="104"/>
      <c r="J11" s="104"/>
      <c r="K11" s="40" t="s">
        <v>122</v>
      </c>
      <c r="L11" s="125" t="s">
        <v>572</v>
      </c>
      <c r="M11" s="40" t="s">
        <v>39</v>
      </c>
      <c r="N11" s="67"/>
      <c r="O11" s="104"/>
      <c r="P11" s="104"/>
      <c r="Q11" s="104"/>
      <c r="R11" s="104"/>
      <c r="S11" s="104"/>
      <c r="T11" s="104"/>
      <c r="U11" s="104"/>
      <c r="V11" s="104"/>
      <c r="W11" s="104"/>
      <c r="X11" s="104"/>
      <c r="Y11" s="104"/>
    </row>
    <row r="12">
      <c r="A12" s="19" t="s">
        <v>608</v>
      </c>
      <c r="B12" s="19" t="s">
        <v>42</v>
      </c>
      <c r="C12" s="19" t="s">
        <v>124</v>
      </c>
      <c r="D12" s="19" t="s">
        <v>627</v>
      </c>
      <c r="E12" s="19" t="s">
        <v>628</v>
      </c>
      <c r="F12" s="19" t="s">
        <v>631</v>
      </c>
      <c r="G12" s="19" t="s">
        <v>635</v>
      </c>
      <c r="H12" s="61" t="s">
        <v>52</v>
      </c>
      <c r="I12" s="104"/>
      <c r="J12" s="104"/>
      <c r="K12" s="40" t="s">
        <v>39</v>
      </c>
      <c r="L12" s="48"/>
      <c r="M12" s="40" t="s">
        <v>39</v>
      </c>
      <c r="N12" s="67"/>
      <c r="O12" s="212"/>
      <c r="P12" s="104"/>
      <c r="Q12" s="104"/>
      <c r="R12" s="104"/>
      <c r="S12" s="104"/>
      <c r="T12" s="104"/>
      <c r="U12" s="104"/>
      <c r="V12" s="104"/>
      <c r="W12" s="104"/>
      <c r="X12" s="104"/>
      <c r="Y12" s="104"/>
    </row>
    <row r="13">
      <c r="A13" s="19" t="s">
        <v>947</v>
      </c>
      <c r="B13" s="19" t="s">
        <v>42</v>
      </c>
      <c r="C13" s="19" t="s">
        <v>139</v>
      </c>
      <c r="D13" s="19" t="s">
        <v>948</v>
      </c>
      <c r="E13" s="19" t="s">
        <v>628</v>
      </c>
      <c r="F13" s="19" t="s">
        <v>950</v>
      </c>
      <c r="G13" s="19" t="s">
        <v>951</v>
      </c>
      <c r="H13" s="61" t="s">
        <v>52</v>
      </c>
      <c r="I13" s="104"/>
      <c r="J13" s="104"/>
      <c r="K13" s="40" t="s">
        <v>39</v>
      </c>
      <c r="L13" s="48"/>
      <c r="M13" s="40" t="s">
        <v>39</v>
      </c>
      <c r="N13" s="67"/>
      <c r="O13" s="212"/>
      <c r="P13" s="104"/>
      <c r="Q13" s="104"/>
      <c r="R13" s="104"/>
      <c r="S13" s="104"/>
      <c r="T13" s="104"/>
      <c r="U13" s="104"/>
      <c r="V13" s="104"/>
      <c r="W13" s="104"/>
      <c r="X13" s="104"/>
      <c r="Y13" s="104"/>
    </row>
    <row r="14">
      <c r="A14" s="19" t="s">
        <v>955</v>
      </c>
      <c r="B14" s="19" t="s">
        <v>42</v>
      </c>
      <c r="C14" s="19" t="s">
        <v>124</v>
      </c>
      <c r="D14" s="19" t="s">
        <v>956</v>
      </c>
      <c r="E14" s="19" t="s">
        <v>957</v>
      </c>
      <c r="F14" s="19" t="s">
        <v>959</v>
      </c>
      <c r="G14" s="19" t="s">
        <v>960</v>
      </c>
      <c r="H14" s="61" t="s">
        <v>52</v>
      </c>
      <c r="I14" s="104"/>
      <c r="J14" s="104"/>
      <c r="K14" s="40" t="s">
        <v>39</v>
      </c>
      <c r="L14" s="48"/>
      <c r="M14" s="40" t="s">
        <v>39</v>
      </c>
      <c r="N14" s="89"/>
      <c r="O14" s="104"/>
      <c r="P14" s="104"/>
      <c r="Q14" s="104"/>
      <c r="R14" s="104"/>
      <c r="S14" s="104"/>
      <c r="T14" s="104"/>
      <c r="U14" s="104"/>
      <c r="V14" s="104"/>
      <c r="W14" s="104"/>
      <c r="X14" s="104"/>
      <c r="Y14" s="104"/>
    </row>
    <row r="15">
      <c r="A15" s="19" t="s">
        <v>961</v>
      </c>
      <c r="B15" s="118" t="s">
        <v>227</v>
      </c>
      <c r="C15" s="19" t="s">
        <v>139</v>
      </c>
      <c r="D15" s="19" t="s">
        <v>962</v>
      </c>
      <c r="E15" s="19" t="s">
        <v>957</v>
      </c>
      <c r="F15" s="19" t="s">
        <v>965</v>
      </c>
      <c r="G15" s="19" t="s">
        <v>966</v>
      </c>
      <c r="H15" s="61" t="s">
        <v>52</v>
      </c>
      <c r="I15" s="104"/>
      <c r="J15" s="104"/>
      <c r="K15" s="40" t="s">
        <v>39</v>
      </c>
      <c r="L15" s="48"/>
      <c r="M15" s="40" t="s">
        <v>39</v>
      </c>
      <c r="N15" s="89"/>
      <c r="O15" s="104"/>
      <c r="P15" s="104"/>
      <c r="Q15" s="104"/>
      <c r="R15" s="104"/>
      <c r="S15" s="104"/>
      <c r="T15" s="104"/>
      <c r="U15" s="104"/>
      <c r="V15" s="104"/>
      <c r="W15" s="104"/>
      <c r="X15" s="104"/>
      <c r="Y15" s="104"/>
    </row>
    <row r="16">
      <c r="A16" s="19" t="s">
        <v>967</v>
      </c>
      <c r="B16" s="118" t="s">
        <v>227</v>
      </c>
      <c r="C16" s="19" t="s">
        <v>124</v>
      </c>
      <c r="D16" s="19" t="s">
        <v>968</v>
      </c>
      <c r="E16" s="19" t="s">
        <v>969</v>
      </c>
      <c r="F16" s="19" t="s">
        <v>970</v>
      </c>
      <c r="G16" s="19" t="s">
        <v>971</v>
      </c>
      <c r="H16" s="61" t="s">
        <v>52</v>
      </c>
      <c r="I16" s="104"/>
      <c r="J16" s="104"/>
      <c r="K16" s="40" t="s">
        <v>39</v>
      </c>
      <c r="L16" s="66"/>
      <c r="M16" s="40" t="s">
        <v>39</v>
      </c>
      <c r="N16" s="89"/>
      <c r="O16" s="104"/>
      <c r="P16" s="104"/>
      <c r="Q16" s="104"/>
      <c r="R16" s="104"/>
      <c r="S16" s="104"/>
      <c r="T16" s="104"/>
      <c r="U16" s="104"/>
      <c r="V16" s="104"/>
      <c r="W16" s="104"/>
      <c r="X16" s="104"/>
      <c r="Y16" s="104"/>
    </row>
    <row r="17">
      <c r="A17" s="19" t="s">
        <v>972</v>
      </c>
      <c r="B17" s="118" t="s">
        <v>227</v>
      </c>
      <c r="C17" s="19" t="s">
        <v>124</v>
      </c>
      <c r="D17" s="19" t="s">
        <v>973</v>
      </c>
      <c r="E17" s="19" t="s">
        <v>974</v>
      </c>
      <c r="F17" s="19" t="s">
        <v>975</v>
      </c>
      <c r="G17" s="19" t="s">
        <v>976</v>
      </c>
      <c r="H17" s="61" t="s">
        <v>52</v>
      </c>
      <c r="I17" s="104"/>
      <c r="J17" s="104"/>
      <c r="K17" s="40" t="s">
        <v>39</v>
      </c>
      <c r="L17" s="112"/>
      <c r="M17" s="40" t="s">
        <v>39</v>
      </c>
      <c r="N17" s="89"/>
      <c r="O17" s="104"/>
      <c r="P17" s="104"/>
      <c r="Q17" s="104"/>
      <c r="R17" s="104"/>
      <c r="S17" s="104"/>
      <c r="T17" s="104"/>
      <c r="U17" s="104"/>
      <c r="V17" s="104"/>
      <c r="W17" s="104"/>
      <c r="X17" s="104"/>
      <c r="Y17" s="104"/>
    </row>
    <row r="18">
      <c r="A18" s="19" t="s">
        <v>977</v>
      </c>
      <c r="B18" s="118" t="s">
        <v>227</v>
      </c>
      <c r="C18" s="19" t="s">
        <v>124</v>
      </c>
      <c r="D18" s="19" t="s">
        <v>978</v>
      </c>
      <c r="E18" s="19" t="s">
        <v>979</v>
      </c>
      <c r="F18" s="19" t="s">
        <v>980</v>
      </c>
      <c r="G18" s="19" t="s">
        <v>981</v>
      </c>
      <c r="H18" s="61" t="s">
        <v>52</v>
      </c>
      <c r="I18" s="104"/>
      <c r="J18" s="104"/>
      <c r="K18" s="40" t="s">
        <v>39</v>
      </c>
      <c r="L18" s="67"/>
      <c r="M18" s="40" t="s">
        <v>39</v>
      </c>
      <c r="N18" s="48"/>
      <c r="O18" s="104"/>
      <c r="P18" s="104"/>
      <c r="Q18" s="104"/>
      <c r="R18" s="104"/>
      <c r="S18" s="104"/>
      <c r="T18" s="104"/>
      <c r="U18" s="104"/>
      <c r="V18" s="104"/>
      <c r="W18" s="104"/>
      <c r="X18" s="104"/>
      <c r="Y18" s="104"/>
    </row>
    <row r="19">
      <c r="A19" s="19"/>
      <c r="B19" s="118"/>
      <c r="C19" s="19"/>
      <c r="D19" s="19"/>
      <c r="E19" s="19"/>
      <c r="F19" s="19"/>
      <c r="G19" s="19"/>
      <c r="H19" s="8"/>
      <c r="I19" s="8"/>
      <c r="J19" s="8"/>
      <c r="K19" s="50"/>
      <c r="L19" s="220"/>
      <c r="M19" s="30"/>
      <c r="N19" s="89"/>
      <c r="O19" s="8"/>
      <c r="P19" s="104"/>
      <c r="Q19" s="104"/>
      <c r="R19" s="104"/>
      <c r="S19" s="104"/>
      <c r="T19" s="104"/>
      <c r="U19" s="104"/>
      <c r="V19" s="104"/>
      <c r="W19" s="104"/>
      <c r="X19" s="104"/>
      <c r="Y19" s="104"/>
    </row>
    <row r="20">
      <c r="A20" s="104"/>
      <c r="B20" s="104"/>
      <c r="C20" s="104"/>
      <c r="D20" s="104"/>
      <c r="E20" s="104"/>
      <c r="F20" s="104"/>
      <c r="G20" s="104"/>
      <c r="H20" s="104"/>
      <c r="I20" s="104"/>
      <c r="J20" s="104"/>
      <c r="K20" s="69"/>
      <c r="L20" s="222"/>
      <c r="M20" s="30"/>
      <c r="N20" s="89"/>
      <c r="O20" s="104"/>
      <c r="P20" s="104"/>
      <c r="Q20" s="104"/>
      <c r="R20" s="104"/>
      <c r="S20" s="104"/>
      <c r="T20" s="104"/>
      <c r="U20" s="104"/>
      <c r="V20" s="104"/>
      <c r="W20" s="104"/>
      <c r="X20" s="104"/>
      <c r="Y20" s="104"/>
    </row>
    <row r="21">
      <c r="A21" s="113" t="s">
        <v>303</v>
      </c>
      <c r="B21" s="104"/>
      <c r="C21" s="104"/>
      <c r="D21" s="104"/>
      <c r="E21" s="104"/>
      <c r="F21" s="104"/>
      <c r="G21" s="104"/>
      <c r="H21" s="104"/>
      <c r="I21" s="104"/>
      <c r="J21" s="104"/>
      <c r="M21" s="30"/>
      <c r="N21" s="89"/>
      <c r="O21" s="104"/>
      <c r="P21" s="104"/>
      <c r="Q21" s="104"/>
      <c r="R21" s="104"/>
      <c r="S21" s="104"/>
      <c r="T21" s="104"/>
      <c r="U21" s="104"/>
      <c r="V21" s="104"/>
      <c r="W21" s="104"/>
      <c r="X21" s="104"/>
      <c r="Y21" s="104"/>
    </row>
    <row r="22">
      <c r="A22" s="154" t="str">
        <f>COUNTA(A3:A19)</f>
        <v>16</v>
      </c>
      <c r="B22" s="104"/>
      <c r="C22" s="104"/>
      <c r="D22" s="104"/>
      <c r="E22" s="104"/>
      <c r="F22" s="104"/>
      <c r="G22" s="104"/>
      <c r="H22" s="104"/>
      <c r="I22" s="104"/>
      <c r="J22" s="104"/>
      <c r="M22" s="30"/>
      <c r="N22" s="89"/>
      <c r="O22" s="104"/>
      <c r="P22" s="104"/>
      <c r="Q22" s="104"/>
      <c r="R22" s="104"/>
      <c r="S22" s="104"/>
      <c r="T22" s="104"/>
      <c r="U22" s="104"/>
      <c r="V22" s="104"/>
      <c r="W22" s="104"/>
      <c r="X22" s="104"/>
      <c r="Y22" s="104"/>
    </row>
    <row r="23" ht="56.25" customHeight="1">
      <c r="A23" s="104"/>
      <c r="B23" s="104"/>
      <c r="C23" s="104"/>
      <c r="D23" s="104"/>
      <c r="E23" s="104"/>
      <c r="F23" s="104"/>
      <c r="G23" s="104"/>
      <c r="H23" s="104"/>
      <c r="I23" s="61" t="s">
        <v>1021</v>
      </c>
      <c r="J23" s="104"/>
      <c r="M23" s="30"/>
      <c r="N23" s="89"/>
      <c r="O23" s="104"/>
      <c r="P23" s="104"/>
      <c r="Q23" s="104"/>
      <c r="R23" s="104"/>
      <c r="S23" s="104"/>
      <c r="T23" s="104"/>
      <c r="U23" s="104"/>
      <c r="V23" s="104"/>
      <c r="W23" s="104"/>
      <c r="X23" s="104"/>
      <c r="Y23" s="104"/>
    </row>
    <row r="24">
      <c r="A24" s="37" t="s">
        <v>1022</v>
      </c>
      <c r="B24" s="104"/>
      <c r="C24" s="104"/>
      <c r="D24" s="104"/>
      <c r="E24" s="104"/>
      <c r="F24" s="104"/>
      <c r="G24" s="104"/>
      <c r="H24" s="104"/>
      <c r="I24" s="104"/>
      <c r="J24" s="104"/>
      <c r="M24" s="30"/>
      <c r="N24" s="89"/>
      <c r="O24" s="104"/>
      <c r="P24" s="104"/>
      <c r="Q24" s="104"/>
      <c r="R24" s="104"/>
      <c r="S24" s="104"/>
      <c r="T24" s="104"/>
      <c r="U24" s="104"/>
      <c r="V24" s="104"/>
      <c r="W24" s="104"/>
      <c r="X24" s="104"/>
      <c r="Y24" s="104"/>
    </row>
    <row r="25">
      <c r="A25" s="252" t="s">
        <v>1025</v>
      </c>
      <c r="B25" s="104"/>
      <c r="C25" s="104"/>
      <c r="D25" s="104"/>
      <c r="E25" s="104"/>
      <c r="F25" s="104"/>
      <c r="G25" s="104"/>
      <c r="H25" s="104"/>
      <c r="I25" s="104"/>
      <c r="J25" s="104"/>
      <c r="M25" s="30"/>
      <c r="N25" s="89"/>
      <c r="O25" s="104"/>
      <c r="P25" s="104"/>
      <c r="Q25" s="104"/>
      <c r="R25" s="104"/>
      <c r="S25" s="104"/>
      <c r="T25" s="104"/>
      <c r="U25" s="104"/>
      <c r="V25" s="104"/>
      <c r="W25" s="104"/>
      <c r="X25" s="104"/>
      <c r="Y25" s="104"/>
    </row>
    <row r="26">
      <c r="A26" s="104"/>
      <c r="B26" s="104"/>
      <c r="C26" s="104"/>
      <c r="D26" s="104"/>
      <c r="E26" s="104"/>
      <c r="F26" s="104"/>
      <c r="G26" s="104"/>
      <c r="H26" s="104"/>
      <c r="I26" s="104"/>
      <c r="J26" s="104"/>
      <c r="M26" s="30"/>
      <c r="N26" s="89"/>
      <c r="O26" s="104"/>
      <c r="P26" s="104"/>
      <c r="Q26" s="104"/>
      <c r="R26" s="104"/>
      <c r="S26" s="104"/>
      <c r="T26" s="104"/>
      <c r="U26" s="104"/>
      <c r="V26" s="104"/>
      <c r="W26" s="104"/>
      <c r="X26" s="104"/>
      <c r="Y26" s="104"/>
    </row>
    <row r="27">
      <c r="A27" s="104"/>
      <c r="B27" s="104"/>
      <c r="C27" s="104"/>
      <c r="D27" s="104"/>
      <c r="E27" s="104"/>
      <c r="F27" s="104"/>
      <c r="G27" s="144" t="s">
        <v>81</v>
      </c>
      <c r="H27" s="104"/>
      <c r="I27" s="104"/>
      <c r="J27" s="104"/>
      <c r="K27" s="158" t="str">
        <f>COUNTIF(K3:K23, "passed")</f>
        <v>14</v>
      </c>
      <c r="L27" s="158"/>
      <c r="M27" s="146" t="str">
        <f>COUNTIF(M3:M23, "passed")</f>
        <v>16</v>
      </c>
      <c r="N27" s="207"/>
      <c r="O27" s="104"/>
      <c r="P27" s="104"/>
      <c r="Q27" s="104"/>
      <c r="R27" s="104"/>
      <c r="S27" s="104"/>
      <c r="T27" s="104"/>
      <c r="U27" s="104"/>
      <c r="V27" s="104"/>
      <c r="W27" s="104"/>
      <c r="X27" s="104"/>
      <c r="Y27" s="104"/>
    </row>
    <row r="28">
      <c r="A28" s="104"/>
      <c r="B28" s="104"/>
      <c r="C28" s="104"/>
      <c r="D28" s="104"/>
      <c r="E28" s="104"/>
      <c r="F28" s="104"/>
      <c r="G28" s="181" t="s">
        <v>125</v>
      </c>
      <c r="H28" s="104"/>
      <c r="I28" s="104"/>
      <c r="J28" s="104"/>
      <c r="K28" s="158" t="str">
        <f>COUNTIF(K3:K23, "failed")</f>
        <v>2</v>
      </c>
      <c r="L28" s="158"/>
      <c r="M28" s="146" t="str">
        <f>COUNTIF(M3:M23, "failed")</f>
        <v>0</v>
      </c>
      <c r="N28" s="207"/>
      <c r="O28" s="104"/>
      <c r="P28" s="104"/>
      <c r="Q28" s="104"/>
      <c r="R28" s="104"/>
      <c r="S28" s="104"/>
      <c r="T28" s="104"/>
      <c r="U28" s="104"/>
      <c r="V28" s="104"/>
      <c r="W28" s="104"/>
      <c r="X28" s="104"/>
      <c r="Y28" s="104"/>
    </row>
    <row r="29">
      <c r="A29" s="104"/>
      <c r="B29" s="104"/>
      <c r="C29" s="104"/>
      <c r="D29" s="104"/>
      <c r="E29" s="104"/>
      <c r="F29" s="104"/>
      <c r="G29" s="183" t="s">
        <v>753</v>
      </c>
      <c r="H29" s="104"/>
      <c r="I29" s="104"/>
      <c r="J29" s="104"/>
      <c r="K29" s="158" t="str">
        <f>COUNTIF(K3:K23, "blocked")</f>
        <v>0</v>
      </c>
      <c r="L29" s="158"/>
      <c r="M29" s="146" t="str">
        <f>COUNTIF(M3:M23, "blocked")</f>
        <v>0</v>
      </c>
      <c r="N29" s="207"/>
      <c r="O29" s="104"/>
      <c r="P29" s="104"/>
      <c r="Q29" s="104"/>
      <c r="R29" s="104"/>
      <c r="S29" s="104"/>
      <c r="T29" s="104"/>
      <c r="U29" s="104"/>
      <c r="V29" s="104"/>
      <c r="W29" s="104"/>
      <c r="X29" s="104"/>
      <c r="Y29" s="104"/>
    </row>
    <row r="30">
      <c r="A30" s="104"/>
      <c r="B30" s="104"/>
      <c r="C30" s="104"/>
      <c r="D30" s="104"/>
      <c r="E30" s="104"/>
      <c r="F30" s="104"/>
      <c r="G30" s="185" t="s">
        <v>134</v>
      </c>
      <c r="H30" s="104"/>
      <c r="I30" s="104"/>
      <c r="J30" s="104"/>
      <c r="K30" s="158" t="str">
        <f>COUNTIF(K3:K23, "not tested")</f>
        <v>0</v>
      </c>
      <c r="L30" s="158"/>
      <c r="M30" s="146" t="str">
        <f>COUNTIF(M3:M23, "not tested")</f>
        <v>0</v>
      </c>
      <c r="N30" s="207"/>
      <c r="O30" s="104"/>
      <c r="P30" s="104"/>
      <c r="Q30" s="104"/>
      <c r="R30" s="104"/>
      <c r="S30" s="104"/>
      <c r="T30" s="104"/>
      <c r="U30" s="104"/>
      <c r="V30" s="104"/>
      <c r="W30" s="104"/>
      <c r="X30" s="104"/>
      <c r="Y30" s="104"/>
    </row>
    <row r="31">
      <c r="A31" s="104"/>
      <c r="B31" s="104"/>
      <c r="C31" s="104"/>
      <c r="D31" s="104"/>
      <c r="E31" s="104"/>
      <c r="F31" s="104"/>
      <c r="G31" s="104"/>
      <c r="H31" s="104"/>
      <c r="I31" s="104"/>
      <c r="J31" s="104"/>
      <c r="M31" s="30"/>
      <c r="N31" s="89"/>
      <c r="O31" s="104"/>
      <c r="P31" s="104"/>
      <c r="Q31" s="104"/>
      <c r="R31" s="104"/>
      <c r="S31" s="104"/>
      <c r="T31" s="104"/>
      <c r="U31" s="104"/>
      <c r="V31" s="104"/>
      <c r="W31" s="104"/>
      <c r="X31" s="104"/>
      <c r="Y31" s="104"/>
    </row>
    <row r="32">
      <c r="A32" s="104"/>
      <c r="B32" s="104"/>
      <c r="C32" s="104"/>
      <c r="D32" s="104"/>
      <c r="E32" s="104"/>
      <c r="F32" s="104"/>
      <c r="G32" s="104"/>
      <c r="H32" s="104"/>
      <c r="I32" s="104"/>
      <c r="J32" s="104"/>
      <c r="M32" s="30"/>
      <c r="N32" s="89"/>
      <c r="O32" s="104"/>
      <c r="P32" s="104"/>
      <c r="Q32" s="104"/>
      <c r="R32" s="104"/>
      <c r="S32" s="104"/>
      <c r="T32" s="104"/>
      <c r="U32" s="104"/>
      <c r="V32" s="104"/>
      <c r="W32" s="104"/>
      <c r="X32" s="104"/>
      <c r="Y32" s="104"/>
    </row>
    <row r="33">
      <c r="A33" s="104"/>
      <c r="B33" s="104"/>
      <c r="C33" s="104"/>
      <c r="D33" s="104"/>
      <c r="E33" s="104"/>
      <c r="F33" s="104"/>
      <c r="G33" s="104"/>
      <c r="H33" s="104"/>
      <c r="I33" s="104"/>
      <c r="J33" s="104"/>
      <c r="M33" s="30"/>
      <c r="N33" s="89"/>
      <c r="O33" s="104"/>
      <c r="P33" s="104"/>
      <c r="Q33" s="104"/>
      <c r="R33" s="104"/>
      <c r="S33" s="104"/>
      <c r="T33" s="104"/>
      <c r="U33" s="104"/>
      <c r="V33" s="104"/>
      <c r="W33" s="104"/>
      <c r="X33" s="104"/>
      <c r="Y33" s="104"/>
    </row>
    <row r="34">
      <c r="A34" s="104"/>
      <c r="B34" s="104"/>
      <c r="C34" s="104"/>
      <c r="D34" s="104"/>
      <c r="E34" s="104"/>
      <c r="F34" s="104"/>
      <c r="G34" s="104"/>
      <c r="H34" s="104"/>
      <c r="I34" s="104"/>
      <c r="J34" s="104"/>
      <c r="K34" s="69"/>
      <c r="M34" s="40"/>
      <c r="N34" s="89"/>
      <c r="O34" s="104"/>
      <c r="P34" s="104"/>
      <c r="Q34" s="104"/>
      <c r="R34" s="104"/>
      <c r="S34" s="104"/>
      <c r="T34" s="104"/>
      <c r="U34" s="104"/>
      <c r="V34" s="104"/>
      <c r="W34" s="104"/>
      <c r="X34" s="104"/>
      <c r="Y34" s="104"/>
    </row>
    <row r="35">
      <c r="A35" s="104"/>
      <c r="B35" s="104"/>
      <c r="C35" s="104"/>
      <c r="D35" s="104"/>
      <c r="E35" s="104"/>
      <c r="F35" s="104"/>
      <c r="G35" s="104"/>
      <c r="H35" s="104"/>
      <c r="I35" s="104"/>
      <c r="J35" s="104"/>
      <c r="M35" s="30"/>
      <c r="N35" s="89"/>
      <c r="O35" s="104"/>
      <c r="P35" s="104"/>
      <c r="Q35" s="104"/>
      <c r="R35" s="104"/>
      <c r="S35" s="104"/>
      <c r="T35" s="104"/>
      <c r="U35" s="104"/>
      <c r="V35" s="104"/>
      <c r="W35" s="104"/>
      <c r="X35" s="104"/>
      <c r="Y35" s="104"/>
    </row>
    <row r="36">
      <c r="A36" s="104"/>
      <c r="B36" s="104"/>
      <c r="C36" s="104"/>
      <c r="D36" s="104"/>
      <c r="E36" s="104"/>
      <c r="F36" s="104"/>
      <c r="G36" s="104"/>
      <c r="H36" s="104"/>
      <c r="I36" s="104"/>
      <c r="J36" s="104"/>
      <c r="K36" s="237"/>
      <c r="L36" s="237"/>
      <c r="M36" s="4"/>
      <c r="N36" s="98"/>
      <c r="O36" s="104"/>
      <c r="P36" s="104"/>
      <c r="Q36" s="104"/>
      <c r="R36" s="104"/>
      <c r="S36" s="104"/>
      <c r="T36" s="104"/>
      <c r="U36" s="104"/>
      <c r="V36" s="104"/>
      <c r="W36" s="104"/>
      <c r="X36" s="104"/>
      <c r="Y36" s="104"/>
    </row>
    <row r="37">
      <c r="A37" s="104"/>
      <c r="B37" s="104"/>
      <c r="C37" s="104"/>
      <c r="D37" s="104"/>
      <c r="E37" s="104"/>
      <c r="F37" s="104"/>
      <c r="G37" s="104"/>
      <c r="H37" s="104"/>
      <c r="I37" s="104"/>
      <c r="J37" s="104"/>
      <c r="M37" s="30"/>
      <c r="N37" s="89"/>
      <c r="O37" s="104"/>
      <c r="P37" s="104"/>
      <c r="Q37" s="104"/>
      <c r="R37" s="104"/>
      <c r="S37" s="104"/>
      <c r="T37" s="104"/>
      <c r="U37" s="104"/>
      <c r="V37" s="104"/>
      <c r="W37" s="104"/>
      <c r="X37" s="104"/>
      <c r="Y37" s="104"/>
    </row>
    <row r="38">
      <c r="A38" s="104"/>
      <c r="B38" s="104"/>
      <c r="C38" s="104"/>
      <c r="D38" s="104"/>
      <c r="E38" s="104"/>
      <c r="F38" s="104"/>
      <c r="G38" s="104"/>
      <c r="H38" s="104"/>
      <c r="I38" s="104"/>
      <c r="J38" s="104"/>
      <c r="M38" s="30"/>
      <c r="N38" s="89"/>
      <c r="O38" s="104"/>
      <c r="P38" s="104"/>
      <c r="Q38" s="104"/>
      <c r="R38" s="104"/>
      <c r="S38" s="104"/>
      <c r="T38" s="104"/>
      <c r="U38" s="104"/>
      <c r="V38" s="104"/>
      <c r="W38" s="104"/>
      <c r="X38" s="104"/>
      <c r="Y38" s="104"/>
    </row>
    <row r="39">
      <c r="A39" s="104"/>
      <c r="B39" s="104"/>
      <c r="C39" s="104"/>
      <c r="D39" s="104"/>
      <c r="E39" s="104"/>
      <c r="F39" s="104"/>
      <c r="G39" s="104"/>
      <c r="H39" s="104"/>
      <c r="I39" s="104"/>
      <c r="J39" s="104"/>
      <c r="M39" s="30"/>
      <c r="N39" s="89"/>
      <c r="O39" s="104"/>
      <c r="P39" s="104"/>
      <c r="Q39" s="104"/>
      <c r="R39" s="104"/>
      <c r="S39" s="104"/>
      <c r="T39" s="104"/>
      <c r="U39" s="104"/>
      <c r="V39" s="104"/>
      <c r="W39" s="104"/>
      <c r="X39" s="104"/>
      <c r="Y39" s="104"/>
    </row>
    <row r="40">
      <c r="A40" s="104"/>
      <c r="B40" s="104"/>
      <c r="C40" s="104"/>
      <c r="D40" s="104"/>
      <c r="E40" s="104"/>
      <c r="F40" s="104"/>
      <c r="G40" s="104"/>
      <c r="H40" s="104"/>
      <c r="I40" s="104"/>
      <c r="J40" s="104"/>
      <c r="M40" s="30"/>
      <c r="N40" s="89"/>
      <c r="O40" s="104"/>
      <c r="P40" s="104"/>
      <c r="Q40" s="104"/>
      <c r="R40" s="104"/>
      <c r="S40" s="104"/>
      <c r="T40" s="104"/>
      <c r="U40" s="104"/>
      <c r="V40" s="104"/>
      <c r="W40" s="104"/>
      <c r="X40" s="104"/>
      <c r="Y40" s="104"/>
    </row>
    <row r="41">
      <c r="A41" s="104"/>
      <c r="B41" s="104"/>
      <c r="C41" s="104"/>
      <c r="D41" s="104"/>
      <c r="E41" s="104"/>
      <c r="F41" s="104"/>
      <c r="G41" s="104"/>
      <c r="H41" s="104"/>
      <c r="I41" s="104"/>
      <c r="J41" s="104"/>
      <c r="K41" s="237"/>
      <c r="L41" s="237"/>
      <c r="M41" s="4"/>
      <c r="N41" s="98"/>
      <c r="O41" s="104"/>
      <c r="P41" s="104"/>
      <c r="Q41" s="104"/>
      <c r="R41" s="104"/>
      <c r="S41" s="104"/>
      <c r="T41" s="104"/>
      <c r="U41" s="104"/>
      <c r="V41" s="104"/>
      <c r="W41" s="104"/>
      <c r="X41" s="104"/>
      <c r="Y41" s="104"/>
    </row>
    <row r="42">
      <c r="A42" s="104"/>
      <c r="B42" s="104"/>
      <c r="C42" s="104"/>
      <c r="D42" s="104"/>
      <c r="E42" s="104"/>
      <c r="F42" s="104"/>
      <c r="G42" s="104"/>
      <c r="H42" s="104"/>
      <c r="I42" s="104"/>
      <c r="J42" s="104"/>
      <c r="K42" s="237"/>
      <c r="L42" s="237"/>
      <c r="M42" s="4"/>
      <c r="N42" s="98"/>
      <c r="O42" s="104"/>
      <c r="P42" s="104"/>
      <c r="Q42" s="104"/>
      <c r="R42" s="104"/>
      <c r="S42" s="104"/>
      <c r="T42" s="104"/>
      <c r="U42" s="104"/>
      <c r="V42" s="104"/>
      <c r="W42" s="104"/>
      <c r="X42" s="104"/>
      <c r="Y42" s="104"/>
    </row>
    <row r="43">
      <c r="A43" s="104"/>
      <c r="B43" s="104"/>
      <c r="C43" s="104"/>
      <c r="D43" s="104"/>
      <c r="E43" s="104"/>
      <c r="F43" s="104"/>
      <c r="G43" s="104"/>
      <c r="H43" s="104"/>
      <c r="I43" s="104"/>
      <c r="J43" s="104"/>
      <c r="K43" s="237"/>
      <c r="L43" s="237"/>
      <c r="M43" s="4"/>
      <c r="N43" s="98"/>
      <c r="O43" s="104"/>
      <c r="P43" s="104"/>
      <c r="Q43" s="104"/>
      <c r="R43" s="104"/>
      <c r="S43" s="104"/>
      <c r="T43" s="104"/>
      <c r="U43" s="104"/>
      <c r="V43" s="104"/>
      <c r="W43" s="104"/>
      <c r="X43" s="104"/>
      <c r="Y43" s="104"/>
    </row>
    <row r="44">
      <c r="A44" s="104"/>
      <c r="B44" s="104"/>
      <c r="C44" s="104"/>
      <c r="D44" s="104"/>
      <c r="E44" s="104"/>
      <c r="F44" s="104"/>
      <c r="G44" s="104"/>
      <c r="H44" s="104"/>
      <c r="I44" s="104"/>
      <c r="J44" s="104"/>
      <c r="M44" s="30"/>
      <c r="N44" s="89"/>
      <c r="O44" s="104"/>
      <c r="P44" s="104"/>
      <c r="Q44" s="104"/>
      <c r="R44" s="104"/>
      <c r="S44" s="104"/>
      <c r="T44" s="104"/>
      <c r="U44" s="104"/>
      <c r="V44" s="104"/>
      <c r="W44" s="104"/>
      <c r="X44" s="104"/>
      <c r="Y44" s="104"/>
    </row>
    <row r="45">
      <c r="A45" s="104"/>
      <c r="B45" s="104"/>
      <c r="C45" s="104"/>
      <c r="D45" s="104"/>
      <c r="E45" s="104"/>
      <c r="F45" s="104"/>
      <c r="G45" s="104"/>
      <c r="H45" s="104"/>
      <c r="I45" s="104"/>
      <c r="J45" s="104"/>
      <c r="M45" s="30"/>
      <c r="N45" s="89"/>
      <c r="O45" s="104"/>
      <c r="P45" s="104"/>
      <c r="Q45" s="104"/>
      <c r="R45" s="104"/>
      <c r="S45" s="104"/>
      <c r="T45" s="104"/>
      <c r="U45" s="104"/>
      <c r="V45" s="104"/>
      <c r="W45" s="104"/>
      <c r="X45" s="104"/>
      <c r="Y45" s="104"/>
    </row>
    <row r="46">
      <c r="A46" s="104"/>
      <c r="B46" s="104"/>
      <c r="C46" s="104"/>
      <c r="D46" s="104"/>
      <c r="E46" s="104"/>
      <c r="F46" s="104"/>
      <c r="G46" s="104"/>
      <c r="H46" s="104"/>
      <c r="I46" s="104"/>
      <c r="J46" s="104"/>
      <c r="M46" s="30"/>
      <c r="N46" s="89"/>
      <c r="O46" s="104"/>
      <c r="P46" s="104"/>
      <c r="Q46" s="104"/>
      <c r="R46" s="104"/>
      <c r="S46" s="104"/>
      <c r="T46" s="104"/>
      <c r="U46" s="104"/>
      <c r="V46" s="104"/>
      <c r="W46" s="104"/>
      <c r="X46" s="104"/>
      <c r="Y46" s="104"/>
    </row>
    <row r="47">
      <c r="A47" s="104"/>
      <c r="B47" s="104"/>
      <c r="C47" s="104"/>
      <c r="D47" s="104"/>
      <c r="E47" s="104"/>
      <c r="F47" s="104"/>
      <c r="G47" s="104"/>
      <c r="H47" s="104"/>
      <c r="I47" s="104"/>
      <c r="J47" s="104"/>
      <c r="M47" s="30"/>
      <c r="N47" s="89"/>
      <c r="O47" s="104"/>
      <c r="P47" s="104"/>
      <c r="Q47" s="104"/>
      <c r="R47" s="104"/>
      <c r="S47" s="104"/>
      <c r="T47" s="104"/>
      <c r="U47" s="104"/>
      <c r="V47" s="104"/>
      <c r="W47" s="104"/>
      <c r="X47" s="104"/>
      <c r="Y47" s="104"/>
    </row>
    <row r="48">
      <c r="A48" s="104"/>
      <c r="B48" s="104"/>
      <c r="C48" s="104"/>
      <c r="D48" s="104"/>
      <c r="E48" s="104"/>
      <c r="F48" s="104"/>
      <c r="G48" s="104"/>
      <c r="H48" s="104"/>
      <c r="I48" s="104"/>
      <c r="J48" s="104"/>
      <c r="K48" s="237"/>
      <c r="L48" s="237"/>
      <c r="M48" s="4"/>
      <c r="N48" s="98"/>
      <c r="O48" s="104"/>
      <c r="P48" s="104"/>
      <c r="Q48" s="104"/>
      <c r="R48" s="104"/>
      <c r="S48" s="104"/>
      <c r="T48" s="104"/>
      <c r="U48" s="104"/>
      <c r="V48" s="104"/>
      <c r="W48" s="104"/>
      <c r="X48" s="104"/>
      <c r="Y48" s="104"/>
    </row>
    <row r="49">
      <c r="A49" s="104"/>
      <c r="B49" s="104"/>
      <c r="C49" s="104"/>
      <c r="D49" s="104"/>
      <c r="E49" s="104"/>
      <c r="F49" s="104"/>
      <c r="G49" s="104"/>
      <c r="H49" s="104"/>
      <c r="I49" s="104"/>
      <c r="J49" s="104"/>
      <c r="K49" s="237"/>
      <c r="L49" s="237"/>
      <c r="M49" s="4"/>
      <c r="N49" s="98"/>
      <c r="O49" s="104"/>
      <c r="P49" s="104"/>
      <c r="Q49" s="104"/>
      <c r="R49" s="104"/>
      <c r="S49" s="104"/>
      <c r="T49" s="104"/>
      <c r="U49" s="104"/>
      <c r="V49" s="104"/>
      <c r="W49" s="104"/>
      <c r="X49" s="104"/>
      <c r="Y49" s="104"/>
    </row>
    <row r="50">
      <c r="A50" s="104"/>
      <c r="B50" s="104"/>
      <c r="C50" s="104"/>
      <c r="D50" s="104"/>
      <c r="E50" s="104"/>
      <c r="F50" s="104"/>
      <c r="G50" s="104"/>
      <c r="H50" s="104"/>
      <c r="I50" s="104"/>
      <c r="J50" s="104"/>
      <c r="K50" s="237"/>
      <c r="L50" s="237"/>
      <c r="M50" s="4"/>
      <c r="N50" s="98"/>
      <c r="O50" s="104"/>
      <c r="P50" s="104"/>
      <c r="Q50" s="104"/>
      <c r="R50" s="104"/>
      <c r="S50" s="104"/>
      <c r="T50" s="104"/>
      <c r="U50" s="104"/>
      <c r="V50" s="104"/>
      <c r="W50" s="104"/>
      <c r="X50" s="104"/>
      <c r="Y50" s="104"/>
    </row>
    <row r="51">
      <c r="A51" s="104"/>
      <c r="B51" s="104"/>
      <c r="C51" s="104"/>
      <c r="D51" s="104"/>
      <c r="E51" s="104"/>
      <c r="F51" s="104"/>
      <c r="G51" s="104"/>
      <c r="H51" s="104"/>
      <c r="I51" s="104"/>
      <c r="J51" s="104"/>
      <c r="K51" s="237"/>
      <c r="L51" s="237"/>
      <c r="M51" s="4"/>
      <c r="N51" s="98"/>
      <c r="O51" s="104"/>
      <c r="P51" s="104"/>
      <c r="Q51" s="104"/>
      <c r="R51" s="104"/>
      <c r="S51" s="104"/>
      <c r="T51" s="104"/>
      <c r="U51" s="104"/>
      <c r="V51" s="104"/>
      <c r="W51" s="104"/>
      <c r="X51" s="104"/>
      <c r="Y51" s="104"/>
    </row>
    <row r="52">
      <c r="A52" s="104"/>
      <c r="B52" s="104"/>
      <c r="C52" s="104"/>
      <c r="D52" s="104"/>
      <c r="E52" s="104"/>
      <c r="F52" s="104"/>
      <c r="G52" s="104"/>
      <c r="H52" s="104"/>
      <c r="I52" s="104"/>
      <c r="J52" s="104"/>
      <c r="K52" s="237"/>
      <c r="L52" s="237"/>
      <c r="M52" s="4"/>
      <c r="N52" s="98"/>
      <c r="O52" s="104"/>
      <c r="P52" s="104"/>
      <c r="Q52" s="104"/>
      <c r="R52" s="104"/>
      <c r="S52" s="104"/>
      <c r="T52" s="104"/>
      <c r="U52" s="104"/>
      <c r="V52" s="104"/>
      <c r="W52" s="104"/>
      <c r="X52" s="104"/>
      <c r="Y52" s="104"/>
    </row>
    <row r="53">
      <c r="A53" s="104"/>
      <c r="B53" s="104"/>
      <c r="C53" s="104"/>
      <c r="D53" s="104"/>
      <c r="E53" s="104"/>
      <c r="F53" s="104"/>
      <c r="G53" s="104"/>
      <c r="H53" s="104"/>
      <c r="I53" s="104"/>
      <c r="J53" s="104"/>
      <c r="K53" s="237"/>
      <c r="L53" s="237"/>
      <c r="M53" s="4"/>
      <c r="N53" s="98"/>
      <c r="O53" s="104"/>
      <c r="P53" s="104"/>
      <c r="Q53" s="104"/>
      <c r="R53" s="104"/>
      <c r="S53" s="104"/>
      <c r="T53" s="104"/>
      <c r="U53" s="104"/>
      <c r="V53" s="104"/>
      <c r="W53" s="104"/>
      <c r="X53" s="104"/>
      <c r="Y53" s="104"/>
    </row>
    <row r="54">
      <c r="A54" s="104"/>
      <c r="B54" s="104"/>
      <c r="C54" s="104"/>
      <c r="D54" s="104"/>
      <c r="E54" s="104"/>
      <c r="F54" s="104"/>
      <c r="G54" s="104"/>
      <c r="H54" s="104"/>
      <c r="I54" s="104"/>
      <c r="J54" s="104"/>
      <c r="K54" s="237"/>
      <c r="L54" s="237"/>
      <c r="M54" s="4"/>
      <c r="N54" s="98"/>
      <c r="O54" s="104"/>
      <c r="P54" s="104"/>
      <c r="Q54" s="104"/>
      <c r="R54" s="104"/>
      <c r="S54" s="104"/>
      <c r="T54" s="104"/>
      <c r="U54" s="104"/>
      <c r="V54" s="104"/>
      <c r="W54" s="104"/>
      <c r="X54" s="104"/>
      <c r="Y54" s="104"/>
    </row>
    <row r="55">
      <c r="A55" s="104"/>
      <c r="B55" s="104"/>
      <c r="C55" s="104"/>
      <c r="D55" s="104"/>
      <c r="E55" s="104"/>
      <c r="F55" s="104"/>
      <c r="G55" s="104"/>
      <c r="H55" s="104"/>
      <c r="I55" s="104"/>
      <c r="J55" s="104"/>
      <c r="K55" s="237"/>
      <c r="L55" s="237"/>
      <c r="M55" s="4"/>
      <c r="N55" s="98"/>
      <c r="O55" s="104"/>
      <c r="P55" s="104"/>
      <c r="Q55" s="104"/>
      <c r="R55" s="104"/>
      <c r="S55" s="104"/>
      <c r="T55" s="104"/>
      <c r="U55" s="104"/>
      <c r="V55" s="104"/>
      <c r="W55" s="104"/>
      <c r="X55" s="104"/>
      <c r="Y55" s="104"/>
    </row>
    <row r="56">
      <c r="A56" s="104"/>
      <c r="B56" s="104"/>
      <c r="C56" s="104"/>
      <c r="D56" s="104"/>
      <c r="E56" s="104"/>
      <c r="F56" s="104"/>
      <c r="G56" s="104"/>
      <c r="H56" s="104"/>
      <c r="I56" s="104"/>
      <c r="J56" s="104"/>
      <c r="M56" s="30"/>
      <c r="N56" s="89"/>
      <c r="O56" s="104"/>
      <c r="P56" s="104"/>
      <c r="Q56" s="104"/>
      <c r="R56" s="104"/>
      <c r="S56" s="104"/>
      <c r="T56" s="104"/>
      <c r="U56" s="104"/>
      <c r="V56" s="104"/>
      <c r="W56" s="104"/>
      <c r="X56" s="104"/>
      <c r="Y56" s="104"/>
    </row>
    <row r="57">
      <c r="A57" s="104"/>
      <c r="B57" s="104"/>
      <c r="C57" s="104"/>
      <c r="D57" s="104"/>
      <c r="E57" s="104"/>
      <c r="F57" s="104"/>
      <c r="G57" s="104"/>
      <c r="H57" s="104"/>
      <c r="I57" s="104"/>
      <c r="J57" s="104"/>
      <c r="M57" s="30"/>
      <c r="N57" s="89"/>
      <c r="O57" s="104"/>
      <c r="P57" s="104"/>
      <c r="Q57" s="104"/>
      <c r="R57" s="104"/>
      <c r="S57" s="104"/>
      <c r="T57" s="104"/>
      <c r="U57" s="104"/>
      <c r="V57" s="104"/>
      <c r="W57" s="104"/>
      <c r="X57" s="104"/>
      <c r="Y57" s="104"/>
    </row>
    <row r="58">
      <c r="A58" s="104"/>
      <c r="B58" s="104"/>
      <c r="C58" s="104"/>
      <c r="D58" s="104"/>
      <c r="E58" s="104"/>
      <c r="F58" s="104"/>
      <c r="G58" s="104"/>
      <c r="H58" s="104"/>
      <c r="I58" s="104"/>
      <c r="J58" s="104"/>
      <c r="M58" s="30"/>
      <c r="N58" s="89"/>
      <c r="O58" s="104"/>
      <c r="P58" s="104"/>
      <c r="Q58" s="104"/>
      <c r="R58" s="104"/>
      <c r="S58" s="104"/>
      <c r="T58" s="104"/>
      <c r="U58" s="104"/>
      <c r="V58" s="104"/>
      <c r="W58" s="104"/>
      <c r="X58" s="104"/>
      <c r="Y58" s="104"/>
    </row>
    <row r="59">
      <c r="A59" s="104"/>
      <c r="B59" s="104"/>
      <c r="C59" s="104"/>
      <c r="D59" s="104"/>
      <c r="E59" s="104"/>
      <c r="F59" s="104"/>
      <c r="G59" s="104"/>
      <c r="H59" s="104"/>
      <c r="I59" s="104"/>
      <c r="J59" s="104"/>
      <c r="M59" s="30"/>
      <c r="N59" s="89"/>
      <c r="O59" s="104"/>
      <c r="P59" s="104"/>
      <c r="Q59" s="104"/>
      <c r="R59" s="104"/>
      <c r="S59" s="104"/>
      <c r="T59" s="104"/>
      <c r="U59" s="104"/>
      <c r="V59" s="104"/>
      <c r="W59" s="104"/>
      <c r="X59" s="104"/>
      <c r="Y59" s="104"/>
    </row>
    <row r="60">
      <c r="A60" s="104"/>
      <c r="B60" s="104"/>
      <c r="C60" s="104"/>
      <c r="D60" s="104"/>
      <c r="E60" s="104"/>
      <c r="F60" s="104"/>
      <c r="G60" s="104"/>
      <c r="H60" s="104"/>
      <c r="I60" s="104"/>
      <c r="J60" s="104"/>
      <c r="M60" s="30"/>
      <c r="N60" s="89"/>
      <c r="O60" s="104"/>
      <c r="P60" s="104"/>
      <c r="Q60" s="104"/>
      <c r="R60" s="104"/>
      <c r="S60" s="104"/>
      <c r="T60" s="104"/>
      <c r="U60" s="104"/>
      <c r="V60" s="104"/>
      <c r="W60" s="104"/>
      <c r="X60" s="104"/>
      <c r="Y60" s="104"/>
    </row>
    <row r="61">
      <c r="A61" s="104"/>
      <c r="B61" s="104"/>
      <c r="C61" s="104"/>
      <c r="D61" s="104"/>
      <c r="E61" s="104"/>
      <c r="F61" s="104"/>
      <c r="G61" s="104"/>
      <c r="H61" s="104"/>
      <c r="I61" s="104"/>
      <c r="J61" s="104"/>
      <c r="M61" s="30"/>
      <c r="N61" s="89"/>
      <c r="O61" s="104"/>
      <c r="P61" s="104"/>
      <c r="Q61" s="104"/>
      <c r="R61" s="104"/>
      <c r="S61" s="104"/>
      <c r="T61" s="104"/>
      <c r="U61" s="104"/>
      <c r="V61" s="104"/>
      <c r="W61" s="104"/>
      <c r="X61" s="104"/>
      <c r="Y61" s="104"/>
    </row>
    <row r="62">
      <c r="A62" s="104"/>
      <c r="B62" s="104"/>
      <c r="C62" s="104"/>
      <c r="D62" s="104"/>
      <c r="E62" s="104"/>
      <c r="F62" s="104"/>
      <c r="G62" s="104"/>
      <c r="H62" s="104"/>
      <c r="I62" s="104"/>
      <c r="J62" s="104"/>
      <c r="M62" s="30"/>
      <c r="N62" s="89"/>
      <c r="O62" s="104"/>
      <c r="P62" s="104"/>
      <c r="Q62" s="104"/>
      <c r="R62" s="104"/>
      <c r="S62" s="104"/>
      <c r="T62" s="104"/>
      <c r="U62" s="104"/>
      <c r="V62" s="104"/>
      <c r="W62" s="104"/>
      <c r="X62" s="104"/>
      <c r="Y62" s="104"/>
    </row>
    <row r="63">
      <c r="A63" s="104"/>
      <c r="B63" s="104"/>
      <c r="C63" s="104"/>
      <c r="D63" s="104"/>
      <c r="E63" s="104"/>
      <c r="F63" s="104"/>
      <c r="G63" s="104"/>
      <c r="H63" s="104"/>
      <c r="I63" s="104"/>
      <c r="J63" s="104"/>
      <c r="M63" s="30"/>
      <c r="N63" s="89"/>
      <c r="O63" s="104"/>
      <c r="P63" s="104"/>
      <c r="Q63" s="104"/>
      <c r="R63" s="104"/>
      <c r="S63" s="104"/>
      <c r="T63" s="104"/>
      <c r="U63" s="104"/>
      <c r="V63" s="104"/>
      <c r="W63" s="104"/>
      <c r="X63" s="104"/>
      <c r="Y63" s="104"/>
    </row>
    <row r="64">
      <c r="A64" s="104"/>
      <c r="B64" s="104"/>
      <c r="C64" s="104"/>
      <c r="D64" s="104"/>
      <c r="E64" s="104"/>
      <c r="F64" s="104"/>
      <c r="G64" s="104"/>
      <c r="H64" s="104"/>
      <c r="I64" s="104"/>
      <c r="J64" s="104"/>
      <c r="M64" s="30"/>
      <c r="N64" s="89"/>
      <c r="O64" s="104"/>
      <c r="P64" s="104"/>
      <c r="Q64" s="104"/>
      <c r="R64" s="104"/>
      <c r="S64" s="104"/>
      <c r="T64" s="104"/>
      <c r="U64" s="104"/>
      <c r="V64" s="104"/>
      <c r="W64" s="104"/>
      <c r="X64" s="104"/>
      <c r="Y64" s="104"/>
    </row>
    <row r="65">
      <c r="A65" s="104"/>
      <c r="B65" s="104"/>
      <c r="C65" s="104"/>
      <c r="D65" s="104"/>
      <c r="E65" s="104"/>
      <c r="F65" s="104"/>
      <c r="G65" s="104"/>
      <c r="H65" s="104"/>
      <c r="I65" s="104"/>
      <c r="J65" s="104"/>
      <c r="M65" s="30"/>
      <c r="N65" s="89"/>
      <c r="O65" s="104"/>
      <c r="P65" s="104"/>
      <c r="Q65" s="104"/>
      <c r="R65" s="104"/>
      <c r="S65" s="104"/>
      <c r="T65" s="104"/>
      <c r="U65" s="104"/>
      <c r="V65" s="104"/>
      <c r="W65" s="104"/>
      <c r="X65" s="104"/>
      <c r="Y65" s="104"/>
    </row>
    <row r="66">
      <c r="A66" s="104"/>
      <c r="B66" s="104"/>
      <c r="C66" s="104"/>
      <c r="D66" s="104"/>
      <c r="E66" s="104"/>
      <c r="F66" s="104"/>
      <c r="G66" s="104"/>
      <c r="H66" s="104"/>
      <c r="I66" s="104"/>
      <c r="J66" s="104"/>
      <c r="M66" s="30"/>
      <c r="N66" s="89"/>
      <c r="O66" s="104"/>
      <c r="P66" s="104"/>
      <c r="Q66" s="104"/>
      <c r="R66" s="104"/>
      <c r="S66" s="104"/>
      <c r="T66" s="104"/>
      <c r="U66" s="104"/>
      <c r="V66" s="104"/>
      <c r="W66" s="104"/>
      <c r="X66" s="104"/>
      <c r="Y66" s="104"/>
    </row>
    <row r="67">
      <c r="A67" s="104"/>
      <c r="B67" s="104"/>
      <c r="C67" s="104"/>
      <c r="D67" s="104"/>
      <c r="E67" s="104"/>
      <c r="F67" s="104"/>
      <c r="G67" s="104"/>
      <c r="H67" s="104"/>
      <c r="I67" s="104"/>
      <c r="J67" s="104"/>
      <c r="M67" s="30"/>
      <c r="N67" s="89"/>
      <c r="O67" s="104"/>
      <c r="P67" s="104"/>
      <c r="Q67" s="104"/>
      <c r="R67" s="104"/>
      <c r="S67" s="104"/>
      <c r="T67" s="104"/>
      <c r="U67" s="104"/>
      <c r="V67" s="104"/>
      <c r="W67" s="104"/>
      <c r="X67" s="104"/>
      <c r="Y67" s="104"/>
    </row>
    <row r="68">
      <c r="A68" s="104"/>
      <c r="B68" s="104"/>
      <c r="C68" s="104"/>
      <c r="D68" s="104"/>
      <c r="E68" s="104"/>
      <c r="F68" s="104"/>
      <c r="G68" s="104"/>
      <c r="H68" s="104"/>
      <c r="I68" s="104"/>
      <c r="J68" s="104"/>
      <c r="M68" s="30"/>
      <c r="N68" s="89"/>
      <c r="O68" s="104"/>
      <c r="P68" s="104"/>
      <c r="Q68" s="104"/>
      <c r="R68" s="104"/>
      <c r="S68" s="104"/>
      <c r="T68" s="104"/>
      <c r="U68" s="104"/>
      <c r="V68" s="104"/>
      <c r="W68" s="104"/>
      <c r="X68" s="104"/>
      <c r="Y68" s="104"/>
    </row>
    <row r="69">
      <c r="A69" s="104"/>
      <c r="B69" s="104"/>
      <c r="C69" s="104"/>
      <c r="D69" s="104"/>
      <c r="E69" s="104"/>
      <c r="F69" s="104"/>
      <c r="G69" s="104"/>
      <c r="H69" s="104"/>
      <c r="I69" s="104"/>
      <c r="J69" s="104"/>
      <c r="M69" s="30"/>
      <c r="N69" s="89"/>
      <c r="O69" s="104"/>
      <c r="P69" s="104"/>
      <c r="Q69" s="104"/>
      <c r="R69" s="104"/>
      <c r="S69" s="104"/>
      <c r="T69" s="104"/>
      <c r="U69" s="104"/>
      <c r="V69" s="104"/>
      <c r="W69" s="104"/>
      <c r="X69" s="104"/>
      <c r="Y69" s="104"/>
    </row>
    <row r="70">
      <c r="A70" s="104"/>
      <c r="B70" s="104"/>
      <c r="C70" s="104"/>
      <c r="D70" s="104"/>
      <c r="E70" s="104"/>
      <c r="F70" s="104"/>
      <c r="G70" s="104"/>
      <c r="H70" s="104"/>
      <c r="I70" s="104"/>
      <c r="J70" s="104"/>
      <c r="M70" s="30"/>
      <c r="N70" s="89"/>
      <c r="O70" s="104"/>
      <c r="P70" s="104"/>
      <c r="Q70" s="104"/>
      <c r="R70" s="104"/>
      <c r="S70" s="104"/>
      <c r="T70" s="104"/>
      <c r="U70" s="104"/>
      <c r="V70" s="104"/>
      <c r="W70" s="104"/>
      <c r="X70" s="104"/>
      <c r="Y70" s="104"/>
    </row>
    <row r="71">
      <c r="A71" s="104"/>
      <c r="B71" s="104"/>
      <c r="C71" s="104"/>
      <c r="D71" s="104"/>
      <c r="E71" s="104"/>
      <c r="F71" s="104"/>
      <c r="G71" s="104"/>
      <c r="H71" s="104"/>
      <c r="I71" s="104"/>
      <c r="J71" s="104"/>
      <c r="M71" s="30"/>
      <c r="N71" s="89"/>
      <c r="O71" s="104"/>
      <c r="P71" s="104"/>
      <c r="Q71" s="104"/>
      <c r="R71" s="104"/>
      <c r="S71" s="104"/>
      <c r="T71" s="104"/>
      <c r="U71" s="104"/>
      <c r="V71" s="104"/>
      <c r="W71" s="104"/>
      <c r="X71" s="104"/>
      <c r="Y71" s="104"/>
    </row>
    <row r="72">
      <c r="A72" s="104"/>
      <c r="B72" s="104"/>
      <c r="C72" s="104"/>
      <c r="D72" s="104"/>
      <c r="E72" s="104"/>
      <c r="F72" s="104"/>
      <c r="G72" s="104"/>
      <c r="H72" s="104"/>
      <c r="I72" s="104"/>
      <c r="J72" s="104"/>
      <c r="M72" s="30"/>
      <c r="N72" s="89"/>
      <c r="O72" s="104"/>
      <c r="P72" s="104"/>
      <c r="Q72" s="104"/>
      <c r="R72" s="104"/>
      <c r="S72" s="104"/>
      <c r="T72" s="104"/>
      <c r="U72" s="104"/>
      <c r="V72" s="104"/>
      <c r="W72" s="104"/>
      <c r="X72" s="104"/>
      <c r="Y72" s="104"/>
    </row>
    <row r="73">
      <c r="A73" s="104"/>
      <c r="B73" s="104"/>
      <c r="C73" s="104"/>
      <c r="D73" s="104"/>
      <c r="E73" s="104"/>
      <c r="F73" s="104"/>
      <c r="G73" s="104"/>
      <c r="H73" s="104"/>
      <c r="I73" s="104"/>
      <c r="J73" s="104"/>
      <c r="M73" s="30"/>
      <c r="N73" s="89"/>
      <c r="O73" s="104"/>
      <c r="P73" s="104"/>
      <c r="Q73" s="104"/>
      <c r="R73" s="104"/>
      <c r="S73" s="104"/>
      <c r="T73" s="104"/>
      <c r="U73" s="104"/>
      <c r="V73" s="104"/>
      <c r="W73" s="104"/>
      <c r="X73" s="104"/>
      <c r="Y73" s="104"/>
    </row>
    <row r="74">
      <c r="A74" s="104"/>
      <c r="B74" s="104"/>
      <c r="C74" s="104"/>
      <c r="D74" s="104"/>
      <c r="E74" s="104"/>
      <c r="F74" s="104"/>
      <c r="G74" s="104"/>
      <c r="H74" s="104"/>
      <c r="I74" s="104"/>
      <c r="J74" s="104"/>
      <c r="M74" s="30"/>
      <c r="N74" s="89"/>
      <c r="O74" s="104"/>
      <c r="P74" s="104"/>
      <c r="Q74" s="104"/>
      <c r="R74" s="104"/>
      <c r="S74" s="104"/>
      <c r="T74" s="104"/>
      <c r="U74" s="104"/>
      <c r="V74" s="104"/>
      <c r="W74" s="104"/>
      <c r="X74" s="104"/>
      <c r="Y74" s="104"/>
    </row>
    <row r="75">
      <c r="A75" s="104"/>
      <c r="B75" s="104"/>
      <c r="C75" s="104"/>
      <c r="D75" s="104"/>
      <c r="E75" s="104"/>
      <c r="F75" s="104"/>
      <c r="G75" s="104"/>
      <c r="H75" s="104"/>
      <c r="I75" s="104"/>
      <c r="J75" s="104"/>
      <c r="M75" s="30"/>
      <c r="N75" s="89"/>
      <c r="O75" s="104"/>
      <c r="P75" s="104"/>
      <c r="Q75" s="104"/>
      <c r="R75" s="104"/>
      <c r="S75" s="104"/>
      <c r="T75" s="104"/>
      <c r="U75" s="104"/>
      <c r="V75" s="104"/>
      <c r="W75" s="104"/>
      <c r="X75" s="104"/>
      <c r="Y75" s="104"/>
    </row>
    <row r="76">
      <c r="A76" s="104"/>
      <c r="B76" s="104"/>
      <c r="C76" s="104"/>
      <c r="D76" s="104"/>
      <c r="E76" s="104"/>
      <c r="F76" s="104"/>
      <c r="G76" s="104"/>
      <c r="H76" s="104"/>
      <c r="I76" s="104"/>
      <c r="J76" s="104"/>
      <c r="M76" s="30"/>
      <c r="N76" s="89"/>
      <c r="O76" s="104"/>
      <c r="P76" s="104"/>
      <c r="Q76" s="104"/>
      <c r="R76" s="104"/>
      <c r="S76" s="104"/>
      <c r="T76" s="104"/>
      <c r="U76" s="104"/>
      <c r="V76" s="104"/>
      <c r="W76" s="104"/>
      <c r="X76" s="104"/>
      <c r="Y76" s="104"/>
    </row>
    <row r="77">
      <c r="A77" s="104"/>
      <c r="B77" s="104"/>
      <c r="C77" s="104"/>
      <c r="D77" s="104"/>
      <c r="E77" s="104"/>
      <c r="F77" s="104"/>
      <c r="G77" s="104"/>
      <c r="H77" s="104"/>
      <c r="I77" s="104"/>
      <c r="J77" s="104"/>
      <c r="M77" s="30"/>
      <c r="N77" s="89"/>
      <c r="O77" s="104"/>
      <c r="P77" s="104"/>
      <c r="Q77" s="104"/>
      <c r="R77" s="104"/>
      <c r="S77" s="104"/>
      <c r="T77" s="104"/>
      <c r="U77" s="104"/>
      <c r="V77" s="104"/>
      <c r="W77" s="104"/>
      <c r="X77" s="104"/>
      <c r="Y77" s="104"/>
    </row>
    <row r="78">
      <c r="A78" s="104"/>
      <c r="B78" s="104"/>
      <c r="C78" s="104"/>
      <c r="D78" s="104"/>
      <c r="E78" s="104"/>
      <c r="F78" s="104"/>
      <c r="G78" s="104"/>
      <c r="H78" s="104"/>
      <c r="I78" s="104"/>
      <c r="J78" s="104"/>
      <c r="M78" s="30"/>
      <c r="N78" s="89"/>
      <c r="O78" s="104"/>
      <c r="P78" s="104"/>
      <c r="Q78" s="104"/>
      <c r="R78" s="104"/>
      <c r="S78" s="104"/>
      <c r="T78" s="104"/>
      <c r="U78" s="104"/>
      <c r="V78" s="104"/>
      <c r="W78" s="104"/>
      <c r="X78" s="104"/>
      <c r="Y78" s="104"/>
    </row>
    <row r="79">
      <c r="A79" s="104"/>
      <c r="B79" s="104"/>
      <c r="C79" s="104"/>
      <c r="D79" s="104"/>
      <c r="E79" s="104"/>
      <c r="F79" s="104"/>
      <c r="G79" s="104"/>
      <c r="H79" s="104"/>
      <c r="I79" s="104"/>
      <c r="J79" s="104"/>
      <c r="M79" s="30"/>
      <c r="N79" s="89"/>
      <c r="O79" s="104"/>
      <c r="P79" s="104"/>
      <c r="Q79" s="104"/>
      <c r="R79" s="104"/>
      <c r="S79" s="104"/>
      <c r="T79" s="104"/>
      <c r="U79" s="104"/>
      <c r="V79" s="104"/>
      <c r="W79" s="104"/>
      <c r="X79" s="104"/>
      <c r="Y79" s="104"/>
    </row>
    <row r="80">
      <c r="A80" s="104"/>
      <c r="B80" s="104"/>
      <c r="C80" s="104"/>
      <c r="D80" s="104"/>
      <c r="E80" s="104"/>
      <c r="F80" s="104"/>
      <c r="G80" s="104"/>
      <c r="H80" s="104"/>
      <c r="I80" s="104"/>
      <c r="J80" s="104"/>
      <c r="M80" s="30"/>
      <c r="N80" s="89"/>
      <c r="O80" s="104"/>
      <c r="P80" s="104"/>
      <c r="Q80" s="104"/>
      <c r="R80" s="104"/>
      <c r="S80" s="104"/>
      <c r="T80" s="104"/>
      <c r="U80" s="104"/>
      <c r="V80" s="104"/>
      <c r="W80" s="104"/>
      <c r="X80" s="104"/>
      <c r="Y80" s="104"/>
    </row>
    <row r="81">
      <c r="A81" s="104"/>
      <c r="B81" s="104"/>
      <c r="C81" s="104"/>
      <c r="D81" s="104"/>
      <c r="E81" s="104"/>
      <c r="F81" s="104"/>
      <c r="G81" s="104"/>
      <c r="H81" s="104"/>
      <c r="I81" s="104"/>
      <c r="J81" s="104"/>
      <c r="M81" s="30"/>
      <c r="N81" s="89"/>
      <c r="O81" s="104"/>
      <c r="P81" s="104"/>
      <c r="Q81" s="104"/>
      <c r="R81" s="104"/>
      <c r="S81" s="104"/>
      <c r="T81" s="104"/>
      <c r="U81" s="104"/>
      <c r="V81" s="104"/>
      <c r="W81" s="104"/>
      <c r="X81" s="104"/>
      <c r="Y81" s="104"/>
    </row>
    <row r="82">
      <c r="A82" s="104"/>
      <c r="B82" s="104"/>
      <c r="C82" s="104"/>
      <c r="D82" s="104"/>
      <c r="E82" s="104"/>
      <c r="F82" s="104"/>
      <c r="G82" s="104"/>
      <c r="H82" s="104"/>
      <c r="I82" s="104"/>
      <c r="J82" s="104"/>
      <c r="M82" s="30"/>
      <c r="N82" s="89"/>
      <c r="O82" s="104"/>
      <c r="P82" s="104"/>
      <c r="Q82" s="104"/>
      <c r="R82" s="104"/>
      <c r="S82" s="104"/>
      <c r="T82" s="104"/>
      <c r="U82" s="104"/>
      <c r="V82" s="104"/>
      <c r="W82" s="104"/>
      <c r="X82" s="104"/>
      <c r="Y82" s="104"/>
    </row>
    <row r="83">
      <c r="A83" s="104"/>
      <c r="B83" s="104"/>
      <c r="C83" s="104"/>
      <c r="D83" s="104"/>
      <c r="E83" s="104"/>
      <c r="F83" s="104"/>
      <c r="G83" s="104"/>
      <c r="H83" s="104"/>
      <c r="I83" s="104"/>
      <c r="J83" s="104"/>
      <c r="M83" s="30"/>
      <c r="N83" s="89"/>
      <c r="O83" s="104"/>
      <c r="P83" s="104"/>
      <c r="Q83" s="104"/>
      <c r="R83" s="104"/>
      <c r="S83" s="104"/>
      <c r="T83" s="104"/>
      <c r="U83" s="104"/>
      <c r="V83" s="104"/>
      <c r="W83" s="104"/>
      <c r="X83" s="104"/>
      <c r="Y83" s="104"/>
    </row>
    <row r="84">
      <c r="A84" s="104"/>
      <c r="B84" s="104"/>
      <c r="C84" s="104"/>
      <c r="D84" s="104"/>
      <c r="E84" s="104"/>
      <c r="F84" s="104"/>
      <c r="G84" s="104"/>
      <c r="H84" s="104"/>
      <c r="I84" s="104"/>
      <c r="J84" s="104"/>
      <c r="M84" s="30"/>
      <c r="N84" s="89"/>
      <c r="O84" s="104"/>
      <c r="P84" s="104"/>
      <c r="Q84" s="104"/>
      <c r="R84" s="104"/>
      <c r="S84" s="104"/>
      <c r="T84" s="104"/>
      <c r="U84" s="104"/>
      <c r="V84" s="104"/>
      <c r="W84" s="104"/>
      <c r="X84" s="104"/>
      <c r="Y84" s="104"/>
    </row>
    <row r="85">
      <c r="A85" s="104"/>
      <c r="B85" s="104"/>
      <c r="C85" s="104"/>
      <c r="D85" s="104"/>
      <c r="E85" s="104"/>
      <c r="F85" s="104"/>
      <c r="G85" s="104"/>
      <c r="H85" s="104"/>
      <c r="I85" s="104"/>
      <c r="J85" s="104"/>
      <c r="M85" s="30"/>
      <c r="N85" s="89"/>
      <c r="O85" s="104"/>
      <c r="P85" s="104"/>
      <c r="Q85" s="104"/>
      <c r="R85" s="104"/>
      <c r="S85" s="104"/>
      <c r="T85" s="104"/>
      <c r="U85" s="104"/>
      <c r="V85" s="104"/>
      <c r="W85" s="104"/>
      <c r="X85" s="104"/>
      <c r="Y85" s="104"/>
    </row>
    <row r="86">
      <c r="A86" s="104"/>
      <c r="B86" s="104"/>
      <c r="C86" s="104"/>
      <c r="D86" s="104"/>
      <c r="E86" s="104"/>
      <c r="F86" s="104"/>
      <c r="G86" s="104"/>
      <c r="H86" s="104"/>
      <c r="I86" s="104"/>
      <c r="J86" s="104"/>
      <c r="M86" s="30"/>
      <c r="N86" s="89"/>
      <c r="O86" s="104"/>
      <c r="P86" s="104"/>
      <c r="Q86" s="104"/>
      <c r="R86" s="104"/>
      <c r="S86" s="104"/>
      <c r="T86" s="104"/>
      <c r="U86" s="104"/>
      <c r="V86" s="104"/>
      <c r="W86" s="104"/>
      <c r="X86" s="104"/>
      <c r="Y86" s="104"/>
    </row>
    <row r="87">
      <c r="A87" s="104"/>
      <c r="B87" s="104"/>
      <c r="C87" s="104"/>
      <c r="D87" s="104"/>
      <c r="E87" s="104"/>
      <c r="F87" s="104"/>
      <c r="G87" s="104"/>
      <c r="H87" s="104"/>
      <c r="I87" s="104"/>
      <c r="J87" s="104"/>
      <c r="M87" s="30"/>
      <c r="N87" s="89"/>
      <c r="O87" s="104"/>
      <c r="P87" s="104"/>
      <c r="Q87" s="104"/>
      <c r="R87" s="104"/>
      <c r="S87" s="104"/>
      <c r="T87" s="104"/>
      <c r="U87" s="104"/>
      <c r="V87" s="104"/>
      <c r="W87" s="104"/>
      <c r="X87" s="104"/>
      <c r="Y87" s="104"/>
    </row>
    <row r="88">
      <c r="A88" s="104"/>
      <c r="B88" s="104"/>
      <c r="C88" s="104"/>
      <c r="D88" s="104"/>
      <c r="E88" s="104"/>
      <c r="F88" s="104"/>
      <c r="G88" s="104"/>
      <c r="H88" s="104"/>
      <c r="I88" s="104"/>
      <c r="J88" s="104"/>
      <c r="M88" s="30"/>
      <c r="N88" s="89"/>
      <c r="O88" s="104"/>
      <c r="P88" s="104"/>
      <c r="Q88" s="104"/>
      <c r="R88" s="104"/>
      <c r="S88" s="104"/>
      <c r="T88" s="104"/>
      <c r="U88" s="104"/>
      <c r="V88" s="104"/>
      <c r="W88" s="104"/>
      <c r="X88" s="104"/>
      <c r="Y88" s="104"/>
    </row>
    <row r="89">
      <c r="A89" s="104"/>
      <c r="B89" s="104"/>
      <c r="C89" s="104"/>
      <c r="D89" s="104"/>
      <c r="E89" s="104"/>
      <c r="F89" s="104"/>
      <c r="G89" s="104"/>
      <c r="H89" s="104"/>
      <c r="I89" s="104"/>
      <c r="J89" s="104"/>
      <c r="M89" s="30"/>
      <c r="N89" s="89"/>
      <c r="O89" s="104"/>
      <c r="P89" s="104"/>
      <c r="Q89" s="104"/>
      <c r="R89" s="104"/>
      <c r="S89" s="104"/>
      <c r="T89" s="104"/>
      <c r="U89" s="104"/>
      <c r="V89" s="104"/>
      <c r="W89" s="104"/>
      <c r="X89" s="104"/>
      <c r="Y89" s="104"/>
    </row>
    <row r="90">
      <c r="A90" s="104"/>
      <c r="B90" s="104"/>
      <c r="C90" s="104"/>
      <c r="D90" s="104"/>
      <c r="E90" s="104"/>
      <c r="F90" s="104"/>
      <c r="G90" s="104"/>
      <c r="H90" s="104"/>
      <c r="I90" s="104"/>
      <c r="J90" s="104"/>
      <c r="M90" s="30"/>
      <c r="N90" s="89"/>
      <c r="O90" s="104"/>
      <c r="P90" s="104"/>
      <c r="Q90" s="104"/>
      <c r="R90" s="104"/>
      <c r="S90" s="104"/>
      <c r="T90" s="104"/>
      <c r="U90" s="104"/>
      <c r="V90" s="104"/>
      <c r="W90" s="104"/>
      <c r="X90" s="104"/>
      <c r="Y90" s="104"/>
    </row>
    <row r="91">
      <c r="A91" s="104"/>
      <c r="B91" s="104"/>
      <c r="C91" s="104"/>
      <c r="D91" s="104"/>
      <c r="E91" s="104"/>
      <c r="F91" s="104"/>
      <c r="G91" s="104"/>
      <c r="H91" s="104"/>
      <c r="I91" s="104"/>
      <c r="J91" s="104"/>
      <c r="M91" s="30"/>
      <c r="N91" s="89"/>
      <c r="O91" s="104"/>
      <c r="P91" s="104"/>
      <c r="Q91" s="104"/>
      <c r="R91" s="104"/>
      <c r="S91" s="104"/>
      <c r="T91" s="104"/>
      <c r="U91" s="104"/>
      <c r="V91" s="104"/>
      <c r="W91" s="104"/>
      <c r="X91" s="104"/>
      <c r="Y91" s="104"/>
    </row>
    <row r="92">
      <c r="A92" s="104"/>
      <c r="B92" s="104"/>
      <c r="C92" s="104"/>
      <c r="D92" s="104"/>
      <c r="E92" s="104"/>
      <c r="F92" s="104"/>
      <c r="G92" s="104"/>
      <c r="H92" s="104"/>
      <c r="I92" s="104"/>
      <c r="J92" s="104"/>
      <c r="M92" s="30"/>
      <c r="N92" s="89"/>
      <c r="O92" s="104"/>
      <c r="P92" s="104"/>
      <c r="Q92" s="104"/>
      <c r="R92" s="104"/>
      <c r="S92" s="104"/>
      <c r="T92" s="104"/>
      <c r="U92" s="104"/>
      <c r="V92" s="104"/>
      <c r="W92" s="104"/>
      <c r="X92" s="104"/>
      <c r="Y92" s="104"/>
    </row>
    <row r="93">
      <c r="A93" s="104"/>
      <c r="B93" s="104"/>
      <c r="C93" s="104"/>
      <c r="D93" s="104"/>
      <c r="E93" s="104"/>
      <c r="F93" s="104"/>
      <c r="G93" s="104"/>
      <c r="H93" s="104"/>
      <c r="I93" s="104"/>
      <c r="J93" s="104"/>
      <c r="M93" s="30"/>
      <c r="N93" s="89"/>
      <c r="O93" s="104"/>
      <c r="P93" s="104"/>
      <c r="Q93" s="104"/>
      <c r="R93" s="104"/>
      <c r="S93" s="104"/>
      <c r="T93" s="104"/>
      <c r="U93" s="104"/>
      <c r="V93" s="104"/>
      <c r="W93" s="104"/>
      <c r="X93" s="104"/>
      <c r="Y93" s="104"/>
    </row>
    <row r="94">
      <c r="A94" s="104"/>
      <c r="B94" s="104"/>
      <c r="C94" s="104"/>
      <c r="D94" s="104"/>
      <c r="E94" s="104"/>
      <c r="F94" s="104"/>
      <c r="G94" s="104"/>
      <c r="H94" s="104"/>
      <c r="I94" s="104"/>
      <c r="J94" s="104"/>
      <c r="M94" s="30"/>
      <c r="N94" s="89"/>
      <c r="O94" s="104"/>
      <c r="P94" s="104"/>
      <c r="Q94" s="104"/>
      <c r="R94" s="104"/>
      <c r="S94" s="104"/>
      <c r="T94" s="104"/>
      <c r="U94" s="104"/>
      <c r="V94" s="104"/>
      <c r="W94" s="104"/>
      <c r="X94" s="104"/>
      <c r="Y94" s="104"/>
    </row>
    <row r="95">
      <c r="A95" s="104"/>
      <c r="B95" s="104"/>
      <c r="C95" s="104"/>
      <c r="D95" s="104"/>
      <c r="E95" s="104"/>
      <c r="F95" s="104"/>
      <c r="G95" s="104"/>
      <c r="H95" s="104"/>
      <c r="I95" s="104"/>
      <c r="J95" s="104"/>
      <c r="M95" s="30"/>
      <c r="N95" s="89"/>
      <c r="O95" s="104"/>
      <c r="P95" s="104"/>
      <c r="Q95" s="104"/>
      <c r="R95" s="104"/>
      <c r="S95" s="104"/>
      <c r="T95" s="104"/>
      <c r="U95" s="104"/>
      <c r="V95" s="104"/>
      <c r="W95" s="104"/>
      <c r="X95" s="104"/>
      <c r="Y95" s="104"/>
    </row>
    <row r="96">
      <c r="A96" s="104"/>
      <c r="B96" s="104"/>
      <c r="C96" s="104"/>
      <c r="D96" s="104"/>
      <c r="E96" s="104"/>
      <c r="F96" s="104"/>
      <c r="G96" s="104"/>
      <c r="H96" s="104"/>
      <c r="I96" s="104"/>
      <c r="J96" s="104"/>
      <c r="M96" s="30"/>
      <c r="N96" s="89"/>
      <c r="O96" s="104"/>
      <c r="P96" s="104"/>
      <c r="Q96" s="104"/>
      <c r="R96" s="104"/>
      <c r="S96" s="104"/>
      <c r="T96" s="104"/>
      <c r="U96" s="104"/>
      <c r="V96" s="104"/>
      <c r="W96" s="104"/>
      <c r="X96" s="104"/>
      <c r="Y96" s="104"/>
    </row>
    <row r="97">
      <c r="A97" s="104"/>
      <c r="B97" s="104"/>
      <c r="C97" s="104"/>
      <c r="D97" s="104"/>
      <c r="E97" s="104"/>
      <c r="F97" s="104"/>
      <c r="G97" s="104"/>
      <c r="H97" s="104"/>
      <c r="I97" s="104"/>
      <c r="J97" s="104"/>
      <c r="M97" s="30"/>
      <c r="N97" s="89"/>
      <c r="O97" s="104"/>
      <c r="P97" s="104"/>
      <c r="Q97" s="104"/>
      <c r="R97" s="104"/>
      <c r="S97" s="104"/>
      <c r="T97" s="104"/>
      <c r="U97" s="104"/>
      <c r="V97" s="104"/>
      <c r="W97" s="104"/>
      <c r="X97" s="104"/>
      <c r="Y97" s="104"/>
    </row>
    <row r="98">
      <c r="A98" s="104"/>
      <c r="B98" s="104"/>
      <c r="C98" s="104"/>
      <c r="D98" s="104"/>
      <c r="E98" s="104"/>
      <c r="F98" s="104"/>
      <c r="G98" s="104"/>
      <c r="H98" s="104"/>
      <c r="I98" s="104"/>
      <c r="J98" s="104"/>
      <c r="M98" s="30"/>
      <c r="N98" s="89"/>
      <c r="O98" s="104"/>
      <c r="P98" s="104"/>
      <c r="Q98" s="104"/>
      <c r="R98" s="104"/>
      <c r="S98" s="104"/>
      <c r="T98" s="104"/>
      <c r="U98" s="104"/>
      <c r="V98" s="104"/>
      <c r="W98" s="104"/>
      <c r="X98" s="104"/>
      <c r="Y98" s="104"/>
    </row>
    <row r="99">
      <c r="A99" s="104"/>
      <c r="B99" s="104"/>
      <c r="C99" s="104"/>
      <c r="D99" s="104"/>
      <c r="E99" s="104"/>
      <c r="F99" s="104"/>
      <c r="G99" s="104"/>
      <c r="H99" s="104"/>
      <c r="I99" s="104"/>
      <c r="J99" s="104"/>
      <c r="M99" s="30"/>
      <c r="N99" s="89"/>
      <c r="O99" s="104"/>
      <c r="P99" s="104"/>
      <c r="Q99" s="104"/>
      <c r="R99" s="104"/>
      <c r="S99" s="104"/>
      <c r="T99" s="104"/>
      <c r="U99" s="104"/>
      <c r="V99" s="104"/>
      <c r="W99" s="104"/>
      <c r="X99" s="104"/>
      <c r="Y99" s="104"/>
    </row>
    <row r="100">
      <c r="A100" s="104"/>
      <c r="B100" s="104"/>
      <c r="C100" s="104"/>
      <c r="D100" s="104"/>
      <c r="E100" s="104"/>
      <c r="F100" s="104"/>
      <c r="G100" s="104"/>
      <c r="H100" s="104"/>
      <c r="I100" s="104"/>
      <c r="J100" s="104"/>
      <c r="M100" s="30"/>
      <c r="N100" s="89"/>
      <c r="O100" s="104"/>
      <c r="P100" s="104"/>
      <c r="Q100" s="104"/>
      <c r="R100" s="104"/>
      <c r="S100" s="104"/>
      <c r="T100" s="104"/>
      <c r="U100" s="104"/>
      <c r="V100" s="104"/>
      <c r="W100" s="104"/>
      <c r="X100" s="104"/>
      <c r="Y100" s="104"/>
    </row>
    <row r="101">
      <c r="A101" s="104"/>
      <c r="B101" s="104"/>
      <c r="C101" s="104"/>
      <c r="D101" s="104"/>
      <c r="E101" s="104"/>
      <c r="F101" s="104"/>
      <c r="G101" s="104"/>
      <c r="H101" s="104"/>
      <c r="I101" s="104"/>
      <c r="J101" s="104"/>
      <c r="M101" s="30"/>
      <c r="N101" s="89"/>
      <c r="O101" s="104"/>
      <c r="P101" s="104"/>
      <c r="Q101" s="104"/>
      <c r="R101" s="104"/>
      <c r="S101" s="104"/>
      <c r="T101" s="104"/>
      <c r="U101" s="104"/>
      <c r="V101" s="104"/>
      <c r="W101" s="104"/>
      <c r="X101" s="104"/>
      <c r="Y101" s="104"/>
    </row>
    <row r="102">
      <c r="A102" s="104"/>
      <c r="B102" s="104"/>
      <c r="C102" s="104"/>
      <c r="D102" s="104"/>
      <c r="E102" s="104"/>
      <c r="F102" s="104"/>
      <c r="G102" s="104"/>
      <c r="H102" s="104"/>
      <c r="I102" s="104"/>
      <c r="J102" s="104"/>
      <c r="M102" s="30"/>
      <c r="N102" s="89"/>
      <c r="O102" s="104"/>
      <c r="P102" s="104"/>
      <c r="Q102" s="104"/>
      <c r="R102" s="104"/>
      <c r="S102" s="104"/>
      <c r="T102" s="104"/>
      <c r="U102" s="104"/>
      <c r="V102" s="104"/>
      <c r="W102" s="104"/>
      <c r="X102" s="104"/>
      <c r="Y102" s="104"/>
    </row>
    <row r="103">
      <c r="A103" s="104"/>
      <c r="B103" s="104"/>
      <c r="C103" s="104"/>
      <c r="D103" s="104"/>
      <c r="E103" s="104"/>
      <c r="F103" s="104"/>
      <c r="G103" s="104"/>
      <c r="H103" s="104"/>
      <c r="I103" s="104"/>
      <c r="J103" s="104"/>
      <c r="M103" s="30"/>
      <c r="N103" s="89"/>
      <c r="O103" s="104"/>
      <c r="P103" s="104"/>
      <c r="Q103" s="104"/>
      <c r="R103" s="104"/>
      <c r="S103" s="104"/>
      <c r="T103" s="104"/>
      <c r="U103" s="104"/>
      <c r="V103" s="104"/>
      <c r="W103" s="104"/>
      <c r="X103" s="104"/>
      <c r="Y103" s="104"/>
    </row>
    <row r="104">
      <c r="A104" s="104"/>
      <c r="B104" s="104"/>
      <c r="C104" s="104"/>
      <c r="D104" s="104"/>
      <c r="E104" s="104"/>
      <c r="F104" s="104"/>
      <c r="G104" s="104"/>
      <c r="H104" s="104"/>
      <c r="I104" s="104"/>
      <c r="J104" s="104"/>
      <c r="M104" s="30"/>
      <c r="N104" s="89"/>
      <c r="O104" s="104"/>
      <c r="P104" s="104"/>
      <c r="Q104" s="104"/>
      <c r="R104" s="104"/>
      <c r="S104" s="104"/>
      <c r="T104" s="104"/>
      <c r="U104" s="104"/>
      <c r="V104" s="104"/>
      <c r="W104" s="104"/>
      <c r="X104" s="104"/>
      <c r="Y104" s="104"/>
    </row>
    <row r="105">
      <c r="A105" s="104"/>
      <c r="B105" s="104"/>
      <c r="C105" s="104"/>
      <c r="D105" s="104"/>
      <c r="E105" s="104"/>
      <c r="F105" s="104"/>
      <c r="G105" s="104"/>
      <c r="H105" s="104"/>
      <c r="I105" s="104"/>
      <c r="J105" s="104"/>
      <c r="M105" s="30"/>
      <c r="N105" s="89"/>
      <c r="O105" s="104"/>
      <c r="P105" s="104"/>
      <c r="Q105" s="104"/>
      <c r="R105" s="104"/>
      <c r="S105" s="104"/>
      <c r="T105" s="104"/>
      <c r="U105" s="104"/>
      <c r="V105" s="104"/>
      <c r="W105" s="104"/>
      <c r="X105" s="104"/>
      <c r="Y105" s="104"/>
    </row>
    <row r="106">
      <c r="A106" s="104"/>
      <c r="B106" s="104"/>
      <c r="C106" s="104"/>
      <c r="D106" s="104"/>
      <c r="E106" s="104"/>
      <c r="F106" s="104"/>
      <c r="G106" s="104"/>
      <c r="H106" s="104"/>
      <c r="I106" s="104"/>
      <c r="J106" s="104"/>
      <c r="M106" s="30"/>
      <c r="N106" s="89"/>
      <c r="O106" s="104"/>
      <c r="P106" s="104"/>
      <c r="Q106" s="104"/>
      <c r="R106" s="104"/>
      <c r="S106" s="104"/>
      <c r="T106" s="104"/>
      <c r="U106" s="104"/>
      <c r="V106" s="104"/>
      <c r="W106" s="104"/>
      <c r="X106" s="104"/>
      <c r="Y106" s="104"/>
    </row>
    <row r="107">
      <c r="A107" s="104"/>
      <c r="B107" s="104"/>
      <c r="C107" s="104"/>
      <c r="D107" s="104"/>
      <c r="E107" s="104"/>
      <c r="F107" s="104"/>
      <c r="G107" s="104"/>
      <c r="H107" s="104"/>
      <c r="I107" s="104"/>
      <c r="J107" s="104"/>
      <c r="M107" s="30"/>
      <c r="N107" s="89"/>
      <c r="O107" s="104"/>
      <c r="P107" s="104"/>
      <c r="Q107" s="104"/>
      <c r="R107" s="104"/>
      <c r="S107" s="104"/>
      <c r="T107" s="104"/>
      <c r="U107" s="104"/>
      <c r="V107" s="104"/>
      <c r="W107" s="104"/>
      <c r="X107" s="104"/>
      <c r="Y107" s="104"/>
    </row>
    <row r="108">
      <c r="A108" s="104"/>
      <c r="B108" s="104"/>
      <c r="C108" s="104"/>
      <c r="D108" s="104"/>
      <c r="E108" s="104"/>
      <c r="F108" s="104"/>
      <c r="G108" s="104"/>
      <c r="H108" s="104"/>
      <c r="I108" s="104"/>
      <c r="J108" s="104"/>
      <c r="M108" s="30"/>
      <c r="N108" s="89"/>
      <c r="O108" s="104"/>
      <c r="P108" s="104"/>
      <c r="Q108" s="104"/>
      <c r="R108" s="104"/>
      <c r="S108" s="104"/>
      <c r="T108" s="104"/>
      <c r="U108" s="104"/>
      <c r="V108" s="104"/>
      <c r="W108" s="104"/>
      <c r="X108" s="104"/>
      <c r="Y108" s="104"/>
    </row>
    <row r="109">
      <c r="A109" s="104"/>
      <c r="B109" s="104"/>
      <c r="C109" s="104"/>
      <c r="D109" s="104"/>
      <c r="E109" s="104"/>
      <c r="F109" s="104"/>
      <c r="G109" s="104"/>
      <c r="H109" s="104"/>
      <c r="I109" s="104"/>
      <c r="J109" s="104"/>
      <c r="M109" s="30"/>
      <c r="N109" s="89"/>
      <c r="O109" s="104"/>
      <c r="P109" s="104"/>
      <c r="Q109" s="104"/>
      <c r="R109" s="104"/>
      <c r="S109" s="104"/>
      <c r="T109" s="104"/>
      <c r="U109" s="104"/>
      <c r="V109" s="104"/>
      <c r="W109" s="104"/>
      <c r="X109" s="104"/>
      <c r="Y109" s="104"/>
    </row>
    <row r="110">
      <c r="A110" s="104"/>
      <c r="B110" s="104"/>
      <c r="C110" s="104"/>
      <c r="D110" s="104"/>
      <c r="E110" s="104"/>
      <c r="F110" s="104"/>
      <c r="G110" s="104"/>
      <c r="H110" s="104"/>
      <c r="I110" s="104"/>
      <c r="J110" s="104"/>
      <c r="M110" s="30"/>
      <c r="N110" s="89"/>
      <c r="O110" s="104"/>
      <c r="P110" s="104"/>
      <c r="Q110" s="104"/>
      <c r="R110" s="104"/>
      <c r="S110" s="104"/>
      <c r="T110" s="104"/>
      <c r="U110" s="104"/>
      <c r="V110" s="104"/>
      <c r="W110" s="104"/>
      <c r="X110" s="104"/>
      <c r="Y110" s="104"/>
    </row>
    <row r="111">
      <c r="A111" s="104"/>
      <c r="B111" s="104"/>
      <c r="C111" s="104"/>
      <c r="D111" s="104"/>
      <c r="E111" s="104"/>
      <c r="F111" s="104"/>
      <c r="G111" s="104"/>
      <c r="H111" s="104"/>
      <c r="I111" s="104"/>
      <c r="J111" s="104"/>
      <c r="M111" s="30"/>
      <c r="N111" s="89"/>
      <c r="O111" s="104"/>
      <c r="P111" s="104"/>
      <c r="Q111" s="104"/>
      <c r="R111" s="104"/>
      <c r="S111" s="104"/>
      <c r="T111" s="104"/>
      <c r="U111" s="104"/>
      <c r="V111" s="104"/>
      <c r="W111" s="104"/>
      <c r="X111" s="104"/>
      <c r="Y111" s="104"/>
    </row>
    <row r="112">
      <c r="A112" s="104"/>
      <c r="B112" s="104"/>
      <c r="C112" s="104"/>
      <c r="D112" s="104"/>
      <c r="E112" s="104"/>
      <c r="F112" s="104"/>
      <c r="G112" s="104"/>
      <c r="H112" s="104"/>
      <c r="I112" s="104"/>
      <c r="J112" s="104"/>
      <c r="M112" s="30"/>
      <c r="N112" s="89"/>
      <c r="O112" s="104"/>
      <c r="P112" s="104"/>
      <c r="Q112" s="104"/>
      <c r="R112" s="104"/>
      <c r="S112" s="104"/>
      <c r="T112" s="104"/>
      <c r="U112" s="104"/>
      <c r="V112" s="104"/>
      <c r="W112" s="104"/>
      <c r="X112" s="104"/>
      <c r="Y112" s="104"/>
    </row>
    <row r="113">
      <c r="A113" s="104"/>
      <c r="B113" s="104"/>
      <c r="C113" s="104"/>
      <c r="D113" s="104"/>
      <c r="E113" s="104"/>
      <c r="F113" s="104"/>
      <c r="G113" s="104"/>
      <c r="H113" s="104"/>
      <c r="I113" s="104"/>
      <c r="J113" s="104"/>
      <c r="M113" s="30"/>
      <c r="N113" s="89"/>
      <c r="O113" s="104"/>
      <c r="P113" s="104"/>
      <c r="Q113" s="104"/>
      <c r="R113" s="104"/>
      <c r="S113" s="104"/>
      <c r="T113" s="104"/>
      <c r="U113" s="104"/>
      <c r="V113" s="104"/>
      <c r="W113" s="104"/>
      <c r="X113" s="104"/>
      <c r="Y113" s="104"/>
    </row>
    <row r="114">
      <c r="A114" s="104"/>
      <c r="B114" s="104"/>
      <c r="C114" s="104"/>
      <c r="D114" s="104"/>
      <c r="E114" s="104"/>
      <c r="F114" s="104"/>
      <c r="G114" s="104"/>
      <c r="H114" s="104"/>
      <c r="I114" s="104"/>
      <c r="J114" s="104"/>
      <c r="M114" s="30"/>
      <c r="N114" s="89"/>
      <c r="O114" s="104"/>
      <c r="P114" s="104"/>
      <c r="Q114" s="104"/>
      <c r="R114" s="104"/>
      <c r="S114" s="104"/>
      <c r="T114" s="104"/>
      <c r="U114" s="104"/>
      <c r="V114" s="104"/>
      <c r="W114" s="104"/>
      <c r="X114" s="104"/>
      <c r="Y114" s="104"/>
    </row>
    <row r="115">
      <c r="A115" s="104"/>
      <c r="B115" s="104"/>
      <c r="C115" s="104"/>
      <c r="D115" s="104"/>
      <c r="E115" s="104"/>
      <c r="F115" s="104"/>
      <c r="G115" s="104"/>
      <c r="H115" s="104"/>
      <c r="I115" s="104"/>
      <c r="J115" s="104"/>
      <c r="M115" s="30"/>
      <c r="N115" s="89"/>
      <c r="O115" s="104"/>
      <c r="P115" s="104"/>
      <c r="Q115" s="104"/>
      <c r="R115" s="104"/>
      <c r="S115" s="104"/>
      <c r="T115" s="104"/>
      <c r="U115" s="104"/>
      <c r="V115" s="104"/>
      <c r="W115" s="104"/>
      <c r="X115" s="104"/>
      <c r="Y115" s="104"/>
    </row>
    <row r="116">
      <c r="A116" s="104"/>
      <c r="B116" s="104"/>
      <c r="C116" s="104"/>
      <c r="D116" s="104"/>
      <c r="E116" s="104"/>
      <c r="F116" s="104"/>
      <c r="G116" s="104"/>
      <c r="H116" s="104"/>
      <c r="I116" s="104"/>
      <c r="J116" s="104"/>
      <c r="M116" s="30"/>
      <c r="N116" s="89"/>
      <c r="O116" s="104"/>
      <c r="P116" s="104"/>
      <c r="Q116" s="104"/>
      <c r="R116" s="104"/>
      <c r="S116" s="104"/>
      <c r="T116" s="104"/>
      <c r="U116" s="104"/>
      <c r="V116" s="104"/>
      <c r="W116" s="104"/>
      <c r="X116" s="104"/>
      <c r="Y116" s="104"/>
    </row>
    <row r="117">
      <c r="A117" s="104"/>
      <c r="B117" s="104"/>
      <c r="C117" s="104"/>
      <c r="D117" s="104"/>
      <c r="E117" s="104"/>
      <c r="F117" s="104"/>
      <c r="G117" s="104"/>
      <c r="H117" s="104"/>
      <c r="I117" s="104"/>
      <c r="J117" s="104"/>
      <c r="M117" s="30"/>
      <c r="N117" s="89"/>
      <c r="O117" s="104"/>
      <c r="P117" s="104"/>
      <c r="Q117" s="104"/>
      <c r="R117" s="104"/>
      <c r="S117" s="104"/>
      <c r="T117" s="104"/>
      <c r="U117" s="104"/>
      <c r="V117" s="104"/>
      <c r="W117" s="104"/>
      <c r="X117" s="104"/>
      <c r="Y117" s="104"/>
    </row>
    <row r="118">
      <c r="A118" s="104"/>
      <c r="B118" s="104"/>
      <c r="C118" s="104"/>
      <c r="D118" s="104"/>
      <c r="E118" s="104"/>
      <c r="F118" s="104"/>
      <c r="G118" s="104"/>
      <c r="H118" s="104"/>
      <c r="I118" s="104"/>
      <c r="J118" s="104"/>
      <c r="M118" s="30"/>
      <c r="N118" s="89"/>
      <c r="O118" s="104"/>
      <c r="P118" s="104"/>
      <c r="Q118" s="104"/>
      <c r="R118" s="104"/>
      <c r="S118" s="104"/>
      <c r="T118" s="104"/>
      <c r="U118" s="104"/>
      <c r="V118" s="104"/>
      <c r="W118" s="104"/>
      <c r="X118" s="104"/>
      <c r="Y118" s="104"/>
    </row>
    <row r="119">
      <c r="A119" s="104"/>
      <c r="B119" s="104"/>
      <c r="C119" s="104"/>
      <c r="D119" s="104"/>
      <c r="E119" s="104"/>
      <c r="F119" s="104"/>
      <c r="G119" s="104"/>
      <c r="H119" s="104"/>
      <c r="I119" s="104"/>
      <c r="J119" s="104"/>
      <c r="M119" s="30"/>
      <c r="N119" s="89"/>
      <c r="O119" s="104"/>
      <c r="P119" s="104"/>
      <c r="Q119" s="104"/>
      <c r="R119" s="104"/>
      <c r="S119" s="104"/>
      <c r="T119" s="104"/>
      <c r="U119" s="104"/>
      <c r="V119" s="104"/>
      <c r="W119" s="104"/>
      <c r="X119" s="104"/>
      <c r="Y119" s="104"/>
    </row>
    <row r="120">
      <c r="A120" s="104"/>
      <c r="B120" s="104"/>
      <c r="C120" s="104"/>
      <c r="D120" s="104"/>
      <c r="E120" s="104"/>
      <c r="F120" s="104"/>
      <c r="G120" s="104"/>
      <c r="H120" s="104"/>
      <c r="I120" s="104"/>
      <c r="J120" s="104"/>
      <c r="M120" s="30"/>
      <c r="N120" s="89"/>
      <c r="O120" s="104"/>
      <c r="P120" s="104"/>
      <c r="Q120" s="104"/>
      <c r="R120" s="104"/>
      <c r="S120" s="104"/>
      <c r="T120" s="104"/>
      <c r="U120" s="104"/>
      <c r="V120" s="104"/>
      <c r="W120" s="104"/>
      <c r="X120" s="104"/>
      <c r="Y120" s="104"/>
    </row>
    <row r="121">
      <c r="A121" s="104"/>
      <c r="B121" s="104"/>
      <c r="C121" s="104"/>
      <c r="D121" s="104"/>
      <c r="E121" s="104"/>
      <c r="F121" s="104"/>
      <c r="G121" s="104"/>
      <c r="H121" s="104"/>
      <c r="I121" s="104"/>
      <c r="J121" s="104"/>
      <c r="M121" s="30"/>
      <c r="N121" s="89"/>
      <c r="O121" s="104"/>
      <c r="P121" s="104"/>
      <c r="Q121" s="104"/>
      <c r="R121" s="104"/>
      <c r="S121" s="104"/>
      <c r="T121" s="104"/>
      <c r="U121" s="104"/>
      <c r="V121" s="104"/>
      <c r="W121" s="104"/>
      <c r="X121" s="104"/>
      <c r="Y121" s="104"/>
    </row>
    <row r="122">
      <c r="A122" s="104"/>
      <c r="B122" s="104"/>
      <c r="C122" s="104"/>
      <c r="D122" s="104"/>
      <c r="E122" s="104"/>
      <c r="F122" s="104"/>
      <c r="G122" s="104"/>
      <c r="H122" s="104"/>
      <c r="I122" s="104"/>
      <c r="J122" s="104"/>
      <c r="M122" s="30"/>
      <c r="N122" s="89"/>
      <c r="O122" s="104"/>
      <c r="P122" s="104"/>
      <c r="Q122" s="104"/>
      <c r="R122" s="104"/>
      <c r="S122" s="104"/>
      <c r="T122" s="104"/>
      <c r="U122" s="104"/>
      <c r="V122" s="104"/>
      <c r="W122" s="104"/>
      <c r="X122" s="104"/>
      <c r="Y122" s="104"/>
    </row>
    <row r="123">
      <c r="A123" s="104"/>
      <c r="B123" s="104"/>
      <c r="C123" s="104"/>
      <c r="D123" s="104"/>
      <c r="E123" s="104"/>
      <c r="F123" s="104"/>
      <c r="G123" s="104"/>
      <c r="H123" s="104"/>
      <c r="I123" s="104"/>
      <c r="J123" s="104"/>
      <c r="M123" s="30"/>
      <c r="N123" s="89"/>
      <c r="O123" s="104"/>
      <c r="P123" s="104"/>
      <c r="Q123" s="104"/>
      <c r="R123" s="104"/>
      <c r="S123" s="104"/>
      <c r="T123" s="104"/>
      <c r="U123" s="104"/>
      <c r="V123" s="104"/>
      <c r="W123" s="104"/>
      <c r="X123" s="104"/>
      <c r="Y123" s="104"/>
    </row>
    <row r="124">
      <c r="A124" s="104"/>
      <c r="B124" s="104"/>
      <c r="C124" s="104"/>
      <c r="D124" s="104"/>
      <c r="E124" s="104"/>
      <c r="F124" s="104"/>
      <c r="G124" s="104"/>
      <c r="H124" s="104"/>
      <c r="I124" s="104"/>
      <c r="J124" s="104"/>
      <c r="M124" s="30"/>
      <c r="N124" s="89"/>
      <c r="O124" s="104"/>
      <c r="P124" s="104"/>
      <c r="Q124" s="104"/>
      <c r="R124" s="104"/>
      <c r="S124" s="104"/>
      <c r="T124" s="104"/>
      <c r="U124" s="104"/>
      <c r="V124" s="104"/>
      <c r="W124" s="104"/>
      <c r="X124" s="104"/>
      <c r="Y124" s="104"/>
    </row>
    <row r="125">
      <c r="A125" s="104"/>
      <c r="B125" s="104"/>
      <c r="C125" s="104"/>
      <c r="D125" s="104"/>
      <c r="E125" s="104"/>
      <c r="F125" s="104"/>
      <c r="G125" s="104"/>
      <c r="H125" s="104"/>
      <c r="I125" s="104"/>
      <c r="J125" s="104"/>
      <c r="M125" s="30"/>
      <c r="N125" s="89"/>
      <c r="O125" s="104"/>
      <c r="P125" s="104"/>
      <c r="Q125" s="104"/>
      <c r="R125" s="104"/>
      <c r="S125" s="104"/>
      <c r="T125" s="104"/>
      <c r="U125" s="104"/>
      <c r="V125" s="104"/>
      <c r="W125" s="104"/>
      <c r="X125" s="104"/>
      <c r="Y125" s="104"/>
    </row>
    <row r="126">
      <c r="A126" s="104"/>
      <c r="B126" s="104"/>
      <c r="C126" s="104"/>
      <c r="D126" s="104"/>
      <c r="E126" s="104"/>
      <c r="F126" s="104"/>
      <c r="G126" s="104"/>
      <c r="H126" s="104"/>
      <c r="I126" s="104"/>
      <c r="J126" s="104"/>
      <c r="M126" s="30"/>
      <c r="N126" s="89"/>
      <c r="O126" s="104"/>
      <c r="P126" s="104"/>
      <c r="Q126" s="104"/>
      <c r="R126" s="104"/>
      <c r="S126" s="104"/>
      <c r="T126" s="104"/>
      <c r="U126" s="104"/>
      <c r="V126" s="104"/>
      <c r="W126" s="104"/>
      <c r="X126" s="104"/>
      <c r="Y126" s="104"/>
    </row>
    <row r="127">
      <c r="A127" s="104"/>
      <c r="B127" s="104"/>
      <c r="C127" s="104"/>
      <c r="D127" s="104"/>
      <c r="E127" s="104"/>
      <c r="F127" s="104"/>
      <c r="G127" s="104"/>
      <c r="H127" s="104"/>
      <c r="I127" s="104"/>
      <c r="J127" s="104"/>
      <c r="M127" s="30"/>
      <c r="N127" s="89"/>
      <c r="O127" s="104"/>
      <c r="P127" s="104"/>
      <c r="Q127" s="104"/>
      <c r="R127" s="104"/>
      <c r="S127" s="104"/>
      <c r="T127" s="104"/>
      <c r="U127" s="104"/>
      <c r="V127" s="104"/>
      <c r="W127" s="104"/>
      <c r="X127" s="104"/>
      <c r="Y127" s="104"/>
    </row>
    <row r="128">
      <c r="A128" s="104"/>
      <c r="B128" s="104"/>
      <c r="C128" s="104"/>
      <c r="D128" s="104"/>
      <c r="E128" s="104"/>
      <c r="F128" s="104"/>
      <c r="G128" s="104"/>
      <c r="H128" s="104"/>
      <c r="I128" s="104"/>
      <c r="J128" s="104"/>
      <c r="M128" s="30"/>
      <c r="N128" s="89"/>
      <c r="O128" s="104"/>
      <c r="P128" s="104"/>
      <c r="Q128" s="104"/>
      <c r="R128" s="104"/>
      <c r="S128" s="104"/>
      <c r="T128" s="104"/>
      <c r="U128" s="104"/>
      <c r="V128" s="104"/>
      <c r="W128" s="104"/>
      <c r="X128" s="104"/>
      <c r="Y128" s="104"/>
    </row>
    <row r="129">
      <c r="A129" s="104"/>
      <c r="B129" s="104"/>
      <c r="C129" s="104"/>
      <c r="D129" s="104"/>
      <c r="E129" s="104"/>
      <c r="F129" s="104"/>
      <c r="G129" s="104"/>
      <c r="H129" s="104"/>
      <c r="I129" s="104"/>
      <c r="J129" s="104"/>
      <c r="M129" s="30"/>
      <c r="N129" s="89"/>
      <c r="O129" s="104"/>
      <c r="P129" s="104"/>
      <c r="Q129" s="104"/>
      <c r="R129" s="104"/>
      <c r="S129" s="104"/>
      <c r="T129" s="104"/>
      <c r="U129" s="104"/>
      <c r="V129" s="104"/>
      <c r="W129" s="104"/>
      <c r="X129" s="104"/>
      <c r="Y129" s="104"/>
    </row>
    <row r="130">
      <c r="A130" s="104"/>
      <c r="B130" s="104"/>
      <c r="C130" s="104"/>
      <c r="D130" s="104"/>
      <c r="E130" s="104"/>
      <c r="F130" s="104"/>
      <c r="G130" s="104"/>
      <c r="H130" s="104"/>
      <c r="I130" s="104"/>
      <c r="J130" s="104"/>
      <c r="M130" s="30"/>
      <c r="N130" s="89"/>
      <c r="O130" s="104"/>
      <c r="P130" s="104"/>
      <c r="Q130" s="104"/>
      <c r="R130" s="104"/>
      <c r="S130" s="104"/>
      <c r="T130" s="104"/>
      <c r="U130" s="104"/>
      <c r="V130" s="104"/>
      <c r="W130" s="104"/>
      <c r="X130" s="104"/>
      <c r="Y130" s="104"/>
    </row>
    <row r="131">
      <c r="A131" s="104"/>
      <c r="B131" s="104"/>
      <c r="C131" s="104"/>
      <c r="D131" s="104"/>
      <c r="E131" s="104"/>
      <c r="F131" s="104"/>
      <c r="G131" s="104"/>
      <c r="H131" s="104"/>
      <c r="I131" s="104"/>
      <c r="J131" s="104"/>
      <c r="M131" s="30"/>
      <c r="N131" s="89"/>
      <c r="O131" s="104"/>
      <c r="P131" s="104"/>
      <c r="Q131" s="104"/>
      <c r="R131" s="104"/>
      <c r="S131" s="104"/>
      <c r="T131" s="104"/>
      <c r="U131" s="104"/>
      <c r="V131" s="104"/>
      <c r="W131" s="104"/>
      <c r="X131" s="104"/>
      <c r="Y131" s="104"/>
    </row>
    <row r="132">
      <c r="A132" s="104"/>
      <c r="B132" s="104"/>
      <c r="C132" s="104"/>
      <c r="D132" s="104"/>
      <c r="E132" s="104"/>
      <c r="F132" s="104"/>
      <c r="G132" s="104"/>
      <c r="H132" s="104"/>
      <c r="I132" s="104"/>
      <c r="J132" s="104"/>
      <c r="M132" s="30"/>
      <c r="N132" s="89"/>
      <c r="O132" s="104"/>
      <c r="P132" s="104"/>
      <c r="Q132" s="104"/>
      <c r="R132" s="104"/>
      <c r="S132" s="104"/>
      <c r="T132" s="104"/>
      <c r="U132" s="104"/>
      <c r="V132" s="104"/>
      <c r="W132" s="104"/>
      <c r="X132" s="104"/>
      <c r="Y132" s="104"/>
    </row>
    <row r="133">
      <c r="A133" s="104"/>
      <c r="B133" s="104"/>
      <c r="C133" s="104"/>
      <c r="D133" s="104"/>
      <c r="E133" s="104"/>
      <c r="F133" s="104"/>
      <c r="G133" s="104"/>
      <c r="H133" s="104"/>
      <c r="I133" s="104"/>
      <c r="J133" s="104"/>
      <c r="M133" s="30"/>
      <c r="N133" s="89"/>
      <c r="O133" s="104"/>
      <c r="P133" s="104"/>
      <c r="Q133" s="104"/>
      <c r="R133" s="104"/>
      <c r="S133" s="104"/>
      <c r="T133" s="104"/>
      <c r="U133" s="104"/>
      <c r="V133" s="104"/>
      <c r="W133" s="104"/>
      <c r="X133" s="104"/>
      <c r="Y133" s="104"/>
    </row>
    <row r="134">
      <c r="A134" s="104"/>
      <c r="B134" s="104"/>
      <c r="C134" s="104"/>
      <c r="D134" s="104"/>
      <c r="E134" s="104"/>
      <c r="F134" s="104"/>
      <c r="G134" s="104"/>
      <c r="H134" s="104"/>
      <c r="I134" s="104"/>
      <c r="J134" s="104"/>
      <c r="M134" s="30"/>
      <c r="N134" s="89"/>
      <c r="O134" s="104"/>
      <c r="P134" s="104"/>
      <c r="Q134" s="104"/>
      <c r="R134" s="104"/>
      <c r="S134" s="104"/>
      <c r="T134" s="104"/>
      <c r="U134" s="104"/>
      <c r="V134" s="104"/>
      <c r="W134" s="104"/>
      <c r="X134" s="104"/>
      <c r="Y134" s="104"/>
    </row>
    <row r="135">
      <c r="A135" s="104"/>
      <c r="B135" s="104"/>
      <c r="C135" s="104"/>
      <c r="D135" s="104"/>
      <c r="E135" s="104"/>
      <c r="F135" s="104"/>
      <c r="G135" s="104"/>
      <c r="H135" s="104"/>
      <c r="I135" s="104"/>
      <c r="J135" s="104"/>
      <c r="M135" s="30"/>
      <c r="N135" s="89"/>
      <c r="O135" s="104"/>
      <c r="P135" s="104"/>
      <c r="Q135" s="104"/>
      <c r="R135" s="104"/>
      <c r="S135" s="104"/>
      <c r="T135" s="104"/>
      <c r="U135" s="104"/>
      <c r="V135" s="104"/>
      <c r="W135" s="104"/>
      <c r="X135" s="104"/>
      <c r="Y135" s="104"/>
    </row>
    <row r="136">
      <c r="A136" s="104"/>
      <c r="B136" s="104"/>
      <c r="C136" s="104"/>
      <c r="D136" s="104"/>
      <c r="E136" s="104"/>
      <c r="F136" s="104"/>
      <c r="G136" s="104"/>
      <c r="H136" s="104"/>
      <c r="I136" s="104"/>
      <c r="J136" s="104"/>
      <c r="M136" s="30"/>
      <c r="N136" s="89"/>
      <c r="O136" s="104"/>
      <c r="P136" s="104"/>
      <c r="Q136" s="104"/>
      <c r="R136" s="104"/>
      <c r="S136" s="104"/>
      <c r="T136" s="104"/>
      <c r="U136" s="104"/>
      <c r="V136" s="104"/>
      <c r="W136" s="104"/>
      <c r="X136" s="104"/>
      <c r="Y136" s="104"/>
    </row>
    <row r="137">
      <c r="A137" s="104"/>
      <c r="B137" s="104"/>
      <c r="C137" s="104"/>
      <c r="D137" s="104"/>
      <c r="E137" s="104"/>
      <c r="F137" s="104"/>
      <c r="G137" s="104"/>
      <c r="H137" s="104"/>
      <c r="I137" s="104"/>
      <c r="J137" s="104"/>
      <c r="M137" s="30"/>
      <c r="N137" s="89"/>
      <c r="O137" s="104"/>
      <c r="P137" s="104"/>
      <c r="Q137" s="104"/>
      <c r="R137" s="104"/>
      <c r="S137" s="104"/>
      <c r="T137" s="104"/>
      <c r="U137" s="104"/>
      <c r="V137" s="104"/>
      <c r="W137" s="104"/>
      <c r="X137" s="104"/>
      <c r="Y137" s="104"/>
    </row>
    <row r="138">
      <c r="A138" s="104"/>
      <c r="B138" s="104"/>
      <c r="C138" s="104"/>
      <c r="D138" s="104"/>
      <c r="E138" s="104"/>
      <c r="F138" s="104"/>
      <c r="G138" s="104"/>
      <c r="H138" s="104"/>
      <c r="I138" s="104"/>
      <c r="J138" s="104"/>
      <c r="M138" s="30"/>
      <c r="N138" s="89"/>
      <c r="O138" s="104"/>
      <c r="P138" s="104"/>
      <c r="Q138" s="104"/>
      <c r="R138" s="104"/>
      <c r="S138" s="104"/>
      <c r="T138" s="104"/>
      <c r="U138" s="104"/>
      <c r="V138" s="104"/>
      <c r="W138" s="104"/>
      <c r="X138" s="104"/>
      <c r="Y138" s="104"/>
    </row>
    <row r="139">
      <c r="A139" s="104"/>
      <c r="B139" s="104"/>
      <c r="C139" s="104"/>
      <c r="D139" s="104"/>
      <c r="E139" s="104"/>
      <c r="F139" s="104"/>
      <c r="G139" s="104"/>
      <c r="H139" s="104"/>
      <c r="I139" s="104"/>
      <c r="J139" s="104"/>
      <c r="M139" s="30"/>
      <c r="N139" s="89"/>
      <c r="O139" s="104"/>
      <c r="P139" s="104"/>
      <c r="Q139" s="104"/>
      <c r="R139" s="104"/>
      <c r="S139" s="104"/>
      <c r="T139" s="104"/>
      <c r="U139" s="104"/>
      <c r="V139" s="104"/>
      <c r="W139" s="104"/>
      <c r="X139" s="104"/>
      <c r="Y139" s="104"/>
    </row>
    <row r="140">
      <c r="A140" s="104"/>
      <c r="B140" s="104"/>
      <c r="C140" s="104"/>
      <c r="D140" s="104"/>
      <c r="E140" s="104"/>
      <c r="F140" s="104"/>
      <c r="G140" s="104"/>
      <c r="H140" s="104"/>
      <c r="I140" s="104"/>
      <c r="J140" s="104"/>
      <c r="M140" s="30"/>
      <c r="N140" s="89"/>
      <c r="O140" s="104"/>
      <c r="P140" s="104"/>
      <c r="Q140" s="104"/>
      <c r="R140" s="104"/>
      <c r="S140" s="104"/>
      <c r="T140" s="104"/>
      <c r="U140" s="104"/>
      <c r="V140" s="104"/>
      <c r="W140" s="104"/>
      <c r="X140" s="104"/>
      <c r="Y140" s="104"/>
    </row>
    <row r="141">
      <c r="A141" s="104"/>
      <c r="B141" s="104"/>
      <c r="C141" s="104"/>
      <c r="D141" s="104"/>
      <c r="E141" s="104"/>
      <c r="F141" s="104"/>
      <c r="G141" s="104"/>
      <c r="H141" s="104"/>
      <c r="I141" s="104"/>
      <c r="J141" s="104"/>
      <c r="M141" s="30"/>
      <c r="N141" s="89"/>
      <c r="O141" s="104"/>
      <c r="P141" s="104"/>
      <c r="Q141" s="104"/>
      <c r="R141" s="104"/>
      <c r="S141" s="104"/>
      <c r="T141" s="104"/>
      <c r="U141" s="104"/>
      <c r="V141" s="104"/>
      <c r="W141" s="104"/>
      <c r="X141" s="104"/>
      <c r="Y141" s="104"/>
    </row>
    <row r="142">
      <c r="A142" s="104"/>
      <c r="B142" s="104"/>
      <c r="C142" s="104"/>
      <c r="D142" s="104"/>
      <c r="E142" s="104"/>
      <c r="F142" s="104"/>
      <c r="G142" s="104"/>
      <c r="H142" s="104"/>
      <c r="I142" s="104"/>
      <c r="J142" s="104"/>
      <c r="M142" s="30"/>
      <c r="N142" s="89"/>
      <c r="O142" s="104"/>
      <c r="P142" s="104"/>
      <c r="Q142" s="104"/>
      <c r="R142" s="104"/>
      <c r="S142" s="104"/>
      <c r="T142" s="104"/>
      <c r="U142" s="104"/>
      <c r="V142" s="104"/>
      <c r="W142" s="104"/>
      <c r="X142" s="104"/>
      <c r="Y142" s="104"/>
    </row>
    <row r="143">
      <c r="A143" s="104"/>
      <c r="B143" s="104"/>
      <c r="C143" s="104"/>
      <c r="D143" s="104"/>
      <c r="E143" s="104"/>
      <c r="F143" s="104"/>
      <c r="G143" s="104"/>
      <c r="H143" s="104"/>
      <c r="I143" s="104"/>
      <c r="J143" s="104"/>
      <c r="M143" s="30"/>
      <c r="N143" s="89"/>
      <c r="O143" s="104"/>
      <c r="P143" s="104"/>
      <c r="Q143" s="104"/>
      <c r="R143" s="104"/>
      <c r="S143" s="104"/>
      <c r="T143" s="104"/>
      <c r="U143" s="104"/>
      <c r="V143" s="104"/>
      <c r="W143" s="104"/>
      <c r="X143" s="104"/>
      <c r="Y143" s="104"/>
    </row>
    <row r="144">
      <c r="A144" s="104"/>
      <c r="B144" s="104"/>
      <c r="C144" s="104"/>
      <c r="D144" s="104"/>
      <c r="E144" s="104"/>
      <c r="F144" s="104"/>
      <c r="G144" s="104"/>
      <c r="H144" s="104"/>
      <c r="I144" s="104"/>
      <c r="J144" s="104"/>
      <c r="M144" s="30"/>
      <c r="N144" s="89"/>
      <c r="O144" s="104"/>
      <c r="P144" s="104"/>
      <c r="Q144" s="104"/>
      <c r="R144" s="104"/>
      <c r="S144" s="104"/>
      <c r="T144" s="104"/>
      <c r="U144" s="104"/>
      <c r="V144" s="104"/>
      <c r="W144" s="104"/>
      <c r="X144" s="104"/>
      <c r="Y144" s="104"/>
    </row>
    <row r="145">
      <c r="A145" s="104"/>
      <c r="B145" s="104"/>
      <c r="C145" s="104"/>
      <c r="D145" s="104"/>
      <c r="E145" s="104"/>
      <c r="F145" s="104"/>
      <c r="G145" s="104"/>
      <c r="H145" s="104"/>
      <c r="I145" s="104"/>
      <c r="J145" s="104"/>
      <c r="M145" s="30"/>
      <c r="N145" s="89"/>
      <c r="O145" s="104"/>
      <c r="P145" s="104"/>
      <c r="Q145" s="104"/>
      <c r="R145" s="104"/>
      <c r="S145" s="104"/>
      <c r="T145" s="104"/>
      <c r="U145" s="104"/>
      <c r="V145" s="104"/>
      <c r="W145" s="104"/>
      <c r="X145" s="104"/>
      <c r="Y145" s="104"/>
    </row>
    <row r="146">
      <c r="A146" s="104"/>
      <c r="B146" s="104"/>
      <c r="C146" s="104"/>
      <c r="D146" s="104"/>
      <c r="E146" s="104"/>
      <c r="F146" s="104"/>
      <c r="G146" s="104"/>
      <c r="H146" s="104"/>
      <c r="I146" s="104"/>
      <c r="J146" s="104"/>
      <c r="M146" s="30"/>
      <c r="N146" s="89"/>
      <c r="O146" s="104"/>
      <c r="P146" s="104"/>
      <c r="Q146" s="104"/>
      <c r="R146" s="104"/>
      <c r="S146" s="104"/>
      <c r="T146" s="104"/>
      <c r="U146" s="104"/>
      <c r="V146" s="104"/>
      <c r="W146" s="104"/>
      <c r="X146" s="104"/>
      <c r="Y146" s="104"/>
    </row>
    <row r="147">
      <c r="A147" s="104"/>
      <c r="B147" s="104"/>
      <c r="C147" s="104"/>
      <c r="D147" s="104"/>
      <c r="E147" s="104"/>
      <c r="F147" s="104"/>
      <c r="G147" s="104"/>
      <c r="H147" s="104"/>
      <c r="I147" s="104"/>
      <c r="J147" s="104"/>
      <c r="M147" s="30"/>
      <c r="N147" s="89"/>
      <c r="O147" s="104"/>
      <c r="P147" s="104"/>
      <c r="Q147" s="104"/>
      <c r="R147" s="104"/>
      <c r="S147" s="104"/>
      <c r="T147" s="104"/>
      <c r="U147" s="104"/>
      <c r="V147" s="104"/>
      <c r="W147" s="104"/>
      <c r="X147" s="104"/>
      <c r="Y147" s="104"/>
    </row>
    <row r="148">
      <c r="A148" s="104"/>
      <c r="B148" s="104"/>
      <c r="C148" s="104"/>
      <c r="D148" s="104"/>
      <c r="E148" s="104"/>
      <c r="F148" s="104"/>
      <c r="G148" s="104"/>
      <c r="H148" s="104"/>
      <c r="I148" s="104"/>
      <c r="J148" s="104"/>
      <c r="M148" s="30"/>
      <c r="N148" s="89"/>
      <c r="O148" s="104"/>
      <c r="P148" s="104"/>
      <c r="Q148" s="104"/>
      <c r="R148" s="104"/>
      <c r="S148" s="104"/>
      <c r="T148" s="104"/>
      <c r="U148" s="104"/>
      <c r="V148" s="104"/>
      <c r="W148" s="104"/>
      <c r="X148" s="104"/>
      <c r="Y148" s="104"/>
    </row>
    <row r="149">
      <c r="A149" s="104"/>
      <c r="B149" s="104"/>
      <c r="C149" s="104"/>
      <c r="D149" s="104"/>
      <c r="E149" s="104"/>
      <c r="F149" s="104"/>
      <c r="G149" s="104"/>
      <c r="H149" s="104"/>
      <c r="I149" s="104"/>
      <c r="J149" s="104"/>
      <c r="M149" s="30"/>
      <c r="N149" s="89"/>
      <c r="O149" s="104"/>
      <c r="P149" s="104"/>
      <c r="Q149" s="104"/>
      <c r="R149" s="104"/>
      <c r="S149" s="104"/>
      <c r="T149" s="104"/>
      <c r="U149" s="104"/>
      <c r="V149" s="104"/>
      <c r="W149" s="104"/>
      <c r="X149" s="104"/>
      <c r="Y149" s="104"/>
    </row>
    <row r="150">
      <c r="A150" s="104"/>
      <c r="B150" s="104"/>
      <c r="C150" s="104"/>
      <c r="D150" s="104"/>
      <c r="E150" s="104"/>
      <c r="F150" s="104"/>
      <c r="G150" s="104"/>
      <c r="H150" s="104"/>
      <c r="I150" s="104"/>
      <c r="J150" s="104"/>
      <c r="M150" s="30"/>
      <c r="N150" s="89"/>
      <c r="O150" s="104"/>
      <c r="P150" s="104"/>
      <c r="Q150" s="104"/>
      <c r="R150" s="104"/>
      <c r="S150" s="104"/>
      <c r="T150" s="104"/>
      <c r="U150" s="104"/>
      <c r="V150" s="104"/>
      <c r="W150" s="104"/>
      <c r="X150" s="104"/>
      <c r="Y150" s="104"/>
    </row>
    <row r="151">
      <c r="A151" s="104"/>
      <c r="B151" s="104"/>
      <c r="C151" s="104"/>
      <c r="D151" s="104"/>
      <c r="E151" s="104"/>
      <c r="F151" s="104"/>
      <c r="G151" s="104"/>
      <c r="H151" s="104"/>
      <c r="I151" s="104"/>
      <c r="J151" s="104"/>
      <c r="M151" s="30"/>
      <c r="N151" s="89"/>
      <c r="O151" s="104"/>
      <c r="P151" s="104"/>
      <c r="Q151" s="104"/>
      <c r="R151" s="104"/>
      <c r="S151" s="104"/>
      <c r="T151" s="104"/>
      <c r="U151" s="104"/>
      <c r="V151" s="104"/>
      <c r="W151" s="104"/>
      <c r="X151" s="104"/>
      <c r="Y151" s="104"/>
    </row>
    <row r="152">
      <c r="A152" s="104"/>
      <c r="B152" s="104"/>
      <c r="C152" s="104"/>
      <c r="D152" s="104"/>
      <c r="E152" s="104"/>
      <c r="F152" s="104"/>
      <c r="G152" s="104"/>
      <c r="H152" s="104"/>
      <c r="I152" s="104"/>
      <c r="J152" s="104"/>
      <c r="M152" s="30"/>
      <c r="N152" s="89"/>
      <c r="O152" s="104"/>
      <c r="P152" s="104"/>
      <c r="Q152" s="104"/>
      <c r="R152" s="104"/>
      <c r="S152" s="104"/>
      <c r="T152" s="104"/>
      <c r="U152" s="104"/>
      <c r="V152" s="104"/>
      <c r="W152" s="104"/>
      <c r="X152" s="104"/>
      <c r="Y152" s="104"/>
    </row>
    <row r="153">
      <c r="A153" s="104"/>
      <c r="B153" s="104"/>
      <c r="C153" s="104"/>
      <c r="D153" s="104"/>
      <c r="E153" s="104"/>
      <c r="F153" s="104"/>
      <c r="G153" s="104"/>
      <c r="H153" s="104"/>
      <c r="I153" s="104"/>
      <c r="J153" s="104"/>
      <c r="M153" s="30"/>
      <c r="N153" s="89"/>
      <c r="O153" s="104"/>
      <c r="P153" s="104"/>
      <c r="Q153" s="104"/>
      <c r="R153" s="104"/>
      <c r="S153" s="104"/>
      <c r="T153" s="104"/>
      <c r="U153" s="104"/>
      <c r="V153" s="104"/>
      <c r="W153" s="104"/>
      <c r="X153" s="104"/>
      <c r="Y153" s="104"/>
    </row>
    <row r="154">
      <c r="A154" s="104"/>
      <c r="B154" s="104"/>
      <c r="C154" s="104"/>
      <c r="D154" s="104"/>
      <c r="E154" s="104"/>
      <c r="F154" s="104"/>
      <c r="G154" s="104"/>
      <c r="H154" s="104"/>
      <c r="I154" s="104"/>
      <c r="J154" s="104"/>
      <c r="M154" s="30"/>
      <c r="N154" s="89"/>
      <c r="O154" s="104"/>
      <c r="P154" s="104"/>
      <c r="Q154" s="104"/>
      <c r="R154" s="104"/>
      <c r="S154" s="104"/>
      <c r="T154" s="104"/>
      <c r="U154" s="104"/>
      <c r="V154" s="104"/>
      <c r="W154" s="104"/>
      <c r="X154" s="104"/>
      <c r="Y154" s="104"/>
    </row>
    <row r="155">
      <c r="A155" s="104"/>
      <c r="B155" s="104"/>
      <c r="C155" s="104"/>
      <c r="D155" s="104"/>
      <c r="E155" s="104"/>
      <c r="F155" s="104"/>
      <c r="G155" s="104"/>
      <c r="H155" s="104"/>
      <c r="I155" s="104"/>
      <c r="J155" s="104"/>
      <c r="M155" s="30"/>
      <c r="N155" s="89"/>
      <c r="O155" s="104"/>
      <c r="P155" s="104"/>
      <c r="Q155" s="104"/>
      <c r="R155" s="104"/>
      <c r="S155" s="104"/>
      <c r="T155" s="104"/>
      <c r="U155" s="104"/>
      <c r="V155" s="104"/>
      <c r="W155" s="104"/>
      <c r="X155" s="104"/>
      <c r="Y155" s="104"/>
    </row>
    <row r="156">
      <c r="A156" s="104"/>
      <c r="B156" s="104"/>
      <c r="C156" s="104"/>
      <c r="D156" s="104"/>
      <c r="E156" s="104"/>
      <c r="F156" s="104"/>
      <c r="G156" s="104"/>
      <c r="H156" s="104"/>
      <c r="I156" s="104"/>
      <c r="J156" s="104"/>
      <c r="M156" s="30"/>
      <c r="N156" s="89"/>
      <c r="O156" s="104"/>
      <c r="P156" s="104"/>
      <c r="Q156" s="104"/>
      <c r="R156" s="104"/>
      <c r="S156" s="104"/>
      <c r="T156" s="104"/>
      <c r="U156" s="104"/>
      <c r="V156" s="104"/>
      <c r="W156" s="104"/>
      <c r="X156" s="104"/>
      <c r="Y156" s="104"/>
    </row>
    <row r="157">
      <c r="A157" s="104"/>
      <c r="B157" s="104"/>
      <c r="C157" s="104"/>
      <c r="D157" s="104"/>
      <c r="E157" s="104"/>
      <c r="F157" s="104"/>
      <c r="G157" s="104"/>
      <c r="H157" s="104"/>
      <c r="I157" s="104"/>
      <c r="J157" s="104"/>
      <c r="M157" s="30"/>
      <c r="N157" s="89"/>
      <c r="O157" s="104"/>
      <c r="P157" s="104"/>
      <c r="Q157" s="104"/>
      <c r="R157" s="104"/>
      <c r="S157" s="104"/>
      <c r="T157" s="104"/>
      <c r="U157" s="104"/>
      <c r="V157" s="104"/>
      <c r="W157" s="104"/>
      <c r="X157" s="104"/>
      <c r="Y157" s="104"/>
    </row>
    <row r="158">
      <c r="A158" s="104"/>
      <c r="B158" s="104"/>
      <c r="C158" s="104"/>
      <c r="D158" s="104"/>
      <c r="E158" s="104"/>
      <c r="F158" s="104"/>
      <c r="G158" s="104"/>
      <c r="H158" s="104"/>
      <c r="I158" s="104"/>
      <c r="J158" s="104"/>
      <c r="M158" s="30"/>
      <c r="N158" s="89"/>
      <c r="O158" s="104"/>
      <c r="P158" s="104"/>
      <c r="Q158" s="104"/>
      <c r="R158" s="104"/>
      <c r="S158" s="104"/>
      <c r="T158" s="104"/>
      <c r="U158" s="104"/>
      <c r="V158" s="104"/>
      <c r="W158" s="104"/>
      <c r="X158" s="104"/>
      <c r="Y158" s="104"/>
    </row>
    <row r="159">
      <c r="A159" s="104"/>
      <c r="B159" s="104"/>
      <c r="C159" s="104"/>
      <c r="D159" s="104"/>
      <c r="E159" s="104"/>
      <c r="F159" s="104"/>
      <c r="G159" s="104"/>
      <c r="H159" s="104"/>
      <c r="I159" s="104"/>
      <c r="J159" s="104"/>
      <c r="M159" s="30"/>
      <c r="N159" s="89"/>
      <c r="O159" s="104"/>
      <c r="P159" s="104"/>
      <c r="Q159" s="104"/>
      <c r="R159" s="104"/>
      <c r="S159" s="104"/>
      <c r="T159" s="104"/>
      <c r="U159" s="104"/>
      <c r="V159" s="104"/>
      <c r="W159" s="104"/>
      <c r="X159" s="104"/>
      <c r="Y159" s="104"/>
    </row>
    <row r="160">
      <c r="A160" s="104"/>
      <c r="B160" s="104"/>
      <c r="C160" s="104"/>
      <c r="D160" s="104"/>
      <c r="E160" s="104"/>
      <c r="F160" s="104"/>
      <c r="G160" s="104"/>
      <c r="H160" s="104"/>
      <c r="I160" s="104"/>
      <c r="J160" s="104"/>
      <c r="M160" s="30"/>
      <c r="N160" s="89"/>
      <c r="O160" s="104"/>
      <c r="P160" s="104"/>
      <c r="Q160" s="104"/>
      <c r="R160" s="104"/>
      <c r="S160" s="104"/>
      <c r="T160" s="104"/>
      <c r="U160" s="104"/>
      <c r="V160" s="104"/>
      <c r="W160" s="104"/>
      <c r="X160" s="104"/>
      <c r="Y160" s="104"/>
    </row>
    <row r="161">
      <c r="A161" s="104"/>
      <c r="B161" s="104"/>
      <c r="C161" s="104"/>
      <c r="D161" s="104"/>
      <c r="E161" s="104"/>
      <c r="F161" s="104"/>
      <c r="G161" s="104"/>
      <c r="H161" s="104"/>
      <c r="I161" s="104"/>
      <c r="J161" s="104"/>
      <c r="M161" s="30"/>
      <c r="N161" s="89"/>
      <c r="O161" s="104"/>
      <c r="P161" s="104"/>
      <c r="Q161" s="104"/>
      <c r="R161" s="104"/>
      <c r="S161" s="104"/>
      <c r="T161" s="104"/>
      <c r="U161" s="104"/>
      <c r="V161" s="104"/>
      <c r="W161" s="104"/>
      <c r="X161" s="104"/>
      <c r="Y161" s="104"/>
    </row>
    <row r="162">
      <c r="A162" s="104"/>
      <c r="B162" s="104"/>
      <c r="C162" s="104"/>
      <c r="D162" s="104"/>
      <c r="E162" s="104"/>
      <c r="F162" s="104"/>
      <c r="G162" s="104"/>
      <c r="H162" s="104"/>
      <c r="I162" s="104"/>
      <c r="J162" s="104"/>
      <c r="M162" s="30"/>
      <c r="N162" s="89"/>
      <c r="O162" s="104"/>
      <c r="P162" s="104"/>
      <c r="Q162" s="104"/>
      <c r="R162" s="104"/>
      <c r="S162" s="104"/>
      <c r="T162" s="104"/>
      <c r="U162" s="104"/>
      <c r="V162" s="104"/>
      <c r="W162" s="104"/>
      <c r="X162" s="104"/>
      <c r="Y162" s="104"/>
    </row>
    <row r="163">
      <c r="A163" s="104"/>
      <c r="B163" s="104"/>
      <c r="C163" s="104"/>
      <c r="D163" s="104"/>
      <c r="E163" s="104"/>
      <c r="F163" s="104"/>
      <c r="G163" s="104"/>
      <c r="H163" s="104"/>
      <c r="I163" s="104"/>
      <c r="J163" s="104"/>
      <c r="M163" s="30"/>
      <c r="N163" s="89"/>
      <c r="O163" s="104"/>
      <c r="P163" s="104"/>
      <c r="Q163" s="104"/>
      <c r="R163" s="104"/>
      <c r="S163" s="104"/>
      <c r="T163" s="104"/>
      <c r="U163" s="104"/>
      <c r="V163" s="104"/>
      <c r="W163" s="104"/>
      <c r="X163" s="104"/>
      <c r="Y163" s="104"/>
    </row>
    <row r="164">
      <c r="A164" s="104"/>
      <c r="B164" s="104"/>
      <c r="C164" s="104"/>
      <c r="D164" s="104"/>
      <c r="E164" s="104"/>
      <c r="F164" s="104"/>
      <c r="G164" s="104"/>
      <c r="H164" s="104"/>
      <c r="I164" s="104"/>
      <c r="J164" s="104"/>
      <c r="M164" s="30"/>
      <c r="N164" s="89"/>
      <c r="O164" s="104"/>
      <c r="P164" s="104"/>
      <c r="Q164" s="104"/>
      <c r="R164" s="104"/>
      <c r="S164" s="104"/>
      <c r="T164" s="104"/>
      <c r="U164" s="104"/>
      <c r="V164" s="104"/>
      <c r="W164" s="104"/>
      <c r="X164" s="104"/>
      <c r="Y164" s="104"/>
    </row>
    <row r="165">
      <c r="A165" s="104"/>
      <c r="B165" s="104"/>
      <c r="C165" s="104"/>
      <c r="D165" s="104"/>
      <c r="E165" s="104"/>
      <c r="F165" s="104"/>
      <c r="G165" s="104"/>
      <c r="H165" s="104"/>
      <c r="I165" s="104"/>
      <c r="J165" s="104"/>
      <c r="M165" s="30"/>
      <c r="N165" s="89"/>
      <c r="O165" s="104"/>
      <c r="P165" s="104"/>
      <c r="Q165" s="104"/>
      <c r="R165" s="104"/>
      <c r="S165" s="104"/>
      <c r="T165" s="104"/>
      <c r="U165" s="104"/>
      <c r="V165" s="104"/>
      <c r="W165" s="104"/>
      <c r="X165" s="104"/>
      <c r="Y165" s="104"/>
    </row>
    <row r="166">
      <c r="A166" s="104"/>
      <c r="B166" s="104"/>
      <c r="C166" s="104"/>
      <c r="D166" s="104"/>
      <c r="E166" s="104"/>
      <c r="F166" s="104"/>
      <c r="G166" s="104"/>
      <c r="H166" s="104"/>
      <c r="I166" s="104"/>
      <c r="J166" s="104"/>
      <c r="M166" s="30"/>
      <c r="N166" s="89"/>
      <c r="O166" s="104"/>
      <c r="P166" s="104"/>
      <c r="Q166" s="104"/>
      <c r="R166" s="104"/>
      <c r="S166" s="104"/>
      <c r="T166" s="104"/>
      <c r="U166" s="104"/>
      <c r="V166" s="104"/>
      <c r="W166" s="104"/>
      <c r="X166" s="104"/>
      <c r="Y166" s="104"/>
    </row>
    <row r="167">
      <c r="A167" s="104"/>
      <c r="B167" s="104"/>
      <c r="C167" s="104"/>
      <c r="D167" s="104"/>
      <c r="E167" s="104"/>
      <c r="F167" s="104"/>
      <c r="G167" s="104"/>
      <c r="H167" s="104"/>
      <c r="I167" s="104"/>
      <c r="J167" s="104"/>
      <c r="M167" s="30"/>
      <c r="N167" s="89"/>
      <c r="O167" s="104"/>
      <c r="P167" s="104"/>
      <c r="Q167" s="104"/>
      <c r="R167" s="104"/>
      <c r="S167" s="104"/>
      <c r="T167" s="104"/>
      <c r="U167" s="104"/>
      <c r="V167" s="104"/>
      <c r="W167" s="104"/>
      <c r="X167" s="104"/>
      <c r="Y167" s="104"/>
    </row>
    <row r="168">
      <c r="A168" s="104"/>
      <c r="B168" s="104"/>
      <c r="C168" s="104"/>
      <c r="D168" s="104"/>
      <c r="E168" s="104"/>
      <c r="F168" s="104"/>
      <c r="G168" s="104"/>
      <c r="H168" s="104"/>
      <c r="I168" s="104"/>
      <c r="J168" s="104"/>
      <c r="M168" s="30"/>
      <c r="N168" s="89"/>
      <c r="O168" s="104"/>
      <c r="P168" s="104"/>
      <c r="Q168" s="104"/>
      <c r="R168" s="104"/>
      <c r="S168" s="104"/>
      <c r="T168" s="104"/>
      <c r="U168" s="104"/>
      <c r="V168" s="104"/>
      <c r="W168" s="104"/>
      <c r="X168" s="104"/>
      <c r="Y168" s="104"/>
    </row>
    <row r="169">
      <c r="A169" s="104"/>
      <c r="B169" s="104"/>
      <c r="C169" s="104"/>
      <c r="D169" s="104"/>
      <c r="E169" s="104"/>
      <c r="F169" s="104"/>
      <c r="G169" s="104"/>
      <c r="H169" s="104"/>
      <c r="I169" s="104"/>
      <c r="J169" s="104"/>
      <c r="M169" s="30"/>
      <c r="N169" s="89"/>
      <c r="O169" s="104"/>
      <c r="P169" s="104"/>
      <c r="Q169" s="104"/>
      <c r="R169" s="104"/>
      <c r="S169" s="104"/>
      <c r="T169" s="104"/>
      <c r="U169" s="104"/>
      <c r="V169" s="104"/>
      <c r="W169" s="104"/>
      <c r="X169" s="104"/>
      <c r="Y169" s="104"/>
    </row>
    <row r="170">
      <c r="A170" s="104"/>
      <c r="B170" s="104"/>
      <c r="C170" s="104"/>
      <c r="D170" s="104"/>
      <c r="E170" s="104"/>
      <c r="F170" s="104"/>
      <c r="G170" s="104"/>
      <c r="H170" s="104"/>
      <c r="I170" s="104"/>
      <c r="J170" s="104"/>
      <c r="M170" s="30"/>
      <c r="N170" s="89"/>
      <c r="O170" s="104"/>
      <c r="P170" s="104"/>
      <c r="Q170" s="104"/>
      <c r="R170" s="104"/>
      <c r="S170" s="104"/>
      <c r="T170" s="104"/>
      <c r="U170" s="104"/>
      <c r="V170" s="104"/>
      <c r="W170" s="104"/>
      <c r="X170" s="104"/>
      <c r="Y170" s="104"/>
    </row>
    <row r="171">
      <c r="A171" s="104"/>
      <c r="B171" s="104"/>
      <c r="C171" s="104"/>
      <c r="D171" s="104"/>
      <c r="E171" s="104"/>
      <c r="F171" s="104"/>
      <c r="G171" s="104"/>
      <c r="H171" s="104"/>
      <c r="I171" s="104"/>
      <c r="J171" s="104"/>
      <c r="M171" s="30"/>
      <c r="N171" s="89"/>
      <c r="O171" s="104"/>
      <c r="P171" s="104"/>
      <c r="Q171" s="104"/>
      <c r="R171" s="104"/>
      <c r="S171" s="104"/>
      <c r="T171" s="104"/>
      <c r="U171" s="104"/>
      <c r="V171" s="104"/>
      <c r="W171" s="104"/>
      <c r="X171" s="104"/>
      <c r="Y171" s="104"/>
    </row>
    <row r="172">
      <c r="A172" s="104"/>
      <c r="B172" s="104"/>
      <c r="C172" s="104"/>
      <c r="D172" s="104"/>
      <c r="E172" s="104"/>
      <c r="F172" s="104"/>
      <c r="G172" s="104"/>
      <c r="H172" s="104"/>
      <c r="I172" s="104"/>
      <c r="J172" s="104"/>
      <c r="M172" s="30"/>
      <c r="N172" s="89"/>
      <c r="O172" s="104"/>
      <c r="P172" s="104"/>
      <c r="Q172" s="104"/>
      <c r="R172" s="104"/>
      <c r="S172" s="104"/>
      <c r="T172" s="104"/>
      <c r="U172" s="104"/>
      <c r="V172" s="104"/>
      <c r="W172" s="104"/>
      <c r="X172" s="104"/>
      <c r="Y172" s="104"/>
    </row>
    <row r="173">
      <c r="A173" s="104"/>
      <c r="B173" s="104"/>
      <c r="C173" s="104"/>
      <c r="D173" s="104"/>
      <c r="E173" s="104"/>
      <c r="F173" s="104"/>
      <c r="G173" s="104"/>
      <c r="H173" s="104"/>
      <c r="I173" s="104"/>
      <c r="J173" s="104"/>
      <c r="M173" s="30"/>
      <c r="N173" s="89"/>
      <c r="O173" s="104"/>
      <c r="P173" s="104"/>
      <c r="Q173" s="104"/>
      <c r="R173" s="104"/>
      <c r="S173" s="104"/>
      <c r="T173" s="104"/>
      <c r="U173" s="104"/>
      <c r="V173" s="104"/>
      <c r="W173" s="104"/>
      <c r="X173" s="104"/>
      <c r="Y173" s="104"/>
    </row>
    <row r="174">
      <c r="A174" s="104"/>
      <c r="B174" s="104"/>
      <c r="C174" s="104"/>
      <c r="D174" s="104"/>
      <c r="E174" s="104"/>
      <c r="F174" s="104"/>
      <c r="G174" s="104"/>
      <c r="H174" s="104"/>
      <c r="I174" s="104"/>
      <c r="J174" s="104"/>
      <c r="M174" s="30"/>
      <c r="N174" s="89"/>
      <c r="O174" s="104"/>
      <c r="P174" s="104"/>
      <c r="Q174" s="104"/>
      <c r="R174" s="104"/>
      <c r="S174" s="104"/>
      <c r="T174" s="104"/>
      <c r="U174" s="104"/>
      <c r="V174" s="104"/>
      <c r="W174" s="104"/>
      <c r="X174" s="104"/>
      <c r="Y174" s="104"/>
    </row>
    <row r="175">
      <c r="A175" s="104"/>
      <c r="B175" s="104"/>
      <c r="C175" s="104"/>
      <c r="D175" s="104"/>
      <c r="E175" s="104"/>
      <c r="F175" s="104"/>
      <c r="G175" s="104"/>
      <c r="H175" s="104"/>
      <c r="I175" s="104"/>
      <c r="J175" s="104"/>
      <c r="M175" s="30"/>
      <c r="N175" s="89"/>
      <c r="O175" s="104"/>
      <c r="P175" s="104"/>
      <c r="Q175" s="104"/>
      <c r="R175" s="104"/>
      <c r="S175" s="104"/>
      <c r="T175" s="104"/>
      <c r="U175" s="104"/>
      <c r="V175" s="104"/>
      <c r="W175" s="104"/>
      <c r="X175" s="104"/>
      <c r="Y175" s="104"/>
    </row>
    <row r="176">
      <c r="A176" s="104"/>
      <c r="B176" s="104"/>
      <c r="C176" s="104"/>
      <c r="D176" s="104"/>
      <c r="E176" s="104"/>
      <c r="F176" s="104"/>
      <c r="G176" s="104"/>
      <c r="H176" s="104"/>
      <c r="I176" s="104"/>
      <c r="J176" s="104"/>
      <c r="M176" s="30"/>
      <c r="N176" s="89"/>
      <c r="O176" s="104"/>
      <c r="P176" s="104"/>
      <c r="Q176" s="104"/>
      <c r="R176" s="104"/>
      <c r="S176" s="104"/>
      <c r="T176" s="104"/>
      <c r="U176" s="104"/>
      <c r="V176" s="104"/>
      <c r="W176" s="104"/>
      <c r="X176" s="104"/>
      <c r="Y176" s="104"/>
    </row>
    <row r="177">
      <c r="A177" s="104"/>
      <c r="B177" s="104"/>
      <c r="C177" s="104"/>
      <c r="D177" s="104"/>
      <c r="E177" s="104"/>
      <c r="F177" s="104"/>
      <c r="G177" s="104"/>
      <c r="H177" s="104"/>
      <c r="I177" s="104"/>
      <c r="J177" s="104"/>
      <c r="M177" s="30"/>
      <c r="N177" s="89"/>
      <c r="O177" s="104"/>
      <c r="P177" s="104"/>
      <c r="Q177" s="104"/>
      <c r="R177" s="104"/>
      <c r="S177" s="104"/>
      <c r="T177" s="104"/>
      <c r="U177" s="104"/>
      <c r="V177" s="104"/>
      <c r="W177" s="104"/>
      <c r="X177" s="104"/>
      <c r="Y177" s="104"/>
    </row>
    <row r="178">
      <c r="A178" s="104"/>
      <c r="B178" s="104"/>
      <c r="C178" s="104"/>
      <c r="D178" s="104"/>
      <c r="E178" s="104"/>
      <c r="F178" s="104"/>
      <c r="G178" s="104"/>
      <c r="H178" s="104"/>
      <c r="I178" s="104"/>
      <c r="J178" s="104"/>
      <c r="M178" s="30"/>
      <c r="N178" s="89"/>
      <c r="O178" s="104"/>
      <c r="P178" s="104"/>
      <c r="Q178" s="104"/>
      <c r="R178" s="104"/>
      <c r="S178" s="104"/>
      <c r="T178" s="104"/>
      <c r="U178" s="104"/>
      <c r="V178" s="104"/>
      <c r="W178" s="104"/>
      <c r="X178" s="104"/>
      <c r="Y178" s="104"/>
    </row>
    <row r="179">
      <c r="A179" s="104"/>
      <c r="B179" s="104"/>
      <c r="C179" s="104"/>
      <c r="D179" s="104"/>
      <c r="E179" s="104"/>
      <c r="F179" s="104"/>
      <c r="G179" s="104"/>
      <c r="H179" s="104"/>
      <c r="I179" s="104"/>
      <c r="J179" s="104"/>
      <c r="M179" s="30"/>
      <c r="N179" s="89"/>
      <c r="O179" s="104"/>
      <c r="P179" s="104"/>
      <c r="Q179" s="104"/>
      <c r="R179" s="104"/>
      <c r="S179" s="104"/>
      <c r="T179" s="104"/>
      <c r="U179" s="104"/>
      <c r="V179" s="104"/>
      <c r="W179" s="104"/>
      <c r="X179" s="104"/>
      <c r="Y179" s="104"/>
    </row>
    <row r="180">
      <c r="A180" s="104"/>
      <c r="B180" s="104"/>
      <c r="C180" s="104"/>
      <c r="D180" s="104"/>
      <c r="E180" s="104"/>
      <c r="F180" s="104"/>
      <c r="G180" s="104"/>
      <c r="H180" s="104"/>
      <c r="I180" s="104"/>
      <c r="J180" s="104"/>
      <c r="M180" s="30"/>
      <c r="N180" s="89"/>
      <c r="O180" s="104"/>
      <c r="P180" s="104"/>
      <c r="Q180" s="104"/>
      <c r="R180" s="104"/>
      <c r="S180" s="104"/>
      <c r="T180" s="104"/>
      <c r="U180" s="104"/>
      <c r="V180" s="104"/>
      <c r="W180" s="104"/>
      <c r="X180" s="104"/>
      <c r="Y180" s="104"/>
    </row>
    <row r="181">
      <c r="A181" s="104"/>
      <c r="B181" s="104"/>
      <c r="C181" s="104"/>
      <c r="D181" s="104"/>
      <c r="E181" s="104"/>
      <c r="F181" s="104"/>
      <c r="G181" s="104"/>
      <c r="H181" s="104"/>
      <c r="I181" s="104"/>
      <c r="J181" s="104"/>
      <c r="M181" s="30"/>
      <c r="N181" s="89"/>
      <c r="O181" s="104"/>
      <c r="P181" s="104"/>
      <c r="Q181" s="104"/>
      <c r="R181" s="104"/>
      <c r="S181" s="104"/>
      <c r="T181" s="104"/>
      <c r="U181" s="104"/>
      <c r="V181" s="104"/>
      <c r="W181" s="104"/>
      <c r="X181" s="104"/>
      <c r="Y181" s="104"/>
    </row>
    <row r="182">
      <c r="A182" s="104"/>
      <c r="B182" s="104"/>
      <c r="C182" s="104"/>
      <c r="D182" s="104"/>
      <c r="E182" s="104"/>
      <c r="F182" s="104"/>
      <c r="G182" s="104"/>
      <c r="H182" s="104"/>
      <c r="I182" s="104"/>
      <c r="J182" s="104"/>
      <c r="M182" s="30"/>
      <c r="N182" s="89"/>
      <c r="O182" s="104"/>
      <c r="P182" s="104"/>
      <c r="Q182" s="104"/>
      <c r="R182" s="104"/>
      <c r="S182" s="104"/>
      <c r="T182" s="104"/>
      <c r="U182" s="104"/>
      <c r="V182" s="104"/>
      <c r="W182" s="104"/>
      <c r="X182" s="104"/>
      <c r="Y182" s="104"/>
    </row>
    <row r="183">
      <c r="A183" s="104"/>
      <c r="B183" s="104"/>
      <c r="C183" s="104"/>
      <c r="D183" s="104"/>
      <c r="E183" s="104"/>
      <c r="F183" s="104"/>
      <c r="G183" s="104"/>
      <c r="H183" s="104"/>
      <c r="I183" s="104"/>
      <c r="J183" s="104"/>
      <c r="M183" s="30"/>
      <c r="N183" s="89"/>
      <c r="O183" s="104"/>
      <c r="P183" s="104"/>
      <c r="Q183" s="104"/>
      <c r="R183" s="104"/>
      <c r="S183" s="104"/>
      <c r="T183" s="104"/>
      <c r="U183" s="104"/>
      <c r="V183" s="104"/>
      <c r="W183" s="104"/>
      <c r="X183" s="104"/>
      <c r="Y183" s="104"/>
    </row>
    <row r="184">
      <c r="A184" s="104"/>
      <c r="B184" s="104"/>
      <c r="C184" s="104"/>
      <c r="D184" s="104"/>
      <c r="E184" s="104"/>
      <c r="F184" s="104"/>
      <c r="G184" s="104"/>
      <c r="H184" s="104"/>
      <c r="I184" s="104"/>
      <c r="J184" s="104"/>
      <c r="M184" s="30"/>
      <c r="N184" s="89"/>
      <c r="O184" s="104"/>
      <c r="P184" s="104"/>
      <c r="Q184" s="104"/>
      <c r="R184" s="104"/>
      <c r="S184" s="104"/>
      <c r="T184" s="104"/>
      <c r="U184" s="104"/>
      <c r="V184" s="104"/>
      <c r="W184" s="104"/>
      <c r="X184" s="104"/>
      <c r="Y184" s="104"/>
    </row>
    <row r="185">
      <c r="A185" s="104"/>
      <c r="B185" s="104"/>
      <c r="C185" s="104"/>
      <c r="D185" s="104"/>
      <c r="E185" s="104"/>
      <c r="F185" s="104"/>
      <c r="G185" s="104"/>
      <c r="H185" s="104"/>
      <c r="I185" s="104"/>
      <c r="J185" s="104"/>
      <c r="M185" s="30"/>
      <c r="N185" s="89"/>
      <c r="O185" s="104"/>
      <c r="P185" s="104"/>
      <c r="Q185" s="104"/>
      <c r="R185" s="104"/>
      <c r="S185" s="104"/>
      <c r="T185" s="104"/>
      <c r="U185" s="104"/>
      <c r="V185" s="104"/>
      <c r="W185" s="104"/>
      <c r="X185" s="104"/>
      <c r="Y185" s="104"/>
    </row>
    <row r="186">
      <c r="A186" s="104"/>
      <c r="B186" s="104"/>
      <c r="C186" s="104"/>
      <c r="D186" s="104"/>
      <c r="E186" s="104"/>
      <c r="F186" s="104"/>
      <c r="G186" s="104"/>
      <c r="H186" s="104"/>
      <c r="I186" s="104"/>
      <c r="J186" s="104"/>
      <c r="M186" s="30"/>
      <c r="N186" s="89"/>
      <c r="O186" s="104"/>
      <c r="P186" s="104"/>
      <c r="Q186" s="104"/>
      <c r="R186" s="104"/>
      <c r="S186" s="104"/>
      <c r="T186" s="104"/>
      <c r="U186" s="104"/>
      <c r="V186" s="104"/>
      <c r="W186" s="104"/>
      <c r="X186" s="104"/>
      <c r="Y186" s="104"/>
    </row>
    <row r="187">
      <c r="A187" s="104"/>
      <c r="B187" s="104"/>
      <c r="C187" s="104"/>
      <c r="D187" s="104"/>
      <c r="E187" s="104"/>
      <c r="F187" s="104"/>
      <c r="G187" s="104"/>
      <c r="H187" s="104"/>
      <c r="I187" s="104"/>
      <c r="J187" s="104"/>
      <c r="M187" s="30"/>
      <c r="N187" s="89"/>
      <c r="O187" s="104"/>
      <c r="P187" s="104"/>
      <c r="Q187" s="104"/>
      <c r="R187" s="104"/>
      <c r="S187" s="104"/>
      <c r="T187" s="104"/>
      <c r="U187" s="104"/>
      <c r="V187" s="104"/>
      <c r="W187" s="104"/>
      <c r="X187" s="104"/>
      <c r="Y187" s="104"/>
    </row>
    <row r="188">
      <c r="A188" s="104"/>
      <c r="B188" s="104"/>
      <c r="C188" s="104"/>
      <c r="D188" s="104"/>
      <c r="E188" s="104"/>
      <c r="F188" s="104"/>
      <c r="G188" s="104"/>
      <c r="H188" s="104"/>
      <c r="I188" s="104"/>
      <c r="J188" s="104"/>
      <c r="M188" s="30"/>
      <c r="N188" s="89"/>
      <c r="O188" s="104"/>
      <c r="P188" s="104"/>
      <c r="Q188" s="104"/>
      <c r="R188" s="104"/>
      <c r="S188" s="104"/>
      <c r="T188" s="104"/>
      <c r="U188" s="104"/>
      <c r="V188" s="104"/>
      <c r="W188" s="104"/>
      <c r="X188" s="104"/>
      <c r="Y188" s="104"/>
    </row>
    <row r="189">
      <c r="A189" s="104"/>
      <c r="B189" s="104"/>
      <c r="C189" s="104"/>
      <c r="D189" s="104"/>
      <c r="E189" s="104"/>
      <c r="F189" s="104"/>
      <c r="G189" s="104"/>
      <c r="H189" s="104"/>
      <c r="I189" s="104"/>
      <c r="J189" s="104"/>
      <c r="M189" s="30"/>
      <c r="N189" s="89"/>
      <c r="O189" s="104"/>
      <c r="P189" s="104"/>
      <c r="Q189" s="104"/>
      <c r="R189" s="104"/>
      <c r="S189" s="104"/>
      <c r="T189" s="104"/>
      <c r="U189" s="104"/>
      <c r="V189" s="104"/>
      <c r="W189" s="104"/>
      <c r="X189" s="104"/>
      <c r="Y189" s="104"/>
    </row>
    <row r="190">
      <c r="A190" s="104"/>
      <c r="B190" s="104"/>
      <c r="C190" s="104"/>
      <c r="D190" s="104"/>
      <c r="E190" s="104"/>
      <c r="F190" s="104"/>
      <c r="G190" s="104"/>
      <c r="H190" s="104"/>
      <c r="I190" s="104"/>
      <c r="J190" s="104"/>
      <c r="M190" s="30"/>
      <c r="N190" s="89"/>
      <c r="O190" s="104"/>
      <c r="P190" s="104"/>
      <c r="Q190" s="104"/>
      <c r="R190" s="104"/>
      <c r="S190" s="104"/>
      <c r="T190" s="104"/>
      <c r="U190" s="104"/>
      <c r="V190" s="104"/>
      <c r="W190" s="104"/>
      <c r="X190" s="104"/>
      <c r="Y190" s="104"/>
    </row>
    <row r="191">
      <c r="A191" s="104"/>
      <c r="B191" s="104"/>
      <c r="C191" s="104"/>
      <c r="D191" s="104"/>
      <c r="E191" s="104"/>
      <c r="F191" s="104"/>
      <c r="G191" s="104"/>
      <c r="H191" s="104"/>
      <c r="I191" s="104"/>
      <c r="J191" s="104"/>
      <c r="M191" s="30"/>
      <c r="N191" s="89"/>
      <c r="O191" s="104"/>
      <c r="P191" s="104"/>
      <c r="Q191" s="104"/>
      <c r="R191" s="104"/>
      <c r="S191" s="104"/>
      <c r="T191" s="104"/>
      <c r="U191" s="104"/>
      <c r="V191" s="104"/>
      <c r="W191" s="104"/>
      <c r="X191" s="104"/>
      <c r="Y191" s="104"/>
    </row>
    <row r="192">
      <c r="A192" s="104"/>
      <c r="B192" s="104"/>
      <c r="C192" s="104"/>
      <c r="D192" s="104"/>
      <c r="E192" s="104"/>
      <c r="F192" s="104"/>
      <c r="G192" s="104"/>
      <c r="H192" s="104"/>
      <c r="I192" s="104"/>
      <c r="J192" s="104"/>
      <c r="M192" s="30"/>
      <c r="N192" s="89"/>
      <c r="O192" s="104"/>
      <c r="P192" s="104"/>
      <c r="Q192" s="104"/>
      <c r="R192" s="104"/>
      <c r="S192" s="104"/>
      <c r="T192" s="104"/>
      <c r="U192" s="104"/>
      <c r="V192" s="104"/>
      <c r="W192" s="104"/>
      <c r="X192" s="104"/>
      <c r="Y192" s="104"/>
    </row>
    <row r="193">
      <c r="A193" s="104"/>
      <c r="B193" s="104"/>
      <c r="C193" s="104"/>
      <c r="D193" s="104"/>
      <c r="E193" s="104"/>
      <c r="F193" s="104"/>
      <c r="G193" s="104"/>
      <c r="H193" s="104"/>
      <c r="I193" s="104"/>
      <c r="J193" s="104"/>
      <c r="M193" s="30"/>
      <c r="N193" s="89"/>
      <c r="O193" s="104"/>
      <c r="P193" s="104"/>
      <c r="Q193" s="104"/>
      <c r="R193" s="104"/>
      <c r="S193" s="104"/>
      <c r="T193" s="104"/>
      <c r="U193" s="104"/>
      <c r="V193" s="104"/>
      <c r="W193" s="104"/>
      <c r="X193" s="104"/>
      <c r="Y193" s="104"/>
    </row>
    <row r="194">
      <c r="A194" s="104"/>
      <c r="B194" s="104"/>
      <c r="C194" s="104"/>
      <c r="D194" s="104"/>
      <c r="E194" s="104"/>
      <c r="F194" s="104"/>
      <c r="G194" s="104"/>
      <c r="H194" s="104"/>
      <c r="I194" s="104"/>
      <c r="J194" s="104"/>
      <c r="M194" s="30"/>
      <c r="N194" s="89"/>
      <c r="O194" s="104"/>
      <c r="P194" s="104"/>
      <c r="Q194" s="104"/>
      <c r="R194" s="104"/>
      <c r="S194" s="104"/>
      <c r="T194" s="104"/>
      <c r="U194" s="104"/>
      <c r="V194" s="104"/>
      <c r="W194" s="104"/>
      <c r="X194" s="104"/>
      <c r="Y194" s="104"/>
    </row>
    <row r="195">
      <c r="A195" s="104"/>
      <c r="B195" s="104"/>
      <c r="C195" s="104"/>
      <c r="D195" s="104"/>
      <c r="E195" s="104"/>
      <c r="F195" s="104"/>
      <c r="G195" s="104"/>
      <c r="H195" s="104"/>
      <c r="I195" s="104"/>
      <c r="J195" s="104"/>
      <c r="M195" s="30"/>
      <c r="N195" s="89"/>
      <c r="O195" s="104"/>
      <c r="P195" s="104"/>
      <c r="Q195" s="104"/>
      <c r="R195" s="104"/>
      <c r="S195" s="104"/>
      <c r="T195" s="104"/>
      <c r="U195" s="104"/>
      <c r="V195" s="104"/>
      <c r="W195" s="104"/>
      <c r="X195" s="104"/>
      <c r="Y195" s="104"/>
    </row>
    <row r="196">
      <c r="A196" s="104"/>
      <c r="B196" s="104"/>
      <c r="C196" s="104"/>
      <c r="D196" s="104"/>
      <c r="E196" s="104"/>
      <c r="F196" s="104"/>
      <c r="G196" s="104"/>
      <c r="H196" s="104"/>
      <c r="I196" s="104"/>
      <c r="J196" s="104"/>
      <c r="M196" s="30"/>
      <c r="N196" s="89"/>
      <c r="O196" s="104"/>
      <c r="P196" s="104"/>
      <c r="Q196" s="104"/>
      <c r="R196" s="104"/>
      <c r="S196" s="104"/>
      <c r="T196" s="104"/>
      <c r="U196" s="104"/>
      <c r="V196" s="104"/>
      <c r="W196" s="104"/>
      <c r="X196" s="104"/>
      <c r="Y196" s="104"/>
    </row>
    <row r="197">
      <c r="A197" s="104"/>
      <c r="B197" s="104"/>
      <c r="C197" s="104"/>
      <c r="D197" s="104"/>
      <c r="E197" s="104"/>
      <c r="F197" s="104"/>
      <c r="G197" s="104"/>
      <c r="H197" s="104"/>
      <c r="I197" s="104"/>
      <c r="J197" s="104"/>
      <c r="M197" s="30"/>
      <c r="N197" s="89"/>
      <c r="O197" s="104"/>
      <c r="P197" s="104"/>
      <c r="Q197" s="104"/>
      <c r="R197" s="104"/>
      <c r="S197" s="104"/>
      <c r="T197" s="104"/>
      <c r="U197" s="104"/>
      <c r="V197" s="104"/>
      <c r="W197" s="104"/>
      <c r="X197" s="104"/>
      <c r="Y197" s="104"/>
    </row>
    <row r="198">
      <c r="A198" s="104"/>
      <c r="B198" s="104"/>
      <c r="C198" s="104"/>
      <c r="D198" s="104"/>
      <c r="E198" s="104"/>
      <c r="F198" s="104"/>
      <c r="G198" s="104"/>
      <c r="H198" s="104"/>
      <c r="I198" s="104"/>
      <c r="J198" s="104"/>
      <c r="M198" s="30"/>
      <c r="N198" s="89"/>
      <c r="O198" s="104"/>
      <c r="P198" s="104"/>
      <c r="Q198" s="104"/>
      <c r="R198" s="104"/>
      <c r="S198" s="104"/>
      <c r="T198" s="104"/>
      <c r="U198" s="104"/>
      <c r="V198" s="104"/>
      <c r="W198" s="104"/>
      <c r="X198" s="104"/>
      <c r="Y198" s="104"/>
    </row>
    <row r="199">
      <c r="A199" s="104"/>
      <c r="B199" s="104"/>
      <c r="C199" s="104"/>
      <c r="D199" s="104"/>
      <c r="E199" s="104"/>
      <c r="F199" s="104"/>
      <c r="G199" s="104"/>
      <c r="H199" s="104"/>
      <c r="I199" s="104"/>
      <c r="J199" s="104"/>
      <c r="M199" s="30"/>
      <c r="N199" s="89"/>
      <c r="O199" s="104"/>
      <c r="P199" s="104"/>
      <c r="Q199" s="104"/>
      <c r="R199" s="104"/>
      <c r="S199" s="104"/>
      <c r="T199" s="104"/>
      <c r="U199" s="104"/>
      <c r="V199" s="104"/>
      <c r="W199" s="104"/>
      <c r="X199" s="104"/>
      <c r="Y199" s="104"/>
    </row>
    <row r="200">
      <c r="A200" s="104"/>
      <c r="B200" s="104"/>
      <c r="C200" s="104"/>
      <c r="D200" s="104"/>
      <c r="E200" s="104"/>
      <c r="F200" s="104"/>
      <c r="G200" s="104"/>
      <c r="H200" s="104"/>
      <c r="I200" s="104"/>
      <c r="J200" s="104"/>
      <c r="M200" s="30"/>
      <c r="N200" s="89"/>
      <c r="O200" s="104"/>
      <c r="P200" s="104"/>
      <c r="Q200" s="104"/>
      <c r="R200" s="104"/>
      <c r="S200" s="104"/>
      <c r="T200" s="104"/>
      <c r="U200" s="104"/>
      <c r="V200" s="104"/>
      <c r="W200" s="104"/>
      <c r="X200" s="104"/>
      <c r="Y200" s="104"/>
    </row>
    <row r="201">
      <c r="A201" s="104"/>
      <c r="B201" s="104"/>
      <c r="C201" s="104"/>
      <c r="D201" s="104"/>
      <c r="E201" s="104"/>
      <c r="F201" s="104"/>
      <c r="G201" s="104"/>
      <c r="H201" s="104"/>
      <c r="I201" s="104"/>
      <c r="J201" s="104"/>
      <c r="M201" s="30"/>
      <c r="N201" s="89"/>
      <c r="O201" s="104"/>
      <c r="P201" s="104"/>
      <c r="Q201" s="104"/>
      <c r="R201" s="104"/>
      <c r="S201" s="104"/>
      <c r="T201" s="104"/>
      <c r="U201" s="104"/>
      <c r="V201" s="104"/>
      <c r="W201" s="104"/>
      <c r="X201" s="104"/>
      <c r="Y201" s="104"/>
    </row>
    <row r="202">
      <c r="A202" s="104"/>
      <c r="B202" s="104"/>
      <c r="C202" s="104"/>
      <c r="D202" s="104"/>
      <c r="E202" s="104"/>
      <c r="F202" s="104"/>
      <c r="G202" s="104"/>
      <c r="H202" s="104"/>
      <c r="I202" s="104"/>
      <c r="J202" s="104"/>
      <c r="M202" s="30"/>
      <c r="N202" s="89"/>
      <c r="O202" s="104"/>
      <c r="P202" s="104"/>
      <c r="Q202" s="104"/>
      <c r="R202" s="104"/>
      <c r="S202" s="104"/>
      <c r="T202" s="104"/>
      <c r="U202" s="104"/>
      <c r="V202" s="104"/>
      <c r="W202" s="104"/>
      <c r="X202" s="104"/>
      <c r="Y202" s="104"/>
    </row>
    <row r="203">
      <c r="A203" s="104"/>
      <c r="B203" s="104"/>
      <c r="C203" s="104"/>
      <c r="D203" s="104"/>
      <c r="E203" s="104"/>
      <c r="F203" s="104"/>
      <c r="G203" s="104"/>
      <c r="H203" s="104"/>
      <c r="I203" s="104"/>
      <c r="J203" s="104"/>
      <c r="M203" s="30"/>
      <c r="N203" s="89"/>
      <c r="O203" s="104"/>
      <c r="P203" s="104"/>
      <c r="Q203" s="104"/>
      <c r="R203" s="104"/>
      <c r="S203" s="104"/>
      <c r="T203" s="104"/>
      <c r="U203" s="104"/>
      <c r="V203" s="104"/>
      <c r="W203" s="104"/>
      <c r="X203" s="104"/>
      <c r="Y203" s="104"/>
    </row>
    <row r="204">
      <c r="A204" s="104"/>
      <c r="B204" s="104"/>
      <c r="C204" s="104"/>
      <c r="D204" s="104"/>
      <c r="E204" s="104"/>
      <c r="F204" s="104"/>
      <c r="G204" s="104"/>
      <c r="H204" s="104"/>
      <c r="I204" s="104"/>
      <c r="J204" s="104"/>
      <c r="M204" s="30"/>
      <c r="N204" s="89"/>
      <c r="O204" s="104"/>
      <c r="P204" s="104"/>
      <c r="Q204" s="104"/>
      <c r="R204" s="104"/>
      <c r="S204" s="104"/>
      <c r="T204" s="104"/>
      <c r="U204" s="104"/>
      <c r="V204" s="104"/>
      <c r="W204" s="104"/>
      <c r="X204" s="104"/>
      <c r="Y204" s="104"/>
    </row>
    <row r="205">
      <c r="A205" s="104"/>
      <c r="B205" s="104"/>
      <c r="C205" s="104"/>
      <c r="D205" s="104"/>
      <c r="E205" s="104"/>
      <c r="F205" s="104"/>
      <c r="G205" s="104"/>
      <c r="H205" s="104"/>
      <c r="I205" s="104"/>
      <c r="J205" s="104"/>
      <c r="M205" s="30"/>
      <c r="N205" s="89"/>
      <c r="O205" s="104"/>
      <c r="P205" s="104"/>
      <c r="Q205" s="104"/>
      <c r="R205" s="104"/>
      <c r="S205" s="104"/>
      <c r="T205" s="104"/>
      <c r="U205" s="104"/>
      <c r="V205" s="104"/>
      <c r="W205" s="104"/>
      <c r="X205" s="104"/>
      <c r="Y205" s="104"/>
    </row>
    <row r="206">
      <c r="A206" s="104"/>
      <c r="B206" s="104"/>
      <c r="C206" s="104"/>
      <c r="D206" s="104"/>
      <c r="E206" s="104"/>
      <c r="F206" s="104"/>
      <c r="G206" s="104"/>
      <c r="H206" s="104"/>
      <c r="I206" s="104"/>
      <c r="J206" s="104"/>
      <c r="M206" s="30"/>
      <c r="N206" s="89"/>
      <c r="O206" s="104"/>
      <c r="P206" s="104"/>
      <c r="Q206" s="104"/>
      <c r="R206" s="104"/>
      <c r="S206" s="104"/>
      <c r="T206" s="104"/>
      <c r="U206" s="104"/>
      <c r="V206" s="104"/>
      <c r="W206" s="104"/>
      <c r="X206" s="104"/>
      <c r="Y206" s="104"/>
    </row>
    <row r="207">
      <c r="A207" s="104"/>
      <c r="B207" s="104"/>
      <c r="C207" s="104"/>
      <c r="D207" s="104"/>
      <c r="E207" s="104"/>
      <c r="F207" s="104"/>
      <c r="G207" s="104"/>
      <c r="H207" s="104"/>
      <c r="I207" s="104"/>
      <c r="J207" s="104"/>
      <c r="M207" s="30"/>
      <c r="N207" s="89"/>
      <c r="O207" s="104"/>
      <c r="P207" s="104"/>
      <c r="Q207" s="104"/>
      <c r="R207" s="104"/>
      <c r="S207" s="104"/>
      <c r="T207" s="104"/>
      <c r="U207" s="104"/>
      <c r="V207" s="104"/>
      <c r="W207" s="104"/>
      <c r="X207" s="104"/>
      <c r="Y207" s="104"/>
    </row>
    <row r="208">
      <c r="A208" s="104"/>
      <c r="B208" s="104"/>
      <c r="C208" s="104"/>
      <c r="D208" s="104"/>
      <c r="E208" s="104"/>
      <c r="F208" s="104"/>
      <c r="G208" s="104"/>
      <c r="H208" s="104"/>
      <c r="I208" s="104"/>
      <c r="J208" s="104"/>
      <c r="M208" s="30"/>
      <c r="N208" s="89"/>
      <c r="O208" s="104"/>
      <c r="P208" s="104"/>
      <c r="Q208" s="104"/>
      <c r="R208" s="104"/>
      <c r="S208" s="104"/>
      <c r="T208" s="104"/>
      <c r="U208" s="104"/>
      <c r="V208" s="104"/>
      <c r="W208" s="104"/>
      <c r="X208" s="104"/>
      <c r="Y208" s="104"/>
    </row>
    <row r="209">
      <c r="A209" s="104"/>
      <c r="B209" s="104"/>
      <c r="C209" s="104"/>
      <c r="D209" s="104"/>
      <c r="E209" s="104"/>
      <c r="F209" s="104"/>
      <c r="G209" s="104"/>
      <c r="H209" s="104"/>
      <c r="I209" s="104"/>
      <c r="J209" s="104"/>
      <c r="M209" s="30"/>
      <c r="N209" s="89"/>
      <c r="O209" s="104"/>
      <c r="P209" s="104"/>
      <c r="Q209" s="104"/>
      <c r="R209" s="104"/>
      <c r="S209" s="104"/>
      <c r="T209" s="104"/>
      <c r="U209" s="104"/>
      <c r="V209" s="104"/>
      <c r="W209" s="104"/>
      <c r="X209" s="104"/>
      <c r="Y209" s="104"/>
    </row>
    <row r="210">
      <c r="A210" s="104"/>
      <c r="B210" s="104"/>
      <c r="C210" s="104"/>
      <c r="D210" s="104"/>
      <c r="E210" s="104"/>
      <c r="F210" s="104"/>
      <c r="G210" s="104"/>
      <c r="H210" s="104"/>
      <c r="I210" s="104"/>
      <c r="J210" s="104"/>
      <c r="M210" s="30"/>
      <c r="N210" s="89"/>
      <c r="O210" s="104"/>
      <c r="P210" s="104"/>
      <c r="Q210" s="104"/>
      <c r="R210" s="104"/>
      <c r="S210" s="104"/>
      <c r="T210" s="104"/>
      <c r="U210" s="104"/>
      <c r="V210" s="104"/>
      <c r="W210" s="104"/>
      <c r="X210" s="104"/>
      <c r="Y210" s="104"/>
    </row>
    <row r="211">
      <c r="A211" s="104"/>
      <c r="B211" s="104"/>
      <c r="C211" s="104"/>
      <c r="D211" s="104"/>
      <c r="E211" s="104"/>
      <c r="F211" s="104"/>
      <c r="G211" s="104"/>
      <c r="H211" s="104"/>
      <c r="I211" s="104"/>
      <c r="J211" s="104"/>
      <c r="M211" s="30"/>
      <c r="N211" s="89"/>
      <c r="O211" s="104"/>
      <c r="P211" s="104"/>
      <c r="Q211" s="104"/>
      <c r="R211" s="104"/>
      <c r="S211" s="104"/>
      <c r="T211" s="104"/>
      <c r="U211" s="104"/>
      <c r="V211" s="104"/>
      <c r="W211" s="104"/>
      <c r="X211" s="104"/>
      <c r="Y211" s="104"/>
    </row>
    <row r="212">
      <c r="A212" s="104"/>
      <c r="B212" s="104"/>
      <c r="C212" s="104"/>
      <c r="D212" s="104"/>
      <c r="E212" s="104"/>
      <c r="F212" s="104"/>
      <c r="G212" s="104"/>
      <c r="H212" s="104"/>
      <c r="I212" s="104"/>
      <c r="J212" s="104"/>
      <c r="M212" s="30"/>
      <c r="N212" s="89"/>
      <c r="O212" s="104"/>
      <c r="P212" s="104"/>
      <c r="Q212" s="104"/>
      <c r="R212" s="104"/>
      <c r="S212" s="104"/>
      <c r="T212" s="104"/>
      <c r="U212" s="104"/>
      <c r="V212" s="104"/>
      <c r="W212" s="104"/>
      <c r="X212" s="104"/>
      <c r="Y212" s="104"/>
    </row>
    <row r="213">
      <c r="A213" s="104"/>
      <c r="B213" s="104"/>
      <c r="C213" s="104"/>
      <c r="D213" s="104"/>
      <c r="E213" s="104"/>
      <c r="F213" s="104"/>
      <c r="G213" s="104"/>
      <c r="H213" s="104"/>
      <c r="I213" s="104"/>
      <c r="J213" s="104"/>
      <c r="M213" s="30"/>
      <c r="N213" s="89"/>
      <c r="O213" s="104"/>
      <c r="P213" s="104"/>
      <c r="Q213" s="104"/>
      <c r="R213" s="104"/>
      <c r="S213" s="104"/>
      <c r="T213" s="104"/>
      <c r="U213" s="104"/>
      <c r="V213" s="104"/>
      <c r="W213" s="104"/>
      <c r="X213" s="104"/>
      <c r="Y213" s="104"/>
    </row>
    <row r="214">
      <c r="A214" s="104"/>
      <c r="B214" s="104"/>
      <c r="C214" s="104"/>
      <c r="D214" s="104"/>
      <c r="E214" s="104"/>
      <c r="F214" s="104"/>
      <c r="G214" s="104"/>
      <c r="H214" s="104"/>
      <c r="I214" s="104"/>
      <c r="J214" s="104"/>
      <c r="M214" s="30"/>
      <c r="N214" s="89"/>
      <c r="O214" s="104"/>
      <c r="P214" s="104"/>
      <c r="Q214" s="104"/>
      <c r="R214" s="104"/>
      <c r="S214" s="104"/>
      <c r="T214" s="104"/>
      <c r="U214" s="104"/>
      <c r="V214" s="104"/>
      <c r="W214" s="104"/>
      <c r="X214" s="104"/>
      <c r="Y214" s="104"/>
    </row>
    <row r="215">
      <c r="A215" s="104"/>
      <c r="B215" s="104"/>
      <c r="C215" s="104"/>
      <c r="D215" s="104"/>
      <c r="E215" s="104"/>
      <c r="F215" s="104"/>
      <c r="G215" s="104"/>
      <c r="H215" s="104"/>
      <c r="I215" s="104"/>
      <c r="J215" s="104"/>
      <c r="M215" s="30"/>
      <c r="N215" s="89"/>
      <c r="O215" s="104"/>
      <c r="P215" s="104"/>
      <c r="Q215" s="104"/>
      <c r="R215" s="104"/>
      <c r="S215" s="104"/>
      <c r="T215" s="104"/>
      <c r="U215" s="104"/>
      <c r="V215" s="104"/>
      <c r="W215" s="104"/>
      <c r="X215" s="104"/>
      <c r="Y215" s="104"/>
    </row>
    <row r="216">
      <c r="A216" s="104"/>
      <c r="B216" s="104"/>
      <c r="C216" s="104"/>
      <c r="D216" s="104"/>
      <c r="E216" s="104"/>
      <c r="F216" s="104"/>
      <c r="G216" s="104"/>
      <c r="H216" s="104"/>
      <c r="I216" s="104"/>
      <c r="J216" s="104"/>
      <c r="M216" s="30"/>
      <c r="N216" s="89"/>
      <c r="O216" s="104"/>
      <c r="P216" s="104"/>
      <c r="Q216" s="104"/>
      <c r="R216" s="104"/>
      <c r="S216" s="104"/>
      <c r="T216" s="104"/>
      <c r="U216" s="104"/>
      <c r="V216" s="104"/>
      <c r="W216" s="104"/>
      <c r="X216" s="104"/>
      <c r="Y216" s="104"/>
    </row>
    <row r="217">
      <c r="A217" s="104"/>
      <c r="B217" s="104"/>
      <c r="C217" s="104"/>
      <c r="D217" s="104"/>
      <c r="E217" s="104"/>
      <c r="F217" s="104"/>
      <c r="G217" s="104"/>
      <c r="H217" s="104"/>
      <c r="I217" s="104"/>
      <c r="J217" s="104"/>
      <c r="M217" s="30"/>
      <c r="N217" s="89"/>
      <c r="O217" s="104"/>
      <c r="P217" s="104"/>
      <c r="Q217" s="104"/>
      <c r="R217" s="104"/>
      <c r="S217" s="104"/>
      <c r="T217" s="104"/>
      <c r="U217" s="104"/>
      <c r="V217" s="104"/>
      <c r="W217" s="104"/>
      <c r="X217" s="104"/>
      <c r="Y217" s="104"/>
    </row>
    <row r="218">
      <c r="A218" s="104"/>
      <c r="B218" s="104"/>
      <c r="C218" s="104"/>
      <c r="D218" s="104"/>
      <c r="E218" s="104"/>
      <c r="F218" s="104"/>
      <c r="G218" s="104"/>
      <c r="H218" s="104"/>
      <c r="I218" s="104"/>
      <c r="J218" s="104"/>
      <c r="M218" s="30"/>
      <c r="N218" s="89"/>
      <c r="O218" s="104"/>
      <c r="P218" s="104"/>
      <c r="Q218" s="104"/>
      <c r="R218" s="104"/>
      <c r="S218" s="104"/>
      <c r="T218" s="104"/>
      <c r="U218" s="104"/>
      <c r="V218" s="104"/>
      <c r="W218" s="104"/>
      <c r="X218" s="104"/>
      <c r="Y218" s="104"/>
    </row>
    <row r="219">
      <c r="A219" s="104"/>
      <c r="B219" s="104"/>
      <c r="C219" s="104"/>
      <c r="D219" s="104"/>
      <c r="E219" s="104"/>
      <c r="F219" s="104"/>
      <c r="G219" s="104"/>
      <c r="H219" s="104"/>
      <c r="I219" s="104"/>
      <c r="J219" s="104"/>
      <c r="M219" s="30"/>
      <c r="N219" s="89"/>
      <c r="O219" s="104"/>
      <c r="P219" s="104"/>
      <c r="Q219" s="104"/>
      <c r="R219" s="104"/>
      <c r="S219" s="104"/>
      <c r="T219" s="104"/>
      <c r="U219" s="104"/>
      <c r="V219" s="104"/>
      <c r="W219" s="104"/>
      <c r="X219" s="104"/>
      <c r="Y219" s="104"/>
    </row>
    <row r="220">
      <c r="A220" s="104"/>
      <c r="B220" s="104"/>
      <c r="C220" s="104"/>
      <c r="D220" s="104"/>
      <c r="E220" s="104"/>
      <c r="F220" s="104"/>
      <c r="G220" s="104"/>
      <c r="H220" s="104"/>
      <c r="I220" s="104"/>
      <c r="J220" s="104"/>
      <c r="M220" s="30"/>
      <c r="N220" s="89"/>
      <c r="O220" s="104"/>
      <c r="P220" s="104"/>
      <c r="Q220" s="104"/>
      <c r="R220" s="104"/>
      <c r="S220" s="104"/>
      <c r="T220" s="104"/>
      <c r="U220" s="104"/>
      <c r="V220" s="104"/>
      <c r="W220" s="104"/>
      <c r="X220" s="104"/>
      <c r="Y220" s="104"/>
    </row>
    <row r="221">
      <c r="A221" s="104"/>
      <c r="B221" s="104"/>
      <c r="C221" s="104"/>
      <c r="D221" s="104"/>
      <c r="E221" s="104"/>
      <c r="F221" s="104"/>
      <c r="G221" s="104"/>
      <c r="H221" s="104"/>
      <c r="I221" s="104"/>
      <c r="J221" s="104"/>
      <c r="M221" s="30"/>
      <c r="N221" s="89"/>
      <c r="O221" s="104"/>
      <c r="P221" s="104"/>
      <c r="Q221" s="104"/>
      <c r="R221" s="104"/>
      <c r="S221" s="104"/>
      <c r="T221" s="104"/>
      <c r="U221" s="104"/>
      <c r="V221" s="104"/>
      <c r="W221" s="104"/>
      <c r="X221" s="104"/>
      <c r="Y221" s="104"/>
    </row>
    <row r="222">
      <c r="A222" s="104"/>
      <c r="B222" s="104"/>
      <c r="C222" s="104"/>
      <c r="D222" s="104"/>
      <c r="E222" s="104"/>
      <c r="F222" s="104"/>
      <c r="G222" s="104"/>
      <c r="H222" s="104"/>
      <c r="I222" s="104"/>
      <c r="J222" s="104"/>
      <c r="M222" s="30"/>
      <c r="N222" s="89"/>
      <c r="O222" s="104"/>
      <c r="P222" s="104"/>
      <c r="Q222" s="104"/>
      <c r="R222" s="104"/>
      <c r="S222" s="104"/>
      <c r="T222" s="104"/>
      <c r="U222" s="104"/>
      <c r="V222" s="104"/>
      <c r="W222" s="104"/>
      <c r="X222" s="104"/>
      <c r="Y222" s="104"/>
    </row>
    <row r="223">
      <c r="A223" s="104"/>
      <c r="B223" s="104"/>
      <c r="C223" s="104"/>
      <c r="D223" s="104"/>
      <c r="E223" s="104"/>
      <c r="F223" s="104"/>
      <c r="G223" s="104"/>
      <c r="H223" s="104"/>
      <c r="I223" s="104"/>
      <c r="J223" s="104"/>
      <c r="M223" s="30"/>
      <c r="N223" s="89"/>
      <c r="O223" s="104"/>
      <c r="P223" s="104"/>
      <c r="Q223" s="104"/>
      <c r="R223" s="104"/>
      <c r="S223" s="104"/>
      <c r="T223" s="104"/>
      <c r="U223" s="104"/>
      <c r="V223" s="104"/>
      <c r="W223" s="104"/>
      <c r="X223" s="104"/>
      <c r="Y223" s="104"/>
    </row>
    <row r="224">
      <c r="A224" s="104"/>
      <c r="B224" s="104"/>
      <c r="C224" s="104"/>
      <c r="D224" s="104"/>
      <c r="E224" s="104"/>
      <c r="F224" s="104"/>
      <c r="G224" s="104"/>
      <c r="H224" s="104"/>
      <c r="I224" s="104"/>
      <c r="J224" s="104"/>
      <c r="M224" s="30"/>
      <c r="N224" s="89"/>
      <c r="O224" s="104"/>
      <c r="P224" s="104"/>
      <c r="Q224" s="104"/>
      <c r="R224" s="104"/>
      <c r="S224" s="104"/>
      <c r="T224" s="104"/>
      <c r="U224" s="104"/>
      <c r="V224" s="104"/>
      <c r="W224" s="104"/>
      <c r="X224" s="104"/>
      <c r="Y224" s="104"/>
    </row>
    <row r="225">
      <c r="A225" s="104"/>
      <c r="B225" s="104"/>
      <c r="C225" s="104"/>
      <c r="D225" s="104"/>
      <c r="E225" s="104"/>
      <c r="F225" s="104"/>
      <c r="G225" s="104"/>
      <c r="H225" s="104"/>
      <c r="I225" s="104"/>
      <c r="J225" s="104"/>
      <c r="M225" s="30"/>
      <c r="N225" s="89"/>
      <c r="O225" s="104"/>
      <c r="P225" s="104"/>
      <c r="Q225" s="104"/>
      <c r="R225" s="104"/>
      <c r="S225" s="104"/>
      <c r="T225" s="104"/>
      <c r="U225" s="104"/>
      <c r="V225" s="104"/>
      <c r="W225" s="104"/>
      <c r="X225" s="104"/>
      <c r="Y225" s="104"/>
    </row>
    <row r="226">
      <c r="A226" s="104"/>
      <c r="B226" s="104"/>
      <c r="C226" s="104"/>
      <c r="D226" s="104"/>
      <c r="E226" s="104"/>
      <c r="F226" s="104"/>
      <c r="G226" s="104"/>
      <c r="H226" s="104"/>
      <c r="I226" s="104"/>
      <c r="J226" s="104"/>
      <c r="M226" s="30"/>
      <c r="N226" s="89"/>
      <c r="O226" s="104"/>
      <c r="P226" s="104"/>
      <c r="Q226" s="104"/>
      <c r="R226" s="104"/>
      <c r="S226" s="104"/>
      <c r="T226" s="104"/>
      <c r="U226" s="104"/>
      <c r="V226" s="104"/>
      <c r="W226" s="104"/>
      <c r="X226" s="104"/>
      <c r="Y226" s="104"/>
    </row>
    <row r="227">
      <c r="A227" s="104"/>
      <c r="B227" s="104"/>
      <c r="C227" s="104"/>
      <c r="D227" s="104"/>
      <c r="E227" s="104"/>
      <c r="F227" s="104"/>
      <c r="G227" s="104"/>
      <c r="H227" s="104"/>
      <c r="I227" s="104"/>
      <c r="J227" s="104"/>
      <c r="M227" s="30"/>
      <c r="N227" s="89"/>
      <c r="O227" s="104"/>
      <c r="P227" s="104"/>
      <c r="Q227" s="104"/>
      <c r="R227" s="104"/>
      <c r="S227" s="104"/>
      <c r="T227" s="104"/>
      <c r="U227" s="104"/>
      <c r="V227" s="104"/>
      <c r="W227" s="104"/>
      <c r="X227" s="104"/>
      <c r="Y227" s="104"/>
    </row>
    <row r="228">
      <c r="A228" s="104"/>
      <c r="B228" s="104"/>
      <c r="C228" s="104"/>
      <c r="D228" s="104"/>
      <c r="E228" s="104"/>
      <c r="F228" s="104"/>
      <c r="G228" s="104"/>
      <c r="H228" s="104"/>
      <c r="I228" s="104"/>
      <c r="J228" s="104"/>
      <c r="M228" s="30"/>
      <c r="N228" s="89"/>
      <c r="O228" s="104"/>
      <c r="P228" s="104"/>
      <c r="Q228" s="104"/>
      <c r="R228" s="104"/>
      <c r="S228" s="104"/>
      <c r="T228" s="104"/>
      <c r="U228" s="104"/>
      <c r="V228" s="104"/>
      <c r="W228" s="104"/>
      <c r="X228" s="104"/>
      <c r="Y228" s="104"/>
    </row>
    <row r="229">
      <c r="A229" s="104"/>
      <c r="B229" s="104"/>
      <c r="C229" s="104"/>
      <c r="D229" s="104"/>
      <c r="E229" s="104"/>
      <c r="F229" s="104"/>
      <c r="G229" s="104"/>
      <c r="H229" s="104"/>
      <c r="I229" s="104"/>
      <c r="J229" s="104"/>
      <c r="M229" s="30"/>
      <c r="N229" s="89"/>
      <c r="O229" s="104"/>
      <c r="P229" s="104"/>
      <c r="Q229" s="104"/>
      <c r="R229" s="104"/>
      <c r="S229" s="104"/>
      <c r="T229" s="104"/>
      <c r="U229" s="104"/>
      <c r="V229" s="104"/>
      <c r="W229" s="104"/>
      <c r="X229" s="104"/>
      <c r="Y229" s="104"/>
    </row>
    <row r="230">
      <c r="A230" s="104"/>
      <c r="B230" s="104"/>
      <c r="C230" s="104"/>
      <c r="D230" s="104"/>
      <c r="E230" s="104"/>
      <c r="F230" s="104"/>
      <c r="G230" s="104"/>
      <c r="H230" s="104"/>
      <c r="I230" s="104"/>
      <c r="J230" s="104"/>
      <c r="M230" s="30"/>
      <c r="N230" s="89"/>
      <c r="O230" s="104"/>
      <c r="P230" s="104"/>
      <c r="Q230" s="104"/>
      <c r="R230" s="104"/>
      <c r="S230" s="104"/>
      <c r="T230" s="104"/>
      <c r="U230" s="104"/>
      <c r="V230" s="104"/>
      <c r="W230" s="104"/>
      <c r="X230" s="104"/>
      <c r="Y230" s="104"/>
    </row>
    <row r="231">
      <c r="A231" s="104"/>
      <c r="B231" s="104"/>
      <c r="C231" s="104"/>
      <c r="D231" s="104"/>
      <c r="E231" s="104"/>
      <c r="F231" s="104"/>
      <c r="G231" s="104"/>
      <c r="H231" s="104"/>
      <c r="I231" s="104"/>
      <c r="J231" s="104"/>
      <c r="M231" s="30"/>
      <c r="N231" s="89"/>
      <c r="O231" s="104"/>
      <c r="P231" s="104"/>
      <c r="Q231" s="104"/>
      <c r="R231" s="104"/>
      <c r="S231" s="104"/>
      <c r="T231" s="104"/>
      <c r="U231" s="104"/>
      <c r="V231" s="104"/>
      <c r="W231" s="104"/>
      <c r="X231" s="104"/>
      <c r="Y231" s="104"/>
    </row>
    <row r="232">
      <c r="A232" s="104"/>
      <c r="B232" s="104"/>
      <c r="C232" s="104"/>
      <c r="D232" s="104"/>
      <c r="E232" s="104"/>
      <c r="F232" s="104"/>
      <c r="G232" s="104"/>
      <c r="H232" s="104"/>
      <c r="I232" s="104"/>
      <c r="J232" s="104"/>
      <c r="M232" s="30"/>
      <c r="N232" s="89"/>
      <c r="O232" s="104"/>
      <c r="P232" s="104"/>
      <c r="Q232" s="104"/>
      <c r="R232" s="104"/>
      <c r="S232" s="104"/>
      <c r="T232" s="104"/>
      <c r="U232" s="104"/>
      <c r="V232" s="104"/>
      <c r="W232" s="104"/>
      <c r="X232" s="104"/>
      <c r="Y232" s="104"/>
    </row>
    <row r="233">
      <c r="A233" s="104"/>
      <c r="B233" s="104"/>
      <c r="C233" s="104"/>
      <c r="D233" s="104"/>
      <c r="E233" s="104"/>
      <c r="F233" s="104"/>
      <c r="G233" s="104"/>
      <c r="H233" s="104"/>
      <c r="I233" s="104"/>
      <c r="J233" s="104"/>
      <c r="M233" s="30"/>
      <c r="N233" s="89"/>
      <c r="O233" s="104"/>
      <c r="P233" s="104"/>
      <c r="Q233" s="104"/>
      <c r="R233" s="104"/>
      <c r="S233" s="104"/>
      <c r="T233" s="104"/>
      <c r="U233" s="104"/>
      <c r="V233" s="104"/>
      <c r="W233" s="104"/>
      <c r="X233" s="104"/>
      <c r="Y233" s="104"/>
    </row>
    <row r="234">
      <c r="A234" s="104"/>
      <c r="B234" s="104"/>
      <c r="C234" s="104"/>
      <c r="D234" s="104"/>
      <c r="E234" s="104"/>
      <c r="F234" s="104"/>
      <c r="G234" s="104"/>
      <c r="H234" s="104"/>
      <c r="I234" s="104"/>
      <c r="J234" s="104"/>
      <c r="M234" s="30"/>
      <c r="N234" s="89"/>
      <c r="O234" s="104"/>
      <c r="P234" s="104"/>
      <c r="Q234" s="104"/>
      <c r="R234" s="104"/>
      <c r="S234" s="104"/>
      <c r="T234" s="104"/>
      <c r="U234" s="104"/>
      <c r="V234" s="104"/>
      <c r="W234" s="104"/>
      <c r="X234" s="104"/>
      <c r="Y234" s="104"/>
    </row>
    <row r="235">
      <c r="A235" s="104"/>
      <c r="B235" s="104"/>
      <c r="C235" s="104"/>
      <c r="D235" s="104"/>
      <c r="E235" s="104"/>
      <c r="F235" s="104"/>
      <c r="G235" s="104"/>
      <c r="H235" s="104"/>
      <c r="I235" s="104"/>
      <c r="J235" s="104"/>
      <c r="M235" s="30"/>
      <c r="N235" s="89"/>
      <c r="O235" s="104"/>
      <c r="P235" s="104"/>
      <c r="Q235" s="104"/>
      <c r="R235" s="104"/>
      <c r="S235" s="104"/>
      <c r="T235" s="104"/>
      <c r="U235" s="104"/>
      <c r="V235" s="104"/>
      <c r="W235" s="104"/>
      <c r="X235" s="104"/>
      <c r="Y235" s="104"/>
    </row>
    <row r="236">
      <c r="A236" s="104"/>
      <c r="B236" s="104"/>
      <c r="C236" s="104"/>
      <c r="D236" s="104"/>
      <c r="E236" s="104"/>
      <c r="F236" s="104"/>
      <c r="G236" s="104"/>
      <c r="H236" s="104"/>
      <c r="I236" s="104"/>
      <c r="J236" s="104"/>
      <c r="M236" s="30"/>
      <c r="N236" s="89"/>
      <c r="O236" s="104"/>
      <c r="P236" s="104"/>
      <c r="Q236" s="104"/>
      <c r="R236" s="104"/>
      <c r="S236" s="104"/>
      <c r="T236" s="104"/>
      <c r="U236" s="104"/>
      <c r="V236" s="104"/>
      <c r="W236" s="104"/>
      <c r="X236" s="104"/>
      <c r="Y236" s="104"/>
    </row>
    <row r="237">
      <c r="A237" s="104"/>
      <c r="B237" s="104"/>
      <c r="C237" s="104"/>
      <c r="D237" s="104"/>
      <c r="E237" s="104"/>
      <c r="F237" s="104"/>
      <c r="G237" s="104"/>
      <c r="H237" s="104"/>
      <c r="I237" s="104"/>
      <c r="J237" s="104"/>
      <c r="M237" s="30"/>
      <c r="N237" s="89"/>
      <c r="O237" s="104"/>
      <c r="P237" s="104"/>
      <c r="Q237" s="104"/>
      <c r="R237" s="104"/>
      <c r="S237" s="104"/>
      <c r="T237" s="104"/>
      <c r="U237" s="104"/>
      <c r="V237" s="104"/>
      <c r="W237" s="104"/>
      <c r="X237" s="104"/>
      <c r="Y237" s="104"/>
    </row>
    <row r="238">
      <c r="A238" s="104"/>
      <c r="B238" s="104"/>
      <c r="C238" s="104"/>
      <c r="D238" s="104"/>
      <c r="E238" s="104"/>
      <c r="F238" s="104"/>
      <c r="G238" s="104"/>
      <c r="H238" s="104"/>
      <c r="I238" s="104"/>
      <c r="J238" s="104"/>
      <c r="M238" s="30"/>
      <c r="N238" s="89"/>
      <c r="O238" s="104"/>
      <c r="P238" s="104"/>
      <c r="Q238" s="104"/>
      <c r="R238" s="104"/>
      <c r="S238" s="104"/>
      <c r="T238" s="104"/>
      <c r="U238" s="104"/>
      <c r="V238" s="104"/>
      <c r="W238" s="104"/>
      <c r="X238" s="104"/>
      <c r="Y238" s="104"/>
    </row>
    <row r="239">
      <c r="A239" s="104"/>
      <c r="B239" s="104"/>
      <c r="C239" s="104"/>
      <c r="D239" s="104"/>
      <c r="E239" s="104"/>
      <c r="F239" s="104"/>
      <c r="G239" s="104"/>
      <c r="H239" s="104"/>
      <c r="I239" s="104"/>
      <c r="J239" s="104"/>
      <c r="M239" s="30"/>
      <c r="N239" s="89"/>
      <c r="O239" s="104"/>
      <c r="P239" s="104"/>
      <c r="Q239" s="104"/>
      <c r="R239" s="104"/>
      <c r="S239" s="104"/>
      <c r="T239" s="104"/>
      <c r="U239" s="104"/>
      <c r="V239" s="104"/>
      <c r="W239" s="104"/>
      <c r="X239" s="104"/>
      <c r="Y239" s="104"/>
    </row>
    <row r="240">
      <c r="A240" s="104"/>
      <c r="B240" s="104"/>
      <c r="C240" s="104"/>
      <c r="D240" s="104"/>
      <c r="E240" s="104"/>
      <c r="F240" s="104"/>
      <c r="G240" s="104"/>
      <c r="H240" s="104"/>
      <c r="I240" s="104"/>
      <c r="J240" s="104"/>
      <c r="M240" s="30"/>
      <c r="N240" s="89"/>
      <c r="O240" s="104"/>
      <c r="P240" s="104"/>
      <c r="Q240" s="104"/>
      <c r="R240" s="104"/>
      <c r="S240" s="104"/>
      <c r="T240" s="104"/>
      <c r="U240" s="104"/>
      <c r="V240" s="104"/>
      <c r="W240" s="104"/>
      <c r="X240" s="104"/>
      <c r="Y240" s="104"/>
    </row>
    <row r="241">
      <c r="A241" s="104"/>
      <c r="B241" s="104"/>
      <c r="C241" s="104"/>
      <c r="D241" s="104"/>
      <c r="E241" s="104"/>
      <c r="F241" s="104"/>
      <c r="G241" s="104"/>
      <c r="H241" s="104"/>
      <c r="I241" s="104"/>
      <c r="J241" s="104"/>
      <c r="M241" s="30"/>
      <c r="N241" s="89"/>
      <c r="O241" s="104"/>
      <c r="P241" s="104"/>
      <c r="Q241" s="104"/>
      <c r="R241" s="104"/>
      <c r="S241" s="104"/>
      <c r="T241" s="104"/>
      <c r="U241" s="104"/>
      <c r="V241" s="104"/>
      <c r="W241" s="104"/>
      <c r="X241" s="104"/>
      <c r="Y241" s="104"/>
    </row>
    <row r="242">
      <c r="A242" s="104"/>
      <c r="B242" s="104"/>
      <c r="C242" s="104"/>
      <c r="D242" s="104"/>
      <c r="E242" s="104"/>
      <c r="F242" s="104"/>
      <c r="G242" s="104"/>
      <c r="H242" s="104"/>
      <c r="I242" s="104"/>
      <c r="J242" s="104"/>
      <c r="M242" s="30"/>
      <c r="N242" s="89"/>
      <c r="O242" s="104"/>
      <c r="P242" s="104"/>
      <c r="Q242" s="104"/>
      <c r="R242" s="104"/>
      <c r="S242" s="104"/>
      <c r="T242" s="104"/>
      <c r="U242" s="104"/>
      <c r="V242" s="104"/>
      <c r="W242" s="104"/>
      <c r="X242" s="104"/>
      <c r="Y242" s="104"/>
    </row>
    <row r="243">
      <c r="A243" s="104"/>
      <c r="B243" s="104"/>
      <c r="C243" s="104"/>
      <c r="D243" s="104"/>
      <c r="E243" s="104"/>
      <c r="F243" s="104"/>
      <c r="G243" s="104"/>
      <c r="H243" s="104"/>
      <c r="I243" s="104"/>
      <c r="J243" s="104"/>
      <c r="M243" s="30"/>
      <c r="N243" s="89"/>
      <c r="O243" s="104"/>
      <c r="P243" s="104"/>
      <c r="Q243" s="104"/>
      <c r="R243" s="104"/>
      <c r="S243" s="104"/>
      <c r="T243" s="104"/>
      <c r="U243" s="104"/>
      <c r="V243" s="104"/>
      <c r="W243" s="104"/>
      <c r="X243" s="104"/>
      <c r="Y243" s="104"/>
    </row>
    <row r="244">
      <c r="A244" s="104"/>
      <c r="B244" s="104"/>
      <c r="C244" s="104"/>
      <c r="D244" s="104"/>
      <c r="E244" s="104"/>
      <c r="F244" s="104"/>
      <c r="G244" s="104"/>
      <c r="H244" s="104"/>
      <c r="I244" s="104"/>
      <c r="J244" s="104"/>
      <c r="M244" s="30"/>
      <c r="N244" s="89"/>
      <c r="O244" s="104"/>
      <c r="P244" s="104"/>
      <c r="Q244" s="104"/>
      <c r="R244" s="104"/>
      <c r="S244" s="104"/>
      <c r="T244" s="104"/>
      <c r="U244" s="104"/>
      <c r="V244" s="104"/>
      <c r="W244" s="104"/>
      <c r="X244" s="104"/>
      <c r="Y244" s="104"/>
    </row>
    <row r="245">
      <c r="A245" s="104"/>
      <c r="B245" s="104"/>
      <c r="C245" s="104"/>
      <c r="D245" s="104"/>
      <c r="E245" s="104"/>
      <c r="F245" s="104"/>
      <c r="G245" s="104"/>
      <c r="H245" s="104"/>
      <c r="I245" s="104"/>
      <c r="J245" s="104"/>
      <c r="M245" s="30"/>
      <c r="N245" s="89"/>
      <c r="O245" s="104"/>
      <c r="P245" s="104"/>
      <c r="Q245" s="104"/>
      <c r="R245" s="104"/>
      <c r="S245" s="104"/>
      <c r="T245" s="104"/>
      <c r="U245" s="104"/>
      <c r="V245" s="104"/>
      <c r="W245" s="104"/>
      <c r="X245" s="104"/>
      <c r="Y245" s="104"/>
    </row>
    <row r="246">
      <c r="A246" s="104"/>
      <c r="B246" s="104"/>
      <c r="C246" s="104"/>
      <c r="D246" s="104"/>
      <c r="E246" s="104"/>
      <c r="F246" s="104"/>
      <c r="G246" s="104"/>
      <c r="H246" s="104"/>
      <c r="I246" s="104"/>
      <c r="J246" s="104"/>
      <c r="M246" s="30"/>
      <c r="N246" s="89"/>
      <c r="O246" s="104"/>
      <c r="P246" s="104"/>
      <c r="Q246" s="104"/>
      <c r="R246" s="104"/>
      <c r="S246" s="104"/>
      <c r="T246" s="104"/>
      <c r="U246" s="104"/>
      <c r="V246" s="104"/>
      <c r="W246" s="104"/>
      <c r="X246" s="104"/>
      <c r="Y246" s="104"/>
    </row>
    <row r="247">
      <c r="A247" s="104"/>
      <c r="B247" s="104"/>
      <c r="C247" s="104"/>
      <c r="D247" s="104"/>
      <c r="E247" s="104"/>
      <c r="F247" s="104"/>
      <c r="G247" s="104"/>
      <c r="H247" s="104"/>
      <c r="I247" s="104"/>
      <c r="J247" s="104"/>
      <c r="M247" s="30"/>
      <c r="N247" s="89"/>
      <c r="O247" s="104"/>
      <c r="P247" s="104"/>
      <c r="Q247" s="104"/>
      <c r="R247" s="104"/>
      <c r="S247" s="104"/>
      <c r="T247" s="104"/>
      <c r="U247" s="104"/>
      <c r="V247" s="104"/>
      <c r="W247" s="104"/>
      <c r="X247" s="104"/>
      <c r="Y247" s="104"/>
    </row>
    <row r="248">
      <c r="A248" s="104"/>
      <c r="B248" s="104"/>
      <c r="C248" s="104"/>
      <c r="D248" s="104"/>
      <c r="E248" s="104"/>
      <c r="F248" s="104"/>
      <c r="G248" s="104"/>
      <c r="H248" s="104"/>
      <c r="I248" s="104"/>
      <c r="J248" s="104"/>
      <c r="M248" s="30"/>
      <c r="N248" s="89"/>
      <c r="O248" s="104"/>
      <c r="P248" s="104"/>
      <c r="Q248" s="104"/>
      <c r="R248" s="104"/>
      <c r="S248" s="104"/>
      <c r="T248" s="104"/>
      <c r="U248" s="104"/>
      <c r="V248" s="104"/>
      <c r="W248" s="104"/>
      <c r="X248" s="104"/>
      <c r="Y248" s="104"/>
    </row>
    <row r="249">
      <c r="A249" s="104"/>
      <c r="B249" s="104"/>
      <c r="C249" s="104"/>
      <c r="D249" s="104"/>
      <c r="E249" s="104"/>
      <c r="F249" s="104"/>
      <c r="G249" s="104"/>
      <c r="H249" s="104"/>
      <c r="I249" s="104"/>
      <c r="J249" s="104"/>
      <c r="M249" s="30"/>
      <c r="N249" s="89"/>
      <c r="O249" s="104"/>
      <c r="P249" s="104"/>
      <c r="Q249" s="104"/>
      <c r="R249" s="104"/>
      <c r="S249" s="104"/>
      <c r="T249" s="104"/>
      <c r="U249" s="104"/>
      <c r="V249" s="104"/>
      <c r="W249" s="104"/>
      <c r="X249" s="104"/>
      <c r="Y249" s="104"/>
    </row>
    <row r="250">
      <c r="A250" s="104"/>
      <c r="B250" s="104"/>
      <c r="C250" s="104"/>
      <c r="D250" s="104"/>
      <c r="E250" s="104"/>
      <c r="F250" s="104"/>
      <c r="G250" s="104"/>
      <c r="H250" s="104"/>
      <c r="I250" s="104"/>
      <c r="J250" s="104"/>
      <c r="M250" s="30"/>
      <c r="N250" s="89"/>
      <c r="O250" s="104"/>
      <c r="P250" s="104"/>
      <c r="Q250" s="104"/>
      <c r="R250" s="104"/>
      <c r="S250" s="104"/>
      <c r="T250" s="104"/>
      <c r="U250" s="104"/>
      <c r="V250" s="104"/>
      <c r="W250" s="104"/>
      <c r="X250" s="104"/>
      <c r="Y250" s="104"/>
    </row>
    <row r="251">
      <c r="A251" s="104"/>
      <c r="B251" s="104"/>
      <c r="C251" s="104"/>
      <c r="D251" s="104"/>
      <c r="E251" s="104"/>
      <c r="F251" s="104"/>
      <c r="G251" s="104"/>
      <c r="H251" s="104"/>
      <c r="I251" s="104"/>
      <c r="J251" s="104"/>
      <c r="M251" s="30"/>
      <c r="N251" s="89"/>
      <c r="O251" s="104"/>
      <c r="P251" s="104"/>
      <c r="Q251" s="104"/>
      <c r="R251" s="104"/>
      <c r="S251" s="104"/>
      <c r="T251" s="104"/>
      <c r="U251" s="104"/>
      <c r="V251" s="104"/>
      <c r="W251" s="104"/>
      <c r="X251" s="104"/>
      <c r="Y251" s="104"/>
    </row>
    <row r="252">
      <c r="A252" s="104"/>
      <c r="B252" s="104"/>
      <c r="C252" s="104"/>
      <c r="D252" s="104"/>
      <c r="E252" s="104"/>
      <c r="F252" s="104"/>
      <c r="G252" s="104"/>
      <c r="H252" s="104"/>
      <c r="I252" s="104"/>
      <c r="J252" s="104"/>
      <c r="M252" s="30"/>
      <c r="N252" s="89"/>
      <c r="O252" s="104"/>
      <c r="P252" s="104"/>
      <c r="Q252" s="104"/>
      <c r="R252" s="104"/>
      <c r="S252" s="104"/>
      <c r="T252" s="104"/>
      <c r="U252" s="104"/>
      <c r="V252" s="104"/>
      <c r="W252" s="104"/>
      <c r="X252" s="104"/>
      <c r="Y252" s="104"/>
    </row>
    <row r="253">
      <c r="A253" s="104"/>
      <c r="B253" s="104"/>
      <c r="C253" s="104"/>
      <c r="D253" s="104"/>
      <c r="E253" s="104"/>
      <c r="F253" s="104"/>
      <c r="G253" s="104"/>
      <c r="H253" s="104"/>
      <c r="I253" s="104"/>
      <c r="J253" s="104"/>
      <c r="M253" s="30"/>
      <c r="N253" s="89"/>
      <c r="O253" s="104"/>
      <c r="P253" s="104"/>
      <c r="Q253" s="104"/>
      <c r="R253" s="104"/>
      <c r="S253" s="104"/>
      <c r="T253" s="104"/>
      <c r="U253" s="104"/>
      <c r="V253" s="104"/>
      <c r="W253" s="104"/>
      <c r="X253" s="104"/>
      <c r="Y253" s="104"/>
    </row>
    <row r="254">
      <c r="A254" s="104"/>
      <c r="B254" s="104"/>
      <c r="C254" s="104"/>
      <c r="D254" s="104"/>
      <c r="E254" s="104"/>
      <c r="F254" s="104"/>
      <c r="G254" s="104"/>
      <c r="H254" s="104"/>
      <c r="I254" s="104"/>
      <c r="J254" s="104"/>
      <c r="M254" s="30"/>
      <c r="N254" s="89"/>
      <c r="O254" s="104"/>
      <c r="P254" s="104"/>
      <c r="Q254" s="104"/>
      <c r="R254" s="104"/>
      <c r="S254" s="104"/>
      <c r="T254" s="104"/>
      <c r="U254" s="104"/>
      <c r="V254" s="104"/>
      <c r="W254" s="104"/>
      <c r="X254" s="104"/>
      <c r="Y254" s="104"/>
    </row>
    <row r="255">
      <c r="A255" s="104"/>
      <c r="B255" s="104"/>
      <c r="C255" s="104"/>
      <c r="D255" s="104"/>
      <c r="E255" s="104"/>
      <c r="F255" s="104"/>
      <c r="G255" s="104"/>
      <c r="H255" s="104"/>
      <c r="I255" s="104"/>
      <c r="J255" s="104"/>
      <c r="M255" s="30"/>
      <c r="N255" s="89"/>
      <c r="O255" s="104"/>
      <c r="P255" s="104"/>
      <c r="Q255" s="104"/>
      <c r="R255" s="104"/>
      <c r="S255" s="104"/>
      <c r="T255" s="104"/>
      <c r="U255" s="104"/>
      <c r="V255" s="104"/>
      <c r="W255" s="104"/>
      <c r="X255" s="104"/>
      <c r="Y255" s="104"/>
    </row>
    <row r="256">
      <c r="A256" s="104"/>
      <c r="B256" s="104"/>
      <c r="C256" s="104"/>
      <c r="D256" s="104"/>
      <c r="E256" s="104"/>
      <c r="F256" s="104"/>
      <c r="G256" s="104"/>
      <c r="H256" s="104"/>
      <c r="I256" s="104"/>
      <c r="J256" s="104"/>
      <c r="M256" s="30"/>
      <c r="N256" s="89"/>
      <c r="O256" s="104"/>
      <c r="P256" s="104"/>
      <c r="Q256" s="104"/>
      <c r="R256" s="104"/>
      <c r="S256" s="104"/>
      <c r="T256" s="104"/>
      <c r="U256" s="104"/>
      <c r="V256" s="104"/>
      <c r="W256" s="104"/>
      <c r="X256" s="104"/>
      <c r="Y256" s="104"/>
    </row>
    <row r="257">
      <c r="A257" s="104"/>
      <c r="B257" s="104"/>
      <c r="C257" s="104"/>
      <c r="D257" s="104"/>
      <c r="E257" s="104"/>
      <c r="F257" s="104"/>
      <c r="G257" s="104"/>
      <c r="H257" s="104"/>
      <c r="I257" s="104"/>
      <c r="J257" s="104"/>
      <c r="M257" s="30"/>
      <c r="N257" s="89"/>
      <c r="O257" s="104"/>
      <c r="P257" s="104"/>
      <c r="Q257" s="104"/>
      <c r="R257" s="104"/>
      <c r="S257" s="104"/>
      <c r="T257" s="104"/>
      <c r="U257" s="104"/>
      <c r="V257" s="104"/>
      <c r="W257" s="104"/>
      <c r="X257" s="104"/>
      <c r="Y257" s="104"/>
    </row>
    <row r="258">
      <c r="A258" s="104"/>
      <c r="B258" s="104"/>
      <c r="C258" s="104"/>
      <c r="D258" s="104"/>
      <c r="E258" s="104"/>
      <c r="F258" s="104"/>
      <c r="G258" s="104"/>
      <c r="H258" s="104"/>
      <c r="I258" s="104"/>
      <c r="J258" s="104"/>
      <c r="M258" s="30"/>
      <c r="N258" s="89"/>
      <c r="O258" s="104"/>
      <c r="P258" s="104"/>
      <c r="Q258" s="104"/>
      <c r="R258" s="104"/>
      <c r="S258" s="104"/>
      <c r="T258" s="104"/>
      <c r="U258" s="104"/>
      <c r="V258" s="104"/>
      <c r="W258" s="104"/>
      <c r="X258" s="104"/>
      <c r="Y258" s="104"/>
    </row>
    <row r="259">
      <c r="A259" s="104"/>
      <c r="B259" s="104"/>
      <c r="C259" s="104"/>
      <c r="D259" s="104"/>
      <c r="E259" s="104"/>
      <c r="F259" s="104"/>
      <c r="G259" s="104"/>
      <c r="H259" s="104"/>
      <c r="I259" s="104"/>
      <c r="J259" s="104"/>
      <c r="M259" s="30"/>
      <c r="N259" s="89"/>
      <c r="O259" s="104"/>
      <c r="P259" s="104"/>
      <c r="Q259" s="104"/>
      <c r="R259" s="104"/>
      <c r="S259" s="104"/>
      <c r="T259" s="104"/>
      <c r="U259" s="104"/>
      <c r="V259" s="104"/>
      <c r="W259" s="104"/>
      <c r="X259" s="104"/>
      <c r="Y259" s="104"/>
    </row>
    <row r="260">
      <c r="A260" s="104"/>
      <c r="B260" s="104"/>
      <c r="C260" s="104"/>
      <c r="D260" s="104"/>
      <c r="E260" s="104"/>
      <c r="F260" s="104"/>
      <c r="G260" s="104"/>
      <c r="H260" s="104"/>
      <c r="I260" s="104"/>
      <c r="J260" s="104"/>
      <c r="M260" s="30"/>
      <c r="N260" s="89"/>
      <c r="O260" s="104"/>
      <c r="P260" s="104"/>
      <c r="Q260" s="104"/>
      <c r="R260" s="104"/>
      <c r="S260" s="104"/>
      <c r="T260" s="104"/>
      <c r="U260" s="104"/>
      <c r="V260" s="104"/>
      <c r="W260" s="104"/>
      <c r="X260" s="104"/>
      <c r="Y260" s="104"/>
    </row>
    <row r="261">
      <c r="A261" s="104"/>
      <c r="B261" s="104"/>
      <c r="C261" s="104"/>
      <c r="D261" s="104"/>
      <c r="E261" s="104"/>
      <c r="F261" s="104"/>
      <c r="G261" s="104"/>
      <c r="H261" s="104"/>
      <c r="I261" s="104"/>
      <c r="J261" s="104"/>
      <c r="M261" s="30"/>
      <c r="N261" s="89"/>
      <c r="O261" s="104"/>
      <c r="P261" s="104"/>
      <c r="Q261" s="104"/>
      <c r="R261" s="104"/>
      <c r="S261" s="104"/>
      <c r="T261" s="104"/>
      <c r="U261" s="104"/>
      <c r="V261" s="104"/>
      <c r="W261" s="104"/>
      <c r="X261" s="104"/>
      <c r="Y261" s="104"/>
    </row>
    <row r="262">
      <c r="A262" s="104"/>
      <c r="B262" s="104"/>
      <c r="C262" s="104"/>
      <c r="D262" s="104"/>
      <c r="E262" s="104"/>
      <c r="F262" s="104"/>
      <c r="G262" s="104"/>
      <c r="H262" s="104"/>
      <c r="I262" s="104"/>
      <c r="J262" s="104"/>
      <c r="M262" s="30"/>
      <c r="N262" s="89"/>
      <c r="O262" s="104"/>
      <c r="P262" s="104"/>
      <c r="Q262" s="104"/>
      <c r="R262" s="104"/>
      <c r="S262" s="104"/>
      <c r="T262" s="104"/>
      <c r="U262" s="104"/>
      <c r="V262" s="104"/>
      <c r="W262" s="104"/>
      <c r="X262" s="104"/>
      <c r="Y262" s="104"/>
    </row>
    <row r="263">
      <c r="A263" s="104"/>
      <c r="B263" s="104"/>
      <c r="C263" s="104"/>
      <c r="D263" s="104"/>
      <c r="E263" s="104"/>
      <c r="F263" s="104"/>
      <c r="G263" s="104"/>
      <c r="H263" s="104"/>
      <c r="I263" s="104"/>
      <c r="J263" s="104"/>
      <c r="M263" s="30"/>
      <c r="N263" s="89"/>
      <c r="O263" s="104"/>
      <c r="P263" s="104"/>
      <c r="Q263" s="104"/>
      <c r="R263" s="104"/>
      <c r="S263" s="104"/>
      <c r="T263" s="104"/>
      <c r="U263" s="104"/>
      <c r="V263" s="104"/>
      <c r="W263" s="104"/>
      <c r="X263" s="104"/>
      <c r="Y263" s="104"/>
    </row>
    <row r="264">
      <c r="A264" s="104"/>
      <c r="B264" s="104"/>
      <c r="C264" s="104"/>
      <c r="D264" s="104"/>
      <c r="E264" s="104"/>
      <c r="F264" s="104"/>
      <c r="G264" s="104"/>
      <c r="H264" s="104"/>
      <c r="I264" s="104"/>
      <c r="J264" s="104"/>
      <c r="M264" s="30"/>
      <c r="N264" s="89"/>
      <c r="O264" s="104"/>
      <c r="P264" s="104"/>
      <c r="Q264" s="104"/>
      <c r="R264" s="104"/>
      <c r="S264" s="104"/>
      <c r="T264" s="104"/>
      <c r="U264" s="104"/>
      <c r="V264" s="104"/>
      <c r="W264" s="104"/>
      <c r="X264" s="104"/>
      <c r="Y264" s="104"/>
    </row>
    <row r="265">
      <c r="A265" s="104"/>
      <c r="B265" s="104"/>
      <c r="C265" s="104"/>
      <c r="D265" s="104"/>
      <c r="E265" s="104"/>
      <c r="F265" s="104"/>
      <c r="G265" s="104"/>
      <c r="H265" s="104"/>
      <c r="I265" s="104"/>
      <c r="J265" s="104"/>
      <c r="M265" s="30"/>
      <c r="N265" s="89"/>
      <c r="O265" s="104"/>
      <c r="P265" s="104"/>
      <c r="Q265" s="104"/>
      <c r="R265" s="104"/>
      <c r="S265" s="104"/>
      <c r="T265" s="104"/>
      <c r="U265" s="104"/>
      <c r="V265" s="104"/>
      <c r="W265" s="104"/>
      <c r="X265" s="104"/>
      <c r="Y265" s="104"/>
    </row>
    <row r="266">
      <c r="A266" s="104"/>
      <c r="B266" s="104"/>
      <c r="C266" s="104"/>
      <c r="D266" s="104"/>
      <c r="E266" s="104"/>
      <c r="F266" s="104"/>
      <c r="G266" s="104"/>
      <c r="H266" s="104"/>
      <c r="I266" s="104"/>
      <c r="J266" s="104"/>
      <c r="M266" s="30"/>
      <c r="N266" s="89"/>
      <c r="O266" s="104"/>
      <c r="P266" s="104"/>
      <c r="Q266" s="104"/>
      <c r="R266" s="104"/>
      <c r="S266" s="104"/>
      <c r="T266" s="104"/>
      <c r="U266" s="104"/>
      <c r="V266" s="104"/>
      <c r="W266" s="104"/>
      <c r="X266" s="104"/>
      <c r="Y266" s="104"/>
    </row>
    <row r="267">
      <c r="A267" s="104"/>
      <c r="B267" s="104"/>
      <c r="C267" s="104"/>
      <c r="D267" s="104"/>
      <c r="E267" s="104"/>
      <c r="F267" s="104"/>
      <c r="G267" s="104"/>
      <c r="H267" s="104"/>
      <c r="I267" s="104"/>
      <c r="J267" s="104"/>
      <c r="M267" s="30"/>
      <c r="N267" s="89"/>
      <c r="O267" s="104"/>
      <c r="P267" s="104"/>
      <c r="Q267" s="104"/>
      <c r="R267" s="104"/>
      <c r="S267" s="104"/>
      <c r="T267" s="104"/>
      <c r="U267" s="104"/>
      <c r="V267" s="104"/>
      <c r="W267" s="104"/>
      <c r="X267" s="104"/>
      <c r="Y267" s="104"/>
    </row>
    <row r="268">
      <c r="A268" s="104"/>
      <c r="B268" s="104"/>
      <c r="C268" s="104"/>
      <c r="D268" s="104"/>
      <c r="E268" s="104"/>
      <c r="F268" s="104"/>
      <c r="G268" s="104"/>
      <c r="H268" s="104"/>
      <c r="I268" s="104"/>
      <c r="J268" s="104"/>
      <c r="M268" s="30"/>
      <c r="N268" s="89"/>
      <c r="O268" s="104"/>
      <c r="P268" s="104"/>
      <c r="Q268" s="104"/>
      <c r="R268" s="104"/>
      <c r="S268" s="104"/>
      <c r="T268" s="104"/>
      <c r="U268" s="104"/>
      <c r="V268" s="104"/>
      <c r="W268" s="104"/>
      <c r="X268" s="104"/>
      <c r="Y268" s="104"/>
    </row>
    <row r="269">
      <c r="A269" s="104"/>
      <c r="B269" s="104"/>
      <c r="C269" s="104"/>
      <c r="D269" s="104"/>
      <c r="E269" s="104"/>
      <c r="F269" s="104"/>
      <c r="G269" s="104"/>
      <c r="H269" s="104"/>
      <c r="I269" s="104"/>
      <c r="J269" s="104"/>
      <c r="M269" s="30"/>
      <c r="N269" s="89"/>
      <c r="O269" s="104"/>
      <c r="P269" s="104"/>
      <c r="Q269" s="104"/>
      <c r="R269" s="104"/>
      <c r="S269" s="104"/>
      <c r="T269" s="104"/>
      <c r="U269" s="104"/>
      <c r="V269" s="104"/>
      <c r="W269" s="104"/>
      <c r="X269" s="104"/>
      <c r="Y269" s="104"/>
    </row>
    <row r="270">
      <c r="A270" s="104"/>
      <c r="B270" s="104"/>
      <c r="C270" s="104"/>
      <c r="D270" s="104"/>
      <c r="E270" s="104"/>
      <c r="F270" s="104"/>
      <c r="G270" s="104"/>
      <c r="H270" s="104"/>
      <c r="I270" s="104"/>
      <c r="J270" s="104"/>
      <c r="M270" s="30"/>
      <c r="N270" s="89"/>
      <c r="O270" s="104"/>
      <c r="P270" s="104"/>
      <c r="Q270" s="104"/>
      <c r="R270" s="104"/>
      <c r="S270" s="104"/>
      <c r="T270" s="104"/>
      <c r="U270" s="104"/>
      <c r="V270" s="104"/>
      <c r="W270" s="104"/>
      <c r="X270" s="104"/>
      <c r="Y270" s="104"/>
    </row>
    <row r="271">
      <c r="A271" s="104"/>
      <c r="B271" s="104"/>
      <c r="C271" s="104"/>
      <c r="D271" s="104"/>
      <c r="E271" s="104"/>
      <c r="F271" s="104"/>
      <c r="G271" s="104"/>
      <c r="H271" s="104"/>
      <c r="I271" s="104"/>
      <c r="J271" s="104"/>
      <c r="M271" s="30"/>
      <c r="N271" s="89"/>
      <c r="O271" s="104"/>
      <c r="P271" s="104"/>
      <c r="Q271" s="104"/>
      <c r="R271" s="104"/>
      <c r="S271" s="104"/>
      <c r="T271" s="104"/>
      <c r="U271" s="104"/>
      <c r="V271" s="104"/>
      <c r="W271" s="104"/>
      <c r="X271" s="104"/>
      <c r="Y271" s="104"/>
    </row>
    <row r="272">
      <c r="A272" s="104"/>
      <c r="B272" s="104"/>
      <c r="C272" s="104"/>
      <c r="D272" s="104"/>
      <c r="E272" s="104"/>
      <c r="F272" s="104"/>
      <c r="G272" s="104"/>
      <c r="H272" s="104"/>
      <c r="I272" s="104"/>
      <c r="J272" s="104"/>
      <c r="M272" s="30"/>
      <c r="N272" s="89"/>
      <c r="O272" s="104"/>
      <c r="P272" s="104"/>
      <c r="Q272" s="104"/>
      <c r="R272" s="104"/>
      <c r="S272" s="104"/>
      <c r="T272" s="104"/>
      <c r="U272" s="104"/>
      <c r="V272" s="104"/>
      <c r="W272" s="104"/>
      <c r="X272" s="104"/>
      <c r="Y272" s="104"/>
    </row>
    <row r="273">
      <c r="A273" s="104"/>
      <c r="B273" s="104"/>
      <c r="C273" s="104"/>
      <c r="D273" s="104"/>
      <c r="E273" s="104"/>
      <c r="F273" s="104"/>
      <c r="G273" s="104"/>
      <c r="H273" s="104"/>
      <c r="I273" s="104"/>
      <c r="J273" s="104"/>
      <c r="M273" s="30"/>
      <c r="N273" s="89"/>
      <c r="O273" s="104"/>
      <c r="P273" s="104"/>
      <c r="Q273" s="104"/>
      <c r="R273" s="104"/>
      <c r="S273" s="104"/>
      <c r="T273" s="104"/>
      <c r="U273" s="104"/>
      <c r="V273" s="104"/>
      <c r="W273" s="104"/>
      <c r="X273" s="104"/>
      <c r="Y273" s="104"/>
    </row>
    <row r="274">
      <c r="A274" s="104"/>
      <c r="B274" s="104"/>
      <c r="C274" s="104"/>
      <c r="D274" s="104"/>
      <c r="E274" s="104"/>
      <c r="F274" s="104"/>
      <c r="G274" s="104"/>
      <c r="H274" s="104"/>
      <c r="I274" s="104"/>
      <c r="J274" s="104"/>
      <c r="M274" s="30"/>
      <c r="N274" s="89"/>
      <c r="O274" s="104"/>
      <c r="P274" s="104"/>
      <c r="Q274" s="104"/>
      <c r="R274" s="104"/>
      <c r="S274" s="104"/>
      <c r="T274" s="104"/>
      <c r="U274" s="104"/>
      <c r="V274" s="104"/>
      <c r="W274" s="104"/>
      <c r="X274" s="104"/>
      <c r="Y274" s="104"/>
    </row>
    <row r="275">
      <c r="A275" s="104"/>
      <c r="B275" s="104"/>
      <c r="C275" s="104"/>
      <c r="D275" s="104"/>
      <c r="E275" s="104"/>
      <c r="F275" s="104"/>
      <c r="G275" s="104"/>
      <c r="H275" s="104"/>
      <c r="I275" s="104"/>
      <c r="J275" s="104"/>
      <c r="M275" s="30"/>
      <c r="N275" s="89"/>
      <c r="O275" s="104"/>
      <c r="P275" s="104"/>
      <c r="Q275" s="104"/>
      <c r="R275" s="104"/>
      <c r="S275" s="104"/>
      <c r="T275" s="104"/>
      <c r="U275" s="104"/>
      <c r="V275" s="104"/>
      <c r="W275" s="104"/>
      <c r="X275" s="104"/>
      <c r="Y275" s="104"/>
    </row>
    <row r="276">
      <c r="A276" s="104"/>
      <c r="B276" s="104"/>
      <c r="C276" s="104"/>
      <c r="D276" s="104"/>
      <c r="E276" s="104"/>
      <c r="F276" s="104"/>
      <c r="G276" s="104"/>
      <c r="H276" s="104"/>
      <c r="I276" s="104"/>
      <c r="J276" s="104"/>
      <c r="M276" s="30"/>
      <c r="N276" s="89"/>
      <c r="O276" s="104"/>
      <c r="P276" s="104"/>
      <c r="Q276" s="104"/>
      <c r="R276" s="104"/>
      <c r="S276" s="104"/>
      <c r="T276" s="104"/>
      <c r="U276" s="104"/>
      <c r="V276" s="104"/>
      <c r="W276" s="104"/>
      <c r="X276" s="104"/>
      <c r="Y276" s="104"/>
    </row>
    <row r="277">
      <c r="A277" s="104"/>
      <c r="B277" s="104"/>
      <c r="C277" s="104"/>
      <c r="D277" s="104"/>
      <c r="E277" s="104"/>
      <c r="F277" s="104"/>
      <c r="G277" s="104"/>
      <c r="H277" s="104"/>
      <c r="I277" s="104"/>
      <c r="J277" s="104"/>
      <c r="M277" s="30"/>
      <c r="N277" s="89"/>
      <c r="O277" s="104"/>
      <c r="P277" s="104"/>
      <c r="Q277" s="104"/>
      <c r="R277" s="104"/>
      <c r="S277" s="104"/>
      <c r="T277" s="104"/>
      <c r="U277" s="104"/>
      <c r="V277" s="104"/>
      <c r="W277" s="104"/>
      <c r="X277" s="104"/>
      <c r="Y277" s="104"/>
    </row>
    <row r="278">
      <c r="A278" s="104"/>
      <c r="B278" s="104"/>
      <c r="C278" s="104"/>
      <c r="D278" s="104"/>
      <c r="E278" s="104"/>
      <c r="F278" s="104"/>
      <c r="G278" s="104"/>
      <c r="H278" s="104"/>
      <c r="I278" s="104"/>
      <c r="J278" s="104"/>
      <c r="M278" s="30"/>
      <c r="N278" s="89"/>
      <c r="O278" s="104"/>
      <c r="P278" s="104"/>
      <c r="Q278" s="104"/>
      <c r="R278" s="104"/>
      <c r="S278" s="104"/>
      <c r="T278" s="104"/>
      <c r="U278" s="104"/>
      <c r="V278" s="104"/>
      <c r="W278" s="104"/>
      <c r="X278" s="104"/>
      <c r="Y278" s="104"/>
    </row>
    <row r="279">
      <c r="A279" s="104"/>
      <c r="B279" s="104"/>
      <c r="C279" s="104"/>
      <c r="D279" s="104"/>
      <c r="E279" s="104"/>
      <c r="F279" s="104"/>
      <c r="G279" s="104"/>
      <c r="H279" s="104"/>
      <c r="I279" s="104"/>
      <c r="J279" s="104"/>
      <c r="M279" s="30"/>
      <c r="N279" s="89"/>
      <c r="O279" s="104"/>
      <c r="P279" s="104"/>
      <c r="Q279" s="104"/>
      <c r="R279" s="104"/>
      <c r="S279" s="104"/>
      <c r="T279" s="104"/>
      <c r="U279" s="104"/>
      <c r="V279" s="104"/>
      <c r="W279" s="104"/>
      <c r="X279" s="104"/>
      <c r="Y279" s="104"/>
    </row>
    <row r="280">
      <c r="A280" s="104"/>
      <c r="B280" s="104"/>
      <c r="C280" s="104"/>
      <c r="D280" s="104"/>
      <c r="E280" s="104"/>
      <c r="F280" s="104"/>
      <c r="G280" s="104"/>
      <c r="H280" s="104"/>
      <c r="I280" s="104"/>
      <c r="J280" s="104"/>
      <c r="M280" s="30"/>
      <c r="N280" s="89"/>
      <c r="O280" s="104"/>
      <c r="P280" s="104"/>
      <c r="Q280" s="104"/>
      <c r="R280" s="104"/>
      <c r="S280" s="104"/>
      <c r="T280" s="104"/>
      <c r="U280" s="104"/>
      <c r="V280" s="104"/>
      <c r="W280" s="104"/>
      <c r="X280" s="104"/>
      <c r="Y280" s="104"/>
    </row>
    <row r="281">
      <c r="A281" s="104"/>
      <c r="B281" s="104"/>
      <c r="C281" s="104"/>
      <c r="D281" s="104"/>
      <c r="E281" s="104"/>
      <c r="F281" s="104"/>
      <c r="G281" s="104"/>
      <c r="H281" s="104"/>
      <c r="I281" s="104"/>
      <c r="J281" s="104"/>
      <c r="M281" s="30"/>
      <c r="N281" s="89"/>
      <c r="O281" s="104"/>
      <c r="P281" s="104"/>
      <c r="Q281" s="104"/>
      <c r="R281" s="104"/>
      <c r="S281" s="104"/>
      <c r="T281" s="104"/>
      <c r="U281" s="104"/>
      <c r="V281" s="104"/>
      <c r="W281" s="104"/>
      <c r="X281" s="104"/>
      <c r="Y281" s="104"/>
    </row>
    <row r="282">
      <c r="A282" s="104"/>
      <c r="B282" s="104"/>
      <c r="C282" s="104"/>
      <c r="D282" s="104"/>
      <c r="E282" s="104"/>
      <c r="F282" s="104"/>
      <c r="G282" s="104"/>
      <c r="H282" s="104"/>
      <c r="I282" s="104"/>
      <c r="J282" s="104"/>
      <c r="M282" s="30"/>
      <c r="N282" s="89"/>
      <c r="O282" s="104"/>
      <c r="P282" s="104"/>
      <c r="Q282" s="104"/>
      <c r="R282" s="104"/>
      <c r="S282" s="104"/>
      <c r="T282" s="104"/>
      <c r="U282" s="104"/>
      <c r="V282" s="104"/>
      <c r="W282" s="104"/>
      <c r="X282" s="104"/>
      <c r="Y282" s="104"/>
    </row>
    <row r="283">
      <c r="A283" s="104"/>
      <c r="B283" s="104"/>
      <c r="C283" s="104"/>
      <c r="D283" s="104"/>
      <c r="E283" s="104"/>
      <c r="F283" s="104"/>
      <c r="G283" s="104"/>
      <c r="H283" s="104"/>
      <c r="I283" s="104"/>
      <c r="J283" s="104"/>
      <c r="M283" s="30"/>
      <c r="N283" s="89"/>
      <c r="O283" s="104"/>
      <c r="P283" s="104"/>
      <c r="Q283" s="104"/>
      <c r="R283" s="104"/>
      <c r="S283" s="104"/>
      <c r="T283" s="104"/>
      <c r="U283" s="104"/>
      <c r="V283" s="104"/>
      <c r="W283" s="104"/>
      <c r="X283" s="104"/>
      <c r="Y283" s="104"/>
    </row>
    <row r="284">
      <c r="A284" s="104"/>
      <c r="B284" s="104"/>
      <c r="C284" s="104"/>
      <c r="D284" s="104"/>
      <c r="E284" s="104"/>
      <c r="F284" s="104"/>
      <c r="G284" s="104"/>
      <c r="H284" s="104"/>
      <c r="I284" s="104"/>
      <c r="J284" s="104"/>
      <c r="M284" s="30"/>
      <c r="N284" s="89"/>
      <c r="O284" s="104"/>
      <c r="P284" s="104"/>
      <c r="Q284" s="104"/>
      <c r="R284" s="104"/>
      <c r="S284" s="104"/>
      <c r="T284" s="104"/>
      <c r="U284" s="104"/>
      <c r="V284" s="104"/>
      <c r="W284" s="104"/>
      <c r="X284" s="104"/>
      <c r="Y284" s="104"/>
    </row>
    <row r="285">
      <c r="A285" s="104"/>
      <c r="B285" s="104"/>
      <c r="C285" s="104"/>
      <c r="D285" s="104"/>
      <c r="E285" s="104"/>
      <c r="F285" s="104"/>
      <c r="G285" s="104"/>
      <c r="H285" s="104"/>
      <c r="I285" s="104"/>
      <c r="J285" s="104"/>
      <c r="M285" s="30"/>
      <c r="N285" s="89"/>
      <c r="O285" s="104"/>
      <c r="P285" s="104"/>
      <c r="Q285" s="104"/>
      <c r="R285" s="104"/>
      <c r="S285" s="104"/>
      <c r="T285" s="104"/>
      <c r="U285" s="104"/>
      <c r="V285" s="104"/>
      <c r="W285" s="104"/>
      <c r="X285" s="104"/>
      <c r="Y285" s="104"/>
    </row>
    <row r="286">
      <c r="A286" s="104"/>
      <c r="B286" s="104"/>
      <c r="C286" s="104"/>
      <c r="D286" s="104"/>
      <c r="E286" s="104"/>
      <c r="F286" s="104"/>
      <c r="G286" s="104"/>
      <c r="H286" s="104"/>
      <c r="I286" s="104"/>
      <c r="J286" s="104"/>
      <c r="M286" s="30"/>
      <c r="N286" s="89"/>
      <c r="O286" s="104"/>
      <c r="P286" s="104"/>
      <c r="Q286" s="104"/>
      <c r="R286" s="104"/>
      <c r="S286" s="104"/>
      <c r="T286" s="104"/>
      <c r="U286" s="104"/>
      <c r="V286" s="104"/>
      <c r="W286" s="104"/>
      <c r="X286" s="104"/>
      <c r="Y286" s="104"/>
    </row>
    <row r="287">
      <c r="A287" s="104"/>
      <c r="B287" s="104"/>
      <c r="C287" s="104"/>
      <c r="D287" s="104"/>
      <c r="E287" s="104"/>
      <c r="F287" s="104"/>
      <c r="G287" s="104"/>
      <c r="H287" s="104"/>
      <c r="I287" s="104"/>
      <c r="J287" s="104"/>
      <c r="M287" s="30"/>
      <c r="N287" s="89"/>
      <c r="O287" s="104"/>
      <c r="P287" s="104"/>
      <c r="Q287" s="104"/>
      <c r="R287" s="104"/>
      <c r="S287" s="104"/>
      <c r="T287" s="104"/>
      <c r="U287" s="104"/>
      <c r="V287" s="104"/>
      <c r="W287" s="104"/>
      <c r="X287" s="104"/>
      <c r="Y287" s="104"/>
    </row>
    <row r="288">
      <c r="A288" s="104"/>
      <c r="B288" s="104"/>
      <c r="C288" s="104"/>
      <c r="D288" s="104"/>
      <c r="E288" s="104"/>
      <c r="F288" s="104"/>
      <c r="G288" s="104"/>
      <c r="H288" s="104"/>
      <c r="I288" s="104"/>
      <c r="J288" s="104"/>
      <c r="M288" s="30"/>
      <c r="N288" s="89"/>
      <c r="O288" s="104"/>
      <c r="P288" s="104"/>
      <c r="Q288" s="104"/>
      <c r="R288" s="104"/>
      <c r="S288" s="104"/>
      <c r="T288" s="104"/>
      <c r="U288" s="104"/>
      <c r="V288" s="104"/>
      <c r="W288" s="104"/>
      <c r="X288" s="104"/>
      <c r="Y288" s="104"/>
    </row>
    <row r="289">
      <c r="A289" s="104"/>
      <c r="B289" s="104"/>
      <c r="C289" s="104"/>
      <c r="D289" s="104"/>
      <c r="E289" s="104"/>
      <c r="F289" s="104"/>
      <c r="G289" s="104"/>
      <c r="H289" s="104"/>
      <c r="I289" s="104"/>
      <c r="J289" s="104"/>
      <c r="M289" s="30"/>
      <c r="N289" s="89"/>
      <c r="O289" s="104"/>
      <c r="P289" s="104"/>
      <c r="Q289" s="104"/>
      <c r="R289" s="104"/>
      <c r="S289" s="104"/>
      <c r="T289" s="104"/>
      <c r="U289" s="104"/>
      <c r="V289" s="104"/>
      <c r="W289" s="104"/>
      <c r="X289" s="104"/>
      <c r="Y289" s="104"/>
    </row>
    <row r="290">
      <c r="A290" s="104"/>
      <c r="B290" s="104"/>
      <c r="C290" s="104"/>
      <c r="D290" s="104"/>
      <c r="E290" s="104"/>
      <c r="F290" s="104"/>
      <c r="G290" s="104"/>
      <c r="H290" s="104"/>
      <c r="I290" s="104"/>
      <c r="J290" s="104"/>
      <c r="M290" s="30"/>
      <c r="N290" s="89"/>
      <c r="O290" s="104"/>
      <c r="P290" s="104"/>
      <c r="Q290" s="104"/>
      <c r="R290" s="104"/>
      <c r="S290" s="104"/>
      <c r="T290" s="104"/>
      <c r="U290" s="104"/>
      <c r="V290" s="104"/>
      <c r="W290" s="104"/>
      <c r="X290" s="104"/>
      <c r="Y290" s="104"/>
    </row>
    <row r="291">
      <c r="A291" s="104"/>
      <c r="B291" s="104"/>
      <c r="C291" s="104"/>
      <c r="D291" s="104"/>
      <c r="E291" s="104"/>
      <c r="F291" s="104"/>
      <c r="G291" s="104"/>
      <c r="H291" s="104"/>
      <c r="I291" s="104"/>
      <c r="J291" s="104"/>
      <c r="M291" s="30"/>
      <c r="N291" s="89"/>
      <c r="O291" s="104"/>
      <c r="P291" s="104"/>
      <c r="Q291" s="104"/>
      <c r="R291" s="104"/>
      <c r="S291" s="104"/>
      <c r="T291" s="104"/>
      <c r="U291" s="104"/>
      <c r="V291" s="104"/>
      <c r="W291" s="104"/>
      <c r="X291" s="104"/>
      <c r="Y291" s="104"/>
    </row>
    <row r="292">
      <c r="A292" s="104"/>
      <c r="B292" s="104"/>
      <c r="C292" s="104"/>
      <c r="D292" s="104"/>
      <c r="E292" s="104"/>
      <c r="F292" s="104"/>
      <c r="G292" s="104"/>
      <c r="H292" s="104"/>
      <c r="I292" s="104"/>
      <c r="J292" s="104"/>
      <c r="M292" s="30"/>
      <c r="N292" s="89"/>
      <c r="O292" s="104"/>
      <c r="P292" s="104"/>
      <c r="Q292" s="104"/>
      <c r="R292" s="104"/>
      <c r="S292" s="104"/>
      <c r="T292" s="104"/>
      <c r="U292" s="104"/>
      <c r="V292" s="104"/>
      <c r="W292" s="104"/>
      <c r="X292" s="104"/>
      <c r="Y292" s="104"/>
    </row>
    <row r="293">
      <c r="A293" s="104"/>
      <c r="B293" s="104"/>
      <c r="C293" s="104"/>
      <c r="D293" s="104"/>
      <c r="E293" s="104"/>
      <c r="F293" s="104"/>
      <c r="G293" s="104"/>
      <c r="H293" s="104"/>
      <c r="I293" s="104"/>
      <c r="J293" s="104"/>
      <c r="M293" s="30"/>
      <c r="N293" s="89"/>
      <c r="O293" s="104"/>
      <c r="P293" s="104"/>
      <c r="Q293" s="104"/>
      <c r="R293" s="104"/>
      <c r="S293" s="104"/>
      <c r="T293" s="104"/>
      <c r="U293" s="104"/>
      <c r="V293" s="104"/>
      <c r="W293" s="104"/>
      <c r="X293" s="104"/>
      <c r="Y293" s="104"/>
    </row>
    <row r="294">
      <c r="A294" s="104"/>
      <c r="B294" s="104"/>
      <c r="C294" s="104"/>
      <c r="D294" s="104"/>
      <c r="E294" s="104"/>
      <c r="F294" s="104"/>
      <c r="G294" s="104"/>
      <c r="H294" s="104"/>
      <c r="I294" s="104"/>
      <c r="J294" s="104"/>
      <c r="M294" s="30"/>
      <c r="N294" s="89"/>
      <c r="O294" s="104"/>
      <c r="P294" s="104"/>
      <c r="Q294" s="104"/>
      <c r="R294" s="104"/>
      <c r="S294" s="104"/>
      <c r="T294" s="104"/>
      <c r="U294" s="104"/>
      <c r="V294" s="104"/>
      <c r="W294" s="104"/>
      <c r="X294" s="104"/>
      <c r="Y294" s="104"/>
    </row>
    <row r="295">
      <c r="A295" s="104"/>
      <c r="B295" s="104"/>
      <c r="C295" s="104"/>
      <c r="D295" s="104"/>
      <c r="E295" s="104"/>
      <c r="F295" s="104"/>
      <c r="G295" s="104"/>
      <c r="H295" s="104"/>
      <c r="I295" s="104"/>
      <c r="J295" s="104"/>
      <c r="M295" s="30"/>
      <c r="N295" s="89"/>
      <c r="O295" s="104"/>
      <c r="P295" s="104"/>
      <c r="Q295" s="104"/>
      <c r="R295" s="104"/>
      <c r="S295" s="104"/>
      <c r="T295" s="104"/>
      <c r="U295" s="104"/>
      <c r="V295" s="104"/>
      <c r="W295" s="104"/>
      <c r="X295" s="104"/>
      <c r="Y295" s="104"/>
    </row>
    <row r="296">
      <c r="A296" s="104"/>
      <c r="B296" s="104"/>
      <c r="C296" s="104"/>
      <c r="D296" s="104"/>
      <c r="E296" s="104"/>
      <c r="F296" s="104"/>
      <c r="G296" s="104"/>
      <c r="H296" s="104"/>
      <c r="I296" s="104"/>
      <c r="J296" s="104"/>
      <c r="M296" s="30"/>
      <c r="N296" s="89"/>
      <c r="O296" s="104"/>
      <c r="P296" s="104"/>
      <c r="Q296" s="104"/>
      <c r="R296" s="104"/>
      <c r="S296" s="104"/>
      <c r="T296" s="104"/>
      <c r="U296" s="104"/>
      <c r="V296" s="104"/>
      <c r="W296" s="104"/>
      <c r="X296" s="104"/>
      <c r="Y296" s="104"/>
    </row>
    <row r="297">
      <c r="A297" s="104"/>
      <c r="B297" s="104"/>
      <c r="C297" s="104"/>
      <c r="D297" s="104"/>
      <c r="E297" s="104"/>
      <c r="F297" s="104"/>
      <c r="G297" s="104"/>
      <c r="H297" s="104"/>
      <c r="I297" s="104"/>
      <c r="J297" s="104"/>
      <c r="M297" s="30"/>
      <c r="N297" s="89"/>
      <c r="O297" s="104"/>
      <c r="P297" s="104"/>
      <c r="Q297" s="104"/>
      <c r="R297" s="104"/>
      <c r="S297" s="104"/>
      <c r="T297" s="104"/>
      <c r="U297" s="104"/>
      <c r="V297" s="104"/>
      <c r="W297" s="104"/>
      <c r="X297" s="104"/>
      <c r="Y297" s="104"/>
    </row>
    <row r="298">
      <c r="A298" s="104"/>
      <c r="B298" s="104"/>
      <c r="C298" s="104"/>
      <c r="D298" s="104"/>
      <c r="E298" s="104"/>
      <c r="F298" s="104"/>
      <c r="G298" s="104"/>
      <c r="H298" s="104"/>
      <c r="I298" s="104"/>
      <c r="J298" s="104"/>
      <c r="M298" s="30"/>
      <c r="N298" s="89"/>
      <c r="O298" s="104"/>
      <c r="P298" s="104"/>
      <c r="Q298" s="104"/>
      <c r="R298" s="104"/>
      <c r="S298" s="104"/>
      <c r="T298" s="104"/>
      <c r="U298" s="104"/>
      <c r="V298" s="104"/>
      <c r="W298" s="104"/>
      <c r="X298" s="104"/>
      <c r="Y298" s="104"/>
    </row>
    <row r="299">
      <c r="A299" s="104"/>
      <c r="B299" s="104"/>
      <c r="C299" s="104"/>
      <c r="D299" s="104"/>
      <c r="E299" s="104"/>
      <c r="F299" s="104"/>
      <c r="G299" s="104"/>
      <c r="H299" s="104"/>
      <c r="I299" s="104"/>
      <c r="J299" s="104"/>
      <c r="M299" s="30"/>
      <c r="N299" s="89"/>
      <c r="O299" s="104"/>
      <c r="P299" s="104"/>
      <c r="Q299" s="104"/>
      <c r="R299" s="104"/>
      <c r="S299" s="104"/>
      <c r="T299" s="104"/>
      <c r="U299" s="104"/>
      <c r="V299" s="104"/>
      <c r="W299" s="104"/>
      <c r="X299" s="104"/>
      <c r="Y299" s="104"/>
    </row>
    <row r="300">
      <c r="A300" s="104"/>
      <c r="B300" s="104"/>
      <c r="C300" s="104"/>
      <c r="D300" s="104"/>
      <c r="E300" s="104"/>
      <c r="F300" s="104"/>
      <c r="G300" s="104"/>
      <c r="H300" s="104"/>
      <c r="I300" s="104"/>
      <c r="J300" s="104"/>
      <c r="M300" s="30"/>
      <c r="N300" s="89"/>
      <c r="O300" s="104"/>
      <c r="P300" s="104"/>
      <c r="Q300" s="104"/>
      <c r="R300" s="104"/>
      <c r="S300" s="104"/>
      <c r="T300" s="104"/>
      <c r="U300" s="104"/>
      <c r="V300" s="104"/>
      <c r="W300" s="104"/>
      <c r="X300" s="104"/>
      <c r="Y300" s="104"/>
    </row>
    <row r="301">
      <c r="A301" s="104"/>
      <c r="B301" s="104"/>
      <c r="C301" s="104"/>
      <c r="D301" s="104"/>
      <c r="E301" s="104"/>
      <c r="F301" s="104"/>
      <c r="G301" s="104"/>
      <c r="H301" s="104"/>
      <c r="I301" s="104"/>
      <c r="J301" s="104"/>
      <c r="M301" s="30"/>
      <c r="N301" s="89"/>
      <c r="O301" s="104"/>
      <c r="P301" s="104"/>
      <c r="Q301" s="104"/>
      <c r="R301" s="104"/>
      <c r="S301" s="104"/>
      <c r="T301" s="104"/>
      <c r="U301" s="104"/>
      <c r="V301" s="104"/>
      <c r="W301" s="104"/>
      <c r="X301" s="104"/>
      <c r="Y301" s="104"/>
    </row>
    <row r="302">
      <c r="A302" s="104"/>
      <c r="B302" s="104"/>
      <c r="C302" s="104"/>
      <c r="D302" s="104"/>
      <c r="E302" s="104"/>
      <c r="F302" s="104"/>
      <c r="G302" s="104"/>
      <c r="H302" s="104"/>
      <c r="I302" s="104"/>
      <c r="J302" s="104"/>
      <c r="M302" s="30"/>
      <c r="N302" s="89"/>
      <c r="O302" s="104"/>
      <c r="P302" s="104"/>
      <c r="Q302" s="104"/>
      <c r="R302" s="104"/>
      <c r="S302" s="104"/>
      <c r="T302" s="104"/>
      <c r="U302" s="104"/>
      <c r="V302" s="104"/>
      <c r="W302" s="104"/>
      <c r="X302" s="104"/>
      <c r="Y302" s="104"/>
    </row>
    <row r="303">
      <c r="A303" s="104"/>
      <c r="B303" s="104"/>
      <c r="C303" s="104"/>
      <c r="D303" s="104"/>
      <c r="E303" s="104"/>
      <c r="F303" s="104"/>
      <c r="G303" s="104"/>
      <c r="H303" s="104"/>
      <c r="I303" s="104"/>
      <c r="J303" s="104"/>
      <c r="M303" s="30"/>
      <c r="N303" s="89"/>
      <c r="O303" s="104"/>
      <c r="P303" s="104"/>
      <c r="Q303" s="104"/>
      <c r="R303" s="104"/>
      <c r="S303" s="104"/>
      <c r="T303" s="104"/>
      <c r="U303" s="104"/>
      <c r="V303" s="104"/>
      <c r="W303" s="104"/>
      <c r="X303" s="104"/>
      <c r="Y303" s="104"/>
    </row>
    <row r="304">
      <c r="A304" s="104"/>
      <c r="B304" s="104"/>
      <c r="C304" s="104"/>
      <c r="D304" s="104"/>
      <c r="E304" s="104"/>
      <c r="F304" s="104"/>
      <c r="G304" s="104"/>
      <c r="H304" s="104"/>
      <c r="I304" s="104"/>
      <c r="J304" s="104"/>
      <c r="M304" s="30"/>
      <c r="N304" s="89"/>
      <c r="O304" s="104"/>
      <c r="P304" s="104"/>
      <c r="Q304" s="104"/>
      <c r="R304" s="104"/>
      <c r="S304" s="104"/>
      <c r="T304" s="104"/>
      <c r="U304" s="104"/>
      <c r="V304" s="104"/>
      <c r="W304" s="104"/>
      <c r="X304" s="104"/>
      <c r="Y304" s="104"/>
    </row>
    <row r="305">
      <c r="A305" s="104"/>
      <c r="B305" s="104"/>
      <c r="C305" s="104"/>
      <c r="D305" s="104"/>
      <c r="E305" s="104"/>
      <c r="F305" s="104"/>
      <c r="G305" s="104"/>
      <c r="H305" s="104"/>
      <c r="I305" s="104"/>
      <c r="J305" s="104"/>
      <c r="M305" s="30"/>
      <c r="N305" s="89"/>
      <c r="O305" s="104"/>
      <c r="P305" s="104"/>
      <c r="Q305" s="104"/>
      <c r="R305" s="104"/>
      <c r="S305" s="104"/>
      <c r="T305" s="104"/>
      <c r="U305" s="104"/>
      <c r="V305" s="104"/>
      <c r="W305" s="104"/>
      <c r="X305" s="104"/>
      <c r="Y305" s="104"/>
    </row>
    <row r="306">
      <c r="A306" s="104"/>
      <c r="B306" s="104"/>
      <c r="C306" s="104"/>
      <c r="D306" s="104"/>
      <c r="E306" s="104"/>
      <c r="F306" s="104"/>
      <c r="G306" s="104"/>
      <c r="H306" s="104"/>
      <c r="I306" s="104"/>
      <c r="J306" s="104"/>
      <c r="M306" s="30"/>
      <c r="N306" s="89"/>
      <c r="O306" s="104"/>
      <c r="P306" s="104"/>
      <c r="Q306" s="104"/>
      <c r="R306" s="104"/>
      <c r="S306" s="104"/>
      <c r="T306" s="104"/>
      <c r="U306" s="104"/>
      <c r="V306" s="104"/>
      <c r="W306" s="104"/>
      <c r="X306" s="104"/>
      <c r="Y306" s="104"/>
    </row>
    <row r="307">
      <c r="A307" s="104"/>
      <c r="B307" s="104"/>
      <c r="C307" s="104"/>
      <c r="D307" s="104"/>
      <c r="E307" s="104"/>
      <c r="F307" s="104"/>
      <c r="G307" s="104"/>
      <c r="H307" s="104"/>
      <c r="I307" s="104"/>
      <c r="J307" s="104"/>
      <c r="M307" s="30"/>
      <c r="N307" s="89"/>
      <c r="O307" s="104"/>
      <c r="P307" s="104"/>
      <c r="Q307" s="104"/>
      <c r="R307" s="104"/>
      <c r="S307" s="104"/>
      <c r="T307" s="104"/>
      <c r="U307" s="104"/>
      <c r="V307" s="104"/>
      <c r="W307" s="104"/>
      <c r="X307" s="104"/>
      <c r="Y307" s="104"/>
    </row>
    <row r="308">
      <c r="A308" s="104"/>
      <c r="B308" s="104"/>
      <c r="C308" s="104"/>
      <c r="D308" s="104"/>
      <c r="E308" s="104"/>
      <c r="F308" s="104"/>
      <c r="G308" s="104"/>
      <c r="H308" s="104"/>
      <c r="I308" s="104"/>
      <c r="J308" s="104"/>
      <c r="M308" s="30"/>
      <c r="N308" s="89"/>
      <c r="O308" s="104"/>
      <c r="P308" s="104"/>
      <c r="Q308" s="104"/>
      <c r="R308" s="104"/>
      <c r="S308" s="104"/>
      <c r="T308" s="104"/>
      <c r="U308" s="104"/>
      <c r="V308" s="104"/>
      <c r="W308" s="104"/>
      <c r="X308" s="104"/>
      <c r="Y308" s="104"/>
    </row>
    <row r="309">
      <c r="A309" s="104"/>
      <c r="B309" s="104"/>
      <c r="C309" s="104"/>
      <c r="D309" s="104"/>
      <c r="E309" s="104"/>
      <c r="F309" s="104"/>
      <c r="G309" s="104"/>
      <c r="H309" s="104"/>
      <c r="I309" s="104"/>
      <c r="J309" s="104"/>
      <c r="M309" s="30"/>
      <c r="N309" s="89"/>
      <c r="O309" s="104"/>
      <c r="P309" s="104"/>
      <c r="Q309" s="104"/>
      <c r="R309" s="104"/>
      <c r="S309" s="104"/>
      <c r="T309" s="104"/>
      <c r="U309" s="104"/>
      <c r="V309" s="104"/>
      <c r="W309" s="104"/>
      <c r="X309" s="104"/>
      <c r="Y309" s="104"/>
    </row>
    <row r="310">
      <c r="A310" s="104"/>
      <c r="B310" s="104"/>
      <c r="C310" s="104"/>
      <c r="D310" s="104"/>
      <c r="E310" s="104"/>
      <c r="F310" s="104"/>
      <c r="G310" s="104"/>
      <c r="H310" s="104"/>
      <c r="I310" s="104"/>
      <c r="J310" s="104"/>
      <c r="M310" s="30"/>
      <c r="N310" s="89"/>
      <c r="O310" s="104"/>
      <c r="P310" s="104"/>
      <c r="Q310" s="104"/>
      <c r="R310" s="104"/>
      <c r="S310" s="104"/>
      <c r="T310" s="104"/>
      <c r="U310" s="104"/>
      <c r="V310" s="104"/>
      <c r="W310" s="104"/>
      <c r="X310" s="104"/>
      <c r="Y310" s="104"/>
    </row>
    <row r="311">
      <c r="A311" s="104"/>
      <c r="B311" s="104"/>
      <c r="C311" s="104"/>
      <c r="D311" s="104"/>
      <c r="E311" s="104"/>
      <c r="F311" s="104"/>
      <c r="G311" s="104"/>
      <c r="H311" s="104"/>
      <c r="I311" s="104"/>
      <c r="J311" s="104"/>
      <c r="M311" s="30"/>
      <c r="N311" s="89"/>
      <c r="O311" s="104"/>
      <c r="P311" s="104"/>
      <c r="Q311" s="104"/>
      <c r="R311" s="104"/>
      <c r="S311" s="104"/>
      <c r="T311" s="104"/>
      <c r="U311" s="104"/>
      <c r="V311" s="104"/>
      <c r="W311" s="104"/>
      <c r="X311" s="104"/>
      <c r="Y311" s="104"/>
    </row>
    <row r="312">
      <c r="A312" s="104"/>
      <c r="B312" s="104"/>
      <c r="C312" s="104"/>
      <c r="D312" s="104"/>
      <c r="E312" s="104"/>
      <c r="F312" s="104"/>
      <c r="G312" s="104"/>
      <c r="H312" s="104"/>
      <c r="I312" s="104"/>
      <c r="J312" s="104"/>
      <c r="M312" s="30"/>
      <c r="N312" s="89"/>
      <c r="O312" s="104"/>
      <c r="P312" s="104"/>
      <c r="Q312" s="104"/>
      <c r="R312" s="104"/>
      <c r="S312" s="104"/>
      <c r="T312" s="104"/>
      <c r="U312" s="104"/>
      <c r="V312" s="104"/>
      <c r="W312" s="104"/>
      <c r="X312" s="104"/>
      <c r="Y312" s="104"/>
    </row>
    <row r="313">
      <c r="A313" s="104"/>
      <c r="B313" s="104"/>
      <c r="C313" s="104"/>
      <c r="D313" s="104"/>
      <c r="E313" s="104"/>
      <c r="F313" s="104"/>
      <c r="G313" s="104"/>
      <c r="H313" s="104"/>
      <c r="I313" s="104"/>
      <c r="J313" s="104"/>
      <c r="M313" s="30"/>
      <c r="N313" s="89"/>
      <c r="O313" s="104"/>
      <c r="P313" s="104"/>
      <c r="Q313" s="104"/>
      <c r="R313" s="104"/>
      <c r="S313" s="104"/>
      <c r="T313" s="104"/>
      <c r="U313" s="104"/>
      <c r="V313" s="104"/>
      <c r="W313" s="104"/>
      <c r="X313" s="104"/>
      <c r="Y313" s="104"/>
    </row>
    <row r="314">
      <c r="A314" s="104"/>
      <c r="B314" s="104"/>
      <c r="C314" s="104"/>
      <c r="D314" s="104"/>
      <c r="E314" s="104"/>
      <c r="F314" s="104"/>
      <c r="G314" s="104"/>
      <c r="H314" s="104"/>
      <c r="I314" s="104"/>
      <c r="J314" s="104"/>
      <c r="M314" s="30"/>
      <c r="N314" s="89"/>
      <c r="O314" s="104"/>
      <c r="P314" s="104"/>
      <c r="Q314" s="104"/>
      <c r="R314" s="104"/>
      <c r="S314" s="104"/>
      <c r="T314" s="104"/>
      <c r="U314" s="104"/>
      <c r="V314" s="104"/>
      <c r="W314" s="104"/>
      <c r="X314" s="104"/>
      <c r="Y314" s="104"/>
    </row>
    <row r="315">
      <c r="A315" s="104"/>
      <c r="B315" s="104"/>
      <c r="C315" s="104"/>
      <c r="D315" s="104"/>
      <c r="E315" s="104"/>
      <c r="F315" s="104"/>
      <c r="G315" s="104"/>
      <c r="H315" s="104"/>
      <c r="I315" s="104"/>
      <c r="J315" s="104"/>
      <c r="M315" s="30"/>
      <c r="N315" s="89"/>
      <c r="O315" s="104"/>
      <c r="P315" s="104"/>
      <c r="Q315" s="104"/>
      <c r="R315" s="104"/>
      <c r="S315" s="104"/>
      <c r="T315" s="104"/>
      <c r="U315" s="104"/>
      <c r="V315" s="104"/>
      <c r="W315" s="104"/>
      <c r="X315" s="104"/>
      <c r="Y315" s="104"/>
    </row>
    <row r="316">
      <c r="A316" s="104"/>
      <c r="B316" s="104"/>
      <c r="C316" s="104"/>
      <c r="D316" s="104"/>
      <c r="E316" s="104"/>
      <c r="F316" s="104"/>
      <c r="G316" s="104"/>
      <c r="H316" s="104"/>
      <c r="I316" s="104"/>
      <c r="J316" s="104"/>
      <c r="M316" s="30"/>
      <c r="N316" s="89"/>
      <c r="O316" s="104"/>
      <c r="P316" s="104"/>
      <c r="Q316" s="104"/>
      <c r="R316" s="104"/>
      <c r="S316" s="104"/>
      <c r="T316" s="104"/>
      <c r="U316" s="104"/>
      <c r="V316" s="104"/>
      <c r="W316" s="104"/>
      <c r="X316" s="104"/>
      <c r="Y316" s="104"/>
    </row>
    <row r="317">
      <c r="A317" s="104"/>
      <c r="B317" s="104"/>
      <c r="C317" s="104"/>
      <c r="D317" s="104"/>
      <c r="E317" s="104"/>
      <c r="F317" s="104"/>
      <c r="G317" s="104"/>
      <c r="H317" s="104"/>
      <c r="I317" s="104"/>
      <c r="J317" s="104"/>
      <c r="M317" s="30"/>
      <c r="N317" s="89"/>
      <c r="O317" s="104"/>
      <c r="P317" s="104"/>
      <c r="Q317" s="104"/>
      <c r="R317" s="104"/>
      <c r="S317" s="104"/>
      <c r="T317" s="104"/>
      <c r="U317" s="104"/>
      <c r="V317" s="104"/>
      <c r="W317" s="104"/>
      <c r="X317" s="104"/>
      <c r="Y317" s="104"/>
    </row>
    <row r="318">
      <c r="A318" s="104"/>
      <c r="B318" s="104"/>
      <c r="C318" s="104"/>
      <c r="D318" s="104"/>
      <c r="E318" s="104"/>
      <c r="F318" s="104"/>
      <c r="G318" s="104"/>
      <c r="H318" s="104"/>
      <c r="I318" s="104"/>
      <c r="J318" s="104"/>
      <c r="M318" s="30"/>
      <c r="N318" s="89"/>
      <c r="O318" s="104"/>
      <c r="P318" s="104"/>
      <c r="Q318" s="104"/>
      <c r="R318" s="104"/>
      <c r="S318" s="104"/>
      <c r="T318" s="104"/>
      <c r="U318" s="104"/>
      <c r="V318" s="104"/>
      <c r="W318" s="104"/>
      <c r="X318" s="104"/>
      <c r="Y318" s="104"/>
    </row>
    <row r="319">
      <c r="A319" s="104"/>
      <c r="B319" s="104"/>
      <c r="C319" s="104"/>
      <c r="D319" s="104"/>
      <c r="E319" s="104"/>
      <c r="F319" s="104"/>
      <c r="G319" s="104"/>
      <c r="H319" s="104"/>
      <c r="I319" s="104"/>
      <c r="J319" s="104"/>
      <c r="M319" s="30"/>
      <c r="N319" s="89"/>
      <c r="O319" s="104"/>
      <c r="P319" s="104"/>
      <c r="Q319" s="104"/>
      <c r="R319" s="104"/>
      <c r="S319" s="104"/>
      <c r="T319" s="104"/>
      <c r="U319" s="104"/>
      <c r="V319" s="104"/>
      <c r="W319" s="104"/>
      <c r="X319" s="104"/>
      <c r="Y319" s="104"/>
    </row>
    <row r="320">
      <c r="A320" s="104"/>
      <c r="B320" s="104"/>
      <c r="C320" s="104"/>
      <c r="D320" s="104"/>
      <c r="E320" s="104"/>
      <c r="F320" s="104"/>
      <c r="G320" s="104"/>
      <c r="H320" s="104"/>
      <c r="I320" s="104"/>
      <c r="J320" s="104"/>
      <c r="M320" s="30"/>
      <c r="N320" s="89"/>
      <c r="O320" s="104"/>
      <c r="P320" s="104"/>
      <c r="Q320" s="104"/>
      <c r="R320" s="104"/>
      <c r="S320" s="104"/>
      <c r="T320" s="104"/>
      <c r="U320" s="104"/>
      <c r="V320" s="104"/>
      <c r="W320" s="104"/>
      <c r="X320" s="104"/>
      <c r="Y320" s="104"/>
    </row>
    <row r="321">
      <c r="A321" s="104"/>
      <c r="B321" s="104"/>
      <c r="C321" s="104"/>
      <c r="D321" s="104"/>
      <c r="E321" s="104"/>
      <c r="F321" s="104"/>
      <c r="G321" s="104"/>
      <c r="H321" s="104"/>
      <c r="I321" s="104"/>
      <c r="J321" s="104"/>
      <c r="M321" s="30"/>
      <c r="N321" s="89"/>
      <c r="O321" s="104"/>
      <c r="P321" s="104"/>
      <c r="Q321" s="104"/>
      <c r="R321" s="104"/>
      <c r="S321" s="104"/>
      <c r="T321" s="104"/>
      <c r="U321" s="104"/>
      <c r="V321" s="104"/>
      <c r="W321" s="104"/>
      <c r="X321" s="104"/>
      <c r="Y321" s="104"/>
    </row>
    <row r="322">
      <c r="A322" s="104"/>
      <c r="B322" s="104"/>
      <c r="C322" s="104"/>
      <c r="D322" s="104"/>
      <c r="E322" s="104"/>
      <c r="F322" s="104"/>
      <c r="G322" s="104"/>
      <c r="H322" s="104"/>
      <c r="I322" s="104"/>
      <c r="J322" s="104"/>
      <c r="M322" s="30"/>
      <c r="N322" s="89"/>
      <c r="O322" s="104"/>
      <c r="P322" s="104"/>
      <c r="Q322" s="104"/>
      <c r="R322" s="104"/>
      <c r="S322" s="104"/>
      <c r="T322" s="104"/>
      <c r="U322" s="104"/>
      <c r="V322" s="104"/>
      <c r="W322" s="104"/>
      <c r="X322" s="104"/>
      <c r="Y322" s="104"/>
    </row>
    <row r="323">
      <c r="A323" s="104"/>
      <c r="B323" s="104"/>
      <c r="C323" s="104"/>
      <c r="D323" s="104"/>
      <c r="E323" s="104"/>
      <c r="F323" s="104"/>
      <c r="G323" s="104"/>
      <c r="H323" s="104"/>
      <c r="I323" s="104"/>
      <c r="J323" s="104"/>
      <c r="M323" s="30"/>
      <c r="N323" s="89"/>
      <c r="O323" s="104"/>
      <c r="P323" s="104"/>
      <c r="Q323" s="104"/>
      <c r="R323" s="104"/>
      <c r="S323" s="104"/>
      <c r="T323" s="104"/>
      <c r="U323" s="104"/>
      <c r="V323" s="104"/>
      <c r="W323" s="104"/>
      <c r="X323" s="104"/>
      <c r="Y323" s="104"/>
    </row>
    <row r="324">
      <c r="A324" s="104"/>
      <c r="B324" s="104"/>
      <c r="C324" s="104"/>
      <c r="D324" s="104"/>
      <c r="E324" s="104"/>
      <c r="F324" s="104"/>
      <c r="G324" s="104"/>
      <c r="H324" s="104"/>
      <c r="I324" s="104"/>
      <c r="J324" s="104"/>
      <c r="M324" s="30"/>
      <c r="N324" s="89"/>
      <c r="O324" s="104"/>
      <c r="P324" s="104"/>
      <c r="Q324" s="104"/>
      <c r="R324" s="104"/>
      <c r="S324" s="104"/>
      <c r="T324" s="104"/>
      <c r="U324" s="104"/>
      <c r="V324" s="104"/>
      <c r="W324" s="104"/>
      <c r="X324" s="104"/>
      <c r="Y324" s="104"/>
    </row>
    <row r="325">
      <c r="A325" s="104"/>
      <c r="B325" s="104"/>
      <c r="C325" s="104"/>
      <c r="D325" s="104"/>
      <c r="E325" s="104"/>
      <c r="F325" s="104"/>
      <c r="G325" s="104"/>
      <c r="H325" s="104"/>
      <c r="I325" s="104"/>
      <c r="J325" s="104"/>
      <c r="M325" s="30"/>
      <c r="N325" s="89"/>
      <c r="O325" s="104"/>
      <c r="P325" s="104"/>
      <c r="Q325" s="104"/>
      <c r="R325" s="104"/>
      <c r="S325" s="104"/>
      <c r="T325" s="104"/>
      <c r="U325" s="104"/>
      <c r="V325" s="104"/>
      <c r="W325" s="104"/>
      <c r="X325" s="104"/>
      <c r="Y325" s="104"/>
    </row>
    <row r="326">
      <c r="A326" s="104"/>
      <c r="B326" s="104"/>
      <c r="C326" s="104"/>
      <c r="D326" s="104"/>
      <c r="E326" s="104"/>
      <c r="F326" s="104"/>
      <c r="G326" s="104"/>
      <c r="H326" s="104"/>
      <c r="I326" s="104"/>
      <c r="J326" s="104"/>
      <c r="M326" s="30"/>
      <c r="N326" s="89"/>
      <c r="O326" s="104"/>
      <c r="P326" s="104"/>
      <c r="Q326" s="104"/>
      <c r="R326" s="104"/>
      <c r="S326" s="104"/>
      <c r="T326" s="104"/>
      <c r="U326" s="104"/>
      <c r="V326" s="104"/>
      <c r="W326" s="104"/>
      <c r="X326" s="104"/>
      <c r="Y326" s="104"/>
    </row>
    <row r="327">
      <c r="A327" s="104"/>
      <c r="B327" s="104"/>
      <c r="C327" s="104"/>
      <c r="D327" s="104"/>
      <c r="E327" s="104"/>
      <c r="F327" s="104"/>
      <c r="G327" s="104"/>
      <c r="H327" s="104"/>
      <c r="I327" s="104"/>
      <c r="J327" s="104"/>
      <c r="M327" s="30"/>
      <c r="N327" s="89"/>
      <c r="O327" s="104"/>
      <c r="P327" s="104"/>
      <c r="Q327" s="104"/>
      <c r="R327" s="104"/>
      <c r="S327" s="104"/>
      <c r="T327" s="104"/>
      <c r="U327" s="104"/>
      <c r="V327" s="104"/>
      <c r="W327" s="104"/>
      <c r="X327" s="104"/>
      <c r="Y327" s="104"/>
    </row>
    <row r="328">
      <c r="A328" s="104"/>
      <c r="B328" s="104"/>
      <c r="C328" s="104"/>
      <c r="D328" s="104"/>
      <c r="E328" s="104"/>
      <c r="F328" s="104"/>
      <c r="G328" s="104"/>
      <c r="H328" s="104"/>
      <c r="I328" s="104"/>
      <c r="J328" s="104"/>
      <c r="M328" s="30"/>
      <c r="N328" s="89"/>
      <c r="O328" s="104"/>
      <c r="P328" s="104"/>
      <c r="Q328" s="104"/>
      <c r="R328" s="104"/>
      <c r="S328" s="104"/>
      <c r="T328" s="104"/>
      <c r="U328" s="104"/>
      <c r="V328" s="104"/>
      <c r="W328" s="104"/>
      <c r="X328" s="104"/>
      <c r="Y328" s="104"/>
    </row>
    <row r="329">
      <c r="A329" s="104"/>
      <c r="B329" s="104"/>
      <c r="C329" s="104"/>
      <c r="D329" s="104"/>
      <c r="E329" s="104"/>
      <c r="F329" s="104"/>
      <c r="G329" s="104"/>
      <c r="H329" s="104"/>
      <c r="I329" s="104"/>
      <c r="J329" s="104"/>
      <c r="M329" s="30"/>
      <c r="N329" s="89"/>
      <c r="O329" s="104"/>
      <c r="P329" s="104"/>
      <c r="Q329" s="104"/>
      <c r="R329" s="104"/>
      <c r="S329" s="104"/>
      <c r="T329" s="104"/>
      <c r="U329" s="104"/>
      <c r="V329" s="104"/>
      <c r="W329" s="104"/>
      <c r="X329" s="104"/>
      <c r="Y329" s="104"/>
    </row>
    <row r="330">
      <c r="A330" s="104"/>
      <c r="B330" s="104"/>
      <c r="C330" s="104"/>
      <c r="D330" s="104"/>
      <c r="E330" s="104"/>
      <c r="F330" s="104"/>
      <c r="G330" s="104"/>
      <c r="H330" s="104"/>
      <c r="I330" s="104"/>
      <c r="J330" s="104"/>
      <c r="M330" s="30"/>
      <c r="N330" s="89"/>
      <c r="O330" s="104"/>
      <c r="P330" s="104"/>
      <c r="Q330" s="104"/>
      <c r="R330" s="104"/>
      <c r="S330" s="104"/>
      <c r="T330" s="104"/>
      <c r="U330" s="104"/>
      <c r="V330" s="104"/>
      <c r="W330" s="104"/>
      <c r="X330" s="104"/>
      <c r="Y330" s="104"/>
    </row>
    <row r="331">
      <c r="A331" s="104"/>
      <c r="B331" s="104"/>
      <c r="C331" s="104"/>
      <c r="D331" s="104"/>
      <c r="E331" s="104"/>
      <c r="F331" s="104"/>
      <c r="G331" s="104"/>
      <c r="H331" s="104"/>
      <c r="I331" s="104"/>
      <c r="J331" s="104"/>
      <c r="M331" s="30"/>
      <c r="N331" s="89"/>
      <c r="O331" s="104"/>
      <c r="P331" s="104"/>
      <c r="Q331" s="104"/>
      <c r="R331" s="104"/>
      <c r="S331" s="104"/>
      <c r="T331" s="104"/>
      <c r="U331" s="104"/>
      <c r="V331" s="104"/>
      <c r="W331" s="104"/>
      <c r="X331" s="104"/>
      <c r="Y331" s="104"/>
    </row>
    <row r="332">
      <c r="A332" s="104"/>
      <c r="B332" s="104"/>
      <c r="C332" s="104"/>
      <c r="D332" s="104"/>
      <c r="E332" s="104"/>
      <c r="F332" s="104"/>
      <c r="G332" s="104"/>
      <c r="H332" s="104"/>
      <c r="I332" s="104"/>
      <c r="J332" s="104"/>
      <c r="M332" s="30"/>
      <c r="N332" s="89"/>
      <c r="O332" s="104"/>
      <c r="P332" s="104"/>
      <c r="Q332" s="104"/>
      <c r="R332" s="104"/>
      <c r="S332" s="104"/>
      <c r="T332" s="104"/>
      <c r="U332" s="104"/>
      <c r="V332" s="104"/>
      <c r="W332" s="104"/>
      <c r="X332" s="104"/>
      <c r="Y332" s="104"/>
    </row>
    <row r="333">
      <c r="A333" s="104"/>
      <c r="B333" s="104"/>
      <c r="C333" s="104"/>
      <c r="D333" s="104"/>
      <c r="E333" s="104"/>
      <c r="F333" s="104"/>
      <c r="G333" s="104"/>
      <c r="H333" s="104"/>
      <c r="I333" s="104"/>
      <c r="J333" s="104"/>
      <c r="M333" s="30"/>
      <c r="N333" s="89"/>
      <c r="O333" s="104"/>
      <c r="P333" s="104"/>
      <c r="Q333" s="104"/>
      <c r="R333" s="104"/>
      <c r="S333" s="104"/>
      <c r="T333" s="104"/>
      <c r="U333" s="104"/>
      <c r="V333" s="104"/>
      <c r="W333" s="104"/>
      <c r="X333" s="104"/>
      <c r="Y333" s="104"/>
    </row>
    <row r="334">
      <c r="A334" s="104"/>
      <c r="B334" s="104"/>
      <c r="C334" s="104"/>
      <c r="D334" s="104"/>
      <c r="E334" s="104"/>
      <c r="F334" s="104"/>
      <c r="G334" s="104"/>
      <c r="H334" s="104"/>
      <c r="I334" s="104"/>
      <c r="J334" s="104"/>
      <c r="M334" s="30"/>
      <c r="N334" s="89"/>
      <c r="O334" s="104"/>
      <c r="P334" s="104"/>
      <c r="Q334" s="104"/>
      <c r="R334" s="104"/>
      <c r="S334" s="104"/>
      <c r="T334" s="104"/>
      <c r="U334" s="104"/>
      <c r="V334" s="104"/>
      <c r="W334" s="104"/>
      <c r="X334" s="104"/>
      <c r="Y334" s="104"/>
    </row>
    <row r="335">
      <c r="A335" s="104"/>
      <c r="B335" s="104"/>
      <c r="C335" s="104"/>
      <c r="D335" s="104"/>
      <c r="E335" s="104"/>
      <c r="F335" s="104"/>
      <c r="G335" s="104"/>
      <c r="H335" s="104"/>
      <c r="I335" s="104"/>
      <c r="J335" s="104"/>
      <c r="M335" s="30"/>
      <c r="N335" s="89"/>
      <c r="O335" s="104"/>
      <c r="P335" s="104"/>
      <c r="Q335" s="104"/>
      <c r="R335" s="104"/>
      <c r="S335" s="104"/>
      <c r="T335" s="104"/>
      <c r="U335" s="104"/>
      <c r="V335" s="104"/>
      <c r="W335" s="104"/>
      <c r="X335" s="104"/>
      <c r="Y335" s="104"/>
    </row>
    <row r="336">
      <c r="A336" s="104"/>
      <c r="B336" s="104"/>
      <c r="C336" s="104"/>
      <c r="D336" s="104"/>
      <c r="E336" s="104"/>
      <c r="F336" s="104"/>
      <c r="G336" s="104"/>
      <c r="H336" s="104"/>
      <c r="I336" s="104"/>
      <c r="J336" s="104"/>
      <c r="M336" s="30"/>
      <c r="N336" s="89"/>
      <c r="O336" s="104"/>
      <c r="P336" s="104"/>
      <c r="Q336" s="104"/>
      <c r="R336" s="104"/>
      <c r="S336" s="104"/>
      <c r="T336" s="104"/>
      <c r="U336" s="104"/>
      <c r="V336" s="104"/>
      <c r="W336" s="104"/>
      <c r="X336" s="104"/>
      <c r="Y336" s="104"/>
    </row>
    <row r="337">
      <c r="A337" s="104"/>
      <c r="B337" s="104"/>
      <c r="C337" s="104"/>
      <c r="D337" s="104"/>
      <c r="E337" s="104"/>
      <c r="F337" s="104"/>
      <c r="G337" s="104"/>
      <c r="H337" s="104"/>
      <c r="I337" s="104"/>
      <c r="J337" s="104"/>
      <c r="M337" s="30"/>
      <c r="N337" s="89"/>
      <c r="O337" s="104"/>
      <c r="P337" s="104"/>
      <c r="Q337" s="104"/>
      <c r="R337" s="104"/>
      <c r="S337" s="104"/>
      <c r="T337" s="104"/>
      <c r="U337" s="104"/>
      <c r="V337" s="104"/>
      <c r="W337" s="104"/>
      <c r="X337" s="104"/>
      <c r="Y337" s="104"/>
    </row>
    <row r="338">
      <c r="A338" s="104"/>
      <c r="B338" s="104"/>
      <c r="C338" s="104"/>
      <c r="D338" s="104"/>
      <c r="E338" s="104"/>
      <c r="F338" s="104"/>
      <c r="G338" s="104"/>
      <c r="H338" s="104"/>
      <c r="I338" s="104"/>
      <c r="J338" s="104"/>
      <c r="M338" s="30"/>
      <c r="N338" s="89"/>
      <c r="O338" s="104"/>
      <c r="P338" s="104"/>
      <c r="Q338" s="104"/>
      <c r="R338" s="104"/>
      <c r="S338" s="104"/>
      <c r="T338" s="104"/>
      <c r="U338" s="104"/>
      <c r="V338" s="104"/>
      <c r="W338" s="104"/>
      <c r="X338" s="104"/>
      <c r="Y338" s="104"/>
    </row>
    <row r="339">
      <c r="A339" s="104"/>
      <c r="B339" s="104"/>
      <c r="C339" s="104"/>
      <c r="D339" s="104"/>
      <c r="E339" s="104"/>
      <c r="F339" s="104"/>
      <c r="G339" s="104"/>
      <c r="H339" s="104"/>
      <c r="I339" s="104"/>
      <c r="J339" s="104"/>
      <c r="M339" s="30"/>
      <c r="N339" s="89"/>
      <c r="O339" s="104"/>
      <c r="P339" s="104"/>
      <c r="Q339" s="104"/>
      <c r="R339" s="104"/>
      <c r="S339" s="104"/>
      <c r="T339" s="104"/>
      <c r="U339" s="104"/>
      <c r="V339" s="104"/>
      <c r="W339" s="104"/>
      <c r="X339" s="104"/>
      <c r="Y339" s="104"/>
    </row>
    <row r="340">
      <c r="A340" s="104"/>
      <c r="B340" s="104"/>
      <c r="C340" s="104"/>
      <c r="D340" s="104"/>
      <c r="E340" s="104"/>
      <c r="F340" s="104"/>
      <c r="G340" s="104"/>
      <c r="H340" s="104"/>
      <c r="I340" s="104"/>
      <c r="J340" s="104"/>
      <c r="M340" s="30"/>
      <c r="N340" s="89"/>
      <c r="O340" s="104"/>
      <c r="P340" s="104"/>
      <c r="Q340" s="104"/>
      <c r="R340" s="104"/>
      <c r="S340" s="104"/>
      <c r="T340" s="104"/>
      <c r="U340" s="104"/>
      <c r="V340" s="104"/>
      <c r="W340" s="104"/>
      <c r="X340" s="104"/>
      <c r="Y340" s="104"/>
    </row>
    <row r="341">
      <c r="A341" s="104"/>
      <c r="B341" s="104"/>
      <c r="C341" s="104"/>
      <c r="D341" s="104"/>
      <c r="E341" s="104"/>
      <c r="F341" s="104"/>
      <c r="G341" s="104"/>
      <c r="H341" s="104"/>
      <c r="I341" s="104"/>
      <c r="J341" s="104"/>
      <c r="M341" s="30"/>
      <c r="N341" s="89"/>
      <c r="O341" s="104"/>
      <c r="P341" s="104"/>
      <c r="Q341" s="104"/>
      <c r="R341" s="104"/>
      <c r="S341" s="104"/>
      <c r="T341" s="104"/>
      <c r="U341" s="104"/>
      <c r="V341" s="104"/>
      <c r="W341" s="104"/>
      <c r="X341" s="104"/>
      <c r="Y341" s="104"/>
    </row>
    <row r="342">
      <c r="A342" s="104"/>
      <c r="B342" s="104"/>
      <c r="C342" s="104"/>
      <c r="D342" s="104"/>
      <c r="E342" s="104"/>
      <c r="F342" s="104"/>
      <c r="G342" s="104"/>
      <c r="H342" s="104"/>
      <c r="I342" s="104"/>
      <c r="J342" s="104"/>
      <c r="M342" s="30"/>
      <c r="N342" s="89"/>
      <c r="O342" s="104"/>
      <c r="P342" s="104"/>
      <c r="Q342" s="104"/>
      <c r="R342" s="104"/>
      <c r="S342" s="104"/>
      <c r="T342" s="104"/>
      <c r="U342" s="104"/>
      <c r="V342" s="104"/>
      <c r="W342" s="104"/>
      <c r="X342" s="104"/>
      <c r="Y342" s="104"/>
    </row>
    <row r="343">
      <c r="A343" s="104"/>
      <c r="B343" s="104"/>
      <c r="C343" s="104"/>
      <c r="D343" s="104"/>
      <c r="E343" s="104"/>
      <c r="F343" s="104"/>
      <c r="G343" s="104"/>
      <c r="H343" s="104"/>
      <c r="I343" s="104"/>
      <c r="J343" s="104"/>
      <c r="M343" s="30"/>
      <c r="N343" s="89"/>
      <c r="O343" s="104"/>
      <c r="P343" s="104"/>
      <c r="Q343" s="104"/>
      <c r="R343" s="104"/>
      <c r="S343" s="104"/>
      <c r="T343" s="104"/>
      <c r="U343" s="104"/>
      <c r="V343" s="104"/>
      <c r="W343" s="104"/>
      <c r="X343" s="104"/>
      <c r="Y343" s="104"/>
    </row>
    <row r="344">
      <c r="A344" s="104"/>
      <c r="B344" s="104"/>
      <c r="C344" s="104"/>
      <c r="D344" s="104"/>
      <c r="E344" s="104"/>
      <c r="F344" s="104"/>
      <c r="G344" s="104"/>
      <c r="H344" s="104"/>
      <c r="I344" s="104"/>
      <c r="J344" s="104"/>
      <c r="M344" s="30"/>
      <c r="N344" s="89"/>
      <c r="O344" s="104"/>
      <c r="P344" s="104"/>
      <c r="Q344" s="104"/>
      <c r="R344" s="104"/>
      <c r="S344" s="104"/>
      <c r="T344" s="104"/>
      <c r="U344" s="104"/>
      <c r="V344" s="104"/>
      <c r="W344" s="104"/>
      <c r="X344" s="104"/>
      <c r="Y344" s="104"/>
    </row>
    <row r="345">
      <c r="A345" s="104"/>
      <c r="B345" s="104"/>
      <c r="C345" s="104"/>
      <c r="D345" s="104"/>
      <c r="E345" s="104"/>
      <c r="F345" s="104"/>
      <c r="G345" s="104"/>
      <c r="H345" s="104"/>
      <c r="I345" s="104"/>
      <c r="J345" s="104"/>
      <c r="M345" s="30"/>
      <c r="N345" s="89"/>
      <c r="O345" s="104"/>
      <c r="P345" s="104"/>
      <c r="Q345" s="104"/>
      <c r="R345" s="104"/>
      <c r="S345" s="104"/>
      <c r="T345" s="104"/>
      <c r="U345" s="104"/>
      <c r="V345" s="104"/>
      <c r="W345" s="104"/>
      <c r="X345" s="104"/>
      <c r="Y345" s="104"/>
    </row>
    <row r="346">
      <c r="A346" s="104"/>
      <c r="B346" s="104"/>
      <c r="C346" s="104"/>
      <c r="D346" s="104"/>
      <c r="E346" s="104"/>
      <c r="F346" s="104"/>
      <c r="G346" s="104"/>
      <c r="H346" s="104"/>
      <c r="I346" s="104"/>
      <c r="J346" s="104"/>
      <c r="M346" s="30"/>
      <c r="N346" s="89"/>
      <c r="O346" s="104"/>
      <c r="P346" s="104"/>
      <c r="Q346" s="104"/>
      <c r="R346" s="104"/>
      <c r="S346" s="104"/>
      <c r="T346" s="104"/>
      <c r="U346" s="104"/>
      <c r="V346" s="104"/>
      <c r="W346" s="104"/>
      <c r="X346" s="104"/>
      <c r="Y346" s="104"/>
    </row>
    <row r="347">
      <c r="A347" s="104"/>
      <c r="B347" s="104"/>
      <c r="C347" s="104"/>
      <c r="D347" s="104"/>
      <c r="E347" s="104"/>
      <c r="F347" s="104"/>
      <c r="G347" s="104"/>
      <c r="H347" s="104"/>
      <c r="I347" s="104"/>
      <c r="J347" s="104"/>
      <c r="M347" s="30"/>
      <c r="N347" s="89"/>
      <c r="O347" s="104"/>
      <c r="P347" s="104"/>
      <c r="Q347" s="104"/>
      <c r="R347" s="104"/>
      <c r="S347" s="104"/>
      <c r="T347" s="104"/>
      <c r="U347" s="104"/>
      <c r="V347" s="104"/>
      <c r="W347" s="104"/>
      <c r="X347" s="104"/>
      <c r="Y347" s="104"/>
    </row>
    <row r="348">
      <c r="A348" s="104"/>
      <c r="B348" s="104"/>
      <c r="C348" s="104"/>
      <c r="D348" s="104"/>
      <c r="E348" s="104"/>
      <c r="F348" s="104"/>
      <c r="G348" s="104"/>
      <c r="H348" s="104"/>
      <c r="I348" s="104"/>
      <c r="J348" s="104"/>
      <c r="M348" s="30"/>
      <c r="N348" s="89"/>
      <c r="O348" s="104"/>
      <c r="P348" s="104"/>
      <c r="Q348" s="104"/>
      <c r="R348" s="104"/>
      <c r="S348" s="104"/>
      <c r="T348" s="104"/>
      <c r="U348" s="104"/>
      <c r="V348" s="104"/>
      <c r="W348" s="104"/>
      <c r="X348" s="104"/>
      <c r="Y348" s="104"/>
    </row>
    <row r="349">
      <c r="A349" s="104"/>
      <c r="B349" s="104"/>
      <c r="C349" s="104"/>
      <c r="D349" s="104"/>
      <c r="E349" s="104"/>
      <c r="F349" s="104"/>
      <c r="G349" s="104"/>
      <c r="H349" s="104"/>
      <c r="I349" s="104"/>
      <c r="J349" s="104"/>
      <c r="M349" s="30"/>
      <c r="N349" s="89"/>
      <c r="O349" s="104"/>
      <c r="P349" s="104"/>
      <c r="Q349" s="104"/>
      <c r="R349" s="104"/>
      <c r="S349" s="104"/>
      <c r="T349" s="104"/>
      <c r="U349" s="104"/>
      <c r="V349" s="104"/>
      <c r="W349" s="104"/>
      <c r="X349" s="104"/>
      <c r="Y349" s="104"/>
    </row>
    <row r="350">
      <c r="A350" s="104"/>
      <c r="B350" s="104"/>
      <c r="C350" s="104"/>
      <c r="D350" s="104"/>
      <c r="E350" s="104"/>
      <c r="F350" s="104"/>
      <c r="G350" s="104"/>
      <c r="H350" s="104"/>
      <c r="I350" s="104"/>
      <c r="J350" s="104"/>
      <c r="M350" s="30"/>
      <c r="N350" s="89"/>
      <c r="O350" s="104"/>
      <c r="P350" s="104"/>
      <c r="Q350" s="104"/>
      <c r="R350" s="104"/>
      <c r="S350" s="104"/>
      <c r="T350" s="104"/>
      <c r="U350" s="104"/>
      <c r="V350" s="104"/>
      <c r="W350" s="104"/>
      <c r="X350" s="104"/>
      <c r="Y350" s="104"/>
    </row>
    <row r="351">
      <c r="A351" s="104"/>
      <c r="B351" s="104"/>
      <c r="C351" s="104"/>
      <c r="D351" s="104"/>
      <c r="E351" s="104"/>
      <c r="F351" s="104"/>
      <c r="G351" s="104"/>
      <c r="H351" s="104"/>
      <c r="I351" s="104"/>
      <c r="J351" s="104"/>
      <c r="M351" s="30"/>
      <c r="N351" s="89"/>
      <c r="O351" s="104"/>
      <c r="P351" s="104"/>
      <c r="Q351" s="104"/>
      <c r="R351" s="104"/>
      <c r="S351" s="104"/>
      <c r="T351" s="104"/>
      <c r="U351" s="104"/>
      <c r="V351" s="104"/>
      <c r="W351" s="104"/>
      <c r="X351" s="104"/>
      <c r="Y351" s="104"/>
    </row>
    <row r="352">
      <c r="A352" s="104"/>
      <c r="B352" s="104"/>
      <c r="C352" s="104"/>
      <c r="D352" s="104"/>
      <c r="E352" s="104"/>
      <c r="F352" s="104"/>
      <c r="G352" s="104"/>
      <c r="H352" s="104"/>
      <c r="I352" s="104"/>
      <c r="J352" s="104"/>
      <c r="M352" s="30"/>
      <c r="N352" s="89"/>
      <c r="O352" s="104"/>
      <c r="P352" s="104"/>
      <c r="Q352" s="104"/>
      <c r="R352" s="104"/>
      <c r="S352" s="104"/>
      <c r="T352" s="104"/>
      <c r="U352" s="104"/>
      <c r="V352" s="104"/>
      <c r="W352" s="104"/>
      <c r="X352" s="104"/>
      <c r="Y352" s="104"/>
    </row>
    <row r="353">
      <c r="A353" s="104"/>
      <c r="B353" s="104"/>
      <c r="C353" s="104"/>
      <c r="D353" s="104"/>
      <c r="E353" s="104"/>
      <c r="F353" s="104"/>
      <c r="G353" s="104"/>
      <c r="H353" s="104"/>
      <c r="I353" s="104"/>
      <c r="J353" s="104"/>
      <c r="M353" s="30"/>
      <c r="N353" s="89"/>
      <c r="O353" s="104"/>
      <c r="P353" s="104"/>
      <c r="Q353" s="104"/>
      <c r="R353" s="104"/>
      <c r="S353" s="104"/>
      <c r="T353" s="104"/>
      <c r="U353" s="104"/>
      <c r="V353" s="104"/>
      <c r="W353" s="104"/>
      <c r="X353" s="104"/>
      <c r="Y353" s="104"/>
    </row>
    <row r="354">
      <c r="A354" s="104"/>
      <c r="B354" s="104"/>
      <c r="C354" s="104"/>
      <c r="D354" s="104"/>
      <c r="E354" s="104"/>
      <c r="F354" s="104"/>
      <c r="G354" s="104"/>
      <c r="H354" s="104"/>
      <c r="I354" s="104"/>
      <c r="J354" s="104"/>
      <c r="M354" s="30"/>
      <c r="N354" s="89"/>
      <c r="O354" s="104"/>
      <c r="P354" s="104"/>
      <c r="Q354" s="104"/>
      <c r="R354" s="104"/>
      <c r="S354" s="104"/>
      <c r="T354" s="104"/>
      <c r="U354" s="104"/>
      <c r="V354" s="104"/>
      <c r="W354" s="104"/>
      <c r="X354" s="104"/>
      <c r="Y354" s="104"/>
    </row>
    <row r="355">
      <c r="A355" s="104"/>
      <c r="B355" s="104"/>
      <c r="C355" s="104"/>
      <c r="D355" s="104"/>
      <c r="E355" s="104"/>
      <c r="F355" s="104"/>
      <c r="G355" s="104"/>
      <c r="H355" s="104"/>
      <c r="I355" s="104"/>
      <c r="J355" s="104"/>
      <c r="M355" s="30"/>
      <c r="N355" s="89"/>
      <c r="O355" s="104"/>
      <c r="P355" s="104"/>
      <c r="Q355" s="104"/>
      <c r="R355" s="104"/>
      <c r="S355" s="104"/>
      <c r="T355" s="104"/>
      <c r="U355" s="104"/>
      <c r="V355" s="104"/>
      <c r="W355" s="104"/>
      <c r="X355" s="104"/>
      <c r="Y355" s="104"/>
    </row>
    <row r="356">
      <c r="A356" s="104"/>
      <c r="B356" s="104"/>
      <c r="C356" s="104"/>
      <c r="D356" s="104"/>
      <c r="E356" s="104"/>
      <c r="F356" s="104"/>
      <c r="G356" s="104"/>
      <c r="H356" s="104"/>
      <c r="I356" s="104"/>
      <c r="J356" s="104"/>
      <c r="M356" s="30"/>
      <c r="N356" s="89"/>
      <c r="O356" s="104"/>
      <c r="P356" s="104"/>
      <c r="Q356" s="104"/>
      <c r="R356" s="104"/>
      <c r="S356" s="104"/>
      <c r="T356" s="104"/>
      <c r="U356" s="104"/>
      <c r="V356" s="104"/>
      <c r="W356" s="104"/>
      <c r="X356" s="104"/>
      <c r="Y356" s="104"/>
    </row>
    <row r="357">
      <c r="A357" s="104"/>
      <c r="B357" s="104"/>
      <c r="C357" s="104"/>
      <c r="D357" s="104"/>
      <c r="E357" s="104"/>
      <c r="F357" s="104"/>
      <c r="G357" s="104"/>
      <c r="H357" s="104"/>
      <c r="I357" s="104"/>
      <c r="J357" s="104"/>
      <c r="M357" s="30"/>
      <c r="N357" s="89"/>
      <c r="O357" s="104"/>
      <c r="P357" s="104"/>
      <c r="Q357" s="104"/>
      <c r="R357" s="104"/>
      <c r="S357" s="104"/>
      <c r="T357" s="104"/>
      <c r="U357" s="104"/>
      <c r="V357" s="104"/>
      <c r="W357" s="104"/>
      <c r="X357" s="104"/>
      <c r="Y357" s="104"/>
    </row>
    <row r="358">
      <c r="A358" s="104"/>
      <c r="B358" s="104"/>
      <c r="C358" s="104"/>
      <c r="D358" s="104"/>
      <c r="E358" s="104"/>
      <c r="F358" s="104"/>
      <c r="G358" s="104"/>
      <c r="H358" s="104"/>
      <c r="I358" s="104"/>
      <c r="J358" s="104"/>
      <c r="M358" s="30"/>
      <c r="N358" s="89"/>
      <c r="O358" s="104"/>
      <c r="P358" s="104"/>
      <c r="Q358" s="104"/>
      <c r="R358" s="104"/>
      <c r="S358" s="104"/>
      <c r="T358" s="104"/>
      <c r="U358" s="104"/>
      <c r="V358" s="104"/>
      <c r="W358" s="104"/>
      <c r="X358" s="104"/>
      <c r="Y358" s="104"/>
    </row>
    <row r="359">
      <c r="A359" s="104"/>
      <c r="B359" s="104"/>
      <c r="C359" s="104"/>
      <c r="D359" s="104"/>
      <c r="E359" s="104"/>
      <c r="F359" s="104"/>
      <c r="G359" s="104"/>
      <c r="H359" s="104"/>
      <c r="I359" s="104"/>
      <c r="J359" s="104"/>
      <c r="M359" s="30"/>
      <c r="N359" s="89"/>
      <c r="O359" s="104"/>
      <c r="P359" s="104"/>
      <c r="Q359" s="104"/>
      <c r="R359" s="104"/>
      <c r="S359" s="104"/>
      <c r="T359" s="104"/>
      <c r="U359" s="104"/>
      <c r="V359" s="104"/>
      <c r="W359" s="104"/>
      <c r="X359" s="104"/>
      <c r="Y359" s="104"/>
    </row>
    <row r="360">
      <c r="A360" s="104"/>
      <c r="B360" s="104"/>
      <c r="C360" s="104"/>
      <c r="D360" s="104"/>
      <c r="E360" s="104"/>
      <c r="F360" s="104"/>
      <c r="G360" s="104"/>
      <c r="H360" s="104"/>
      <c r="I360" s="104"/>
      <c r="J360" s="104"/>
      <c r="M360" s="30"/>
      <c r="N360" s="89"/>
      <c r="O360" s="104"/>
      <c r="P360" s="104"/>
      <c r="Q360" s="104"/>
      <c r="R360" s="104"/>
      <c r="S360" s="104"/>
      <c r="T360" s="104"/>
      <c r="U360" s="104"/>
      <c r="V360" s="104"/>
      <c r="W360" s="104"/>
      <c r="X360" s="104"/>
      <c r="Y360" s="104"/>
    </row>
    <row r="361">
      <c r="A361" s="104"/>
      <c r="B361" s="104"/>
      <c r="C361" s="104"/>
      <c r="D361" s="104"/>
      <c r="E361" s="104"/>
      <c r="F361" s="104"/>
      <c r="G361" s="104"/>
      <c r="H361" s="104"/>
      <c r="I361" s="104"/>
      <c r="J361" s="104"/>
      <c r="M361" s="30"/>
      <c r="N361" s="89"/>
      <c r="O361" s="104"/>
      <c r="P361" s="104"/>
      <c r="Q361" s="104"/>
      <c r="R361" s="104"/>
      <c r="S361" s="104"/>
      <c r="T361" s="104"/>
      <c r="U361" s="104"/>
      <c r="V361" s="104"/>
      <c r="W361" s="104"/>
      <c r="X361" s="104"/>
      <c r="Y361" s="104"/>
    </row>
    <row r="362">
      <c r="A362" s="104"/>
      <c r="B362" s="104"/>
      <c r="C362" s="104"/>
      <c r="D362" s="104"/>
      <c r="E362" s="104"/>
      <c r="F362" s="104"/>
      <c r="G362" s="104"/>
      <c r="H362" s="104"/>
      <c r="I362" s="104"/>
      <c r="J362" s="104"/>
      <c r="M362" s="30"/>
      <c r="N362" s="89"/>
      <c r="O362" s="104"/>
      <c r="P362" s="104"/>
      <c r="Q362" s="104"/>
      <c r="R362" s="104"/>
      <c r="S362" s="104"/>
      <c r="T362" s="104"/>
      <c r="U362" s="104"/>
      <c r="V362" s="104"/>
      <c r="W362" s="104"/>
      <c r="X362" s="104"/>
      <c r="Y362" s="104"/>
    </row>
    <row r="363">
      <c r="A363" s="104"/>
      <c r="B363" s="104"/>
      <c r="C363" s="104"/>
      <c r="D363" s="104"/>
      <c r="E363" s="104"/>
      <c r="F363" s="104"/>
      <c r="G363" s="104"/>
      <c r="H363" s="104"/>
      <c r="I363" s="104"/>
      <c r="J363" s="104"/>
      <c r="M363" s="30"/>
      <c r="N363" s="89"/>
      <c r="O363" s="104"/>
      <c r="P363" s="104"/>
      <c r="Q363" s="104"/>
      <c r="R363" s="104"/>
      <c r="S363" s="104"/>
      <c r="T363" s="104"/>
      <c r="U363" s="104"/>
      <c r="V363" s="104"/>
      <c r="W363" s="104"/>
      <c r="X363" s="104"/>
      <c r="Y363" s="104"/>
    </row>
    <row r="364">
      <c r="A364" s="104"/>
      <c r="B364" s="104"/>
      <c r="C364" s="104"/>
      <c r="D364" s="104"/>
      <c r="E364" s="104"/>
      <c r="F364" s="104"/>
      <c r="G364" s="104"/>
      <c r="H364" s="104"/>
      <c r="I364" s="104"/>
      <c r="J364" s="104"/>
      <c r="M364" s="30"/>
      <c r="N364" s="89"/>
      <c r="O364" s="104"/>
      <c r="P364" s="104"/>
      <c r="Q364" s="104"/>
      <c r="R364" s="104"/>
      <c r="S364" s="104"/>
      <c r="T364" s="104"/>
      <c r="U364" s="104"/>
      <c r="V364" s="104"/>
      <c r="W364" s="104"/>
      <c r="X364" s="104"/>
      <c r="Y364" s="104"/>
    </row>
    <row r="365">
      <c r="A365" s="104"/>
      <c r="B365" s="104"/>
      <c r="C365" s="104"/>
      <c r="D365" s="104"/>
      <c r="E365" s="104"/>
      <c r="F365" s="104"/>
      <c r="G365" s="104"/>
      <c r="H365" s="104"/>
      <c r="I365" s="104"/>
      <c r="J365" s="104"/>
      <c r="M365" s="30"/>
      <c r="N365" s="89"/>
      <c r="O365" s="104"/>
      <c r="P365" s="104"/>
      <c r="Q365" s="104"/>
      <c r="R365" s="104"/>
      <c r="S365" s="104"/>
      <c r="T365" s="104"/>
      <c r="U365" s="104"/>
      <c r="V365" s="104"/>
      <c r="W365" s="104"/>
      <c r="X365" s="104"/>
      <c r="Y365" s="104"/>
    </row>
    <row r="366">
      <c r="A366" s="104"/>
      <c r="B366" s="104"/>
      <c r="C366" s="104"/>
      <c r="D366" s="104"/>
      <c r="E366" s="104"/>
      <c r="F366" s="104"/>
      <c r="G366" s="104"/>
      <c r="H366" s="104"/>
      <c r="I366" s="104"/>
      <c r="J366" s="104"/>
      <c r="M366" s="30"/>
      <c r="N366" s="89"/>
      <c r="O366" s="104"/>
      <c r="P366" s="104"/>
      <c r="Q366" s="104"/>
      <c r="R366" s="104"/>
      <c r="S366" s="104"/>
      <c r="T366" s="104"/>
      <c r="U366" s="104"/>
      <c r="V366" s="104"/>
      <c r="W366" s="104"/>
      <c r="X366" s="104"/>
      <c r="Y366" s="104"/>
    </row>
    <row r="367">
      <c r="A367" s="104"/>
      <c r="B367" s="104"/>
      <c r="C367" s="104"/>
      <c r="D367" s="104"/>
      <c r="E367" s="104"/>
      <c r="F367" s="104"/>
      <c r="G367" s="104"/>
      <c r="H367" s="104"/>
      <c r="I367" s="104"/>
      <c r="J367" s="104"/>
      <c r="M367" s="30"/>
      <c r="N367" s="89"/>
      <c r="O367" s="104"/>
      <c r="P367" s="104"/>
      <c r="Q367" s="104"/>
      <c r="R367" s="104"/>
      <c r="S367" s="104"/>
      <c r="T367" s="104"/>
      <c r="U367" s="104"/>
      <c r="V367" s="104"/>
      <c r="W367" s="104"/>
      <c r="X367" s="104"/>
      <c r="Y367" s="104"/>
    </row>
    <row r="368">
      <c r="A368" s="104"/>
      <c r="B368" s="104"/>
      <c r="C368" s="104"/>
      <c r="D368" s="104"/>
      <c r="E368" s="104"/>
      <c r="F368" s="104"/>
      <c r="G368" s="104"/>
      <c r="H368" s="104"/>
      <c r="I368" s="104"/>
      <c r="J368" s="104"/>
      <c r="M368" s="30"/>
      <c r="N368" s="89"/>
      <c r="O368" s="104"/>
      <c r="P368" s="104"/>
      <c r="Q368" s="104"/>
      <c r="R368" s="104"/>
      <c r="S368" s="104"/>
      <c r="T368" s="104"/>
      <c r="U368" s="104"/>
      <c r="V368" s="104"/>
      <c r="W368" s="104"/>
      <c r="X368" s="104"/>
      <c r="Y368" s="104"/>
    </row>
    <row r="369">
      <c r="A369" s="104"/>
      <c r="B369" s="104"/>
      <c r="C369" s="104"/>
      <c r="D369" s="104"/>
      <c r="E369" s="104"/>
      <c r="F369" s="104"/>
      <c r="G369" s="104"/>
      <c r="H369" s="104"/>
      <c r="I369" s="104"/>
      <c r="J369" s="104"/>
      <c r="M369" s="30"/>
      <c r="N369" s="89"/>
      <c r="O369" s="104"/>
      <c r="P369" s="104"/>
      <c r="Q369" s="104"/>
      <c r="R369" s="104"/>
      <c r="S369" s="104"/>
      <c r="T369" s="104"/>
      <c r="U369" s="104"/>
      <c r="V369" s="104"/>
      <c r="W369" s="104"/>
      <c r="X369" s="104"/>
      <c r="Y369" s="104"/>
    </row>
    <row r="370">
      <c r="A370" s="104"/>
      <c r="B370" s="104"/>
      <c r="C370" s="104"/>
      <c r="D370" s="104"/>
      <c r="E370" s="104"/>
      <c r="F370" s="104"/>
      <c r="G370" s="104"/>
      <c r="H370" s="104"/>
      <c r="I370" s="104"/>
      <c r="J370" s="104"/>
      <c r="M370" s="30"/>
      <c r="N370" s="89"/>
      <c r="O370" s="104"/>
      <c r="P370" s="104"/>
      <c r="Q370" s="104"/>
      <c r="R370" s="104"/>
      <c r="S370" s="104"/>
      <c r="T370" s="104"/>
      <c r="U370" s="104"/>
      <c r="V370" s="104"/>
      <c r="W370" s="104"/>
      <c r="X370" s="104"/>
      <c r="Y370" s="104"/>
    </row>
    <row r="371">
      <c r="A371" s="104"/>
      <c r="B371" s="104"/>
      <c r="C371" s="104"/>
      <c r="D371" s="104"/>
      <c r="E371" s="104"/>
      <c r="F371" s="104"/>
      <c r="G371" s="104"/>
      <c r="H371" s="104"/>
      <c r="I371" s="104"/>
      <c r="J371" s="104"/>
      <c r="M371" s="30"/>
      <c r="N371" s="89"/>
      <c r="O371" s="104"/>
      <c r="P371" s="104"/>
      <c r="Q371" s="104"/>
      <c r="R371" s="104"/>
      <c r="S371" s="104"/>
      <c r="T371" s="104"/>
      <c r="U371" s="104"/>
      <c r="V371" s="104"/>
      <c r="W371" s="104"/>
      <c r="X371" s="104"/>
      <c r="Y371" s="104"/>
    </row>
    <row r="372">
      <c r="A372" s="104"/>
      <c r="B372" s="104"/>
      <c r="C372" s="104"/>
      <c r="D372" s="104"/>
      <c r="E372" s="104"/>
      <c r="F372" s="104"/>
      <c r="G372" s="104"/>
      <c r="H372" s="104"/>
      <c r="I372" s="104"/>
      <c r="J372" s="104"/>
      <c r="M372" s="30"/>
      <c r="N372" s="89"/>
      <c r="O372" s="104"/>
      <c r="P372" s="104"/>
      <c r="Q372" s="104"/>
      <c r="R372" s="104"/>
      <c r="S372" s="104"/>
      <c r="T372" s="104"/>
      <c r="U372" s="104"/>
      <c r="V372" s="104"/>
      <c r="W372" s="104"/>
      <c r="X372" s="104"/>
      <c r="Y372" s="104"/>
    </row>
    <row r="373">
      <c r="A373" s="104"/>
      <c r="B373" s="104"/>
      <c r="C373" s="104"/>
      <c r="D373" s="104"/>
      <c r="E373" s="104"/>
      <c r="F373" s="104"/>
      <c r="G373" s="104"/>
      <c r="H373" s="104"/>
      <c r="I373" s="104"/>
      <c r="J373" s="104"/>
      <c r="M373" s="30"/>
      <c r="N373" s="89"/>
      <c r="O373" s="104"/>
      <c r="P373" s="104"/>
      <c r="Q373" s="104"/>
      <c r="R373" s="104"/>
      <c r="S373" s="104"/>
      <c r="T373" s="104"/>
      <c r="U373" s="104"/>
      <c r="V373" s="104"/>
      <c r="W373" s="104"/>
      <c r="X373" s="104"/>
      <c r="Y373" s="104"/>
    </row>
    <row r="374">
      <c r="A374" s="104"/>
      <c r="B374" s="104"/>
      <c r="C374" s="104"/>
      <c r="D374" s="104"/>
      <c r="E374" s="104"/>
      <c r="F374" s="104"/>
      <c r="G374" s="104"/>
      <c r="H374" s="104"/>
      <c r="I374" s="104"/>
      <c r="J374" s="104"/>
      <c r="M374" s="30"/>
      <c r="N374" s="89"/>
      <c r="O374" s="104"/>
      <c r="P374" s="104"/>
      <c r="Q374" s="104"/>
      <c r="R374" s="104"/>
      <c r="S374" s="104"/>
      <c r="T374" s="104"/>
      <c r="U374" s="104"/>
      <c r="V374" s="104"/>
      <c r="W374" s="104"/>
      <c r="X374" s="104"/>
      <c r="Y374" s="104"/>
    </row>
    <row r="375">
      <c r="A375" s="104"/>
      <c r="B375" s="104"/>
      <c r="C375" s="104"/>
      <c r="D375" s="104"/>
      <c r="E375" s="104"/>
      <c r="F375" s="104"/>
      <c r="G375" s="104"/>
      <c r="H375" s="104"/>
      <c r="I375" s="104"/>
      <c r="J375" s="104"/>
      <c r="M375" s="30"/>
      <c r="N375" s="89"/>
      <c r="O375" s="104"/>
      <c r="P375" s="104"/>
      <c r="Q375" s="104"/>
      <c r="R375" s="104"/>
      <c r="S375" s="104"/>
      <c r="T375" s="104"/>
      <c r="U375" s="104"/>
      <c r="V375" s="104"/>
      <c r="W375" s="104"/>
      <c r="X375" s="104"/>
      <c r="Y375" s="104"/>
    </row>
    <row r="376">
      <c r="A376" s="104"/>
      <c r="B376" s="104"/>
      <c r="C376" s="104"/>
      <c r="D376" s="104"/>
      <c r="E376" s="104"/>
      <c r="F376" s="104"/>
      <c r="G376" s="104"/>
      <c r="H376" s="104"/>
      <c r="I376" s="104"/>
      <c r="J376" s="104"/>
      <c r="M376" s="30"/>
      <c r="N376" s="89"/>
      <c r="O376" s="104"/>
      <c r="P376" s="104"/>
      <c r="Q376" s="104"/>
      <c r="R376" s="104"/>
      <c r="S376" s="104"/>
      <c r="T376" s="104"/>
      <c r="U376" s="104"/>
      <c r="V376" s="104"/>
      <c r="W376" s="104"/>
      <c r="X376" s="104"/>
      <c r="Y376" s="104"/>
    </row>
    <row r="377">
      <c r="A377" s="104"/>
      <c r="B377" s="104"/>
      <c r="C377" s="104"/>
      <c r="D377" s="104"/>
      <c r="E377" s="104"/>
      <c r="F377" s="104"/>
      <c r="G377" s="104"/>
      <c r="H377" s="104"/>
      <c r="I377" s="104"/>
      <c r="J377" s="104"/>
      <c r="M377" s="30"/>
      <c r="N377" s="89"/>
      <c r="O377" s="104"/>
      <c r="P377" s="104"/>
      <c r="Q377" s="104"/>
      <c r="R377" s="104"/>
      <c r="S377" s="104"/>
      <c r="T377" s="104"/>
      <c r="U377" s="104"/>
      <c r="V377" s="104"/>
      <c r="W377" s="104"/>
      <c r="X377" s="104"/>
      <c r="Y377" s="104"/>
    </row>
    <row r="378">
      <c r="A378" s="104"/>
      <c r="B378" s="104"/>
      <c r="C378" s="104"/>
      <c r="D378" s="104"/>
      <c r="E378" s="104"/>
      <c r="F378" s="104"/>
      <c r="G378" s="104"/>
      <c r="H378" s="104"/>
      <c r="I378" s="104"/>
      <c r="J378" s="104"/>
      <c r="M378" s="30"/>
      <c r="N378" s="89"/>
      <c r="O378" s="104"/>
      <c r="P378" s="104"/>
      <c r="Q378" s="104"/>
      <c r="R378" s="104"/>
      <c r="S378" s="104"/>
      <c r="T378" s="104"/>
      <c r="U378" s="104"/>
      <c r="V378" s="104"/>
      <c r="W378" s="104"/>
      <c r="X378" s="104"/>
      <c r="Y378" s="104"/>
    </row>
    <row r="379">
      <c r="A379" s="104"/>
      <c r="B379" s="104"/>
      <c r="C379" s="104"/>
      <c r="D379" s="104"/>
      <c r="E379" s="104"/>
      <c r="F379" s="104"/>
      <c r="G379" s="104"/>
      <c r="H379" s="104"/>
      <c r="I379" s="104"/>
      <c r="J379" s="104"/>
      <c r="M379" s="30"/>
      <c r="N379" s="89"/>
      <c r="O379" s="104"/>
      <c r="P379" s="104"/>
      <c r="Q379" s="104"/>
      <c r="R379" s="104"/>
      <c r="S379" s="104"/>
      <c r="T379" s="104"/>
      <c r="U379" s="104"/>
      <c r="V379" s="104"/>
      <c r="W379" s="104"/>
      <c r="X379" s="104"/>
      <c r="Y379" s="104"/>
    </row>
    <row r="380">
      <c r="A380" s="104"/>
      <c r="B380" s="104"/>
      <c r="C380" s="104"/>
      <c r="D380" s="104"/>
      <c r="E380" s="104"/>
      <c r="F380" s="104"/>
      <c r="G380" s="104"/>
      <c r="H380" s="104"/>
      <c r="I380" s="104"/>
      <c r="J380" s="104"/>
      <c r="M380" s="30"/>
      <c r="N380" s="89"/>
      <c r="O380" s="104"/>
      <c r="P380" s="104"/>
      <c r="Q380" s="104"/>
      <c r="R380" s="104"/>
      <c r="S380" s="104"/>
      <c r="T380" s="104"/>
      <c r="U380" s="104"/>
      <c r="V380" s="104"/>
      <c r="W380" s="104"/>
      <c r="X380" s="104"/>
      <c r="Y380" s="104"/>
    </row>
    <row r="381">
      <c r="A381" s="104"/>
      <c r="B381" s="104"/>
      <c r="C381" s="104"/>
      <c r="D381" s="104"/>
      <c r="E381" s="104"/>
      <c r="F381" s="104"/>
      <c r="G381" s="104"/>
      <c r="H381" s="104"/>
      <c r="I381" s="104"/>
      <c r="J381" s="104"/>
      <c r="M381" s="30"/>
      <c r="N381" s="89"/>
      <c r="O381" s="104"/>
      <c r="P381" s="104"/>
      <c r="Q381" s="104"/>
      <c r="R381" s="104"/>
      <c r="S381" s="104"/>
      <c r="T381" s="104"/>
      <c r="U381" s="104"/>
      <c r="V381" s="104"/>
      <c r="W381" s="104"/>
      <c r="X381" s="104"/>
      <c r="Y381" s="104"/>
    </row>
    <row r="382">
      <c r="A382" s="104"/>
      <c r="B382" s="104"/>
      <c r="C382" s="104"/>
      <c r="D382" s="104"/>
      <c r="E382" s="104"/>
      <c r="F382" s="104"/>
      <c r="G382" s="104"/>
      <c r="H382" s="104"/>
      <c r="I382" s="104"/>
      <c r="J382" s="104"/>
      <c r="M382" s="30"/>
      <c r="N382" s="89"/>
      <c r="O382" s="104"/>
      <c r="P382" s="104"/>
      <c r="Q382" s="104"/>
      <c r="R382" s="104"/>
      <c r="S382" s="104"/>
      <c r="T382" s="104"/>
      <c r="U382" s="104"/>
      <c r="V382" s="104"/>
      <c r="W382" s="104"/>
      <c r="X382" s="104"/>
      <c r="Y382" s="104"/>
    </row>
    <row r="383">
      <c r="A383" s="104"/>
      <c r="B383" s="104"/>
      <c r="C383" s="104"/>
      <c r="D383" s="104"/>
      <c r="E383" s="104"/>
      <c r="F383" s="104"/>
      <c r="G383" s="104"/>
      <c r="H383" s="104"/>
      <c r="I383" s="104"/>
      <c r="J383" s="104"/>
      <c r="M383" s="30"/>
      <c r="N383" s="89"/>
      <c r="O383" s="104"/>
      <c r="P383" s="104"/>
      <c r="Q383" s="104"/>
      <c r="R383" s="104"/>
      <c r="S383" s="104"/>
      <c r="T383" s="104"/>
      <c r="U383" s="104"/>
      <c r="V383" s="104"/>
      <c r="W383" s="104"/>
      <c r="X383" s="104"/>
      <c r="Y383" s="104"/>
    </row>
    <row r="384">
      <c r="A384" s="104"/>
      <c r="B384" s="104"/>
      <c r="C384" s="104"/>
      <c r="D384" s="104"/>
      <c r="E384" s="104"/>
      <c r="F384" s="104"/>
      <c r="G384" s="104"/>
      <c r="H384" s="104"/>
      <c r="I384" s="104"/>
      <c r="J384" s="104"/>
      <c r="M384" s="30"/>
      <c r="N384" s="89"/>
      <c r="O384" s="104"/>
      <c r="P384" s="104"/>
      <c r="Q384" s="104"/>
      <c r="R384" s="104"/>
      <c r="S384" s="104"/>
      <c r="T384" s="104"/>
      <c r="U384" s="104"/>
      <c r="V384" s="104"/>
      <c r="W384" s="104"/>
      <c r="X384" s="104"/>
      <c r="Y384" s="104"/>
    </row>
    <row r="385">
      <c r="A385" s="104"/>
      <c r="B385" s="104"/>
      <c r="C385" s="104"/>
      <c r="D385" s="104"/>
      <c r="E385" s="104"/>
      <c r="F385" s="104"/>
      <c r="G385" s="104"/>
      <c r="H385" s="104"/>
      <c r="I385" s="104"/>
      <c r="J385" s="104"/>
      <c r="M385" s="30"/>
      <c r="N385" s="89"/>
      <c r="O385" s="104"/>
      <c r="P385" s="104"/>
      <c r="Q385" s="104"/>
      <c r="R385" s="104"/>
      <c r="S385" s="104"/>
      <c r="T385" s="104"/>
      <c r="U385" s="104"/>
      <c r="V385" s="104"/>
      <c r="W385" s="104"/>
      <c r="X385" s="104"/>
      <c r="Y385" s="104"/>
    </row>
    <row r="386">
      <c r="A386" s="104"/>
      <c r="B386" s="104"/>
      <c r="C386" s="104"/>
      <c r="D386" s="104"/>
      <c r="E386" s="104"/>
      <c r="F386" s="104"/>
      <c r="G386" s="104"/>
      <c r="H386" s="104"/>
      <c r="I386" s="104"/>
      <c r="J386" s="104"/>
      <c r="M386" s="30"/>
      <c r="N386" s="89"/>
      <c r="O386" s="104"/>
      <c r="P386" s="104"/>
      <c r="Q386" s="104"/>
      <c r="R386" s="104"/>
      <c r="S386" s="104"/>
      <c r="T386" s="104"/>
      <c r="U386" s="104"/>
      <c r="V386" s="104"/>
      <c r="W386" s="104"/>
      <c r="X386" s="104"/>
      <c r="Y386" s="104"/>
    </row>
    <row r="387">
      <c r="A387" s="104"/>
      <c r="B387" s="104"/>
      <c r="C387" s="104"/>
      <c r="D387" s="104"/>
      <c r="E387" s="104"/>
      <c r="F387" s="104"/>
      <c r="G387" s="104"/>
      <c r="H387" s="104"/>
      <c r="I387" s="104"/>
      <c r="J387" s="104"/>
      <c r="M387" s="30"/>
      <c r="N387" s="89"/>
      <c r="O387" s="104"/>
      <c r="P387" s="104"/>
      <c r="Q387" s="104"/>
      <c r="R387" s="104"/>
      <c r="S387" s="104"/>
      <c r="T387" s="104"/>
      <c r="U387" s="104"/>
      <c r="V387" s="104"/>
      <c r="W387" s="104"/>
      <c r="X387" s="104"/>
      <c r="Y387" s="104"/>
    </row>
    <row r="388">
      <c r="A388" s="104"/>
      <c r="B388" s="104"/>
      <c r="C388" s="104"/>
      <c r="D388" s="104"/>
      <c r="E388" s="104"/>
      <c r="F388" s="104"/>
      <c r="G388" s="104"/>
      <c r="H388" s="104"/>
      <c r="I388" s="104"/>
      <c r="J388" s="104"/>
      <c r="M388" s="30"/>
      <c r="N388" s="89"/>
      <c r="O388" s="104"/>
      <c r="P388" s="104"/>
      <c r="Q388" s="104"/>
      <c r="R388" s="104"/>
      <c r="S388" s="104"/>
      <c r="T388" s="104"/>
      <c r="U388" s="104"/>
      <c r="V388" s="104"/>
      <c r="W388" s="104"/>
      <c r="X388" s="104"/>
      <c r="Y388" s="104"/>
    </row>
    <row r="389">
      <c r="A389" s="104"/>
      <c r="B389" s="104"/>
      <c r="C389" s="104"/>
      <c r="D389" s="104"/>
      <c r="E389" s="104"/>
      <c r="F389" s="104"/>
      <c r="G389" s="104"/>
      <c r="H389" s="104"/>
      <c r="I389" s="104"/>
      <c r="J389" s="104"/>
      <c r="M389" s="30"/>
      <c r="N389" s="89"/>
      <c r="O389" s="104"/>
      <c r="P389" s="104"/>
      <c r="Q389" s="104"/>
      <c r="R389" s="104"/>
      <c r="S389" s="104"/>
      <c r="T389" s="104"/>
      <c r="U389" s="104"/>
      <c r="V389" s="104"/>
      <c r="W389" s="104"/>
      <c r="X389" s="104"/>
      <c r="Y389" s="104"/>
    </row>
    <row r="390">
      <c r="A390" s="104"/>
      <c r="B390" s="104"/>
      <c r="C390" s="104"/>
      <c r="D390" s="104"/>
      <c r="E390" s="104"/>
      <c r="F390" s="104"/>
      <c r="G390" s="104"/>
      <c r="H390" s="104"/>
      <c r="I390" s="104"/>
      <c r="J390" s="104"/>
      <c r="M390" s="30"/>
      <c r="N390" s="89"/>
      <c r="O390" s="104"/>
      <c r="P390" s="104"/>
      <c r="Q390" s="104"/>
      <c r="R390" s="104"/>
      <c r="S390" s="104"/>
      <c r="T390" s="104"/>
      <c r="U390" s="104"/>
      <c r="V390" s="104"/>
      <c r="W390" s="104"/>
      <c r="X390" s="104"/>
      <c r="Y390" s="104"/>
    </row>
    <row r="391">
      <c r="A391" s="104"/>
      <c r="B391" s="104"/>
      <c r="C391" s="104"/>
      <c r="D391" s="104"/>
      <c r="E391" s="104"/>
      <c r="F391" s="104"/>
      <c r="G391" s="104"/>
      <c r="H391" s="104"/>
      <c r="I391" s="104"/>
      <c r="J391" s="104"/>
      <c r="M391" s="30"/>
      <c r="N391" s="89"/>
      <c r="O391" s="104"/>
      <c r="P391" s="104"/>
      <c r="Q391" s="104"/>
      <c r="R391" s="104"/>
      <c r="S391" s="104"/>
      <c r="T391" s="104"/>
      <c r="U391" s="104"/>
      <c r="V391" s="104"/>
      <c r="W391" s="104"/>
      <c r="X391" s="104"/>
      <c r="Y391" s="104"/>
    </row>
    <row r="392">
      <c r="A392" s="104"/>
      <c r="B392" s="104"/>
      <c r="C392" s="104"/>
      <c r="D392" s="104"/>
      <c r="E392" s="104"/>
      <c r="F392" s="104"/>
      <c r="G392" s="104"/>
      <c r="H392" s="104"/>
      <c r="I392" s="104"/>
      <c r="J392" s="104"/>
      <c r="M392" s="30"/>
      <c r="N392" s="89"/>
      <c r="O392" s="104"/>
      <c r="P392" s="104"/>
      <c r="Q392" s="104"/>
      <c r="R392" s="104"/>
      <c r="S392" s="104"/>
      <c r="T392" s="104"/>
      <c r="U392" s="104"/>
      <c r="V392" s="104"/>
      <c r="W392" s="104"/>
      <c r="X392" s="104"/>
      <c r="Y392" s="104"/>
    </row>
    <row r="393">
      <c r="A393" s="104"/>
      <c r="B393" s="104"/>
      <c r="C393" s="104"/>
      <c r="D393" s="104"/>
      <c r="E393" s="104"/>
      <c r="F393" s="104"/>
      <c r="G393" s="104"/>
      <c r="H393" s="104"/>
      <c r="I393" s="104"/>
      <c r="J393" s="104"/>
      <c r="M393" s="30"/>
      <c r="N393" s="89"/>
      <c r="O393" s="104"/>
      <c r="P393" s="104"/>
      <c r="Q393" s="104"/>
      <c r="R393" s="104"/>
      <c r="S393" s="104"/>
      <c r="T393" s="104"/>
      <c r="U393" s="104"/>
      <c r="V393" s="104"/>
      <c r="W393" s="104"/>
      <c r="X393" s="104"/>
      <c r="Y393" s="104"/>
    </row>
    <row r="394">
      <c r="A394" s="104"/>
      <c r="B394" s="104"/>
      <c r="C394" s="104"/>
      <c r="D394" s="104"/>
      <c r="E394" s="104"/>
      <c r="F394" s="104"/>
      <c r="G394" s="104"/>
      <c r="H394" s="104"/>
      <c r="I394" s="104"/>
      <c r="J394" s="104"/>
      <c r="M394" s="30"/>
      <c r="N394" s="89"/>
      <c r="O394" s="104"/>
      <c r="P394" s="104"/>
      <c r="Q394" s="104"/>
      <c r="R394" s="104"/>
      <c r="S394" s="104"/>
      <c r="T394" s="104"/>
      <c r="U394" s="104"/>
      <c r="V394" s="104"/>
      <c r="W394" s="104"/>
      <c r="X394" s="104"/>
      <c r="Y394" s="104"/>
    </row>
    <row r="395">
      <c r="A395" s="104"/>
      <c r="B395" s="104"/>
      <c r="C395" s="104"/>
      <c r="D395" s="104"/>
      <c r="E395" s="104"/>
      <c r="F395" s="104"/>
      <c r="G395" s="104"/>
      <c r="H395" s="104"/>
      <c r="I395" s="104"/>
      <c r="J395" s="104"/>
      <c r="M395" s="30"/>
      <c r="N395" s="89"/>
      <c r="O395" s="104"/>
      <c r="P395" s="104"/>
      <c r="Q395" s="104"/>
      <c r="R395" s="104"/>
      <c r="S395" s="104"/>
      <c r="T395" s="104"/>
      <c r="U395" s="104"/>
      <c r="V395" s="104"/>
      <c r="W395" s="104"/>
      <c r="X395" s="104"/>
      <c r="Y395" s="104"/>
    </row>
    <row r="396">
      <c r="A396" s="104"/>
      <c r="B396" s="104"/>
      <c r="C396" s="104"/>
      <c r="D396" s="104"/>
      <c r="E396" s="104"/>
      <c r="F396" s="104"/>
      <c r="G396" s="104"/>
      <c r="H396" s="104"/>
      <c r="I396" s="104"/>
      <c r="J396" s="104"/>
      <c r="M396" s="30"/>
      <c r="N396" s="89"/>
      <c r="O396" s="104"/>
      <c r="P396" s="104"/>
      <c r="Q396" s="104"/>
      <c r="R396" s="104"/>
      <c r="S396" s="104"/>
      <c r="T396" s="104"/>
      <c r="U396" s="104"/>
      <c r="V396" s="104"/>
      <c r="W396" s="104"/>
      <c r="X396" s="104"/>
      <c r="Y396" s="104"/>
    </row>
    <row r="397">
      <c r="A397" s="104"/>
      <c r="B397" s="104"/>
      <c r="C397" s="104"/>
      <c r="D397" s="104"/>
      <c r="E397" s="104"/>
      <c r="F397" s="104"/>
      <c r="G397" s="104"/>
      <c r="H397" s="104"/>
      <c r="I397" s="104"/>
      <c r="J397" s="104"/>
      <c r="M397" s="30"/>
      <c r="N397" s="89"/>
      <c r="O397" s="104"/>
      <c r="P397" s="104"/>
      <c r="Q397" s="104"/>
      <c r="R397" s="104"/>
      <c r="S397" s="104"/>
      <c r="T397" s="104"/>
      <c r="U397" s="104"/>
      <c r="V397" s="104"/>
      <c r="W397" s="104"/>
      <c r="X397" s="104"/>
      <c r="Y397" s="104"/>
    </row>
    <row r="398">
      <c r="A398" s="104"/>
      <c r="B398" s="104"/>
      <c r="C398" s="104"/>
      <c r="D398" s="104"/>
      <c r="E398" s="104"/>
      <c r="F398" s="104"/>
      <c r="G398" s="104"/>
      <c r="H398" s="104"/>
      <c r="I398" s="104"/>
      <c r="J398" s="104"/>
      <c r="M398" s="30"/>
      <c r="N398" s="89"/>
      <c r="O398" s="104"/>
      <c r="P398" s="104"/>
      <c r="Q398" s="104"/>
      <c r="R398" s="104"/>
      <c r="S398" s="104"/>
      <c r="T398" s="104"/>
      <c r="U398" s="104"/>
      <c r="V398" s="104"/>
      <c r="W398" s="104"/>
      <c r="X398" s="104"/>
      <c r="Y398" s="104"/>
    </row>
    <row r="399">
      <c r="A399" s="104"/>
      <c r="B399" s="104"/>
      <c r="C399" s="104"/>
      <c r="D399" s="104"/>
      <c r="E399" s="104"/>
      <c r="F399" s="104"/>
      <c r="G399" s="104"/>
      <c r="H399" s="104"/>
      <c r="I399" s="104"/>
      <c r="J399" s="104"/>
      <c r="M399" s="30"/>
      <c r="N399" s="89"/>
      <c r="O399" s="104"/>
      <c r="P399" s="104"/>
      <c r="Q399" s="104"/>
      <c r="R399" s="104"/>
      <c r="S399" s="104"/>
      <c r="T399" s="104"/>
      <c r="U399" s="104"/>
      <c r="V399" s="104"/>
      <c r="W399" s="104"/>
      <c r="X399" s="104"/>
      <c r="Y399" s="104"/>
    </row>
    <row r="400">
      <c r="A400" s="104"/>
      <c r="B400" s="104"/>
      <c r="C400" s="104"/>
      <c r="D400" s="104"/>
      <c r="E400" s="104"/>
      <c r="F400" s="104"/>
      <c r="G400" s="104"/>
      <c r="H400" s="104"/>
      <c r="I400" s="104"/>
      <c r="J400" s="104"/>
      <c r="M400" s="30"/>
      <c r="N400" s="89"/>
      <c r="O400" s="104"/>
      <c r="P400" s="104"/>
      <c r="Q400" s="104"/>
      <c r="R400" s="104"/>
      <c r="S400" s="104"/>
      <c r="T400" s="104"/>
      <c r="U400" s="104"/>
      <c r="V400" s="104"/>
      <c r="W400" s="104"/>
      <c r="X400" s="104"/>
      <c r="Y400" s="104"/>
    </row>
    <row r="401">
      <c r="A401" s="104"/>
      <c r="B401" s="104"/>
      <c r="C401" s="104"/>
      <c r="D401" s="104"/>
      <c r="E401" s="104"/>
      <c r="F401" s="104"/>
      <c r="G401" s="104"/>
      <c r="H401" s="104"/>
      <c r="I401" s="104"/>
      <c r="J401" s="104"/>
      <c r="M401" s="30"/>
      <c r="N401" s="89"/>
      <c r="O401" s="104"/>
      <c r="P401" s="104"/>
      <c r="Q401" s="104"/>
      <c r="R401" s="104"/>
      <c r="S401" s="104"/>
      <c r="T401" s="104"/>
      <c r="U401" s="104"/>
      <c r="V401" s="104"/>
      <c r="W401" s="104"/>
      <c r="X401" s="104"/>
      <c r="Y401" s="104"/>
    </row>
    <row r="402">
      <c r="A402" s="104"/>
      <c r="B402" s="104"/>
      <c r="C402" s="104"/>
      <c r="D402" s="104"/>
      <c r="E402" s="104"/>
      <c r="F402" s="104"/>
      <c r="G402" s="104"/>
      <c r="H402" s="104"/>
      <c r="I402" s="104"/>
      <c r="J402" s="104"/>
      <c r="M402" s="30"/>
      <c r="N402" s="89"/>
      <c r="O402" s="104"/>
      <c r="P402" s="104"/>
      <c r="Q402" s="104"/>
      <c r="R402" s="104"/>
      <c r="S402" s="104"/>
      <c r="T402" s="104"/>
      <c r="U402" s="104"/>
      <c r="V402" s="104"/>
      <c r="W402" s="104"/>
      <c r="X402" s="104"/>
      <c r="Y402" s="104"/>
    </row>
    <row r="403">
      <c r="A403" s="104"/>
      <c r="B403" s="104"/>
      <c r="C403" s="104"/>
      <c r="D403" s="104"/>
      <c r="E403" s="104"/>
      <c r="F403" s="104"/>
      <c r="G403" s="104"/>
      <c r="H403" s="104"/>
      <c r="I403" s="104"/>
      <c r="J403" s="104"/>
      <c r="M403" s="30"/>
      <c r="N403" s="89"/>
      <c r="O403" s="104"/>
      <c r="P403" s="104"/>
      <c r="Q403" s="104"/>
      <c r="R403" s="104"/>
      <c r="S403" s="104"/>
      <c r="T403" s="104"/>
      <c r="U403" s="104"/>
      <c r="V403" s="104"/>
      <c r="W403" s="104"/>
      <c r="X403" s="104"/>
      <c r="Y403" s="104"/>
    </row>
    <row r="404">
      <c r="A404" s="104"/>
      <c r="B404" s="104"/>
      <c r="C404" s="104"/>
      <c r="D404" s="104"/>
      <c r="E404" s="104"/>
      <c r="F404" s="104"/>
      <c r="G404" s="104"/>
      <c r="H404" s="104"/>
      <c r="I404" s="104"/>
      <c r="J404" s="104"/>
      <c r="M404" s="30"/>
      <c r="N404" s="89"/>
      <c r="O404" s="104"/>
      <c r="P404" s="104"/>
      <c r="Q404" s="104"/>
      <c r="R404" s="104"/>
      <c r="S404" s="104"/>
      <c r="T404" s="104"/>
      <c r="U404" s="104"/>
      <c r="V404" s="104"/>
      <c r="W404" s="104"/>
      <c r="X404" s="104"/>
      <c r="Y404" s="104"/>
    </row>
    <row r="405">
      <c r="A405" s="104"/>
      <c r="B405" s="104"/>
      <c r="C405" s="104"/>
      <c r="D405" s="104"/>
      <c r="E405" s="104"/>
      <c r="F405" s="104"/>
      <c r="G405" s="104"/>
      <c r="H405" s="104"/>
      <c r="I405" s="104"/>
      <c r="J405" s="104"/>
      <c r="M405" s="30"/>
      <c r="N405" s="89"/>
      <c r="O405" s="104"/>
      <c r="P405" s="104"/>
      <c r="Q405" s="104"/>
      <c r="R405" s="104"/>
      <c r="S405" s="104"/>
      <c r="T405" s="104"/>
      <c r="U405" s="104"/>
      <c r="V405" s="104"/>
      <c r="W405" s="104"/>
      <c r="X405" s="104"/>
      <c r="Y405" s="104"/>
    </row>
    <row r="406">
      <c r="A406" s="104"/>
      <c r="B406" s="104"/>
      <c r="C406" s="104"/>
      <c r="D406" s="104"/>
      <c r="E406" s="104"/>
      <c r="F406" s="104"/>
      <c r="G406" s="104"/>
      <c r="H406" s="104"/>
      <c r="I406" s="104"/>
      <c r="J406" s="104"/>
      <c r="M406" s="30"/>
      <c r="N406" s="89"/>
      <c r="O406" s="104"/>
      <c r="P406" s="104"/>
      <c r="Q406" s="104"/>
      <c r="R406" s="104"/>
      <c r="S406" s="104"/>
      <c r="T406" s="104"/>
      <c r="U406" s="104"/>
      <c r="V406" s="104"/>
      <c r="W406" s="104"/>
      <c r="X406" s="104"/>
      <c r="Y406" s="104"/>
    </row>
    <row r="407">
      <c r="A407" s="104"/>
      <c r="B407" s="104"/>
      <c r="C407" s="104"/>
      <c r="D407" s="104"/>
      <c r="E407" s="104"/>
      <c r="F407" s="104"/>
      <c r="G407" s="104"/>
      <c r="H407" s="104"/>
      <c r="I407" s="104"/>
      <c r="J407" s="104"/>
      <c r="M407" s="30"/>
      <c r="N407" s="89"/>
      <c r="O407" s="104"/>
      <c r="P407" s="104"/>
      <c r="Q407" s="104"/>
      <c r="R407" s="104"/>
      <c r="S407" s="104"/>
      <c r="T407" s="104"/>
      <c r="U407" s="104"/>
      <c r="V407" s="104"/>
      <c r="W407" s="104"/>
      <c r="X407" s="104"/>
      <c r="Y407" s="104"/>
    </row>
    <row r="408">
      <c r="A408" s="104"/>
      <c r="B408" s="104"/>
      <c r="C408" s="104"/>
      <c r="D408" s="104"/>
      <c r="E408" s="104"/>
      <c r="F408" s="104"/>
      <c r="G408" s="104"/>
      <c r="H408" s="104"/>
      <c r="I408" s="104"/>
      <c r="J408" s="104"/>
      <c r="M408" s="30"/>
      <c r="N408" s="89"/>
      <c r="O408" s="104"/>
      <c r="P408" s="104"/>
      <c r="Q408" s="104"/>
      <c r="R408" s="104"/>
      <c r="S408" s="104"/>
      <c r="T408" s="104"/>
      <c r="U408" s="104"/>
      <c r="V408" s="104"/>
      <c r="W408" s="104"/>
      <c r="X408" s="104"/>
      <c r="Y408" s="104"/>
    </row>
    <row r="409">
      <c r="A409" s="104"/>
      <c r="B409" s="104"/>
      <c r="C409" s="104"/>
      <c r="D409" s="104"/>
      <c r="E409" s="104"/>
      <c r="F409" s="104"/>
      <c r="G409" s="104"/>
      <c r="H409" s="104"/>
      <c r="I409" s="104"/>
      <c r="J409" s="104"/>
      <c r="M409" s="30"/>
      <c r="N409" s="89"/>
      <c r="O409" s="104"/>
      <c r="P409" s="104"/>
      <c r="Q409" s="104"/>
      <c r="R409" s="104"/>
      <c r="S409" s="104"/>
      <c r="T409" s="104"/>
      <c r="U409" s="104"/>
      <c r="V409" s="104"/>
      <c r="W409" s="104"/>
      <c r="X409" s="104"/>
      <c r="Y409" s="104"/>
    </row>
    <row r="410">
      <c r="A410" s="104"/>
      <c r="B410" s="104"/>
      <c r="C410" s="104"/>
      <c r="D410" s="104"/>
      <c r="E410" s="104"/>
      <c r="F410" s="104"/>
      <c r="G410" s="104"/>
      <c r="H410" s="104"/>
      <c r="I410" s="104"/>
      <c r="J410" s="104"/>
      <c r="M410" s="30"/>
      <c r="N410" s="89"/>
      <c r="O410" s="104"/>
      <c r="P410" s="104"/>
      <c r="Q410" s="104"/>
      <c r="R410" s="104"/>
      <c r="S410" s="104"/>
      <c r="T410" s="104"/>
      <c r="U410" s="104"/>
      <c r="V410" s="104"/>
      <c r="W410" s="104"/>
      <c r="X410" s="104"/>
      <c r="Y410" s="104"/>
    </row>
    <row r="411">
      <c r="A411" s="104"/>
      <c r="B411" s="104"/>
      <c r="C411" s="104"/>
      <c r="D411" s="104"/>
      <c r="E411" s="104"/>
      <c r="F411" s="104"/>
      <c r="G411" s="104"/>
      <c r="H411" s="104"/>
      <c r="I411" s="104"/>
      <c r="J411" s="104"/>
      <c r="M411" s="30"/>
      <c r="N411" s="89"/>
      <c r="O411" s="104"/>
      <c r="P411" s="104"/>
      <c r="Q411" s="104"/>
      <c r="R411" s="104"/>
      <c r="S411" s="104"/>
      <c r="T411" s="104"/>
      <c r="U411" s="104"/>
      <c r="V411" s="104"/>
      <c r="W411" s="104"/>
      <c r="X411" s="104"/>
      <c r="Y411" s="104"/>
    </row>
    <row r="412">
      <c r="A412" s="104"/>
      <c r="B412" s="104"/>
      <c r="C412" s="104"/>
      <c r="D412" s="104"/>
      <c r="E412" s="104"/>
      <c r="F412" s="104"/>
      <c r="G412" s="104"/>
      <c r="H412" s="104"/>
      <c r="I412" s="104"/>
      <c r="J412" s="104"/>
      <c r="M412" s="30"/>
      <c r="N412" s="89"/>
      <c r="O412" s="104"/>
      <c r="P412" s="104"/>
      <c r="Q412" s="104"/>
      <c r="R412" s="104"/>
      <c r="S412" s="104"/>
      <c r="T412" s="104"/>
      <c r="U412" s="104"/>
      <c r="V412" s="104"/>
      <c r="W412" s="104"/>
      <c r="X412" s="104"/>
      <c r="Y412" s="104"/>
    </row>
    <row r="413">
      <c r="A413" s="104"/>
      <c r="B413" s="104"/>
      <c r="C413" s="104"/>
      <c r="D413" s="104"/>
      <c r="E413" s="104"/>
      <c r="F413" s="104"/>
      <c r="G413" s="104"/>
      <c r="H413" s="104"/>
      <c r="I413" s="104"/>
      <c r="J413" s="104"/>
      <c r="M413" s="30"/>
      <c r="N413" s="89"/>
      <c r="O413" s="104"/>
      <c r="P413" s="104"/>
      <c r="Q413" s="104"/>
      <c r="R413" s="104"/>
      <c r="S413" s="104"/>
      <c r="T413" s="104"/>
      <c r="U413" s="104"/>
      <c r="V413" s="104"/>
      <c r="W413" s="104"/>
      <c r="X413" s="104"/>
      <c r="Y413" s="104"/>
    </row>
    <row r="414">
      <c r="A414" s="104"/>
      <c r="B414" s="104"/>
      <c r="C414" s="104"/>
      <c r="D414" s="104"/>
      <c r="E414" s="104"/>
      <c r="F414" s="104"/>
      <c r="G414" s="104"/>
      <c r="H414" s="104"/>
      <c r="I414" s="104"/>
      <c r="J414" s="104"/>
      <c r="M414" s="30"/>
      <c r="N414" s="89"/>
      <c r="O414" s="104"/>
      <c r="P414" s="104"/>
      <c r="Q414" s="104"/>
      <c r="R414" s="104"/>
      <c r="S414" s="104"/>
      <c r="T414" s="104"/>
      <c r="U414" s="104"/>
      <c r="V414" s="104"/>
      <c r="W414" s="104"/>
      <c r="X414" s="104"/>
      <c r="Y414" s="104"/>
    </row>
    <row r="415">
      <c r="A415" s="104"/>
      <c r="B415" s="104"/>
      <c r="C415" s="104"/>
      <c r="D415" s="104"/>
      <c r="E415" s="104"/>
      <c r="F415" s="104"/>
      <c r="G415" s="104"/>
      <c r="H415" s="104"/>
      <c r="I415" s="104"/>
      <c r="J415" s="104"/>
      <c r="M415" s="30"/>
      <c r="N415" s="89"/>
      <c r="O415" s="104"/>
      <c r="P415" s="104"/>
      <c r="Q415" s="104"/>
      <c r="R415" s="104"/>
      <c r="S415" s="104"/>
      <c r="T415" s="104"/>
      <c r="U415" s="104"/>
      <c r="V415" s="104"/>
      <c r="W415" s="104"/>
      <c r="X415" s="104"/>
      <c r="Y415" s="104"/>
    </row>
    <row r="416">
      <c r="A416" s="104"/>
      <c r="B416" s="104"/>
      <c r="C416" s="104"/>
      <c r="D416" s="104"/>
      <c r="E416" s="104"/>
      <c r="F416" s="104"/>
      <c r="G416" s="104"/>
      <c r="H416" s="104"/>
      <c r="I416" s="104"/>
      <c r="J416" s="104"/>
      <c r="M416" s="30"/>
      <c r="N416" s="89"/>
      <c r="O416" s="104"/>
      <c r="P416" s="104"/>
      <c r="Q416" s="104"/>
      <c r="R416" s="104"/>
      <c r="S416" s="104"/>
      <c r="T416" s="104"/>
      <c r="U416" s="104"/>
      <c r="V416" s="104"/>
      <c r="W416" s="104"/>
      <c r="X416" s="104"/>
      <c r="Y416" s="104"/>
    </row>
    <row r="417">
      <c r="A417" s="104"/>
      <c r="B417" s="104"/>
      <c r="C417" s="104"/>
      <c r="D417" s="104"/>
      <c r="E417" s="104"/>
      <c r="F417" s="104"/>
      <c r="G417" s="104"/>
      <c r="H417" s="104"/>
      <c r="I417" s="104"/>
      <c r="J417" s="104"/>
      <c r="M417" s="30"/>
      <c r="N417" s="89"/>
      <c r="O417" s="104"/>
      <c r="P417" s="104"/>
      <c r="Q417" s="104"/>
      <c r="R417" s="104"/>
      <c r="S417" s="104"/>
      <c r="T417" s="104"/>
      <c r="U417" s="104"/>
      <c r="V417" s="104"/>
      <c r="W417" s="104"/>
      <c r="X417" s="104"/>
      <c r="Y417" s="104"/>
    </row>
    <row r="418">
      <c r="A418" s="104"/>
      <c r="B418" s="104"/>
      <c r="C418" s="104"/>
      <c r="D418" s="104"/>
      <c r="E418" s="104"/>
      <c r="F418" s="104"/>
      <c r="G418" s="104"/>
      <c r="H418" s="104"/>
      <c r="I418" s="104"/>
      <c r="J418" s="104"/>
      <c r="M418" s="30"/>
      <c r="N418" s="89"/>
      <c r="O418" s="104"/>
      <c r="P418" s="104"/>
      <c r="Q418" s="104"/>
      <c r="R418" s="104"/>
      <c r="S418" s="104"/>
      <c r="T418" s="104"/>
      <c r="U418" s="104"/>
      <c r="V418" s="104"/>
      <c r="W418" s="104"/>
      <c r="X418" s="104"/>
      <c r="Y418" s="104"/>
    </row>
    <row r="419">
      <c r="A419" s="104"/>
      <c r="B419" s="104"/>
      <c r="C419" s="104"/>
      <c r="D419" s="104"/>
      <c r="E419" s="104"/>
      <c r="F419" s="104"/>
      <c r="G419" s="104"/>
      <c r="H419" s="104"/>
      <c r="I419" s="104"/>
      <c r="J419" s="104"/>
      <c r="M419" s="30"/>
      <c r="N419" s="89"/>
      <c r="O419" s="104"/>
      <c r="P419" s="104"/>
      <c r="Q419" s="104"/>
      <c r="R419" s="104"/>
      <c r="S419" s="104"/>
      <c r="T419" s="104"/>
      <c r="U419" s="104"/>
      <c r="V419" s="104"/>
      <c r="W419" s="104"/>
      <c r="X419" s="104"/>
      <c r="Y419" s="104"/>
    </row>
    <row r="420">
      <c r="A420" s="104"/>
      <c r="B420" s="104"/>
      <c r="C420" s="104"/>
      <c r="D420" s="104"/>
      <c r="E420" s="104"/>
      <c r="F420" s="104"/>
      <c r="G420" s="104"/>
      <c r="H420" s="104"/>
      <c r="I420" s="104"/>
      <c r="J420" s="104"/>
      <c r="M420" s="30"/>
      <c r="N420" s="89"/>
      <c r="O420" s="104"/>
      <c r="P420" s="104"/>
      <c r="Q420" s="104"/>
      <c r="R420" s="104"/>
      <c r="S420" s="104"/>
      <c r="T420" s="104"/>
      <c r="U420" s="104"/>
      <c r="V420" s="104"/>
      <c r="W420" s="104"/>
      <c r="X420" s="104"/>
      <c r="Y420" s="104"/>
    </row>
    <row r="421">
      <c r="A421" s="104"/>
      <c r="B421" s="104"/>
      <c r="C421" s="104"/>
      <c r="D421" s="104"/>
      <c r="E421" s="104"/>
      <c r="F421" s="104"/>
      <c r="G421" s="104"/>
      <c r="H421" s="104"/>
      <c r="I421" s="104"/>
      <c r="J421" s="104"/>
      <c r="M421" s="30"/>
      <c r="N421" s="89"/>
      <c r="O421" s="104"/>
      <c r="P421" s="104"/>
      <c r="Q421" s="104"/>
      <c r="R421" s="104"/>
      <c r="S421" s="104"/>
      <c r="T421" s="104"/>
      <c r="U421" s="104"/>
      <c r="V421" s="104"/>
      <c r="W421" s="104"/>
      <c r="X421" s="104"/>
      <c r="Y421" s="104"/>
    </row>
    <row r="422">
      <c r="A422" s="104"/>
      <c r="B422" s="104"/>
      <c r="C422" s="104"/>
      <c r="D422" s="104"/>
      <c r="E422" s="104"/>
      <c r="F422" s="104"/>
      <c r="G422" s="104"/>
      <c r="H422" s="104"/>
      <c r="I422" s="104"/>
      <c r="J422" s="104"/>
      <c r="M422" s="30"/>
      <c r="N422" s="89"/>
      <c r="O422" s="104"/>
      <c r="P422" s="104"/>
      <c r="Q422" s="104"/>
      <c r="R422" s="104"/>
      <c r="S422" s="104"/>
      <c r="T422" s="104"/>
      <c r="U422" s="104"/>
      <c r="V422" s="104"/>
      <c r="W422" s="104"/>
      <c r="X422" s="104"/>
      <c r="Y422" s="104"/>
    </row>
    <row r="423">
      <c r="A423" s="104"/>
      <c r="B423" s="104"/>
      <c r="C423" s="104"/>
      <c r="D423" s="104"/>
      <c r="E423" s="104"/>
      <c r="F423" s="104"/>
      <c r="G423" s="104"/>
      <c r="H423" s="104"/>
      <c r="I423" s="104"/>
      <c r="J423" s="104"/>
      <c r="M423" s="30"/>
      <c r="N423" s="89"/>
      <c r="O423" s="104"/>
      <c r="P423" s="104"/>
      <c r="Q423" s="104"/>
      <c r="R423" s="104"/>
      <c r="S423" s="104"/>
      <c r="T423" s="104"/>
      <c r="U423" s="104"/>
      <c r="V423" s="104"/>
      <c r="W423" s="104"/>
      <c r="X423" s="104"/>
      <c r="Y423" s="104"/>
    </row>
    <row r="424">
      <c r="A424" s="104"/>
      <c r="B424" s="104"/>
      <c r="C424" s="104"/>
      <c r="D424" s="104"/>
      <c r="E424" s="104"/>
      <c r="F424" s="104"/>
      <c r="G424" s="104"/>
      <c r="H424" s="104"/>
      <c r="I424" s="104"/>
      <c r="J424" s="104"/>
      <c r="M424" s="30"/>
      <c r="N424" s="89"/>
      <c r="O424" s="104"/>
      <c r="P424" s="104"/>
      <c r="Q424" s="104"/>
      <c r="R424" s="104"/>
      <c r="S424" s="104"/>
      <c r="T424" s="104"/>
      <c r="U424" s="104"/>
      <c r="V424" s="104"/>
      <c r="W424" s="104"/>
      <c r="X424" s="104"/>
      <c r="Y424" s="104"/>
    </row>
    <row r="425">
      <c r="A425" s="104"/>
      <c r="B425" s="104"/>
      <c r="C425" s="104"/>
      <c r="D425" s="104"/>
      <c r="E425" s="104"/>
      <c r="F425" s="104"/>
      <c r="G425" s="104"/>
      <c r="H425" s="104"/>
      <c r="I425" s="104"/>
      <c r="J425" s="104"/>
      <c r="M425" s="30"/>
      <c r="N425" s="89"/>
      <c r="O425" s="104"/>
      <c r="P425" s="104"/>
      <c r="Q425" s="104"/>
      <c r="R425" s="104"/>
      <c r="S425" s="104"/>
      <c r="T425" s="104"/>
      <c r="U425" s="104"/>
      <c r="V425" s="104"/>
      <c r="W425" s="104"/>
      <c r="X425" s="104"/>
      <c r="Y425" s="104"/>
    </row>
    <row r="426">
      <c r="A426" s="104"/>
      <c r="B426" s="104"/>
      <c r="C426" s="104"/>
      <c r="D426" s="104"/>
      <c r="E426" s="104"/>
      <c r="F426" s="104"/>
      <c r="G426" s="104"/>
      <c r="H426" s="104"/>
      <c r="I426" s="104"/>
      <c r="J426" s="104"/>
      <c r="M426" s="30"/>
      <c r="N426" s="89"/>
      <c r="O426" s="104"/>
      <c r="P426" s="104"/>
      <c r="Q426" s="104"/>
      <c r="R426" s="104"/>
      <c r="S426" s="104"/>
      <c r="T426" s="104"/>
      <c r="U426" s="104"/>
      <c r="V426" s="104"/>
      <c r="W426" s="104"/>
      <c r="X426" s="104"/>
      <c r="Y426" s="104"/>
    </row>
    <row r="427">
      <c r="A427" s="104"/>
      <c r="B427" s="104"/>
      <c r="C427" s="104"/>
      <c r="D427" s="104"/>
      <c r="E427" s="104"/>
      <c r="F427" s="104"/>
      <c r="G427" s="104"/>
      <c r="H427" s="104"/>
      <c r="I427" s="104"/>
      <c r="J427" s="104"/>
      <c r="M427" s="30"/>
      <c r="N427" s="89"/>
      <c r="O427" s="104"/>
      <c r="P427" s="104"/>
      <c r="Q427" s="104"/>
      <c r="R427" s="104"/>
      <c r="S427" s="104"/>
      <c r="T427" s="104"/>
      <c r="U427" s="104"/>
      <c r="V427" s="104"/>
      <c r="W427" s="104"/>
      <c r="X427" s="104"/>
      <c r="Y427" s="104"/>
    </row>
    <row r="428">
      <c r="A428" s="104"/>
      <c r="B428" s="104"/>
      <c r="C428" s="104"/>
      <c r="D428" s="104"/>
      <c r="E428" s="104"/>
      <c r="F428" s="104"/>
      <c r="G428" s="104"/>
      <c r="H428" s="104"/>
      <c r="I428" s="104"/>
      <c r="J428" s="104"/>
      <c r="M428" s="30"/>
      <c r="N428" s="89"/>
      <c r="O428" s="104"/>
      <c r="P428" s="104"/>
      <c r="Q428" s="104"/>
      <c r="R428" s="104"/>
      <c r="S428" s="104"/>
      <c r="T428" s="104"/>
      <c r="U428" s="104"/>
      <c r="V428" s="104"/>
      <c r="W428" s="104"/>
      <c r="X428" s="104"/>
      <c r="Y428" s="104"/>
    </row>
    <row r="429">
      <c r="A429" s="104"/>
      <c r="B429" s="104"/>
      <c r="C429" s="104"/>
      <c r="D429" s="104"/>
      <c r="E429" s="104"/>
      <c r="F429" s="104"/>
      <c r="G429" s="104"/>
      <c r="H429" s="104"/>
      <c r="I429" s="104"/>
      <c r="J429" s="104"/>
      <c r="M429" s="30"/>
      <c r="N429" s="89"/>
      <c r="O429" s="104"/>
      <c r="P429" s="104"/>
      <c r="Q429" s="104"/>
      <c r="R429" s="104"/>
      <c r="S429" s="104"/>
      <c r="T429" s="104"/>
      <c r="U429" s="104"/>
      <c r="V429" s="104"/>
      <c r="W429" s="104"/>
      <c r="X429" s="104"/>
      <c r="Y429" s="104"/>
    </row>
    <row r="430">
      <c r="A430" s="104"/>
      <c r="B430" s="104"/>
      <c r="C430" s="104"/>
      <c r="D430" s="104"/>
      <c r="E430" s="104"/>
      <c r="F430" s="104"/>
      <c r="G430" s="104"/>
      <c r="H430" s="104"/>
      <c r="I430" s="104"/>
      <c r="J430" s="104"/>
      <c r="M430" s="30"/>
      <c r="N430" s="89"/>
      <c r="O430" s="104"/>
      <c r="P430" s="104"/>
      <c r="Q430" s="104"/>
      <c r="R430" s="104"/>
      <c r="S430" s="104"/>
      <c r="T430" s="104"/>
      <c r="U430" s="104"/>
      <c r="V430" s="104"/>
      <c r="W430" s="104"/>
      <c r="X430" s="104"/>
      <c r="Y430" s="104"/>
    </row>
    <row r="431">
      <c r="A431" s="104"/>
      <c r="B431" s="104"/>
      <c r="C431" s="104"/>
      <c r="D431" s="104"/>
      <c r="E431" s="104"/>
      <c r="F431" s="104"/>
      <c r="G431" s="104"/>
      <c r="H431" s="104"/>
      <c r="I431" s="104"/>
      <c r="J431" s="104"/>
      <c r="M431" s="30"/>
      <c r="N431" s="89"/>
      <c r="O431" s="104"/>
      <c r="P431" s="104"/>
      <c r="Q431" s="104"/>
      <c r="R431" s="104"/>
      <c r="S431" s="104"/>
      <c r="T431" s="104"/>
      <c r="U431" s="104"/>
      <c r="V431" s="104"/>
      <c r="W431" s="104"/>
      <c r="X431" s="104"/>
      <c r="Y431" s="104"/>
    </row>
    <row r="432">
      <c r="A432" s="104"/>
      <c r="B432" s="104"/>
      <c r="C432" s="104"/>
      <c r="D432" s="104"/>
      <c r="E432" s="104"/>
      <c r="F432" s="104"/>
      <c r="G432" s="104"/>
      <c r="H432" s="104"/>
      <c r="I432" s="104"/>
      <c r="J432" s="104"/>
      <c r="M432" s="30"/>
      <c r="N432" s="89"/>
      <c r="O432" s="104"/>
      <c r="P432" s="104"/>
      <c r="Q432" s="104"/>
      <c r="R432" s="104"/>
      <c r="S432" s="104"/>
      <c r="T432" s="104"/>
      <c r="U432" s="104"/>
      <c r="V432" s="104"/>
      <c r="W432" s="104"/>
      <c r="X432" s="104"/>
      <c r="Y432" s="104"/>
    </row>
    <row r="433">
      <c r="A433" s="104"/>
      <c r="B433" s="104"/>
      <c r="C433" s="104"/>
      <c r="D433" s="104"/>
      <c r="E433" s="104"/>
      <c r="F433" s="104"/>
      <c r="G433" s="104"/>
      <c r="H433" s="104"/>
      <c r="I433" s="104"/>
      <c r="J433" s="104"/>
      <c r="M433" s="30"/>
      <c r="N433" s="89"/>
      <c r="O433" s="104"/>
      <c r="P433" s="104"/>
      <c r="Q433" s="104"/>
      <c r="R433" s="104"/>
      <c r="S433" s="104"/>
      <c r="T433" s="104"/>
      <c r="U433" s="104"/>
      <c r="V433" s="104"/>
      <c r="W433" s="104"/>
      <c r="X433" s="104"/>
      <c r="Y433" s="104"/>
    </row>
    <row r="434">
      <c r="A434" s="104"/>
      <c r="B434" s="104"/>
      <c r="C434" s="104"/>
      <c r="D434" s="104"/>
      <c r="E434" s="104"/>
      <c r="F434" s="104"/>
      <c r="G434" s="104"/>
      <c r="H434" s="104"/>
      <c r="I434" s="104"/>
      <c r="J434" s="104"/>
      <c r="M434" s="30"/>
      <c r="N434" s="89"/>
      <c r="O434" s="104"/>
      <c r="P434" s="104"/>
      <c r="Q434" s="104"/>
      <c r="R434" s="104"/>
      <c r="S434" s="104"/>
      <c r="T434" s="104"/>
      <c r="U434" s="104"/>
      <c r="V434" s="104"/>
      <c r="W434" s="104"/>
      <c r="X434" s="104"/>
      <c r="Y434" s="104"/>
    </row>
    <row r="435">
      <c r="A435" s="104"/>
      <c r="B435" s="104"/>
      <c r="C435" s="104"/>
      <c r="D435" s="104"/>
      <c r="E435" s="104"/>
      <c r="F435" s="104"/>
      <c r="G435" s="104"/>
      <c r="H435" s="104"/>
      <c r="I435" s="104"/>
      <c r="J435" s="104"/>
      <c r="M435" s="30"/>
      <c r="N435" s="89"/>
      <c r="O435" s="104"/>
      <c r="P435" s="104"/>
      <c r="Q435" s="104"/>
      <c r="R435" s="104"/>
      <c r="S435" s="104"/>
      <c r="T435" s="104"/>
      <c r="U435" s="104"/>
      <c r="V435" s="104"/>
      <c r="W435" s="104"/>
      <c r="X435" s="104"/>
      <c r="Y435" s="104"/>
    </row>
    <row r="436">
      <c r="A436" s="104"/>
      <c r="B436" s="104"/>
      <c r="C436" s="104"/>
      <c r="D436" s="104"/>
      <c r="E436" s="104"/>
      <c r="F436" s="104"/>
      <c r="G436" s="104"/>
      <c r="H436" s="104"/>
      <c r="I436" s="104"/>
      <c r="J436" s="104"/>
      <c r="M436" s="30"/>
      <c r="N436" s="89"/>
      <c r="O436" s="104"/>
      <c r="P436" s="104"/>
      <c r="Q436" s="104"/>
      <c r="R436" s="104"/>
      <c r="S436" s="104"/>
      <c r="T436" s="104"/>
      <c r="U436" s="104"/>
      <c r="V436" s="104"/>
      <c r="W436" s="104"/>
      <c r="X436" s="104"/>
      <c r="Y436" s="104"/>
    </row>
    <row r="437">
      <c r="A437" s="104"/>
      <c r="B437" s="104"/>
      <c r="C437" s="104"/>
      <c r="D437" s="104"/>
      <c r="E437" s="104"/>
      <c r="F437" s="104"/>
      <c r="G437" s="104"/>
      <c r="H437" s="104"/>
      <c r="I437" s="104"/>
      <c r="J437" s="104"/>
      <c r="M437" s="30"/>
      <c r="N437" s="89"/>
      <c r="O437" s="104"/>
      <c r="P437" s="104"/>
      <c r="Q437" s="104"/>
      <c r="R437" s="104"/>
      <c r="S437" s="104"/>
      <c r="T437" s="104"/>
      <c r="U437" s="104"/>
      <c r="V437" s="104"/>
      <c r="W437" s="104"/>
      <c r="X437" s="104"/>
      <c r="Y437" s="104"/>
    </row>
    <row r="438">
      <c r="A438" s="104"/>
      <c r="B438" s="104"/>
      <c r="C438" s="104"/>
      <c r="D438" s="104"/>
      <c r="E438" s="104"/>
      <c r="F438" s="104"/>
      <c r="G438" s="104"/>
      <c r="H438" s="104"/>
      <c r="I438" s="104"/>
      <c r="J438" s="104"/>
      <c r="M438" s="30"/>
      <c r="N438" s="89"/>
      <c r="O438" s="104"/>
      <c r="P438" s="104"/>
      <c r="Q438" s="104"/>
      <c r="R438" s="104"/>
      <c r="S438" s="104"/>
      <c r="T438" s="104"/>
      <c r="U438" s="104"/>
      <c r="V438" s="104"/>
      <c r="W438" s="104"/>
      <c r="X438" s="104"/>
      <c r="Y438" s="104"/>
    </row>
    <row r="439">
      <c r="A439" s="104"/>
      <c r="B439" s="104"/>
      <c r="C439" s="104"/>
      <c r="D439" s="104"/>
      <c r="E439" s="104"/>
      <c r="F439" s="104"/>
      <c r="G439" s="104"/>
      <c r="H439" s="104"/>
      <c r="I439" s="104"/>
      <c r="J439" s="104"/>
      <c r="M439" s="30"/>
      <c r="N439" s="89"/>
      <c r="O439" s="104"/>
      <c r="P439" s="104"/>
      <c r="Q439" s="104"/>
      <c r="R439" s="104"/>
      <c r="S439" s="104"/>
      <c r="T439" s="104"/>
      <c r="U439" s="104"/>
      <c r="V439" s="104"/>
      <c r="W439" s="104"/>
      <c r="X439" s="104"/>
      <c r="Y439" s="104"/>
    </row>
    <row r="440">
      <c r="A440" s="104"/>
      <c r="B440" s="104"/>
      <c r="C440" s="104"/>
      <c r="D440" s="104"/>
      <c r="E440" s="104"/>
      <c r="F440" s="104"/>
      <c r="G440" s="104"/>
      <c r="H440" s="104"/>
      <c r="I440" s="104"/>
      <c r="J440" s="104"/>
      <c r="M440" s="30"/>
      <c r="N440" s="89"/>
      <c r="O440" s="104"/>
      <c r="P440" s="104"/>
      <c r="Q440" s="104"/>
      <c r="R440" s="104"/>
      <c r="S440" s="104"/>
      <c r="T440" s="104"/>
      <c r="U440" s="104"/>
      <c r="V440" s="104"/>
      <c r="W440" s="104"/>
      <c r="X440" s="104"/>
      <c r="Y440" s="104"/>
    </row>
    <row r="441">
      <c r="A441" s="104"/>
      <c r="B441" s="104"/>
      <c r="C441" s="104"/>
      <c r="D441" s="104"/>
      <c r="E441" s="104"/>
      <c r="F441" s="104"/>
      <c r="G441" s="104"/>
      <c r="H441" s="104"/>
      <c r="I441" s="104"/>
      <c r="J441" s="104"/>
      <c r="M441" s="30"/>
      <c r="N441" s="89"/>
      <c r="O441" s="104"/>
      <c r="P441" s="104"/>
      <c r="Q441" s="104"/>
      <c r="R441" s="104"/>
      <c r="S441" s="104"/>
      <c r="T441" s="104"/>
      <c r="U441" s="104"/>
      <c r="V441" s="104"/>
      <c r="W441" s="104"/>
      <c r="X441" s="104"/>
      <c r="Y441" s="104"/>
    </row>
    <row r="442">
      <c r="A442" s="104"/>
      <c r="B442" s="104"/>
      <c r="C442" s="104"/>
      <c r="D442" s="104"/>
      <c r="E442" s="104"/>
      <c r="F442" s="104"/>
      <c r="G442" s="104"/>
      <c r="H442" s="104"/>
      <c r="I442" s="104"/>
      <c r="J442" s="104"/>
      <c r="M442" s="30"/>
      <c r="N442" s="89"/>
      <c r="O442" s="104"/>
      <c r="P442" s="104"/>
      <c r="Q442" s="104"/>
      <c r="R442" s="104"/>
      <c r="S442" s="104"/>
      <c r="T442" s="104"/>
      <c r="U442" s="104"/>
      <c r="V442" s="104"/>
      <c r="W442" s="104"/>
      <c r="X442" s="104"/>
      <c r="Y442" s="104"/>
    </row>
    <row r="443">
      <c r="A443" s="104"/>
      <c r="B443" s="104"/>
      <c r="C443" s="104"/>
      <c r="D443" s="104"/>
      <c r="E443" s="104"/>
      <c r="F443" s="104"/>
      <c r="G443" s="104"/>
      <c r="H443" s="104"/>
      <c r="I443" s="104"/>
      <c r="J443" s="104"/>
      <c r="M443" s="30"/>
      <c r="N443" s="89"/>
      <c r="O443" s="104"/>
      <c r="P443" s="104"/>
      <c r="Q443" s="104"/>
      <c r="R443" s="104"/>
      <c r="S443" s="104"/>
      <c r="T443" s="104"/>
      <c r="U443" s="104"/>
      <c r="V443" s="104"/>
      <c r="W443" s="104"/>
      <c r="X443" s="104"/>
      <c r="Y443" s="104"/>
    </row>
    <row r="444">
      <c r="A444" s="104"/>
      <c r="B444" s="104"/>
      <c r="C444" s="104"/>
      <c r="D444" s="104"/>
      <c r="E444" s="104"/>
      <c r="F444" s="104"/>
      <c r="G444" s="104"/>
      <c r="H444" s="104"/>
      <c r="I444" s="104"/>
      <c r="J444" s="104"/>
      <c r="M444" s="30"/>
      <c r="N444" s="89"/>
      <c r="O444" s="104"/>
      <c r="P444" s="104"/>
      <c r="Q444" s="104"/>
      <c r="R444" s="104"/>
      <c r="S444" s="104"/>
      <c r="T444" s="104"/>
      <c r="U444" s="104"/>
      <c r="V444" s="104"/>
      <c r="W444" s="104"/>
      <c r="X444" s="104"/>
      <c r="Y444" s="104"/>
    </row>
    <row r="445">
      <c r="A445" s="104"/>
      <c r="B445" s="104"/>
      <c r="C445" s="104"/>
      <c r="D445" s="104"/>
      <c r="E445" s="104"/>
      <c r="F445" s="104"/>
      <c r="G445" s="104"/>
      <c r="H445" s="104"/>
      <c r="I445" s="104"/>
      <c r="J445" s="104"/>
      <c r="M445" s="30"/>
      <c r="N445" s="89"/>
      <c r="O445" s="104"/>
      <c r="P445" s="104"/>
      <c r="Q445" s="104"/>
      <c r="R445" s="104"/>
      <c r="S445" s="104"/>
      <c r="T445" s="104"/>
      <c r="U445" s="104"/>
      <c r="V445" s="104"/>
      <c r="W445" s="104"/>
      <c r="X445" s="104"/>
      <c r="Y445" s="104"/>
    </row>
    <row r="446">
      <c r="A446" s="104"/>
      <c r="B446" s="104"/>
      <c r="C446" s="104"/>
      <c r="D446" s="104"/>
      <c r="E446" s="104"/>
      <c r="F446" s="104"/>
      <c r="G446" s="104"/>
      <c r="H446" s="104"/>
      <c r="I446" s="104"/>
      <c r="J446" s="104"/>
      <c r="M446" s="30"/>
      <c r="N446" s="89"/>
      <c r="O446" s="104"/>
      <c r="P446" s="104"/>
      <c r="Q446" s="104"/>
      <c r="R446" s="104"/>
      <c r="S446" s="104"/>
      <c r="T446" s="104"/>
      <c r="U446" s="104"/>
      <c r="V446" s="104"/>
      <c r="W446" s="104"/>
      <c r="X446" s="104"/>
      <c r="Y446" s="104"/>
    </row>
    <row r="447">
      <c r="A447" s="104"/>
      <c r="B447" s="104"/>
      <c r="C447" s="104"/>
      <c r="D447" s="104"/>
      <c r="E447" s="104"/>
      <c r="F447" s="104"/>
      <c r="G447" s="104"/>
      <c r="H447" s="104"/>
      <c r="I447" s="104"/>
      <c r="J447" s="104"/>
      <c r="M447" s="30"/>
      <c r="N447" s="89"/>
      <c r="O447" s="104"/>
      <c r="P447" s="104"/>
      <c r="Q447" s="104"/>
      <c r="R447" s="104"/>
      <c r="S447" s="104"/>
      <c r="T447" s="104"/>
      <c r="U447" s="104"/>
      <c r="V447" s="104"/>
      <c r="W447" s="104"/>
      <c r="X447" s="104"/>
      <c r="Y447" s="104"/>
    </row>
    <row r="448">
      <c r="A448" s="104"/>
      <c r="B448" s="104"/>
      <c r="C448" s="104"/>
      <c r="D448" s="104"/>
      <c r="E448" s="104"/>
      <c r="F448" s="104"/>
      <c r="G448" s="104"/>
      <c r="H448" s="104"/>
      <c r="I448" s="104"/>
      <c r="J448" s="104"/>
      <c r="M448" s="30"/>
      <c r="N448" s="89"/>
      <c r="O448" s="104"/>
      <c r="P448" s="104"/>
      <c r="Q448" s="104"/>
      <c r="R448" s="104"/>
      <c r="S448" s="104"/>
      <c r="T448" s="104"/>
      <c r="U448" s="104"/>
      <c r="V448" s="104"/>
      <c r="W448" s="104"/>
      <c r="X448" s="104"/>
      <c r="Y448" s="104"/>
    </row>
    <row r="449">
      <c r="A449" s="104"/>
      <c r="B449" s="104"/>
      <c r="C449" s="104"/>
      <c r="D449" s="104"/>
      <c r="E449" s="104"/>
      <c r="F449" s="104"/>
      <c r="G449" s="104"/>
      <c r="H449" s="104"/>
      <c r="I449" s="104"/>
      <c r="J449" s="104"/>
      <c r="M449" s="30"/>
      <c r="N449" s="89"/>
      <c r="O449" s="104"/>
      <c r="P449" s="104"/>
      <c r="Q449" s="104"/>
      <c r="R449" s="104"/>
      <c r="S449" s="104"/>
      <c r="T449" s="104"/>
      <c r="U449" s="104"/>
      <c r="V449" s="104"/>
      <c r="W449" s="104"/>
      <c r="X449" s="104"/>
      <c r="Y449" s="104"/>
    </row>
    <row r="450">
      <c r="A450" s="104"/>
      <c r="B450" s="104"/>
      <c r="C450" s="104"/>
      <c r="D450" s="104"/>
      <c r="E450" s="104"/>
      <c r="F450" s="104"/>
      <c r="G450" s="104"/>
      <c r="H450" s="104"/>
      <c r="I450" s="104"/>
      <c r="J450" s="104"/>
      <c r="M450" s="30"/>
      <c r="N450" s="89"/>
      <c r="O450" s="104"/>
      <c r="P450" s="104"/>
      <c r="Q450" s="104"/>
      <c r="R450" s="104"/>
      <c r="S450" s="104"/>
      <c r="T450" s="104"/>
      <c r="U450" s="104"/>
      <c r="V450" s="104"/>
      <c r="W450" s="104"/>
      <c r="X450" s="104"/>
      <c r="Y450" s="104"/>
    </row>
    <row r="451">
      <c r="A451" s="104"/>
      <c r="B451" s="104"/>
      <c r="C451" s="104"/>
      <c r="D451" s="104"/>
      <c r="E451" s="104"/>
      <c r="F451" s="104"/>
      <c r="G451" s="104"/>
      <c r="H451" s="104"/>
      <c r="I451" s="104"/>
      <c r="J451" s="104"/>
      <c r="M451" s="30"/>
      <c r="N451" s="89"/>
      <c r="O451" s="104"/>
      <c r="P451" s="104"/>
      <c r="Q451" s="104"/>
      <c r="R451" s="104"/>
      <c r="S451" s="104"/>
      <c r="T451" s="104"/>
      <c r="U451" s="104"/>
      <c r="V451" s="104"/>
      <c r="W451" s="104"/>
      <c r="X451" s="104"/>
      <c r="Y451" s="104"/>
    </row>
    <row r="452">
      <c r="A452" s="104"/>
      <c r="B452" s="104"/>
      <c r="C452" s="104"/>
      <c r="D452" s="104"/>
      <c r="E452" s="104"/>
      <c r="F452" s="104"/>
      <c r="G452" s="104"/>
      <c r="H452" s="104"/>
      <c r="I452" s="104"/>
      <c r="J452" s="104"/>
      <c r="M452" s="30"/>
      <c r="N452" s="89"/>
      <c r="O452" s="104"/>
      <c r="P452" s="104"/>
      <c r="Q452" s="104"/>
      <c r="R452" s="104"/>
      <c r="S452" s="104"/>
      <c r="T452" s="104"/>
      <c r="U452" s="104"/>
      <c r="V452" s="104"/>
      <c r="W452" s="104"/>
      <c r="X452" s="104"/>
      <c r="Y452" s="104"/>
    </row>
    <row r="453">
      <c r="A453" s="104"/>
      <c r="B453" s="104"/>
      <c r="C453" s="104"/>
      <c r="D453" s="104"/>
      <c r="E453" s="104"/>
      <c r="F453" s="104"/>
      <c r="G453" s="104"/>
      <c r="H453" s="104"/>
      <c r="I453" s="104"/>
      <c r="J453" s="104"/>
      <c r="M453" s="30"/>
      <c r="N453" s="89"/>
      <c r="O453" s="104"/>
      <c r="P453" s="104"/>
      <c r="Q453" s="104"/>
      <c r="R453" s="104"/>
      <c r="S453" s="104"/>
      <c r="T453" s="104"/>
      <c r="U453" s="104"/>
      <c r="V453" s="104"/>
      <c r="W453" s="104"/>
      <c r="X453" s="104"/>
      <c r="Y453" s="104"/>
    </row>
    <row r="454">
      <c r="A454" s="104"/>
      <c r="B454" s="104"/>
      <c r="C454" s="104"/>
      <c r="D454" s="104"/>
      <c r="E454" s="104"/>
      <c r="F454" s="104"/>
      <c r="G454" s="104"/>
      <c r="H454" s="104"/>
      <c r="I454" s="104"/>
      <c r="J454" s="104"/>
      <c r="M454" s="30"/>
      <c r="N454" s="89"/>
      <c r="O454" s="104"/>
      <c r="P454" s="104"/>
      <c r="Q454" s="104"/>
      <c r="R454" s="104"/>
      <c r="S454" s="104"/>
      <c r="T454" s="104"/>
      <c r="U454" s="104"/>
      <c r="V454" s="104"/>
      <c r="W454" s="104"/>
      <c r="X454" s="104"/>
      <c r="Y454" s="104"/>
    </row>
    <row r="455">
      <c r="A455" s="104"/>
      <c r="B455" s="104"/>
      <c r="C455" s="104"/>
      <c r="D455" s="104"/>
      <c r="E455" s="104"/>
      <c r="F455" s="104"/>
      <c r="G455" s="104"/>
      <c r="H455" s="104"/>
      <c r="I455" s="104"/>
      <c r="J455" s="104"/>
      <c r="M455" s="30"/>
      <c r="N455" s="89"/>
      <c r="O455" s="104"/>
      <c r="P455" s="104"/>
      <c r="Q455" s="104"/>
      <c r="R455" s="104"/>
      <c r="S455" s="104"/>
      <c r="T455" s="104"/>
      <c r="U455" s="104"/>
      <c r="V455" s="104"/>
      <c r="W455" s="104"/>
      <c r="X455" s="104"/>
      <c r="Y455" s="104"/>
    </row>
    <row r="456">
      <c r="A456" s="104"/>
      <c r="B456" s="104"/>
      <c r="C456" s="104"/>
      <c r="D456" s="104"/>
      <c r="E456" s="104"/>
      <c r="F456" s="104"/>
      <c r="G456" s="104"/>
      <c r="H456" s="104"/>
      <c r="I456" s="104"/>
      <c r="J456" s="104"/>
      <c r="M456" s="30"/>
      <c r="N456" s="89"/>
      <c r="O456" s="104"/>
      <c r="P456" s="104"/>
      <c r="Q456" s="104"/>
      <c r="R456" s="104"/>
      <c r="S456" s="104"/>
      <c r="T456" s="104"/>
      <c r="U456" s="104"/>
      <c r="V456" s="104"/>
      <c r="W456" s="104"/>
      <c r="X456" s="104"/>
      <c r="Y456" s="104"/>
    </row>
    <row r="457">
      <c r="A457" s="104"/>
      <c r="B457" s="104"/>
      <c r="C457" s="104"/>
      <c r="D457" s="104"/>
      <c r="E457" s="104"/>
      <c r="F457" s="104"/>
      <c r="G457" s="104"/>
      <c r="H457" s="104"/>
      <c r="I457" s="104"/>
      <c r="J457" s="104"/>
      <c r="M457" s="30"/>
      <c r="N457" s="89"/>
      <c r="O457" s="104"/>
      <c r="P457" s="104"/>
      <c r="Q457" s="104"/>
      <c r="R457" s="104"/>
      <c r="S457" s="104"/>
      <c r="T457" s="104"/>
      <c r="U457" s="104"/>
      <c r="V457" s="104"/>
      <c r="W457" s="104"/>
      <c r="X457" s="104"/>
      <c r="Y457" s="104"/>
    </row>
    <row r="458">
      <c r="A458" s="104"/>
      <c r="B458" s="104"/>
      <c r="C458" s="104"/>
      <c r="D458" s="104"/>
      <c r="E458" s="104"/>
      <c r="F458" s="104"/>
      <c r="G458" s="104"/>
      <c r="H458" s="104"/>
      <c r="I458" s="104"/>
      <c r="J458" s="104"/>
      <c r="M458" s="30"/>
      <c r="N458" s="89"/>
      <c r="O458" s="104"/>
      <c r="P458" s="104"/>
      <c r="Q458" s="104"/>
      <c r="R458" s="104"/>
      <c r="S458" s="104"/>
      <c r="T458" s="104"/>
      <c r="U458" s="104"/>
      <c r="V458" s="104"/>
      <c r="W458" s="104"/>
      <c r="X458" s="104"/>
      <c r="Y458" s="104"/>
    </row>
    <row r="459">
      <c r="A459" s="104"/>
      <c r="B459" s="104"/>
      <c r="C459" s="104"/>
      <c r="D459" s="104"/>
      <c r="E459" s="104"/>
      <c r="F459" s="104"/>
      <c r="G459" s="104"/>
      <c r="H459" s="104"/>
      <c r="I459" s="104"/>
      <c r="J459" s="104"/>
      <c r="M459" s="30"/>
      <c r="N459" s="89"/>
      <c r="O459" s="104"/>
      <c r="P459" s="104"/>
      <c r="Q459" s="104"/>
      <c r="R459" s="104"/>
      <c r="S459" s="104"/>
      <c r="T459" s="104"/>
      <c r="U459" s="104"/>
      <c r="V459" s="104"/>
      <c r="W459" s="104"/>
      <c r="X459" s="104"/>
      <c r="Y459" s="104"/>
    </row>
    <row r="460">
      <c r="A460" s="104"/>
      <c r="B460" s="104"/>
      <c r="C460" s="104"/>
      <c r="D460" s="104"/>
      <c r="E460" s="104"/>
      <c r="F460" s="104"/>
      <c r="G460" s="104"/>
      <c r="H460" s="104"/>
      <c r="I460" s="104"/>
      <c r="J460" s="104"/>
      <c r="M460" s="30"/>
      <c r="N460" s="89"/>
      <c r="O460" s="104"/>
      <c r="P460" s="104"/>
      <c r="Q460" s="104"/>
      <c r="R460" s="104"/>
      <c r="S460" s="104"/>
      <c r="T460" s="104"/>
      <c r="U460" s="104"/>
      <c r="V460" s="104"/>
      <c r="W460" s="104"/>
      <c r="X460" s="104"/>
      <c r="Y460" s="104"/>
    </row>
    <row r="461">
      <c r="A461" s="104"/>
      <c r="B461" s="104"/>
      <c r="C461" s="104"/>
      <c r="D461" s="104"/>
      <c r="E461" s="104"/>
      <c r="F461" s="104"/>
      <c r="G461" s="104"/>
      <c r="H461" s="104"/>
      <c r="I461" s="104"/>
      <c r="J461" s="104"/>
      <c r="M461" s="30"/>
      <c r="N461" s="89"/>
      <c r="O461" s="104"/>
      <c r="P461" s="104"/>
      <c r="Q461" s="104"/>
      <c r="R461" s="104"/>
      <c r="S461" s="104"/>
      <c r="T461" s="104"/>
      <c r="U461" s="104"/>
      <c r="V461" s="104"/>
      <c r="W461" s="104"/>
      <c r="X461" s="104"/>
      <c r="Y461" s="104"/>
    </row>
    <row r="462">
      <c r="A462" s="104"/>
      <c r="B462" s="104"/>
      <c r="C462" s="104"/>
      <c r="D462" s="104"/>
      <c r="E462" s="104"/>
      <c r="F462" s="104"/>
      <c r="G462" s="104"/>
      <c r="H462" s="104"/>
      <c r="I462" s="104"/>
      <c r="J462" s="104"/>
      <c r="M462" s="30"/>
      <c r="N462" s="89"/>
      <c r="O462" s="104"/>
      <c r="P462" s="104"/>
      <c r="Q462" s="104"/>
      <c r="R462" s="104"/>
      <c r="S462" s="104"/>
      <c r="T462" s="104"/>
      <c r="U462" s="104"/>
      <c r="V462" s="104"/>
      <c r="W462" s="104"/>
      <c r="X462" s="104"/>
      <c r="Y462" s="104"/>
    </row>
    <row r="463">
      <c r="A463" s="104"/>
      <c r="B463" s="104"/>
      <c r="C463" s="104"/>
      <c r="D463" s="104"/>
      <c r="E463" s="104"/>
      <c r="F463" s="104"/>
      <c r="G463" s="104"/>
      <c r="H463" s="104"/>
      <c r="I463" s="104"/>
      <c r="J463" s="104"/>
      <c r="M463" s="30"/>
      <c r="N463" s="89"/>
      <c r="O463" s="104"/>
      <c r="P463" s="104"/>
      <c r="Q463" s="104"/>
      <c r="R463" s="104"/>
      <c r="S463" s="104"/>
      <c r="T463" s="104"/>
      <c r="U463" s="104"/>
      <c r="V463" s="104"/>
      <c r="W463" s="104"/>
      <c r="X463" s="104"/>
      <c r="Y463" s="104"/>
    </row>
    <row r="464">
      <c r="A464" s="104"/>
      <c r="B464" s="104"/>
      <c r="C464" s="104"/>
      <c r="D464" s="104"/>
      <c r="E464" s="104"/>
      <c r="F464" s="104"/>
      <c r="G464" s="104"/>
      <c r="H464" s="104"/>
      <c r="I464" s="104"/>
      <c r="J464" s="104"/>
      <c r="M464" s="30"/>
      <c r="N464" s="89"/>
      <c r="O464" s="104"/>
      <c r="P464" s="104"/>
      <c r="Q464" s="104"/>
      <c r="R464" s="104"/>
      <c r="S464" s="104"/>
      <c r="T464" s="104"/>
      <c r="U464" s="104"/>
      <c r="V464" s="104"/>
      <c r="W464" s="104"/>
      <c r="X464" s="104"/>
      <c r="Y464" s="104"/>
    </row>
    <row r="465">
      <c r="A465" s="104"/>
      <c r="B465" s="104"/>
      <c r="C465" s="104"/>
      <c r="D465" s="104"/>
      <c r="E465" s="104"/>
      <c r="F465" s="104"/>
      <c r="G465" s="104"/>
      <c r="H465" s="104"/>
      <c r="I465" s="104"/>
      <c r="J465" s="104"/>
      <c r="M465" s="30"/>
      <c r="N465" s="89"/>
      <c r="O465" s="104"/>
      <c r="P465" s="104"/>
      <c r="Q465" s="104"/>
      <c r="R465" s="104"/>
      <c r="S465" s="104"/>
      <c r="T465" s="104"/>
      <c r="U465" s="104"/>
      <c r="V465" s="104"/>
      <c r="W465" s="104"/>
      <c r="X465" s="104"/>
      <c r="Y465" s="104"/>
    </row>
    <row r="466">
      <c r="A466" s="104"/>
      <c r="B466" s="104"/>
      <c r="C466" s="104"/>
      <c r="D466" s="104"/>
      <c r="E466" s="104"/>
      <c r="F466" s="104"/>
      <c r="G466" s="104"/>
      <c r="H466" s="104"/>
      <c r="I466" s="104"/>
      <c r="J466" s="104"/>
      <c r="M466" s="30"/>
      <c r="N466" s="89"/>
      <c r="O466" s="104"/>
      <c r="P466" s="104"/>
      <c r="Q466" s="104"/>
      <c r="R466" s="104"/>
      <c r="S466" s="104"/>
      <c r="T466" s="104"/>
      <c r="U466" s="104"/>
      <c r="V466" s="104"/>
      <c r="W466" s="104"/>
      <c r="X466" s="104"/>
      <c r="Y466" s="104"/>
    </row>
    <row r="467">
      <c r="A467" s="104"/>
      <c r="B467" s="104"/>
      <c r="C467" s="104"/>
      <c r="D467" s="104"/>
      <c r="E467" s="104"/>
      <c r="F467" s="104"/>
      <c r="G467" s="104"/>
      <c r="H467" s="104"/>
      <c r="I467" s="104"/>
      <c r="J467" s="104"/>
      <c r="M467" s="30"/>
      <c r="N467" s="89"/>
      <c r="O467" s="104"/>
      <c r="P467" s="104"/>
      <c r="Q467" s="104"/>
      <c r="R467" s="104"/>
      <c r="S467" s="104"/>
      <c r="T467" s="104"/>
      <c r="U467" s="104"/>
      <c r="V467" s="104"/>
      <c r="W467" s="104"/>
      <c r="X467" s="104"/>
      <c r="Y467" s="104"/>
    </row>
    <row r="468">
      <c r="A468" s="104"/>
      <c r="B468" s="104"/>
      <c r="C468" s="104"/>
      <c r="D468" s="104"/>
      <c r="E468" s="104"/>
      <c r="F468" s="104"/>
      <c r="G468" s="104"/>
      <c r="H468" s="104"/>
      <c r="I468" s="104"/>
      <c r="J468" s="104"/>
      <c r="M468" s="30"/>
      <c r="N468" s="89"/>
      <c r="O468" s="104"/>
      <c r="P468" s="104"/>
      <c r="Q468" s="104"/>
      <c r="R468" s="104"/>
      <c r="S468" s="104"/>
      <c r="T468" s="104"/>
      <c r="U468" s="104"/>
      <c r="V468" s="104"/>
      <c r="W468" s="104"/>
      <c r="X468" s="104"/>
      <c r="Y468" s="104"/>
    </row>
    <row r="469">
      <c r="A469" s="104"/>
      <c r="B469" s="104"/>
      <c r="C469" s="104"/>
      <c r="D469" s="104"/>
      <c r="E469" s="104"/>
      <c r="F469" s="104"/>
      <c r="G469" s="104"/>
      <c r="H469" s="104"/>
      <c r="I469" s="104"/>
      <c r="J469" s="104"/>
      <c r="M469" s="30"/>
      <c r="N469" s="89"/>
      <c r="O469" s="104"/>
      <c r="P469" s="104"/>
      <c r="Q469" s="104"/>
      <c r="R469" s="104"/>
      <c r="S469" s="104"/>
      <c r="T469" s="104"/>
      <c r="U469" s="104"/>
      <c r="V469" s="104"/>
      <c r="W469" s="104"/>
      <c r="X469" s="104"/>
      <c r="Y469" s="104"/>
    </row>
    <row r="470">
      <c r="A470" s="104"/>
      <c r="B470" s="104"/>
      <c r="C470" s="104"/>
      <c r="D470" s="104"/>
      <c r="E470" s="104"/>
      <c r="F470" s="104"/>
      <c r="G470" s="104"/>
      <c r="H470" s="104"/>
      <c r="I470" s="104"/>
      <c r="J470" s="104"/>
      <c r="M470" s="30"/>
      <c r="N470" s="89"/>
      <c r="O470" s="104"/>
      <c r="P470" s="104"/>
      <c r="Q470" s="104"/>
      <c r="R470" s="104"/>
      <c r="S470" s="104"/>
      <c r="T470" s="104"/>
      <c r="U470" s="104"/>
      <c r="V470" s="104"/>
      <c r="W470" s="104"/>
      <c r="X470" s="104"/>
      <c r="Y470" s="104"/>
    </row>
    <row r="471">
      <c r="A471" s="104"/>
      <c r="B471" s="104"/>
      <c r="C471" s="104"/>
      <c r="D471" s="104"/>
      <c r="E471" s="104"/>
      <c r="F471" s="104"/>
      <c r="G471" s="104"/>
      <c r="H471" s="104"/>
      <c r="I471" s="104"/>
      <c r="J471" s="104"/>
      <c r="M471" s="30"/>
      <c r="N471" s="89"/>
      <c r="O471" s="104"/>
      <c r="P471" s="104"/>
      <c r="Q471" s="104"/>
      <c r="R471" s="104"/>
      <c r="S471" s="104"/>
      <c r="T471" s="104"/>
      <c r="U471" s="104"/>
      <c r="V471" s="104"/>
      <c r="W471" s="104"/>
      <c r="X471" s="104"/>
      <c r="Y471" s="104"/>
    </row>
    <row r="472">
      <c r="A472" s="104"/>
      <c r="B472" s="104"/>
      <c r="C472" s="104"/>
      <c r="D472" s="104"/>
      <c r="E472" s="104"/>
      <c r="F472" s="104"/>
      <c r="G472" s="104"/>
      <c r="H472" s="104"/>
      <c r="I472" s="104"/>
      <c r="J472" s="104"/>
      <c r="M472" s="30"/>
      <c r="N472" s="89"/>
      <c r="O472" s="104"/>
      <c r="P472" s="104"/>
      <c r="Q472" s="104"/>
      <c r="R472" s="104"/>
      <c r="S472" s="104"/>
      <c r="T472" s="104"/>
      <c r="U472" s="104"/>
      <c r="V472" s="104"/>
      <c r="W472" s="104"/>
      <c r="X472" s="104"/>
      <c r="Y472" s="104"/>
    </row>
    <row r="473">
      <c r="A473" s="104"/>
      <c r="B473" s="104"/>
      <c r="C473" s="104"/>
      <c r="D473" s="104"/>
      <c r="E473" s="104"/>
      <c r="F473" s="104"/>
      <c r="G473" s="104"/>
      <c r="H473" s="104"/>
      <c r="I473" s="104"/>
      <c r="J473" s="104"/>
      <c r="M473" s="30"/>
      <c r="N473" s="89"/>
      <c r="O473" s="104"/>
      <c r="P473" s="104"/>
      <c r="Q473" s="104"/>
      <c r="R473" s="104"/>
      <c r="S473" s="104"/>
      <c r="T473" s="104"/>
      <c r="U473" s="104"/>
      <c r="V473" s="104"/>
      <c r="W473" s="104"/>
      <c r="X473" s="104"/>
      <c r="Y473" s="104"/>
    </row>
    <row r="474">
      <c r="A474" s="104"/>
      <c r="B474" s="104"/>
      <c r="C474" s="104"/>
      <c r="D474" s="104"/>
      <c r="E474" s="104"/>
      <c r="F474" s="104"/>
      <c r="G474" s="104"/>
      <c r="H474" s="104"/>
      <c r="I474" s="104"/>
      <c r="J474" s="104"/>
      <c r="M474" s="30"/>
      <c r="N474" s="89"/>
      <c r="O474" s="104"/>
      <c r="P474" s="104"/>
      <c r="Q474" s="104"/>
      <c r="R474" s="104"/>
      <c r="S474" s="104"/>
      <c r="T474" s="104"/>
      <c r="U474" s="104"/>
      <c r="V474" s="104"/>
      <c r="W474" s="104"/>
      <c r="X474" s="104"/>
      <c r="Y474" s="104"/>
    </row>
    <row r="475">
      <c r="A475" s="104"/>
      <c r="B475" s="104"/>
      <c r="C475" s="104"/>
      <c r="D475" s="104"/>
      <c r="E475" s="104"/>
      <c r="F475" s="104"/>
      <c r="G475" s="104"/>
      <c r="H475" s="104"/>
      <c r="I475" s="104"/>
      <c r="J475" s="104"/>
      <c r="M475" s="30"/>
      <c r="N475" s="89"/>
      <c r="O475" s="104"/>
      <c r="P475" s="104"/>
      <c r="Q475" s="104"/>
      <c r="R475" s="104"/>
      <c r="S475" s="104"/>
      <c r="T475" s="104"/>
      <c r="U475" s="104"/>
      <c r="V475" s="104"/>
      <c r="W475" s="104"/>
      <c r="X475" s="104"/>
      <c r="Y475" s="104"/>
    </row>
    <row r="476">
      <c r="A476" s="104"/>
      <c r="B476" s="104"/>
      <c r="C476" s="104"/>
      <c r="D476" s="104"/>
      <c r="E476" s="104"/>
      <c r="F476" s="104"/>
      <c r="G476" s="104"/>
      <c r="H476" s="104"/>
      <c r="I476" s="104"/>
      <c r="J476" s="104"/>
      <c r="M476" s="30"/>
      <c r="N476" s="89"/>
      <c r="O476" s="104"/>
      <c r="P476" s="104"/>
      <c r="Q476" s="104"/>
      <c r="R476" s="104"/>
      <c r="S476" s="104"/>
      <c r="T476" s="104"/>
      <c r="U476" s="104"/>
      <c r="V476" s="104"/>
      <c r="W476" s="104"/>
      <c r="X476" s="104"/>
      <c r="Y476" s="104"/>
    </row>
    <row r="477">
      <c r="A477" s="104"/>
      <c r="B477" s="104"/>
      <c r="C477" s="104"/>
      <c r="D477" s="104"/>
      <c r="E477" s="104"/>
      <c r="F477" s="104"/>
      <c r="G477" s="104"/>
      <c r="H477" s="104"/>
      <c r="I477" s="104"/>
      <c r="J477" s="104"/>
      <c r="M477" s="30"/>
      <c r="N477" s="89"/>
      <c r="O477" s="104"/>
      <c r="P477" s="104"/>
      <c r="Q477" s="104"/>
      <c r="R477" s="104"/>
      <c r="S477" s="104"/>
      <c r="T477" s="104"/>
      <c r="U477" s="104"/>
      <c r="V477" s="104"/>
      <c r="W477" s="104"/>
      <c r="X477" s="104"/>
      <c r="Y477" s="104"/>
    </row>
    <row r="478">
      <c r="A478" s="104"/>
      <c r="B478" s="104"/>
      <c r="C478" s="104"/>
      <c r="D478" s="104"/>
      <c r="E478" s="104"/>
      <c r="F478" s="104"/>
      <c r="G478" s="104"/>
      <c r="H478" s="104"/>
      <c r="I478" s="104"/>
      <c r="J478" s="104"/>
      <c r="M478" s="30"/>
      <c r="N478" s="89"/>
      <c r="O478" s="104"/>
      <c r="P478" s="104"/>
      <c r="Q478" s="104"/>
      <c r="R478" s="104"/>
      <c r="S478" s="104"/>
      <c r="T478" s="104"/>
      <c r="U478" s="104"/>
      <c r="V478" s="104"/>
      <c r="W478" s="104"/>
      <c r="X478" s="104"/>
      <c r="Y478" s="104"/>
    </row>
    <row r="479">
      <c r="A479" s="104"/>
      <c r="B479" s="104"/>
      <c r="C479" s="104"/>
      <c r="D479" s="104"/>
      <c r="E479" s="104"/>
      <c r="F479" s="104"/>
      <c r="G479" s="104"/>
      <c r="H479" s="104"/>
      <c r="I479" s="104"/>
      <c r="J479" s="104"/>
      <c r="M479" s="30"/>
      <c r="N479" s="89"/>
      <c r="O479" s="104"/>
      <c r="P479" s="104"/>
      <c r="Q479" s="104"/>
      <c r="R479" s="104"/>
      <c r="S479" s="104"/>
      <c r="T479" s="104"/>
      <c r="U479" s="104"/>
      <c r="V479" s="104"/>
      <c r="W479" s="104"/>
      <c r="X479" s="104"/>
      <c r="Y479" s="104"/>
    </row>
    <row r="480">
      <c r="A480" s="104"/>
      <c r="B480" s="104"/>
      <c r="C480" s="104"/>
      <c r="D480" s="104"/>
      <c r="E480" s="104"/>
      <c r="F480" s="104"/>
      <c r="G480" s="104"/>
      <c r="H480" s="104"/>
      <c r="I480" s="104"/>
      <c r="J480" s="104"/>
      <c r="M480" s="30"/>
      <c r="N480" s="89"/>
      <c r="O480" s="104"/>
      <c r="P480" s="104"/>
      <c r="Q480" s="104"/>
      <c r="R480" s="104"/>
      <c r="S480" s="104"/>
      <c r="T480" s="104"/>
      <c r="U480" s="104"/>
      <c r="V480" s="104"/>
      <c r="W480" s="104"/>
      <c r="X480" s="104"/>
      <c r="Y480" s="104"/>
    </row>
    <row r="481">
      <c r="A481" s="104"/>
      <c r="B481" s="104"/>
      <c r="C481" s="104"/>
      <c r="D481" s="104"/>
      <c r="E481" s="104"/>
      <c r="F481" s="104"/>
      <c r="G481" s="104"/>
      <c r="H481" s="104"/>
      <c r="I481" s="104"/>
      <c r="J481" s="104"/>
      <c r="M481" s="30"/>
      <c r="N481" s="89"/>
      <c r="O481" s="104"/>
      <c r="P481" s="104"/>
      <c r="Q481" s="104"/>
      <c r="R481" s="104"/>
      <c r="S481" s="104"/>
      <c r="T481" s="104"/>
      <c r="U481" s="104"/>
      <c r="V481" s="104"/>
      <c r="W481" s="104"/>
      <c r="X481" s="104"/>
      <c r="Y481" s="104"/>
    </row>
    <row r="482">
      <c r="A482" s="104"/>
      <c r="B482" s="104"/>
      <c r="C482" s="104"/>
      <c r="D482" s="104"/>
      <c r="E482" s="104"/>
      <c r="F482" s="104"/>
      <c r="G482" s="104"/>
      <c r="H482" s="104"/>
      <c r="I482" s="104"/>
      <c r="J482" s="104"/>
      <c r="M482" s="30"/>
      <c r="N482" s="89"/>
      <c r="O482" s="104"/>
      <c r="P482" s="104"/>
      <c r="Q482" s="104"/>
      <c r="R482" s="104"/>
      <c r="S482" s="104"/>
      <c r="T482" s="104"/>
      <c r="U482" s="104"/>
      <c r="V482" s="104"/>
      <c r="W482" s="104"/>
      <c r="X482" s="104"/>
      <c r="Y482" s="104"/>
    </row>
    <row r="483">
      <c r="A483" s="104"/>
      <c r="B483" s="104"/>
      <c r="C483" s="104"/>
      <c r="D483" s="104"/>
      <c r="E483" s="104"/>
      <c r="F483" s="104"/>
      <c r="G483" s="104"/>
      <c r="H483" s="104"/>
      <c r="I483" s="104"/>
      <c r="J483" s="104"/>
      <c r="M483" s="30"/>
      <c r="N483" s="89"/>
      <c r="O483" s="104"/>
      <c r="P483" s="104"/>
      <c r="Q483" s="104"/>
      <c r="R483" s="104"/>
      <c r="S483" s="104"/>
      <c r="T483" s="104"/>
      <c r="U483" s="104"/>
      <c r="V483" s="104"/>
      <c r="W483" s="104"/>
      <c r="X483" s="104"/>
      <c r="Y483" s="104"/>
    </row>
    <row r="484">
      <c r="A484" s="104"/>
      <c r="B484" s="104"/>
      <c r="C484" s="104"/>
      <c r="D484" s="104"/>
      <c r="E484" s="104"/>
      <c r="F484" s="104"/>
      <c r="G484" s="104"/>
      <c r="H484" s="104"/>
      <c r="I484" s="104"/>
      <c r="J484" s="104"/>
      <c r="M484" s="30"/>
      <c r="N484" s="89"/>
      <c r="O484" s="104"/>
      <c r="P484" s="104"/>
      <c r="Q484" s="104"/>
      <c r="R484" s="104"/>
      <c r="S484" s="104"/>
      <c r="T484" s="104"/>
      <c r="U484" s="104"/>
      <c r="V484" s="104"/>
      <c r="W484" s="104"/>
      <c r="X484" s="104"/>
      <c r="Y484" s="104"/>
    </row>
    <row r="485">
      <c r="A485" s="104"/>
      <c r="B485" s="104"/>
      <c r="C485" s="104"/>
      <c r="D485" s="104"/>
      <c r="E485" s="104"/>
      <c r="F485" s="104"/>
      <c r="G485" s="104"/>
      <c r="H485" s="104"/>
      <c r="I485" s="104"/>
      <c r="J485" s="104"/>
      <c r="M485" s="30"/>
      <c r="N485" s="89"/>
      <c r="O485" s="104"/>
      <c r="P485" s="104"/>
      <c r="Q485" s="104"/>
      <c r="R485" s="104"/>
      <c r="S485" s="104"/>
      <c r="T485" s="104"/>
      <c r="U485" s="104"/>
      <c r="V485" s="104"/>
      <c r="W485" s="104"/>
      <c r="X485" s="104"/>
      <c r="Y485" s="104"/>
    </row>
    <row r="486">
      <c r="A486" s="104"/>
      <c r="B486" s="104"/>
      <c r="C486" s="104"/>
      <c r="D486" s="104"/>
      <c r="E486" s="104"/>
      <c r="F486" s="104"/>
      <c r="G486" s="104"/>
      <c r="H486" s="104"/>
      <c r="I486" s="104"/>
      <c r="J486" s="104"/>
      <c r="M486" s="30"/>
      <c r="N486" s="89"/>
      <c r="O486" s="104"/>
      <c r="P486" s="104"/>
      <c r="Q486" s="104"/>
      <c r="R486" s="104"/>
      <c r="S486" s="104"/>
      <c r="T486" s="104"/>
      <c r="U486" s="104"/>
      <c r="V486" s="104"/>
      <c r="W486" s="104"/>
      <c r="X486" s="104"/>
      <c r="Y486" s="104"/>
    </row>
    <row r="487">
      <c r="A487" s="104"/>
      <c r="B487" s="104"/>
      <c r="C487" s="104"/>
      <c r="D487" s="104"/>
      <c r="E487" s="104"/>
      <c r="F487" s="104"/>
      <c r="G487" s="104"/>
      <c r="H487" s="104"/>
      <c r="I487" s="104"/>
      <c r="J487" s="104"/>
      <c r="M487" s="30"/>
      <c r="N487" s="89"/>
      <c r="O487" s="104"/>
      <c r="P487" s="104"/>
      <c r="Q487" s="104"/>
      <c r="R487" s="104"/>
      <c r="S487" s="104"/>
      <c r="T487" s="104"/>
      <c r="U487" s="104"/>
      <c r="V487" s="104"/>
      <c r="W487" s="104"/>
      <c r="X487" s="104"/>
      <c r="Y487" s="104"/>
    </row>
    <row r="488">
      <c r="A488" s="104"/>
      <c r="B488" s="104"/>
      <c r="C488" s="104"/>
      <c r="D488" s="104"/>
      <c r="E488" s="104"/>
      <c r="F488" s="104"/>
      <c r="G488" s="104"/>
      <c r="H488" s="104"/>
      <c r="I488" s="104"/>
      <c r="J488" s="104"/>
      <c r="M488" s="30"/>
      <c r="N488" s="89"/>
      <c r="O488" s="104"/>
      <c r="P488" s="104"/>
      <c r="Q488" s="104"/>
      <c r="R488" s="104"/>
      <c r="S488" s="104"/>
      <c r="T488" s="104"/>
      <c r="U488" s="104"/>
      <c r="V488" s="104"/>
      <c r="W488" s="104"/>
      <c r="X488" s="104"/>
      <c r="Y488" s="104"/>
    </row>
    <row r="489">
      <c r="A489" s="104"/>
      <c r="B489" s="104"/>
      <c r="C489" s="104"/>
      <c r="D489" s="104"/>
      <c r="E489" s="104"/>
      <c r="F489" s="104"/>
      <c r="G489" s="104"/>
      <c r="H489" s="104"/>
      <c r="I489" s="104"/>
      <c r="J489" s="104"/>
      <c r="M489" s="30"/>
      <c r="N489" s="89"/>
      <c r="O489" s="104"/>
      <c r="P489" s="104"/>
      <c r="Q489" s="104"/>
      <c r="R489" s="104"/>
      <c r="S489" s="104"/>
      <c r="T489" s="104"/>
      <c r="U489" s="104"/>
      <c r="V489" s="104"/>
      <c r="W489" s="104"/>
      <c r="X489" s="104"/>
      <c r="Y489" s="104"/>
    </row>
    <row r="490">
      <c r="A490" s="104"/>
      <c r="B490" s="104"/>
      <c r="C490" s="104"/>
      <c r="D490" s="104"/>
      <c r="E490" s="104"/>
      <c r="F490" s="104"/>
      <c r="G490" s="104"/>
      <c r="H490" s="104"/>
      <c r="I490" s="104"/>
      <c r="J490" s="104"/>
      <c r="M490" s="30"/>
      <c r="N490" s="89"/>
      <c r="O490" s="104"/>
      <c r="P490" s="104"/>
      <c r="Q490" s="104"/>
      <c r="R490" s="104"/>
      <c r="S490" s="104"/>
      <c r="T490" s="104"/>
      <c r="U490" s="104"/>
      <c r="V490" s="104"/>
      <c r="W490" s="104"/>
      <c r="X490" s="104"/>
      <c r="Y490" s="104"/>
    </row>
    <row r="491">
      <c r="A491" s="104"/>
      <c r="B491" s="104"/>
      <c r="C491" s="104"/>
      <c r="D491" s="104"/>
      <c r="E491" s="104"/>
      <c r="F491" s="104"/>
      <c r="G491" s="104"/>
      <c r="H491" s="104"/>
      <c r="I491" s="104"/>
      <c r="J491" s="104"/>
      <c r="M491" s="30"/>
      <c r="N491" s="89"/>
      <c r="O491" s="104"/>
      <c r="P491" s="104"/>
      <c r="Q491" s="104"/>
      <c r="R491" s="104"/>
      <c r="S491" s="104"/>
      <c r="T491" s="104"/>
      <c r="U491" s="104"/>
      <c r="V491" s="104"/>
      <c r="W491" s="104"/>
      <c r="X491" s="104"/>
      <c r="Y491" s="104"/>
    </row>
    <row r="492">
      <c r="A492" s="104"/>
      <c r="B492" s="104"/>
      <c r="C492" s="104"/>
      <c r="D492" s="104"/>
      <c r="E492" s="104"/>
      <c r="F492" s="104"/>
      <c r="G492" s="104"/>
      <c r="H492" s="104"/>
      <c r="I492" s="104"/>
      <c r="J492" s="104"/>
      <c r="M492" s="30"/>
      <c r="N492" s="89"/>
      <c r="O492" s="104"/>
      <c r="P492" s="104"/>
      <c r="Q492" s="104"/>
      <c r="R492" s="104"/>
      <c r="S492" s="104"/>
      <c r="T492" s="104"/>
      <c r="U492" s="104"/>
      <c r="V492" s="104"/>
      <c r="W492" s="104"/>
      <c r="X492" s="104"/>
      <c r="Y492" s="104"/>
    </row>
    <row r="493">
      <c r="A493" s="104"/>
      <c r="B493" s="104"/>
      <c r="C493" s="104"/>
      <c r="D493" s="104"/>
      <c r="E493" s="104"/>
      <c r="F493" s="104"/>
      <c r="G493" s="104"/>
      <c r="H493" s="104"/>
      <c r="I493" s="104"/>
      <c r="J493" s="104"/>
      <c r="M493" s="30"/>
      <c r="N493" s="89"/>
      <c r="O493" s="104"/>
      <c r="P493" s="104"/>
      <c r="Q493" s="104"/>
      <c r="R493" s="104"/>
      <c r="S493" s="104"/>
      <c r="T493" s="104"/>
      <c r="U493" s="104"/>
      <c r="V493" s="104"/>
      <c r="W493" s="104"/>
      <c r="X493" s="104"/>
      <c r="Y493" s="104"/>
    </row>
    <row r="494">
      <c r="A494" s="104"/>
      <c r="B494" s="104"/>
      <c r="C494" s="104"/>
      <c r="D494" s="104"/>
      <c r="E494" s="104"/>
      <c r="F494" s="104"/>
      <c r="G494" s="104"/>
      <c r="H494" s="104"/>
      <c r="I494" s="104"/>
      <c r="J494" s="104"/>
      <c r="M494" s="30"/>
      <c r="N494" s="89"/>
      <c r="O494" s="104"/>
      <c r="P494" s="104"/>
      <c r="Q494" s="104"/>
      <c r="R494" s="104"/>
      <c r="S494" s="104"/>
      <c r="T494" s="104"/>
      <c r="U494" s="104"/>
      <c r="V494" s="104"/>
      <c r="W494" s="104"/>
      <c r="X494" s="104"/>
      <c r="Y494" s="104"/>
    </row>
    <row r="495">
      <c r="A495" s="104"/>
      <c r="B495" s="104"/>
      <c r="C495" s="104"/>
      <c r="D495" s="104"/>
      <c r="E495" s="104"/>
      <c r="F495" s="104"/>
      <c r="G495" s="104"/>
      <c r="H495" s="104"/>
      <c r="I495" s="104"/>
      <c r="J495" s="104"/>
      <c r="M495" s="30"/>
      <c r="N495" s="89"/>
      <c r="O495" s="104"/>
      <c r="P495" s="104"/>
      <c r="Q495" s="104"/>
      <c r="R495" s="104"/>
      <c r="S495" s="104"/>
      <c r="T495" s="104"/>
      <c r="U495" s="104"/>
      <c r="V495" s="104"/>
      <c r="W495" s="104"/>
      <c r="X495" s="104"/>
      <c r="Y495" s="104"/>
    </row>
    <row r="496">
      <c r="A496" s="104"/>
      <c r="B496" s="104"/>
      <c r="C496" s="104"/>
      <c r="D496" s="104"/>
      <c r="E496" s="104"/>
      <c r="F496" s="104"/>
      <c r="G496" s="104"/>
      <c r="H496" s="104"/>
      <c r="I496" s="104"/>
      <c r="J496" s="104"/>
      <c r="M496" s="30"/>
      <c r="N496" s="89"/>
      <c r="O496" s="104"/>
      <c r="P496" s="104"/>
      <c r="Q496" s="104"/>
      <c r="R496" s="104"/>
      <c r="S496" s="104"/>
      <c r="T496" s="104"/>
      <c r="U496" s="104"/>
      <c r="V496" s="104"/>
      <c r="W496" s="104"/>
      <c r="X496" s="104"/>
      <c r="Y496" s="104"/>
    </row>
    <row r="497">
      <c r="A497" s="104"/>
      <c r="B497" s="104"/>
      <c r="C497" s="104"/>
      <c r="D497" s="104"/>
      <c r="E497" s="104"/>
      <c r="F497" s="104"/>
      <c r="G497" s="104"/>
      <c r="H497" s="104"/>
      <c r="I497" s="104"/>
      <c r="J497" s="104"/>
      <c r="M497" s="30"/>
      <c r="N497" s="89"/>
      <c r="O497" s="104"/>
      <c r="P497" s="104"/>
      <c r="Q497" s="104"/>
      <c r="R497" s="104"/>
      <c r="S497" s="104"/>
      <c r="T497" s="104"/>
      <c r="U497" s="104"/>
      <c r="V497" s="104"/>
      <c r="W497" s="104"/>
      <c r="X497" s="104"/>
      <c r="Y497" s="104"/>
    </row>
    <row r="498">
      <c r="A498" s="104"/>
      <c r="B498" s="104"/>
      <c r="C498" s="104"/>
      <c r="D498" s="104"/>
      <c r="E498" s="104"/>
      <c r="F498" s="104"/>
      <c r="G498" s="104"/>
      <c r="H498" s="104"/>
      <c r="I498" s="104"/>
      <c r="J498" s="104"/>
      <c r="M498" s="30"/>
      <c r="N498" s="89"/>
      <c r="O498" s="104"/>
      <c r="P498" s="104"/>
      <c r="Q498" s="104"/>
      <c r="R498" s="104"/>
      <c r="S498" s="104"/>
      <c r="T498" s="104"/>
      <c r="U498" s="104"/>
      <c r="V498" s="104"/>
      <c r="W498" s="104"/>
      <c r="X498" s="104"/>
      <c r="Y498" s="104"/>
    </row>
    <row r="499">
      <c r="A499" s="104"/>
      <c r="B499" s="104"/>
      <c r="C499" s="104"/>
      <c r="D499" s="104"/>
      <c r="E499" s="104"/>
      <c r="F499" s="104"/>
      <c r="G499" s="104"/>
      <c r="H499" s="104"/>
      <c r="I499" s="104"/>
      <c r="J499" s="104"/>
      <c r="M499" s="30"/>
      <c r="N499" s="89"/>
      <c r="O499" s="104"/>
      <c r="P499" s="104"/>
      <c r="Q499" s="104"/>
      <c r="R499" s="104"/>
      <c r="S499" s="104"/>
      <c r="T499" s="104"/>
      <c r="U499" s="104"/>
      <c r="V499" s="104"/>
      <c r="W499" s="104"/>
      <c r="X499" s="104"/>
      <c r="Y499" s="104"/>
    </row>
    <row r="500">
      <c r="A500" s="104"/>
      <c r="B500" s="104"/>
      <c r="C500" s="104"/>
      <c r="D500" s="104"/>
      <c r="E500" s="104"/>
      <c r="F500" s="104"/>
      <c r="G500" s="104"/>
      <c r="H500" s="104"/>
      <c r="I500" s="104"/>
      <c r="J500" s="104"/>
      <c r="M500" s="30"/>
      <c r="N500" s="89"/>
      <c r="O500" s="104"/>
      <c r="P500" s="104"/>
      <c r="Q500" s="104"/>
      <c r="R500" s="104"/>
      <c r="S500" s="104"/>
      <c r="T500" s="104"/>
      <c r="U500" s="104"/>
      <c r="V500" s="104"/>
      <c r="W500" s="104"/>
      <c r="X500" s="104"/>
      <c r="Y500" s="104"/>
    </row>
    <row r="501">
      <c r="A501" s="104"/>
      <c r="B501" s="104"/>
      <c r="C501" s="104"/>
      <c r="D501" s="104"/>
      <c r="E501" s="104"/>
      <c r="F501" s="104"/>
      <c r="G501" s="104"/>
      <c r="H501" s="104"/>
      <c r="I501" s="104"/>
      <c r="J501" s="104"/>
      <c r="M501" s="30"/>
      <c r="N501" s="89"/>
      <c r="O501" s="104"/>
      <c r="P501" s="104"/>
      <c r="Q501" s="104"/>
      <c r="R501" s="104"/>
      <c r="S501" s="104"/>
      <c r="T501" s="104"/>
      <c r="U501" s="104"/>
      <c r="V501" s="104"/>
      <c r="W501" s="104"/>
      <c r="X501" s="104"/>
      <c r="Y501" s="104"/>
    </row>
    <row r="502">
      <c r="A502" s="104"/>
      <c r="B502" s="104"/>
      <c r="C502" s="104"/>
      <c r="D502" s="104"/>
      <c r="E502" s="104"/>
      <c r="F502" s="104"/>
      <c r="G502" s="104"/>
      <c r="H502" s="104"/>
      <c r="I502" s="104"/>
      <c r="J502" s="104"/>
      <c r="M502" s="30"/>
      <c r="N502" s="89"/>
      <c r="O502" s="104"/>
      <c r="P502" s="104"/>
      <c r="Q502" s="104"/>
      <c r="R502" s="104"/>
      <c r="S502" s="104"/>
      <c r="T502" s="104"/>
      <c r="U502" s="104"/>
      <c r="V502" s="104"/>
      <c r="W502" s="104"/>
      <c r="X502" s="104"/>
      <c r="Y502" s="104"/>
    </row>
    <row r="503">
      <c r="A503" s="104"/>
      <c r="B503" s="104"/>
      <c r="C503" s="104"/>
      <c r="D503" s="104"/>
      <c r="E503" s="104"/>
      <c r="F503" s="104"/>
      <c r="G503" s="104"/>
      <c r="H503" s="104"/>
      <c r="I503" s="104"/>
      <c r="J503" s="104"/>
      <c r="M503" s="30"/>
      <c r="N503" s="89"/>
      <c r="O503" s="104"/>
      <c r="P503" s="104"/>
      <c r="Q503" s="104"/>
      <c r="R503" s="104"/>
      <c r="S503" s="104"/>
      <c r="T503" s="104"/>
      <c r="U503" s="104"/>
      <c r="V503" s="104"/>
      <c r="W503" s="104"/>
      <c r="X503" s="104"/>
      <c r="Y503" s="104"/>
    </row>
    <row r="504">
      <c r="A504" s="104"/>
      <c r="B504" s="104"/>
      <c r="C504" s="104"/>
      <c r="D504" s="104"/>
      <c r="E504" s="104"/>
      <c r="F504" s="104"/>
      <c r="G504" s="104"/>
      <c r="H504" s="104"/>
      <c r="I504" s="104"/>
      <c r="J504" s="104"/>
      <c r="M504" s="30"/>
      <c r="N504" s="89"/>
      <c r="O504" s="104"/>
      <c r="P504" s="104"/>
      <c r="Q504" s="104"/>
      <c r="R504" s="104"/>
      <c r="S504" s="104"/>
      <c r="T504" s="104"/>
      <c r="U504" s="104"/>
      <c r="V504" s="104"/>
      <c r="W504" s="104"/>
      <c r="X504" s="104"/>
      <c r="Y504" s="104"/>
    </row>
    <row r="505">
      <c r="A505" s="104"/>
      <c r="B505" s="104"/>
      <c r="C505" s="104"/>
      <c r="D505" s="104"/>
      <c r="E505" s="104"/>
      <c r="F505" s="104"/>
      <c r="G505" s="104"/>
      <c r="H505" s="104"/>
      <c r="I505" s="104"/>
      <c r="J505" s="104"/>
      <c r="M505" s="30"/>
      <c r="N505" s="89"/>
      <c r="O505" s="104"/>
      <c r="P505" s="104"/>
      <c r="Q505" s="104"/>
      <c r="R505" s="104"/>
      <c r="S505" s="104"/>
      <c r="T505" s="104"/>
      <c r="U505" s="104"/>
      <c r="V505" s="104"/>
      <c r="W505" s="104"/>
      <c r="X505" s="104"/>
      <c r="Y505" s="104"/>
    </row>
    <row r="506">
      <c r="A506" s="104"/>
      <c r="B506" s="104"/>
      <c r="C506" s="104"/>
      <c r="D506" s="104"/>
      <c r="E506" s="104"/>
      <c r="F506" s="104"/>
      <c r="G506" s="104"/>
      <c r="H506" s="104"/>
      <c r="I506" s="104"/>
      <c r="J506" s="104"/>
      <c r="M506" s="30"/>
      <c r="N506" s="89"/>
      <c r="O506" s="104"/>
      <c r="P506" s="104"/>
      <c r="Q506" s="104"/>
      <c r="R506" s="104"/>
      <c r="S506" s="104"/>
      <c r="T506" s="104"/>
      <c r="U506" s="104"/>
      <c r="V506" s="104"/>
      <c r="W506" s="104"/>
      <c r="X506" s="104"/>
      <c r="Y506" s="104"/>
    </row>
    <row r="507">
      <c r="A507" s="104"/>
      <c r="B507" s="104"/>
      <c r="C507" s="104"/>
      <c r="D507" s="104"/>
      <c r="E507" s="104"/>
      <c r="F507" s="104"/>
      <c r="G507" s="104"/>
      <c r="H507" s="104"/>
      <c r="I507" s="104"/>
      <c r="J507" s="104"/>
      <c r="M507" s="30"/>
      <c r="N507" s="89"/>
      <c r="O507" s="104"/>
      <c r="P507" s="104"/>
      <c r="Q507" s="104"/>
      <c r="R507" s="104"/>
      <c r="S507" s="104"/>
      <c r="T507" s="104"/>
      <c r="U507" s="104"/>
      <c r="V507" s="104"/>
      <c r="W507" s="104"/>
      <c r="X507" s="104"/>
      <c r="Y507" s="104"/>
    </row>
    <row r="508">
      <c r="A508" s="104"/>
      <c r="B508" s="104"/>
      <c r="C508" s="104"/>
      <c r="D508" s="104"/>
      <c r="E508" s="104"/>
      <c r="F508" s="104"/>
      <c r="G508" s="104"/>
      <c r="H508" s="104"/>
      <c r="I508" s="104"/>
      <c r="J508" s="104"/>
      <c r="M508" s="30"/>
      <c r="N508" s="89"/>
      <c r="O508" s="104"/>
      <c r="P508" s="104"/>
      <c r="Q508" s="104"/>
      <c r="R508" s="104"/>
      <c r="S508" s="104"/>
      <c r="T508" s="104"/>
      <c r="U508" s="104"/>
      <c r="V508" s="104"/>
      <c r="W508" s="104"/>
      <c r="X508" s="104"/>
      <c r="Y508" s="104"/>
    </row>
    <row r="509">
      <c r="A509" s="104"/>
      <c r="B509" s="104"/>
      <c r="C509" s="104"/>
      <c r="D509" s="104"/>
      <c r="E509" s="104"/>
      <c r="F509" s="104"/>
      <c r="G509" s="104"/>
      <c r="H509" s="104"/>
      <c r="I509" s="104"/>
      <c r="J509" s="104"/>
      <c r="M509" s="30"/>
      <c r="N509" s="89"/>
      <c r="O509" s="104"/>
      <c r="P509" s="104"/>
      <c r="Q509" s="104"/>
      <c r="R509" s="104"/>
      <c r="S509" s="104"/>
      <c r="T509" s="104"/>
      <c r="U509" s="104"/>
      <c r="V509" s="104"/>
      <c r="W509" s="104"/>
      <c r="X509" s="104"/>
      <c r="Y509" s="104"/>
    </row>
    <row r="510">
      <c r="A510" s="104"/>
      <c r="B510" s="104"/>
      <c r="C510" s="104"/>
      <c r="D510" s="104"/>
      <c r="E510" s="104"/>
      <c r="F510" s="104"/>
      <c r="G510" s="104"/>
      <c r="H510" s="104"/>
      <c r="I510" s="104"/>
      <c r="J510" s="104"/>
      <c r="M510" s="30"/>
      <c r="N510" s="89"/>
      <c r="O510" s="104"/>
      <c r="P510" s="104"/>
      <c r="Q510" s="104"/>
      <c r="R510" s="104"/>
      <c r="S510" s="104"/>
      <c r="T510" s="104"/>
      <c r="U510" s="104"/>
      <c r="V510" s="104"/>
      <c r="W510" s="104"/>
      <c r="X510" s="104"/>
      <c r="Y510" s="104"/>
    </row>
    <row r="511">
      <c r="A511" s="104"/>
      <c r="B511" s="104"/>
      <c r="C511" s="104"/>
      <c r="D511" s="104"/>
      <c r="E511" s="104"/>
      <c r="F511" s="104"/>
      <c r="G511" s="104"/>
      <c r="H511" s="104"/>
      <c r="I511" s="104"/>
      <c r="J511" s="104"/>
      <c r="M511" s="30"/>
      <c r="N511" s="89"/>
      <c r="O511" s="104"/>
      <c r="P511" s="104"/>
      <c r="Q511" s="104"/>
      <c r="R511" s="104"/>
      <c r="S511" s="104"/>
      <c r="T511" s="104"/>
      <c r="U511" s="104"/>
      <c r="V511" s="104"/>
      <c r="W511" s="104"/>
      <c r="X511" s="104"/>
      <c r="Y511" s="104"/>
    </row>
    <row r="512">
      <c r="A512" s="104"/>
      <c r="B512" s="104"/>
      <c r="C512" s="104"/>
      <c r="D512" s="104"/>
      <c r="E512" s="104"/>
      <c r="F512" s="104"/>
      <c r="G512" s="104"/>
      <c r="H512" s="104"/>
      <c r="I512" s="104"/>
      <c r="J512" s="104"/>
      <c r="M512" s="30"/>
      <c r="N512" s="89"/>
      <c r="O512" s="104"/>
      <c r="P512" s="104"/>
      <c r="Q512" s="104"/>
      <c r="R512" s="104"/>
      <c r="S512" s="104"/>
      <c r="T512" s="104"/>
      <c r="U512" s="104"/>
      <c r="V512" s="104"/>
      <c r="W512" s="104"/>
      <c r="X512" s="104"/>
      <c r="Y512" s="104"/>
    </row>
    <row r="513">
      <c r="A513" s="104"/>
      <c r="B513" s="104"/>
      <c r="C513" s="104"/>
      <c r="D513" s="104"/>
      <c r="E513" s="104"/>
      <c r="F513" s="104"/>
      <c r="G513" s="104"/>
      <c r="H513" s="104"/>
      <c r="I513" s="104"/>
      <c r="J513" s="104"/>
      <c r="M513" s="30"/>
      <c r="N513" s="89"/>
      <c r="O513" s="104"/>
      <c r="P513" s="104"/>
      <c r="Q513" s="104"/>
      <c r="R513" s="104"/>
      <c r="S513" s="104"/>
      <c r="T513" s="104"/>
      <c r="U513" s="104"/>
      <c r="V513" s="104"/>
      <c r="W513" s="104"/>
      <c r="X513" s="104"/>
      <c r="Y513" s="104"/>
    </row>
    <row r="514">
      <c r="A514" s="104"/>
      <c r="B514" s="104"/>
      <c r="C514" s="104"/>
      <c r="D514" s="104"/>
      <c r="E514" s="104"/>
      <c r="F514" s="104"/>
      <c r="G514" s="104"/>
      <c r="H514" s="104"/>
      <c r="I514" s="104"/>
      <c r="J514" s="104"/>
      <c r="M514" s="30"/>
      <c r="N514" s="89"/>
      <c r="O514" s="104"/>
      <c r="P514" s="104"/>
      <c r="Q514" s="104"/>
      <c r="R514" s="104"/>
      <c r="S514" s="104"/>
      <c r="T514" s="104"/>
      <c r="U514" s="104"/>
      <c r="V514" s="104"/>
      <c r="W514" s="104"/>
      <c r="X514" s="104"/>
      <c r="Y514" s="104"/>
    </row>
    <row r="515">
      <c r="A515" s="104"/>
      <c r="B515" s="104"/>
      <c r="C515" s="104"/>
      <c r="D515" s="104"/>
      <c r="E515" s="104"/>
      <c r="F515" s="104"/>
      <c r="G515" s="104"/>
      <c r="H515" s="104"/>
      <c r="I515" s="104"/>
      <c r="J515" s="104"/>
      <c r="M515" s="30"/>
      <c r="N515" s="89"/>
      <c r="O515" s="104"/>
      <c r="P515" s="104"/>
      <c r="Q515" s="104"/>
      <c r="R515" s="104"/>
      <c r="S515" s="104"/>
      <c r="T515" s="104"/>
      <c r="U515" s="104"/>
      <c r="V515" s="104"/>
      <c r="W515" s="104"/>
      <c r="X515" s="104"/>
      <c r="Y515" s="104"/>
    </row>
    <row r="516">
      <c r="A516" s="104"/>
      <c r="B516" s="104"/>
      <c r="C516" s="104"/>
      <c r="D516" s="104"/>
      <c r="E516" s="104"/>
      <c r="F516" s="104"/>
      <c r="G516" s="104"/>
      <c r="H516" s="104"/>
      <c r="I516" s="104"/>
      <c r="J516" s="104"/>
      <c r="M516" s="30"/>
      <c r="N516" s="89"/>
      <c r="O516" s="104"/>
      <c r="P516" s="104"/>
      <c r="Q516" s="104"/>
      <c r="R516" s="104"/>
      <c r="S516" s="104"/>
      <c r="T516" s="104"/>
      <c r="U516" s="104"/>
      <c r="V516" s="104"/>
      <c r="W516" s="104"/>
      <c r="X516" s="104"/>
      <c r="Y516" s="104"/>
    </row>
    <row r="517">
      <c r="A517" s="104"/>
      <c r="B517" s="104"/>
      <c r="C517" s="104"/>
      <c r="D517" s="104"/>
      <c r="E517" s="104"/>
      <c r="F517" s="104"/>
      <c r="G517" s="104"/>
      <c r="H517" s="104"/>
      <c r="I517" s="104"/>
      <c r="J517" s="104"/>
      <c r="M517" s="30"/>
      <c r="N517" s="89"/>
      <c r="O517" s="104"/>
      <c r="P517" s="104"/>
      <c r="Q517" s="104"/>
      <c r="R517" s="104"/>
      <c r="S517" s="104"/>
      <c r="T517" s="104"/>
      <c r="U517" s="104"/>
      <c r="V517" s="104"/>
      <c r="W517" s="104"/>
      <c r="X517" s="104"/>
      <c r="Y517" s="104"/>
    </row>
    <row r="518">
      <c r="A518" s="104"/>
      <c r="B518" s="104"/>
      <c r="C518" s="104"/>
      <c r="D518" s="104"/>
      <c r="E518" s="104"/>
      <c r="F518" s="104"/>
      <c r="G518" s="104"/>
      <c r="H518" s="104"/>
      <c r="I518" s="104"/>
      <c r="J518" s="104"/>
      <c r="M518" s="30"/>
      <c r="N518" s="89"/>
      <c r="O518" s="104"/>
      <c r="P518" s="104"/>
      <c r="Q518" s="104"/>
      <c r="R518" s="104"/>
      <c r="S518" s="104"/>
      <c r="T518" s="104"/>
      <c r="U518" s="104"/>
      <c r="V518" s="104"/>
      <c r="W518" s="104"/>
      <c r="X518" s="104"/>
      <c r="Y518" s="104"/>
    </row>
    <row r="519">
      <c r="A519" s="104"/>
      <c r="B519" s="104"/>
      <c r="C519" s="104"/>
      <c r="D519" s="104"/>
      <c r="E519" s="104"/>
      <c r="F519" s="104"/>
      <c r="G519" s="104"/>
      <c r="H519" s="104"/>
      <c r="I519" s="104"/>
      <c r="J519" s="104"/>
      <c r="M519" s="30"/>
      <c r="N519" s="89"/>
      <c r="O519" s="104"/>
      <c r="P519" s="104"/>
      <c r="Q519" s="104"/>
      <c r="R519" s="104"/>
      <c r="S519" s="104"/>
      <c r="T519" s="104"/>
      <c r="U519" s="104"/>
      <c r="V519" s="104"/>
      <c r="W519" s="104"/>
      <c r="X519" s="104"/>
      <c r="Y519" s="104"/>
    </row>
    <row r="520">
      <c r="A520" s="104"/>
      <c r="B520" s="104"/>
      <c r="C520" s="104"/>
      <c r="D520" s="104"/>
      <c r="E520" s="104"/>
      <c r="F520" s="104"/>
      <c r="G520" s="104"/>
      <c r="H520" s="104"/>
      <c r="I520" s="104"/>
      <c r="J520" s="104"/>
      <c r="M520" s="30"/>
      <c r="N520" s="89"/>
      <c r="O520" s="104"/>
      <c r="P520" s="104"/>
      <c r="Q520" s="104"/>
      <c r="R520" s="104"/>
      <c r="S520" s="104"/>
      <c r="T520" s="104"/>
      <c r="U520" s="104"/>
      <c r="V520" s="104"/>
      <c r="W520" s="104"/>
      <c r="X520" s="104"/>
      <c r="Y520" s="104"/>
    </row>
    <row r="521">
      <c r="A521" s="104"/>
      <c r="B521" s="104"/>
      <c r="C521" s="104"/>
      <c r="D521" s="104"/>
      <c r="E521" s="104"/>
      <c r="F521" s="104"/>
      <c r="G521" s="104"/>
      <c r="H521" s="104"/>
      <c r="I521" s="104"/>
      <c r="J521" s="104"/>
      <c r="M521" s="30"/>
      <c r="N521" s="89"/>
      <c r="O521" s="104"/>
      <c r="P521" s="104"/>
      <c r="Q521" s="104"/>
      <c r="R521" s="104"/>
      <c r="S521" s="104"/>
      <c r="T521" s="104"/>
      <c r="U521" s="104"/>
      <c r="V521" s="104"/>
      <c r="W521" s="104"/>
      <c r="X521" s="104"/>
      <c r="Y521" s="104"/>
    </row>
    <row r="522">
      <c r="A522" s="104"/>
      <c r="B522" s="104"/>
      <c r="C522" s="104"/>
      <c r="D522" s="104"/>
      <c r="E522" s="104"/>
      <c r="F522" s="104"/>
      <c r="G522" s="104"/>
      <c r="H522" s="104"/>
      <c r="I522" s="104"/>
      <c r="J522" s="104"/>
      <c r="M522" s="30"/>
      <c r="N522" s="89"/>
      <c r="O522" s="104"/>
      <c r="P522" s="104"/>
      <c r="Q522" s="104"/>
      <c r="R522" s="104"/>
      <c r="S522" s="104"/>
      <c r="T522" s="104"/>
      <c r="U522" s="104"/>
      <c r="V522" s="104"/>
      <c r="W522" s="104"/>
      <c r="X522" s="104"/>
      <c r="Y522" s="104"/>
    </row>
    <row r="523">
      <c r="A523" s="104"/>
      <c r="B523" s="104"/>
      <c r="C523" s="104"/>
      <c r="D523" s="104"/>
      <c r="E523" s="104"/>
      <c r="F523" s="104"/>
      <c r="G523" s="104"/>
      <c r="H523" s="104"/>
      <c r="I523" s="104"/>
      <c r="J523" s="104"/>
      <c r="M523" s="30"/>
      <c r="N523" s="89"/>
      <c r="O523" s="104"/>
      <c r="P523" s="104"/>
      <c r="Q523" s="104"/>
      <c r="R523" s="104"/>
      <c r="S523" s="104"/>
      <c r="T523" s="104"/>
      <c r="U523" s="104"/>
      <c r="V523" s="104"/>
      <c r="W523" s="104"/>
      <c r="X523" s="104"/>
      <c r="Y523" s="104"/>
    </row>
    <row r="524">
      <c r="A524" s="104"/>
      <c r="B524" s="104"/>
      <c r="C524" s="104"/>
      <c r="D524" s="104"/>
      <c r="E524" s="104"/>
      <c r="F524" s="104"/>
      <c r="G524" s="104"/>
      <c r="H524" s="104"/>
      <c r="I524" s="104"/>
      <c r="J524" s="104"/>
      <c r="M524" s="30"/>
      <c r="N524" s="89"/>
      <c r="O524" s="104"/>
      <c r="P524" s="104"/>
      <c r="Q524" s="104"/>
      <c r="R524" s="104"/>
      <c r="S524" s="104"/>
      <c r="T524" s="104"/>
      <c r="U524" s="104"/>
      <c r="V524" s="104"/>
      <c r="W524" s="104"/>
      <c r="X524" s="104"/>
      <c r="Y524" s="104"/>
    </row>
    <row r="525">
      <c r="A525" s="104"/>
      <c r="B525" s="104"/>
      <c r="C525" s="104"/>
      <c r="D525" s="104"/>
      <c r="E525" s="104"/>
      <c r="F525" s="104"/>
      <c r="G525" s="104"/>
      <c r="H525" s="104"/>
      <c r="I525" s="104"/>
      <c r="J525" s="104"/>
      <c r="M525" s="30"/>
      <c r="N525" s="89"/>
      <c r="O525" s="104"/>
      <c r="P525" s="104"/>
      <c r="Q525" s="104"/>
      <c r="R525" s="104"/>
      <c r="S525" s="104"/>
      <c r="T525" s="104"/>
      <c r="U525" s="104"/>
      <c r="V525" s="104"/>
      <c r="W525" s="104"/>
      <c r="X525" s="104"/>
      <c r="Y525" s="104"/>
    </row>
    <row r="526">
      <c r="A526" s="104"/>
      <c r="B526" s="104"/>
      <c r="C526" s="104"/>
      <c r="D526" s="104"/>
      <c r="E526" s="104"/>
      <c r="F526" s="104"/>
      <c r="G526" s="104"/>
      <c r="H526" s="104"/>
      <c r="I526" s="104"/>
      <c r="J526" s="104"/>
      <c r="M526" s="30"/>
      <c r="N526" s="89"/>
      <c r="O526" s="104"/>
      <c r="P526" s="104"/>
      <c r="Q526" s="104"/>
      <c r="R526" s="104"/>
      <c r="S526" s="104"/>
      <c r="T526" s="104"/>
      <c r="U526" s="104"/>
      <c r="V526" s="104"/>
      <c r="W526" s="104"/>
      <c r="X526" s="104"/>
      <c r="Y526" s="104"/>
    </row>
    <row r="527">
      <c r="A527" s="104"/>
      <c r="B527" s="104"/>
      <c r="C527" s="104"/>
      <c r="D527" s="104"/>
      <c r="E527" s="104"/>
      <c r="F527" s="104"/>
      <c r="G527" s="104"/>
      <c r="H527" s="104"/>
      <c r="I527" s="104"/>
      <c r="J527" s="104"/>
      <c r="M527" s="30"/>
      <c r="N527" s="89"/>
      <c r="O527" s="104"/>
      <c r="P527" s="104"/>
      <c r="Q527" s="104"/>
      <c r="R527" s="104"/>
      <c r="S527" s="104"/>
      <c r="T527" s="104"/>
      <c r="U527" s="104"/>
      <c r="V527" s="104"/>
      <c r="W527" s="104"/>
      <c r="X527" s="104"/>
      <c r="Y527" s="104"/>
    </row>
    <row r="528">
      <c r="A528" s="104"/>
      <c r="B528" s="104"/>
      <c r="C528" s="104"/>
      <c r="D528" s="104"/>
      <c r="E528" s="104"/>
      <c r="F528" s="104"/>
      <c r="G528" s="104"/>
      <c r="H528" s="104"/>
      <c r="I528" s="104"/>
      <c r="J528" s="104"/>
      <c r="M528" s="30"/>
      <c r="N528" s="89"/>
      <c r="O528" s="104"/>
      <c r="P528" s="104"/>
      <c r="Q528" s="104"/>
      <c r="R528" s="104"/>
      <c r="S528" s="104"/>
      <c r="T528" s="104"/>
      <c r="U528" s="104"/>
      <c r="V528" s="104"/>
      <c r="W528" s="104"/>
      <c r="X528" s="104"/>
      <c r="Y528" s="104"/>
    </row>
    <row r="529">
      <c r="A529" s="104"/>
      <c r="B529" s="104"/>
      <c r="C529" s="104"/>
      <c r="D529" s="104"/>
      <c r="E529" s="104"/>
      <c r="F529" s="104"/>
      <c r="G529" s="104"/>
      <c r="H529" s="104"/>
      <c r="I529" s="104"/>
      <c r="J529" s="104"/>
      <c r="M529" s="30"/>
      <c r="N529" s="89"/>
      <c r="O529" s="104"/>
      <c r="P529" s="104"/>
      <c r="Q529" s="104"/>
      <c r="R529" s="104"/>
      <c r="S529" s="104"/>
      <c r="T529" s="104"/>
      <c r="U529" s="104"/>
      <c r="V529" s="104"/>
      <c r="W529" s="104"/>
      <c r="X529" s="104"/>
      <c r="Y529" s="104"/>
    </row>
    <row r="530">
      <c r="A530" s="104"/>
      <c r="B530" s="104"/>
      <c r="C530" s="104"/>
      <c r="D530" s="104"/>
      <c r="E530" s="104"/>
      <c r="F530" s="104"/>
      <c r="G530" s="104"/>
      <c r="H530" s="104"/>
      <c r="I530" s="104"/>
      <c r="J530" s="104"/>
      <c r="M530" s="30"/>
      <c r="N530" s="89"/>
      <c r="O530" s="104"/>
      <c r="P530" s="104"/>
      <c r="Q530" s="104"/>
      <c r="R530" s="104"/>
      <c r="S530" s="104"/>
      <c r="T530" s="104"/>
      <c r="U530" s="104"/>
      <c r="V530" s="104"/>
      <c r="W530" s="104"/>
      <c r="X530" s="104"/>
      <c r="Y530" s="104"/>
    </row>
    <row r="531">
      <c r="A531" s="104"/>
      <c r="B531" s="104"/>
      <c r="C531" s="104"/>
      <c r="D531" s="104"/>
      <c r="E531" s="104"/>
      <c r="F531" s="104"/>
      <c r="G531" s="104"/>
      <c r="H531" s="104"/>
      <c r="I531" s="104"/>
      <c r="J531" s="104"/>
      <c r="M531" s="30"/>
      <c r="N531" s="89"/>
      <c r="O531" s="104"/>
      <c r="P531" s="104"/>
      <c r="Q531" s="104"/>
      <c r="R531" s="104"/>
      <c r="S531" s="104"/>
      <c r="T531" s="104"/>
      <c r="U531" s="104"/>
      <c r="V531" s="104"/>
      <c r="W531" s="104"/>
      <c r="X531" s="104"/>
      <c r="Y531" s="104"/>
    </row>
    <row r="532">
      <c r="A532" s="104"/>
      <c r="B532" s="104"/>
      <c r="C532" s="104"/>
      <c r="D532" s="104"/>
      <c r="E532" s="104"/>
      <c r="F532" s="104"/>
      <c r="G532" s="104"/>
      <c r="H532" s="104"/>
      <c r="I532" s="104"/>
      <c r="J532" s="104"/>
      <c r="M532" s="30"/>
      <c r="N532" s="89"/>
      <c r="O532" s="104"/>
      <c r="P532" s="104"/>
      <c r="Q532" s="104"/>
      <c r="R532" s="104"/>
      <c r="S532" s="104"/>
      <c r="T532" s="104"/>
      <c r="U532" s="104"/>
      <c r="V532" s="104"/>
      <c r="W532" s="104"/>
      <c r="X532" s="104"/>
      <c r="Y532" s="104"/>
    </row>
    <row r="533">
      <c r="A533" s="104"/>
      <c r="B533" s="104"/>
      <c r="C533" s="104"/>
      <c r="D533" s="104"/>
      <c r="E533" s="104"/>
      <c r="F533" s="104"/>
      <c r="G533" s="104"/>
      <c r="H533" s="104"/>
      <c r="I533" s="104"/>
      <c r="J533" s="104"/>
      <c r="M533" s="30"/>
      <c r="N533" s="89"/>
      <c r="O533" s="104"/>
      <c r="P533" s="104"/>
      <c r="Q533" s="104"/>
      <c r="R533" s="104"/>
      <c r="S533" s="104"/>
      <c r="T533" s="104"/>
      <c r="U533" s="104"/>
      <c r="V533" s="104"/>
      <c r="W533" s="104"/>
      <c r="X533" s="104"/>
      <c r="Y533" s="104"/>
    </row>
    <row r="534">
      <c r="A534" s="104"/>
      <c r="B534" s="104"/>
      <c r="C534" s="104"/>
      <c r="D534" s="104"/>
      <c r="E534" s="104"/>
      <c r="F534" s="104"/>
      <c r="G534" s="104"/>
      <c r="H534" s="104"/>
      <c r="I534" s="104"/>
      <c r="J534" s="104"/>
      <c r="M534" s="30"/>
      <c r="N534" s="89"/>
      <c r="O534" s="104"/>
      <c r="P534" s="104"/>
      <c r="Q534" s="104"/>
      <c r="R534" s="104"/>
      <c r="S534" s="104"/>
      <c r="T534" s="104"/>
      <c r="U534" s="104"/>
      <c r="V534" s="104"/>
      <c r="W534" s="104"/>
      <c r="X534" s="104"/>
      <c r="Y534" s="104"/>
    </row>
    <row r="535">
      <c r="A535" s="104"/>
      <c r="B535" s="104"/>
      <c r="C535" s="104"/>
      <c r="D535" s="104"/>
      <c r="E535" s="104"/>
      <c r="F535" s="104"/>
      <c r="G535" s="104"/>
      <c r="H535" s="104"/>
      <c r="I535" s="104"/>
      <c r="J535" s="104"/>
      <c r="M535" s="30"/>
      <c r="N535" s="89"/>
      <c r="O535" s="104"/>
      <c r="P535" s="104"/>
      <c r="Q535" s="104"/>
      <c r="R535" s="104"/>
      <c r="S535" s="104"/>
      <c r="T535" s="104"/>
      <c r="U535" s="104"/>
      <c r="V535" s="104"/>
      <c r="W535" s="104"/>
      <c r="X535" s="104"/>
      <c r="Y535" s="104"/>
    </row>
    <row r="536">
      <c r="A536" s="104"/>
      <c r="B536" s="104"/>
      <c r="C536" s="104"/>
      <c r="D536" s="104"/>
      <c r="E536" s="104"/>
      <c r="F536" s="104"/>
      <c r="G536" s="104"/>
      <c r="H536" s="104"/>
      <c r="I536" s="104"/>
      <c r="J536" s="104"/>
      <c r="M536" s="30"/>
      <c r="N536" s="89"/>
      <c r="O536" s="104"/>
      <c r="P536" s="104"/>
      <c r="Q536" s="104"/>
      <c r="R536" s="104"/>
      <c r="S536" s="104"/>
      <c r="T536" s="104"/>
      <c r="U536" s="104"/>
      <c r="V536" s="104"/>
      <c r="W536" s="104"/>
      <c r="X536" s="104"/>
      <c r="Y536" s="104"/>
    </row>
    <row r="537">
      <c r="A537" s="104"/>
      <c r="B537" s="104"/>
      <c r="C537" s="104"/>
      <c r="D537" s="104"/>
      <c r="E537" s="104"/>
      <c r="F537" s="104"/>
      <c r="G537" s="104"/>
      <c r="H537" s="104"/>
      <c r="I537" s="104"/>
      <c r="J537" s="104"/>
      <c r="M537" s="30"/>
      <c r="N537" s="89"/>
      <c r="O537" s="104"/>
      <c r="P537" s="104"/>
      <c r="Q537" s="104"/>
      <c r="R537" s="104"/>
      <c r="S537" s="104"/>
      <c r="T537" s="104"/>
      <c r="U537" s="104"/>
      <c r="V537" s="104"/>
      <c r="W537" s="104"/>
      <c r="X537" s="104"/>
      <c r="Y537" s="104"/>
    </row>
    <row r="538">
      <c r="A538" s="104"/>
      <c r="B538" s="104"/>
      <c r="C538" s="104"/>
      <c r="D538" s="104"/>
      <c r="E538" s="104"/>
      <c r="F538" s="104"/>
      <c r="G538" s="104"/>
      <c r="H538" s="104"/>
      <c r="I538" s="104"/>
      <c r="J538" s="104"/>
      <c r="M538" s="30"/>
      <c r="N538" s="89"/>
      <c r="O538" s="104"/>
      <c r="P538" s="104"/>
      <c r="Q538" s="104"/>
      <c r="R538" s="104"/>
      <c r="S538" s="104"/>
      <c r="T538" s="104"/>
      <c r="U538" s="104"/>
      <c r="V538" s="104"/>
      <c r="W538" s="104"/>
      <c r="X538" s="104"/>
      <c r="Y538" s="104"/>
    </row>
    <row r="539">
      <c r="A539" s="104"/>
      <c r="B539" s="104"/>
      <c r="C539" s="104"/>
      <c r="D539" s="104"/>
      <c r="E539" s="104"/>
      <c r="F539" s="104"/>
      <c r="G539" s="104"/>
      <c r="H539" s="104"/>
      <c r="I539" s="104"/>
      <c r="J539" s="104"/>
      <c r="M539" s="30"/>
      <c r="N539" s="89"/>
      <c r="O539" s="104"/>
      <c r="P539" s="104"/>
      <c r="Q539" s="104"/>
      <c r="R539" s="104"/>
      <c r="S539" s="104"/>
      <c r="T539" s="104"/>
      <c r="U539" s="104"/>
      <c r="V539" s="104"/>
      <c r="W539" s="104"/>
      <c r="X539" s="104"/>
      <c r="Y539" s="104"/>
    </row>
    <row r="540">
      <c r="A540" s="104"/>
      <c r="B540" s="104"/>
      <c r="C540" s="104"/>
      <c r="D540" s="104"/>
      <c r="E540" s="104"/>
      <c r="F540" s="104"/>
      <c r="G540" s="104"/>
      <c r="H540" s="104"/>
      <c r="I540" s="104"/>
      <c r="J540" s="104"/>
      <c r="M540" s="30"/>
      <c r="N540" s="89"/>
      <c r="O540" s="104"/>
      <c r="P540" s="104"/>
      <c r="Q540" s="104"/>
      <c r="R540" s="104"/>
      <c r="S540" s="104"/>
      <c r="T540" s="104"/>
      <c r="U540" s="104"/>
      <c r="V540" s="104"/>
      <c r="W540" s="104"/>
      <c r="X540" s="104"/>
      <c r="Y540" s="104"/>
    </row>
    <row r="541">
      <c r="A541" s="104"/>
      <c r="B541" s="104"/>
      <c r="C541" s="104"/>
      <c r="D541" s="104"/>
      <c r="E541" s="104"/>
      <c r="F541" s="104"/>
      <c r="G541" s="104"/>
      <c r="H541" s="104"/>
      <c r="I541" s="104"/>
      <c r="J541" s="104"/>
      <c r="M541" s="30"/>
      <c r="N541" s="89"/>
      <c r="O541" s="104"/>
      <c r="P541" s="104"/>
      <c r="Q541" s="104"/>
      <c r="R541" s="104"/>
      <c r="S541" s="104"/>
      <c r="T541" s="104"/>
      <c r="U541" s="104"/>
      <c r="V541" s="104"/>
      <c r="W541" s="104"/>
      <c r="X541" s="104"/>
      <c r="Y541" s="104"/>
    </row>
    <row r="542">
      <c r="A542" s="104"/>
      <c r="B542" s="104"/>
      <c r="C542" s="104"/>
      <c r="D542" s="104"/>
      <c r="E542" s="104"/>
      <c r="F542" s="104"/>
      <c r="G542" s="104"/>
      <c r="H542" s="104"/>
      <c r="I542" s="104"/>
      <c r="J542" s="104"/>
      <c r="M542" s="30"/>
      <c r="N542" s="89"/>
      <c r="O542" s="104"/>
      <c r="P542" s="104"/>
      <c r="Q542" s="104"/>
      <c r="R542" s="104"/>
      <c r="S542" s="104"/>
      <c r="T542" s="104"/>
      <c r="U542" s="104"/>
      <c r="V542" s="104"/>
      <c r="W542" s="104"/>
      <c r="X542" s="104"/>
      <c r="Y542" s="104"/>
    </row>
    <row r="543">
      <c r="A543" s="104"/>
      <c r="B543" s="104"/>
      <c r="C543" s="104"/>
      <c r="D543" s="104"/>
      <c r="E543" s="104"/>
      <c r="F543" s="104"/>
      <c r="G543" s="104"/>
      <c r="H543" s="104"/>
      <c r="I543" s="104"/>
      <c r="J543" s="104"/>
      <c r="M543" s="30"/>
      <c r="N543" s="89"/>
      <c r="O543" s="104"/>
      <c r="P543" s="104"/>
      <c r="Q543" s="104"/>
      <c r="R543" s="104"/>
      <c r="S543" s="104"/>
      <c r="T543" s="104"/>
      <c r="U543" s="104"/>
      <c r="V543" s="104"/>
      <c r="W543" s="104"/>
      <c r="X543" s="104"/>
      <c r="Y543" s="104"/>
    </row>
    <row r="544">
      <c r="A544" s="104"/>
      <c r="B544" s="104"/>
      <c r="C544" s="104"/>
      <c r="D544" s="104"/>
      <c r="E544" s="104"/>
      <c r="F544" s="104"/>
      <c r="G544" s="104"/>
      <c r="H544" s="104"/>
      <c r="I544" s="104"/>
      <c r="J544" s="104"/>
      <c r="M544" s="30"/>
      <c r="N544" s="89"/>
      <c r="O544" s="104"/>
      <c r="P544" s="104"/>
      <c r="Q544" s="104"/>
      <c r="R544" s="104"/>
      <c r="S544" s="104"/>
      <c r="T544" s="104"/>
      <c r="U544" s="104"/>
      <c r="V544" s="104"/>
      <c r="W544" s="104"/>
      <c r="X544" s="104"/>
      <c r="Y544" s="104"/>
    </row>
    <row r="545">
      <c r="A545" s="104"/>
      <c r="B545" s="104"/>
      <c r="C545" s="104"/>
      <c r="D545" s="104"/>
      <c r="E545" s="104"/>
      <c r="F545" s="104"/>
      <c r="G545" s="104"/>
      <c r="H545" s="104"/>
      <c r="I545" s="104"/>
      <c r="J545" s="104"/>
      <c r="M545" s="30"/>
      <c r="N545" s="89"/>
      <c r="O545" s="104"/>
      <c r="P545" s="104"/>
      <c r="Q545" s="104"/>
      <c r="R545" s="104"/>
      <c r="S545" s="104"/>
      <c r="T545" s="104"/>
      <c r="U545" s="104"/>
      <c r="V545" s="104"/>
      <c r="W545" s="104"/>
      <c r="X545" s="104"/>
      <c r="Y545" s="104"/>
    </row>
    <row r="546">
      <c r="A546" s="104"/>
      <c r="B546" s="104"/>
      <c r="C546" s="104"/>
      <c r="D546" s="104"/>
      <c r="E546" s="104"/>
      <c r="F546" s="104"/>
      <c r="G546" s="104"/>
      <c r="H546" s="104"/>
      <c r="I546" s="104"/>
      <c r="J546" s="104"/>
      <c r="M546" s="30"/>
      <c r="N546" s="89"/>
      <c r="O546" s="104"/>
      <c r="P546" s="104"/>
      <c r="Q546" s="104"/>
      <c r="R546" s="104"/>
      <c r="S546" s="104"/>
      <c r="T546" s="104"/>
      <c r="U546" s="104"/>
      <c r="V546" s="104"/>
      <c r="W546" s="104"/>
      <c r="X546" s="104"/>
      <c r="Y546" s="104"/>
    </row>
    <row r="547">
      <c r="A547" s="104"/>
      <c r="B547" s="104"/>
      <c r="C547" s="104"/>
      <c r="D547" s="104"/>
      <c r="E547" s="104"/>
      <c r="F547" s="104"/>
      <c r="G547" s="104"/>
      <c r="H547" s="104"/>
      <c r="I547" s="104"/>
      <c r="J547" s="104"/>
      <c r="M547" s="30"/>
      <c r="N547" s="89"/>
      <c r="O547" s="104"/>
      <c r="P547" s="104"/>
      <c r="Q547" s="104"/>
      <c r="R547" s="104"/>
      <c r="S547" s="104"/>
      <c r="T547" s="104"/>
      <c r="U547" s="104"/>
      <c r="V547" s="104"/>
      <c r="W547" s="104"/>
      <c r="X547" s="104"/>
      <c r="Y547" s="104"/>
    </row>
    <row r="548">
      <c r="A548" s="104"/>
      <c r="B548" s="104"/>
      <c r="C548" s="104"/>
      <c r="D548" s="104"/>
      <c r="E548" s="104"/>
      <c r="F548" s="104"/>
      <c r="G548" s="104"/>
      <c r="H548" s="104"/>
      <c r="I548" s="104"/>
      <c r="J548" s="104"/>
      <c r="M548" s="30"/>
      <c r="N548" s="89"/>
      <c r="O548" s="104"/>
      <c r="P548" s="104"/>
      <c r="Q548" s="104"/>
      <c r="R548" s="104"/>
      <c r="S548" s="104"/>
      <c r="T548" s="104"/>
      <c r="U548" s="104"/>
      <c r="V548" s="104"/>
      <c r="W548" s="104"/>
      <c r="X548" s="104"/>
      <c r="Y548" s="104"/>
    </row>
    <row r="549">
      <c r="A549" s="104"/>
      <c r="B549" s="104"/>
      <c r="C549" s="104"/>
      <c r="D549" s="104"/>
      <c r="E549" s="104"/>
      <c r="F549" s="104"/>
      <c r="G549" s="104"/>
      <c r="H549" s="104"/>
      <c r="I549" s="104"/>
      <c r="J549" s="104"/>
      <c r="M549" s="30"/>
      <c r="N549" s="89"/>
      <c r="O549" s="104"/>
      <c r="P549" s="104"/>
      <c r="Q549" s="104"/>
      <c r="R549" s="104"/>
      <c r="S549" s="104"/>
      <c r="T549" s="104"/>
      <c r="U549" s="104"/>
      <c r="V549" s="104"/>
      <c r="W549" s="104"/>
      <c r="X549" s="104"/>
      <c r="Y549" s="104"/>
    </row>
    <row r="550">
      <c r="A550" s="104"/>
      <c r="B550" s="104"/>
      <c r="C550" s="104"/>
      <c r="D550" s="104"/>
      <c r="E550" s="104"/>
      <c r="F550" s="104"/>
      <c r="G550" s="104"/>
      <c r="H550" s="104"/>
      <c r="I550" s="104"/>
      <c r="J550" s="104"/>
      <c r="M550" s="30"/>
      <c r="N550" s="89"/>
      <c r="O550" s="104"/>
      <c r="P550" s="104"/>
      <c r="Q550" s="104"/>
      <c r="R550" s="104"/>
      <c r="S550" s="104"/>
      <c r="T550" s="104"/>
      <c r="U550" s="104"/>
      <c r="V550" s="104"/>
      <c r="W550" s="104"/>
      <c r="X550" s="104"/>
      <c r="Y550" s="104"/>
    </row>
    <row r="551">
      <c r="A551" s="104"/>
      <c r="B551" s="104"/>
      <c r="C551" s="104"/>
      <c r="D551" s="104"/>
      <c r="E551" s="104"/>
      <c r="F551" s="104"/>
      <c r="G551" s="104"/>
      <c r="H551" s="104"/>
      <c r="I551" s="104"/>
      <c r="J551" s="104"/>
      <c r="M551" s="30"/>
      <c r="N551" s="89"/>
      <c r="O551" s="104"/>
      <c r="P551" s="104"/>
      <c r="Q551" s="104"/>
      <c r="R551" s="104"/>
      <c r="S551" s="104"/>
      <c r="T551" s="104"/>
      <c r="U551" s="104"/>
      <c r="V551" s="104"/>
      <c r="W551" s="104"/>
      <c r="X551" s="104"/>
      <c r="Y551" s="104"/>
    </row>
    <row r="552">
      <c r="A552" s="104"/>
      <c r="B552" s="104"/>
      <c r="C552" s="104"/>
      <c r="D552" s="104"/>
      <c r="E552" s="104"/>
      <c r="F552" s="104"/>
      <c r="G552" s="104"/>
      <c r="H552" s="104"/>
      <c r="I552" s="104"/>
      <c r="J552" s="104"/>
      <c r="M552" s="30"/>
      <c r="N552" s="89"/>
      <c r="O552" s="104"/>
      <c r="P552" s="104"/>
      <c r="Q552" s="104"/>
      <c r="R552" s="104"/>
      <c r="S552" s="104"/>
      <c r="T552" s="104"/>
      <c r="U552" s="104"/>
      <c r="V552" s="104"/>
      <c r="W552" s="104"/>
      <c r="X552" s="104"/>
      <c r="Y552" s="104"/>
    </row>
    <row r="553">
      <c r="A553" s="104"/>
      <c r="B553" s="104"/>
      <c r="C553" s="104"/>
      <c r="D553" s="104"/>
      <c r="E553" s="104"/>
      <c r="F553" s="104"/>
      <c r="G553" s="104"/>
      <c r="H553" s="104"/>
      <c r="I553" s="104"/>
      <c r="J553" s="104"/>
      <c r="M553" s="30"/>
      <c r="N553" s="89"/>
      <c r="O553" s="104"/>
      <c r="P553" s="104"/>
      <c r="Q553" s="104"/>
      <c r="R553" s="104"/>
      <c r="S553" s="104"/>
      <c r="T553" s="104"/>
      <c r="U553" s="104"/>
      <c r="V553" s="104"/>
      <c r="W553" s="104"/>
      <c r="X553" s="104"/>
      <c r="Y553" s="104"/>
    </row>
    <row r="554">
      <c r="A554" s="104"/>
      <c r="B554" s="104"/>
      <c r="C554" s="104"/>
      <c r="D554" s="104"/>
      <c r="E554" s="104"/>
      <c r="F554" s="104"/>
      <c r="G554" s="104"/>
      <c r="H554" s="104"/>
      <c r="I554" s="104"/>
      <c r="J554" s="104"/>
      <c r="M554" s="30"/>
      <c r="N554" s="89"/>
      <c r="O554" s="104"/>
      <c r="P554" s="104"/>
      <c r="Q554" s="104"/>
      <c r="R554" s="104"/>
      <c r="S554" s="104"/>
      <c r="T554" s="104"/>
      <c r="U554" s="104"/>
      <c r="V554" s="104"/>
      <c r="W554" s="104"/>
      <c r="X554" s="104"/>
      <c r="Y554" s="104"/>
    </row>
    <row r="555">
      <c r="A555" s="104"/>
      <c r="B555" s="104"/>
      <c r="C555" s="104"/>
      <c r="D555" s="104"/>
      <c r="E555" s="104"/>
      <c r="F555" s="104"/>
      <c r="G555" s="104"/>
      <c r="H555" s="104"/>
      <c r="I555" s="104"/>
      <c r="J555" s="104"/>
      <c r="M555" s="30"/>
      <c r="N555" s="89"/>
      <c r="O555" s="104"/>
      <c r="P555" s="104"/>
      <c r="Q555" s="104"/>
      <c r="R555" s="104"/>
      <c r="S555" s="104"/>
      <c r="T555" s="104"/>
      <c r="U555" s="104"/>
      <c r="V555" s="104"/>
      <c r="W555" s="104"/>
      <c r="X555" s="104"/>
      <c r="Y555" s="104"/>
    </row>
    <row r="556">
      <c r="A556" s="104"/>
      <c r="B556" s="104"/>
      <c r="C556" s="104"/>
      <c r="D556" s="104"/>
      <c r="E556" s="104"/>
      <c r="F556" s="104"/>
      <c r="G556" s="104"/>
      <c r="H556" s="104"/>
      <c r="I556" s="104"/>
      <c r="J556" s="104"/>
      <c r="M556" s="30"/>
      <c r="N556" s="89"/>
      <c r="O556" s="104"/>
      <c r="P556" s="104"/>
      <c r="Q556" s="104"/>
      <c r="R556" s="104"/>
      <c r="S556" s="104"/>
      <c r="T556" s="104"/>
      <c r="U556" s="104"/>
      <c r="V556" s="104"/>
      <c r="W556" s="104"/>
      <c r="X556" s="104"/>
      <c r="Y556" s="104"/>
    </row>
    <row r="557">
      <c r="A557" s="104"/>
      <c r="B557" s="104"/>
      <c r="C557" s="104"/>
      <c r="D557" s="104"/>
      <c r="E557" s="104"/>
      <c r="F557" s="104"/>
      <c r="G557" s="104"/>
      <c r="H557" s="104"/>
      <c r="I557" s="104"/>
      <c r="J557" s="104"/>
      <c r="M557" s="30"/>
      <c r="N557" s="89"/>
      <c r="O557" s="104"/>
      <c r="P557" s="104"/>
      <c r="Q557" s="104"/>
      <c r="R557" s="104"/>
      <c r="S557" s="104"/>
      <c r="T557" s="104"/>
      <c r="U557" s="104"/>
      <c r="V557" s="104"/>
      <c r="W557" s="104"/>
      <c r="X557" s="104"/>
      <c r="Y557" s="104"/>
    </row>
    <row r="558">
      <c r="A558" s="104"/>
      <c r="B558" s="104"/>
      <c r="C558" s="104"/>
      <c r="D558" s="104"/>
      <c r="E558" s="104"/>
      <c r="F558" s="104"/>
      <c r="G558" s="104"/>
      <c r="H558" s="104"/>
      <c r="I558" s="104"/>
      <c r="J558" s="104"/>
      <c r="M558" s="30"/>
      <c r="N558" s="89"/>
      <c r="O558" s="104"/>
      <c r="P558" s="104"/>
      <c r="Q558" s="104"/>
      <c r="R558" s="104"/>
      <c r="S558" s="104"/>
      <c r="T558" s="104"/>
      <c r="U558" s="104"/>
      <c r="V558" s="104"/>
      <c r="W558" s="104"/>
      <c r="X558" s="104"/>
      <c r="Y558" s="104"/>
    </row>
    <row r="559">
      <c r="A559" s="104"/>
      <c r="B559" s="104"/>
      <c r="C559" s="104"/>
      <c r="D559" s="104"/>
      <c r="E559" s="104"/>
      <c r="F559" s="104"/>
      <c r="G559" s="104"/>
      <c r="H559" s="104"/>
      <c r="I559" s="104"/>
      <c r="J559" s="104"/>
      <c r="M559" s="30"/>
      <c r="N559" s="89"/>
      <c r="O559" s="104"/>
      <c r="P559" s="104"/>
      <c r="Q559" s="104"/>
      <c r="R559" s="104"/>
      <c r="S559" s="104"/>
      <c r="T559" s="104"/>
      <c r="U559" s="104"/>
      <c r="V559" s="104"/>
      <c r="W559" s="104"/>
      <c r="X559" s="104"/>
      <c r="Y559" s="104"/>
    </row>
    <row r="560">
      <c r="A560" s="104"/>
      <c r="B560" s="104"/>
      <c r="C560" s="104"/>
      <c r="D560" s="104"/>
      <c r="E560" s="104"/>
      <c r="F560" s="104"/>
      <c r="G560" s="104"/>
      <c r="H560" s="104"/>
      <c r="I560" s="104"/>
      <c r="J560" s="104"/>
      <c r="M560" s="30"/>
      <c r="N560" s="89"/>
      <c r="O560" s="104"/>
      <c r="P560" s="104"/>
      <c r="Q560" s="104"/>
      <c r="R560" s="104"/>
      <c r="S560" s="104"/>
      <c r="T560" s="104"/>
      <c r="U560" s="104"/>
      <c r="V560" s="104"/>
      <c r="W560" s="104"/>
      <c r="X560" s="104"/>
      <c r="Y560" s="104"/>
    </row>
    <row r="561">
      <c r="A561" s="104"/>
      <c r="B561" s="104"/>
      <c r="C561" s="104"/>
      <c r="D561" s="104"/>
      <c r="E561" s="104"/>
      <c r="F561" s="104"/>
      <c r="G561" s="104"/>
      <c r="H561" s="104"/>
      <c r="I561" s="104"/>
      <c r="J561" s="104"/>
      <c r="M561" s="30"/>
      <c r="N561" s="89"/>
      <c r="O561" s="104"/>
      <c r="P561" s="104"/>
      <c r="Q561" s="104"/>
      <c r="R561" s="104"/>
      <c r="S561" s="104"/>
      <c r="T561" s="104"/>
      <c r="U561" s="104"/>
      <c r="V561" s="104"/>
      <c r="W561" s="104"/>
      <c r="X561" s="104"/>
      <c r="Y561" s="104"/>
    </row>
    <row r="562">
      <c r="A562" s="104"/>
      <c r="B562" s="104"/>
      <c r="C562" s="104"/>
      <c r="D562" s="104"/>
      <c r="E562" s="104"/>
      <c r="F562" s="104"/>
      <c r="G562" s="104"/>
      <c r="H562" s="104"/>
      <c r="I562" s="104"/>
      <c r="J562" s="104"/>
      <c r="M562" s="30"/>
      <c r="N562" s="89"/>
      <c r="O562" s="104"/>
      <c r="P562" s="104"/>
      <c r="Q562" s="104"/>
      <c r="R562" s="104"/>
      <c r="S562" s="104"/>
      <c r="T562" s="104"/>
      <c r="U562" s="104"/>
      <c r="V562" s="104"/>
      <c r="W562" s="104"/>
      <c r="X562" s="104"/>
      <c r="Y562" s="104"/>
    </row>
    <row r="563">
      <c r="A563" s="104"/>
      <c r="B563" s="104"/>
      <c r="C563" s="104"/>
      <c r="D563" s="104"/>
      <c r="E563" s="104"/>
      <c r="F563" s="104"/>
      <c r="G563" s="104"/>
      <c r="H563" s="104"/>
      <c r="I563" s="104"/>
      <c r="J563" s="104"/>
      <c r="M563" s="30"/>
      <c r="N563" s="89"/>
      <c r="O563" s="104"/>
      <c r="P563" s="104"/>
      <c r="Q563" s="104"/>
      <c r="R563" s="104"/>
      <c r="S563" s="104"/>
      <c r="T563" s="104"/>
      <c r="U563" s="104"/>
      <c r="V563" s="104"/>
      <c r="W563" s="104"/>
      <c r="X563" s="104"/>
      <c r="Y563" s="104"/>
    </row>
    <row r="564">
      <c r="A564" s="104"/>
      <c r="B564" s="104"/>
      <c r="C564" s="104"/>
      <c r="D564" s="104"/>
      <c r="E564" s="104"/>
      <c r="F564" s="104"/>
      <c r="G564" s="104"/>
      <c r="H564" s="104"/>
      <c r="I564" s="104"/>
      <c r="J564" s="104"/>
      <c r="M564" s="30"/>
      <c r="N564" s="89"/>
      <c r="O564" s="104"/>
      <c r="P564" s="104"/>
      <c r="Q564" s="104"/>
      <c r="R564" s="104"/>
      <c r="S564" s="104"/>
      <c r="T564" s="104"/>
      <c r="U564" s="104"/>
      <c r="V564" s="104"/>
      <c r="W564" s="104"/>
      <c r="X564" s="104"/>
      <c r="Y564" s="104"/>
    </row>
    <row r="565">
      <c r="A565" s="104"/>
      <c r="B565" s="104"/>
      <c r="C565" s="104"/>
      <c r="D565" s="104"/>
      <c r="E565" s="104"/>
      <c r="F565" s="104"/>
      <c r="G565" s="104"/>
      <c r="H565" s="104"/>
      <c r="I565" s="104"/>
      <c r="J565" s="104"/>
      <c r="M565" s="30"/>
      <c r="N565" s="89"/>
      <c r="O565" s="104"/>
      <c r="P565" s="104"/>
      <c r="Q565" s="104"/>
      <c r="R565" s="104"/>
      <c r="S565" s="104"/>
      <c r="T565" s="104"/>
      <c r="U565" s="104"/>
      <c r="V565" s="104"/>
      <c r="W565" s="104"/>
      <c r="X565" s="104"/>
      <c r="Y565" s="104"/>
    </row>
    <row r="566">
      <c r="A566" s="104"/>
      <c r="B566" s="104"/>
      <c r="C566" s="104"/>
      <c r="D566" s="104"/>
      <c r="E566" s="104"/>
      <c r="F566" s="104"/>
      <c r="G566" s="104"/>
      <c r="H566" s="104"/>
      <c r="I566" s="104"/>
      <c r="J566" s="104"/>
      <c r="M566" s="30"/>
      <c r="N566" s="89"/>
      <c r="O566" s="104"/>
      <c r="P566" s="104"/>
      <c r="Q566" s="104"/>
      <c r="R566" s="104"/>
      <c r="S566" s="104"/>
      <c r="T566" s="104"/>
      <c r="U566" s="104"/>
      <c r="V566" s="104"/>
      <c r="W566" s="104"/>
      <c r="X566" s="104"/>
      <c r="Y566" s="104"/>
    </row>
    <row r="567">
      <c r="A567" s="104"/>
      <c r="B567" s="104"/>
      <c r="C567" s="104"/>
      <c r="D567" s="104"/>
      <c r="E567" s="104"/>
      <c r="F567" s="104"/>
      <c r="G567" s="104"/>
      <c r="H567" s="104"/>
      <c r="I567" s="104"/>
      <c r="J567" s="104"/>
      <c r="M567" s="30"/>
      <c r="N567" s="89"/>
      <c r="O567" s="104"/>
      <c r="P567" s="104"/>
      <c r="Q567" s="104"/>
      <c r="R567" s="104"/>
      <c r="S567" s="104"/>
      <c r="T567" s="104"/>
      <c r="U567" s="104"/>
      <c r="V567" s="104"/>
      <c r="W567" s="104"/>
      <c r="X567" s="104"/>
      <c r="Y567" s="104"/>
    </row>
    <row r="568">
      <c r="A568" s="104"/>
      <c r="B568" s="104"/>
      <c r="C568" s="104"/>
      <c r="D568" s="104"/>
      <c r="E568" s="104"/>
      <c r="F568" s="104"/>
      <c r="G568" s="104"/>
      <c r="H568" s="104"/>
      <c r="I568" s="104"/>
      <c r="J568" s="104"/>
      <c r="M568" s="30"/>
      <c r="N568" s="89"/>
      <c r="O568" s="104"/>
      <c r="P568" s="104"/>
      <c r="Q568" s="104"/>
      <c r="R568" s="104"/>
      <c r="S568" s="104"/>
      <c r="T568" s="104"/>
      <c r="U568" s="104"/>
      <c r="V568" s="104"/>
      <c r="W568" s="104"/>
      <c r="X568" s="104"/>
      <c r="Y568" s="104"/>
    </row>
    <row r="569">
      <c r="A569" s="104"/>
      <c r="B569" s="104"/>
      <c r="C569" s="104"/>
      <c r="D569" s="104"/>
      <c r="E569" s="104"/>
      <c r="F569" s="104"/>
      <c r="G569" s="104"/>
      <c r="H569" s="104"/>
      <c r="I569" s="104"/>
      <c r="J569" s="104"/>
      <c r="M569" s="30"/>
      <c r="N569" s="89"/>
      <c r="O569" s="104"/>
      <c r="P569" s="104"/>
      <c r="Q569" s="104"/>
      <c r="R569" s="104"/>
      <c r="S569" s="104"/>
      <c r="T569" s="104"/>
      <c r="U569" s="104"/>
      <c r="V569" s="104"/>
      <c r="W569" s="104"/>
      <c r="X569" s="104"/>
      <c r="Y569" s="104"/>
    </row>
    <row r="570">
      <c r="A570" s="104"/>
      <c r="B570" s="104"/>
      <c r="C570" s="104"/>
      <c r="D570" s="104"/>
      <c r="E570" s="104"/>
      <c r="F570" s="104"/>
      <c r="G570" s="104"/>
      <c r="H570" s="104"/>
      <c r="I570" s="104"/>
      <c r="J570" s="104"/>
      <c r="M570" s="30"/>
      <c r="N570" s="89"/>
      <c r="O570" s="104"/>
      <c r="P570" s="104"/>
      <c r="Q570" s="104"/>
      <c r="R570" s="104"/>
      <c r="S570" s="104"/>
      <c r="T570" s="104"/>
      <c r="U570" s="104"/>
      <c r="V570" s="104"/>
      <c r="W570" s="104"/>
      <c r="X570" s="104"/>
      <c r="Y570" s="104"/>
    </row>
    <row r="571">
      <c r="A571" s="104"/>
      <c r="B571" s="104"/>
      <c r="C571" s="104"/>
      <c r="D571" s="104"/>
      <c r="E571" s="104"/>
      <c r="F571" s="104"/>
      <c r="G571" s="104"/>
      <c r="H571" s="104"/>
      <c r="I571" s="104"/>
      <c r="J571" s="104"/>
      <c r="M571" s="30"/>
      <c r="N571" s="89"/>
      <c r="O571" s="104"/>
      <c r="P571" s="104"/>
      <c r="Q571" s="104"/>
      <c r="R571" s="104"/>
      <c r="S571" s="104"/>
      <c r="T571" s="104"/>
      <c r="U571" s="104"/>
      <c r="V571" s="104"/>
      <c r="W571" s="104"/>
      <c r="X571" s="104"/>
      <c r="Y571" s="104"/>
    </row>
    <row r="572">
      <c r="A572" s="104"/>
      <c r="B572" s="104"/>
      <c r="C572" s="104"/>
      <c r="D572" s="104"/>
      <c r="E572" s="104"/>
      <c r="F572" s="104"/>
      <c r="G572" s="104"/>
      <c r="H572" s="104"/>
      <c r="I572" s="104"/>
      <c r="J572" s="104"/>
      <c r="M572" s="30"/>
      <c r="N572" s="89"/>
      <c r="O572" s="104"/>
      <c r="P572" s="104"/>
      <c r="Q572" s="104"/>
      <c r="R572" s="104"/>
      <c r="S572" s="104"/>
      <c r="T572" s="104"/>
      <c r="U572" s="104"/>
      <c r="V572" s="104"/>
      <c r="W572" s="104"/>
      <c r="X572" s="104"/>
      <c r="Y572" s="104"/>
    </row>
    <row r="573">
      <c r="A573" s="104"/>
      <c r="B573" s="104"/>
      <c r="C573" s="104"/>
      <c r="D573" s="104"/>
      <c r="E573" s="104"/>
      <c r="F573" s="104"/>
      <c r="G573" s="104"/>
      <c r="H573" s="104"/>
      <c r="I573" s="104"/>
      <c r="J573" s="104"/>
      <c r="M573" s="30"/>
      <c r="N573" s="89"/>
      <c r="O573" s="104"/>
      <c r="P573" s="104"/>
      <c r="Q573" s="104"/>
      <c r="R573" s="104"/>
      <c r="S573" s="104"/>
      <c r="T573" s="104"/>
      <c r="U573" s="104"/>
      <c r="V573" s="104"/>
      <c r="W573" s="104"/>
      <c r="X573" s="104"/>
      <c r="Y573" s="104"/>
    </row>
    <row r="574">
      <c r="A574" s="104"/>
      <c r="B574" s="104"/>
      <c r="C574" s="104"/>
      <c r="D574" s="104"/>
      <c r="E574" s="104"/>
      <c r="F574" s="104"/>
      <c r="G574" s="104"/>
      <c r="H574" s="104"/>
      <c r="I574" s="104"/>
      <c r="J574" s="104"/>
      <c r="M574" s="30"/>
      <c r="N574" s="89"/>
      <c r="O574" s="104"/>
      <c r="P574" s="104"/>
      <c r="Q574" s="104"/>
      <c r="R574" s="104"/>
      <c r="S574" s="104"/>
      <c r="T574" s="104"/>
      <c r="U574" s="104"/>
      <c r="V574" s="104"/>
      <c r="W574" s="104"/>
      <c r="X574" s="104"/>
      <c r="Y574" s="104"/>
    </row>
    <row r="575">
      <c r="A575" s="104"/>
      <c r="B575" s="104"/>
      <c r="C575" s="104"/>
      <c r="D575" s="104"/>
      <c r="E575" s="104"/>
      <c r="F575" s="104"/>
      <c r="G575" s="104"/>
      <c r="H575" s="104"/>
      <c r="I575" s="104"/>
      <c r="J575" s="104"/>
      <c r="M575" s="30"/>
      <c r="N575" s="89"/>
      <c r="O575" s="104"/>
      <c r="P575" s="104"/>
      <c r="Q575" s="104"/>
      <c r="R575" s="104"/>
      <c r="S575" s="104"/>
      <c r="T575" s="104"/>
      <c r="U575" s="104"/>
      <c r="V575" s="104"/>
      <c r="W575" s="104"/>
      <c r="X575" s="104"/>
      <c r="Y575" s="104"/>
    </row>
    <row r="576">
      <c r="A576" s="104"/>
      <c r="B576" s="104"/>
      <c r="C576" s="104"/>
      <c r="D576" s="104"/>
      <c r="E576" s="104"/>
      <c r="F576" s="104"/>
      <c r="G576" s="104"/>
      <c r="H576" s="104"/>
      <c r="I576" s="104"/>
      <c r="J576" s="104"/>
      <c r="M576" s="30"/>
      <c r="N576" s="89"/>
      <c r="O576" s="104"/>
      <c r="P576" s="104"/>
      <c r="Q576" s="104"/>
      <c r="R576" s="104"/>
      <c r="S576" s="104"/>
      <c r="T576" s="104"/>
      <c r="U576" s="104"/>
      <c r="V576" s="104"/>
      <c r="W576" s="104"/>
      <c r="X576" s="104"/>
      <c r="Y576" s="104"/>
    </row>
    <row r="577">
      <c r="A577" s="104"/>
      <c r="B577" s="104"/>
      <c r="C577" s="104"/>
      <c r="D577" s="104"/>
      <c r="E577" s="104"/>
      <c r="F577" s="104"/>
      <c r="G577" s="104"/>
      <c r="H577" s="104"/>
      <c r="I577" s="104"/>
      <c r="J577" s="104"/>
      <c r="M577" s="30"/>
      <c r="N577" s="89"/>
      <c r="O577" s="104"/>
      <c r="P577" s="104"/>
      <c r="Q577" s="104"/>
      <c r="R577" s="104"/>
      <c r="S577" s="104"/>
      <c r="T577" s="104"/>
      <c r="U577" s="104"/>
      <c r="V577" s="104"/>
      <c r="W577" s="104"/>
      <c r="X577" s="104"/>
      <c r="Y577" s="104"/>
    </row>
    <row r="578">
      <c r="A578" s="104"/>
      <c r="B578" s="104"/>
      <c r="C578" s="104"/>
      <c r="D578" s="104"/>
      <c r="E578" s="104"/>
      <c r="F578" s="104"/>
      <c r="G578" s="104"/>
      <c r="H578" s="104"/>
      <c r="I578" s="104"/>
      <c r="J578" s="104"/>
      <c r="M578" s="30"/>
      <c r="N578" s="89"/>
      <c r="O578" s="104"/>
      <c r="P578" s="104"/>
      <c r="Q578" s="104"/>
      <c r="R578" s="104"/>
      <c r="S578" s="104"/>
      <c r="T578" s="104"/>
      <c r="U578" s="104"/>
      <c r="V578" s="104"/>
      <c r="W578" s="104"/>
      <c r="X578" s="104"/>
      <c r="Y578" s="104"/>
    </row>
    <row r="579">
      <c r="A579" s="104"/>
      <c r="B579" s="104"/>
      <c r="C579" s="104"/>
      <c r="D579" s="104"/>
      <c r="E579" s="104"/>
      <c r="F579" s="104"/>
      <c r="G579" s="104"/>
      <c r="H579" s="104"/>
      <c r="I579" s="104"/>
      <c r="J579" s="104"/>
      <c r="M579" s="30"/>
      <c r="N579" s="89"/>
      <c r="O579" s="104"/>
      <c r="P579" s="104"/>
      <c r="Q579" s="104"/>
      <c r="R579" s="104"/>
      <c r="S579" s="104"/>
      <c r="T579" s="104"/>
      <c r="U579" s="104"/>
      <c r="V579" s="104"/>
      <c r="W579" s="104"/>
      <c r="X579" s="104"/>
      <c r="Y579" s="104"/>
    </row>
    <row r="580">
      <c r="A580" s="104"/>
      <c r="B580" s="104"/>
      <c r="C580" s="104"/>
      <c r="D580" s="104"/>
      <c r="E580" s="104"/>
      <c r="F580" s="104"/>
      <c r="G580" s="104"/>
      <c r="H580" s="104"/>
      <c r="I580" s="104"/>
      <c r="J580" s="104"/>
      <c r="M580" s="30"/>
      <c r="N580" s="89"/>
      <c r="O580" s="104"/>
      <c r="P580" s="104"/>
      <c r="Q580" s="104"/>
      <c r="R580" s="104"/>
      <c r="S580" s="104"/>
      <c r="T580" s="104"/>
      <c r="U580" s="104"/>
      <c r="V580" s="104"/>
      <c r="W580" s="104"/>
      <c r="X580" s="104"/>
      <c r="Y580" s="104"/>
    </row>
    <row r="581">
      <c r="A581" s="104"/>
      <c r="B581" s="104"/>
      <c r="C581" s="104"/>
      <c r="D581" s="104"/>
      <c r="E581" s="104"/>
      <c r="F581" s="104"/>
      <c r="G581" s="104"/>
      <c r="H581" s="104"/>
      <c r="I581" s="104"/>
      <c r="J581" s="104"/>
      <c r="M581" s="30"/>
      <c r="N581" s="89"/>
      <c r="O581" s="104"/>
      <c r="P581" s="104"/>
      <c r="Q581" s="104"/>
      <c r="R581" s="104"/>
      <c r="S581" s="104"/>
      <c r="T581" s="104"/>
      <c r="U581" s="104"/>
      <c r="V581" s="104"/>
      <c r="W581" s="104"/>
      <c r="X581" s="104"/>
      <c r="Y581" s="104"/>
    </row>
    <row r="582">
      <c r="A582" s="104"/>
      <c r="B582" s="104"/>
      <c r="C582" s="104"/>
      <c r="D582" s="104"/>
      <c r="E582" s="104"/>
      <c r="F582" s="104"/>
      <c r="G582" s="104"/>
      <c r="H582" s="104"/>
      <c r="I582" s="104"/>
      <c r="J582" s="104"/>
      <c r="M582" s="30"/>
      <c r="N582" s="89"/>
      <c r="O582" s="104"/>
      <c r="P582" s="104"/>
      <c r="Q582" s="104"/>
      <c r="R582" s="104"/>
      <c r="S582" s="104"/>
      <c r="T582" s="104"/>
      <c r="U582" s="104"/>
      <c r="V582" s="104"/>
      <c r="W582" s="104"/>
      <c r="X582" s="104"/>
      <c r="Y582" s="104"/>
    </row>
    <row r="583">
      <c r="A583" s="104"/>
      <c r="B583" s="104"/>
      <c r="C583" s="104"/>
      <c r="D583" s="104"/>
      <c r="E583" s="104"/>
      <c r="F583" s="104"/>
      <c r="G583" s="104"/>
      <c r="H583" s="104"/>
      <c r="I583" s="104"/>
      <c r="J583" s="104"/>
      <c r="M583" s="30"/>
      <c r="N583" s="89"/>
      <c r="O583" s="104"/>
      <c r="P583" s="104"/>
      <c r="Q583" s="104"/>
      <c r="R583" s="104"/>
      <c r="S583" s="104"/>
      <c r="T583" s="104"/>
      <c r="U583" s="104"/>
      <c r="V583" s="104"/>
      <c r="W583" s="104"/>
      <c r="X583" s="104"/>
      <c r="Y583" s="104"/>
    </row>
    <row r="584">
      <c r="A584" s="104"/>
      <c r="B584" s="104"/>
      <c r="C584" s="104"/>
      <c r="D584" s="104"/>
      <c r="E584" s="104"/>
      <c r="F584" s="104"/>
      <c r="G584" s="104"/>
      <c r="H584" s="104"/>
      <c r="I584" s="104"/>
      <c r="J584" s="104"/>
      <c r="M584" s="30"/>
      <c r="N584" s="89"/>
      <c r="O584" s="104"/>
      <c r="P584" s="104"/>
      <c r="Q584" s="104"/>
      <c r="R584" s="104"/>
      <c r="S584" s="104"/>
      <c r="T584" s="104"/>
      <c r="U584" s="104"/>
      <c r="V584" s="104"/>
      <c r="W584" s="104"/>
      <c r="X584" s="104"/>
      <c r="Y584" s="104"/>
    </row>
    <row r="585">
      <c r="A585" s="104"/>
      <c r="B585" s="104"/>
      <c r="C585" s="104"/>
      <c r="D585" s="104"/>
      <c r="E585" s="104"/>
      <c r="F585" s="104"/>
      <c r="G585" s="104"/>
      <c r="H585" s="104"/>
      <c r="I585" s="104"/>
      <c r="J585" s="104"/>
      <c r="M585" s="30"/>
      <c r="N585" s="89"/>
      <c r="O585" s="104"/>
      <c r="P585" s="104"/>
      <c r="Q585" s="104"/>
      <c r="R585" s="104"/>
      <c r="S585" s="104"/>
      <c r="T585" s="104"/>
      <c r="U585" s="104"/>
      <c r="V585" s="104"/>
      <c r="W585" s="104"/>
      <c r="X585" s="104"/>
      <c r="Y585" s="104"/>
    </row>
    <row r="586">
      <c r="A586" s="104"/>
      <c r="B586" s="104"/>
      <c r="C586" s="104"/>
      <c r="D586" s="104"/>
      <c r="E586" s="104"/>
      <c r="F586" s="104"/>
      <c r="G586" s="104"/>
      <c r="H586" s="104"/>
      <c r="I586" s="104"/>
      <c r="J586" s="104"/>
      <c r="M586" s="30"/>
      <c r="N586" s="89"/>
      <c r="O586" s="104"/>
      <c r="P586" s="104"/>
      <c r="Q586" s="104"/>
      <c r="R586" s="104"/>
      <c r="S586" s="104"/>
      <c r="T586" s="104"/>
      <c r="U586" s="104"/>
      <c r="V586" s="104"/>
      <c r="W586" s="104"/>
      <c r="X586" s="104"/>
      <c r="Y586" s="104"/>
    </row>
    <row r="587">
      <c r="A587" s="104"/>
      <c r="B587" s="104"/>
      <c r="C587" s="104"/>
      <c r="D587" s="104"/>
      <c r="E587" s="104"/>
      <c r="F587" s="104"/>
      <c r="G587" s="104"/>
      <c r="H587" s="104"/>
      <c r="I587" s="104"/>
      <c r="J587" s="104"/>
      <c r="M587" s="30"/>
      <c r="N587" s="89"/>
      <c r="O587" s="104"/>
      <c r="P587" s="104"/>
      <c r="Q587" s="104"/>
      <c r="R587" s="104"/>
      <c r="S587" s="104"/>
      <c r="T587" s="104"/>
      <c r="U587" s="104"/>
      <c r="V587" s="104"/>
      <c r="W587" s="104"/>
      <c r="X587" s="104"/>
      <c r="Y587" s="104"/>
    </row>
    <row r="588">
      <c r="A588" s="104"/>
      <c r="B588" s="104"/>
      <c r="C588" s="104"/>
      <c r="D588" s="104"/>
      <c r="E588" s="104"/>
      <c r="F588" s="104"/>
      <c r="G588" s="104"/>
      <c r="H588" s="104"/>
      <c r="I588" s="104"/>
      <c r="J588" s="104"/>
      <c r="M588" s="30"/>
      <c r="N588" s="89"/>
      <c r="O588" s="104"/>
      <c r="P588" s="104"/>
      <c r="Q588" s="104"/>
      <c r="R588" s="104"/>
      <c r="S588" s="104"/>
      <c r="T588" s="104"/>
      <c r="U588" s="104"/>
      <c r="V588" s="104"/>
      <c r="W588" s="104"/>
      <c r="X588" s="104"/>
      <c r="Y588" s="104"/>
    </row>
    <row r="589">
      <c r="A589" s="104"/>
      <c r="B589" s="104"/>
      <c r="C589" s="104"/>
      <c r="D589" s="104"/>
      <c r="E589" s="104"/>
      <c r="F589" s="104"/>
      <c r="G589" s="104"/>
      <c r="H589" s="104"/>
      <c r="I589" s="104"/>
      <c r="J589" s="104"/>
      <c r="M589" s="30"/>
      <c r="N589" s="89"/>
      <c r="O589" s="104"/>
      <c r="P589" s="104"/>
      <c r="Q589" s="104"/>
      <c r="R589" s="104"/>
      <c r="S589" s="104"/>
      <c r="T589" s="104"/>
      <c r="U589" s="104"/>
      <c r="V589" s="104"/>
      <c r="W589" s="104"/>
      <c r="X589" s="104"/>
      <c r="Y589" s="104"/>
    </row>
    <row r="590">
      <c r="A590" s="104"/>
      <c r="B590" s="104"/>
      <c r="C590" s="104"/>
      <c r="D590" s="104"/>
      <c r="E590" s="104"/>
      <c r="F590" s="104"/>
      <c r="G590" s="104"/>
      <c r="H590" s="104"/>
      <c r="I590" s="104"/>
      <c r="J590" s="104"/>
      <c r="M590" s="30"/>
      <c r="N590" s="89"/>
      <c r="O590" s="104"/>
      <c r="P590" s="104"/>
      <c r="Q590" s="104"/>
      <c r="R590" s="104"/>
      <c r="S590" s="104"/>
      <c r="T590" s="104"/>
      <c r="U590" s="104"/>
      <c r="V590" s="104"/>
      <c r="W590" s="104"/>
      <c r="X590" s="104"/>
      <c r="Y590" s="104"/>
    </row>
    <row r="591">
      <c r="A591" s="104"/>
      <c r="B591" s="104"/>
      <c r="C591" s="104"/>
      <c r="D591" s="104"/>
      <c r="E591" s="104"/>
      <c r="F591" s="104"/>
      <c r="G591" s="104"/>
      <c r="H591" s="104"/>
      <c r="I591" s="104"/>
      <c r="J591" s="104"/>
      <c r="M591" s="30"/>
      <c r="N591" s="89"/>
      <c r="O591" s="104"/>
      <c r="P591" s="104"/>
      <c r="Q591" s="104"/>
      <c r="R591" s="104"/>
      <c r="S591" s="104"/>
      <c r="T591" s="104"/>
      <c r="U591" s="104"/>
      <c r="V591" s="104"/>
      <c r="W591" s="104"/>
      <c r="X591" s="104"/>
      <c r="Y591" s="104"/>
    </row>
    <row r="592">
      <c r="A592" s="104"/>
      <c r="B592" s="104"/>
      <c r="C592" s="104"/>
      <c r="D592" s="104"/>
      <c r="E592" s="104"/>
      <c r="F592" s="104"/>
      <c r="G592" s="104"/>
      <c r="H592" s="104"/>
      <c r="I592" s="104"/>
      <c r="J592" s="104"/>
      <c r="M592" s="30"/>
      <c r="N592" s="89"/>
      <c r="O592" s="104"/>
      <c r="P592" s="104"/>
      <c r="Q592" s="104"/>
      <c r="R592" s="104"/>
      <c r="S592" s="104"/>
      <c r="T592" s="104"/>
      <c r="U592" s="104"/>
      <c r="V592" s="104"/>
      <c r="W592" s="104"/>
      <c r="X592" s="104"/>
      <c r="Y592" s="104"/>
    </row>
    <row r="593">
      <c r="A593" s="104"/>
      <c r="B593" s="104"/>
      <c r="C593" s="104"/>
      <c r="D593" s="104"/>
      <c r="E593" s="104"/>
      <c r="F593" s="104"/>
      <c r="G593" s="104"/>
      <c r="H593" s="104"/>
      <c r="I593" s="104"/>
      <c r="J593" s="104"/>
      <c r="M593" s="30"/>
      <c r="N593" s="89"/>
      <c r="O593" s="104"/>
      <c r="P593" s="104"/>
      <c r="Q593" s="104"/>
      <c r="R593" s="104"/>
      <c r="S593" s="104"/>
      <c r="T593" s="104"/>
      <c r="U593" s="104"/>
      <c r="V593" s="104"/>
      <c r="W593" s="104"/>
      <c r="X593" s="104"/>
      <c r="Y593" s="104"/>
    </row>
    <row r="594">
      <c r="A594" s="104"/>
      <c r="B594" s="104"/>
      <c r="C594" s="104"/>
      <c r="D594" s="104"/>
      <c r="E594" s="104"/>
      <c r="F594" s="104"/>
      <c r="G594" s="104"/>
      <c r="H594" s="104"/>
      <c r="I594" s="104"/>
      <c r="J594" s="104"/>
      <c r="M594" s="30"/>
      <c r="N594" s="89"/>
      <c r="O594" s="104"/>
      <c r="P594" s="104"/>
      <c r="Q594" s="104"/>
      <c r="R594" s="104"/>
      <c r="S594" s="104"/>
      <c r="T594" s="104"/>
      <c r="U594" s="104"/>
      <c r="V594" s="104"/>
      <c r="W594" s="104"/>
      <c r="X594" s="104"/>
      <c r="Y594" s="104"/>
    </row>
    <row r="595">
      <c r="A595" s="104"/>
      <c r="B595" s="104"/>
      <c r="C595" s="104"/>
      <c r="D595" s="104"/>
      <c r="E595" s="104"/>
      <c r="F595" s="104"/>
      <c r="G595" s="104"/>
      <c r="H595" s="104"/>
      <c r="I595" s="104"/>
      <c r="J595" s="104"/>
      <c r="M595" s="30"/>
      <c r="N595" s="89"/>
      <c r="O595" s="104"/>
      <c r="P595" s="104"/>
      <c r="Q595" s="104"/>
      <c r="R595" s="104"/>
      <c r="S595" s="104"/>
      <c r="T595" s="104"/>
      <c r="U595" s="104"/>
      <c r="V595" s="104"/>
      <c r="W595" s="104"/>
      <c r="X595" s="104"/>
      <c r="Y595" s="104"/>
    </row>
    <row r="596">
      <c r="A596" s="104"/>
      <c r="B596" s="104"/>
      <c r="C596" s="104"/>
      <c r="D596" s="104"/>
      <c r="E596" s="104"/>
      <c r="F596" s="104"/>
      <c r="G596" s="104"/>
      <c r="H596" s="104"/>
      <c r="I596" s="104"/>
      <c r="J596" s="104"/>
      <c r="M596" s="30"/>
      <c r="N596" s="89"/>
      <c r="O596" s="104"/>
      <c r="P596" s="104"/>
      <c r="Q596" s="104"/>
      <c r="R596" s="104"/>
      <c r="S596" s="104"/>
      <c r="T596" s="104"/>
      <c r="U596" s="104"/>
      <c r="V596" s="104"/>
      <c r="W596" s="104"/>
      <c r="X596" s="104"/>
      <c r="Y596" s="104"/>
    </row>
    <row r="597">
      <c r="A597" s="104"/>
      <c r="B597" s="104"/>
      <c r="C597" s="104"/>
      <c r="D597" s="104"/>
      <c r="E597" s="104"/>
      <c r="F597" s="104"/>
      <c r="G597" s="104"/>
      <c r="H597" s="104"/>
      <c r="I597" s="104"/>
      <c r="J597" s="104"/>
      <c r="M597" s="30"/>
      <c r="N597" s="89"/>
      <c r="O597" s="104"/>
      <c r="P597" s="104"/>
      <c r="Q597" s="104"/>
      <c r="R597" s="104"/>
      <c r="S597" s="104"/>
      <c r="T597" s="104"/>
      <c r="U597" s="104"/>
      <c r="V597" s="104"/>
      <c r="W597" s="104"/>
      <c r="X597" s="104"/>
      <c r="Y597" s="104"/>
    </row>
    <row r="598">
      <c r="A598" s="104"/>
      <c r="B598" s="104"/>
      <c r="C598" s="104"/>
      <c r="D598" s="104"/>
      <c r="E598" s="104"/>
      <c r="F598" s="104"/>
      <c r="G598" s="104"/>
      <c r="H598" s="104"/>
      <c r="I598" s="104"/>
      <c r="J598" s="104"/>
      <c r="M598" s="30"/>
      <c r="N598" s="89"/>
      <c r="O598" s="104"/>
      <c r="P598" s="104"/>
      <c r="Q598" s="104"/>
      <c r="R598" s="104"/>
      <c r="S598" s="104"/>
      <c r="T598" s="104"/>
      <c r="U598" s="104"/>
      <c r="V598" s="104"/>
      <c r="W598" s="104"/>
      <c r="X598" s="104"/>
      <c r="Y598" s="104"/>
    </row>
    <row r="599">
      <c r="A599" s="104"/>
      <c r="B599" s="104"/>
      <c r="C599" s="104"/>
      <c r="D599" s="104"/>
      <c r="E599" s="104"/>
      <c r="F599" s="104"/>
      <c r="G599" s="104"/>
      <c r="H599" s="104"/>
      <c r="I599" s="104"/>
      <c r="J599" s="104"/>
      <c r="M599" s="30"/>
      <c r="N599" s="89"/>
      <c r="O599" s="104"/>
      <c r="P599" s="104"/>
      <c r="Q599" s="104"/>
      <c r="R599" s="104"/>
      <c r="S599" s="104"/>
      <c r="T599" s="104"/>
      <c r="U599" s="104"/>
      <c r="V599" s="104"/>
      <c r="W599" s="104"/>
      <c r="X599" s="104"/>
      <c r="Y599" s="104"/>
    </row>
    <row r="600">
      <c r="A600" s="104"/>
      <c r="B600" s="104"/>
      <c r="C600" s="104"/>
      <c r="D600" s="104"/>
      <c r="E600" s="104"/>
      <c r="F600" s="104"/>
      <c r="G600" s="104"/>
      <c r="H600" s="104"/>
      <c r="I600" s="104"/>
      <c r="J600" s="104"/>
      <c r="M600" s="30"/>
      <c r="N600" s="89"/>
      <c r="O600" s="104"/>
      <c r="P600" s="104"/>
      <c r="Q600" s="104"/>
      <c r="R600" s="104"/>
      <c r="S600" s="104"/>
      <c r="T600" s="104"/>
      <c r="U600" s="104"/>
      <c r="V600" s="104"/>
      <c r="W600" s="104"/>
      <c r="X600" s="104"/>
      <c r="Y600" s="104"/>
    </row>
    <row r="601">
      <c r="A601" s="104"/>
      <c r="B601" s="104"/>
      <c r="C601" s="104"/>
      <c r="D601" s="104"/>
      <c r="E601" s="104"/>
      <c r="F601" s="104"/>
      <c r="G601" s="104"/>
      <c r="H601" s="104"/>
      <c r="I601" s="104"/>
      <c r="J601" s="104"/>
      <c r="M601" s="30"/>
      <c r="N601" s="89"/>
      <c r="O601" s="104"/>
      <c r="P601" s="104"/>
      <c r="Q601" s="104"/>
      <c r="R601" s="104"/>
      <c r="S601" s="104"/>
      <c r="T601" s="104"/>
      <c r="U601" s="104"/>
      <c r="V601" s="104"/>
      <c r="W601" s="104"/>
      <c r="X601" s="104"/>
      <c r="Y601" s="104"/>
    </row>
    <row r="602">
      <c r="A602" s="104"/>
      <c r="B602" s="104"/>
      <c r="C602" s="104"/>
      <c r="D602" s="104"/>
      <c r="E602" s="104"/>
      <c r="F602" s="104"/>
      <c r="G602" s="104"/>
      <c r="H602" s="104"/>
      <c r="I602" s="104"/>
      <c r="J602" s="104"/>
      <c r="M602" s="30"/>
      <c r="N602" s="89"/>
      <c r="O602" s="104"/>
      <c r="P602" s="104"/>
      <c r="Q602" s="104"/>
      <c r="R602" s="104"/>
      <c r="S602" s="104"/>
      <c r="T602" s="104"/>
      <c r="U602" s="104"/>
      <c r="V602" s="104"/>
      <c r="W602" s="104"/>
      <c r="X602" s="104"/>
      <c r="Y602" s="104"/>
    </row>
    <row r="603">
      <c r="A603" s="104"/>
      <c r="B603" s="104"/>
      <c r="C603" s="104"/>
      <c r="D603" s="104"/>
      <c r="E603" s="104"/>
      <c r="F603" s="104"/>
      <c r="G603" s="104"/>
      <c r="H603" s="104"/>
      <c r="I603" s="104"/>
      <c r="J603" s="104"/>
      <c r="M603" s="30"/>
      <c r="N603" s="89"/>
      <c r="O603" s="104"/>
      <c r="P603" s="104"/>
      <c r="Q603" s="104"/>
      <c r="R603" s="104"/>
      <c r="S603" s="104"/>
      <c r="T603" s="104"/>
      <c r="U603" s="104"/>
      <c r="V603" s="104"/>
      <c r="W603" s="104"/>
      <c r="X603" s="104"/>
      <c r="Y603" s="104"/>
    </row>
    <row r="604">
      <c r="A604" s="104"/>
      <c r="B604" s="104"/>
      <c r="C604" s="104"/>
      <c r="D604" s="104"/>
      <c r="E604" s="104"/>
      <c r="F604" s="104"/>
      <c r="G604" s="104"/>
      <c r="H604" s="104"/>
      <c r="I604" s="104"/>
      <c r="J604" s="104"/>
      <c r="M604" s="30"/>
      <c r="N604" s="89"/>
      <c r="O604" s="104"/>
      <c r="P604" s="104"/>
      <c r="Q604" s="104"/>
      <c r="R604" s="104"/>
      <c r="S604" s="104"/>
      <c r="T604" s="104"/>
      <c r="U604" s="104"/>
      <c r="V604" s="104"/>
      <c r="W604" s="104"/>
      <c r="X604" s="104"/>
      <c r="Y604" s="104"/>
    </row>
    <row r="605">
      <c r="A605" s="104"/>
      <c r="B605" s="104"/>
      <c r="C605" s="104"/>
      <c r="D605" s="104"/>
      <c r="E605" s="104"/>
      <c r="F605" s="104"/>
      <c r="G605" s="104"/>
      <c r="H605" s="104"/>
      <c r="I605" s="104"/>
      <c r="J605" s="104"/>
      <c r="M605" s="30"/>
      <c r="N605" s="89"/>
      <c r="O605" s="104"/>
      <c r="P605" s="104"/>
      <c r="Q605" s="104"/>
      <c r="R605" s="104"/>
      <c r="S605" s="104"/>
      <c r="T605" s="104"/>
      <c r="U605" s="104"/>
      <c r="V605" s="104"/>
      <c r="W605" s="104"/>
      <c r="X605" s="104"/>
      <c r="Y605" s="104"/>
    </row>
    <row r="606">
      <c r="A606" s="104"/>
      <c r="B606" s="104"/>
      <c r="C606" s="104"/>
      <c r="D606" s="104"/>
      <c r="E606" s="104"/>
      <c r="F606" s="104"/>
      <c r="G606" s="104"/>
      <c r="H606" s="104"/>
      <c r="I606" s="104"/>
      <c r="J606" s="104"/>
      <c r="M606" s="30"/>
      <c r="N606" s="89"/>
      <c r="O606" s="104"/>
      <c r="P606" s="104"/>
      <c r="Q606" s="104"/>
      <c r="R606" s="104"/>
      <c r="S606" s="104"/>
      <c r="T606" s="104"/>
      <c r="U606" s="104"/>
      <c r="V606" s="104"/>
      <c r="W606" s="104"/>
      <c r="X606" s="104"/>
      <c r="Y606" s="104"/>
    </row>
    <row r="607">
      <c r="A607" s="104"/>
      <c r="B607" s="104"/>
      <c r="C607" s="104"/>
      <c r="D607" s="104"/>
      <c r="E607" s="104"/>
      <c r="F607" s="104"/>
      <c r="G607" s="104"/>
      <c r="H607" s="104"/>
      <c r="I607" s="104"/>
      <c r="J607" s="104"/>
      <c r="M607" s="30"/>
      <c r="N607" s="89"/>
      <c r="O607" s="104"/>
      <c r="P607" s="104"/>
      <c r="Q607" s="104"/>
      <c r="R607" s="104"/>
      <c r="S607" s="104"/>
      <c r="T607" s="104"/>
      <c r="U607" s="104"/>
      <c r="V607" s="104"/>
      <c r="W607" s="104"/>
      <c r="X607" s="104"/>
      <c r="Y607" s="104"/>
    </row>
    <row r="608">
      <c r="A608" s="104"/>
      <c r="B608" s="104"/>
      <c r="C608" s="104"/>
      <c r="D608" s="104"/>
      <c r="E608" s="104"/>
      <c r="F608" s="104"/>
      <c r="G608" s="104"/>
      <c r="H608" s="104"/>
      <c r="I608" s="104"/>
      <c r="J608" s="104"/>
      <c r="M608" s="30"/>
      <c r="N608" s="89"/>
      <c r="O608" s="104"/>
      <c r="P608" s="104"/>
      <c r="Q608" s="104"/>
      <c r="R608" s="104"/>
      <c r="S608" s="104"/>
      <c r="T608" s="104"/>
      <c r="U608" s="104"/>
      <c r="V608" s="104"/>
      <c r="W608" s="104"/>
      <c r="X608" s="104"/>
      <c r="Y608" s="104"/>
    </row>
    <row r="609">
      <c r="A609" s="104"/>
      <c r="B609" s="104"/>
      <c r="C609" s="104"/>
      <c r="D609" s="104"/>
      <c r="E609" s="104"/>
      <c r="F609" s="104"/>
      <c r="G609" s="104"/>
      <c r="H609" s="104"/>
      <c r="I609" s="104"/>
      <c r="J609" s="104"/>
      <c r="M609" s="30"/>
      <c r="N609" s="89"/>
      <c r="O609" s="104"/>
      <c r="P609" s="104"/>
      <c r="Q609" s="104"/>
      <c r="R609" s="104"/>
      <c r="S609" s="104"/>
      <c r="T609" s="104"/>
      <c r="U609" s="104"/>
      <c r="V609" s="104"/>
      <c r="W609" s="104"/>
      <c r="X609" s="104"/>
      <c r="Y609" s="104"/>
    </row>
    <row r="610">
      <c r="A610" s="104"/>
      <c r="B610" s="104"/>
      <c r="C610" s="104"/>
      <c r="D610" s="104"/>
      <c r="E610" s="104"/>
      <c r="F610" s="104"/>
      <c r="G610" s="104"/>
      <c r="H610" s="104"/>
      <c r="I610" s="104"/>
      <c r="J610" s="104"/>
      <c r="M610" s="30"/>
      <c r="N610" s="89"/>
      <c r="O610" s="104"/>
      <c r="P610" s="104"/>
      <c r="Q610" s="104"/>
      <c r="R610" s="104"/>
      <c r="S610" s="104"/>
      <c r="T610" s="104"/>
      <c r="U610" s="104"/>
      <c r="V610" s="104"/>
      <c r="W610" s="104"/>
      <c r="X610" s="104"/>
      <c r="Y610" s="104"/>
    </row>
    <row r="611">
      <c r="A611" s="104"/>
      <c r="B611" s="104"/>
      <c r="C611" s="104"/>
      <c r="D611" s="104"/>
      <c r="E611" s="104"/>
      <c r="F611" s="104"/>
      <c r="G611" s="104"/>
      <c r="H611" s="104"/>
      <c r="I611" s="104"/>
      <c r="J611" s="104"/>
      <c r="M611" s="30"/>
      <c r="N611" s="89"/>
      <c r="O611" s="104"/>
      <c r="P611" s="104"/>
      <c r="Q611" s="104"/>
      <c r="R611" s="104"/>
      <c r="S611" s="104"/>
      <c r="T611" s="104"/>
      <c r="U611" s="104"/>
      <c r="V611" s="104"/>
      <c r="W611" s="104"/>
      <c r="X611" s="104"/>
      <c r="Y611" s="104"/>
    </row>
    <row r="612">
      <c r="A612" s="104"/>
      <c r="B612" s="104"/>
      <c r="C612" s="104"/>
      <c r="D612" s="104"/>
      <c r="E612" s="104"/>
      <c r="F612" s="104"/>
      <c r="G612" s="104"/>
      <c r="H612" s="104"/>
      <c r="I612" s="104"/>
      <c r="J612" s="104"/>
      <c r="M612" s="30"/>
      <c r="N612" s="89"/>
      <c r="O612" s="104"/>
      <c r="P612" s="104"/>
      <c r="Q612" s="104"/>
      <c r="R612" s="104"/>
      <c r="S612" s="104"/>
      <c r="T612" s="104"/>
      <c r="U612" s="104"/>
      <c r="V612" s="104"/>
      <c r="W612" s="104"/>
      <c r="X612" s="104"/>
      <c r="Y612" s="104"/>
    </row>
    <row r="613">
      <c r="A613" s="104"/>
      <c r="B613" s="104"/>
      <c r="C613" s="104"/>
      <c r="D613" s="104"/>
      <c r="E613" s="104"/>
      <c r="F613" s="104"/>
      <c r="G613" s="104"/>
      <c r="H613" s="104"/>
      <c r="I613" s="104"/>
      <c r="J613" s="104"/>
      <c r="M613" s="30"/>
      <c r="N613" s="89"/>
      <c r="O613" s="104"/>
      <c r="P613" s="104"/>
      <c r="Q613" s="104"/>
      <c r="R613" s="104"/>
      <c r="S613" s="104"/>
      <c r="T613" s="104"/>
      <c r="U613" s="104"/>
      <c r="V613" s="104"/>
      <c r="W613" s="104"/>
      <c r="X613" s="104"/>
      <c r="Y613" s="104"/>
    </row>
    <row r="614">
      <c r="A614" s="104"/>
      <c r="B614" s="104"/>
      <c r="C614" s="104"/>
      <c r="D614" s="104"/>
      <c r="E614" s="104"/>
      <c r="F614" s="104"/>
      <c r="G614" s="104"/>
      <c r="H614" s="104"/>
      <c r="I614" s="104"/>
      <c r="J614" s="104"/>
      <c r="M614" s="30"/>
      <c r="N614" s="89"/>
      <c r="O614" s="104"/>
      <c r="P614" s="104"/>
      <c r="Q614" s="104"/>
      <c r="R614" s="104"/>
      <c r="S614" s="104"/>
      <c r="T614" s="104"/>
      <c r="U614" s="104"/>
      <c r="V614" s="104"/>
      <c r="W614" s="104"/>
      <c r="X614" s="104"/>
      <c r="Y614" s="104"/>
    </row>
    <row r="615">
      <c r="A615" s="104"/>
      <c r="B615" s="104"/>
      <c r="C615" s="104"/>
      <c r="D615" s="104"/>
      <c r="E615" s="104"/>
      <c r="F615" s="104"/>
      <c r="G615" s="104"/>
      <c r="H615" s="104"/>
      <c r="I615" s="104"/>
      <c r="J615" s="104"/>
      <c r="M615" s="30"/>
      <c r="N615" s="89"/>
      <c r="O615" s="104"/>
      <c r="P615" s="104"/>
      <c r="Q615" s="104"/>
      <c r="R615" s="104"/>
      <c r="S615" s="104"/>
      <c r="T615" s="104"/>
      <c r="U615" s="104"/>
      <c r="V615" s="104"/>
      <c r="W615" s="104"/>
      <c r="X615" s="104"/>
      <c r="Y615" s="104"/>
    </row>
    <row r="616">
      <c r="A616" s="104"/>
      <c r="B616" s="104"/>
      <c r="C616" s="104"/>
      <c r="D616" s="104"/>
      <c r="E616" s="104"/>
      <c r="F616" s="104"/>
      <c r="G616" s="104"/>
      <c r="H616" s="104"/>
      <c r="I616" s="104"/>
      <c r="J616" s="104"/>
      <c r="M616" s="30"/>
      <c r="N616" s="89"/>
      <c r="O616" s="104"/>
      <c r="P616" s="104"/>
      <c r="Q616" s="104"/>
      <c r="R616" s="104"/>
      <c r="S616" s="104"/>
      <c r="T616" s="104"/>
      <c r="U616" s="104"/>
      <c r="V616" s="104"/>
      <c r="W616" s="104"/>
      <c r="X616" s="104"/>
      <c r="Y616" s="104"/>
    </row>
    <row r="617">
      <c r="A617" s="104"/>
      <c r="B617" s="104"/>
      <c r="C617" s="104"/>
      <c r="D617" s="104"/>
      <c r="E617" s="104"/>
      <c r="F617" s="104"/>
      <c r="G617" s="104"/>
      <c r="H617" s="104"/>
      <c r="I617" s="104"/>
      <c r="J617" s="104"/>
      <c r="M617" s="30"/>
      <c r="N617" s="89"/>
      <c r="O617" s="104"/>
      <c r="P617" s="104"/>
      <c r="Q617" s="104"/>
      <c r="R617" s="104"/>
      <c r="S617" s="104"/>
      <c r="T617" s="104"/>
      <c r="U617" s="104"/>
      <c r="V617" s="104"/>
      <c r="W617" s="104"/>
      <c r="X617" s="104"/>
      <c r="Y617" s="104"/>
    </row>
    <row r="618">
      <c r="A618" s="104"/>
      <c r="B618" s="104"/>
      <c r="C618" s="104"/>
      <c r="D618" s="104"/>
      <c r="E618" s="104"/>
      <c r="F618" s="104"/>
      <c r="G618" s="104"/>
      <c r="H618" s="104"/>
      <c r="I618" s="104"/>
      <c r="J618" s="104"/>
      <c r="M618" s="30"/>
      <c r="N618" s="89"/>
      <c r="O618" s="104"/>
      <c r="P618" s="104"/>
      <c r="Q618" s="104"/>
      <c r="R618" s="104"/>
      <c r="S618" s="104"/>
      <c r="T618" s="104"/>
      <c r="U618" s="104"/>
      <c r="V618" s="104"/>
      <c r="W618" s="104"/>
      <c r="X618" s="104"/>
      <c r="Y618" s="104"/>
    </row>
    <row r="619">
      <c r="A619" s="104"/>
      <c r="B619" s="104"/>
      <c r="C619" s="104"/>
      <c r="D619" s="104"/>
      <c r="E619" s="104"/>
      <c r="F619" s="104"/>
      <c r="G619" s="104"/>
      <c r="H619" s="104"/>
      <c r="I619" s="104"/>
      <c r="J619" s="104"/>
      <c r="M619" s="30"/>
      <c r="N619" s="89"/>
      <c r="O619" s="104"/>
      <c r="P619" s="104"/>
      <c r="Q619" s="104"/>
      <c r="R619" s="104"/>
      <c r="S619" s="104"/>
      <c r="T619" s="104"/>
      <c r="U619" s="104"/>
      <c r="V619" s="104"/>
      <c r="W619" s="104"/>
      <c r="X619" s="104"/>
      <c r="Y619" s="104"/>
    </row>
    <row r="620">
      <c r="A620" s="104"/>
      <c r="B620" s="104"/>
      <c r="C620" s="104"/>
      <c r="D620" s="104"/>
      <c r="E620" s="104"/>
      <c r="F620" s="104"/>
      <c r="G620" s="104"/>
      <c r="H620" s="104"/>
      <c r="I620" s="104"/>
      <c r="J620" s="104"/>
      <c r="M620" s="30"/>
      <c r="N620" s="89"/>
      <c r="O620" s="104"/>
      <c r="P620" s="104"/>
      <c r="Q620" s="104"/>
      <c r="R620" s="104"/>
      <c r="S620" s="104"/>
      <c r="T620" s="104"/>
      <c r="U620" s="104"/>
      <c r="V620" s="104"/>
      <c r="W620" s="104"/>
      <c r="X620" s="104"/>
      <c r="Y620" s="104"/>
    </row>
    <row r="621">
      <c r="A621" s="104"/>
      <c r="B621" s="104"/>
      <c r="C621" s="104"/>
      <c r="D621" s="104"/>
      <c r="E621" s="104"/>
      <c r="F621" s="104"/>
      <c r="G621" s="104"/>
      <c r="H621" s="104"/>
      <c r="I621" s="104"/>
      <c r="J621" s="104"/>
      <c r="M621" s="30"/>
      <c r="N621" s="89"/>
      <c r="O621" s="104"/>
      <c r="P621" s="104"/>
      <c r="Q621" s="104"/>
      <c r="R621" s="104"/>
      <c r="S621" s="104"/>
      <c r="T621" s="104"/>
      <c r="U621" s="104"/>
      <c r="V621" s="104"/>
      <c r="W621" s="104"/>
      <c r="X621" s="104"/>
      <c r="Y621" s="104"/>
    </row>
    <row r="622">
      <c r="A622" s="104"/>
      <c r="B622" s="104"/>
      <c r="C622" s="104"/>
      <c r="D622" s="104"/>
      <c r="E622" s="104"/>
      <c r="F622" s="104"/>
      <c r="G622" s="104"/>
      <c r="H622" s="104"/>
      <c r="I622" s="104"/>
      <c r="J622" s="104"/>
      <c r="M622" s="30"/>
      <c r="N622" s="89"/>
      <c r="O622" s="104"/>
      <c r="P622" s="104"/>
      <c r="Q622" s="104"/>
      <c r="R622" s="104"/>
      <c r="S622" s="104"/>
      <c r="T622" s="104"/>
      <c r="U622" s="104"/>
      <c r="V622" s="104"/>
      <c r="W622" s="104"/>
      <c r="X622" s="104"/>
      <c r="Y622" s="104"/>
    </row>
    <row r="623">
      <c r="A623" s="104"/>
      <c r="B623" s="104"/>
      <c r="C623" s="104"/>
      <c r="D623" s="104"/>
      <c r="E623" s="104"/>
      <c r="F623" s="104"/>
      <c r="G623" s="104"/>
      <c r="H623" s="104"/>
      <c r="I623" s="104"/>
      <c r="J623" s="104"/>
      <c r="M623" s="30"/>
      <c r="N623" s="89"/>
      <c r="O623" s="104"/>
      <c r="P623" s="104"/>
      <c r="Q623" s="104"/>
      <c r="R623" s="104"/>
      <c r="S623" s="104"/>
      <c r="T623" s="104"/>
      <c r="U623" s="104"/>
      <c r="V623" s="104"/>
      <c r="W623" s="104"/>
      <c r="X623" s="104"/>
      <c r="Y623" s="104"/>
    </row>
    <row r="624">
      <c r="A624" s="104"/>
      <c r="B624" s="104"/>
      <c r="C624" s="104"/>
      <c r="D624" s="104"/>
      <c r="E624" s="104"/>
      <c r="F624" s="104"/>
      <c r="G624" s="104"/>
      <c r="H624" s="104"/>
      <c r="I624" s="104"/>
      <c r="J624" s="104"/>
      <c r="M624" s="30"/>
      <c r="N624" s="89"/>
      <c r="O624" s="104"/>
      <c r="P624" s="104"/>
      <c r="Q624" s="104"/>
      <c r="R624" s="104"/>
      <c r="S624" s="104"/>
      <c r="T624" s="104"/>
      <c r="U624" s="104"/>
      <c r="V624" s="104"/>
      <c r="W624" s="104"/>
      <c r="X624" s="104"/>
      <c r="Y624" s="104"/>
    </row>
    <row r="625">
      <c r="A625" s="104"/>
      <c r="B625" s="104"/>
      <c r="C625" s="104"/>
      <c r="D625" s="104"/>
      <c r="E625" s="104"/>
      <c r="F625" s="104"/>
      <c r="G625" s="104"/>
      <c r="H625" s="104"/>
      <c r="I625" s="104"/>
      <c r="J625" s="104"/>
      <c r="M625" s="30"/>
      <c r="N625" s="89"/>
      <c r="O625" s="104"/>
      <c r="P625" s="104"/>
      <c r="Q625" s="104"/>
      <c r="R625" s="104"/>
      <c r="S625" s="104"/>
      <c r="T625" s="104"/>
      <c r="U625" s="104"/>
      <c r="V625" s="104"/>
      <c r="W625" s="104"/>
      <c r="X625" s="104"/>
      <c r="Y625" s="104"/>
    </row>
    <row r="626">
      <c r="A626" s="104"/>
      <c r="B626" s="104"/>
      <c r="C626" s="104"/>
      <c r="D626" s="104"/>
      <c r="E626" s="104"/>
      <c r="F626" s="104"/>
      <c r="G626" s="104"/>
      <c r="H626" s="104"/>
      <c r="I626" s="104"/>
      <c r="J626" s="104"/>
      <c r="M626" s="30"/>
      <c r="N626" s="89"/>
      <c r="O626" s="104"/>
      <c r="P626" s="104"/>
      <c r="Q626" s="104"/>
      <c r="R626" s="104"/>
      <c r="S626" s="104"/>
      <c r="T626" s="104"/>
      <c r="U626" s="104"/>
      <c r="V626" s="104"/>
      <c r="W626" s="104"/>
      <c r="X626" s="104"/>
      <c r="Y626" s="104"/>
    </row>
    <row r="627">
      <c r="A627" s="104"/>
      <c r="B627" s="104"/>
      <c r="C627" s="104"/>
      <c r="D627" s="104"/>
      <c r="E627" s="104"/>
      <c r="F627" s="104"/>
      <c r="G627" s="104"/>
      <c r="H627" s="104"/>
      <c r="I627" s="104"/>
      <c r="J627" s="104"/>
      <c r="M627" s="30"/>
      <c r="N627" s="89"/>
      <c r="O627" s="104"/>
      <c r="P627" s="104"/>
      <c r="Q627" s="104"/>
      <c r="R627" s="104"/>
      <c r="S627" s="104"/>
      <c r="T627" s="104"/>
      <c r="U627" s="104"/>
      <c r="V627" s="104"/>
      <c r="W627" s="104"/>
      <c r="X627" s="104"/>
      <c r="Y627" s="104"/>
    </row>
    <row r="628">
      <c r="A628" s="104"/>
      <c r="B628" s="104"/>
      <c r="C628" s="104"/>
      <c r="D628" s="104"/>
      <c r="E628" s="104"/>
      <c r="F628" s="104"/>
      <c r="G628" s="104"/>
      <c r="H628" s="104"/>
      <c r="I628" s="104"/>
      <c r="J628" s="104"/>
      <c r="M628" s="30"/>
      <c r="N628" s="89"/>
      <c r="O628" s="104"/>
      <c r="P628" s="104"/>
      <c r="Q628" s="104"/>
      <c r="R628" s="104"/>
      <c r="S628" s="104"/>
      <c r="T628" s="104"/>
      <c r="U628" s="104"/>
      <c r="V628" s="104"/>
      <c r="W628" s="104"/>
      <c r="X628" s="104"/>
      <c r="Y628" s="104"/>
    </row>
    <row r="629">
      <c r="A629" s="104"/>
      <c r="B629" s="104"/>
      <c r="C629" s="104"/>
      <c r="D629" s="104"/>
      <c r="E629" s="104"/>
      <c r="F629" s="104"/>
      <c r="G629" s="104"/>
      <c r="H629" s="104"/>
      <c r="I629" s="104"/>
      <c r="J629" s="104"/>
      <c r="M629" s="30"/>
      <c r="N629" s="89"/>
      <c r="O629" s="104"/>
      <c r="P629" s="104"/>
      <c r="Q629" s="104"/>
      <c r="R629" s="104"/>
      <c r="S629" s="104"/>
      <c r="T629" s="104"/>
      <c r="U629" s="104"/>
      <c r="V629" s="104"/>
      <c r="W629" s="104"/>
      <c r="X629" s="104"/>
      <c r="Y629" s="104"/>
    </row>
    <row r="630">
      <c r="A630" s="104"/>
      <c r="B630" s="104"/>
      <c r="C630" s="104"/>
      <c r="D630" s="104"/>
      <c r="E630" s="104"/>
      <c r="F630" s="104"/>
      <c r="G630" s="104"/>
      <c r="H630" s="104"/>
      <c r="I630" s="104"/>
      <c r="J630" s="104"/>
      <c r="M630" s="30"/>
      <c r="N630" s="89"/>
      <c r="O630" s="104"/>
      <c r="P630" s="104"/>
      <c r="Q630" s="104"/>
      <c r="R630" s="104"/>
      <c r="S630" s="104"/>
      <c r="T630" s="104"/>
      <c r="U630" s="104"/>
      <c r="V630" s="104"/>
      <c r="W630" s="104"/>
      <c r="X630" s="104"/>
      <c r="Y630" s="104"/>
    </row>
    <row r="631">
      <c r="A631" s="104"/>
      <c r="B631" s="104"/>
      <c r="C631" s="104"/>
      <c r="D631" s="104"/>
      <c r="E631" s="104"/>
      <c r="F631" s="104"/>
      <c r="G631" s="104"/>
      <c r="H631" s="104"/>
      <c r="I631" s="104"/>
      <c r="J631" s="104"/>
      <c r="M631" s="30"/>
      <c r="N631" s="89"/>
      <c r="O631" s="104"/>
      <c r="P631" s="104"/>
      <c r="Q631" s="104"/>
      <c r="R631" s="104"/>
      <c r="S631" s="104"/>
      <c r="T631" s="104"/>
      <c r="U631" s="104"/>
      <c r="V631" s="104"/>
      <c r="W631" s="104"/>
      <c r="X631" s="104"/>
      <c r="Y631" s="104"/>
    </row>
    <row r="632">
      <c r="A632" s="104"/>
      <c r="B632" s="104"/>
      <c r="C632" s="104"/>
      <c r="D632" s="104"/>
      <c r="E632" s="104"/>
      <c r="F632" s="104"/>
      <c r="G632" s="104"/>
      <c r="H632" s="104"/>
      <c r="I632" s="104"/>
      <c r="J632" s="104"/>
      <c r="M632" s="30"/>
      <c r="N632" s="89"/>
      <c r="O632" s="104"/>
      <c r="P632" s="104"/>
      <c r="Q632" s="104"/>
      <c r="R632" s="104"/>
      <c r="S632" s="104"/>
      <c r="T632" s="104"/>
      <c r="U632" s="104"/>
      <c r="V632" s="104"/>
      <c r="W632" s="104"/>
      <c r="X632" s="104"/>
      <c r="Y632" s="104"/>
    </row>
    <row r="633">
      <c r="A633" s="104"/>
      <c r="B633" s="104"/>
      <c r="C633" s="104"/>
      <c r="D633" s="104"/>
      <c r="E633" s="104"/>
      <c r="F633" s="104"/>
      <c r="G633" s="104"/>
      <c r="H633" s="104"/>
      <c r="I633" s="104"/>
      <c r="J633" s="104"/>
      <c r="M633" s="30"/>
      <c r="N633" s="89"/>
      <c r="O633" s="104"/>
      <c r="P633" s="104"/>
      <c r="Q633" s="104"/>
      <c r="R633" s="104"/>
      <c r="S633" s="104"/>
      <c r="T633" s="104"/>
      <c r="U633" s="104"/>
      <c r="V633" s="104"/>
      <c r="W633" s="104"/>
      <c r="X633" s="104"/>
      <c r="Y633" s="104"/>
    </row>
    <row r="634">
      <c r="A634" s="104"/>
      <c r="B634" s="104"/>
      <c r="C634" s="104"/>
      <c r="D634" s="104"/>
      <c r="E634" s="104"/>
      <c r="F634" s="104"/>
      <c r="G634" s="104"/>
      <c r="H634" s="104"/>
      <c r="I634" s="104"/>
      <c r="J634" s="104"/>
      <c r="M634" s="30"/>
      <c r="N634" s="89"/>
      <c r="O634" s="104"/>
      <c r="P634" s="104"/>
      <c r="Q634" s="104"/>
      <c r="R634" s="104"/>
      <c r="S634" s="104"/>
      <c r="T634" s="104"/>
      <c r="U634" s="104"/>
      <c r="V634" s="104"/>
      <c r="W634" s="104"/>
      <c r="X634" s="104"/>
      <c r="Y634" s="104"/>
    </row>
    <row r="635">
      <c r="A635" s="104"/>
      <c r="B635" s="104"/>
      <c r="C635" s="104"/>
      <c r="D635" s="104"/>
      <c r="E635" s="104"/>
      <c r="F635" s="104"/>
      <c r="G635" s="104"/>
      <c r="H635" s="104"/>
      <c r="I635" s="104"/>
      <c r="J635" s="104"/>
      <c r="M635" s="30"/>
      <c r="N635" s="89"/>
      <c r="O635" s="104"/>
      <c r="P635" s="104"/>
      <c r="Q635" s="104"/>
      <c r="R635" s="104"/>
      <c r="S635" s="104"/>
      <c r="T635" s="104"/>
      <c r="U635" s="104"/>
      <c r="V635" s="104"/>
      <c r="W635" s="104"/>
      <c r="X635" s="104"/>
      <c r="Y635" s="104"/>
    </row>
    <row r="636">
      <c r="A636" s="104"/>
      <c r="B636" s="104"/>
      <c r="C636" s="104"/>
      <c r="D636" s="104"/>
      <c r="E636" s="104"/>
      <c r="F636" s="104"/>
      <c r="G636" s="104"/>
      <c r="H636" s="104"/>
      <c r="I636" s="104"/>
      <c r="J636" s="104"/>
      <c r="M636" s="30"/>
      <c r="N636" s="89"/>
      <c r="O636" s="104"/>
      <c r="P636" s="104"/>
      <c r="Q636" s="104"/>
      <c r="R636" s="104"/>
      <c r="S636" s="104"/>
      <c r="T636" s="104"/>
      <c r="U636" s="104"/>
      <c r="V636" s="104"/>
      <c r="W636" s="104"/>
      <c r="X636" s="104"/>
      <c r="Y636" s="104"/>
    </row>
    <row r="637">
      <c r="A637" s="104"/>
      <c r="B637" s="104"/>
      <c r="C637" s="104"/>
      <c r="D637" s="104"/>
      <c r="E637" s="104"/>
      <c r="F637" s="104"/>
      <c r="G637" s="104"/>
      <c r="H637" s="104"/>
      <c r="I637" s="104"/>
      <c r="J637" s="104"/>
      <c r="M637" s="30"/>
      <c r="N637" s="89"/>
      <c r="O637" s="104"/>
      <c r="P637" s="104"/>
      <c r="Q637" s="104"/>
      <c r="R637" s="104"/>
      <c r="S637" s="104"/>
      <c r="T637" s="104"/>
      <c r="U637" s="104"/>
      <c r="V637" s="104"/>
      <c r="W637" s="104"/>
      <c r="X637" s="104"/>
      <c r="Y637" s="104"/>
    </row>
    <row r="638">
      <c r="A638" s="104"/>
      <c r="B638" s="104"/>
      <c r="C638" s="104"/>
      <c r="D638" s="104"/>
      <c r="E638" s="104"/>
      <c r="F638" s="104"/>
      <c r="G638" s="104"/>
      <c r="H638" s="104"/>
      <c r="I638" s="104"/>
      <c r="J638" s="104"/>
      <c r="M638" s="30"/>
      <c r="N638" s="89"/>
      <c r="O638" s="104"/>
      <c r="P638" s="104"/>
      <c r="Q638" s="104"/>
      <c r="R638" s="104"/>
      <c r="S638" s="104"/>
      <c r="T638" s="104"/>
      <c r="U638" s="104"/>
      <c r="V638" s="104"/>
      <c r="W638" s="104"/>
      <c r="X638" s="104"/>
      <c r="Y638" s="104"/>
    </row>
    <row r="639">
      <c r="A639" s="104"/>
      <c r="B639" s="104"/>
      <c r="C639" s="104"/>
      <c r="D639" s="104"/>
      <c r="E639" s="104"/>
      <c r="F639" s="104"/>
      <c r="G639" s="104"/>
      <c r="H639" s="104"/>
      <c r="I639" s="104"/>
      <c r="J639" s="104"/>
      <c r="M639" s="30"/>
      <c r="N639" s="89"/>
      <c r="O639" s="104"/>
      <c r="P639" s="104"/>
      <c r="Q639" s="104"/>
      <c r="R639" s="104"/>
      <c r="S639" s="104"/>
      <c r="T639" s="104"/>
      <c r="U639" s="104"/>
      <c r="V639" s="104"/>
      <c r="W639" s="104"/>
      <c r="X639" s="104"/>
      <c r="Y639" s="104"/>
    </row>
    <row r="640">
      <c r="A640" s="104"/>
      <c r="B640" s="104"/>
      <c r="C640" s="104"/>
      <c r="D640" s="104"/>
      <c r="E640" s="104"/>
      <c r="F640" s="104"/>
      <c r="G640" s="104"/>
      <c r="H640" s="104"/>
      <c r="I640" s="104"/>
      <c r="J640" s="104"/>
      <c r="M640" s="30"/>
      <c r="N640" s="89"/>
      <c r="O640" s="104"/>
      <c r="P640" s="104"/>
      <c r="Q640" s="104"/>
      <c r="R640" s="104"/>
      <c r="S640" s="104"/>
      <c r="T640" s="104"/>
      <c r="U640" s="104"/>
      <c r="V640" s="104"/>
      <c r="W640" s="104"/>
      <c r="X640" s="104"/>
      <c r="Y640" s="104"/>
    </row>
    <row r="641">
      <c r="A641" s="104"/>
      <c r="B641" s="104"/>
      <c r="C641" s="104"/>
      <c r="D641" s="104"/>
      <c r="E641" s="104"/>
      <c r="F641" s="104"/>
      <c r="G641" s="104"/>
      <c r="H641" s="104"/>
      <c r="I641" s="104"/>
      <c r="J641" s="104"/>
      <c r="M641" s="30"/>
      <c r="N641" s="89"/>
      <c r="O641" s="104"/>
      <c r="P641" s="104"/>
      <c r="Q641" s="104"/>
      <c r="R641" s="104"/>
      <c r="S641" s="104"/>
      <c r="T641" s="104"/>
      <c r="U641" s="104"/>
      <c r="V641" s="104"/>
      <c r="W641" s="104"/>
      <c r="X641" s="104"/>
      <c r="Y641" s="104"/>
    </row>
    <row r="642">
      <c r="A642" s="104"/>
      <c r="B642" s="104"/>
      <c r="C642" s="104"/>
      <c r="D642" s="104"/>
      <c r="E642" s="104"/>
      <c r="F642" s="104"/>
      <c r="G642" s="104"/>
      <c r="H642" s="104"/>
      <c r="I642" s="104"/>
      <c r="J642" s="104"/>
      <c r="M642" s="30"/>
      <c r="N642" s="89"/>
      <c r="O642" s="104"/>
      <c r="P642" s="104"/>
      <c r="Q642" s="104"/>
      <c r="R642" s="104"/>
      <c r="S642" s="104"/>
      <c r="T642" s="104"/>
      <c r="U642" s="104"/>
      <c r="V642" s="104"/>
      <c r="W642" s="104"/>
      <c r="X642" s="104"/>
      <c r="Y642" s="104"/>
    </row>
    <row r="643">
      <c r="A643" s="104"/>
      <c r="B643" s="104"/>
      <c r="C643" s="104"/>
      <c r="D643" s="104"/>
      <c r="E643" s="104"/>
      <c r="F643" s="104"/>
      <c r="G643" s="104"/>
      <c r="H643" s="104"/>
      <c r="I643" s="104"/>
      <c r="J643" s="104"/>
      <c r="M643" s="30"/>
      <c r="N643" s="89"/>
      <c r="O643" s="104"/>
      <c r="P643" s="104"/>
      <c r="Q643" s="104"/>
      <c r="R643" s="104"/>
      <c r="S643" s="104"/>
      <c r="T643" s="104"/>
      <c r="U643" s="104"/>
      <c r="V643" s="104"/>
      <c r="W643" s="104"/>
      <c r="X643" s="104"/>
      <c r="Y643" s="104"/>
    </row>
    <row r="644">
      <c r="A644" s="104"/>
      <c r="B644" s="104"/>
      <c r="C644" s="104"/>
      <c r="D644" s="104"/>
      <c r="E644" s="104"/>
      <c r="F644" s="104"/>
      <c r="G644" s="104"/>
      <c r="H644" s="104"/>
      <c r="I644" s="104"/>
      <c r="J644" s="104"/>
      <c r="M644" s="30"/>
      <c r="N644" s="89"/>
      <c r="O644" s="104"/>
      <c r="P644" s="104"/>
      <c r="Q644" s="104"/>
      <c r="R644" s="104"/>
      <c r="S644" s="104"/>
      <c r="T644" s="104"/>
      <c r="U644" s="104"/>
      <c r="V644" s="104"/>
      <c r="W644" s="104"/>
      <c r="X644" s="104"/>
      <c r="Y644" s="104"/>
    </row>
    <row r="645">
      <c r="A645" s="104"/>
      <c r="B645" s="104"/>
      <c r="C645" s="104"/>
      <c r="D645" s="104"/>
      <c r="E645" s="104"/>
      <c r="F645" s="104"/>
      <c r="G645" s="104"/>
      <c r="H645" s="104"/>
      <c r="I645" s="104"/>
      <c r="J645" s="104"/>
      <c r="M645" s="30"/>
      <c r="N645" s="89"/>
      <c r="O645" s="104"/>
      <c r="P645" s="104"/>
      <c r="Q645" s="104"/>
      <c r="R645" s="104"/>
      <c r="S645" s="104"/>
      <c r="T645" s="104"/>
      <c r="U645" s="104"/>
      <c r="V645" s="104"/>
      <c r="W645" s="104"/>
      <c r="X645" s="104"/>
      <c r="Y645" s="104"/>
    </row>
    <row r="646">
      <c r="A646" s="104"/>
      <c r="B646" s="104"/>
      <c r="C646" s="104"/>
      <c r="D646" s="104"/>
      <c r="E646" s="104"/>
      <c r="F646" s="104"/>
      <c r="G646" s="104"/>
      <c r="H646" s="104"/>
      <c r="I646" s="104"/>
      <c r="J646" s="104"/>
      <c r="M646" s="30"/>
      <c r="N646" s="89"/>
      <c r="O646" s="104"/>
      <c r="P646" s="104"/>
      <c r="Q646" s="104"/>
      <c r="R646" s="104"/>
      <c r="S646" s="104"/>
      <c r="T646" s="104"/>
      <c r="U646" s="104"/>
      <c r="V646" s="104"/>
      <c r="W646" s="104"/>
      <c r="X646" s="104"/>
      <c r="Y646" s="104"/>
    </row>
    <row r="647">
      <c r="A647" s="104"/>
      <c r="B647" s="104"/>
      <c r="C647" s="104"/>
      <c r="D647" s="104"/>
      <c r="E647" s="104"/>
      <c r="F647" s="104"/>
      <c r="G647" s="104"/>
      <c r="H647" s="104"/>
      <c r="I647" s="104"/>
      <c r="J647" s="104"/>
      <c r="M647" s="30"/>
      <c r="N647" s="89"/>
      <c r="O647" s="104"/>
      <c r="P647" s="104"/>
      <c r="Q647" s="104"/>
      <c r="R647" s="104"/>
      <c r="S647" s="104"/>
      <c r="T647" s="104"/>
      <c r="U647" s="104"/>
      <c r="V647" s="104"/>
      <c r="W647" s="104"/>
      <c r="X647" s="104"/>
      <c r="Y647" s="104"/>
    </row>
    <row r="648">
      <c r="A648" s="104"/>
      <c r="B648" s="104"/>
      <c r="C648" s="104"/>
      <c r="D648" s="104"/>
      <c r="E648" s="104"/>
      <c r="F648" s="104"/>
      <c r="G648" s="104"/>
      <c r="H648" s="104"/>
      <c r="I648" s="104"/>
      <c r="J648" s="104"/>
      <c r="M648" s="30"/>
      <c r="N648" s="89"/>
      <c r="O648" s="104"/>
      <c r="P648" s="104"/>
      <c r="Q648" s="104"/>
      <c r="R648" s="104"/>
      <c r="S648" s="104"/>
      <c r="T648" s="104"/>
      <c r="U648" s="104"/>
      <c r="V648" s="104"/>
      <c r="W648" s="104"/>
      <c r="X648" s="104"/>
      <c r="Y648" s="104"/>
    </row>
    <row r="649">
      <c r="A649" s="104"/>
      <c r="B649" s="104"/>
      <c r="C649" s="104"/>
      <c r="D649" s="104"/>
      <c r="E649" s="104"/>
      <c r="F649" s="104"/>
      <c r="G649" s="104"/>
      <c r="H649" s="104"/>
      <c r="I649" s="104"/>
      <c r="J649" s="104"/>
      <c r="M649" s="30"/>
      <c r="N649" s="89"/>
      <c r="O649" s="104"/>
      <c r="P649" s="104"/>
      <c r="Q649" s="104"/>
      <c r="R649" s="104"/>
      <c r="S649" s="104"/>
      <c r="T649" s="104"/>
      <c r="U649" s="104"/>
      <c r="V649" s="104"/>
      <c r="W649" s="104"/>
      <c r="X649" s="104"/>
      <c r="Y649" s="104"/>
    </row>
    <row r="650">
      <c r="A650" s="104"/>
      <c r="B650" s="104"/>
      <c r="C650" s="104"/>
      <c r="D650" s="104"/>
      <c r="E650" s="104"/>
      <c r="F650" s="104"/>
      <c r="G650" s="104"/>
      <c r="H650" s="104"/>
      <c r="I650" s="104"/>
      <c r="J650" s="104"/>
      <c r="M650" s="30"/>
      <c r="N650" s="89"/>
      <c r="O650" s="104"/>
      <c r="P650" s="104"/>
      <c r="Q650" s="104"/>
      <c r="R650" s="104"/>
      <c r="S650" s="104"/>
      <c r="T650" s="104"/>
      <c r="U650" s="104"/>
      <c r="V650" s="104"/>
      <c r="W650" s="104"/>
      <c r="X650" s="104"/>
      <c r="Y650" s="104"/>
    </row>
    <row r="651">
      <c r="A651" s="104"/>
      <c r="B651" s="104"/>
      <c r="C651" s="104"/>
      <c r="D651" s="104"/>
      <c r="E651" s="104"/>
      <c r="F651" s="104"/>
      <c r="G651" s="104"/>
      <c r="H651" s="104"/>
      <c r="I651" s="104"/>
      <c r="J651" s="104"/>
      <c r="M651" s="30"/>
      <c r="N651" s="89"/>
      <c r="O651" s="104"/>
      <c r="P651" s="104"/>
      <c r="Q651" s="104"/>
      <c r="R651" s="104"/>
      <c r="S651" s="104"/>
      <c r="T651" s="104"/>
      <c r="U651" s="104"/>
      <c r="V651" s="104"/>
      <c r="W651" s="104"/>
      <c r="X651" s="104"/>
      <c r="Y651" s="104"/>
    </row>
    <row r="652">
      <c r="A652" s="104"/>
      <c r="B652" s="104"/>
      <c r="C652" s="104"/>
      <c r="D652" s="104"/>
      <c r="E652" s="104"/>
      <c r="F652" s="104"/>
      <c r="G652" s="104"/>
      <c r="H652" s="104"/>
      <c r="I652" s="104"/>
      <c r="J652" s="104"/>
      <c r="M652" s="30"/>
      <c r="N652" s="89"/>
      <c r="O652" s="104"/>
      <c r="P652" s="104"/>
      <c r="Q652" s="104"/>
      <c r="R652" s="104"/>
      <c r="S652" s="104"/>
      <c r="T652" s="104"/>
      <c r="U652" s="104"/>
      <c r="V652" s="104"/>
      <c r="W652" s="104"/>
      <c r="X652" s="104"/>
      <c r="Y652" s="104"/>
    </row>
    <row r="653">
      <c r="A653" s="104"/>
      <c r="B653" s="104"/>
      <c r="C653" s="104"/>
      <c r="D653" s="104"/>
      <c r="E653" s="104"/>
      <c r="F653" s="104"/>
      <c r="G653" s="104"/>
      <c r="H653" s="104"/>
      <c r="I653" s="104"/>
      <c r="J653" s="104"/>
      <c r="M653" s="30"/>
      <c r="N653" s="89"/>
      <c r="O653" s="104"/>
      <c r="P653" s="104"/>
      <c r="Q653" s="104"/>
      <c r="R653" s="104"/>
      <c r="S653" s="104"/>
      <c r="T653" s="104"/>
      <c r="U653" s="104"/>
      <c r="V653" s="104"/>
      <c r="W653" s="104"/>
      <c r="X653" s="104"/>
      <c r="Y653" s="104"/>
    </row>
    <row r="654">
      <c r="A654" s="104"/>
      <c r="B654" s="104"/>
      <c r="C654" s="104"/>
      <c r="D654" s="104"/>
      <c r="E654" s="104"/>
      <c r="F654" s="104"/>
      <c r="G654" s="104"/>
      <c r="H654" s="104"/>
      <c r="I654" s="104"/>
      <c r="J654" s="104"/>
      <c r="M654" s="30"/>
      <c r="N654" s="89"/>
      <c r="O654" s="104"/>
      <c r="P654" s="104"/>
      <c r="Q654" s="104"/>
      <c r="R654" s="104"/>
      <c r="S654" s="104"/>
      <c r="T654" s="104"/>
      <c r="U654" s="104"/>
      <c r="V654" s="104"/>
      <c r="W654" s="104"/>
      <c r="X654" s="104"/>
      <c r="Y654" s="104"/>
    </row>
    <row r="655">
      <c r="A655" s="104"/>
      <c r="B655" s="104"/>
      <c r="C655" s="104"/>
      <c r="D655" s="104"/>
      <c r="E655" s="104"/>
      <c r="F655" s="104"/>
      <c r="G655" s="104"/>
      <c r="H655" s="104"/>
      <c r="I655" s="104"/>
      <c r="J655" s="104"/>
      <c r="M655" s="30"/>
      <c r="N655" s="89"/>
      <c r="O655" s="104"/>
      <c r="P655" s="104"/>
      <c r="Q655" s="104"/>
      <c r="R655" s="104"/>
      <c r="S655" s="104"/>
      <c r="T655" s="104"/>
      <c r="U655" s="104"/>
      <c r="V655" s="104"/>
      <c r="W655" s="104"/>
      <c r="X655" s="104"/>
      <c r="Y655" s="104"/>
    </row>
    <row r="656">
      <c r="A656" s="104"/>
      <c r="B656" s="104"/>
      <c r="C656" s="104"/>
      <c r="D656" s="104"/>
      <c r="E656" s="104"/>
      <c r="F656" s="104"/>
      <c r="G656" s="104"/>
      <c r="H656" s="104"/>
      <c r="I656" s="104"/>
      <c r="J656" s="104"/>
      <c r="M656" s="30"/>
      <c r="N656" s="89"/>
      <c r="O656" s="104"/>
      <c r="P656" s="104"/>
      <c r="Q656" s="104"/>
      <c r="R656" s="104"/>
      <c r="S656" s="104"/>
      <c r="T656" s="104"/>
      <c r="U656" s="104"/>
      <c r="V656" s="104"/>
      <c r="W656" s="104"/>
      <c r="X656" s="104"/>
      <c r="Y656" s="104"/>
    </row>
    <row r="657">
      <c r="A657" s="104"/>
      <c r="B657" s="104"/>
      <c r="C657" s="104"/>
      <c r="D657" s="104"/>
      <c r="E657" s="104"/>
      <c r="F657" s="104"/>
      <c r="G657" s="104"/>
      <c r="H657" s="104"/>
      <c r="I657" s="104"/>
      <c r="J657" s="104"/>
      <c r="M657" s="30"/>
      <c r="N657" s="89"/>
      <c r="O657" s="104"/>
      <c r="P657" s="104"/>
      <c r="Q657" s="104"/>
      <c r="R657" s="104"/>
      <c r="S657" s="104"/>
      <c r="T657" s="104"/>
      <c r="U657" s="104"/>
      <c r="V657" s="104"/>
      <c r="W657" s="104"/>
      <c r="X657" s="104"/>
      <c r="Y657" s="104"/>
    </row>
    <row r="658">
      <c r="A658" s="104"/>
      <c r="B658" s="104"/>
      <c r="C658" s="104"/>
      <c r="D658" s="104"/>
      <c r="E658" s="104"/>
      <c r="F658" s="104"/>
      <c r="G658" s="104"/>
      <c r="H658" s="104"/>
      <c r="I658" s="104"/>
      <c r="J658" s="104"/>
      <c r="M658" s="30"/>
      <c r="N658" s="89"/>
      <c r="O658" s="104"/>
      <c r="P658" s="104"/>
      <c r="Q658" s="104"/>
      <c r="R658" s="104"/>
      <c r="S658" s="104"/>
      <c r="T658" s="104"/>
      <c r="U658" s="104"/>
      <c r="V658" s="104"/>
      <c r="W658" s="104"/>
      <c r="X658" s="104"/>
      <c r="Y658" s="104"/>
    </row>
    <row r="659">
      <c r="A659" s="104"/>
      <c r="B659" s="104"/>
      <c r="C659" s="104"/>
      <c r="D659" s="104"/>
      <c r="E659" s="104"/>
      <c r="F659" s="104"/>
      <c r="G659" s="104"/>
      <c r="H659" s="104"/>
      <c r="I659" s="104"/>
      <c r="J659" s="104"/>
      <c r="M659" s="30"/>
      <c r="N659" s="89"/>
      <c r="O659" s="104"/>
      <c r="P659" s="104"/>
      <c r="Q659" s="104"/>
      <c r="R659" s="104"/>
      <c r="S659" s="104"/>
      <c r="T659" s="104"/>
      <c r="U659" s="104"/>
      <c r="V659" s="104"/>
      <c r="W659" s="104"/>
      <c r="X659" s="104"/>
      <c r="Y659" s="104"/>
    </row>
    <row r="660">
      <c r="A660" s="104"/>
      <c r="B660" s="104"/>
      <c r="C660" s="104"/>
      <c r="D660" s="104"/>
      <c r="E660" s="104"/>
      <c r="F660" s="104"/>
      <c r="G660" s="104"/>
      <c r="H660" s="104"/>
      <c r="I660" s="104"/>
      <c r="J660" s="104"/>
      <c r="M660" s="30"/>
      <c r="N660" s="89"/>
      <c r="O660" s="104"/>
      <c r="P660" s="104"/>
      <c r="Q660" s="104"/>
      <c r="R660" s="104"/>
      <c r="S660" s="104"/>
      <c r="T660" s="104"/>
      <c r="U660" s="104"/>
      <c r="V660" s="104"/>
      <c r="W660" s="104"/>
      <c r="X660" s="104"/>
      <c r="Y660" s="104"/>
    </row>
    <row r="661">
      <c r="A661" s="104"/>
      <c r="B661" s="104"/>
      <c r="C661" s="104"/>
      <c r="D661" s="104"/>
      <c r="E661" s="104"/>
      <c r="F661" s="104"/>
      <c r="G661" s="104"/>
      <c r="H661" s="104"/>
      <c r="I661" s="104"/>
      <c r="J661" s="104"/>
      <c r="M661" s="30"/>
      <c r="N661" s="89"/>
      <c r="O661" s="104"/>
      <c r="P661" s="104"/>
      <c r="Q661" s="104"/>
      <c r="R661" s="104"/>
      <c r="S661" s="104"/>
      <c r="T661" s="104"/>
      <c r="U661" s="104"/>
      <c r="V661" s="104"/>
      <c r="W661" s="104"/>
      <c r="X661" s="104"/>
      <c r="Y661" s="104"/>
    </row>
    <row r="662">
      <c r="A662" s="104"/>
      <c r="B662" s="104"/>
      <c r="C662" s="104"/>
      <c r="D662" s="104"/>
      <c r="E662" s="104"/>
      <c r="F662" s="104"/>
      <c r="G662" s="104"/>
      <c r="H662" s="104"/>
      <c r="I662" s="104"/>
      <c r="J662" s="104"/>
      <c r="M662" s="30"/>
      <c r="N662" s="89"/>
      <c r="O662" s="104"/>
      <c r="P662" s="104"/>
      <c r="Q662" s="104"/>
      <c r="R662" s="104"/>
      <c r="S662" s="104"/>
      <c r="T662" s="104"/>
      <c r="U662" s="104"/>
      <c r="V662" s="104"/>
      <c r="W662" s="104"/>
      <c r="X662" s="104"/>
      <c r="Y662" s="104"/>
    </row>
    <row r="663">
      <c r="A663" s="104"/>
      <c r="B663" s="104"/>
      <c r="C663" s="104"/>
      <c r="D663" s="104"/>
      <c r="E663" s="104"/>
      <c r="F663" s="104"/>
      <c r="G663" s="104"/>
      <c r="H663" s="104"/>
      <c r="I663" s="104"/>
      <c r="J663" s="104"/>
      <c r="M663" s="30"/>
      <c r="N663" s="89"/>
      <c r="O663" s="104"/>
      <c r="P663" s="104"/>
      <c r="Q663" s="104"/>
      <c r="R663" s="104"/>
      <c r="S663" s="104"/>
      <c r="T663" s="104"/>
      <c r="U663" s="104"/>
      <c r="V663" s="104"/>
      <c r="W663" s="104"/>
      <c r="X663" s="104"/>
      <c r="Y663" s="104"/>
    </row>
    <row r="664">
      <c r="A664" s="104"/>
      <c r="B664" s="104"/>
      <c r="C664" s="104"/>
      <c r="D664" s="104"/>
      <c r="E664" s="104"/>
      <c r="F664" s="104"/>
      <c r="G664" s="104"/>
      <c r="H664" s="104"/>
      <c r="I664" s="104"/>
      <c r="J664" s="104"/>
      <c r="M664" s="30"/>
      <c r="N664" s="89"/>
      <c r="O664" s="104"/>
      <c r="P664" s="104"/>
      <c r="Q664" s="104"/>
      <c r="R664" s="104"/>
      <c r="S664" s="104"/>
      <c r="T664" s="104"/>
      <c r="U664" s="104"/>
      <c r="V664" s="104"/>
      <c r="W664" s="104"/>
      <c r="X664" s="104"/>
      <c r="Y664" s="104"/>
    </row>
    <row r="665">
      <c r="A665" s="104"/>
      <c r="B665" s="104"/>
      <c r="C665" s="104"/>
      <c r="D665" s="104"/>
      <c r="E665" s="104"/>
      <c r="F665" s="104"/>
      <c r="G665" s="104"/>
      <c r="H665" s="104"/>
      <c r="I665" s="104"/>
      <c r="J665" s="104"/>
      <c r="M665" s="30"/>
      <c r="N665" s="89"/>
      <c r="O665" s="104"/>
      <c r="P665" s="104"/>
      <c r="Q665" s="104"/>
      <c r="R665" s="104"/>
      <c r="S665" s="104"/>
      <c r="T665" s="104"/>
      <c r="U665" s="104"/>
      <c r="V665" s="104"/>
      <c r="W665" s="104"/>
      <c r="X665" s="104"/>
      <c r="Y665" s="104"/>
    </row>
    <row r="666">
      <c r="A666" s="104"/>
      <c r="B666" s="104"/>
      <c r="C666" s="104"/>
      <c r="D666" s="104"/>
      <c r="E666" s="104"/>
      <c r="F666" s="104"/>
      <c r="G666" s="104"/>
      <c r="H666" s="104"/>
      <c r="I666" s="104"/>
      <c r="J666" s="104"/>
      <c r="M666" s="30"/>
      <c r="N666" s="89"/>
      <c r="O666" s="104"/>
      <c r="P666" s="104"/>
      <c r="Q666" s="104"/>
      <c r="R666" s="104"/>
      <c r="S666" s="104"/>
      <c r="T666" s="104"/>
      <c r="U666" s="104"/>
      <c r="V666" s="104"/>
      <c r="W666" s="104"/>
      <c r="X666" s="104"/>
      <c r="Y666" s="104"/>
    </row>
    <row r="667">
      <c r="A667" s="104"/>
      <c r="B667" s="104"/>
      <c r="C667" s="104"/>
      <c r="D667" s="104"/>
      <c r="E667" s="104"/>
      <c r="F667" s="104"/>
      <c r="G667" s="104"/>
      <c r="H667" s="104"/>
      <c r="I667" s="104"/>
      <c r="J667" s="104"/>
      <c r="M667" s="30"/>
      <c r="N667" s="89"/>
      <c r="O667" s="104"/>
      <c r="P667" s="104"/>
      <c r="Q667" s="104"/>
      <c r="R667" s="104"/>
      <c r="S667" s="104"/>
      <c r="T667" s="104"/>
      <c r="U667" s="104"/>
      <c r="V667" s="104"/>
      <c r="W667" s="104"/>
      <c r="X667" s="104"/>
      <c r="Y667" s="104"/>
    </row>
    <row r="668">
      <c r="A668" s="104"/>
      <c r="B668" s="104"/>
      <c r="C668" s="104"/>
      <c r="D668" s="104"/>
      <c r="E668" s="104"/>
      <c r="F668" s="104"/>
      <c r="G668" s="104"/>
      <c r="H668" s="104"/>
      <c r="I668" s="104"/>
      <c r="J668" s="104"/>
      <c r="M668" s="30"/>
      <c r="N668" s="89"/>
      <c r="O668" s="104"/>
      <c r="P668" s="104"/>
      <c r="Q668" s="104"/>
      <c r="R668" s="104"/>
      <c r="S668" s="104"/>
      <c r="T668" s="104"/>
      <c r="U668" s="104"/>
      <c r="V668" s="104"/>
      <c r="W668" s="104"/>
      <c r="X668" s="104"/>
      <c r="Y668" s="104"/>
    </row>
    <row r="669">
      <c r="A669" s="104"/>
      <c r="B669" s="104"/>
      <c r="C669" s="104"/>
      <c r="D669" s="104"/>
      <c r="E669" s="104"/>
      <c r="F669" s="104"/>
      <c r="G669" s="104"/>
      <c r="H669" s="104"/>
      <c r="I669" s="104"/>
      <c r="J669" s="104"/>
      <c r="M669" s="30"/>
      <c r="N669" s="89"/>
      <c r="O669" s="104"/>
      <c r="P669" s="104"/>
      <c r="Q669" s="104"/>
      <c r="R669" s="104"/>
      <c r="S669" s="104"/>
      <c r="T669" s="104"/>
      <c r="U669" s="104"/>
      <c r="V669" s="104"/>
      <c r="W669" s="104"/>
      <c r="X669" s="104"/>
      <c r="Y669" s="104"/>
    </row>
    <row r="670">
      <c r="A670" s="104"/>
      <c r="B670" s="104"/>
      <c r="C670" s="104"/>
      <c r="D670" s="104"/>
      <c r="E670" s="104"/>
      <c r="F670" s="104"/>
      <c r="G670" s="104"/>
      <c r="H670" s="104"/>
      <c r="I670" s="104"/>
      <c r="J670" s="104"/>
      <c r="M670" s="30"/>
      <c r="N670" s="89"/>
      <c r="O670" s="104"/>
      <c r="P670" s="104"/>
      <c r="Q670" s="104"/>
      <c r="R670" s="104"/>
      <c r="S670" s="104"/>
      <c r="T670" s="104"/>
      <c r="U670" s="104"/>
      <c r="V670" s="104"/>
      <c r="W670" s="104"/>
      <c r="X670" s="104"/>
      <c r="Y670" s="104"/>
    </row>
    <row r="671">
      <c r="A671" s="104"/>
      <c r="B671" s="104"/>
      <c r="C671" s="104"/>
      <c r="D671" s="104"/>
      <c r="E671" s="104"/>
      <c r="F671" s="104"/>
      <c r="G671" s="104"/>
      <c r="H671" s="104"/>
      <c r="I671" s="104"/>
      <c r="J671" s="104"/>
      <c r="M671" s="30"/>
      <c r="N671" s="89"/>
      <c r="O671" s="104"/>
      <c r="P671" s="104"/>
      <c r="Q671" s="104"/>
      <c r="R671" s="104"/>
      <c r="S671" s="104"/>
      <c r="T671" s="104"/>
      <c r="U671" s="104"/>
      <c r="V671" s="104"/>
      <c r="W671" s="104"/>
      <c r="X671" s="104"/>
      <c r="Y671" s="104"/>
    </row>
    <row r="672">
      <c r="A672" s="104"/>
      <c r="B672" s="104"/>
      <c r="C672" s="104"/>
      <c r="D672" s="104"/>
      <c r="E672" s="104"/>
      <c r="F672" s="104"/>
      <c r="G672" s="104"/>
      <c r="H672" s="104"/>
      <c r="I672" s="104"/>
      <c r="J672" s="104"/>
      <c r="M672" s="30"/>
      <c r="N672" s="89"/>
      <c r="O672" s="104"/>
      <c r="P672" s="104"/>
      <c r="Q672" s="104"/>
      <c r="R672" s="104"/>
      <c r="S672" s="104"/>
      <c r="T672" s="104"/>
      <c r="U672" s="104"/>
      <c r="V672" s="104"/>
      <c r="W672" s="104"/>
      <c r="X672" s="104"/>
      <c r="Y672" s="104"/>
    </row>
    <row r="673">
      <c r="A673" s="104"/>
      <c r="B673" s="104"/>
      <c r="C673" s="104"/>
      <c r="D673" s="104"/>
      <c r="E673" s="104"/>
      <c r="F673" s="104"/>
      <c r="G673" s="104"/>
      <c r="H673" s="104"/>
      <c r="I673" s="104"/>
      <c r="J673" s="104"/>
      <c r="M673" s="30"/>
      <c r="N673" s="89"/>
      <c r="O673" s="104"/>
      <c r="P673" s="104"/>
      <c r="Q673" s="104"/>
      <c r="R673" s="104"/>
      <c r="S673" s="104"/>
      <c r="T673" s="104"/>
      <c r="U673" s="104"/>
      <c r="V673" s="104"/>
      <c r="W673" s="104"/>
      <c r="X673" s="104"/>
      <c r="Y673" s="104"/>
    </row>
    <row r="674">
      <c r="A674" s="104"/>
      <c r="B674" s="104"/>
      <c r="C674" s="104"/>
      <c r="D674" s="104"/>
      <c r="E674" s="104"/>
      <c r="F674" s="104"/>
      <c r="G674" s="104"/>
      <c r="H674" s="104"/>
      <c r="I674" s="104"/>
      <c r="J674" s="104"/>
      <c r="M674" s="30"/>
      <c r="N674" s="89"/>
      <c r="O674" s="104"/>
      <c r="P674" s="104"/>
      <c r="Q674" s="104"/>
      <c r="R674" s="104"/>
      <c r="S674" s="104"/>
      <c r="T674" s="104"/>
      <c r="U674" s="104"/>
      <c r="V674" s="104"/>
      <c r="W674" s="104"/>
      <c r="X674" s="104"/>
      <c r="Y674" s="104"/>
    </row>
    <row r="675">
      <c r="A675" s="104"/>
      <c r="B675" s="104"/>
      <c r="C675" s="104"/>
      <c r="D675" s="104"/>
      <c r="E675" s="104"/>
      <c r="F675" s="104"/>
      <c r="G675" s="104"/>
      <c r="H675" s="104"/>
      <c r="I675" s="104"/>
      <c r="J675" s="104"/>
      <c r="M675" s="30"/>
      <c r="N675" s="89"/>
      <c r="O675" s="104"/>
      <c r="P675" s="104"/>
      <c r="Q675" s="104"/>
      <c r="R675" s="104"/>
      <c r="S675" s="104"/>
      <c r="T675" s="104"/>
      <c r="U675" s="104"/>
      <c r="V675" s="104"/>
      <c r="W675" s="104"/>
      <c r="X675" s="104"/>
      <c r="Y675" s="104"/>
    </row>
    <row r="676">
      <c r="A676" s="104"/>
      <c r="B676" s="104"/>
      <c r="C676" s="104"/>
      <c r="D676" s="104"/>
      <c r="E676" s="104"/>
      <c r="F676" s="104"/>
      <c r="G676" s="104"/>
      <c r="H676" s="104"/>
      <c r="I676" s="104"/>
      <c r="J676" s="104"/>
      <c r="M676" s="30"/>
      <c r="N676" s="89"/>
      <c r="O676" s="104"/>
      <c r="P676" s="104"/>
      <c r="Q676" s="104"/>
      <c r="R676" s="104"/>
      <c r="S676" s="104"/>
      <c r="T676" s="104"/>
      <c r="U676" s="104"/>
      <c r="V676" s="104"/>
      <c r="W676" s="104"/>
      <c r="X676" s="104"/>
      <c r="Y676" s="104"/>
    </row>
    <row r="677">
      <c r="A677" s="104"/>
      <c r="B677" s="104"/>
      <c r="C677" s="104"/>
      <c r="D677" s="104"/>
      <c r="E677" s="104"/>
      <c r="F677" s="104"/>
      <c r="G677" s="104"/>
      <c r="H677" s="104"/>
      <c r="I677" s="104"/>
      <c r="J677" s="104"/>
      <c r="M677" s="30"/>
      <c r="N677" s="89"/>
      <c r="O677" s="104"/>
      <c r="P677" s="104"/>
      <c r="Q677" s="104"/>
      <c r="R677" s="104"/>
      <c r="S677" s="104"/>
      <c r="T677" s="104"/>
      <c r="U677" s="104"/>
      <c r="V677" s="104"/>
      <c r="W677" s="104"/>
      <c r="X677" s="104"/>
      <c r="Y677" s="104"/>
    </row>
    <row r="678">
      <c r="A678" s="104"/>
      <c r="B678" s="104"/>
      <c r="C678" s="104"/>
      <c r="D678" s="104"/>
      <c r="E678" s="104"/>
      <c r="F678" s="104"/>
      <c r="G678" s="104"/>
      <c r="H678" s="104"/>
      <c r="I678" s="104"/>
      <c r="J678" s="104"/>
      <c r="M678" s="30"/>
      <c r="N678" s="89"/>
      <c r="O678" s="104"/>
      <c r="P678" s="104"/>
      <c r="Q678" s="104"/>
      <c r="R678" s="104"/>
      <c r="S678" s="104"/>
      <c r="T678" s="104"/>
      <c r="U678" s="104"/>
      <c r="V678" s="104"/>
      <c r="W678" s="104"/>
      <c r="X678" s="104"/>
      <c r="Y678" s="104"/>
    </row>
    <row r="679">
      <c r="A679" s="104"/>
      <c r="B679" s="104"/>
      <c r="C679" s="104"/>
      <c r="D679" s="104"/>
      <c r="E679" s="104"/>
      <c r="F679" s="104"/>
      <c r="G679" s="104"/>
      <c r="H679" s="104"/>
      <c r="I679" s="104"/>
      <c r="J679" s="104"/>
      <c r="M679" s="30"/>
      <c r="N679" s="89"/>
      <c r="O679" s="104"/>
      <c r="P679" s="104"/>
      <c r="Q679" s="104"/>
      <c r="R679" s="104"/>
      <c r="S679" s="104"/>
      <c r="T679" s="104"/>
      <c r="U679" s="104"/>
      <c r="V679" s="104"/>
      <c r="W679" s="104"/>
      <c r="X679" s="104"/>
      <c r="Y679" s="104"/>
    </row>
    <row r="680">
      <c r="A680" s="104"/>
      <c r="B680" s="104"/>
      <c r="C680" s="104"/>
      <c r="D680" s="104"/>
      <c r="E680" s="104"/>
      <c r="F680" s="104"/>
      <c r="G680" s="104"/>
      <c r="H680" s="104"/>
      <c r="I680" s="104"/>
      <c r="J680" s="104"/>
      <c r="M680" s="30"/>
      <c r="N680" s="89"/>
      <c r="O680" s="104"/>
      <c r="P680" s="104"/>
      <c r="Q680" s="104"/>
      <c r="R680" s="104"/>
      <c r="S680" s="104"/>
      <c r="T680" s="104"/>
      <c r="U680" s="104"/>
      <c r="V680" s="104"/>
      <c r="W680" s="104"/>
      <c r="X680" s="104"/>
      <c r="Y680" s="104"/>
    </row>
    <row r="681">
      <c r="A681" s="104"/>
      <c r="B681" s="104"/>
      <c r="C681" s="104"/>
      <c r="D681" s="104"/>
      <c r="E681" s="104"/>
      <c r="F681" s="104"/>
      <c r="G681" s="104"/>
      <c r="H681" s="104"/>
      <c r="I681" s="104"/>
      <c r="J681" s="104"/>
      <c r="M681" s="30"/>
      <c r="N681" s="89"/>
      <c r="O681" s="104"/>
      <c r="P681" s="104"/>
      <c r="Q681" s="104"/>
      <c r="R681" s="104"/>
      <c r="S681" s="104"/>
      <c r="T681" s="104"/>
      <c r="U681" s="104"/>
      <c r="V681" s="104"/>
      <c r="W681" s="104"/>
      <c r="X681" s="104"/>
      <c r="Y681" s="104"/>
    </row>
    <row r="682">
      <c r="A682" s="104"/>
      <c r="B682" s="104"/>
      <c r="C682" s="104"/>
      <c r="D682" s="104"/>
      <c r="E682" s="104"/>
      <c r="F682" s="104"/>
      <c r="G682" s="104"/>
      <c r="H682" s="104"/>
      <c r="I682" s="104"/>
      <c r="J682" s="104"/>
      <c r="M682" s="30"/>
      <c r="N682" s="89"/>
      <c r="O682" s="104"/>
      <c r="P682" s="104"/>
      <c r="Q682" s="104"/>
      <c r="R682" s="104"/>
      <c r="S682" s="104"/>
      <c r="T682" s="104"/>
      <c r="U682" s="104"/>
      <c r="V682" s="104"/>
      <c r="W682" s="104"/>
      <c r="X682" s="104"/>
      <c r="Y682" s="104"/>
    </row>
    <row r="683">
      <c r="A683" s="104"/>
      <c r="B683" s="104"/>
      <c r="C683" s="104"/>
      <c r="D683" s="104"/>
      <c r="E683" s="104"/>
      <c r="F683" s="104"/>
      <c r="G683" s="104"/>
      <c r="H683" s="104"/>
      <c r="I683" s="104"/>
      <c r="J683" s="104"/>
      <c r="M683" s="30"/>
      <c r="N683" s="89"/>
      <c r="O683" s="104"/>
      <c r="P683" s="104"/>
      <c r="Q683" s="104"/>
      <c r="R683" s="104"/>
      <c r="S683" s="104"/>
      <c r="T683" s="104"/>
      <c r="U683" s="104"/>
      <c r="V683" s="104"/>
      <c r="W683" s="104"/>
      <c r="X683" s="104"/>
      <c r="Y683" s="104"/>
    </row>
    <row r="684">
      <c r="A684" s="104"/>
      <c r="B684" s="104"/>
      <c r="C684" s="104"/>
      <c r="D684" s="104"/>
      <c r="E684" s="104"/>
      <c r="F684" s="104"/>
      <c r="G684" s="104"/>
      <c r="H684" s="104"/>
      <c r="I684" s="104"/>
      <c r="J684" s="104"/>
      <c r="M684" s="30"/>
      <c r="N684" s="89"/>
      <c r="O684" s="104"/>
      <c r="P684" s="104"/>
      <c r="Q684" s="104"/>
      <c r="R684" s="104"/>
      <c r="S684" s="104"/>
      <c r="T684" s="104"/>
      <c r="U684" s="104"/>
      <c r="V684" s="104"/>
      <c r="W684" s="104"/>
      <c r="X684" s="104"/>
      <c r="Y684" s="104"/>
    </row>
    <row r="685">
      <c r="A685" s="104"/>
      <c r="B685" s="104"/>
      <c r="C685" s="104"/>
      <c r="D685" s="104"/>
      <c r="E685" s="104"/>
      <c r="F685" s="104"/>
      <c r="G685" s="104"/>
      <c r="H685" s="104"/>
      <c r="I685" s="104"/>
      <c r="J685" s="104"/>
      <c r="M685" s="30"/>
      <c r="N685" s="89"/>
      <c r="O685" s="104"/>
      <c r="P685" s="104"/>
      <c r="Q685" s="104"/>
      <c r="R685" s="104"/>
      <c r="S685" s="104"/>
      <c r="T685" s="104"/>
      <c r="U685" s="104"/>
      <c r="V685" s="104"/>
      <c r="W685" s="104"/>
      <c r="X685" s="104"/>
      <c r="Y685" s="104"/>
    </row>
    <row r="686">
      <c r="A686" s="104"/>
      <c r="B686" s="104"/>
      <c r="C686" s="104"/>
      <c r="D686" s="104"/>
      <c r="E686" s="104"/>
      <c r="F686" s="104"/>
      <c r="G686" s="104"/>
      <c r="H686" s="104"/>
      <c r="I686" s="104"/>
      <c r="J686" s="104"/>
      <c r="M686" s="30"/>
      <c r="N686" s="89"/>
      <c r="O686" s="104"/>
      <c r="P686" s="104"/>
      <c r="Q686" s="104"/>
      <c r="R686" s="104"/>
      <c r="S686" s="104"/>
      <c r="T686" s="104"/>
      <c r="U686" s="104"/>
      <c r="V686" s="104"/>
      <c r="W686" s="104"/>
      <c r="X686" s="104"/>
      <c r="Y686" s="104"/>
    </row>
    <row r="687">
      <c r="A687" s="104"/>
      <c r="B687" s="104"/>
      <c r="C687" s="104"/>
      <c r="D687" s="104"/>
      <c r="E687" s="104"/>
      <c r="F687" s="104"/>
      <c r="G687" s="104"/>
      <c r="H687" s="104"/>
      <c r="I687" s="104"/>
      <c r="J687" s="104"/>
      <c r="M687" s="30"/>
      <c r="N687" s="89"/>
      <c r="O687" s="104"/>
      <c r="P687" s="104"/>
      <c r="Q687" s="104"/>
      <c r="R687" s="104"/>
      <c r="S687" s="104"/>
      <c r="T687" s="104"/>
      <c r="U687" s="104"/>
      <c r="V687" s="104"/>
      <c r="W687" s="104"/>
      <c r="X687" s="104"/>
      <c r="Y687" s="104"/>
    </row>
    <row r="688">
      <c r="A688" s="104"/>
      <c r="B688" s="104"/>
      <c r="C688" s="104"/>
      <c r="D688" s="104"/>
      <c r="E688" s="104"/>
      <c r="F688" s="104"/>
      <c r="G688" s="104"/>
      <c r="H688" s="104"/>
      <c r="I688" s="104"/>
      <c r="J688" s="104"/>
      <c r="M688" s="30"/>
      <c r="N688" s="89"/>
      <c r="O688" s="104"/>
      <c r="P688" s="104"/>
      <c r="Q688" s="104"/>
      <c r="R688" s="104"/>
      <c r="S688" s="104"/>
      <c r="T688" s="104"/>
      <c r="U688" s="104"/>
      <c r="V688" s="104"/>
      <c r="W688" s="104"/>
      <c r="X688" s="104"/>
      <c r="Y688" s="104"/>
    </row>
    <row r="689">
      <c r="A689" s="104"/>
      <c r="B689" s="104"/>
      <c r="C689" s="104"/>
      <c r="D689" s="104"/>
      <c r="E689" s="104"/>
      <c r="F689" s="104"/>
      <c r="G689" s="104"/>
      <c r="H689" s="104"/>
      <c r="I689" s="104"/>
      <c r="J689" s="104"/>
      <c r="M689" s="30"/>
      <c r="N689" s="89"/>
      <c r="O689" s="104"/>
      <c r="P689" s="104"/>
      <c r="Q689" s="104"/>
      <c r="R689" s="104"/>
      <c r="S689" s="104"/>
      <c r="T689" s="104"/>
      <c r="U689" s="104"/>
      <c r="V689" s="104"/>
      <c r="W689" s="104"/>
      <c r="X689" s="104"/>
      <c r="Y689" s="104"/>
    </row>
    <row r="690">
      <c r="A690" s="104"/>
      <c r="B690" s="104"/>
      <c r="C690" s="104"/>
      <c r="D690" s="104"/>
      <c r="E690" s="104"/>
      <c r="F690" s="104"/>
      <c r="G690" s="104"/>
      <c r="H690" s="104"/>
      <c r="I690" s="104"/>
      <c r="J690" s="104"/>
      <c r="M690" s="30"/>
      <c r="N690" s="89"/>
      <c r="O690" s="104"/>
      <c r="P690" s="104"/>
      <c r="Q690" s="104"/>
      <c r="R690" s="104"/>
      <c r="S690" s="104"/>
      <c r="T690" s="104"/>
      <c r="U690" s="104"/>
      <c r="V690" s="104"/>
      <c r="W690" s="104"/>
      <c r="X690" s="104"/>
      <c r="Y690" s="104"/>
    </row>
    <row r="691">
      <c r="A691" s="104"/>
      <c r="B691" s="104"/>
      <c r="C691" s="104"/>
      <c r="D691" s="104"/>
      <c r="E691" s="104"/>
      <c r="F691" s="104"/>
      <c r="G691" s="104"/>
      <c r="H691" s="104"/>
      <c r="I691" s="104"/>
      <c r="J691" s="104"/>
      <c r="M691" s="30"/>
      <c r="N691" s="89"/>
      <c r="O691" s="104"/>
      <c r="P691" s="104"/>
      <c r="Q691" s="104"/>
      <c r="R691" s="104"/>
      <c r="S691" s="104"/>
      <c r="T691" s="104"/>
      <c r="U691" s="104"/>
      <c r="V691" s="104"/>
      <c r="W691" s="104"/>
      <c r="X691" s="104"/>
      <c r="Y691" s="104"/>
    </row>
    <row r="692">
      <c r="A692" s="104"/>
      <c r="B692" s="104"/>
      <c r="C692" s="104"/>
      <c r="D692" s="104"/>
      <c r="E692" s="104"/>
      <c r="F692" s="104"/>
      <c r="G692" s="104"/>
      <c r="H692" s="104"/>
      <c r="I692" s="104"/>
      <c r="J692" s="104"/>
      <c r="M692" s="30"/>
      <c r="N692" s="89"/>
      <c r="O692" s="104"/>
      <c r="P692" s="104"/>
      <c r="Q692" s="104"/>
      <c r="R692" s="104"/>
      <c r="S692" s="104"/>
      <c r="T692" s="104"/>
      <c r="U692" s="104"/>
      <c r="V692" s="104"/>
      <c r="W692" s="104"/>
      <c r="X692" s="104"/>
      <c r="Y692" s="104"/>
    </row>
    <row r="693">
      <c r="A693" s="104"/>
      <c r="B693" s="104"/>
      <c r="C693" s="104"/>
      <c r="D693" s="104"/>
      <c r="E693" s="104"/>
      <c r="F693" s="104"/>
      <c r="G693" s="104"/>
      <c r="H693" s="104"/>
      <c r="I693" s="104"/>
      <c r="J693" s="104"/>
      <c r="M693" s="30"/>
      <c r="N693" s="89"/>
      <c r="O693" s="104"/>
      <c r="P693" s="104"/>
      <c r="Q693" s="104"/>
      <c r="R693" s="104"/>
      <c r="S693" s="104"/>
      <c r="T693" s="104"/>
      <c r="U693" s="104"/>
      <c r="V693" s="104"/>
      <c r="W693" s="104"/>
      <c r="X693" s="104"/>
      <c r="Y693" s="104"/>
    </row>
    <row r="694">
      <c r="A694" s="104"/>
      <c r="B694" s="104"/>
      <c r="C694" s="104"/>
      <c r="D694" s="104"/>
      <c r="E694" s="104"/>
      <c r="F694" s="104"/>
      <c r="G694" s="104"/>
      <c r="H694" s="104"/>
      <c r="I694" s="104"/>
      <c r="J694" s="104"/>
      <c r="M694" s="30"/>
      <c r="N694" s="89"/>
      <c r="O694" s="104"/>
      <c r="P694" s="104"/>
      <c r="Q694" s="104"/>
      <c r="R694" s="104"/>
      <c r="S694" s="104"/>
      <c r="T694" s="104"/>
      <c r="U694" s="104"/>
      <c r="V694" s="104"/>
      <c r="W694" s="104"/>
      <c r="X694" s="104"/>
      <c r="Y694" s="104"/>
    </row>
    <row r="695">
      <c r="A695" s="104"/>
      <c r="B695" s="104"/>
      <c r="C695" s="104"/>
      <c r="D695" s="104"/>
      <c r="E695" s="104"/>
      <c r="F695" s="104"/>
      <c r="G695" s="104"/>
      <c r="H695" s="104"/>
      <c r="I695" s="104"/>
      <c r="J695" s="104"/>
      <c r="M695" s="30"/>
      <c r="N695" s="89"/>
      <c r="O695" s="104"/>
      <c r="P695" s="104"/>
      <c r="Q695" s="104"/>
      <c r="R695" s="104"/>
      <c r="S695" s="104"/>
      <c r="T695" s="104"/>
      <c r="U695" s="104"/>
      <c r="V695" s="104"/>
      <c r="W695" s="104"/>
      <c r="X695" s="104"/>
      <c r="Y695" s="104"/>
    </row>
    <row r="696">
      <c r="A696" s="104"/>
      <c r="B696" s="104"/>
      <c r="C696" s="104"/>
      <c r="D696" s="104"/>
      <c r="E696" s="104"/>
      <c r="F696" s="104"/>
      <c r="G696" s="104"/>
      <c r="H696" s="104"/>
      <c r="I696" s="104"/>
      <c r="J696" s="104"/>
      <c r="M696" s="30"/>
      <c r="N696" s="89"/>
      <c r="O696" s="104"/>
      <c r="P696" s="104"/>
      <c r="Q696" s="104"/>
      <c r="R696" s="104"/>
      <c r="S696" s="104"/>
      <c r="T696" s="104"/>
      <c r="U696" s="104"/>
      <c r="V696" s="104"/>
      <c r="W696" s="104"/>
      <c r="X696" s="104"/>
      <c r="Y696" s="104"/>
    </row>
    <row r="697">
      <c r="A697" s="104"/>
      <c r="B697" s="104"/>
      <c r="C697" s="104"/>
      <c r="D697" s="104"/>
      <c r="E697" s="104"/>
      <c r="F697" s="104"/>
      <c r="G697" s="104"/>
      <c r="H697" s="104"/>
      <c r="I697" s="104"/>
      <c r="J697" s="104"/>
      <c r="M697" s="30"/>
      <c r="N697" s="89"/>
      <c r="O697" s="104"/>
      <c r="P697" s="104"/>
      <c r="Q697" s="104"/>
      <c r="R697" s="104"/>
      <c r="S697" s="104"/>
      <c r="T697" s="104"/>
      <c r="U697" s="104"/>
      <c r="V697" s="104"/>
      <c r="W697" s="104"/>
      <c r="X697" s="104"/>
      <c r="Y697" s="104"/>
    </row>
    <row r="698">
      <c r="A698" s="104"/>
      <c r="B698" s="104"/>
      <c r="C698" s="104"/>
      <c r="D698" s="104"/>
      <c r="E698" s="104"/>
      <c r="F698" s="104"/>
      <c r="G698" s="104"/>
      <c r="H698" s="104"/>
      <c r="I698" s="104"/>
      <c r="J698" s="104"/>
      <c r="M698" s="30"/>
      <c r="N698" s="89"/>
      <c r="O698" s="104"/>
      <c r="P698" s="104"/>
      <c r="Q698" s="104"/>
      <c r="R698" s="104"/>
      <c r="S698" s="104"/>
      <c r="T698" s="104"/>
      <c r="U698" s="104"/>
      <c r="V698" s="104"/>
      <c r="W698" s="104"/>
      <c r="X698" s="104"/>
      <c r="Y698" s="104"/>
    </row>
    <row r="699">
      <c r="A699" s="104"/>
      <c r="B699" s="104"/>
      <c r="C699" s="104"/>
      <c r="D699" s="104"/>
      <c r="E699" s="104"/>
      <c r="F699" s="104"/>
      <c r="G699" s="104"/>
      <c r="H699" s="104"/>
      <c r="I699" s="104"/>
      <c r="J699" s="104"/>
      <c r="M699" s="30"/>
      <c r="N699" s="89"/>
      <c r="O699" s="104"/>
      <c r="P699" s="104"/>
      <c r="Q699" s="104"/>
      <c r="R699" s="104"/>
      <c r="S699" s="104"/>
      <c r="T699" s="104"/>
      <c r="U699" s="104"/>
      <c r="V699" s="104"/>
      <c r="W699" s="104"/>
      <c r="X699" s="104"/>
      <c r="Y699" s="104"/>
    </row>
    <row r="700">
      <c r="A700" s="104"/>
      <c r="B700" s="104"/>
      <c r="C700" s="104"/>
      <c r="D700" s="104"/>
      <c r="E700" s="104"/>
      <c r="F700" s="104"/>
      <c r="G700" s="104"/>
      <c r="H700" s="104"/>
      <c r="I700" s="104"/>
      <c r="J700" s="104"/>
      <c r="M700" s="30"/>
      <c r="N700" s="89"/>
      <c r="O700" s="104"/>
      <c r="P700" s="104"/>
      <c r="Q700" s="104"/>
      <c r="R700" s="104"/>
      <c r="S700" s="104"/>
      <c r="T700" s="104"/>
      <c r="U700" s="104"/>
      <c r="V700" s="104"/>
      <c r="W700" s="104"/>
      <c r="X700" s="104"/>
      <c r="Y700" s="104"/>
    </row>
    <row r="701">
      <c r="A701" s="104"/>
      <c r="B701" s="104"/>
      <c r="C701" s="104"/>
      <c r="D701" s="104"/>
      <c r="E701" s="104"/>
      <c r="F701" s="104"/>
      <c r="G701" s="104"/>
      <c r="H701" s="104"/>
      <c r="I701" s="104"/>
      <c r="J701" s="104"/>
      <c r="M701" s="30"/>
      <c r="N701" s="89"/>
      <c r="O701" s="104"/>
      <c r="P701" s="104"/>
      <c r="Q701" s="104"/>
      <c r="R701" s="104"/>
      <c r="S701" s="104"/>
      <c r="T701" s="104"/>
      <c r="U701" s="104"/>
      <c r="V701" s="104"/>
      <c r="W701" s="104"/>
      <c r="X701" s="104"/>
      <c r="Y701" s="104"/>
    </row>
    <row r="702">
      <c r="A702" s="104"/>
      <c r="B702" s="104"/>
      <c r="C702" s="104"/>
      <c r="D702" s="104"/>
      <c r="E702" s="104"/>
      <c r="F702" s="104"/>
      <c r="G702" s="104"/>
      <c r="H702" s="104"/>
      <c r="I702" s="104"/>
      <c r="J702" s="104"/>
      <c r="M702" s="30"/>
      <c r="N702" s="89"/>
      <c r="O702" s="104"/>
      <c r="P702" s="104"/>
      <c r="Q702" s="104"/>
      <c r="R702" s="104"/>
      <c r="S702" s="104"/>
      <c r="T702" s="104"/>
      <c r="U702" s="104"/>
      <c r="V702" s="104"/>
      <c r="W702" s="104"/>
      <c r="X702" s="104"/>
      <c r="Y702" s="104"/>
    </row>
    <row r="703">
      <c r="A703" s="104"/>
      <c r="B703" s="104"/>
      <c r="C703" s="104"/>
      <c r="D703" s="104"/>
      <c r="E703" s="104"/>
      <c r="F703" s="104"/>
      <c r="G703" s="104"/>
      <c r="H703" s="104"/>
      <c r="I703" s="104"/>
      <c r="J703" s="104"/>
      <c r="M703" s="30"/>
      <c r="N703" s="89"/>
      <c r="O703" s="104"/>
      <c r="P703" s="104"/>
      <c r="Q703" s="104"/>
      <c r="R703" s="104"/>
      <c r="S703" s="104"/>
      <c r="T703" s="104"/>
      <c r="U703" s="104"/>
      <c r="V703" s="104"/>
      <c r="W703" s="104"/>
      <c r="X703" s="104"/>
      <c r="Y703" s="104"/>
    </row>
    <row r="704">
      <c r="A704" s="104"/>
      <c r="B704" s="104"/>
      <c r="C704" s="104"/>
      <c r="D704" s="104"/>
      <c r="E704" s="104"/>
      <c r="F704" s="104"/>
      <c r="G704" s="104"/>
      <c r="H704" s="104"/>
      <c r="I704" s="104"/>
      <c r="J704" s="104"/>
      <c r="M704" s="30"/>
      <c r="N704" s="89"/>
      <c r="O704" s="104"/>
      <c r="P704" s="104"/>
      <c r="Q704" s="104"/>
      <c r="R704" s="104"/>
      <c r="S704" s="104"/>
      <c r="T704" s="104"/>
      <c r="U704" s="104"/>
      <c r="V704" s="104"/>
      <c r="W704" s="104"/>
      <c r="X704" s="104"/>
      <c r="Y704" s="104"/>
    </row>
    <row r="705">
      <c r="A705" s="104"/>
      <c r="B705" s="104"/>
      <c r="C705" s="104"/>
      <c r="D705" s="104"/>
      <c r="E705" s="104"/>
      <c r="F705" s="104"/>
      <c r="G705" s="104"/>
      <c r="H705" s="104"/>
      <c r="I705" s="104"/>
      <c r="J705" s="104"/>
      <c r="M705" s="30"/>
      <c r="N705" s="89"/>
      <c r="O705" s="104"/>
      <c r="P705" s="104"/>
      <c r="Q705" s="104"/>
      <c r="R705" s="104"/>
      <c r="S705" s="104"/>
      <c r="T705" s="104"/>
      <c r="U705" s="104"/>
      <c r="V705" s="104"/>
      <c r="W705" s="104"/>
      <c r="X705" s="104"/>
      <c r="Y705" s="104"/>
    </row>
    <row r="706">
      <c r="A706" s="104"/>
      <c r="B706" s="104"/>
      <c r="C706" s="104"/>
      <c r="D706" s="104"/>
      <c r="E706" s="104"/>
      <c r="F706" s="104"/>
      <c r="G706" s="104"/>
      <c r="H706" s="104"/>
      <c r="I706" s="104"/>
      <c r="J706" s="104"/>
      <c r="M706" s="30"/>
      <c r="N706" s="89"/>
      <c r="O706" s="104"/>
      <c r="P706" s="104"/>
      <c r="Q706" s="104"/>
      <c r="R706" s="104"/>
      <c r="S706" s="104"/>
      <c r="T706" s="104"/>
      <c r="U706" s="104"/>
      <c r="V706" s="104"/>
      <c r="W706" s="104"/>
      <c r="X706" s="104"/>
      <c r="Y706" s="104"/>
    </row>
    <row r="707">
      <c r="A707" s="104"/>
      <c r="B707" s="104"/>
      <c r="C707" s="104"/>
      <c r="D707" s="104"/>
      <c r="E707" s="104"/>
      <c r="F707" s="104"/>
      <c r="G707" s="104"/>
      <c r="H707" s="104"/>
      <c r="I707" s="104"/>
      <c r="J707" s="104"/>
      <c r="M707" s="30"/>
      <c r="N707" s="89"/>
      <c r="O707" s="104"/>
      <c r="P707" s="104"/>
      <c r="Q707" s="104"/>
      <c r="R707" s="104"/>
      <c r="S707" s="104"/>
      <c r="T707" s="104"/>
      <c r="U707" s="104"/>
      <c r="V707" s="104"/>
      <c r="W707" s="104"/>
      <c r="X707" s="104"/>
      <c r="Y707" s="104"/>
    </row>
    <row r="708">
      <c r="A708" s="104"/>
      <c r="B708" s="104"/>
      <c r="C708" s="104"/>
      <c r="D708" s="104"/>
      <c r="E708" s="104"/>
      <c r="F708" s="104"/>
      <c r="G708" s="104"/>
      <c r="H708" s="104"/>
      <c r="I708" s="104"/>
      <c r="J708" s="104"/>
      <c r="M708" s="30"/>
      <c r="N708" s="89"/>
      <c r="O708" s="104"/>
      <c r="P708" s="104"/>
      <c r="Q708" s="104"/>
      <c r="R708" s="104"/>
      <c r="S708" s="104"/>
      <c r="T708" s="104"/>
      <c r="U708" s="104"/>
      <c r="V708" s="104"/>
      <c r="W708" s="104"/>
      <c r="X708" s="104"/>
      <c r="Y708" s="104"/>
    </row>
    <row r="709">
      <c r="A709" s="104"/>
      <c r="B709" s="104"/>
      <c r="C709" s="104"/>
      <c r="D709" s="104"/>
      <c r="E709" s="104"/>
      <c r="F709" s="104"/>
      <c r="G709" s="104"/>
      <c r="H709" s="104"/>
      <c r="I709" s="104"/>
      <c r="J709" s="104"/>
      <c r="M709" s="30"/>
      <c r="N709" s="89"/>
      <c r="O709" s="104"/>
      <c r="P709" s="104"/>
      <c r="Q709" s="104"/>
      <c r="R709" s="104"/>
      <c r="S709" s="104"/>
      <c r="T709" s="104"/>
      <c r="U709" s="104"/>
      <c r="V709" s="104"/>
      <c r="W709" s="104"/>
      <c r="X709" s="104"/>
      <c r="Y709" s="104"/>
    </row>
    <row r="710">
      <c r="A710" s="104"/>
      <c r="B710" s="104"/>
      <c r="C710" s="104"/>
      <c r="D710" s="104"/>
      <c r="E710" s="104"/>
      <c r="F710" s="104"/>
      <c r="G710" s="104"/>
      <c r="H710" s="104"/>
      <c r="I710" s="104"/>
      <c r="J710" s="104"/>
      <c r="M710" s="30"/>
      <c r="N710" s="89"/>
      <c r="O710" s="104"/>
      <c r="P710" s="104"/>
      <c r="Q710" s="104"/>
      <c r="R710" s="104"/>
      <c r="S710" s="104"/>
      <c r="T710" s="104"/>
      <c r="U710" s="104"/>
      <c r="V710" s="104"/>
      <c r="W710" s="104"/>
      <c r="X710" s="104"/>
      <c r="Y710" s="104"/>
    </row>
    <row r="711">
      <c r="A711" s="104"/>
      <c r="B711" s="104"/>
      <c r="C711" s="104"/>
      <c r="D711" s="104"/>
      <c r="E711" s="104"/>
      <c r="F711" s="104"/>
      <c r="G711" s="104"/>
      <c r="H711" s="104"/>
      <c r="I711" s="104"/>
      <c r="J711" s="104"/>
      <c r="M711" s="30"/>
      <c r="N711" s="89"/>
      <c r="O711" s="104"/>
      <c r="P711" s="104"/>
      <c r="Q711" s="104"/>
      <c r="R711" s="104"/>
      <c r="S711" s="104"/>
      <c r="T711" s="104"/>
      <c r="U711" s="104"/>
      <c r="V711" s="104"/>
      <c r="W711" s="104"/>
      <c r="X711" s="104"/>
      <c r="Y711" s="104"/>
    </row>
    <row r="712">
      <c r="A712" s="104"/>
      <c r="B712" s="104"/>
      <c r="C712" s="104"/>
      <c r="D712" s="104"/>
      <c r="E712" s="104"/>
      <c r="F712" s="104"/>
      <c r="G712" s="104"/>
      <c r="H712" s="104"/>
      <c r="I712" s="104"/>
      <c r="J712" s="104"/>
      <c r="M712" s="30"/>
      <c r="N712" s="89"/>
      <c r="O712" s="104"/>
      <c r="P712" s="104"/>
      <c r="Q712" s="104"/>
      <c r="R712" s="104"/>
      <c r="S712" s="104"/>
      <c r="T712" s="104"/>
      <c r="U712" s="104"/>
      <c r="V712" s="104"/>
      <c r="W712" s="104"/>
      <c r="X712" s="104"/>
      <c r="Y712" s="104"/>
    </row>
    <row r="713">
      <c r="A713" s="104"/>
      <c r="B713" s="104"/>
      <c r="C713" s="104"/>
      <c r="D713" s="104"/>
      <c r="E713" s="104"/>
      <c r="F713" s="104"/>
      <c r="G713" s="104"/>
      <c r="H713" s="104"/>
      <c r="I713" s="104"/>
      <c r="J713" s="104"/>
      <c r="M713" s="30"/>
      <c r="N713" s="89"/>
      <c r="O713" s="104"/>
      <c r="P713" s="104"/>
      <c r="Q713" s="104"/>
      <c r="R713" s="104"/>
      <c r="S713" s="104"/>
      <c r="T713" s="104"/>
      <c r="U713" s="104"/>
      <c r="V713" s="104"/>
      <c r="W713" s="104"/>
      <c r="X713" s="104"/>
      <c r="Y713" s="104"/>
    </row>
    <row r="714">
      <c r="A714" s="104"/>
      <c r="B714" s="104"/>
      <c r="C714" s="104"/>
      <c r="D714" s="104"/>
      <c r="E714" s="104"/>
      <c r="F714" s="104"/>
      <c r="G714" s="104"/>
      <c r="H714" s="104"/>
      <c r="I714" s="104"/>
      <c r="J714" s="104"/>
      <c r="M714" s="30"/>
      <c r="N714" s="89"/>
      <c r="O714" s="104"/>
      <c r="P714" s="104"/>
      <c r="Q714" s="104"/>
      <c r="R714" s="104"/>
      <c r="S714" s="104"/>
      <c r="T714" s="104"/>
      <c r="U714" s="104"/>
      <c r="V714" s="104"/>
      <c r="W714" s="104"/>
      <c r="X714" s="104"/>
      <c r="Y714" s="104"/>
    </row>
    <row r="715">
      <c r="A715" s="104"/>
      <c r="B715" s="104"/>
      <c r="C715" s="104"/>
      <c r="D715" s="104"/>
      <c r="E715" s="104"/>
      <c r="F715" s="104"/>
      <c r="G715" s="104"/>
      <c r="H715" s="104"/>
      <c r="I715" s="104"/>
      <c r="J715" s="104"/>
      <c r="M715" s="30"/>
      <c r="N715" s="89"/>
      <c r="O715" s="104"/>
      <c r="P715" s="104"/>
      <c r="Q715" s="104"/>
      <c r="R715" s="104"/>
      <c r="S715" s="104"/>
      <c r="T715" s="104"/>
      <c r="U715" s="104"/>
      <c r="V715" s="104"/>
      <c r="W715" s="104"/>
      <c r="X715" s="104"/>
      <c r="Y715" s="104"/>
    </row>
    <row r="716">
      <c r="A716" s="104"/>
      <c r="B716" s="104"/>
      <c r="C716" s="104"/>
      <c r="D716" s="104"/>
      <c r="E716" s="104"/>
      <c r="F716" s="104"/>
      <c r="G716" s="104"/>
      <c r="H716" s="104"/>
      <c r="I716" s="104"/>
      <c r="J716" s="104"/>
      <c r="M716" s="30"/>
      <c r="N716" s="89"/>
      <c r="O716" s="104"/>
      <c r="P716" s="104"/>
      <c r="Q716" s="104"/>
      <c r="R716" s="104"/>
      <c r="S716" s="104"/>
      <c r="T716" s="104"/>
      <c r="U716" s="104"/>
      <c r="V716" s="104"/>
      <c r="W716" s="104"/>
      <c r="X716" s="104"/>
      <c r="Y716" s="104"/>
    </row>
    <row r="717">
      <c r="A717" s="104"/>
      <c r="B717" s="104"/>
      <c r="C717" s="104"/>
      <c r="D717" s="104"/>
      <c r="E717" s="104"/>
      <c r="F717" s="104"/>
      <c r="G717" s="104"/>
      <c r="H717" s="104"/>
      <c r="I717" s="104"/>
      <c r="J717" s="104"/>
      <c r="M717" s="30"/>
      <c r="N717" s="89"/>
      <c r="O717" s="104"/>
      <c r="P717" s="104"/>
      <c r="Q717" s="104"/>
      <c r="R717" s="104"/>
      <c r="S717" s="104"/>
      <c r="T717" s="104"/>
      <c r="U717" s="104"/>
      <c r="V717" s="104"/>
      <c r="W717" s="104"/>
      <c r="X717" s="104"/>
      <c r="Y717" s="104"/>
    </row>
    <row r="718">
      <c r="A718" s="104"/>
      <c r="B718" s="104"/>
      <c r="C718" s="104"/>
      <c r="D718" s="104"/>
      <c r="E718" s="104"/>
      <c r="F718" s="104"/>
      <c r="G718" s="104"/>
      <c r="H718" s="104"/>
      <c r="I718" s="104"/>
      <c r="J718" s="104"/>
      <c r="M718" s="30"/>
      <c r="N718" s="89"/>
      <c r="O718" s="104"/>
      <c r="P718" s="104"/>
      <c r="Q718" s="104"/>
      <c r="R718" s="104"/>
      <c r="S718" s="104"/>
      <c r="T718" s="104"/>
      <c r="U718" s="104"/>
      <c r="V718" s="104"/>
      <c r="W718" s="104"/>
      <c r="X718" s="104"/>
      <c r="Y718" s="104"/>
    </row>
    <row r="719">
      <c r="A719" s="104"/>
      <c r="B719" s="104"/>
      <c r="C719" s="104"/>
      <c r="D719" s="104"/>
      <c r="E719" s="104"/>
      <c r="F719" s="104"/>
      <c r="G719" s="104"/>
      <c r="H719" s="104"/>
      <c r="I719" s="104"/>
      <c r="J719" s="104"/>
      <c r="M719" s="30"/>
      <c r="N719" s="89"/>
      <c r="O719" s="104"/>
      <c r="P719" s="104"/>
      <c r="Q719" s="104"/>
      <c r="R719" s="104"/>
      <c r="S719" s="104"/>
      <c r="T719" s="104"/>
      <c r="U719" s="104"/>
      <c r="V719" s="104"/>
      <c r="W719" s="104"/>
      <c r="X719" s="104"/>
      <c r="Y719" s="104"/>
    </row>
    <row r="720">
      <c r="A720" s="104"/>
      <c r="B720" s="104"/>
      <c r="C720" s="104"/>
      <c r="D720" s="104"/>
      <c r="E720" s="104"/>
      <c r="F720" s="104"/>
      <c r="G720" s="104"/>
      <c r="H720" s="104"/>
      <c r="I720" s="104"/>
      <c r="J720" s="104"/>
      <c r="M720" s="30"/>
      <c r="N720" s="89"/>
      <c r="O720" s="104"/>
      <c r="P720" s="104"/>
      <c r="Q720" s="104"/>
      <c r="R720" s="104"/>
      <c r="S720" s="104"/>
      <c r="T720" s="104"/>
      <c r="U720" s="104"/>
      <c r="V720" s="104"/>
      <c r="W720" s="104"/>
      <c r="X720" s="104"/>
      <c r="Y720" s="104"/>
    </row>
    <row r="721">
      <c r="A721" s="104"/>
      <c r="B721" s="104"/>
      <c r="C721" s="104"/>
      <c r="D721" s="104"/>
      <c r="E721" s="104"/>
      <c r="F721" s="104"/>
      <c r="G721" s="104"/>
      <c r="H721" s="104"/>
      <c r="I721" s="104"/>
      <c r="J721" s="104"/>
      <c r="M721" s="30"/>
      <c r="N721" s="89"/>
      <c r="O721" s="104"/>
      <c r="P721" s="104"/>
      <c r="Q721" s="104"/>
      <c r="R721" s="104"/>
      <c r="S721" s="104"/>
      <c r="T721" s="104"/>
      <c r="U721" s="104"/>
      <c r="V721" s="104"/>
      <c r="W721" s="104"/>
      <c r="X721" s="104"/>
      <c r="Y721" s="104"/>
    </row>
    <row r="722">
      <c r="A722" s="104"/>
      <c r="B722" s="104"/>
      <c r="C722" s="104"/>
      <c r="D722" s="104"/>
      <c r="E722" s="104"/>
      <c r="F722" s="104"/>
      <c r="G722" s="104"/>
      <c r="H722" s="104"/>
      <c r="I722" s="104"/>
      <c r="J722" s="104"/>
      <c r="M722" s="30"/>
      <c r="N722" s="89"/>
      <c r="O722" s="104"/>
      <c r="P722" s="104"/>
      <c r="Q722" s="104"/>
      <c r="R722" s="104"/>
      <c r="S722" s="104"/>
      <c r="T722" s="104"/>
      <c r="U722" s="104"/>
      <c r="V722" s="104"/>
      <c r="W722" s="104"/>
      <c r="X722" s="104"/>
      <c r="Y722" s="104"/>
    </row>
    <row r="723">
      <c r="A723" s="104"/>
      <c r="B723" s="104"/>
      <c r="C723" s="104"/>
      <c r="D723" s="104"/>
      <c r="E723" s="104"/>
      <c r="F723" s="104"/>
      <c r="G723" s="104"/>
      <c r="H723" s="104"/>
      <c r="I723" s="104"/>
      <c r="J723" s="104"/>
      <c r="M723" s="30"/>
      <c r="N723" s="89"/>
      <c r="O723" s="104"/>
      <c r="P723" s="104"/>
      <c r="Q723" s="104"/>
      <c r="R723" s="104"/>
      <c r="S723" s="104"/>
      <c r="T723" s="104"/>
      <c r="U723" s="104"/>
      <c r="V723" s="104"/>
      <c r="W723" s="104"/>
      <c r="X723" s="104"/>
      <c r="Y723" s="104"/>
    </row>
    <row r="724">
      <c r="A724" s="104"/>
      <c r="B724" s="104"/>
      <c r="C724" s="104"/>
      <c r="D724" s="104"/>
      <c r="E724" s="104"/>
      <c r="F724" s="104"/>
      <c r="G724" s="104"/>
      <c r="H724" s="104"/>
      <c r="I724" s="104"/>
      <c r="J724" s="104"/>
      <c r="M724" s="30"/>
      <c r="N724" s="89"/>
      <c r="O724" s="104"/>
      <c r="P724" s="104"/>
      <c r="Q724" s="104"/>
      <c r="R724" s="104"/>
      <c r="S724" s="104"/>
      <c r="T724" s="104"/>
      <c r="U724" s="104"/>
      <c r="V724" s="104"/>
      <c r="W724" s="104"/>
      <c r="X724" s="104"/>
      <c r="Y724" s="104"/>
    </row>
    <row r="725">
      <c r="A725" s="104"/>
      <c r="B725" s="104"/>
      <c r="C725" s="104"/>
      <c r="D725" s="104"/>
      <c r="E725" s="104"/>
      <c r="F725" s="104"/>
      <c r="G725" s="104"/>
      <c r="H725" s="104"/>
      <c r="I725" s="104"/>
      <c r="J725" s="104"/>
      <c r="M725" s="30"/>
      <c r="N725" s="89"/>
      <c r="O725" s="104"/>
      <c r="P725" s="104"/>
      <c r="Q725" s="104"/>
      <c r="R725" s="104"/>
      <c r="S725" s="104"/>
      <c r="T725" s="104"/>
      <c r="U725" s="104"/>
      <c r="V725" s="104"/>
      <c r="W725" s="104"/>
      <c r="X725" s="104"/>
      <c r="Y725" s="104"/>
    </row>
    <row r="726">
      <c r="A726" s="104"/>
      <c r="B726" s="104"/>
      <c r="C726" s="104"/>
      <c r="D726" s="104"/>
      <c r="E726" s="104"/>
      <c r="F726" s="104"/>
      <c r="G726" s="104"/>
      <c r="H726" s="104"/>
      <c r="I726" s="104"/>
      <c r="J726" s="104"/>
      <c r="M726" s="30"/>
      <c r="N726" s="89"/>
      <c r="O726" s="104"/>
      <c r="P726" s="104"/>
      <c r="Q726" s="104"/>
      <c r="R726" s="104"/>
      <c r="S726" s="104"/>
      <c r="T726" s="104"/>
      <c r="U726" s="104"/>
      <c r="V726" s="104"/>
      <c r="W726" s="104"/>
      <c r="X726" s="104"/>
      <c r="Y726" s="104"/>
    </row>
    <row r="727">
      <c r="A727" s="104"/>
      <c r="B727" s="104"/>
      <c r="C727" s="104"/>
      <c r="D727" s="104"/>
      <c r="E727" s="104"/>
      <c r="F727" s="104"/>
      <c r="G727" s="104"/>
      <c r="H727" s="104"/>
      <c r="I727" s="104"/>
      <c r="J727" s="104"/>
      <c r="M727" s="30"/>
      <c r="N727" s="89"/>
      <c r="O727" s="104"/>
      <c r="P727" s="104"/>
      <c r="Q727" s="104"/>
      <c r="R727" s="104"/>
      <c r="S727" s="104"/>
      <c r="T727" s="104"/>
      <c r="U727" s="104"/>
      <c r="V727" s="104"/>
      <c r="W727" s="104"/>
      <c r="X727" s="104"/>
      <c r="Y727" s="104"/>
    </row>
    <row r="728">
      <c r="A728" s="104"/>
      <c r="B728" s="104"/>
      <c r="C728" s="104"/>
      <c r="D728" s="104"/>
      <c r="E728" s="104"/>
      <c r="F728" s="104"/>
      <c r="G728" s="104"/>
      <c r="H728" s="104"/>
      <c r="I728" s="104"/>
      <c r="J728" s="104"/>
      <c r="M728" s="30"/>
      <c r="N728" s="89"/>
      <c r="O728" s="104"/>
      <c r="P728" s="104"/>
      <c r="Q728" s="104"/>
      <c r="R728" s="104"/>
      <c r="S728" s="104"/>
      <c r="T728" s="104"/>
      <c r="U728" s="104"/>
      <c r="V728" s="104"/>
      <c r="W728" s="104"/>
      <c r="X728" s="104"/>
      <c r="Y728" s="104"/>
    </row>
    <row r="729">
      <c r="A729" s="104"/>
      <c r="B729" s="104"/>
      <c r="C729" s="104"/>
      <c r="D729" s="104"/>
      <c r="E729" s="104"/>
      <c r="F729" s="104"/>
      <c r="G729" s="104"/>
      <c r="H729" s="104"/>
      <c r="I729" s="104"/>
      <c r="J729" s="104"/>
      <c r="M729" s="30"/>
      <c r="N729" s="89"/>
      <c r="O729" s="104"/>
      <c r="P729" s="104"/>
      <c r="Q729" s="104"/>
      <c r="R729" s="104"/>
      <c r="S729" s="104"/>
      <c r="T729" s="104"/>
      <c r="U729" s="104"/>
      <c r="V729" s="104"/>
      <c r="W729" s="104"/>
      <c r="X729" s="104"/>
      <c r="Y729" s="104"/>
    </row>
    <row r="730">
      <c r="A730" s="104"/>
      <c r="B730" s="104"/>
      <c r="C730" s="104"/>
      <c r="D730" s="104"/>
      <c r="E730" s="104"/>
      <c r="F730" s="104"/>
      <c r="G730" s="104"/>
      <c r="H730" s="104"/>
      <c r="I730" s="104"/>
      <c r="J730" s="104"/>
      <c r="M730" s="30"/>
      <c r="N730" s="89"/>
      <c r="O730" s="104"/>
      <c r="P730" s="104"/>
      <c r="Q730" s="104"/>
      <c r="R730" s="104"/>
      <c r="S730" s="104"/>
      <c r="T730" s="104"/>
      <c r="U730" s="104"/>
      <c r="V730" s="104"/>
      <c r="W730" s="104"/>
      <c r="X730" s="104"/>
      <c r="Y730" s="104"/>
    </row>
    <row r="731">
      <c r="A731" s="104"/>
      <c r="B731" s="104"/>
      <c r="C731" s="104"/>
      <c r="D731" s="104"/>
      <c r="E731" s="104"/>
      <c r="F731" s="104"/>
      <c r="G731" s="104"/>
      <c r="H731" s="104"/>
      <c r="I731" s="104"/>
      <c r="J731" s="104"/>
      <c r="M731" s="30"/>
      <c r="N731" s="89"/>
      <c r="O731" s="104"/>
      <c r="P731" s="104"/>
      <c r="Q731" s="104"/>
      <c r="R731" s="104"/>
      <c r="S731" s="104"/>
      <c r="T731" s="104"/>
      <c r="U731" s="104"/>
      <c r="V731" s="104"/>
      <c r="W731" s="104"/>
      <c r="X731" s="104"/>
      <c r="Y731" s="104"/>
    </row>
    <row r="732">
      <c r="A732" s="104"/>
      <c r="B732" s="104"/>
      <c r="C732" s="104"/>
      <c r="D732" s="104"/>
      <c r="E732" s="104"/>
      <c r="F732" s="104"/>
      <c r="G732" s="104"/>
      <c r="H732" s="104"/>
      <c r="I732" s="104"/>
      <c r="J732" s="104"/>
      <c r="M732" s="30"/>
      <c r="N732" s="89"/>
      <c r="O732" s="104"/>
      <c r="P732" s="104"/>
      <c r="Q732" s="104"/>
      <c r="R732" s="104"/>
      <c r="S732" s="104"/>
      <c r="T732" s="104"/>
      <c r="U732" s="104"/>
      <c r="V732" s="104"/>
      <c r="W732" s="104"/>
      <c r="X732" s="104"/>
      <c r="Y732" s="104"/>
    </row>
    <row r="733">
      <c r="A733" s="104"/>
      <c r="B733" s="104"/>
      <c r="C733" s="104"/>
      <c r="D733" s="104"/>
      <c r="E733" s="104"/>
      <c r="F733" s="104"/>
      <c r="G733" s="104"/>
      <c r="H733" s="104"/>
      <c r="I733" s="104"/>
      <c r="J733" s="104"/>
      <c r="M733" s="30"/>
      <c r="N733" s="89"/>
      <c r="O733" s="104"/>
      <c r="P733" s="104"/>
      <c r="Q733" s="104"/>
      <c r="R733" s="104"/>
      <c r="S733" s="104"/>
      <c r="T733" s="104"/>
      <c r="U733" s="104"/>
      <c r="V733" s="104"/>
      <c r="W733" s="104"/>
      <c r="X733" s="104"/>
      <c r="Y733" s="104"/>
    </row>
    <row r="734">
      <c r="A734" s="104"/>
      <c r="B734" s="104"/>
      <c r="C734" s="104"/>
      <c r="D734" s="104"/>
      <c r="E734" s="104"/>
      <c r="F734" s="104"/>
      <c r="G734" s="104"/>
      <c r="H734" s="104"/>
      <c r="I734" s="104"/>
      <c r="J734" s="104"/>
      <c r="M734" s="30"/>
      <c r="N734" s="89"/>
      <c r="O734" s="104"/>
      <c r="P734" s="104"/>
      <c r="Q734" s="104"/>
      <c r="R734" s="104"/>
      <c r="S734" s="104"/>
      <c r="T734" s="104"/>
      <c r="U734" s="104"/>
      <c r="V734" s="104"/>
      <c r="W734" s="104"/>
      <c r="X734" s="104"/>
      <c r="Y734" s="104"/>
    </row>
    <row r="735">
      <c r="A735" s="104"/>
      <c r="B735" s="104"/>
      <c r="C735" s="104"/>
      <c r="D735" s="104"/>
      <c r="E735" s="104"/>
      <c r="F735" s="104"/>
      <c r="G735" s="104"/>
      <c r="H735" s="104"/>
      <c r="I735" s="104"/>
      <c r="J735" s="104"/>
      <c r="M735" s="30"/>
      <c r="N735" s="89"/>
      <c r="O735" s="104"/>
      <c r="P735" s="104"/>
      <c r="Q735" s="104"/>
      <c r="R735" s="104"/>
      <c r="S735" s="104"/>
      <c r="T735" s="104"/>
      <c r="U735" s="104"/>
      <c r="V735" s="104"/>
      <c r="W735" s="104"/>
      <c r="X735" s="104"/>
      <c r="Y735" s="104"/>
    </row>
    <row r="736">
      <c r="A736" s="104"/>
      <c r="B736" s="104"/>
      <c r="C736" s="104"/>
      <c r="D736" s="104"/>
      <c r="E736" s="104"/>
      <c r="F736" s="104"/>
      <c r="G736" s="104"/>
      <c r="H736" s="104"/>
      <c r="I736" s="104"/>
      <c r="J736" s="104"/>
      <c r="M736" s="30"/>
      <c r="N736" s="89"/>
      <c r="O736" s="104"/>
      <c r="P736" s="104"/>
      <c r="Q736" s="104"/>
      <c r="R736" s="104"/>
      <c r="S736" s="104"/>
      <c r="T736" s="104"/>
      <c r="U736" s="104"/>
      <c r="V736" s="104"/>
      <c r="W736" s="104"/>
      <c r="X736" s="104"/>
      <c r="Y736" s="104"/>
    </row>
    <row r="737">
      <c r="A737" s="104"/>
      <c r="B737" s="104"/>
      <c r="C737" s="104"/>
      <c r="D737" s="104"/>
      <c r="E737" s="104"/>
      <c r="F737" s="104"/>
      <c r="G737" s="104"/>
      <c r="H737" s="104"/>
      <c r="I737" s="104"/>
      <c r="J737" s="104"/>
      <c r="M737" s="30"/>
      <c r="N737" s="89"/>
      <c r="O737" s="104"/>
      <c r="P737" s="104"/>
      <c r="Q737" s="104"/>
      <c r="R737" s="104"/>
      <c r="S737" s="104"/>
      <c r="T737" s="104"/>
      <c r="U737" s="104"/>
      <c r="V737" s="104"/>
      <c r="W737" s="104"/>
      <c r="X737" s="104"/>
      <c r="Y737" s="104"/>
    </row>
    <row r="738">
      <c r="A738" s="104"/>
      <c r="B738" s="104"/>
      <c r="C738" s="104"/>
      <c r="D738" s="104"/>
      <c r="E738" s="104"/>
      <c r="F738" s="104"/>
      <c r="G738" s="104"/>
      <c r="H738" s="104"/>
      <c r="I738" s="104"/>
      <c r="J738" s="104"/>
      <c r="M738" s="30"/>
      <c r="N738" s="89"/>
      <c r="O738" s="104"/>
      <c r="P738" s="104"/>
      <c r="Q738" s="104"/>
      <c r="R738" s="104"/>
      <c r="S738" s="104"/>
      <c r="T738" s="104"/>
      <c r="U738" s="104"/>
      <c r="V738" s="104"/>
      <c r="W738" s="104"/>
      <c r="X738" s="104"/>
      <c r="Y738" s="104"/>
    </row>
    <row r="739">
      <c r="A739" s="104"/>
      <c r="B739" s="104"/>
      <c r="C739" s="104"/>
      <c r="D739" s="104"/>
      <c r="E739" s="104"/>
      <c r="F739" s="104"/>
      <c r="G739" s="104"/>
      <c r="H739" s="104"/>
      <c r="I739" s="104"/>
      <c r="J739" s="104"/>
      <c r="M739" s="30"/>
      <c r="N739" s="89"/>
      <c r="O739" s="104"/>
      <c r="P739" s="104"/>
      <c r="Q739" s="104"/>
      <c r="R739" s="104"/>
      <c r="S739" s="104"/>
      <c r="T739" s="104"/>
      <c r="U739" s="104"/>
      <c r="V739" s="104"/>
      <c r="W739" s="104"/>
      <c r="X739" s="104"/>
      <c r="Y739" s="104"/>
    </row>
    <row r="740">
      <c r="A740" s="104"/>
      <c r="B740" s="104"/>
      <c r="C740" s="104"/>
      <c r="D740" s="104"/>
      <c r="E740" s="104"/>
      <c r="F740" s="104"/>
      <c r="G740" s="104"/>
      <c r="H740" s="104"/>
      <c r="I740" s="104"/>
      <c r="J740" s="104"/>
      <c r="M740" s="30"/>
      <c r="N740" s="89"/>
      <c r="O740" s="104"/>
      <c r="P740" s="104"/>
      <c r="Q740" s="104"/>
      <c r="R740" s="104"/>
      <c r="S740" s="104"/>
      <c r="T740" s="104"/>
      <c r="U740" s="104"/>
      <c r="V740" s="104"/>
      <c r="W740" s="104"/>
      <c r="X740" s="104"/>
      <c r="Y740" s="104"/>
    </row>
    <row r="741">
      <c r="A741" s="104"/>
      <c r="B741" s="104"/>
      <c r="C741" s="104"/>
      <c r="D741" s="104"/>
      <c r="E741" s="104"/>
      <c r="F741" s="104"/>
      <c r="G741" s="104"/>
      <c r="H741" s="104"/>
      <c r="I741" s="104"/>
      <c r="J741" s="104"/>
      <c r="M741" s="30"/>
      <c r="N741" s="89"/>
      <c r="O741" s="104"/>
      <c r="P741" s="104"/>
      <c r="Q741" s="104"/>
      <c r="R741" s="104"/>
      <c r="S741" s="104"/>
      <c r="T741" s="104"/>
      <c r="U741" s="104"/>
      <c r="V741" s="104"/>
      <c r="W741" s="104"/>
      <c r="X741" s="104"/>
      <c r="Y741" s="104"/>
    </row>
    <row r="742">
      <c r="A742" s="104"/>
      <c r="B742" s="104"/>
      <c r="C742" s="104"/>
      <c r="D742" s="104"/>
      <c r="E742" s="104"/>
      <c r="F742" s="104"/>
      <c r="G742" s="104"/>
      <c r="H742" s="104"/>
      <c r="I742" s="104"/>
      <c r="J742" s="104"/>
      <c r="M742" s="30"/>
      <c r="N742" s="89"/>
      <c r="O742" s="104"/>
      <c r="P742" s="104"/>
      <c r="Q742" s="104"/>
      <c r="R742" s="104"/>
      <c r="S742" s="104"/>
      <c r="T742" s="104"/>
      <c r="U742" s="104"/>
      <c r="V742" s="104"/>
      <c r="W742" s="104"/>
      <c r="X742" s="104"/>
      <c r="Y742" s="104"/>
    </row>
    <row r="743">
      <c r="A743" s="104"/>
      <c r="B743" s="104"/>
      <c r="C743" s="104"/>
      <c r="D743" s="104"/>
      <c r="E743" s="104"/>
      <c r="F743" s="104"/>
      <c r="G743" s="104"/>
      <c r="H743" s="104"/>
      <c r="I743" s="104"/>
      <c r="J743" s="104"/>
      <c r="M743" s="30"/>
      <c r="N743" s="89"/>
      <c r="O743" s="104"/>
      <c r="P743" s="104"/>
      <c r="Q743" s="104"/>
      <c r="R743" s="104"/>
      <c r="S743" s="104"/>
      <c r="T743" s="104"/>
      <c r="U743" s="104"/>
      <c r="V743" s="104"/>
      <c r="W743" s="104"/>
      <c r="X743" s="104"/>
      <c r="Y743" s="104"/>
    </row>
    <row r="744">
      <c r="A744" s="104"/>
      <c r="B744" s="104"/>
      <c r="C744" s="104"/>
      <c r="D744" s="104"/>
      <c r="E744" s="104"/>
      <c r="F744" s="104"/>
      <c r="G744" s="104"/>
      <c r="H744" s="104"/>
      <c r="I744" s="104"/>
      <c r="J744" s="104"/>
      <c r="M744" s="30"/>
      <c r="N744" s="89"/>
      <c r="O744" s="104"/>
      <c r="P744" s="104"/>
      <c r="Q744" s="104"/>
      <c r="R744" s="104"/>
      <c r="S744" s="104"/>
      <c r="T744" s="104"/>
      <c r="U744" s="104"/>
      <c r="V744" s="104"/>
      <c r="W744" s="104"/>
      <c r="X744" s="104"/>
      <c r="Y744" s="104"/>
    </row>
    <row r="745">
      <c r="A745" s="104"/>
      <c r="B745" s="104"/>
      <c r="C745" s="104"/>
      <c r="D745" s="104"/>
      <c r="E745" s="104"/>
      <c r="F745" s="104"/>
      <c r="G745" s="104"/>
      <c r="H745" s="104"/>
      <c r="I745" s="104"/>
      <c r="J745" s="104"/>
      <c r="M745" s="30"/>
      <c r="N745" s="89"/>
      <c r="O745" s="104"/>
      <c r="P745" s="104"/>
      <c r="Q745" s="104"/>
      <c r="R745" s="104"/>
      <c r="S745" s="104"/>
      <c r="T745" s="104"/>
      <c r="U745" s="104"/>
      <c r="V745" s="104"/>
      <c r="W745" s="104"/>
      <c r="X745" s="104"/>
      <c r="Y745" s="104"/>
    </row>
    <row r="746">
      <c r="A746" s="104"/>
      <c r="B746" s="104"/>
      <c r="C746" s="104"/>
      <c r="D746" s="104"/>
      <c r="E746" s="104"/>
      <c r="F746" s="104"/>
      <c r="G746" s="104"/>
      <c r="H746" s="104"/>
      <c r="I746" s="104"/>
      <c r="J746" s="104"/>
      <c r="M746" s="30"/>
      <c r="N746" s="89"/>
      <c r="O746" s="104"/>
      <c r="P746" s="104"/>
      <c r="Q746" s="104"/>
      <c r="R746" s="104"/>
      <c r="S746" s="104"/>
      <c r="T746" s="104"/>
      <c r="U746" s="104"/>
      <c r="V746" s="104"/>
      <c r="W746" s="104"/>
      <c r="X746" s="104"/>
      <c r="Y746" s="104"/>
    </row>
    <row r="747">
      <c r="A747" s="104"/>
      <c r="B747" s="104"/>
      <c r="C747" s="104"/>
      <c r="D747" s="104"/>
      <c r="E747" s="104"/>
      <c r="F747" s="104"/>
      <c r="G747" s="104"/>
      <c r="H747" s="104"/>
      <c r="I747" s="104"/>
      <c r="J747" s="104"/>
      <c r="M747" s="30"/>
      <c r="N747" s="89"/>
      <c r="O747" s="104"/>
      <c r="P747" s="104"/>
      <c r="Q747" s="104"/>
      <c r="R747" s="104"/>
      <c r="S747" s="104"/>
      <c r="T747" s="104"/>
      <c r="U747" s="104"/>
      <c r="V747" s="104"/>
      <c r="W747" s="104"/>
      <c r="X747" s="104"/>
      <c r="Y747" s="104"/>
    </row>
    <row r="748">
      <c r="A748" s="104"/>
      <c r="B748" s="104"/>
      <c r="C748" s="104"/>
      <c r="D748" s="104"/>
      <c r="E748" s="104"/>
      <c r="F748" s="104"/>
      <c r="G748" s="104"/>
      <c r="H748" s="104"/>
      <c r="I748" s="104"/>
      <c r="J748" s="104"/>
      <c r="M748" s="30"/>
      <c r="N748" s="89"/>
      <c r="O748" s="104"/>
      <c r="P748" s="104"/>
      <c r="Q748" s="104"/>
      <c r="R748" s="104"/>
      <c r="S748" s="104"/>
      <c r="T748" s="104"/>
      <c r="U748" s="104"/>
      <c r="V748" s="104"/>
      <c r="W748" s="104"/>
      <c r="X748" s="104"/>
      <c r="Y748" s="104"/>
    </row>
    <row r="749">
      <c r="A749" s="104"/>
      <c r="B749" s="104"/>
      <c r="C749" s="104"/>
      <c r="D749" s="104"/>
      <c r="E749" s="104"/>
      <c r="F749" s="104"/>
      <c r="G749" s="104"/>
      <c r="H749" s="104"/>
      <c r="I749" s="104"/>
      <c r="J749" s="104"/>
      <c r="M749" s="30"/>
      <c r="N749" s="89"/>
      <c r="O749" s="104"/>
      <c r="P749" s="104"/>
      <c r="Q749" s="104"/>
      <c r="R749" s="104"/>
      <c r="S749" s="104"/>
      <c r="T749" s="104"/>
      <c r="U749" s="104"/>
      <c r="V749" s="104"/>
      <c r="W749" s="104"/>
      <c r="X749" s="104"/>
      <c r="Y749" s="104"/>
    </row>
    <row r="750">
      <c r="A750" s="104"/>
      <c r="B750" s="104"/>
      <c r="C750" s="104"/>
      <c r="D750" s="104"/>
      <c r="E750" s="104"/>
      <c r="F750" s="104"/>
      <c r="G750" s="104"/>
      <c r="H750" s="104"/>
      <c r="I750" s="104"/>
      <c r="J750" s="104"/>
      <c r="M750" s="30"/>
      <c r="N750" s="89"/>
      <c r="O750" s="104"/>
      <c r="P750" s="104"/>
      <c r="Q750" s="104"/>
      <c r="R750" s="104"/>
      <c r="S750" s="104"/>
      <c r="T750" s="104"/>
      <c r="U750" s="104"/>
      <c r="V750" s="104"/>
      <c r="W750" s="104"/>
      <c r="X750" s="104"/>
      <c r="Y750" s="104"/>
    </row>
    <row r="751">
      <c r="A751" s="104"/>
      <c r="B751" s="104"/>
      <c r="C751" s="104"/>
      <c r="D751" s="104"/>
      <c r="E751" s="104"/>
      <c r="F751" s="104"/>
      <c r="G751" s="104"/>
      <c r="H751" s="104"/>
      <c r="I751" s="104"/>
      <c r="J751" s="104"/>
      <c r="M751" s="30"/>
      <c r="N751" s="89"/>
      <c r="O751" s="104"/>
      <c r="P751" s="104"/>
      <c r="Q751" s="104"/>
      <c r="R751" s="104"/>
      <c r="S751" s="104"/>
      <c r="T751" s="104"/>
      <c r="U751" s="104"/>
      <c r="V751" s="104"/>
      <c r="W751" s="104"/>
      <c r="X751" s="104"/>
      <c r="Y751" s="104"/>
    </row>
    <row r="752">
      <c r="A752" s="104"/>
      <c r="B752" s="104"/>
      <c r="C752" s="104"/>
      <c r="D752" s="104"/>
      <c r="E752" s="104"/>
      <c r="F752" s="104"/>
      <c r="G752" s="104"/>
      <c r="H752" s="104"/>
      <c r="I752" s="104"/>
      <c r="J752" s="104"/>
      <c r="M752" s="30"/>
      <c r="N752" s="89"/>
      <c r="O752" s="104"/>
      <c r="P752" s="104"/>
      <c r="Q752" s="104"/>
      <c r="R752" s="104"/>
      <c r="S752" s="104"/>
      <c r="T752" s="104"/>
      <c r="U752" s="104"/>
      <c r="V752" s="104"/>
      <c r="W752" s="104"/>
      <c r="X752" s="104"/>
      <c r="Y752" s="104"/>
    </row>
    <row r="753">
      <c r="A753" s="104"/>
      <c r="B753" s="104"/>
      <c r="C753" s="104"/>
      <c r="D753" s="104"/>
      <c r="E753" s="104"/>
      <c r="F753" s="104"/>
      <c r="G753" s="104"/>
      <c r="H753" s="104"/>
      <c r="I753" s="104"/>
      <c r="J753" s="104"/>
      <c r="M753" s="30"/>
      <c r="N753" s="89"/>
      <c r="O753" s="104"/>
      <c r="P753" s="104"/>
      <c r="Q753" s="104"/>
      <c r="R753" s="104"/>
      <c r="S753" s="104"/>
      <c r="T753" s="104"/>
      <c r="U753" s="104"/>
      <c r="V753" s="104"/>
      <c r="W753" s="104"/>
      <c r="X753" s="104"/>
      <c r="Y753" s="104"/>
    </row>
    <row r="754">
      <c r="A754" s="104"/>
      <c r="B754" s="104"/>
      <c r="C754" s="104"/>
      <c r="D754" s="104"/>
      <c r="E754" s="104"/>
      <c r="F754" s="104"/>
      <c r="G754" s="104"/>
      <c r="H754" s="104"/>
      <c r="I754" s="104"/>
      <c r="J754" s="104"/>
      <c r="M754" s="30"/>
      <c r="N754" s="89"/>
      <c r="O754" s="104"/>
      <c r="P754" s="104"/>
      <c r="Q754" s="104"/>
      <c r="R754" s="104"/>
      <c r="S754" s="104"/>
      <c r="T754" s="104"/>
      <c r="U754" s="104"/>
      <c r="V754" s="104"/>
      <c r="W754" s="104"/>
      <c r="X754" s="104"/>
      <c r="Y754" s="104"/>
    </row>
    <row r="755">
      <c r="A755" s="104"/>
      <c r="B755" s="104"/>
      <c r="C755" s="104"/>
      <c r="D755" s="104"/>
      <c r="E755" s="104"/>
      <c r="F755" s="104"/>
      <c r="G755" s="104"/>
      <c r="H755" s="104"/>
      <c r="I755" s="104"/>
      <c r="J755" s="104"/>
      <c r="M755" s="30"/>
      <c r="N755" s="89"/>
      <c r="O755" s="104"/>
      <c r="P755" s="104"/>
      <c r="Q755" s="104"/>
      <c r="R755" s="104"/>
      <c r="S755" s="104"/>
      <c r="T755" s="104"/>
      <c r="U755" s="104"/>
      <c r="V755" s="104"/>
      <c r="W755" s="104"/>
      <c r="X755" s="104"/>
      <c r="Y755" s="104"/>
    </row>
    <row r="756">
      <c r="A756" s="104"/>
      <c r="B756" s="104"/>
      <c r="C756" s="104"/>
      <c r="D756" s="104"/>
      <c r="E756" s="104"/>
      <c r="F756" s="104"/>
      <c r="G756" s="104"/>
      <c r="H756" s="104"/>
      <c r="I756" s="104"/>
      <c r="J756" s="104"/>
      <c r="M756" s="30"/>
      <c r="N756" s="89"/>
      <c r="O756" s="104"/>
      <c r="P756" s="104"/>
      <c r="Q756" s="104"/>
      <c r="R756" s="104"/>
      <c r="S756" s="104"/>
      <c r="T756" s="104"/>
      <c r="U756" s="104"/>
      <c r="V756" s="104"/>
      <c r="W756" s="104"/>
      <c r="X756" s="104"/>
      <c r="Y756" s="104"/>
    </row>
    <row r="757">
      <c r="A757" s="104"/>
      <c r="B757" s="104"/>
      <c r="C757" s="104"/>
      <c r="D757" s="104"/>
      <c r="E757" s="104"/>
      <c r="F757" s="104"/>
      <c r="G757" s="104"/>
      <c r="H757" s="104"/>
      <c r="I757" s="104"/>
      <c r="J757" s="104"/>
      <c r="M757" s="30"/>
      <c r="N757" s="89"/>
      <c r="O757" s="104"/>
      <c r="P757" s="104"/>
      <c r="Q757" s="104"/>
      <c r="R757" s="104"/>
      <c r="S757" s="104"/>
      <c r="T757" s="104"/>
      <c r="U757" s="104"/>
      <c r="V757" s="104"/>
      <c r="W757" s="104"/>
      <c r="X757" s="104"/>
      <c r="Y757" s="104"/>
    </row>
    <row r="758">
      <c r="A758" s="104"/>
      <c r="B758" s="104"/>
      <c r="C758" s="104"/>
      <c r="D758" s="104"/>
      <c r="E758" s="104"/>
      <c r="F758" s="104"/>
      <c r="G758" s="104"/>
      <c r="H758" s="104"/>
      <c r="I758" s="104"/>
      <c r="J758" s="104"/>
      <c r="M758" s="30"/>
      <c r="N758" s="89"/>
      <c r="O758" s="104"/>
      <c r="P758" s="104"/>
      <c r="Q758" s="104"/>
      <c r="R758" s="104"/>
      <c r="S758" s="104"/>
      <c r="T758" s="104"/>
      <c r="U758" s="104"/>
      <c r="V758" s="104"/>
      <c r="W758" s="104"/>
      <c r="X758" s="104"/>
      <c r="Y758" s="104"/>
    </row>
    <row r="759">
      <c r="A759" s="104"/>
      <c r="B759" s="104"/>
      <c r="C759" s="104"/>
      <c r="D759" s="104"/>
      <c r="E759" s="104"/>
      <c r="F759" s="104"/>
      <c r="G759" s="104"/>
      <c r="H759" s="104"/>
      <c r="I759" s="104"/>
      <c r="J759" s="104"/>
      <c r="M759" s="30"/>
      <c r="N759" s="89"/>
      <c r="O759" s="104"/>
      <c r="P759" s="104"/>
      <c r="Q759" s="104"/>
      <c r="R759" s="104"/>
      <c r="S759" s="104"/>
      <c r="T759" s="104"/>
      <c r="U759" s="104"/>
      <c r="V759" s="104"/>
      <c r="W759" s="104"/>
      <c r="X759" s="104"/>
      <c r="Y759" s="104"/>
    </row>
    <row r="760">
      <c r="A760" s="104"/>
      <c r="B760" s="104"/>
      <c r="C760" s="104"/>
      <c r="D760" s="104"/>
      <c r="E760" s="104"/>
      <c r="F760" s="104"/>
      <c r="G760" s="104"/>
      <c r="H760" s="104"/>
      <c r="I760" s="104"/>
      <c r="J760" s="104"/>
      <c r="M760" s="30"/>
      <c r="N760" s="89"/>
      <c r="O760" s="104"/>
      <c r="P760" s="104"/>
      <c r="Q760" s="104"/>
      <c r="R760" s="104"/>
      <c r="S760" s="104"/>
      <c r="T760" s="104"/>
      <c r="U760" s="104"/>
      <c r="V760" s="104"/>
      <c r="W760" s="104"/>
      <c r="X760" s="104"/>
      <c r="Y760" s="104"/>
    </row>
    <row r="761">
      <c r="A761" s="104"/>
      <c r="B761" s="104"/>
      <c r="C761" s="104"/>
      <c r="D761" s="104"/>
      <c r="E761" s="104"/>
      <c r="F761" s="104"/>
      <c r="G761" s="104"/>
      <c r="H761" s="104"/>
      <c r="I761" s="104"/>
      <c r="J761" s="104"/>
      <c r="M761" s="30"/>
      <c r="N761" s="89"/>
      <c r="O761" s="104"/>
      <c r="P761" s="104"/>
      <c r="Q761" s="104"/>
      <c r="R761" s="104"/>
      <c r="S761" s="104"/>
      <c r="T761" s="104"/>
      <c r="U761" s="104"/>
      <c r="V761" s="104"/>
      <c r="W761" s="104"/>
      <c r="X761" s="104"/>
      <c r="Y761" s="104"/>
    </row>
    <row r="762">
      <c r="A762" s="104"/>
      <c r="B762" s="104"/>
      <c r="C762" s="104"/>
      <c r="D762" s="104"/>
      <c r="E762" s="104"/>
      <c r="F762" s="104"/>
      <c r="G762" s="104"/>
      <c r="H762" s="104"/>
      <c r="I762" s="104"/>
      <c r="J762" s="104"/>
      <c r="M762" s="30"/>
      <c r="N762" s="89"/>
      <c r="O762" s="104"/>
      <c r="P762" s="104"/>
      <c r="Q762" s="104"/>
      <c r="R762" s="104"/>
      <c r="S762" s="104"/>
      <c r="T762" s="104"/>
      <c r="U762" s="104"/>
      <c r="V762" s="104"/>
      <c r="W762" s="104"/>
      <c r="X762" s="104"/>
      <c r="Y762" s="104"/>
    </row>
    <row r="763">
      <c r="A763" s="104"/>
      <c r="B763" s="104"/>
      <c r="C763" s="104"/>
      <c r="D763" s="104"/>
      <c r="E763" s="104"/>
      <c r="F763" s="104"/>
      <c r="G763" s="104"/>
      <c r="H763" s="104"/>
      <c r="I763" s="104"/>
      <c r="J763" s="104"/>
      <c r="M763" s="30"/>
      <c r="N763" s="89"/>
      <c r="O763" s="104"/>
      <c r="P763" s="104"/>
      <c r="Q763" s="104"/>
      <c r="R763" s="104"/>
      <c r="S763" s="104"/>
      <c r="T763" s="104"/>
      <c r="U763" s="104"/>
      <c r="V763" s="104"/>
      <c r="W763" s="104"/>
      <c r="X763" s="104"/>
      <c r="Y763" s="104"/>
    </row>
    <row r="764">
      <c r="A764" s="104"/>
      <c r="B764" s="104"/>
      <c r="C764" s="104"/>
      <c r="D764" s="104"/>
      <c r="E764" s="104"/>
      <c r="F764" s="104"/>
      <c r="G764" s="104"/>
      <c r="H764" s="104"/>
      <c r="I764" s="104"/>
      <c r="J764" s="104"/>
      <c r="M764" s="30"/>
      <c r="N764" s="89"/>
      <c r="O764" s="104"/>
      <c r="P764" s="104"/>
      <c r="Q764" s="104"/>
      <c r="R764" s="104"/>
      <c r="S764" s="104"/>
      <c r="T764" s="104"/>
      <c r="U764" s="104"/>
      <c r="V764" s="104"/>
      <c r="W764" s="104"/>
      <c r="X764" s="104"/>
      <c r="Y764" s="104"/>
    </row>
    <row r="765">
      <c r="A765" s="104"/>
      <c r="B765" s="104"/>
      <c r="C765" s="104"/>
      <c r="D765" s="104"/>
      <c r="E765" s="104"/>
      <c r="F765" s="104"/>
      <c r="G765" s="104"/>
      <c r="H765" s="104"/>
      <c r="I765" s="104"/>
      <c r="J765" s="104"/>
      <c r="M765" s="30"/>
      <c r="N765" s="89"/>
      <c r="O765" s="104"/>
      <c r="P765" s="104"/>
      <c r="Q765" s="104"/>
      <c r="R765" s="104"/>
      <c r="S765" s="104"/>
      <c r="T765" s="104"/>
      <c r="U765" s="104"/>
      <c r="V765" s="104"/>
      <c r="W765" s="104"/>
      <c r="X765" s="104"/>
      <c r="Y765" s="104"/>
    </row>
    <row r="766">
      <c r="A766" s="104"/>
      <c r="B766" s="104"/>
      <c r="C766" s="104"/>
      <c r="D766" s="104"/>
      <c r="E766" s="104"/>
      <c r="F766" s="104"/>
      <c r="G766" s="104"/>
      <c r="H766" s="104"/>
      <c r="I766" s="104"/>
      <c r="J766" s="104"/>
      <c r="M766" s="30"/>
      <c r="N766" s="89"/>
      <c r="O766" s="104"/>
      <c r="P766" s="104"/>
      <c r="Q766" s="104"/>
      <c r="R766" s="104"/>
      <c r="S766" s="104"/>
      <c r="T766" s="104"/>
      <c r="U766" s="104"/>
      <c r="V766" s="104"/>
      <c r="W766" s="104"/>
      <c r="X766" s="104"/>
      <c r="Y766" s="104"/>
    </row>
    <row r="767">
      <c r="A767" s="104"/>
      <c r="B767" s="104"/>
      <c r="C767" s="104"/>
      <c r="D767" s="104"/>
      <c r="E767" s="104"/>
      <c r="F767" s="104"/>
      <c r="G767" s="104"/>
      <c r="H767" s="104"/>
      <c r="I767" s="104"/>
      <c r="J767" s="104"/>
      <c r="M767" s="30"/>
      <c r="N767" s="89"/>
      <c r="O767" s="104"/>
      <c r="P767" s="104"/>
      <c r="Q767" s="104"/>
      <c r="R767" s="104"/>
      <c r="S767" s="104"/>
      <c r="T767" s="104"/>
      <c r="U767" s="104"/>
      <c r="V767" s="104"/>
      <c r="W767" s="104"/>
      <c r="X767" s="104"/>
      <c r="Y767" s="104"/>
    </row>
    <row r="768">
      <c r="A768" s="104"/>
      <c r="B768" s="104"/>
      <c r="C768" s="104"/>
      <c r="D768" s="104"/>
      <c r="E768" s="104"/>
      <c r="F768" s="104"/>
      <c r="G768" s="104"/>
      <c r="H768" s="104"/>
      <c r="I768" s="104"/>
      <c r="J768" s="104"/>
      <c r="M768" s="30"/>
      <c r="N768" s="89"/>
      <c r="O768" s="104"/>
      <c r="P768" s="104"/>
      <c r="Q768" s="104"/>
      <c r="R768" s="104"/>
      <c r="S768" s="104"/>
      <c r="T768" s="104"/>
      <c r="U768" s="104"/>
      <c r="V768" s="104"/>
      <c r="W768" s="104"/>
      <c r="X768" s="104"/>
      <c r="Y768" s="104"/>
    </row>
    <row r="769">
      <c r="A769" s="104"/>
      <c r="B769" s="104"/>
      <c r="C769" s="104"/>
      <c r="D769" s="104"/>
      <c r="E769" s="104"/>
      <c r="F769" s="104"/>
      <c r="G769" s="104"/>
      <c r="H769" s="104"/>
      <c r="I769" s="104"/>
      <c r="J769" s="104"/>
      <c r="M769" s="30"/>
      <c r="N769" s="89"/>
      <c r="O769" s="104"/>
      <c r="P769" s="104"/>
      <c r="Q769" s="104"/>
      <c r="R769" s="104"/>
      <c r="S769" s="104"/>
      <c r="T769" s="104"/>
      <c r="U769" s="104"/>
      <c r="V769" s="104"/>
      <c r="W769" s="104"/>
      <c r="X769" s="104"/>
      <c r="Y769" s="104"/>
    </row>
    <row r="770">
      <c r="A770" s="104"/>
      <c r="B770" s="104"/>
      <c r="C770" s="104"/>
      <c r="D770" s="104"/>
      <c r="E770" s="104"/>
      <c r="F770" s="104"/>
      <c r="G770" s="104"/>
      <c r="H770" s="104"/>
      <c r="I770" s="104"/>
      <c r="J770" s="104"/>
      <c r="M770" s="30"/>
      <c r="N770" s="89"/>
      <c r="O770" s="104"/>
      <c r="P770" s="104"/>
      <c r="Q770" s="104"/>
      <c r="R770" s="104"/>
      <c r="S770" s="104"/>
      <c r="T770" s="104"/>
      <c r="U770" s="104"/>
      <c r="V770" s="104"/>
      <c r="W770" s="104"/>
      <c r="X770" s="104"/>
      <c r="Y770" s="104"/>
    </row>
    <row r="771">
      <c r="A771" s="104"/>
      <c r="B771" s="104"/>
      <c r="C771" s="104"/>
      <c r="D771" s="104"/>
      <c r="E771" s="104"/>
      <c r="F771" s="104"/>
      <c r="G771" s="104"/>
      <c r="H771" s="104"/>
      <c r="I771" s="104"/>
      <c r="J771" s="104"/>
      <c r="M771" s="30"/>
      <c r="N771" s="89"/>
      <c r="O771" s="104"/>
      <c r="P771" s="104"/>
      <c r="Q771" s="104"/>
      <c r="R771" s="104"/>
      <c r="S771" s="104"/>
      <c r="T771" s="104"/>
      <c r="U771" s="104"/>
      <c r="V771" s="104"/>
      <c r="W771" s="104"/>
      <c r="X771" s="104"/>
      <c r="Y771" s="104"/>
    </row>
    <row r="772">
      <c r="A772" s="104"/>
      <c r="B772" s="104"/>
      <c r="C772" s="104"/>
      <c r="D772" s="104"/>
      <c r="E772" s="104"/>
      <c r="F772" s="104"/>
      <c r="G772" s="104"/>
      <c r="H772" s="104"/>
      <c r="I772" s="104"/>
      <c r="J772" s="104"/>
      <c r="M772" s="30"/>
      <c r="N772" s="89"/>
      <c r="O772" s="104"/>
      <c r="P772" s="104"/>
      <c r="Q772" s="104"/>
      <c r="R772" s="104"/>
      <c r="S772" s="104"/>
      <c r="T772" s="104"/>
      <c r="U772" s="104"/>
      <c r="V772" s="104"/>
      <c r="W772" s="104"/>
      <c r="X772" s="104"/>
      <c r="Y772" s="104"/>
    </row>
    <row r="773">
      <c r="A773" s="104"/>
      <c r="B773" s="104"/>
      <c r="C773" s="104"/>
      <c r="D773" s="104"/>
      <c r="E773" s="104"/>
      <c r="F773" s="104"/>
      <c r="G773" s="104"/>
      <c r="H773" s="104"/>
      <c r="I773" s="104"/>
      <c r="J773" s="104"/>
      <c r="M773" s="30"/>
      <c r="N773" s="89"/>
      <c r="O773" s="104"/>
      <c r="P773" s="104"/>
      <c r="Q773" s="104"/>
      <c r="R773" s="104"/>
      <c r="S773" s="104"/>
      <c r="T773" s="104"/>
      <c r="U773" s="104"/>
      <c r="V773" s="104"/>
      <c r="W773" s="104"/>
      <c r="X773" s="104"/>
      <c r="Y773" s="104"/>
    </row>
    <row r="774">
      <c r="A774" s="104"/>
      <c r="B774" s="104"/>
      <c r="C774" s="104"/>
      <c r="D774" s="104"/>
      <c r="E774" s="104"/>
      <c r="F774" s="104"/>
      <c r="G774" s="104"/>
      <c r="H774" s="104"/>
      <c r="I774" s="104"/>
      <c r="J774" s="104"/>
      <c r="M774" s="30"/>
      <c r="N774" s="89"/>
      <c r="O774" s="104"/>
      <c r="P774" s="104"/>
      <c r="Q774" s="104"/>
      <c r="R774" s="104"/>
      <c r="S774" s="104"/>
      <c r="T774" s="104"/>
      <c r="U774" s="104"/>
      <c r="V774" s="104"/>
      <c r="W774" s="104"/>
      <c r="X774" s="104"/>
      <c r="Y774" s="104"/>
    </row>
    <row r="775">
      <c r="A775" s="104"/>
      <c r="B775" s="104"/>
      <c r="C775" s="104"/>
      <c r="D775" s="104"/>
      <c r="E775" s="104"/>
      <c r="F775" s="104"/>
      <c r="G775" s="104"/>
      <c r="H775" s="104"/>
      <c r="I775" s="104"/>
      <c r="J775" s="104"/>
      <c r="M775" s="30"/>
      <c r="N775" s="89"/>
      <c r="O775" s="104"/>
      <c r="P775" s="104"/>
      <c r="Q775" s="104"/>
      <c r="R775" s="104"/>
      <c r="S775" s="104"/>
      <c r="T775" s="104"/>
      <c r="U775" s="104"/>
      <c r="V775" s="104"/>
      <c r="W775" s="104"/>
      <c r="X775" s="104"/>
      <c r="Y775" s="104"/>
    </row>
    <row r="776">
      <c r="A776" s="104"/>
      <c r="B776" s="104"/>
      <c r="C776" s="104"/>
      <c r="D776" s="104"/>
      <c r="E776" s="104"/>
      <c r="F776" s="104"/>
      <c r="G776" s="104"/>
      <c r="H776" s="104"/>
      <c r="I776" s="104"/>
      <c r="J776" s="104"/>
      <c r="M776" s="30"/>
      <c r="N776" s="89"/>
      <c r="O776" s="104"/>
      <c r="P776" s="104"/>
      <c r="Q776" s="104"/>
      <c r="R776" s="104"/>
      <c r="S776" s="104"/>
      <c r="T776" s="104"/>
      <c r="U776" s="104"/>
      <c r="V776" s="104"/>
      <c r="W776" s="104"/>
      <c r="X776" s="104"/>
      <c r="Y776" s="104"/>
    </row>
    <row r="777">
      <c r="A777" s="104"/>
      <c r="B777" s="104"/>
      <c r="C777" s="104"/>
      <c r="D777" s="104"/>
      <c r="E777" s="104"/>
      <c r="F777" s="104"/>
      <c r="G777" s="104"/>
      <c r="H777" s="104"/>
      <c r="I777" s="104"/>
      <c r="J777" s="104"/>
      <c r="M777" s="30"/>
      <c r="N777" s="89"/>
      <c r="O777" s="104"/>
      <c r="P777" s="104"/>
      <c r="Q777" s="104"/>
      <c r="R777" s="104"/>
      <c r="S777" s="104"/>
      <c r="T777" s="104"/>
      <c r="U777" s="104"/>
      <c r="V777" s="104"/>
      <c r="W777" s="104"/>
      <c r="X777" s="104"/>
      <c r="Y777" s="104"/>
    </row>
    <row r="778">
      <c r="A778" s="104"/>
      <c r="B778" s="104"/>
      <c r="C778" s="104"/>
      <c r="D778" s="104"/>
      <c r="E778" s="104"/>
      <c r="F778" s="104"/>
      <c r="G778" s="104"/>
      <c r="H778" s="104"/>
      <c r="I778" s="104"/>
      <c r="J778" s="104"/>
      <c r="M778" s="30"/>
      <c r="N778" s="89"/>
      <c r="O778" s="104"/>
      <c r="P778" s="104"/>
      <c r="Q778" s="104"/>
      <c r="R778" s="104"/>
      <c r="S778" s="104"/>
      <c r="T778" s="104"/>
      <c r="U778" s="104"/>
      <c r="V778" s="104"/>
      <c r="W778" s="104"/>
      <c r="X778" s="104"/>
      <c r="Y778" s="104"/>
    </row>
    <row r="779">
      <c r="A779" s="104"/>
      <c r="B779" s="104"/>
      <c r="C779" s="104"/>
      <c r="D779" s="104"/>
      <c r="E779" s="104"/>
      <c r="F779" s="104"/>
      <c r="G779" s="104"/>
      <c r="H779" s="104"/>
      <c r="I779" s="104"/>
      <c r="J779" s="104"/>
      <c r="M779" s="30"/>
      <c r="N779" s="89"/>
      <c r="O779" s="104"/>
      <c r="P779" s="104"/>
      <c r="Q779" s="104"/>
      <c r="R779" s="104"/>
      <c r="S779" s="104"/>
      <c r="T779" s="104"/>
      <c r="U779" s="104"/>
      <c r="V779" s="104"/>
      <c r="W779" s="104"/>
      <c r="X779" s="104"/>
      <c r="Y779" s="104"/>
    </row>
    <row r="780">
      <c r="A780" s="104"/>
      <c r="B780" s="104"/>
      <c r="C780" s="104"/>
      <c r="D780" s="104"/>
      <c r="E780" s="104"/>
      <c r="F780" s="104"/>
      <c r="G780" s="104"/>
      <c r="H780" s="104"/>
      <c r="I780" s="104"/>
      <c r="J780" s="104"/>
      <c r="M780" s="30"/>
      <c r="N780" s="89"/>
      <c r="O780" s="104"/>
      <c r="P780" s="104"/>
      <c r="Q780" s="104"/>
      <c r="R780" s="104"/>
      <c r="S780" s="104"/>
      <c r="T780" s="104"/>
      <c r="U780" s="104"/>
      <c r="V780" s="104"/>
      <c r="W780" s="104"/>
      <c r="X780" s="104"/>
      <c r="Y780" s="104"/>
    </row>
    <row r="781">
      <c r="A781" s="104"/>
      <c r="B781" s="104"/>
      <c r="C781" s="104"/>
      <c r="D781" s="104"/>
      <c r="E781" s="104"/>
      <c r="F781" s="104"/>
      <c r="G781" s="104"/>
      <c r="H781" s="104"/>
      <c r="I781" s="104"/>
      <c r="J781" s="104"/>
      <c r="M781" s="30"/>
      <c r="N781" s="89"/>
      <c r="O781" s="104"/>
      <c r="P781" s="104"/>
      <c r="Q781" s="104"/>
      <c r="R781" s="104"/>
      <c r="S781" s="104"/>
      <c r="T781" s="104"/>
      <c r="U781" s="104"/>
      <c r="V781" s="104"/>
      <c r="W781" s="104"/>
      <c r="X781" s="104"/>
      <c r="Y781" s="104"/>
    </row>
    <row r="782">
      <c r="A782" s="104"/>
      <c r="B782" s="104"/>
      <c r="C782" s="104"/>
      <c r="D782" s="104"/>
      <c r="E782" s="104"/>
      <c r="F782" s="104"/>
      <c r="G782" s="104"/>
      <c r="H782" s="104"/>
      <c r="I782" s="104"/>
      <c r="J782" s="104"/>
      <c r="M782" s="30"/>
      <c r="N782" s="89"/>
      <c r="O782" s="104"/>
      <c r="P782" s="104"/>
      <c r="Q782" s="104"/>
      <c r="R782" s="104"/>
      <c r="S782" s="104"/>
      <c r="T782" s="104"/>
      <c r="U782" s="104"/>
      <c r="V782" s="104"/>
      <c r="W782" s="104"/>
      <c r="X782" s="104"/>
      <c r="Y782" s="104"/>
    </row>
    <row r="783">
      <c r="A783" s="104"/>
      <c r="B783" s="104"/>
      <c r="C783" s="104"/>
      <c r="D783" s="104"/>
      <c r="E783" s="104"/>
      <c r="F783" s="104"/>
      <c r="G783" s="104"/>
      <c r="H783" s="104"/>
      <c r="I783" s="104"/>
      <c r="J783" s="104"/>
      <c r="M783" s="30"/>
      <c r="N783" s="89"/>
      <c r="O783" s="104"/>
      <c r="P783" s="104"/>
      <c r="Q783" s="104"/>
      <c r="R783" s="104"/>
      <c r="S783" s="104"/>
      <c r="T783" s="104"/>
      <c r="U783" s="104"/>
      <c r="V783" s="104"/>
      <c r="W783" s="104"/>
      <c r="X783" s="104"/>
      <c r="Y783" s="104"/>
    </row>
    <row r="784">
      <c r="A784" s="104"/>
      <c r="B784" s="104"/>
      <c r="C784" s="104"/>
      <c r="D784" s="104"/>
      <c r="E784" s="104"/>
      <c r="F784" s="104"/>
      <c r="G784" s="104"/>
      <c r="H784" s="104"/>
      <c r="I784" s="104"/>
      <c r="J784" s="104"/>
      <c r="M784" s="30"/>
      <c r="N784" s="89"/>
      <c r="O784" s="104"/>
      <c r="P784" s="104"/>
      <c r="Q784" s="104"/>
      <c r="R784" s="104"/>
      <c r="S784" s="104"/>
      <c r="T784" s="104"/>
      <c r="U784" s="104"/>
      <c r="V784" s="104"/>
      <c r="W784" s="104"/>
      <c r="X784" s="104"/>
      <c r="Y784" s="104"/>
    </row>
    <row r="785">
      <c r="A785" s="104"/>
      <c r="B785" s="104"/>
      <c r="C785" s="104"/>
      <c r="D785" s="104"/>
      <c r="E785" s="104"/>
      <c r="F785" s="104"/>
      <c r="G785" s="104"/>
      <c r="H785" s="104"/>
      <c r="I785" s="104"/>
      <c r="J785" s="104"/>
      <c r="M785" s="30"/>
      <c r="N785" s="89"/>
      <c r="O785" s="104"/>
      <c r="P785" s="104"/>
      <c r="Q785" s="104"/>
      <c r="R785" s="104"/>
      <c r="S785" s="104"/>
      <c r="T785" s="104"/>
      <c r="U785" s="104"/>
      <c r="V785" s="104"/>
      <c r="W785" s="104"/>
      <c r="X785" s="104"/>
      <c r="Y785" s="104"/>
    </row>
    <row r="786">
      <c r="A786" s="104"/>
      <c r="B786" s="104"/>
      <c r="C786" s="104"/>
      <c r="D786" s="104"/>
      <c r="E786" s="104"/>
      <c r="F786" s="104"/>
      <c r="G786" s="104"/>
      <c r="H786" s="104"/>
      <c r="I786" s="104"/>
      <c r="J786" s="104"/>
      <c r="M786" s="30"/>
      <c r="N786" s="89"/>
      <c r="O786" s="104"/>
      <c r="P786" s="104"/>
      <c r="Q786" s="104"/>
      <c r="R786" s="104"/>
      <c r="S786" s="104"/>
      <c r="T786" s="104"/>
      <c r="U786" s="104"/>
      <c r="V786" s="104"/>
      <c r="W786" s="104"/>
      <c r="X786" s="104"/>
      <c r="Y786" s="104"/>
    </row>
    <row r="787">
      <c r="A787" s="104"/>
      <c r="B787" s="104"/>
      <c r="C787" s="104"/>
      <c r="D787" s="104"/>
      <c r="E787" s="104"/>
      <c r="F787" s="104"/>
      <c r="G787" s="104"/>
      <c r="H787" s="104"/>
      <c r="I787" s="104"/>
      <c r="J787" s="104"/>
      <c r="M787" s="30"/>
      <c r="N787" s="89"/>
      <c r="O787" s="104"/>
      <c r="P787" s="104"/>
      <c r="Q787" s="104"/>
      <c r="R787" s="104"/>
      <c r="S787" s="104"/>
      <c r="T787" s="104"/>
      <c r="U787" s="104"/>
      <c r="V787" s="104"/>
      <c r="W787" s="104"/>
      <c r="X787" s="104"/>
      <c r="Y787" s="104"/>
    </row>
    <row r="788">
      <c r="A788" s="104"/>
      <c r="B788" s="104"/>
      <c r="C788" s="104"/>
      <c r="D788" s="104"/>
      <c r="E788" s="104"/>
      <c r="F788" s="104"/>
      <c r="G788" s="104"/>
      <c r="H788" s="104"/>
      <c r="I788" s="104"/>
      <c r="J788" s="104"/>
      <c r="M788" s="30"/>
      <c r="N788" s="89"/>
      <c r="O788" s="104"/>
      <c r="P788" s="104"/>
      <c r="Q788" s="104"/>
      <c r="R788" s="104"/>
      <c r="S788" s="104"/>
      <c r="T788" s="104"/>
      <c r="U788" s="104"/>
      <c r="V788" s="104"/>
      <c r="W788" s="104"/>
      <c r="X788" s="104"/>
      <c r="Y788" s="104"/>
    </row>
    <row r="789">
      <c r="A789" s="104"/>
      <c r="B789" s="104"/>
      <c r="C789" s="104"/>
      <c r="D789" s="104"/>
      <c r="E789" s="104"/>
      <c r="F789" s="104"/>
      <c r="G789" s="104"/>
      <c r="H789" s="104"/>
      <c r="I789" s="104"/>
      <c r="J789" s="104"/>
      <c r="M789" s="30"/>
      <c r="N789" s="89"/>
      <c r="O789" s="104"/>
      <c r="P789" s="104"/>
      <c r="Q789" s="104"/>
      <c r="R789" s="104"/>
      <c r="S789" s="104"/>
      <c r="T789" s="104"/>
      <c r="U789" s="104"/>
      <c r="V789" s="104"/>
      <c r="W789" s="104"/>
      <c r="X789" s="104"/>
      <c r="Y789" s="104"/>
    </row>
    <row r="790">
      <c r="A790" s="104"/>
      <c r="B790" s="104"/>
      <c r="C790" s="104"/>
      <c r="D790" s="104"/>
      <c r="E790" s="104"/>
      <c r="F790" s="104"/>
      <c r="G790" s="104"/>
      <c r="H790" s="104"/>
      <c r="I790" s="104"/>
      <c r="J790" s="104"/>
      <c r="M790" s="30"/>
      <c r="N790" s="89"/>
      <c r="O790" s="104"/>
      <c r="P790" s="104"/>
      <c r="Q790" s="104"/>
      <c r="R790" s="104"/>
      <c r="S790" s="104"/>
      <c r="T790" s="104"/>
      <c r="U790" s="104"/>
      <c r="V790" s="104"/>
      <c r="W790" s="104"/>
      <c r="X790" s="104"/>
      <c r="Y790" s="104"/>
    </row>
    <row r="791">
      <c r="A791" s="104"/>
      <c r="B791" s="104"/>
      <c r="C791" s="104"/>
      <c r="D791" s="104"/>
      <c r="E791" s="104"/>
      <c r="F791" s="104"/>
      <c r="G791" s="104"/>
      <c r="H791" s="104"/>
      <c r="I791" s="104"/>
      <c r="J791" s="104"/>
      <c r="M791" s="30"/>
      <c r="N791" s="89"/>
      <c r="O791" s="104"/>
      <c r="P791" s="104"/>
      <c r="Q791" s="104"/>
      <c r="R791" s="104"/>
      <c r="S791" s="104"/>
      <c r="T791" s="104"/>
      <c r="U791" s="104"/>
      <c r="V791" s="104"/>
      <c r="W791" s="104"/>
      <c r="X791" s="104"/>
      <c r="Y791" s="104"/>
    </row>
    <row r="792">
      <c r="A792" s="104"/>
      <c r="B792" s="104"/>
      <c r="C792" s="104"/>
      <c r="D792" s="104"/>
      <c r="E792" s="104"/>
      <c r="F792" s="104"/>
      <c r="G792" s="104"/>
      <c r="H792" s="104"/>
      <c r="I792" s="104"/>
      <c r="J792" s="104"/>
      <c r="M792" s="30"/>
      <c r="N792" s="89"/>
      <c r="O792" s="104"/>
      <c r="P792" s="104"/>
      <c r="Q792" s="104"/>
      <c r="R792" s="104"/>
      <c r="S792" s="104"/>
      <c r="T792" s="104"/>
      <c r="U792" s="104"/>
      <c r="V792" s="104"/>
      <c r="W792" s="104"/>
      <c r="X792" s="104"/>
      <c r="Y792" s="104"/>
    </row>
    <row r="793">
      <c r="A793" s="104"/>
      <c r="B793" s="104"/>
      <c r="C793" s="104"/>
      <c r="D793" s="104"/>
      <c r="E793" s="104"/>
      <c r="F793" s="104"/>
      <c r="G793" s="104"/>
      <c r="H793" s="104"/>
      <c r="I793" s="104"/>
      <c r="J793" s="104"/>
      <c r="M793" s="30"/>
      <c r="N793" s="89"/>
      <c r="O793" s="104"/>
      <c r="P793" s="104"/>
      <c r="Q793" s="104"/>
      <c r="R793" s="104"/>
      <c r="S793" s="104"/>
      <c r="T793" s="104"/>
      <c r="U793" s="104"/>
      <c r="V793" s="104"/>
      <c r="W793" s="104"/>
      <c r="X793" s="104"/>
      <c r="Y793" s="104"/>
    </row>
    <row r="794">
      <c r="A794" s="104"/>
      <c r="B794" s="104"/>
      <c r="C794" s="104"/>
      <c r="D794" s="104"/>
      <c r="E794" s="104"/>
      <c r="F794" s="104"/>
      <c r="G794" s="104"/>
      <c r="H794" s="104"/>
      <c r="I794" s="104"/>
      <c r="J794" s="104"/>
      <c r="M794" s="30"/>
      <c r="N794" s="89"/>
      <c r="O794" s="104"/>
      <c r="P794" s="104"/>
      <c r="Q794" s="104"/>
      <c r="R794" s="104"/>
      <c r="S794" s="104"/>
      <c r="T794" s="104"/>
      <c r="U794" s="104"/>
      <c r="V794" s="104"/>
      <c r="W794" s="104"/>
      <c r="X794" s="104"/>
      <c r="Y794" s="104"/>
    </row>
    <row r="795">
      <c r="A795" s="104"/>
      <c r="B795" s="104"/>
      <c r="C795" s="104"/>
      <c r="D795" s="104"/>
      <c r="E795" s="104"/>
      <c r="F795" s="104"/>
      <c r="G795" s="104"/>
      <c r="H795" s="104"/>
      <c r="I795" s="104"/>
      <c r="J795" s="104"/>
      <c r="M795" s="30"/>
      <c r="N795" s="89"/>
      <c r="O795" s="104"/>
      <c r="P795" s="104"/>
      <c r="Q795" s="104"/>
      <c r="R795" s="104"/>
      <c r="S795" s="104"/>
      <c r="T795" s="104"/>
      <c r="U795" s="104"/>
      <c r="V795" s="104"/>
      <c r="W795" s="104"/>
      <c r="X795" s="104"/>
      <c r="Y795" s="104"/>
    </row>
    <row r="796">
      <c r="A796" s="104"/>
      <c r="B796" s="104"/>
      <c r="C796" s="104"/>
      <c r="D796" s="104"/>
      <c r="E796" s="104"/>
      <c r="F796" s="104"/>
      <c r="G796" s="104"/>
      <c r="H796" s="104"/>
      <c r="I796" s="104"/>
      <c r="J796" s="104"/>
      <c r="M796" s="30"/>
      <c r="N796" s="89"/>
      <c r="O796" s="104"/>
      <c r="P796" s="104"/>
      <c r="Q796" s="104"/>
      <c r="R796" s="104"/>
      <c r="S796" s="104"/>
      <c r="T796" s="104"/>
      <c r="U796" s="104"/>
      <c r="V796" s="104"/>
      <c r="W796" s="104"/>
      <c r="X796" s="104"/>
      <c r="Y796" s="104"/>
    </row>
    <row r="797">
      <c r="A797" s="104"/>
      <c r="B797" s="104"/>
      <c r="C797" s="104"/>
      <c r="D797" s="104"/>
      <c r="E797" s="104"/>
      <c r="F797" s="104"/>
      <c r="G797" s="104"/>
      <c r="H797" s="104"/>
      <c r="I797" s="104"/>
      <c r="J797" s="104"/>
      <c r="M797" s="30"/>
      <c r="N797" s="89"/>
      <c r="O797" s="104"/>
      <c r="P797" s="104"/>
      <c r="Q797" s="104"/>
      <c r="R797" s="104"/>
      <c r="S797" s="104"/>
      <c r="T797" s="104"/>
      <c r="U797" s="104"/>
      <c r="V797" s="104"/>
      <c r="W797" s="104"/>
      <c r="X797" s="104"/>
      <c r="Y797" s="104"/>
    </row>
    <row r="798">
      <c r="A798" s="104"/>
      <c r="B798" s="104"/>
      <c r="C798" s="104"/>
      <c r="D798" s="104"/>
      <c r="E798" s="104"/>
      <c r="F798" s="104"/>
      <c r="G798" s="104"/>
      <c r="H798" s="104"/>
      <c r="I798" s="104"/>
      <c r="J798" s="104"/>
      <c r="M798" s="30"/>
      <c r="N798" s="89"/>
      <c r="O798" s="104"/>
      <c r="P798" s="104"/>
      <c r="Q798" s="104"/>
      <c r="R798" s="104"/>
      <c r="S798" s="104"/>
      <c r="T798" s="104"/>
      <c r="U798" s="104"/>
      <c r="V798" s="104"/>
      <c r="W798" s="104"/>
      <c r="X798" s="104"/>
      <c r="Y798" s="104"/>
    </row>
    <row r="799">
      <c r="A799" s="104"/>
      <c r="B799" s="104"/>
      <c r="C799" s="104"/>
      <c r="D799" s="104"/>
      <c r="E799" s="104"/>
      <c r="F799" s="104"/>
      <c r="G799" s="104"/>
      <c r="H799" s="104"/>
      <c r="I799" s="104"/>
      <c r="J799" s="104"/>
      <c r="M799" s="30"/>
      <c r="N799" s="89"/>
      <c r="O799" s="104"/>
      <c r="P799" s="104"/>
      <c r="Q799" s="104"/>
      <c r="R799" s="104"/>
      <c r="S799" s="104"/>
      <c r="T799" s="104"/>
      <c r="U799" s="104"/>
      <c r="V799" s="104"/>
      <c r="W799" s="104"/>
      <c r="X799" s="104"/>
      <c r="Y799" s="104"/>
    </row>
    <row r="800">
      <c r="A800" s="104"/>
      <c r="B800" s="104"/>
      <c r="C800" s="104"/>
      <c r="D800" s="104"/>
      <c r="E800" s="104"/>
      <c r="F800" s="104"/>
      <c r="G800" s="104"/>
      <c r="H800" s="104"/>
      <c r="I800" s="104"/>
      <c r="J800" s="104"/>
      <c r="M800" s="30"/>
      <c r="N800" s="89"/>
      <c r="O800" s="104"/>
      <c r="P800" s="104"/>
      <c r="Q800" s="104"/>
      <c r="R800" s="104"/>
      <c r="S800" s="104"/>
      <c r="T800" s="104"/>
      <c r="U800" s="104"/>
      <c r="V800" s="104"/>
      <c r="W800" s="104"/>
      <c r="X800" s="104"/>
      <c r="Y800" s="104"/>
    </row>
    <row r="801">
      <c r="A801" s="104"/>
      <c r="B801" s="104"/>
      <c r="C801" s="104"/>
      <c r="D801" s="104"/>
      <c r="E801" s="104"/>
      <c r="F801" s="104"/>
      <c r="G801" s="104"/>
      <c r="H801" s="104"/>
      <c r="I801" s="104"/>
      <c r="J801" s="104"/>
      <c r="M801" s="30"/>
      <c r="N801" s="89"/>
      <c r="O801" s="104"/>
      <c r="P801" s="104"/>
      <c r="Q801" s="104"/>
      <c r="R801" s="104"/>
      <c r="S801" s="104"/>
      <c r="T801" s="104"/>
      <c r="U801" s="104"/>
      <c r="V801" s="104"/>
      <c r="W801" s="104"/>
      <c r="X801" s="104"/>
      <c r="Y801" s="104"/>
    </row>
    <row r="802">
      <c r="A802" s="104"/>
      <c r="B802" s="104"/>
      <c r="C802" s="104"/>
      <c r="D802" s="104"/>
      <c r="E802" s="104"/>
      <c r="F802" s="104"/>
      <c r="G802" s="104"/>
      <c r="H802" s="104"/>
      <c r="I802" s="104"/>
      <c r="J802" s="104"/>
      <c r="M802" s="30"/>
      <c r="N802" s="89"/>
      <c r="O802" s="104"/>
      <c r="P802" s="104"/>
      <c r="Q802" s="104"/>
      <c r="R802" s="104"/>
      <c r="S802" s="104"/>
      <c r="T802" s="104"/>
      <c r="U802" s="104"/>
      <c r="V802" s="104"/>
      <c r="W802" s="104"/>
      <c r="X802" s="104"/>
      <c r="Y802" s="104"/>
    </row>
    <row r="803">
      <c r="A803" s="104"/>
      <c r="B803" s="104"/>
      <c r="C803" s="104"/>
      <c r="D803" s="104"/>
      <c r="E803" s="104"/>
      <c r="F803" s="104"/>
      <c r="G803" s="104"/>
      <c r="H803" s="104"/>
      <c r="I803" s="104"/>
      <c r="J803" s="104"/>
      <c r="M803" s="30"/>
      <c r="N803" s="89"/>
      <c r="O803" s="104"/>
      <c r="P803" s="104"/>
      <c r="Q803" s="104"/>
      <c r="R803" s="104"/>
      <c r="S803" s="104"/>
      <c r="T803" s="104"/>
      <c r="U803" s="104"/>
      <c r="V803" s="104"/>
      <c r="W803" s="104"/>
      <c r="X803" s="104"/>
      <c r="Y803" s="104"/>
    </row>
    <row r="804">
      <c r="A804" s="104"/>
      <c r="B804" s="104"/>
      <c r="C804" s="104"/>
      <c r="D804" s="104"/>
      <c r="E804" s="104"/>
      <c r="F804" s="104"/>
      <c r="G804" s="104"/>
      <c r="H804" s="104"/>
      <c r="I804" s="104"/>
      <c r="J804" s="104"/>
      <c r="M804" s="30"/>
      <c r="N804" s="89"/>
      <c r="O804" s="104"/>
      <c r="P804" s="104"/>
      <c r="Q804" s="104"/>
      <c r="R804" s="104"/>
      <c r="S804" s="104"/>
      <c r="T804" s="104"/>
      <c r="U804" s="104"/>
      <c r="V804" s="104"/>
      <c r="W804" s="104"/>
      <c r="X804" s="104"/>
      <c r="Y804" s="104"/>
    </row>
    <row r="805">
      <c r="A805" s="104"/>
      <c r="B805" s="104"/>
      <c r="C805" s="104"/>
      <c r="D805" s="104"/>
      <c r="E805" s="104"/>
      <c r="F805" s="104"/>
      <c r="G805" s="104"/>
      <c r="H805" s="104"/>
      <c r="I805" s="104"/>
      <c r="J805" s="104"/>
      <c r="M805" s="30"/>
      <c r="N805" s="89"/>
      <c r="O805" s="104"/>
      <c r="P805" s="104"/>
      <c r="Q805" s="104"/>
      <c r="R805" s="104"/>
      <c r="S805" s="104"/>
      <c r="T805" s="104"/>
      <c r="U805" s="104"/>
      <c r="V805" s="104"/>
      <c r="W805" s="104"/>
      <c r="X805" s="104"/>
      <c r="Y805" s="104"/>
    </row>
    <row r="806">
      <c r="A806" s="104"/>
      <c r="B806" s="104"/>
      <c r="C806" s="104"/>
      <c r="D806" s="104"/>
      <c r="E806" s="104"/>
      <c r="F806" s="104"/>
      <c r="G806" s="104"/>
      <c r="H806" s="104"/>
      <c r="I806" s="104"/>
      <c r="J806" s="104"/>
      <c r="M806" s="30"/>
      <c r="N806" s="89"/>
      <c r="O806" s="104"/>
      <c r="P806" s="104"/>
      <c r="Q806" s="104"/>
      <c r="R806" s="104"/>
      <c r="S806" s="104"/>
      <c r="T806" s="104"/>
      <c r="U806" s="104"/>
      <c r="V806" s="104"/>
      <c r="W806" s="104"/>
      <c r="X806" s="104"/>
      <c r="Y806" s="104"/>
    </row>
    <row r="807">
      <c r="A807" s="104"/>
      <c r="B807" s="104"/>
      <c r="C807" s="104"/>
      <c r="D807" s="104"/>
      <c r="E807" s="104"/>
      <c r="F807" s="104"/>
      <c r="G807" s="104"/>
      <c r="H807" s="104"/>
      <c r="I807" s="104"/>
      <c r="J807" s="104"/>
      <c r="M807" s="30"/>
      <c r="N807" s="89"/>
      <c r="O807" s="104"/>
      <c r="P807" s="104"/>
      <c r="Q807" s="104"/>
      <c r="R807" s="104"/>
      <c r="S807" s="104"/>
      <c r="T807" s="104"/>
      <c r="U807" s="104"/>
      <c r="V807" s="104"/>
      <c r="W807" s="104"/>
      <c r="X807" s="104"/>
      <c r="Y807" s="104"/>
    </row>
    <row r="808">
      <c r="A808" s="104"/>
      <c r="B808" s="104"/>
      <c r="C808" s="104"/>
      <c r="D808" s="104"/>
      <c r="E808" s="104"/>
      <c r="F808" s="104"/>
      <c r="G808" s="104"/>
      <c r="H808" s="104"/>
      <c r="I808" s="104"/>
      <c r="J808" s="104"/>
      <c r="M808" s="30"/>
      <c r="N808" s="89"/>
      <c r="O808" s="104"/>
      <c r="P808" s="104"/>
      <c r="Q808" s="104"/>
      <c r="R808" s="104"/>
      <c r="S808" s="104"/>
      <c r="T808" s="104"/>
      <c r="U808" s="104"/>
      <c r="V808" s="104"/>
      <c r="W808" s="104"/>
      <c r="X808" s="104"/>
      <c r="Y808" s="104"/>
    </row>
    <row r="809">
      <c r="A809" s="104"/>
      <c r="B809" s="104"/>
      <c r="C809" s="104"/>
      <c r="D809" s="104"/>
      <c r="E809" s="104"/>
      <c r="F809" s="104"/>
      <c r="G809" s="104"/>
      <c r="H809" s="104"/>
      <c r="I809" s="104"/>
      <c r="J809" s="104"/>
      <c r="M809" s="30"/>
      <c r="N809" s="89"/>
      <c r="O809" s="104"/>
      <c r="P809" s="104"/>
      <c r="Q809" s="104"/>
      <c r="R809" s="104"/>
      <c r="S809" s="104"/>
      <c r="T809" s="104"/>
      <c r="U809" s="104"/>
      <c r="V809" s="104"/>
      <c r="W809" s="104"/>
      <c r="X809" s="104"/>
      <c r="Y809" s="104"/>
    </row>
    <row r="810">
      <c r="A810" s="104"/>
      <c r="B810" s="104"/>
      <c r="C810" s="104"/>
      <c r="D810" s="104"/>
      <c r="E810" s="104"/>
      <c r="F810" s="104"/>
      <c r="G810" s="104"/>
      <c r="H810" s="104"/>
      <c r="I810" s="104"/>
      <c r="J810" s="104"/>
      <c r="M810" s="30"/>
      <c r="N810" s="89"/>
      <c r="O810" s="104"/>
      <c r="P810" s="104"/>
      <c r="Q810" s="104"/>
      <c r="R810" s="104"/>
      <c r="S810" s="104"/>
      <c r="T810" s="104"/>
      <c r="U810" s="104"/>
      <c r="V810" s="104"/>
      <c r="W810" s="104"/>
      <c r="X810" s="104"/>
      <c r="Y810" s="104"/>
    </row>
    <row r="811">
      <c r="A811" s="104"/>
      <c r="B811" s="104"/>
      <c r="C811" s="104"/>
      <c r="D811" s="104"/>
      <c r="E811" s="104"/>
      <c r="F811" s="104"/>
      <c r="G811" s="104"/>
      <c r="H811" s="104"/>
      <c r="I811" s="104"/>
      <c r="J811" s="104"/>
      <c r="M811" s="30"/>
      <c r="N811" s="89"/>
      <c r="O811" s="104"/>
      <c r="P811" s="104"/>
      <c r="Q811" s="104"/>
      <c r="R811" s="104"/>
      <c r="S811" s="104"/>
      <c r="T811" s="104"/>
      <c r="U811" s="104"/>
      <c r="V811" s="104"/>
      <c r="W811" s="104"/>
      <c r="X811" s="104"/>
      <c r="Y811" s="104"/>
    </row>
    <row r="812">
      <c r="A812" s="104"/>
      <c r="B812" s="104"/>
      <c r="C812" s="104"/>
      <c r="D812" s="104"/>
      <c r="E812" s="104"/>
      <c r="F812" s="104"/>
      <c r="G812" s="104"/>
      <c r="H812" s="104"/>
      <c r="I812" s="104"/>
      <c r="J812" s="104"/>
      <c r="M812" s="30"/>
      <c r="N812" s="89"/>
      <c r="O812" s="104"/>
      <c r="P812" s="104"/>
      <c r="Q812" s="104"/>
      <c r="R812" s="104"/>
      <c r="S812" s="104"/>
      <c r="T812" s="104"/>
      <c r="U812" s="104"/>
      <c r="V812" s="104"/>
      <c r="W812" s="104"/>
      <c r="X812" s="104"/>
      <c r="Y812" s="104"/>
    </row>
    <row r="813">
      <c r="A813" s="104"/>
      <c r="B813" s="104"/>
      <c r="C813" s="104"/>
      <c r="D813" s="104"/>
      <c r="E813" s="104"/>
      <c r="F813" s="104"/>
      <c r="G813" s="104"/>
      <c r="H813" s="104"/>
      <c r="I813" s="104"/>
      <c r="J813" s="104"/>
      <c r="M813" s="30"/>
      <c r="N813" s="89"/>
      <c r="O813" s="104"/>
      <c r="P813" s="104"/>
      <c r="Q813" s="104"/>
      <c r="R813" s="104"/>
      <c r="S813" s="104"/>
      <c r="T813" s="104"/>
      <c r="U813" s="104"/>
      <c r="V813" s="104"/>
      <c r="W813" s="104"/>
      <c r="X813" s="104"/>
      <c r="Y813" s="104"/>
    </row>
    <row r="814">
      <c r="A814" s="104"/>
      <c r="B814" s="104"/>
      <c r="C814" s="104"/>
      <c r="D814" s="104"/>
      <c r="E814" s="104"/>
      <c r="F814" s="104"/>
      <c r="G814" s="104"/>
      <c r="H814" s="104"/>
      <c r="I814" s="104"/>
      <c r="J814" s="104"/>
      <c r="M814" s="30"/>
      <c r="N814" s="89"/>
      <c r="O814" s="104"/>
      <c r="P814" s="104"/>
      <c r="Q814" s="104"/>
      <c r="R814" s="104"/>
      <c r="S814" s="104"/>
      <c r="T814" s="104"/>
      <c r="U814" s="104"/>
      <c r="V814" s="104"/>
      <c r="W814" s="104"/>
      <c r="X814" s="104"/>
      <c r="Y814" s="104"/>
    </row>
    <row r="815">
      <c r="A815" s="104"/>
      <c r="B815" s="104"/>
      <c r="C815" s="104"/>
      <c r="D815" s="104"/>
      <c r="E815" s="104"/>
      <c r="F815" s="104"/>
      <c r="G815" s="104"/>
      <c r="H815" s="104"/>
      <c r="I815" s="104"/>
      <c r="J815" s="104"/>
      <c r="M815" s="30"/>
      <c r="N815" s="89"/>
      <c r="O815" s="104"/>
      <c r="P815" s="104"/>
      <c r="Q815" s="104"/>
      <c r="R815" s="104"/>
      <c r="S815" s="104"/>
      <c r="T815" s="104"/>
      <c r="U815" s="104"/>
      <c r="V815" s="104"/>
      <c r="W815" s="104"/>
      <c r="X815" s="104"/>
      <c r="Y815" s="104"/>
    </row>
    <row r="816">
      <c r="A816" s="104"/>
      <c r="B816" s="104"/>
      <c r="C816" s="104"/>
      <c r="D816" s="104"/>
      <c r="E816" s="104"/>
      <c r="F816" s="104"/>
      <c r="G816" s="104"/>
      <c r="H816" s="104"/>
      <c r="I816" s="104"/>
      <c r="J816" s="104"/>
      <c r="M816" s="30"/>
      <c r="N816" s="89"/>
      <c r="O816" s="104"/>
      <c r="P816" s="104"/>
      <c r="Q816" s="104"/>
      <c r="R816" s="104"/>
      <c r="S816" s="104"/>
      <c r="T816" s="104"/>
      <c r="U816" s="104"/>
      <c r="V816" s="104"/>
      <c r="W816" s="104"/>
      <c r="X816" s="104"/>
      <c r="Y816" s="104"/>
    </row>
    <row r="817">
      <c r="A817" s="104"/>
      <c r="B817" s="104"/>
      <c r="C817" s="104"/>
      <c r="D817" s="104"/>
      <c r="E817" s="104"/>
      <c r="F817" s="104"/>
      <c r="G817" s="104"/>
      <c r="H817" s="104"/>
      <c r="I817" s="104"/>
      <c r="J817" s="104"/>
      <c r="M817" s="30"/>
      <c r="N817" s="89"/>
      <c r="O817" s="104"/>
      <c r="P817" s="104"/>
      <c r="Q817" s="104"/>
      <c r="R817" s="104"/>
      <c r="S817" s="104"/>
      <c r="T817" s="104"/>
      <c r="U817" s="104"/>
      <c r="V817" s="104"/>
      <c r="W817" s="104"/>
      <c r="X817" s="104"/>
      <c r="Y817" s="104"/>
    </row>
    <row r="818">
      <c r="A818" s="104"/>
      <c r="B818" s="104"/>
      <c r="C818" s="104"/>
      <c r="D818" s="104"/>
      <c r="E818" s="104"/>
      <c r="F818" s="104"/>
      <c r="G818" s="104"/>
      <c r="H818" s="104"/>
      <c r="I818" s="104"/>
      <c r="J818" s="104"/>
      <c r="M818" s="30"/>
      <c r="N818" s="89"/>
      <c r="O818" s="104"/>
      <c r="P818" s="104"/>
      <c r="Q818" s="104"/>
      <c r="R818" s="104"/>
      <c r="S818" s="104"/>
      <c r="T818" s="104"/>
      <c r="U818" s="104"/>
      <c r="V818" s="104"/>
      <c r="W818" s="104"/>
      <c r="X818" s="104"/>
      <c r="Y818" s="104"/>
    </row>
    <row r="819">
      <c r="A819" s="104"/>
      <c r="B819" s="104"/>
      <c r="C819" s="104"/>
      <c r="D819" s="104"/>
      <c r="E819" s="104"/>
      <c r="F819" s="104"/>
      <c r="G819" s="104"/>
      <c r="H819" s="104"/>
      <c r="I819" s="104"/>
      <c r="J819" s="104"/>
      <c r="M819" s="30"/>
      <c r="N819" s="89"/>
      <c r="O819" s="104"/>
      <c r="P819" s="104"/>
      <c r="Q819" s="104"/>
      <c r="R819" s="104"/>
      <c r="S819" s="104"/>
      <c r="T819" s="104"/>
      <c r="U819" s="104"/>
      <c r="V819" s="104"/>
      <c r="W819" s="104"/>
      <c r="X819" s="104"/>
      <c r="Y819" s="104"/>
    </row>
    <row r="820">
      <c r="A820" s="104"/>
      <c r="B820" s="104"/>
      <c r="C820" s="104"/>
      <c r="D820" s="104"/>
      <c r="E820" s="104"/>
      <c r="F820" s="104"/>
      <c r="G820" s="104"/>
      <c r="H820" s="104"/>
      <c r="I820" s="104"/>
      <c r="J820" s="104"/>
      <c r="M820" s="30"/>
      <c r="N820" s="89"/>
      <c r="O820" s="104"/>
      <c r="P820" s="104"/>
      <c r="Q820" s="104"/>
      <c r="R820" s="104"/>
      <c r="S820" s="104"/>
      <c r="T820" s="104"/>
      <c r="U820" s="104"/>
      <c r="V820" s="104"/>
      <c r="W820" s="104"/>
      <c r="X820" s="104"/>
      <c r="Y820" s="104"/>
    </row>
    <row r="821">
      <c r="A821" s="104"/>
      <c r="B821" s="104"/>
      <c r="C821" s="104"/>
      <c r="D821" s="104"/>
      <c r="E821" s="104"/>
      <c r="F821" s="104"/>
      <c r="G821" s="104"/>
      <c r="H821" s="104"/>
      <c r="I821" s="104"/>
      <c r="J821" s="104"/>
      <c r="M821" s="30"/>
      <c r="N821" s="89"/>
      <c r="O821" s="104"/>
      <c r="P821" s="104"/>
      <c r="Q821" s="104"/>
      <c r="R821" s="104"/>
      <c r="S821" s="104"/>
      <c r="T821" s="104"/>
      <c r="U821" s="104"/>
      <c r="V821" s="104"/>
      <c r="W821" s="104"/>
      <c r="X821" s="104"/>
      <c r="Y821" s="104"/>
    </row>
    <row r="822">
      <c r="A822" s="104"/>
      <c r="B822" s="104"/>
      <c r="C822" s="104"/>
      <c r="D822" s="104"/>
      <c r="E822" s="104"/>
      <c r="F822" s="104"/>
      <c r="G822" s="104"/>
      <c r="H822" s="104"/>
      <c r="I822" s="104"/>
      <c r="J822" s="104"/>
      <c r="M822" s="30"/>
      <c r="N822" s="89"/>
      <c r="O822" s="104"/>
      <c r="P822" s="104"/>
      <c r="Q822" s="104"/>
      <c r="R822" s="104"/>
      <c r="S822" s="104"/>
      <c r="T822" s="104"/>
      <c r="U822" s="104"/>
      <c r="V822" s="104"/>
      <c r="W822" s="104"/>
      <c r="X822" s="104"/>
      <c r="Y822" s="104"/>
    </row>
    <row r="823">
      <c r="A823" s="104"/>
      <c r="B823" s="104"/>
      <c r="C823" s="104"/>
      <c r="D823" s="104"/>
      <c r="E823" s="104"/>
      <c r="F823" s="104"/>
      <c r="G823" s="104"/>
      <c r="H823" s="104"/>
      <c r="I823" s="104"/>
      <c r="J823" s="104"/>
      <c r="M823" s="30"/>
      <c r="N823" s="89"/>
      <c r="O823" s="104"/>
      <c r="P823" s="104"/>
      <c r="Q823" s="104"/>
      <c r="R823" s="104"/>
      <c r="S823" s="104"/>
      <c r="T823" s="104"/>
      <c r="U823" s="104"/>
      <c r="V823" s="104"/>
      <c r="W823" s="104"/>
      <c r="X823" s="104"/>
      <c r="Y823" s="104"/>
    </row>
    <row r="824">
      <c r="A824" s="104"/>
      <c r="B824" s="104"/>
      <c r="C824" s="104"/>
      <c r="D824" s="104"/>
      <c r="E824" s="104"/>
      <c r="F824" s="104"/>
      <c r="G824" s="104"/>
      <c r="H824" s="104"/>
      <c r="I824" s="104"/>
      <c r="J824" s="104"/>
      <c r="M824" s="30"/>
      <c r="N824" s="89"/>
      <c r="O824" s="104"/>
      <c r="P824" s="104"/>
      <c r="Q824" s="104"/>
      <c r="R824" s="104"/>
      <c r="S824" s="104"/>
      <c r="T824" s="104"/>
      <c r="U824" s="104"/>
      <c r="V824" s="104"/>
      <c r="W824" s="104"/>
      <c r="X824" s="104"/>
      <c r="Y824" s="104"/>
    </row>
    <row r="825">
      <c r="A825" s="104"/>
      <c r="B825" s="104"/>
      <c r="C825" s="104"/>
      <c r="D825" s="104"/>
      <c r="E825" s="104"/>
      <c r="F825" s="104"/>
      <c r="G825" s="104"/>
      <c r="H825" s="104"/>
      <c r="I825" s="104"/>
      <c r="J825" s="104"/>
      <c r="M825" s="30"/>
      <c r="N825" s="89"/>
      <c r="O825" s="104"/>
      <c r="P825" s="104"/>
      <c r="Q825" s="104"/>
      <c r="R825" s="104"/>
      <c r="S825" s="104"/>
      <c r="T825" s="104"/>
      <c r="U825" s="104"/>
      <c r="V825" s="104"/>
      <c r="W825" s="104"/>
      <c r="X825" s="104"/>
      <c r="Y825" s="104"/>
    </row>
    <row r="826">
      <c r="A826" s="104"/>
      <c r="B826" s="104"/>
      <c r="C826" s="104"/>
      <c r="D826" s="104"/>
      <c r="E826" s="104"/>
      <c r="F826" s="104"/>
      <c r="G826" s="104"/>
      <c r="H826" s="104"/>
      <c r="I826" s="104"/>
      <c r="J826" s="104"/>
      <c r="M826" s="30"/>
      <c r="N826" s="89"/>
      <c r="O826" s="104"/>
      <c r="P826" s="104"/>
      <c r="Q826" s="104"/>
      <c r="R826" s="104"/>
      <c r="S826" s="104"/>
      <c r="T826" s="104"/>
      <c r="U826" s="104"/>
      <c r="V826" s="104"/>
      <c r="W826" s="104"/>
      <c r="X826" s="104"/>
      <c r="Y826" s="104"/>
    </row>
    <row r="827">
      <c r="A827" s="104"/>
      <c r="B827" s="104"/>
      <c r="C827" s="104"/>
      <c r="D827" s="104"/>
      <c r="E827" s="104"/>
      <c r="F827" s="104"/>
      <c r="G827" s="104"/>
      <c r="H827" s="104"/>
      <c r="I827" s="104"/>
      <c r="J827" s="104"/>
      <c r="M827" s="30"/>
      <c r="N827" s="89"/>
      <c r="O827" s="104"/>
      <c r="P827" s="104"/>
      <c r="Q827" s="104"/>
      <c r="R827" s="104"/>
      <c r="S827" s="104"/>
      <c r="T827" s="104"/>
      <c r="U827" s="104"/>
      <c r="V827" s="104"/>
      <c r="W827" s="104"/>
      <c r="X827" s="104"/>
      <c r="Y827" s="104"/>
    </row>
    <row r="828">
      <c r="A828" s="104"/>
      <c r="B828" s="104"/>
      <c r="C828" s="104"/>
      <c r="D828" s="104"/>
      <c r="E828" s="104"/>
      <c r="F828" s="104"/>
      <c r="G828" s="104"/>
      <c r="H828" s="104"/>
      <c r="I828" s="104"/>
      <c r="J828" s="104"/>
      <c r="M828" s="30"/>
      <c r="N828" s="89"/>
      <c r="O828" s="104"/>
      <c r="P828" s="104"/>
      <c r="Q828" s="104"/>
      <c r="R828" s="104"/>
      <c r="S828" s="104"/>
      <c r="T828" s="104"/>
      <c r="U828" s="104"/>
      <c r="V828" s="104"/>
      <c r="W828" s="104"/>
      <c r="X828" s="104"/>
      <c r="Y828" s="104"/>
    </row>
    <row r="829">
      <c r="A829" s="104"/>
      <c r="B829" s="104"/>
      <c r="C829" s="104"/>
      <c r="D829" s="104"/>
      <c r="E829" s="104"/>
      <c r="F829" s="104"/>
      <c r="G829" s="104"/>
      <c r="H829" s="104"/>
      <c r="I829" s="104"/>
      <c r="J829" s="104"/>
      <c r="M829" s="30"/>
      <c r="N829" s="89"/>
      <c r="O829" s="104"/>
      <c r="P829" s="104"/>
      <c r="Q829" s="104"/>
      <c r="R829" s="104"/>
      <c r="S829" s="104"/>
      <c r="T829" s="104"/>
      <c r="U829" s="104"/>
      <c r="V829" s="104"/>
      <c r="W829" s="104"/>
      <c r="X829" s="104"/>
      <c r="Y829" s="104"/>
    </row>
    <row r="830">
      <c r="A830" s="104"/>
      <c r="B830" s="104"/>
      <c r="C830" s="104"/>
      <c r="D830" s="104"/>
      <c r="E830" s="104"/>
      <c r="F830" s="104"/>
      <c r="G830" s="104"/>
      <c r="H830" s="104"/>
      <c r="I830" s="104"/>
      <c r="J830" s="104"/>
      <c r="M830" s="30"/>
      <c r="N830" s="89"/>
      <c r="O830" s="104"/>
      <c r="P830" s="104"/>
      <c r="Q830" s="104"/>
      <c r="R830" s="104"/>
      <c r="S830" s="104"/>
      <c r="T830" s="104"/>
      <c r="U830" s="104"/>
      <c r="V830" s="104"/>
      <c r="W830" s="104"/>
      <c r="X830" s="104"/>
      <c r="Y830" s="104"/>
    </row>
    <row r="831">
      <c r="A831" s="104"/>
      <c r="B831" s="104"/>
      <c r="C831" s="104"/>
      <c r="D831" s="104"/>
      <c r="E831" s="104"/>
      <c r="F831" s="104"/>
      <c r="G831" s="104"/>
      <c r="H831" s="104"/>
      <c r="I831" s="104"/>
      <c r="J831" s="104"/>
      <c r="M831" s="30"/>
      <c r="N831" s="89"/>
      <c r="O831" s="104"/>
      <c r="P831" s="104"/>
      <c r="Q831" s="104"/>
      <c r="R831" s="104"/>
      <c r="S831" s="104"/>
      <c r="T831" s="104"/>
      <c r="U831" s="104"/>
      <c r="V831" s="104"/>
      <c r="W831" s="104"/>
      <c r="X831" s="104"/>
      <c r="Y831" s="104"/>
    </row>
    <row r="832">
      <c r="A832" s="104"/>
      <c r="B832" s="104"/>
      <c r="C832" s="104"/>
      <c r="D832" s="104"/>
      <c r="E832" s="104"/>
      <c r="F832" s="104"/>
      <c r="G832" s="104"/>
      <c r="H832" s="104"/>
      <c r="I832" s="104"/>
      <c r="J832" s="104"/>
      <c r="M832" s="30"/>
      <c r="N832" s="89"/>
      <c r="O832" s="104"/>
      <c r="P832" s="104"/>
      <c r="Q832" s="104"/>
      <c r="R832" s="104"/>
      <c r="S832" s="104"/>
      <c r="T832" s="104"/>
      <c r="U832" s="104"/>
      <c r="V832" s="104"/>
      <c r="W832" s="104"/>
      <c r="X832" s="104"/>
      <c r="Y832" s="104"/>
    </row>
    <row r="833">
      <c r="A833" s="104"/>
      <c r="B833" s="104"/>
      <c r="C833" s="104"/>
      <c r="D833" s="104"/>
      <c r="E833" s="104"/>
      <c r="F833" s="104"/>
      <c r="G833" s="104"/>
      <c r="H833" s="104"/>
      <c r="I833" s="104"/>
      <c r="J833" s="104"/>
      <c r="M833" s="30"/>
      <c r="N833" s="89"/>
      <c r="O833" s="104"/>
      <c r="P833" s="104"/>
      <c r="Q833" s="104"/>
      <c r="R833" s="104"/>
      <c r="S833" s="104"/>
      <c r="T833" s="104"/>
      <c r="U833" s="104"/>
      <c r="V833" s="104"/>
      <c r="W833" s="104"/>
      <c r="X833" s="104"/>
      <c r="Y833" s="104"/>
    </row>
    <row r="834">
      <c r="A834" s="104"/>
      <c r="B834" s="104"/>
      <c r="C834" s="104"/>
      <c r="D834" s="104"/>
      <c r="E834" s="104"/>
      <c r="F834" s="104"/>
      <c r="G834" s="104"/>
      <c r="H834" s="104"/>
      <c r="I834" s="104"/>
      <c r="J834" s="104"/>
      <c r="M834" s="30"/>
      <c r="N834" s="89"/>
      <c r="O834" s="104"/>
      <c r="P834" s="104"/>
      <c r="Q834" s="104"/>
      <c r="R834" s="104"/>
      <c r="S834" s="104"/>
      <c r="T834" s="104"/>
      <c r="U834" s="104"/>
      <c r="V834" s="104"/>
      <c r="W834" s="104"/>
      <c r="X834" s="104"/>
      <c r="Y834" s="104"/>
    </row>
    <row r="835">
      <c r="A835" s="104"/>
      <c r="B835" s="104"/>
      <c r="C835" s="104"/>
      <c r="D835" s="104"/>
      <c r="E835" s="104"/>
      <c r="F835" s="104"/>
      <c r="G835" s="104"/>
      <c r="H835" s="104"/>
      <c r="I835" s="104"/>
      <c r="J835" s="104"/>
      <c r="M835" s="30"/>
      <c r="N835" s="89"/>
      <c r="O835" s="104"/>
      <c r="P835" s="104"/>
      <c r="Q835" s="104"/>
      <c r="R835" s="104"/>
      <c r="S835" s="104"/>
      <c r="T835" s="104"/>
      <c r="U835" s="104"/>
      <c r="V835" s="104"/>
      <c r="W835" s="104"/>
      <c r="X835" s="104"/>
      <c r="Y835" s="104"/>
    </row>
    <row r="836">
      <c r="A836" s="104"/>
      <c r="B836" s="104"/>
      <c r="C836" s="104"/>
      <c r="D836" s="104"/>
      <c r="E836" s="104"/>
      <c r="F836" s="104"/>
      <c r="G836" s="104"/>
      <c r="H836" s="104"/>
      <c r="I836" s="104"/>
      <c r="J836" s="104"/>
      <c r="M836" s="30"/>
      <c r="N836" s="89"/>
      <c r="O836" s="104"/>
      <c r="P836" s="104"/>
      <c r="Q836" s="104"/>
      <c r="R836" s="104"/>
      <c r="S836" s="104"/>
      <c r="T836" s="104"/>
      <c r="U836" s="104"/>
      <c r="V836" s="104"/>
      <c r="W836" s="104"/>
      <c r="X836" s="104"/>
      <c r="Y836" s="104"/>
    </row>
    <row r="837">
      <c r="A837" s="104"/>
      <c r="B837" s="104"/>
      <c r="C837" s="104"/>
      <c r="D837" s="104"/>
      <c r="E837" s="104"/>
      <c r="F837" s="104"/>
      <c r="G837" s="104"/>
      <c r="H837" s="104"/>
      <c r="I837" s="104"/>
      <c r="J837" s="104"/>
      <c r="M837" s="30"/>
      <c r="N837" s="89"/>
      <c r="O837" s="104"/>
      <c r="P837" s="104"/>
      <c r="Q837" s="104"/>
      <c r="R837" s="104"/>
      <c r="S837" s="104"/>
      <c r="T837" s="104"/>
      <c r="U837" s="104"/>
      <c r="V837" s="104"/>
      <c r="W837" s="104"/>
      <c r="X837" s="104"/>
      <c r="Y837" s="104"/>
    </row>
    <row r="838">
      <c r="A838" s="104"/>
      <c r="B838" s="104"/>
      <c r="C838" s="104"/>
      <c r="D838" s="104"/>
      <c r="E838" s="104"/>
      <c r="F838" s="104"/>
      <c r="G838" s="104"/>
      <c r="H838" s="104"/>
      <c r="I838" s="104"/>
      <c r="J838" s="104"/>
      <c r="M838" s="30"/>
      <c r="N838" s="89"/>
      <c r="O838" s="104"/>
      <c r="P838" s="104"/>
      <c r="Q838" s="104"/>
      <c r="R838" s="104"/>
      <c r="S838" s="104"/>
      <c r="T838" s="104"/>
      <c r="U838" s="104"/>
      <c r="V838" s="104"/>
      <c r="W838" s="104"/>
      <c r="X838" s="104"/>
      <c r="Y838" s="104"/>
    </row>
    <row r="839">
      <c r="A839" s="104"/>
      <c r="B839" s="104"/>
      <c r="C839" s="104"/>
      <c r="D839" s="104"/>
      <c r="E839" s="104"/>
      <c r="F839" s="104"/>
      <c r="G839" s="104"/>
      <c r="H839" s="104"/>
      <c r="I839" s="104"/>
      <c r="J839" s="104"/>
      <c r="M839" s="30"/>
      <c r="N839" s="89"/>
      <c r="O839" s="104"/>
      <c r="P839" s="104"/>
      <c r="Q839" s="104"/>
      <c r="R839" s="104"/>
      <c r="S839" s="104"/>
      <c r="T839" s="104"/>
      <c r="U839" s="104"/>
      <c r="V839" s="104"/>
      <c r="W839" s="104"/>
      <c r="X839" s="104"/>
      <c r="Y839" s="104"/>
    </row>
    <row r="840">
      <c r="A840" s="104"/>
      <c r="B840" s="104"/>
      <c r="C840" s="104"/>
      <c r="D840" s="104"/>
      <c r="E840" s="104"/>
      <c r="F840" s="104"/>
      <c r="G840" s="104"/>
      <c r="H840" s="104"/>
      <c r="I840" s="104"/>
      <c r="J840" s="104"/>
      <c r="M840" s="30"/>
      <c r="N840" s="89"/>
      <c r="O840" s="104"/>
      <c r="P840" s="104"/>
      <c r="Q840" s="104"/>
      <c r="R840" s="104"/>
      <c r="S840" s="104"/>
      <c r="T840" s="104"/>
      <c r="U840" s="104"/>
      <c r="V840" s="104"/>
      <c r="W840" s="104"/>
      <c r="X840" s="104"/>
      <c r="Y840" s="104"/>
    </row>
    <row r="841">
      <c r="A841" s="104"/>
      <c r="B841" s="104"/>
      <c r="C841" s="104"/>
      <c r="D841" s="104"/>
      <c r="E841" s="104"/>
      <c r="F841" s="104"/>
      <c r="G841" s="104"/>
      <c r="H841" s="104"/>
      <c r="I841" s="104"/>
      <c r="J841" s="104"/>
      <c r="M841" s="30"/>
      <c r="N841" s="89"/>
      <c r="O841" s="104"/>
      <c r="P841" s="104"/>
      <c r="Q841" s="104"/>
      <c r="R841" s="104"/>
      <c r="S841" s="104"/>
      <c r="T841" s="104"/>
      <c r="U841" s="104"/>
      <c r="V841" s="104"/>
      <c r="W841" s="104"/>
      <c r="X841" s="104"/>
      <c r="Y841" s="104"/>
    </row>
    <row r="842">
      <c r="A842" s="104"/>
      <c r="B842" s="104"/>
      <c r="C842" s="104"/>
      <c r="D842" s="104"/>
      <c r="E842" s="104"/>
      <c r="F842" s="104"/>
      <c r="G842" s="104"/>
      <c r="H842" s="104"/>
      <c r="I842" s="104"/>
      <c r="J842" s="104"/>
      <c r="M842" s="30"/>
      <c r="N842" s="89"/>
      <c r="O842" s="104"/>
      <c r="P842" s="104"/>
      <c r="Q842" s="104"/>
      <c r="R842" s="104"/>
      <c r="S842" s="104"/>
      <c r="T842" s="104"/>
      <c r="U842" s="104"/>
      <c r="V842" s="104"/>
      <c r="W842" s="104"/>
      <c r="X842" s="104"/>
      <c r="Y842" s="104"/>
    </row>
    <row r="843">
      <c r="A843" s="104"/>
      <c r="B843" s="104"/>
      <c r="C843" s="104"/>
      <c r="D843" s="104"/>
      <c r="E843" s="104"/>
      <c r="F843" s="104"/>
      <c r="G843" s="104"/>
      <c r="H843" s="104"/>
      <c r="I843" s="104"/>
      <c r="J843" s="104"/>
      <c r="M843" s="30"/>
      <c r="N843" s="89"/>
      <c r="O843" s="104"/>
      <c r="P843" s="104"/>
      <c r="Q843" s="104"/>
      <c r="R843" s="104"/>
      <c r="S843" s="104"/>
      <c r="T843" s="104"/>
      <c r="U843" s="104"/>
      <c r="V843" s="104"/>
      <c r="W843" s="104"/>
      <c r="X843" s="104"/>
      <c r="Y843" s="104"/>
    </row>
    <row r="844">
      <c r="A844" s="104"/>
      <c r="B844" s="104"/>
      <c r="C844" s="104"/>
      <c r="D844" s="104"/>
      <c r="E844" s="104"/>
      <c r="F844" s="104"/>
      <c r="G844" s="104"/>
      <c r="H844" s="104"/>
      <c r="I844" s="104"/>
      <c r="J844" s="104"/>
      <c r="M844" s="30"/>
      <c r="N844" s="89"/>
      <c r="O844" s="104"/>
      <c r="P844" s="104"/>
      <c r="Q844" s="104"/>
      <c r="R844" s="104"/>
      <c r="S844" s="104"/>
      <c r="T844" s="104"/>
      <c r="U844" s="104"/>
      <c r="V844" s="104"/>
      <c r="W844" s="104"/>
      <c r="X844" s="104"/>
      <c r="Y844" s="104"/>
    </row>
    <row r="845">
      <c r="A845" s="104"/>
      <c r="B845" s="104"/>
      <c r="C845" s="104"/>
      <c r="D845" s="104"/>
      <c r="E845" s="104"/>
      <c r="F845" s="104"/>
      <c r="G845" s="104"/>
      <c r="H845" s="104"/>
      <c r="I845" s="104"/>
      <c r="J845" s="104"/>
      <c r="M845" s="30"/>
      <c r="N845" s="89"/>
      <c r="O845" s="104"/>
      <c r="P845" s="104"/>
      <c r="Q845" s="104"/>
      <c r="R845" s="104"/>
      <c r="S845" s="104"/>
      <c r="T845" s="104"/>
      <c r="U845" s="104"/>
      <c r="V845" s="104"/>
      <c r="W845" s="104"/>
      <c r="X845" s="104"/>
      <c r="Y845" s="104"/>
    </row>
    <row r="846">
      <c r="A846" s="104"/>
      <c r="B846" s="104"/>
      <c r="C846" s="104"/>
      <c r="D846" s="104"/>
      <c r="E846" s="104"/>
      <c r="F846" s="104"/>
      <c r="G846" s="104"/>
      <c r="H846" s="104"/>
      <c r="I846" s="104"/>
      <c r="J846" s="104"/>
      <c r="M846" s="30"/>
      <c r="N846" s="89"/>
      <c r="O846" s="104"/>
      <c r="P846" s="104"/>
      <c r="Q846" s="104"/>
      <c r="R846" s="104"/>
      <c r="S846" s="104"/>
      <c r="T846" s="104"/>
      <c r="U846" s="104"/>
      <c r="V846" s="104"/>
      <c r="W846" s="104"/>
      <c r="X846" s="104"/>
      <c r="Y846" s="104"/>
    </row>
    <row r="847">
      <c r="A847" s="104"/>
      <c r="B847" s="104"/>
      <c r="C847" s="104"/>
      <c r="D847" s="104"/>
      <c r="E847" s="104"/>
      <c r="F847" s="104"/>
      <c r="G847" s="104"/>
      <c r="H847" s="104"/>
      <c r="I847" s="104"/>
      <c r="J847" s="104"/>
      <c r="M847" s="30"/>
      <c r="N847" s="89"/>
      <c r="O847" s="104"/>
      <c r="P847" s="104"/>
      <c r="Q847" s="104"/>
      <c r="R847" s="104"/>
      <c r="S847" s="104"/>
      <c r="T847" s="104"/>
      <c r="U847" s="104"/>
      <c r="V847" s="104"/>
      <c r="W847" s="104"/>
      <c r="X847" s="104"/>
      <c r="Y847" s="104"/>
    </row>
    <row r="848">
      <c r="A848" s="104"/>
      <c r="B848" s="104"/>
      <c r="C848" s="104"/>
      <c r="D848" s="104"/>
      <c r="E848" s="104"/>
      <c r="F848" s="104"/>
      <c r="G848" s="104"/>
      <c r="H848" s="104"/>
      <c r="I848" s="104"/>
      <c r="J848" s="104"/>
      <c r="M848" s="30"/>
      <c r="N848" s="89"/>
      <c r="O848" s="104"/>
      <c r="P848" s="104"/>
      <c r="Q848" s="104"/>
      <c r="R848" s="104"/>
      <c r="S848" s="104"/>
      <c r="T848" s="104"/>
      <c r="U848" s="104"/>
      <c r="V848" s="104"/>
      <c r="W848" s="104"/>
      <c r="X848" s="104"/>
      <c r="Y848" s="104"/>
    </row>
    <row r="849">
      <c r="A849" s="104"/>
      <c r="B849" s="104"/>
      <c r="C849" s="104"/>
      <c r="D849" s="104"/>
      <c r="E849" s="104"/>
      <c r="F849" s="104"/>
      <c r="G849" s="104"/>
      <c r="H849" s="104"/>
      <c r="I849" s="104"/>
      <c r="J849" s="104"/>
      <c r="M849" s="30"/>
      <c r="N849" s="89"/>
      <c r="O849" s="104"/>
      <c r="P849" s="104"/>
      <c r="Q849" s="104"/>
      <c r="R849" s="104"/>
      <c r="S849" s="104"/>
      <c r="T849" s="104"/>
      <c r="U849" s="104"/>
      <c r="V849" s="104"/>
      <c r="W849" s="104"/>
      <c r="X849" s="104"/>
      <c r="Y849" s="104"/>
    </row>
    <row r="850">
      <c r="A850" s="104"/>
      <c r="B850" s="104"/>
      <c r="C850" s="104"/>
      <c r="D850" s="104"/>
      <c r="E850" s="104"/>
      <c r="F850" s="104"/>
      <c r="G850" s="104"/>
      <c r="H850" s="104"/>
      <c r="I850" s="104"/>
      <c r="J850" s="104"/>
      <c r="M850" s="30"/>
      <c r="N850" s="89"/>
      <c r="O850" s="104"/>
      <c r="P850" s="104"/>
      <c r="Q850" s="104"/>
      <c r="R850" s="104"/>
      <c r="S850" s="104"/>
      <c r="T850" s="104"/>
      <c r="U850" s="104"/>
      <c r="V850" s="104"/>
      <c r="W850" s="104"/>
      <c r="X850" s="104"/>
      <c r="Y850" s="104"/>
    </row>
    <row r="851">
      <c r="A851" s="104"/>
      <c r="B851" s="104"/>
      <c r="C851" s="104"/>
      <c r="D851" s="104"/>
      <c r="E851" s="104"/>
      <c r="F851" s="104"/>
      <c r="G851" s="104"/>
      <c r="H851" s="104"/>
      <c r="I851" s="104"/>
      <c r="J851" s="104"/>
      <c r="M851" s="30"/>
      <c r="N851" s="89"/>
      <c r="O851" s="104"/>
      <c r="P851" s="104"/>
      <c r="Q851" s="104"/>
      <c r="R851" s="104"/>
      <c r="S851" s="104"/>
      <c r="T851" s="104"/>
      <c r="U851" s="104"/>
      <c r="V851" s="104"/>
      <c r="W851" s="104"/>
      <c r="X851" s="104"/>
      <c r="Y851" s="104"/>
    </row>
    <row r="852">
      <c r="A852" s="104"/>
      <c r="B852" s="104"/>
      <c r="C852" s="104"/>
      <c r="D852" s="104"/>
      <c r="E852" s="104"/>
      <c r="F852" s="104"/>
      <c r="G852" s="104"/>
      <c r="H852" s="104"/>
      <c r="I852" s="104"/>
      <c r="J852" s="104"/>
      <c r="M852" s="30"/>
      <c r="N852" s="89"/>
      <c r="O852" s="104"/>
      <c r="P852" s="104"/>
      <c r="Q852" s="104"/>
      <c r="R852" s="104"/>
      <c r="S852" s="104"/>
      <c r="T852" s="104"/>
      <c r="U852" s="104"/>
      <c r="V852" s="104"/>
      <c r="W852" s="104"/>
      <c r="X852" s="104"/>
      <c r="Y852" s="104"/>
    </row>
    <row r="853">
      <c r="A853" s="104"/>
      <c r="B853" s="104"/>
      <c r="C853" s="104"/>
      <c r="D853" s="104"/>
      <c r="E853" s="104"/>
      <c r="F853" s="104"/>
      <c r="G853" s="104"/>
      <c r="H853" s="104"/>
      <c r="I853" s="104"/>
      <c r="J853" s="104"/>
      <c r="M853" s="30"/>
      <c r="N853" s="89"/>
      <c r="O853" s="104"/>
      <c r="P853" s="104"/>
      <c r="Q853" s="104"/>
      <c r="R853" s="104"/>
      <c r="S853" s="104"/>
      <c r="T853" s="104"/>
      <c r="U853" s="104"/>
      <c r="V853" s="104"/>
      <c r="W853" s="104"/>
      <c r="X853" s="104"/>
      <c r="Y853" s="104"/>
    </row>
    <row r="854">
      <c r="A854" s="104"/>
      <c r="B854" s="104"/>
      <c r="C854" s="104"/>
      <c r="D854" s="104"/>
      <c r="E854" s="104"/>
      <c r="F854" s="104"/>
      <c r="G854" s="104"/>
      <c r="H854" s="104"/>
      <c r="I854" s="104"/>
      <c r="J854" s="104"/>
      <c r="M854" s="30"/>
      <c r="N854" s="89"/>
      <c r="O854" s="104"/>
      <c r="P854" s="104"/>
      <c r="Q854" s="104"/>
      <c r="R854" s="104"/>
      <c r="S854" s="104"/>
      <c r="T854" s="104"/>
      <c r="U854" s="104"/>
      <c r="V854" s="104"/>
      <c r="W854" s="104"/>
      <c r="X854" s="104"/>
      <c r="Y854" s="104"/>
    </row>
    <row r="855">
      <c r="A855" s="104"/>
      <c r="B855" s="104"/>
      <c r="C855" s="104"/>
      <c r="D855" s="104"/>
      <c r="E855" s="104"/>
      <c r="F855" s="104"/>
      <c r="G855" s="104"/>
      <c r="H855" s="104"/>
      <c r="I855" s="104"/>
      <c r="J855" s="104"/>
      <c r="M855" s="30"/>
      <c r="N855" s="89"/>
      <c r="O855" s="104"/>
      <c r="P855" s="104"/>
      <c r="Q855" s="104"/>
      <c r="R855" s="104"/>
      <c r="S855" s="104"/>
      <c r="T855" s="104"/>
      <c r="U855" s="104"/>
      <c r="V855" s="104"/>
      <c r="W855" s="104"/>
      <c r="X855" s="104"/>
      <c r="Y855" s="104"/>
    </row>
    <row r="856">
      <c r="A856" s="104"/>
      <c r="B856" s="104"/>
      <c r="C856" s="104"/>
      <c r="D856" s="104"/>
      <c r="E856" s="104"/>
      <c r="F856" s="104"/>
      <c r="G856" s="104"/>
      <c r="H856" s="104"/>
      <c r="I856" s="104"/>
      <c r="J856" s="104"/>
      <c r="M856" s="30"/>
      <c r="N856" s="89"/>
      <c r="O856" s="104"/>
      <c r="P856" s="104"/>
      <c r="Q856" s="104"/>
      <c r="R856" s="104"/>
      <c r="S856" s="104"/>
      <c r="T856" s="104"/>
      <c r="U856" s="104"/>
      <c r="V856" s="104"/>
      <c r="W856" s="104"/>
      <c r="X856" s="104"/>
      <c r="Y856" s="104"/>
    </row>
    <row r="857">
      <c r="A857" s="104"/>
      <c r="B857" s="104"/>
      <c r="C857" s="104"/>
      <c r="D857" s="104"/>
      <c r="E857" s="104"/>
      <c r="F857" s="104"/>
      <c r="G857" s="104"/>
      <c r="H857" s="104"/>
      <c r="I857" s="104"/>
      <c r="J857" s="104"/>
      <c r="M857" s="30"/>
      <c r="N857" s="89"/>
      <c r="O857" s="104"/>
      <c r="P857" s="104"/>
      <c r="Q857" s="104"/>
      <c r="R857" s="104"/>
      <c r="S857" s="104"/>
      <c r="T857" s="104"/>
      <c r="U857" s="104"/>
      <c r="V857" s="104"/>
      <c r="W857" s="104"/>
      <c r="X857" s="104"/>
      <c r="Y857" s="104"/>
    </row>
    <row r="858">
      <c r="A858" s="104"/>
      <c r="B858" s="104"/>
      <c r="C858" s="104"/>
      <c r="D858" s="104"/>
      <c r="E858" s="104"/>
      <c r="F858" s="104"/>
      <c r="G858" s="104"/>
      <c r="H858" s="104"/>
      <c r="I858" s="104"/>
      <c r="J858" s="104"/>
      <c r="M858" s="30"/>
      <c r="N858" s="89"/>
      <c r="O858" s="104"/>
      <c r="P858" s="104"/>
      <c r="Q858" s="104"/>
      <c r="R858" s="104"/>
      <c r="S858" s="104"/>
      <c r="T858" s="104"/>
      <c r="U858" s="104"/>
      <c r="V858" s="104"/>
      <c r="W858" s="104"/>
      <c r="X858" s="104"/>
      <c r="Y858" s="104"/>
    </row>
    <row r="859">
      <c r="A859" s="104"/>
      <c r="B859" s="104"/>
      <c r="C859" s="104"/>
      <c r="D859" s="104"/>
      <c r="E859" s="104"/>
      <c r="F859" s="104"/>
      <c r="G859" s="104"/>
      <c r="H859" s="104"/>
      <c r="I859" s="104"/>
      <c r="J859" s="104"/>
      <c r="M859" s="30"/>
      <c r="N859" s="89"/>
      <c r="O859" s="104"/>
      <c r="P859" s="104"/>
      <c r="Q859" s="104"/>
      <c r="R859" s="104"/>
      <c r="S859" s="104"/>
      <c r="T859" s="104"/>
      <c r="U859" s="104"/>
      <c r="V859" s="104"/>
      <c r="W859" s="104"/>
      <c r="X859" s="104"/>
      <c r="Y859" s="104"/>
    </row>
    <row r="860">
      <c r="A860" s="104"/>
      <c r="B860" s="104"/>
      <c r="C860" s="104"/>
      <c r="D860" s="104"/>
      <c r="E860" s="104"/>
      <c r="F860" s="104"/>
      <c r="G860" s="104"/>
      <c r="H860" s="104"/>
      <c r="I860" s="104"/>
      <c r="J860" s="104"/>
      <c r="M860" s="30"/>
      <c r="N860" s="89"/>
      <c r="O860" s="104"/>
      <c r="P860" s="104"/>
      <c r="Q860" s="104"/>
      <c r="R860" s="104"/>
      <c r="S860" s="104"/>
      <c r="T860" s="104"/>
      <c r="U860" s="104"/>
      <c r="V860" s="104"/>
      <c r="W860" s="104"/>
      <c r="X860" s="104"/>
      <c r="Y860" s="104"/>
    </row>
    <row r="861">
      <c r="A861" s="104"/>
      <c r="B861" s="104"/>
      <c r="C861" s="104"/>
      <c r="D861" s="104"/>
      <c r="E861" s="104"/>
      <c r="F861" s="104"/>
      <c r="G861" s="104"/>
      <c r="H861" s="104"/>
      <c r="I861" s="104"/>
      <c r="J861" s="104"/>
      <c r="M861" s="30"/>
      <c r="N861" s="89"/>
      <c r="O861" s="104"/>
      <c r="P861" s="104"/>
      <c r="Q861" s="104"/>
      <c r="R861" s="104"/>
      <c r="S861" s="104"/>
      <c r="T861" s="104"/>
      <c r="U861" s="104"/>
      <c r="V861" s="104"/>
      <c r="W861" s="104"/>
      <c r="X861" s="104"/>
      <c r="Y861" s="104"/>
    </row>
    <row r="862">
      <c r="A862" s="104"/>
      <c r="B862" s="104"/>
      <c r="C862" s="104"/>
      <c r="D862" s="104"/>
      <c r="E862" s="104"/>
      <c r="F862" s="104"/>
      <c r="G862" s="104"/>
      <c r="H862" s="104"/>
      <c r="I862" s="104"/>
      <c r="J862" s="104"/>
      <c r="M862" s="30"/>
      <c r="N862" s="89"/>
      <c r="O862" s="104"/>
      <c r="P862" s="104"/>
      <c r="Q862" s="104"/>
      <c r="R862" s="104"/>
      <c r="S862" s="104"/>
      <c r="T862" s="104"/>
      <c r="U862" s="104"/>
      <c r="V862" s="104"/>
      <c r="W862" s="104"/>
      <c r="X862" s="104"/>
      <c r="Y862" s="104"/>
    </row>
    <row r="863">
      <c r="A863" s="104"/>
      <c r="B863" s="104"/>
      <c r="C863" s="104"/>
      <c r="D863" s="104"/>
      <c r="E863" s="104"/>
      <c r="F863" s="104"/>
      <c r="G863" s="104"/>
      <c r="H863" s="104"/>
      <c r="I863" s="104"/>
      <c r="J863" s="104"/>
      <c r="M863" s="30"/>
      <c r="N863" s="89"/>
      <c r="O863" s="104"/>
      <c r="P863" s="104"/>
      <c r="Q863" s="104"/>
      <c r="R863" s="104"/>
      <c r="S863" s="104"/>
      <c r="T863" s="104"/>
      <c r="U863" s="104"/>
      <c r="V863" s="104"/>
      <c r="W863" s="104"/>
      <c r="X863" s="104"/>
      <c r="Y863" s="104"/>
    </row>
    <row r="864">
      <c r="A864" s="104"/>
      <c r="B864" s="104"/>
      <c r="C864" s="104"/>
      <c r="D864" s="104"/>
      <c r="E864" s="104"/>
      <c r="F864" s="104"/>
      <c r="G864" s="104"/>
      <c r="H864" s="104"/>
      <c r="I864" s="104"/>
      <c r="J864" s="104"/>
      <c r="M864" s="30"/>
      <c r="N864" s="89"/>
      <c r="O864" s="104"/>
      <c r="P864" s="104"/>
      <c r="Q864" s="104"/>
      <c r="R864" s="104"/>
      <c r="S864" s="104"/>
      <c r="T864" s="104"/>
      <c r="U864" s="104"/>
      <c r="V864" s="104"/>
      <c r="W864" s="104"/>
      <c r="X864" s="104"/>
      <c r="Y864" s="104"/>
    </row>
    <row r="865">
      <c r="A865" s="104"/>
      <c r="B865" s="104"/>
      <c r="C865" s="104"/>
      <c r="D865" s="104"/>
      <c r="E865" s="104"/>
      <c r="F865" s="104"/>
      <c r="G865" s="104"/>
      <c r="H865" s="104"/>
      <c r="I865" s="104"/>
      <c r="J865" s="104"/>
      <c r="M865" s="30"/>
      <c r="N865" s="89"/>
      <c r="O865" s="104"/>
      <c r="P865" s="104"/>
      <c r="Q865" s="104"/>
      <c r="R865" s="104"/>
      <c r="S865" s="104"/>
      <c r="T865" s="104"/>
      <c r="U865" s="104"/>
      <c r="V865" s="104"/>
      <c r="W865" s="104"/>
      <c r="X865" s="104"/>
      <c r="Y865" s="104"/>
    </row>
    <row r="866">
      <c r="A866" s="104"/>
      <c r="B866" s="104"/>
      <c r="C866" s="104"/>
      <c r="D866" s="104"/>
      <c r="E866" s="104"/>
      <c r="F866" s="104"/>
      <c r="G866" s="104"/>
      <c r="H866" s="104"/>
      <c r="I866" s="104"/>
      <c r="J866" s="104"/>
      <c r="M866" s="30"/>
      <c r="N866" s="89"/>
      <c r="O866" s="104"/>
      <c r="P866" s="104"/>
      <c r="Q866" s="104"/>
      <c r="R866" s="104"/>
      <c r="S866" s="104"/>
      <c r="T866" s="104"/>
      <c r="U866" s="104"/>
      <c r="V866" s="104"/>
      <c r="W866" s="104"/>
      <c r="X866" s="104"/>
      <c r="Y866" s="104"/>
    </row>
    <row r="867">
      <c r="A867" s="104"/>
      <c r="B867" s="104"/>
      <c r="C867" s="104"/>
      <c r="D867" s="104"/>
      <c r="E867" s="104"/>
      <c r="F867" s="104"/>
      <c r="G867" s="104"/>
      <c r="H867" s="104"/>
      <c r="I867" s="104"/>
      <c r="J867" s="104"/>
      <c r="M867" s="30"/>
      <c r="N867" s="89"/>
      <c r="O867" s="104"/>
      <c r="P867" s="104"/>
      <c r="Q867" s="104"/>
      <c r="R867" s="104"/>
      <c r="S867" s="104"/>
      <c r="T867" s="104"/>
      <c r="U867" s="104"/>
      <c r="V867" s="104"/>
      <c r="W867" s="104"/>
      <c r="X867" s="104"/>
      <c r="Y867" s="104"/>
    </row>
    <row r="868">
      <c r="A868" s="104"/>
      <c r="B868" s="104"/>
      <c r="C868" s="104"/>
      <c r="D868" s="104"/>
      <c r="E868" s="104"/>
      <c r="F868" s="104"/>
      <c r="G868" s="104"/>
      <c r="H868" s="104"/>
      <c r="I868" s="104"/>
      <c r="J868" s="104"/>
      <c r="M868" s="30"/>
      <c r="N868" s="89"/>
      <c r="O868" s="104"/>
      <c r="P868" s="104"/>
      <c r="Q868" s="104"/>
      <c r="R868" s="104"/>
      <c r="S868" s="104"/>
      <c r="T868" s="104"/>
      <c r="U868" s="104"/>
      <c r="V868" s="104"/>
      <c r="W868" s="104"/>
      <c r="X868" s="104"/>
      <c r="Y868" s="104"/>
    </row>
    <row r="869">
      <c r="A869" s="104"/>
      <c r="B869" s="104"/>
      <c r="C869" s="104"/>
      <c r="D869" s="104"/>
      <c r="E869" s="104"/>
      <c r="F869" s="104"/>
      <c r="G869" s="104"/>
      <c r="H869" s="104"/>
      <c r="I869" s="104"/>
      <c r="J869" s="104"/>
      <c r="M869" s="30"/>
      <c r="N869" s="89"/>
      <c r="O869" s="104"/>
      <c r="P869" s="104"/>
      <c r="Q869" s="104"/>
      <c r="R869" s="104"/>
      <c r="S869" s="104"/>
      <c r="T869" s="104"/>
      <c r="U869" s="104"/>
      <c r="V869" s="104"/>
      <c r="W869" s="104"/>
      <c r="X869" s="104"/>
      <c r="Y869" s="104"/>
    </row>
    <row r="870">
      <c r="A870" s="104"/>
      <c r="B870" s="104"/>
      <c r="C870" s="104"/>
      <c r="D870" s="104"/>
      <c r="E870" s="104"/>
      <c r="F870" s="104"/>
      <c r="G870" s="104"/>
      <c r="H870" s="104"/>
      <c r="I870" s="104"/>
      <c r="J870" s="104"/>
      <c r="M870" s="30"/>
      <c r="N870" s="89"/>
      <c r="O870" s="104"/>
      <c r="P870" s="104"/>
      <c r="Q870" s="104"/>
      <c r="R870" s="104"/>
      <c r="S870" s="104"/>
      <c r="T870" s="104"/>
      <c r="U870" s="104"/>
      <c r="V870" s="104"/>
      <c r="W870" s="104"/>
      <c r="X870" s="104"/>
      <c r="Y870" s="104"/>
    </row>
    <row r="871">
      <c r="A871" s="104"/>
      <c r="B871" s="104"/>
      <c r="C871" s="104"/>
      <c r="D871" s="104"/>
      <c r="E871" s="104"/>
      <c r="F871" s="104"/>
      <c r="G871" s="104"/>
      <c r="H871" s="104"/>
      <c r="I871" s="104"/>
      <c r="J871" s="104"/>
      <c r="M871" s="30"/>
      <c r="N871" s="89"/>
      <c r="O871" s="104"/>
      <c r="P871" s="104"/>
      <c r="Q871" s="104"/>
      <c r="R871" s="104"/>
      <c r="S871" s="104"/>
      <c r="T871" s="104"/>
      <c r="U871" s="104"/>
      <c r="V871" s="104"/>
      <c r="W871" s="104"/>
      <c r="X871" s="104"/>
      <c r="Y871" s="104"/>
    </row>
    <row r="872">
      <c r="A872" s="104"/>
      <c r="B872" s="104"/>
      <c r="C872" s="104"/>
      <c r="D872" s="104"/>
      <c r="E872" s="104"/>
      <c r="F872" s="104"/>
      <c r="G872" s="104"/>
      <c r="H872" s="104"/>
      <c r="I872" s="104"/>
      <c r="J872" s="104"/>
      <c r="M872" s="30"/>
      <c r="N872" s="89"/>
      <c r="O872" s="104"/>
      <c r="P872" s="104"/>
      <c r="Q872" s="104"/>
      <c r="R872" s="104"/>
      <c r="S872" s="104"/>
      <c r="T872" s="104"/>
      <c r="U872" s="104"/>
      <c r="V872" s="104"/>
      <c r="W872" s="104"/>
      <c r="X872" s="104"/>
      <c r="Y872" s="104"/>
    </row>
    <row r="873">
      <c r="A873" s="104"/>
      <c r="B873" s="104"/>
      <c r="C873" s="104"/>
      <c r="D873" s="104"/>
      <c r="E873" s="104"/>
      <c r="F873" s="104"/>
      <c r="G873" s="104"/>
      <c r="H873" s="104"/>
      <c r="I873" s="104"/>
      <c r="J873" s="104"/>
      <c r="M873" s="30"/>
      <c r="N873" s="89"/>
      <c r="O873" s="104"/>
      <c r="P873" s="104"/>
      <c r="Q873" s="104"/>
      <c r="R873" s="104"/>
      <c r="S873" s="104"/>
      <c r="T873" s="104"/>
      <c r="U873" s="104"/>
      <c r="V873" s="104"/>
      <c r="W873" s="104"/>
      <c r="X873" s="104"/>
      <c r="Y873" s="104"/>
    </row>
    <row r="874">
      <c r="A874" s="104"/>
      <c r="B874" s="104"/>
      <c r="C874" s="104"/>
      <c r="D874" s="104"/>
      <c r="E874" s="104"/>
      <c r="F874" s="104"/>
      <c r="G874" s="104"/>
      <c r="H874" s="104"/>
      <c r="I874" s="104"/>
      <c r="J874" s="104"/>
      <c r="M874" s="30"/>
      <c r="N874" s="89"/>
      <c r="O874" s="104"/>
      <c r="P874" s="104"/>
      <c r="Q874" s="104"/>
      <c r="R874" s="104"/>
      <c r="S874" s="104"/>
      <c r="T874" s="104"/>
      <c r="U874" s="104"/>
      <c r="V874" s="104"/>
      <c r="W874" s="104"/>
      <c r="X874" s="104"/>
      <c r="Y874" s="104"/>
    </row>
    <row r="875">
      <c r="A875" s="104"/>
      <c r="B875" s="104"/>
      <c r="C875" s="104"/>
      <c r="D875" s="104"/>
      <c r="E875" s="104"/>
      <c r="F875" s="104"/>
      <c r="G875" s="104"/>
      <c r="H875" s="104"/>
      <c r="I875" s="104"/>
      <c r="J875" s="104"/>
      <c r="M875" s="30"/>
      <c r="N875" s="89"/>
      <c r="O875" s="104"/>
      <c r="P875" s="104"/>
      <c r="Q875" s="104"/>
      <c r="R875" s="104"/>
      <c r="S875" s="104"/>
      <c r="T875" s="104"/>
      <c r="U875" s="104"/>
      <c r="V875" s="104"/>
      <c r="W875" s="104"/>
      <c r="X875" s="104"/>
      <c r="Y875" s="104"/>
    </row>
    <row r="876">
      <c r="A876" s="104"/>
      <c r="B876" s="104"/>
      <c r="C876" s="104"/>
      <c r="D876" s="104"/>
      <c r="E876" s="104"/>
      <c r="F876" s="104"/>
      <c r="G876" s="104"/>
      <c r="H876" s="104"/>
      <c r="I876" s="104"/>
      <c r="J876" s="104"/>
      <c r="M876" s="30"/>
      <c r="N876" s="89"/>
      <c r="O876" s="104"/>
      <c r="P876" s="104"/>
      <c r="Q876" s="104"/>
      <c r="R876" s="104"/>
      <c r="S876" s="104"/>
      <c r="T876" s="104"/>
      <c r="U876" s="104"/>
      <c r="V876" s="104"/>
      <c r="W876" s="104"/>
      <c r="X876" s="104"/>
      <c r="Y876" s="104"/>
    </row>
    <row r="877">
      <c r="A877" s="104"/>
      <c r="B877" s="104"/>
      <c r="C877" s="104"/>
      <c r="D877" s="104"/>
      <c r="E877" s="104"/>
      <c r="F877" s="104"/>
      <c r="G877" s="104"/>
      <c r="H877" s="104"/>
      <c r="I877" s="104"/>
      <c r="J877" s="104"/>
      <c r="M877" s="30"/>
      <c r="N877" s="89"/>
      <c r="O877" s="104"/>
      <c r="P877" s="104"/>
      <c r="Q877" s="104"/>
      <c r="R877" s="104"/>
      <c r="S877" s="104"/>
      <c r="T877" s="104"/>
      <c r="U877" s="104"/>
      <c r="V877" s="104"/>
      <c r="W877" s="104"/>
      <c r="X877" s="104"/>
      <c r="Y877" s="104"/>
    </row>
    <row r="878">
      <c r="A878" s="104"/>
      <c r="B878" s="104"/>
      <c r="C878" s="104"/>
      <c r="D878" s="104"/>
      <c r="E878" s="104"/>
      <c r="F878" s="104"/>
      <c r="G878" s="104"/>
      <c r="H878" s="104"/>
      <c r="I878" s="104"/>
      <c r="J878" s="104"/>
      <c r="M878" s="30"/>
      <c r="N878" s="89"/>
      <c r="O878" s="104"/>
      <c r="P878" s="104"/>
      <c r="Q878" s="104"/>
      <c r="R878" s="104"/>
      <c r="S878" s="104"/>
      <c r="T878" s="104"/>
      <c r="U878" s="104"/>
      <c r="V878" s="104"/>
      <c r="W878" s="104"/>
      <c r="X878" s="104"/>
      <c r="Y878" s="104"/>
    </row>
    <row r="879">
      <c r="A879" s="104"/>
      <c r="B879" s="104"/>
      <c r="C879" s="104"/>
      <c r="D879" s="104"/>
      <c r="E879" s="104"/>
      <c r="F879" s="104"/>
      <c r="G879" s="104"/>
      <c r="H879" s="104"/>
      <c r="I879" s="104"/>
      <c r="J879" s="104"/>
      <c r="M879" s="30"/>
      <c r="N879" s="89"/>
      <c r="O879" s="104"/>
      <c r="P879" s="104"/>
      <c r="Q879" s="104"/>
      <c r="R879" s="104"/>
      <c r="S879" s="104"/>
      <c r="T879" s="104"/>
      <c r="U879" s="104"/>
      <c r="V879" s="104"/>
      <c r="W879" s="104"/>
      <c r="X879" s="104"/>
      <c r="Y879" s="104"/>
    </row>
    <row r="880">
      <c r="A880" s="104"/>
      <c r="B880" s="104"/>
      <c r="C880" s="104"/>
      <c r="D880" s="104"/>
      <c r="E880" s="104"/>
      <c r="F880" s="104"/>
      <c r="G880" s="104"/>
      <c r="H880" s="104"/>
      <c r="I880" s="104"/>
      <c r="J880" s="104"/>
      <c r="M880" s="30"/>
      <c r="N880" s="89"/>
      <c r="O880" s="104"/>
      <c r="P880" s="104"/>
      <c r="Q880" s="104"/>
      <c r="R880" s="104"/>
      <c r="S880" s="104"/>
      <c r="T880" s="104"/>
      <c r="U880" s="104"/>
      <c r="V880" s="104"/>
      <c r="W880" s="104"/>
      <c r="X880" s="104"/>
      <c r="Y880" s="104"/>
    </row>
    <row r="881">
      <c r="A881" s="104"/>
      <c r="B881" s="104"/>
      <c r="C881" s="104"/>
      <c r="D881" s="104"/>
      <c r="E881" s="104"/>
      <c r="F881" s="104"/>
      <c r="G881" s="104"/>
      <c r="H881" s="104"/>
      <c r="I881" s="104"/>
      <c r="J881" s="104"/>
      <c r="M881" s="30"/>
      <c r="N881" s="89"/>
      <c r="O881" s="104"/>
      <c r="P881" s="104"/>
      <c r="Q881" s="104"/>
      <c r="R881" s="104"/>
      <c r="S881" s="104"/>
      <c r="T881" s="104"/>
      <c r="U881" s="104"/>
      <c r="V881" s="104"/>
      <c r="W881" s="104"/>
      <c r="X881" s="104"/>
      <c r="Y881" s="104"/>
    </row>
    <row r="882">
      <c r="A882" s="104"/>
      <c r="B882" s="104"/>
      <c r="C882" s="104"/>
      <c r="D882" s="104"/>
      <c r="E882" s="104"/>
      <c r="F882" s="104"/>
      <c r="G882" s="104"/>
      <c r="H882" s="104"/>
      <c r="I882" s="104"/>
      <c r="J882" s="104"/>
      <c r="M882" s="30"/>
      <c r="N882" s="89"/>
      <c r="O882" s="104"/>
      <c r="P882" s="104"/>
      <c r="Q882" s="104"/>
      <c r="R882" s="104"/>
      <c r="S882" s="104"/>
      <c r="T882" s="104"/>
      <c r="U882" s="104"/>
      <c r="V882" s="104"/>
      <c r="W882" s="104"/>
      <c r="X882" s="104"/>
      <c r="Y882" s="104"/>
    </row>
    <row r="883">
      <c r="A883" s="104"/>
      <c r="B883" s="104"/>
      <c r="C883" s="104"/>
      <c r="D883" s="104"/>
      <c r="E883" s="104"/>
      <c r="F883" s="104"/>
      <c r="G883" s="104"/>
      <c r="H883" s="104"/>
      <c r="I883" s="104"/>
      <c r="J883" s="104"/>
      <c r="M883" s="30"/>
      <c r="N883" s="89"/>
      <c r="O883" s="104"/>
      <c r="P883" s="104"/>
      <c r="Q883" s="104"/>
      <c r="R883" s="104"/>
      <c r="S883" s="104"/>
      <c r="T883" s="104"/>
      <c r="U883" s="104"/>
      <c r="V883" s="104"/>
      <c r="W883" s="104"/>
      <c r="X883" s="104"/>
      <c r="Y883" s="104"/>
    </row>
    <row r="884">
      <c r="A884" s="104"/>
      <c r="B884" s="104"/>
      <c r="C884" s="104"/>
      <c r="D884" s="104"/>
      <c r="E884" s="104"/>
      <c r="F884" s="104"/>
      <c r="G884" s="104"/>
      <c r="H884" s="104"/>
      <c r="I884" s="104"/>
      <c r="J884" s="104"/>
      <c r="M884" s="30"/>
      <c r="N884" s="89"/>
      <c r="O884" s="104"/>
      <c r="P884" s="104"/>
      <c r="Q884" s="104"/>
      <c r="R884" s="104"/>
      <c r="S884" s="104"/>
      <c r="T884" s="104"/>
      <c r="U884" s="104"/>
      <c r="V884" s="104"/>
      <c r="W884" s="104"/>
      <c r="X884" s="104"/>
      <c r="Y884" s="104"/>
    </row>
    <row r="885">
      <c r="A885" s="104"/>
      <c r="B885" s="104"/>
      <c r="C885" s="104"/>
      <c r="D885" s="104"/>
      <c r="E885" s="104"/>
      <c r="F885" s="104"/>
      <c r="G885" s="104"/>
      <c r="H885" s="104"/>
      <c r="I885" s="104"/>
      <c r="J885" s="104"/>
      <c r="M885" s="30"/>
      <c r="N885" s="89"/>
      <c r="O885" s="104"/>
      <c r="P885" s="104"/>
      <c r="Q885" s="104"/>
      <c r="R885" s="104"/>
      <c r="S885" s="104"/>
      <c r="T885" s="104"/>
      <c r="U885" s="104"/>
      <c r="V885" s="104"/>
      <c r="W885" s="104"/>
      <c r="X885" s="104"/>
      <c r="Y885" s="104"/>
    </row>
    <row r="886">
      <c r="A886" s="104"/>
      <c r="B886" s="104"/>
      <c r="C886" s="104"/>
      <c r="D886" s="104"/>
      <c r="E886" s="104"/>
      <c r="F886" s="104"/>
      <c r="G886" s="104"/>
      <c r="H886" s="104"/>
      <c r="I886" s="104"/>
      <c r="J886" s="104"/>
      <c r="M886" s="30"/>
      <c r="N886" s="89"/>
      <c r="O886" s="104"/>
      <c r="P886" s="104"/>
      <c r="Q886" s="104"/>
      <c r="R886" s="104"/>
      <c r="S886" s="104"/>
      <c r="T886" s="104"/>
      <c r="U886" s="104"/>
      <c r="V886" s="104"/>
      <c r="W886" s="104"/>
      <c r="X886" s="104"/>
      <c r="Y886" s="104"/>
    </row>
    <row r="887">
      <c r="A887" s="104"/>
      <c r="B887" s="104"/>
      <c r="C887" s="104"/>
      <c r="D887" s="104"/>
      <c r="E887" s="104"/>
      <c r="F887" s="104"/>
      <c r="G887" s="104"/>
      <c r="H887" s="104"/>
      <c r="I887" s="104"/>
      <c r="J887" s="104"/>
      <c r="M887" s="30"/>
      <c r="N887" s="89"/>
      <c r="O887" s="104"/>
      <c r="P887" s="104"/>
      <c r="Q887" s="104"/>
      <c r="R887" s="104"/>
      <c r="S887" s="104"/>
      <c r="T887" s="104"/>
      <c r="U887" s="104"/>
      <c r="V887" s="104"/>
      <c r="W887" s="104"/>
      <c r="X887" s="104"/>
      <c r="Y887" s="104"/>
    </row>
    <row r="888">
      <c r="A888" s="104"/>
      <c r="B888" s="104"/>
      <c r="C888" s="104"/>
      <c r="D888" s="104"/>
      <c r="E888" s="104"/>
      <c r="F888" s="104"/>
      <c r="G888" s="104"/>
      <c r="H888" s="104"/>
      <c r="I888" s="104"/>
      <c r="J888" s="104"/>
      <c r="M888" s="30"/>
      <c r="N888" s="89"/>
      <c r="O888" s="104"/>
      <c r="P888" s="104"/>
      <c r="Q888" s="104"/>
      <c r="R888" s="104"/>
      <c r="S888" s="104"/>
      <c r="T888" s="104"/>
      <c r="U888" s="104"/>
      <c r="V888" s="104"/>
      <c r="W888" s="104"/>
      <c r="X888" s="104"/>
      <c r="Y888" s="104"/>
    </row>
    <row r="889">
      <c r="A889" s="104"/>
      <c r="B889" s="104"/>
      <c r="C889" s="104"/>
      <c r="D889" s="104"/>
      <c r="E889" s="104"/>
      <c r="F889" s="104"/>
      <c r="G889" s="104"/>
      <c r="H889" s="104"/>
      <c r="I889" s="104"/>
      <c r="J889" s="104"/>
      <c r="M889" s="30"/>
      <c r="N889" s="89"/>
      <c r="O889" s="104"/>
      <c r="P889" s="104"/>
      <c r="Q889" s="104"/>
      <c r="R889" s="104"/>
      <c r="S889" s="104"/>
      <c r="T889" s="104"/>
      <c r="U889" s="104"/>
      <c r="V889" s="104"/>
      <c r="W889" s="104"/>
      <c r="X889" s="104"/>
      <c r="Y889" s="104"/>
    </row>
    <row r="890">
      <c r="A890" s="104"/>
      <c r="B890" s="104"/>
      <c r="C890" s="104"/>
      <c r="D890" s="104"/>
      <c r="E890" s="104"/>
      <c r="F890" s="104"/>
      <c r="G890" s="104"/>
      <c r="H890" s="104"/>
      <c r="I890" s="104"/>
      <c r="J890" s="104"/>
      <c r="M890" s="30"/>
      <c r="N890" s="89"/>
      <c r="O890" s="104"/>
      <c r="P890" s="104"/>
      <c r="Q890" s="104"/>
      <c r="R890" s="104"/>
      <c r="S890" s="104"/>
      <c r="T890" s="104"/>
      <c r="U890" s="104"/>
      <c r="V890" s="104"/>
      <c r="W890" s="104"/>
      <c r="X890" s="104"/>
      <c r="Y890" s="104"/>
    </row>
    <row r="891">
      <c r="A891" s="104"/>
      <c r="B891" s="104"/>
      <c r="C891" s="104"/>
      <c r="D891" s="104"/>
      <c r="E891" s="104"/>
      <c r="F891" s="104"/>
      <c r="G891" s="104"/>
      <c r="H891" s="104"/>
      <c r="I891" s="104"/>
      <c r="J891" s="104"/>
      <c r="M891" s="30"/>
      <c r="N891" s="89"/>
      <c r="O891" s="104"/>
      <c r="P891" s="104"/>
      <c r="Q891" s="104"/>
      <c r="R891" s="104"/>
      <c r="S891" s="104"/>
      <c r="T891" s="104"/>
      <c r="U891" s="104"/>
      <c r="V891" s="104"/>
      <c r="W891" s="104"/>
      <c r="X891" s="104"/>
      <c r="Y891" s="104"/>
    </row>
    <row r="892">
      <c r="A892" s="104"/>
      <c r="B892" s="104"/>
      <c r="C892" s="104"/>
      <c r="D892" s="104"/>
      <c r="E892" s="104"/>
      <c r="F892" s="104"/>
      <c r="G892" s="104"/>
      <c r="H892" s="104"/>
      <c r="I892" s="104"/>
      <c r="J892" s="104"/>
      <c r="M892" s="30"/>
      <c r="N892" s="89"/>
      <c r="O892" s="104"/>
      <c r="P892" s="104"/>
      <c r="Q892" s="104"/>
      <c r="R892" s="104"/>
      <c r="S892" s="104"/>
      <c r="T892" s="104"/>
      <c r="U892" s="104"/>
      <c r="V892" s="104"/>
      <c r="W892" s="104"/>
      <c r="X892" s="104"/>
      <c r="Y892" s="104"/>
    </row>
    <row r="893">
      <c r="A893" s="104"/>
      <c r="B893" s="104"/>
      <c r="C893" s="104"/>
      <c r="D893" s="104"/>
      <c r="E893" s="104"/>
      <c r="F893" s="104"/>
      <c r="G893" s="104"/>
      <c r="H893" s="104"/>
      <c r="I893" s="104"/>
      <c r="J893" s="104"/>
      <c r="M893" s="30"/>
      <c r="N893" s="89"/>
      <c r="O893" s="104"/>
      <c r="P893" s="104"/>
      <c r="Q893" s="104"/>
      <c r="R893" s="104"/>
      <c r="S893" s="104"/>
      <c r="T893" s="104"/>
      <c r="U893" s="104"/>
      <c r="V893" s="104"/>
      <c r="W893" s="104"/>
      <c r="X893" s="104"/>
      <c r="Y893" s="104"/>
    </row>
    <row r="894">
      <c r="A894" s="104"/>
      <c r="B894" s="104"/>
      <c r="C894" s="104"/>
      <c r="D894" s="104"/>
      <c r="E894" s="104"/>
      <c r="F894" s="104"/>
      <c r="G894" s="104"/>
      <c r="H894" s="104"/>
      <c r="I894" s="104"/>
      <c r="J894" s="104"/>
      <c r="M894" s="30"/>
      <c r="N894" s="89"/>
      <c r="O894" s="104"/>
      <c r="P894" s="104"/>
      <c r="Q894" s="104"/>
      <c r="R894" s="104"/>
      <c r="S894" s="104"/>
      <c r="T894" s="104"/>
      <c r="U894" s="104"/>
      <c r="V894" s="104"/>
      <c r="W894" s="104"/>
      <c r="X894" s="104"/>
      <c r="Y894" s="104"/>
    </row>
    <row r="895">
      <c r="A895" s="104"/>
      <c r="B895" s="104"/>
      <c r="C895" s="104"/>
      <c r="D895" s="104"/>
      <c r="E895" s="104"/>
      <c r="F895" s="104"/>
      <c r="G895" s="104"/>
      <c r="H895" s="104"/>
      <c r="I895" s="104"/>
      <c r="J895" s="104"/>
      <c r="M895" s="30"/>
      <c r="N895" s="89"/>
      <c r="O895" s="104"/>
      <c r="P895" s="104"/>
      <c r="Q895" s="104"/>
      <c r="R895" s="104"/>
      <c r="S895" s="104"/>
      <c r="T895" s="104"/>
      <c r="U895" s="104"/>
      <c r="V895" s="104"/>
      <c r="W895" s="104"/>
      <c r="X895" s="104"/>
      <c r="Y895" s="104"/>
    </row>
    <row r="896">
      <c r="A896" s="104"/>
      <c r="B896" s="104"/>
      <c r="C896" s="104"/>
      <c r="D896" s="104"/>
      <c r="E896" s="104"/>
      <c r="F896" s="104"/>
      <c r="G896" s="104"/>
      <c r="H896" s="104"/>
      <c r="I896" s="104"/>
      <c r="J896" s="104"/>
      <c r="M896" s="30"/>
      <c r="N896" s="89"/>
      <c r="O896" s="104"/>
      <c r="P896" s="104"/>
      <c r="Q896" s="104"/>
      <c r="R896" s="104"/>
      <c r="S896" s="104"/>
      <c r="T896" s="104"/>
      <c r="U896" s="104"/>
      <c r="V896" s="104"/>
      <c r="W896" s="104"/>
      <c r="X896" s="104"/>
      <c r="Y896" s="104"/>
    </row>
    <row r="897">
      <c r="A897" s="104"/>
      <c r="B897" s="104"/>
      <c r="C897" s="104"/>
      <c r="D897" s="104"/>
      <c r="E897" s="104"/>
      <c r="F897" s="104"/>
      <c r="G897" s="104"/>
      <c r="H897" s="104"/>
      <c r="I897" s="104"/>
      <c r="J897" s="104"/>
      <c r="M897" s="30"/>
      <c r="N897" s="89"/>
      <c r="O897" s="104"/>
      <c r="P897" s="104"/>
      <c r="Q897" s="104"/>
      <c r="R897" s="104"/>
      <c r="S897" s="104"/>
      <c r="T897" s="104"/>
      <c r="U897" s="104"/>
      <c r="V897" s="104"/>
      <c r="W897" s="104"/>
      <c r="X897" s="104"/>
      <c r="Y897" s="104"/>
    </row>
    <row r="898">
      <c r="A898" s="104"/>
      <c r="B898" s="104"/>
      <c r="C898" s="104"/>
      <c r="D898" s="104"/>
      <c r="E898" s="104"/>
      <c r="F898" s="104"/>
      <c r="G898" s="104"/>
      <c r="H898" s="104"/>
      <c r="I898" s="104"/>
      <c r="J898" s="104"/>
      <c r="M898" s="30"/>
      <c r="N898" s="89"/>
      <c r="O898" s="104"/>
      <c r="P898" s="104"/>
      <c r="Q898" s="104"/>
      <c r="R898" s="104"/>
      <c r="S898" s="104"/>
      <c r="T898" s="104"/>
      <c r="U898" s="104"/>
      <c r="V898" s="104"/>
      <c r="W898" s="104"/>
      <c r="X898" s="104"/>
      <c r="Y898" s="104"/>
    </row>
    <row r="899">
      <c r="A899" s="104"/>
      <c r="B899" s="104"/>
      <c r="C899" s="104"/>
      <c r="D899" s="104"/>
      <c r="E899" s="104"/>
      <c r="F899" s="104"/>
      <c r="G899" s="104"/>
      <c r="H899" s="104"/>
      <c r="I899" s="104"/>
      <c r="J899" s="104"/>
      <c r="M899" s="30"/>
      <c r="N899" s="89"/>
      <c r="O899" s="104"/>
      <c r="P899" s="104"/>
      <c r="Q899" s="104"/>
      <c r="R899" s="104"/>
      <c r="S899" s="104"/>
      <c r="T899" s="104"/>
      <c r="U899" s="104"/>
      <c r="V899" s="104"/>
      <c r="W899" s="104"/>
      <c r="X899" s="104"/>
      <c r="Y899" s="104"/>
    </row>
    <row r="900">
      <c r="A900" s="104"/>
      <c r="B900" s="104"/>
      <c r="C900" s="104"/>
      <c r="D900" s="104"/>
      <c r="E900" s="104"/>
      <c r="F900" s="104"/>
      <c r="G900" s="104"/>
      <c r="H900" s="104"/>
      <c r="I900" s="104"/>
      <c r="J900" s="104"/>
      <c r="M900" s="30"/>
      <c r="N900" s="89"/>
      <c r="O900" s="104"/>
      <c r="P900" s="104"/>
      <c r="Q900" s="104"/>
      <c r="R900" s="104"/>
      <c r="S900" s="104"/>
      <c r="T900" s="104"/>
      <c r="U900" s="104"/>
      <c r="V900" s="104"/>
      <c r="W900" s="104"/>
      <c r="X900" s="104"/>
      <c r="Y900" s="104"/>
    </row>
    <row r="901">
      <c r="A901" s="104"/>
      <c r="B901" s="104"/>
      <c r="C901" s="104"/>
      <c r="D901" s="104"/>
      <c r="E901" s="104"/>
      <c r="F901" s="104"/>
      <c r="G901" s="104"/>
      <c r="H901" s="104"/>
      <c r="I901" s="104"/>
      <c r="J901" s="104"/>
      <c r="M901" s="30"/>
      <c r="N901" s="89"/>
      <c r="O901" s="104"/>
      <c r="P901" s="104"/>
      <c r="Q901" s="104"/>
      <c r="R901" s="104"/>
      <c r="S901" s="104"/>
      <c r="T901" s="104"/>
      <c r="U901" s="104"/>
      <c r="V901" s="104"/>
      <c r="W901" s="104"/>
      <c r="X901" s="104"/>
      <c r="Y901" s="104"/>
    </row>
    <row r="902">
      <c r="A902" s="104"/>
      <c r="B902" s="104"/>
      <c r="C902" s="104"/>
      <c r="D902" s="104"/>
      <c r="E902" s="104"/>
      <c r="F902" s="104"/>
      <c r="G902" s="104"/>
      <c r="H902" s="104"/>
      <c r="I902" s="104"/>
      <c r="J902" s="104"/>
      <c r="M902" s="30"/>
      <c r="N902" s="89"/>
      <c r="O902" s="104"/>
      <c r="P902" s="104"/>
      <c r="Q902" s="104"/>
      <c r="R902" s="104"/>
      <c r="S902" s="104"/>
      <c r="T902" s="104"/>
      <c r="U902" s="104"/>
      <c r="V902" s="104"/>
      <c r="W902" s="104"/>
      <c r="X902" s="104"/>
      <c r="Y902" s="104"/>
    </row>
    <row r="903">
      <c r="A903" s="104"/>
      <c r="B903" s="104"/>
      <c r="C903" s="104"/>
      <c r="D903" s="104"/>
      <c r="E903" s="104"/>
      <c r="F903" s="104"/>
      <c r="G903" s="104"/>
      <c r="H903" s="104"/>
      <c r="I903" s="104"/>
      <c r="J903" s="104"/>
      <c r="M903" s="30"/>
      <c r="N903" s="89"/>
      <c r="O903" s="104"/>
      <c r="P903" s="104"/>
      <c r="Q903" s="104"/>
      <c r="R903" s="104"/>
      <c r="S903" s="104"/>
      <c r="T903" s="104"/>
      <c r="U903" s="104"/>
      <c r="V903" s="104"/>
      <c r="W903" s="104"/>
      <c r="X903" s="104"/>
      <c r="Y903" s="104"/>
    </row>
    <row r="904">
      <c r="A904" s="104"/>
      <c r="B904" s="104"/>
      <c r="C904" s="104"/>
      <c r="D904" s="104"/>
      <c r="E904" s="104"/>
      <c r="F904" s="104"/>
      <c r="G904" s="104"/>
      <c r="H904" s="104"/>
      <c r="I904" s="104"/>
      <c r="J904" s="104"/>
      <c r="M904" s="30"/>
      <c r="N904" s="89"/>
      <c r="O904" s="104"/>
      <c r="P904" s="104"/>
      <c r="Q904" s="104"/>
      <c r="R904" s="104"/>
      <c r="S904" s="104"/>
      <c r="T904" s="104"/>
      <c r="U904" s="104"/>
      <c r="V904" s="104"/>
      <c r="W904" s="104"/>
      <c r="X904" s="104"/>
      <c r="Y904" s="104"/>
    </row>
    <row r="905">
      <c r="A905" s="104"/>
      <c r="B905" s="104"/>
      <c r="C905" s="104"/>
      <c r="D905" s="104"/>
      <c r="E905" s="104"/>
      <c r="F905" s="104"/>
      <c r="G905" s="104"/>
      <c r="H905" s="104"/>
      <c r="I905" s="104"/>
      <c r="J905" s="104"/>
      <c r="M905" s="30"/>
      <c r="N905" s="89"/>
      <c r="O905" s="104"/>
      <c r="P905" s="104"/>
      <c r="Q905" s="104"/>
      <c r="R905" s="104"/>
      <c r="S905" s="104"/>
      <c r="T905" s="104"/>
      <c r="U905" s="104"/>
      <c r="V905" s="104"/>
      <c r="W905" s="104"/>
      <c r="X905" s="104"/>
      <c r="Y905" s="104"/>
    </row>
    <row r="906">
      <c r="A906" s="104"/>
      <c r="B906" s="104"/>
      <c r="C906" s="104"/>
      <c r="D906" s="104"/>
      <c r="E906" s="104"/>
      <c r="F906" s="104"/>
      <c r="G906" s="104"/>
      <c r="H906" s="104"/>
      <c r="I906" s="104"/>
      <c r="J906" s="104"/>
      <c r="M906" s="30"/>
      <c r="N906" s="89"/>
      <c r="O906" s="104"/>
      <c r="P906" s="104"/>
      <c r="Q906" s="104"/>
      <c r="R906" s="104"/>
      <c r="S906" s="104"/>
      <c r="T906" s="104"/>
      <c r="U906" s="104"/>
      <c r="V906" s="104"/>
      <c r="W906" s="104"/>
      <c r="X906" s="104"/>
      <c r="Y906" s="104"/>
    </row>
    <row r="907">
      <c r="A907" s="104"/>
      <c r="B907" s="104"/>
      <c r="C907" s="104"/>
      <c r="D907" s="104"/>
      <c r="E907" s="104"/>
      <c r="F907" s="104"/>
      <c r="G907" s="104"/>
      <c r="H907" s="104"/>
      <c r="I907" s="104"/>
      <c r="J907" s="104"/>
      <c r="M907" s="30"/>
      <c r="N907" s="89"/>
      <c r="O907" s="104"/>
      <c r="P907" s="104"/>
      <c r="Q907" s="104"/>
      <c r="R907" s="104"/>
      <c r="S907" s="104"/>
      <c r="T907" s="104"/>
      <c r="U907" s="104"/>
      <c r="V907" s="104"/>
      <c r="W907" s="104"/>
      <c r="X907" s="104"/>
      <c r="Y907" s="104"/>
    </row>
    <row r="908">
      <c r="A908" s="104"/>
      <c r="B908" s="104"/>
      <c r="C908" s="104"/>
      <c r="D908" s="104"/>
      <c r="E908" s="104"/>
      <c r="F908" s="104"/>
      <c r="G908" s="104"/>
      <c r="H908" s="104"/>
      <c r="I908" s="104"/>
      <c r="J908" s="104"/>
      <c r="M908" s="30"/>
      <c r="N908" s="89"/>
      <c r="O908" s="104"/>
      <c r="P908" s="104"/>
      <c r="Q908" s="104"/>
      <c r="R908" s="104"/>
      <c r="S908" s="104"/>
      <c r="T908" s="104"/>
      <c r="U908" s="104"/>
      <c r="V908" s="104"/>
      <c r="W908" s="104"/>
      <c r="X908" s="104"/>
      <c r="Y908" s="104"/>
    </row>
    <row r="909">
      <c r="A909" s="104"/>
      <c r="B909" s="104"/>
      <c r="C909" s="104"/>
      <c r="D909" s="104"/>
      <c r="E909" s="104"/>
      <c r="F909" s="104"/>
      <c r="G909" s="104"/>
      <c r="H909" s="104"/>
      <c r="I909" s="104"/>
      <c r="J909" s="104"/>
      <c r="M909" s="30"/>
      <c r="N909" s="89"/>
      <c r="O909" s="104"/>
      <c r="P909" s="104"/>
      <c r="Q909" s="104"/>
      <c r="R909" s="104"/>
      <c r="S909" s="104"/>
      <c r="T909" s="104"/>
      <c r="U909" s="104"/>
      <c r="V909" s="104"/>
      <c r="W909" s="104"/>
      <c r="X909" s="104"/>
      <c r="Y909" s="104"/>
    </row>
    <row r="910">
      <c r="A910" s="104"/>
      <c r="B910" s="104"/>
      <c r="C910" s="104"/>
      <c r="D910" s="104"/>
      <c r="E910" s="104"/>
      <c r="F910" s="104"/>
      <c r="G910" s="104"/>
      <c r="H910" s="104"/>
      <c r="I910" s="104"/>
      <c r="J910" s="104"/>
      <c r="M910" s="30"/>
      <c r="N910" s="89"/>
      <c r="O910" s="104"/>
      <c r="P910" s="104"/>
      <c r="Q910" s="104"/>
      <c r="R910" s="104"/>
      <c r="S910" s="104"/>
      <c r="T910" s="104"/>
      <c r="U910" s="104"/>
      <c r="V910" s="104"/>
      <c r="W910" s="104"/>
      <c r="X910" s="104"/>
      <c r="Y910" s="104"/>
    </row>
    <row r="911">
      <c r="A911" s="104"/>
      <c r="B911" s="104"/>
      <c r="C911" s="104"/>
      <c r="D911" s="104"/>
      <c r="E911" s="104"/>
      <c r="F911" s="104"/>
      <c r="G911" s="104"/>
      <c r="H911" s="104"/>
      <c r="I911" s="104"/>
      <c r="J911" s="104"/>
      <c r="M911" s="30"/>
      <c r="N911" s="89"/>
      <c r="O911" s="104"/>
      <c r="P911" s="104"/>
      <c r="Q911" s="104"/>
      <c r="R911" s="104"/>
      <c r="S911" s="104"/>
      <c r="T911" s="104"/>
      <c r="U911" s="104"/>
      <c r="V911" s="104"/>
      <c r="W911" s="104"/>
      <c r="X911" s="104"/>
      <c r="Y911" s="104"/>
    </row>
    <row r="912">
      <c r="A912" s="104"/>
      <c r="B912" s="104"/>
      <c r="C912" s="104"/>
      <c r="D912" s="104"/>
      <c r="E912" s="104"/>
      <c r="F912" s="104"/>
      <c r="G912" s="104"/>
      <c r="H912" s="104"/>
      <c r="I912" s="104"/>
      <c r="J912" s="104"/>
      <c r="M912" s="30"/>
      <c r="N912" s="89"/>
      <c r="O912" s="104"/>
      <c r="P912" s="104"/>
      <c r="Q912" s="104"/>
      <c r="R912" s="104"/>
      <c r="S912" s="104"/>
      <c r="T912" s="104"/>
      <c r="U912" s="104"/>
      <c r="V912" s="104"/>
      <c r="W912" s="104"/>
      <c r="X912" s="104"/>
      <c r="Y912" s="104"/>
    </row>
    <row r="913">
      <c r="A913" s="104"/>
      <c r="B913" s="104"/>
      <c r="C913" s="104"/>
      <c r="D913" s="104"/>
      <c r="E913" s="104"/>
      <c r="F913" s="104"/>
      <c r="G913" s="104"/>
      <c r="H913" s="104"/>
      <c r="I913" s="104"/>
      <c r="J913" s="104"/>
      <c r="M913" s="30"/>
      <c r="N913" s="89"/>
      <c r="O913" s="104"/>
      <c r="P913" s="104"/>
      <c r="Q913" s="104"/>
      <c r="R913" s="104"/>
      <c r="S913" s="104"/>
      <c r="T913" s="104"/>
      <c r="U913" s="104"/>
      <c r="V913" s="104"/>
      <c r="W913" s="104"/>
      <c r="X913" s="104"/>
      <c r="Y913" s="104"/>
    </row>
    <row r="914">
      <c r="A914" s="104"/>
      <c r="B914" s="104"/>
      <c r="C914" s="104"/>
      <c r="D914" s="104"/>
      <c r="E914" s="104"/>
      <c r="F914" s="104"/>
      <c r="G914" s="104"/>
      <c r="H914" s="104"/>
      <c r="I914" s="104"/>
      <c r="J914" s="104"/>
      <c r="M914" s="30"/>
      <c r="N914" s="89"/>
      <c r="O914" s="104"/>
      <c r="P914" s="104"/>
      <c r="Q914" s="104"/>
      <c r="R914" s="104"/>
      <c r="S914" s="104"/>
      <c r="T914" s="104"/>
      <c r="U914" s="104"/>
      <c r="V914" s="104"/>
      <c r="W914" s="104"/>
      <c r="X914" s="104"/>
      <c r="Y914" s="104"/>
    </row>
    <row r="915">
      <c r="A915" s="104"/>
      <c r="B915" s="104"/>
      <c r="C915" s="104"/>
      <c r="D915" s="104"/>
      <c r="E915" s="104"/>
      <c r="F915" s="104"/>
      <c r="G915" s="104"/>
      <c r="H915" s="104"/>
      <c r="I915" s="104"/>
      <c r="J915" s="104"/>
      <c r="M915" s="30"/>
      <c r="N915" s="89"/>
      <c r="O915" s="104"/>
      <c r="P915" s="104"/>
      <c r="Q915" s="104"/>
      <c r="R915" s="104"/>
      <c r="S915" s="104"/>
      <c r="T915" s="104"/>
      <c r="U915" s="104"/>
      <c r="V915" s="104"/>
      <c r="W915" s="104"/>
      <c r="X915" s="104"/>
      <c r="Y915" s="104"/>
    </row>
    <row r="916">
      <c r="A916" s="104"/>
      <c r="B916" s="104"/>
      <c r="C916" s="104"/>
      <c r="D916" s="104"/>
      <c r="E916" s="104"/>
      <c r="F916" s="104"/>
      <c r="G916" s="104"/>
      <c r="H916" s="104"/>
      <c r="I916" s="104"/>
      <c r="J916" s="104"/>
      <c r="M916" s="30"/>
      <c r="N916" s="89"/>
      <c r="O916" s="104"/>
      <c r="P916" s="104"/>
      <c r="Q916" s="104"/>
      <c r="R916" s="104"/>
      <c r="S916" s="104"/>
      <c r="T916" s="104"/>
      <c r="U916" s="104"/>
      <c r="V916" s="104"/>
      <c r="W916" s="104"/>
      <c r="X916" s="104"/>
      <c r="Y916" s="104"/>
    </row>
    <row r="917">
      <c r="A917" s="104"/>
      <c r="B917" s="104"/>
      <c r="C917" s="104"/>
      <c r="D917" s="104"/>
      <c r="E917" s="104"/>
      <c r="F917" s="104"/>
      <c r="G917" s="104"/>
      <c r="H917" s="104"/>
      <c r="I917" s="104"/>
      <c r="J917" s="104"/>
      <c r="M917" s="30"/>
      <c r="N917" s="89"/>
      <c r="O917" s="104"/>
      <c r="P917" s="104"/>
      <c r="Q917" s="104"/>
      <c r="R917" s="104"/>
      <c r="S917" s="104"/>
      <c r="T917" s="104"/>
      <c r="U917" s="104"/>
      <c r="V917" s="104"/>
      <c r="W917" s="104"/>
      <c r="X917" s="104"/>
      <c r="Y917" s="104"/>
    </row>
    <row r="918">
      <c r="A918" s="104"/>
      <c r="B918" s="104"/>
      <c r="C918" s="104"/>
      <c r="D918" s="104"/>
      <c r="E918" s="104"/>
      <c r="F918" s="104"/>
      <c r="G918" s="104"/>
      <c r="H918" s="104"/>
      <c r="I918" s="104"/>
      <c r="J918" s="104"/>
      <c r="M918" s="30"/>
      <c r="N918" s="89"/>
      <c r="O918" s="104"/>
      <c r="P918" s="104"/>
      <c r="Q918" s="104"/>
      <c r="R918" s="104"/>
      <c r="S918" s="104"/>
      <c r="T918" s="104"/>
      <c r="U918" s="104"/>
      <c r="V918" s="104"/>
      <c r="W918" s="104"/>
      <c r="X918" s="104"/>
      <c r="Y918" s="104"/>
    </row>
    <row r="919">
      <c r="A919" s="104"/>
      <c r="B919" s="104"/>
      <c r="C919" s="104"/>
      <c r="D919" s="104"/>
      <c r="E919" s="104"/>
      <c r="F919" s="104"/>
      <c r="G919" s="104"/>
      <c r="H919" s="104"/>
      <c r="I919" s="104"/>
      <c r="J919" s="104"/>
      <c r="M919" s="30"/>
      <c r="N919" s="89"/>
      <c r="O919" s="104"/>
      <c r="P919" s="104"/>
      <c r="Q919" s="104"/>
      <c r="R919" s="104"/>
      <c r="S919" s="104"/>
      <c r="T919" s="104"/>
      <c r="U919" s="104"/>
      <c r="V919" s="104"/>
      <c r="W919" s="104"/>
      <c r="X919" s="104"/>
      <c r="Y919" s="104"/>
    </row>
    <row r="920">
      <c r="A920" s="104"/>
      <c r="B920" s="104"/>
      <c r="C920" s="104"/>
      <c r="D920" s="104"/>
      <c r="E920" s="104"/>
      <c r="F920" s="104"/>
      <c r="G920" s="104"/>
      <c r="H920" s="104"/>
      <c r="I920" s="104"/>
      <c r="J920" s="104"/>
      <c r="M920" s="30"/>
      <c r="N920" s="89"/>
      <c r="O920" s="104"/>
      <c r="P920" s="104"/>
      <c r="Q920" s="104"/>
      <c r="R920" s="104"/>
      <c r="S920" s="104"/>
      <c r="T920" s="104"/>
      <c r="U920" s="104"/>
      <c r="V920" s="104"/>
      <c r="W920" s="104"/>
      <c r="X920" s="104"/>
      <c r="Y920" s="104"/>
    </row>
    <row r="921">
      <c r="A921" s="104"/>
      <c r="B921" s="104"/>
      <c r="C921" s="104"/>
      <c r="D921" s="104"/>
      <c r="E921" s="104"/>
      <c r="F921" s="104"/>
      <c r="G921" s="104"/>
      <c r="H921" s="104"/>
      <c r="I921" s="104"/>
      <c r="J921" s="104"/>
      <c r="M921" s="30"/>
      <c r="N921" s="89"/>
      <c r="O921" s="104"/>
      <c r="P921" s="104"/>
      <c r="Q921" s="104"/>
      <c r="R921" s="104"/>
      <c r="S921" s="104"/>
      <c r="T921" s="104"/>
      <c r="U921" s="104"/>
      <c r="V921" s="104"/>
      <c r="W921" s="104"/>
      <c r="X921" s="104"/>
      <c r="Y921" s="104"/>
    </row>
    <row r="922">
      <c r="A922" s="104"/>
      <c r="B922" s="104"/>
      <c r="C922" s="104"/>
      <c r="D922" s="104"/>
      <c r="E922" s="104"/>
      <c r="F922" s="104"/>
      <c r="G922" s="104"/>
      <c r="H922" s="104"/>
      <c r="I922" s="104"/>
      <c r="J922" s="104"/>
      <c r="M922" s="30"/>
      <c r="N922" s="89"/>
      <c r="O922" s="104"/>
      <c r="P922" s="104"/>
      <c r="Q922" s="104"/>
      <c r="R922" s="104"/>
      <c r="S922" s="104"/>
      <c r="T922" s="104"/>
      <c r="U922" s="104"/>
      <c r="V922" s="104"/>
      <c r="W922" s="104"/>
      <c r="X922" s="104"/>
      <c r="Y922" s="104"/>
    </row>
    <row r="923">
      <c r="A923" s="104"/>
      <c r="B923" s="104"/>
      <c r="C923" s="104"/>
      <c r="D923" s="104"/>
      <c r="E923" s="104"/>
      <c r="F923" s="104"/>
      <c r="G923" s="104"/>
      <c r="H923" s="104"/>
      <c r="I923" s="104"/>
      <c r="J923" s="104"/>
      <c r="M923" s="30"/>
      <c r="N923" s="89"/>
      <c r="O923" s="104"/>
      <c r="P923" s="104"/>
      <c r="Q923" s="104"/>
      <c r="R923" s="104"/>
      <c r="S923" s="104"/>
      <c r="T923" s="104"/>
      <c r="U923" s="104"/>
      <c r="V923" s="104"/>
      <c r="W923" s="104"/>
      <c r="X923" s="104"/>
      <c r="Y923" s="104"/>
    </row>
    <row r="924">
      <c r="A924" s="104"/>
      <c r="B924" s="104"/>
      <c r="C924" s="104"/>
      <c r="D924" s="104"/>
      <c r="E924" s="104"/>
      <c r="F924" s="104"/>
      <c r="G924" s="104"/>
      <c r="H924" s="104"/>
      <c r="I924" s="104"/>
      <c r="J924" s="104"/>
      <c r="M924" s="30"/>
      <c r="N924" s="89"/>
      <c r="O924" s="104"/>
      <c r="P924" s="104"/>
      <c r="Q924" s="104"/>
      <c r="R924" s="104"/>
      <c r="S924" s="104"/>
      <c r="T924" s="104"/>
      <c r="U924" s="104"/>
      <c r="V924" s="104"/>
      <c r="W924" s="104"/>
      <c r="X924" s="104"/>
      <c r="Y924" s="104"/>
    </row>
    <row r="925">
      <c r="A925" s="104"/>
      <c r="B925" s="104"/>
      <c r="C925" s="104"/>
      <c r="D925" s="104"/>
      <c r="E925" s="104"/>
      <c r="F925" s="104"/>
      <c r="G925" s="104"/>
      <c r="H925" s="104"/>
      <c r="I925" s="104"/>
      <c r="J925" s="104"/>
      <c r="M925" s="30"/>
      <c r="N925" s="89"/>
      <c r="O925" s="104"/>
      <c r="P925" s="104"/>
      <c r="Q925" s="104"/>
      <c r="R925" s="104"/>
      <c r="S925" s="104"/>
      <c r="T925" s="104"/>
      <c r="U925" s="104"/>
      <c r="V925" s="104"/>
      <c r="W925" s="104"/>
      <c r="X925" s="104"/>
      <c r="Y925" s="104"/>
    </row>
    <row r="926">
      <c r="A926" s="104"/>
      <c r="B926" s="104"/>
      <c r="C926" s="104"/>
      <c r="D926" s="104"/>
      <c r="E926" s="104"/>
      <c r="F926" s="104"/>
      <c r="G926" s="104"/>
      <c r="H926" s="104"/>
      <c r="I926" s="104"/>
      <c r="J926" s="104"/>
      <c r="M926" s="30"/>
      <c r="N926" s="89"/>
      <c r="O926" s="104"/>
      <c r="P926" s="104"/>
      <c r="Q926" s="104"/>
      <c r="R926" s="104"/>
      <c r="S926" s="104"/>
      <c r="T926" s="104"/>
      <c r="U926" s="104"/>
      <c r="V926" s="104"/>
      <c r="W926" s="104"/>
      <c r="X926" s="104"/>
      <c r="Y926" s="104"/>
    </row>
    <row r="927">
      <c r="A927" s="104"/>
      <c r="B927" s="104"/>
      <c r="C927" s="104"/>
      <c r="D927" s="104"/>
      <c r="E927" s="104"/>
      <c r="F927" s="104"/>
      <c r="G927" s="104"/>
      <c r="H927" s="104"/>
      <c r="I927" s="104"/>
      <c r="J927" s="104"/>
      <c r="M927" s="30"/>
      <c r="N927" s="89"/>
      <c r="O927" s="104"/>
      <c r="P927" s="104"/>
      <c r="Q927" s="104"/>
      <c r="R927" s="104"/>
      <c r="S927" s="104"/>
      <c r="T927" s="104"/>
      <c r="U927" s="104"/>
      <c r="V927" s="104"/>
      <c r="W927" s="104"/>
      <c r="X927" s="104"/>
      <c r="Y927" s="104"/>
    </row>
    <row r="928">
      <c r="A928" s="104"/>
      <c r="B928" s="104"/>
      <c r="C928" s="104"/>
      <c r="D928" s="104"/>
      <c r="E928" s="104"/>
      <c r="F928" s="104"/>
      <c r="G928" s="104"/>
      <c r="H928" s="104"/>
      <c r="I928" s="104"/>
      <c r="J928" s="104"/>
      <c r="M928" s="30"/>
      <c r="N928" s="89"/>
      <c r="O928" s="104"/>
      <c r="P928" s="104"/>
      <c r="Q928" s="104"/>
      <c r="R928" s="104"/>
      <c r="S928" s="104"/>
      <c r="T928" s="104"/>
      <c r="U928" s="104"/>
      <c r="V928" s="104"/>
      <c r="W928" s="104"/>
      <c r="X928" s="104"/>
      <c r="Y928" s="104"/>
    </row>
    <row r="929">
      <c r="A929" s="104"/>
      <c r="B929" s="104"/>
      <c r="C929" s="104"/>
      <c r="D929" s="104"/>
      <c r="E929" s="104"/>
      <c r="F929" s="104"/>
      <c r="G929" s="104"/>
      <c r="H929" s="104"/>
      <c r="I929" s="104"/>
      <c r="J929" s="104"/>
      <c r="M929" s="30"/>
      <c r="N929" s="89"/>
      <c r="O929" s="104"/>
      <c r="P929" s="104"/>
      <c r="Q929" s="104"/>
      <c r="R929" s="104"/>
      <c r="S929" s="104"/>
      <c r="T929" s="104"/>
      <c r="U929" s="104"/>
      <c r="V929" s="104"/>
      <c r="W929" s="104"/>
      <c r="X929" s="104"/>
      <c r="Y929" s="104"/>
    </row>
    <row r="930">
      <c r="A930" s="104"/>
      <c r="B930" s="104"/>
      <c r="C930" s="104"/>
      <c r="D930" s="104"/>
      <c r="E930" s="104"/>
      <c r="F930" s="104"/>
      <c r="G930" s="104"/>
      <c r="H930" s="104"/>
      <c r="I930" s="104"/>
      <c r="J930" s="104"/>
      <c r="M930" s="30"/>
      <c r="N930" s="89"/>
      <c r="O930" s="104"/>
      <c r="P930" s="104"/>
      <c r="Q930" s="104"/>
      <c r="R930" s="104"/>
      <c r="S930" s="104"/>
      <c r="T930" s="104"/>
      <c r="U930" s="104"/>
      <c r="V930" s="104"/>
      <c r="W930" s="104"/>
      <c r="X930" s="104"/>
      <c r="Y930" s="104"/>
    </row>
    <row r="931">
      <c r="A931" s="104"/>
      <c r="B931" s="104"/>
      <c r="C931" s="104"/>
      <c r="D931" s="104"/>
      <c r="E931" s="104"/>
      <c r="F931" s="104"/>
      <c r="G931" s="104"/>
      <c r="H931" s="104"/>
      <c r="I931" s="104"/>
      <c r="J931" s="104"/>
      <c r="M931" s="30"/>
      <c r="N931" s="89"/>
      <c r="O931" s="104"/>
      <c r="P931" s="104"/>
      <c r="Q931" s="104"/>
      <c r="R931" s="104"/>
      <c r="S931" s="104"/>
      <c r="T931" s="104"/>
      <c r="U931" s="104"/>
      <c r="V931" s="104"/>
      <c r="W931" s="104"/>
      <c r="X931" s="104"/>
      <c r="Y931" s="104"/>
    </row>
    <row r="932">
      <c r="A932" s="104"/>
      <c r="B932" s="104"/>
      <c r="C932" s="104"/>
      <c r="D932" s="104"/>
      <c r="E932" s="104"/>
      <c r="F932" s="104"/>
      <c r="G932" s="104"/>
      <c r="H932" s="104"/>
      <c r="I932" s="104"/>
      <c r="J932" s="104"/>
      <c r="M932" s="30"/>
      <c r="N932" s="89"/>
      <c r="O932" s="104"/>
      <c r="P932" s="104"/>
      <c r="Q932" s="104"/>
      <c r="R932" s="104"/>
      <c r="S932" s="104"/>
      <c r="T932" s="104"/>
      <c r="U932" s="104"/>
      <c r="V932" s="104"/>
      <c r="W932" s="104"/>
      <c r="X932" s="104"/>
      <c r="Y932" s="104"/>
    </row>
    <row r="933">
      <c r="A933" s="104"/>
      <c r="B933" s="104"/>
      <c r="C933" s="104"/>
      <c r="D933" s="104"/>
      <c r="E933" s="104"/>
      <c r="F933" s="104"/>
      <c r="G933" s="104"/>
      <c r="H933" s="104"/>
      <c r="I933" s="104"/>
      <c r="J933" s="104"/>
      <c r="M933" s="30"/>
      <c r="N933" s="89"/>
      <c r="O933" s="104"/>
      <c r="P933" s="104"/>
      <c r="Q933" s="104"/>
      <c r="R933" s="104"/>
      <c r="S933" s="104"/>
      <c r="T933" s="104"/>
      <c r="U933" s="104"/>
      <c r="V933" s="104"/>
      <c r="W933" s="104"/>
      <c r="X933" s="104"/>
      <c r="Y933" s="104"/>
    </row>
    <row r="934">
      <c r="A934" s="104"/>
      <c r="B934" s="104"/>
      <c r="C934" s="104"/>
      <c r="D934" s="104"/>
      <c r="E934" s="104"/>
      <c r="F934" s="104"/>
      <c r="G934" s="104"/>
      <c r="H934" s="104"/>
      <c r="I934" s="104"/>
      <c r="J934" s="104"/>
      <c r="M934" s="30"/>
      <c r="N934" s="89"/>
      <c r="O934" s="104"/>
      <c r="P934" s="104"/>
      <c r="Q934" s="104"/>
      <c r="R934" s="104"/>
      <c r="S934" s="104"/>
      <c r="T934" s="104"/>
      <c r="U934" s="104"/>
      <c r="V934" s="104"/>
      <c r="W934" s="104"/>
      <c r="X934" s="104"/>
      <c r="Y934" s="104"/>
    </row>
    <row r="935">
      <c r="A935" s="104"/>
      <c r="B935" s="104"/>
      <c r="C935" s="104"/>
      <c r="D935" s="104"/>
      <c r="E935" s="104"/>
      <c r="F935" s="104"/>
      <c r="G935" s="104"/>
      <c r="H935" s="104"/>
      <c r="I935" s="104"/>
      <c r="J935" s="104"/>
      <c r="M935" s="30"/>
      <c r="N935" s="89"/>
      <c r="O935" s="104"/>
      <c r="P935" s="104"/>
      <c r="Q935" s="104"/>
      <c r="R935" s="104"/>
      <c r="S935" s="104"/>
      <c r="T935" s="104"/>
      <c r="U935" s="104"/>
      <c r="V935" s="104"/>
      <c r="W935" s="104"/>
      <c r="X935" s="104"/>
      <c r="Y935" s="104"/>
    </row>
    <row r="936">
      <c r="A936" s="104"/>
      <c r="B936" s="104"/>
      <c r="C936" s="104"/>
      <c r="D936" s="104"/>
      <c r="E936" s="104"/>
      <c r="F936" s="104"/>
      <c r="G936" s="104"/>
      <c r="H936" s="104"/>
      <c r="I936" s="104"/>
      <c r="J936" s="104"/>
      <c r="M936" s="30"/>
      <c r="N936" s="89"/>
      <c r="O936" s="104"/>
      <c r="P936" s="104"/>
      <c r="Q936" s="104"/>
      <c r="R936" s="104"/>
      <c r="S936" s="104"/>
      <c r="T936" s="104"/>
      <c r="U936" s="104"/>
      <c r="V936" s="104"/>
      <c r="W936" s="104"/>
      <c r="X936" s="104"/>
      <c r="Y936" s="104"/>
    </row>
    <row r="937">
      <c r="A937" s="104"/>
      <c r="B937" s="104"/>
      <c r="C937" s="104"/>
      <c r="D937" s="104"/>
      <c r="E937" s="104"/>
      <c r="F937" s="104"/>
      <c r="G937" s="104"/>
      <c r="H937" s="104"/>
      <c r="I937" s="104"/>
      <c r="J937" s="104"/>
      <c r="M937" s="30"/>
      <c r="N937" s="89"/>
      <c r="O937" s="104"/>
      <c r="P937" s="104"/>
      <c r="Q937" s="104"/>
      <c r="R937" s="104"/>
      <c r="S937" s="104"/>
      <c r="T937" s="104"/>
      <c r="U937" s="104"/>
      <c r="V937" s="104"/>
      <c r="W937" s="104"/>
      <c r="X937" s="104"/>
      <c r="Y937" s="104"/>
    </row>
    <row r="938">
      <c r="A938" s="104"/>
      <c r="B938" s="104"/>
      <c r="C938" s="104"/>
      <c r="D938" s="104"/>
      <c r="E938" s="104"/>
      <c r="F938" s="104"/>
      <c r="G938" s="104"/>
      <c r="H938" s="104"/>
      <c r="I938" s="104"/>
      <c r="J938" s="104"/>
      <c r="M938" s="30"/>
      <c r="N938" s="89"/>
      <c r="O938" s="104"/>
      <c r="P938" s="104"/>
      <c r="Q938" s="104"/>
      <c r="R938" s="104"/>
      <c r="S938" s="104"/>
      <c r="T938" s="104"/>
      <c r="U938" s="104"/>
      <c r="V938" s="104"/>
      <c r="W938" s="104"/>
      <c r="X938" s="104"/>
      <c r="Y938" s="104"/>
    </row>
    <row r="939">
      <c r="A939" s="104"/>
      <c r="B939" s="104"/>
      <c r="C939" s="104"/>
      <c r="D939" s="104"/>
      <c r="E939" s="104"/>
      <c r="F939" s="104"/>
      <c r="G939" s="104"/>
      <c r="H939" s="104"/>
      <c r="I939" s="104"/>
      <c r="J939" s="104"/>
      <c r="M939" s="30"/>
      <c r="N939" s="89"/>
      <c r="O939" s="104"/>
      <c r="P939" s="104"/>
      <c r="Q939" s="104"/>
      <c r="R939" s="104"/>
      <c r="S939" s="104"/>
      <c r="T939" s="104"/>
      <c r="U939" s="104"/>
      <c r="V939" s="104"/>
      <c r="W939" s="104"/>
      <c r="X939" s="104"/>
      <c r="Y939" s="104"/>
    </row>
    <row r="940">
      <c r="A940" s="104"/>
      <c r="B940" s="104"/>
      <c r="C940" s="104"/>
      <c r="D940" s="104"/>
      <c r="E940" s="104"/>
      <c r="F940" s="104"/>
      <c r="G940" s="104"/>
      <c r="H940" s="104"/>
      <c r="I940" s="104"/>
      <c r="J940" s="104"/>
      <c r="M940" s="30"/>
      <c r="N940" s="89"/>
      <c r="O940" s="104"/>
      <c r="P940" s="104"/>
      <c r="Q940" s="104"/>
      <c r="R940" s="104"/>
      <c r="S940" s="104"/>
      <c r="T940" s="104"/>
      <c r="U940" s="104"/>
      <c r="V940" s="104"/>
      <c r="W940" s="104"/>
      <c r="X940" s="104"/>
      <c r="Y940" s="104"/>
    </row>
    <row r="941">
      <c r="A941" s="104"/>
      <c r="B941" s="104"/>
      <c r="C941" s="104"/>
      <c r="D941" s="104"/>
      <c r="E941" s="104"/>
      <c r="F941" s="104"/>
      <c r="G941" s="104"/>
      <c r="H941" s="104"/>
      <c r="I941" s="104"/>
      <c r="J941" s="104"/>
      <c r="M941" s="30"/>
      <c r="N941" s="89"/>
      <c r="O941" s="104"/>
      <c r="P941" s="104"/>
      <c r="Q941" s="104"/>
      <c r="R941" s="104"/>
      <c r="S941" s="104"/>
      <c r="T941" s="104"/>
      <c r="U941" s="104"/>
      <c r="V941" s="104"/>
      <c r="W941" s="104"/>
      <c r="X941" s="104"/>
      <c r="Y941" s="104"/>
    </row>
    <row r="942">
      <c r="A942" s="104"/>
      <c r="B942" s="104"/>
      <c r="C942" s="104"/>
      <c r="D942" s="104"/>
      <c r="E942" s="104"/>
      <c r="F942" s="104"/>
      <c r="G942" s="104"/>
      <c r="H942" s="104"/>
      <c r="I942" s="104"/>
      <c r="J942" s="104"/>
      <c r="M942" s="30"/>
      <c r="N942" s="89"/>
      <c r="O942" s="104"/>
      <c r="P942" s="104"/>
      <c r="Q942" s="104"/>
      <c r="R942" s="104"/>
      <c r="S942" s="104"/>
      <c r="T942" s="104"/>
      <c r="U942" s="104"/>
      <c r="V942" s="104"/>
      <c r="W942" s="104"/>
      <c r="X942" s="104"/>
      <c r="Y942" s="104"/>
    </row>
    <row r="943">
      <c r="A943" s="104"/>
      <c r="B943" s="104"/>
      <c r="C943" s="104"/>
      <c r="D943" s="104"/>
      <c r="E943" s="104"/>
      <c r="F943" s="104"/>
      <c r="G943" s="104"/>
      <c r="H943" s="104"/>
      <c r="I943" s="104"/>
      <c r="J943" s="104"/>
      <c r="M943" s="30"/>
      <c r="N943" s="89"/>
      <c r="O943" s="104"/>
      <c r="P943" s="104"/>
      <c r="Q943" s="104"/>
      <c r="R943" s="104"/>
      <c r="S943" s="104"/>
      <c r="T943" s="104"/>
      <c r="U943" s="104"/>
      <c r="V943" s="104"/>
      <c r="W943" s="104"/>
      <c r="X943" s="104"/>
      <c r="Y943" s="104"/>
    </row>
    <row r="944">
      <c r="A944" s="104"/>
      <c r="B944" s="104"/>
      <c r="C944" s="104"/>
      <c r="D944" s="104"/>
      <c r="E944" s="104"/>
      <c r="F944" s="104"/>
      <c r="G944" s="104"/>
      <c r="H944" s="104"/>
      <c r="I944" s="104"/>
      <c r="J944" s="104"/>
      <c r="M944" s="30"/>
      <c r="N944" s="89"/>
      <c r="O944" s="104"/>
      <c r="P944" s="104"/>
      <c r="Q944" s="104"/>
      <c r="R944" s="104"/>
      <c r="S944" s="104"/>
      <c r="T944" s="104"/>
      <c r="U944" s="104"/>
      <c r="V944" s="104"/>
      <c r="W944" s="104"/>
      <c r="X944" s="104"/>
      <c r="Y944" s="104"/>
    </row>
    <row r="945">
      <c r="A945" s="104"/>
      <c r="B945" s="104"/>
      <c r="C945" s="104"/>
      <c r="D945" s="104"/>
      <c r="E945" s="104"/>
      <c r="F945" s="104"/>
      <c r="G945" s="104"/>
      <c r="H945" s="104"/>
      <c r="I945" s="104"/>
      <c r="J945" s="104"/>
      <c r="M945" s="30"/>
      <c r="N945" s="89"/>
      <c r="O945" s="104"/>
      <c r="P945" s="104"/>
      <c r="Q945" s="104"/>
      <c r="R945" s="104"/>
      <c r="S945" s="104"/>
      <c r="T945" s="104"/>
      <c r="U945" s="104"/>
      <c r="V945" s="104"/>
      <c r="W945" s="104"/>
      <c r="X945" s="104"/>
      <c r="Y945" s="104"/>
    </row>
    <row r="946">
      <c r="A946" s="104"/>
      <c r="B946" s="104"/>
      <c r="C946" s="104"/>
      <c r="D946" s="104"/>
      <c r="E946" s="104"/>
      <c r="F946" s="104"/>
      <c r="G946" s="104"/>
      <c r="H946" s="104"/>
      <c r="I946" s="104"/>
      <c r="J946" s="104"/>
      <c r="M946" s="30"/>
      <c r="N946" s="89"/>
      <c r="O946" s="104"/>
      <c r="P946" s="104"/>
      <c r="Q946" s="104"/>
      <c r="R946" s="104"/>
      <c r="S946" s="104"/>
      <c r="T946" s="104"/>
      <c r="U946" s="104"/>
      <c r="V946" s="104"/>
      <c r="W946" s="104"/>
      <c r="X946" s="104"/>
      <c r="Y946" s="104"/>
    </row>
    <row r="947">
      <c r="A947" s="104"/>
      <c r="B947" s="104"/>
      <c r="C947" s="104"/>
      <c r="D947" s="104"/>
      <c r="E947" s="104"/>
      <c r="F947" s="104"/>
      <c r="G947" s="104"/>
      <c r="H947" s="104"/>
      <c r="I947" s="104"/>
      <c r="J947" s="104"/>
      <c r="M947" s="30"/>
      <c r="N947" s="89"/>
      <c r="O947" s="104"/>
      <c r="P947" s="104"/>
      <c r="Q947" s="104"/>
      <c r="R947" s="104"/>
      <c r="S947" s="104"/>
      <c r="T947" s="104"/>
      <c r="U947" s="104"/>
      <c r="V947" s="104"/>
      <c r="W947" s="104"/>
      <c r="X947" s="104"/>
      <c r="Y947" s="104"/>
    </row>
    <row r="948">
      <c r="A948" s="104"/>
      <c r="B948" s="104"/>
      <c r="C948" s="104"/>
      <c r="D948" s="104"/>
      <c r="E948" s="104"/>
      <c r="F948" s="104"/>
      <c r="G948" s="104"/>
      <c r="H948" s="104"/>
      <c r="I948" s="104"/>
      <c r="J948" s="104"/>
      <c r="M948" s="30"/>
      <c r="N948" s="89"/>
      <c r="O948" s="104"/>
      <c r="P948" s="104"/>
      <c r="Q948" s="104"/>
      <c r="R948" s="104"/>
      <c r="S948" s="104"/>
      <c r="T948" s="104"/>
      <c r="U948" s="104"/>
      <c r="V948" s="104"/>
      <c r="W948" s="104"/>
      <c r="X948" s="104"/>
      <c r="Y948" s="104"/>
    </row>
    <row r="949">
      <c r="A949" s="104"/>
      <c r="B949" s="104"/>
      <c r="C949" s="104"/>
      <c r="D949" s="104"/>
      <c r="E949" s="104"/>
      <c r="F949" s="104"/>
      <c r="G949" s="104"/>
      <c r="H949" s="104"/>
      <c r="I949" s="104"/>
      <c r="J949" s="104"/>
      <c r="M949" s="30"/>
      <c r="N949" s="89"/>
      <c r="O949" s="104"/>
      <c r="P949" s="104"/>
      <c r="Q949" s="104"/>
      <c r="R949" s="104"/>
      <c r="S949" s="104"/>
      <c r="T949" s="104"/>
      <c r="U949" s="104"/>
      <c r="V949" s="104"/>
      <c r="W949" s="104"/>
      <c r="X949" s="104"/>
      <c r="Y949" s="104"/>
    </row>
    <row r="950">
      <c r="A950" s="104"/>
      <c r="B950" s="104"/>
      <c r="C950" s="104"/>
      <c r="D950" s="104"/>
      <c r="E950" s="104"/>
      <c r="F950" s="104"/>
      <c r="G950" s="104"/>
      <c r="H950" s="104"/>
      <c r="I950" s="104"/>
      <c r="J950" s="104"/>
      <c r="M950" s="30"/>
      <c r="N950" s="89"/>
      <c r="O950" s="104"/>
      <c r="P950" s="104"/>
      <c r="Q950" s="104"/>
      <c r="R950" s="104"/>
      <c r="S950" s="104"/>
      <c r="T950" s="104"/>
      <c r="U950" s="104"/>
      <c r="V950" s="104"/>
      <c r="W950" s="104"/>
      <c r="X950" s="104"/>
      <c r="Y950" s="104"/>
    </row>
    <row r="951">
      <c r="A951" s="104"/>
      <c r="B951" s="104"/>
      <c r="C951" s="104"/>
      <c r="D951" s="104"/>
      <c r="E951" s="104"/>
      <c r="F951" s="104"/>
      <c r="G951" s="104"/>
      <c r="H951" s="104"/>
      <c r="I951" s="104"/>
      <c r="J951" s="104"/>
      <c r="M951" s="30"/>
      <c r="N951" s="89"/>
      <c r="O951" s="104"/>
      <c r="P951" s="104"/>
      <c r="Q951" s="104"/>
      <c r="R951" s="104"/>
      <c r="S951" s="104"/>
      <c r="T951" s="104"/>
      <c r="U951" s="104"/>
      <c r="V951" s="104"/>
      <c r="W951" s="104"/>
      <c r="X951" s="104"/>
      <c r="Y951" s="104"/>
    </row>
    <row r="952">
      <c r="A952" s="104"/>
      <c r="B952" s="104"/>
      <c r="C952" s="104"/>
      <c r="D952" s="104"/>
      <c r="E952" s="104"/>
      <c r="F952" s="104"/>
      <c r="G952" s="104"/>
      <c r="H952" s="104"/>
      <c r="I952" s="104"/>
      <c r="J952" s="104"/>
      <c r="M952" s="30"/>
      <c r="N952" s="89"/>
      <c r="O952" s="104"/>
      <c r="P952" s="104"/>
      <c r="Q952" s="104"/>
      <c r="R952" s="104"/>
      <c r="S952" s="104"/>
      <c r="T952" s="104"/>
      <c r="U952" s="104"/>
      <c r="V952" s="104"/>
      <c r="W952" s="104"/>
      <c r="X952" s="104"/>
      <c r="Y952" s="104"/>
    </row>
    <row r="953">
      <c r="A953" s="104"/>
      <c r="B953" s="104"/>
      <c r="C953" s="104"/>
      <c r="D953" s="104"/>
      <c r="E953" s="104"/>
      <c r="F953" s="104"/>
      <c r="G953" s="104"/>
      <c r="H953" s="104"/>
      <c r="I953" s="104"/>
      <c r="J953" s="104"/>
      <c r="M953" s="30"/>
      <c r="N953" s="89"/>
      <c r="O953" s="104"/>
      <c r="P953" s="104"/>
      <c r="Q953" s="104"/>
      <c r="R953" s="104"/>
      <c r="S953" s="104"/>
      <c r="T953" s="104"/>
      <c r="U953" s="104"/>
      <c r="V953" s="104"/>
      <c r="W953" s="104"/>
      <c r="X953" s="104"/>
      <c r="Y953" s="104"/>
    </row>
    <row r="954">
      <c r="A954" s="104"/>
      <c r="B954" s="104"/>
      <c r="C954" s="104"/>
      <c r="D954" s="104"/>
      <c r="E954" s="104"/>
      <c r="F954" s="104"/>
      <c r="G954" s="104"/>
      <c r="H954" s="104"/>
      <c r="I954" s="104"/>
      <c r="J954" s="104"/>
      <c r="M954" s="30"/>
      <c r="N954" s="89"/>
      <c r="O954" s="104"/>
      <c r="P954" s="104"/>
      <c r="Q954" s="104"/>
      <c r="R954" s="104"/>
      <c r="S954" s="104"/>
      <c r="T954" s="104"/>
      <c r="U954" s="104"/>
      <c r="V954" s="104"/>
      <c r="W954" s="104"/>
      <c r="X954" s="104"/>
      <c r="Y954" s="104"/>
    </row>
    <row r="955">
      <c r="A955" s="104"/>
      <c r="B955" s="104"/>
      <c r="C955" s="104"/>
      <c r="D955" s="104"/>
      <c r="E955" s="104"/>
      <c r="F955" s="104"/>
      <c r="G955" s="104"/>
      <c r="H955" s="104"/>
      <c r="I955" s="104"/>
      <c r="J955" s="104"/>
      <c r="M955" s="30"/>
      <c r="N955" s="89"/>
      <c r="O955" s="104"/>
      <c r="P955" s="104"/>
      <c r="Q955" s="104"/>
      <c r="R955" s="104"/>
      <c r="S955" s="104"/>
      <c r="T955" s="104"/>
      <c r="U955" s="104"/>
      <c r="V955" s="104"/>
      <c r="W955" s="104"/>
      <c r="X955" s="104"/>
      <c r="Y955" s="104"/>
    </row>
    <row r="956">
      <c r="A956" s="104"/>
      <c r="B956" s="104"/>
      <c r="C956" s="104"/>
      <c r="D956" s="104"/>
      <c r="E956" s="104"/>
      <c r="F956" s="104"/>
      <c r="G956" s="104"/>
      <c r="H956" s="104"/>
      <c r="I956" s="104"/>
      <c r="J956" s="104"/>
      <c r="M956" s="30"/>
      <c r="N956" s="89"/>
      <c r="O956" s="104"/>
      <c r="P956" s="104"/>
      <c r="Q956" s="104"/>
      <c r="R956" s="104"/>
      <c r="S956" s="104"/>
      <c r="T956" s="104"/>
      <c r="U956" s="104"/>
      <c r="V956" s="104"/>
      <c r="W956" s="104"/>
      <c r="X956" s="104"/>
      <c r="Y956" s="104"/>
    </row>
    <row r="957">
      <c r="A957" s="104"/>
      <c r="B957" s="104"/>
      <c r="C957" s="104"/>
      <c r="D957" s="104"/>
      <c r="E957" s="104"/>
      <c r="F957" s="104"/>
      <c r="G957" s="104"/>
      <c r="H957" s="104"/>
      <c r="I957" s="104"/>
      <c r="J957" s="104"/>
      <c r="M957" s="30"/>
      <c r="N957" s="89"/>
      <c r="O957" s="104"/>
      <c r="P957" s="104"/>
      <c r="Q957" s="104"/>
      <c r="R957" s="104"/>
      <c r="S957" s="104"/>
      <c r="T957" s="104"/>
      <c r="U957" s="104"/>
      <c r="V957" s="104"/>
      <c r="W957" s="104"/>
      <c r="X957" s="104"/>
      <c r="Y957" s="104"/>
    </row>
    <row r="958">
      <c r="A958" s="104"/>
      <c r="B958" s="104"/>
      <c r="C958" s="104"/>
      <c r="D958" s="104"/>
      <c r="E958" s="104"/>
      <c r="F958" s="104"/>
      <c r="G958" s="104"/>
      <c r="H958" s="104"/>
      <c r="I958" s="104"/>
      <c r="J958" s="104"/>
      <c r="M958" s="30"/>
      <c r="N958" s="89"/>
      <c r="O958" s="104"/>
      <c r="P958" s="104"/>
      <c r="Q958" s="104"/>
      <c r="R958" s="104"/>
      <c r="S958" s="104"/>
      <c r="T958" s="104"/>
      <c r="U958" s="104"/>
      <c r="V958" s="104"/>
      <c r="W958" s="104"/>
      <c r="X958" s="104"/>
      <c r="Y958" s="104"/>
    </row>
    <row r="959">
      <c r="A959" s="104"/>
      <c r="B959" s="104"/>
      <c r="C959" s="104"/>
      <c r="D959" s="104"/>
      <c r="E959" s="104"/>
      <c r="F959" s="104"/>
      <c r="G959" s="104"/>
      <c r="H959" s="104"/>
      <c r="I959" s="104"/>
      <c r="J959" s="104"/>
      <c r="M959" s="30"/>
      <c r="N959" s="89"/>
      <c r="O959" s="104"/>
      <c r="P959" s="104"/>
      <c r="Q959" s="104"/>
      <c r="R959" s="104"/>
      <c r="S959" s="104"/>
      <c r="T959" s="104"/>
      <c r="U959" s="104"/>
      <c r="V959" s="104"/>
      <c r="W959" s="104"/>
      <c r="X959" s="104"/>
      <c r="Y959" s="104"/>
    </row>
    <row r="960">
      <c r="A960" s="104"/>
      <c r="B960" s="104"/>
      <c r="C960" s="104"/>
      <c r="D960" s="104"/>
      <c r="E960" s="104"/>
      <c r="F960" s="104"/>
      <c r="G960" s="104"/>
      <c r="H960" s="104"/>
      <c r="I960" s="104"/>
      <c r="J960" s="104"/>
      <c r="M960" s="30"/>
      <c r="N960" s="89"/>
      <c r="O960" s="104"/>
      <c r="P960" s="104"/>
      <c r="Q960" s="104"/>
      <c r="R960" s="104"/>
      <c r="S960" s="104"/>
      <c r="T960" s="104"/>
      <c r="U960" s="104"/>
      <c r="V960" s="104"/>
      <c r="W960" s="104"/>
      <c r="X960" s="104"/>
      <c r="Y960" s="104"/>
    </row>
    <row r="961">
      <c r="A961" s="104"/>
      <c r="B961" s="104"/>
      <c r="C961" s="104"/>
      <c r="D961" s="104"/>
      <c r="E961" s="104"/>
      <c r="F961" s="104"/>
      <c r="G961" s="104"/>
      <c r="H961" s="104"/>
      <c r="I961" s="104"/>
      <c r="J961" s="104"/>
      <c r="M961" s="30"/>
      <c r="N961" s="89"/>
      <c r="O961" s="104"/>
      <c r="P961" s="104"/>
      <c r="Q961" s="104"/>
      <c r="R961" s="104"/>
      <c r="S961" s="104"/>
      <c r="T961" s="104"/>
      <c r="U961" s="104"/>
      <c r="V961" s="104"/>
      <c r="W961" s="104"/>
      <c r="X961" s="104"/>
      <c r="Y961" s="104"/>
    </row>
    <row r="962">
      <c r="A962" s="104"/>
      <c r="B962" s="104"/>
      <c r="C962" s="104"/>
      <c r="D962" s="104"/>
      <c r="E962" s="104"/>
      <c r="F962" s="104"/>
      <c r="G962" s="104"/>
      <c r="H962" s="104"/>
      <c r="I962" s="104"/>
      <c r="J962" s="104"/>
      <c r="M962" s="30"/>
      <c r="N962" s="89"/>
      <c r="O962" s="104"/>
      <c r="P962" s="104"/>
      <c r="Q962" s="104"/>
      <c r="R962" s="104"/>
      <c r="S962" s="104"/>
      <c r="T962" s="104"/>
      <c r="U962" s="104"/>
      <c r="V962" s="104"/>
      <c r="W962" s="104"/>
      <c r="X962" s="104"/>
      <c r="Y962" s="104"/>
    </row>
    <row r="963">
      <c r="A963" s="104"/>
      <c r="B963" s="104"/>
      <c r="C963" s="104"/>
      <c r="D963" s="104"/>
      <c r="E963" s="104"/>
      <c r="F963" s="104"/>
      <c r="G963" s="104"/>
      <c r="H963" s="104"/>
      <c r="I963" s="104"/>
      <c r="J963" s="104"/>
      <c r="M963" s="30"/>
      <c r="N963" s="89"/>
      <c r="O963" s="104"/>
      <c r="P963" s="104"/>
      <c r="Q963" s="104"/>
      <c r="R963" s="104"/>
      <c r="S963" s="104"/>
      <c r="T963" s="104"/>
      <c r="U963" s="104"/>
      <c r="V963" s="104"/>
      <c r="W963" s="104"/>
      <c r="X963" s="104"/>
      <c r="Y963" s="104"/>
    </row>
    <row r="964">
      <c r="A964" s="104"/>
      <c r="B964" s="104"/>
      <c r="C964" s="104"/>
      <c r="D964" s="104"/>
      <c r="E964" s="104"/>
      <c r="F964" s="104"/>
      <c r="G964" s="104"/>
      <c r="H964" s="104"/>
      <c r="I964" s="104"/>
      <c r="J964" s="104"/>
      <c r="M964" s="30"/>
      <c r="N964" s="89"/>
      <c r="O964" s="104"/>
      <c r="P964" s="104"/>
      <c r="Q964" s="104"/>
      <c r="R964" s="104"/>
      <c r="S964" s="104"/>
      <c r="T964" s="104"/>
      <c r="U964" s="104"/>
      <c r="V964" s="104"/>
      <c r="W964" s="104"/>
      <c r="X964" s="104"/>
      <c r="Y964" s="104"/>
    </row>
    <row r="965">
      <c r="A965" s="104"/>
      <c r="B965" s="104"/>
      <c r="C965" s="104"/>
      <c r="D965" s="104"/>
      <c r="E965" s="104"/>
      <c r="F965" s="104"/>
      <c r="G965" s="104"/>
      <c r="H965" s="104"/>
      <c r="I965" s="104"/>
      <c r="J965" s="104"/>
      <c r="M965" s="30"/>
      <c r="N965" s="89"/>
      <c r="O965" s="104"/>
      <c r="P965" s="104"/>
      <c r="Q965" s="104"/>
      <c r="R965" s="104"/>
      <c r="S965" s="104"/>
      <c r="T965" s="104"/>
      <c r="U965" s="104"/>
      <c r="V965" s="104"/>
      <c r="W965" s="104"/>
      <c r="X965" s="104"/>
      <c r="Y965" s="104"/>
    </row>
    <row r="966">
      <c r="A966" s="104"/>
      <c r="B966" s="104"/>
      <c r="C966" s="104"/>
      <c r="D966" s="104"/>
      <c r="E966" s="104"/>
      <c r="F966" s="104"/>
      <c r="G966" s="104"/>
      <c r="H966" s="104"/>
      <c r="I966" s="104"/>
      <c r="J966" s="104"/>
      <c r="M966" s="30"/>
      <c r="N966" s="89"/>
      <c r="O966" s="104"/>
      <c r="P966" s="104"/>
      <c r="Q966" s="104"/>
      <c r="R966" s="104"/>
      <c r="S966" s="104"/>
      <c r="T966" s="104"/>
      <c r="U966" s="104"/>
      <c r="V966" s="104"/>
      <c r="W966" s="104"/>
      <c r="X966" s="104"/>
      <c r="Y966" s="104"/>
    </row>
    <row r="967">
      <c r="A967" s="104"/>
      <c r="B967" s="104"/>
      <c r="C967" s="104"/>
      <c r="D967" s="104"/>
      <c r="E967" s="104"/>
      <c r="F967" s="104"/>
      <c r="G967" s="104"/>
      <c r="H967" s="104"/>
      <c r="I967" s="104"/>
      <c r="J967" s="104"/>
      <c r="M967" s="30"/>
      <c r="N967" s="89"/>
      <c r="O967" s="104"/>
      <c r="P967" s="104"/>
      <c r="Q967" s="104"/>
      <c r="R967" s="104"/>
      <c r="S967" s="104"/>
      <c r="T967" s="104"/>
      <c r="U967" s="104"/>
      <c r="V967" s="104"/>
      <c r="W967" s="104"/>
      <c r="X967" s="104"/>
      <c r="Y967" s="104"/>
    </row>
    <row r="968">
      <c r="A968" s="104"/>
      <c r="B968" s="104"/>
      <c r="C968" s="104"/>
      <c r="D968" s="104"/>
      <c r="E968" s="104"/>
      <c r="F968" s="104"/>
      <c r="G968" s="104"/>
      <c r="H968" s="104"/>
      <c r="I968" s="104"/>
      <c r="J968" s="104"/>
      <c r="M968" s="30"/>
      <c r="N968" s="89"/>
      <c r="O968" s="104"/>
      <c r="P968" s="104"/>
      <c r="Q968" s="104"/>
      <c r="R968" s="104"/>
      <c r="S968" s="104"/>
      <c r="T968" s="104"/>
      <c r="U968" s="104"/>
      <c r="V968" s="104"/>
      <c r="W968" s="104"/>
      <c r="X968" s="104"/>
      <c r="Y968" s="104"/>
    </row>
    <row r="969">
      <c r="A969" s="104"/>
      <c r="B969" s="104"/>
      <c r="C969" s="104"/>
      <c r="D969" s="104"/>
      <c r="E969" s="104"/>
      <c r="F969" s="104"/>
      <c r="G969" s="104"/>
      <c r="H969" s="104"/>
      <c r="I969" s="104"/>
      <c r="J969" s="104"/>
      <c r="M969" s="30"/>
      <c r="N969" s="89"/>
      <c r="O969" s="104"/>
      <c r="P969" s="104"/>
      <c r="Q969" s="104"/>
      <c r="R969" s="104"/>
      <c r="S969" s="104"/>
      <c r="T969" s="104"/>
      <c r="U969" s="104"/>
      <c r="V969" s="104"/>
      <c r="W969" s="104"/>
      <c r="X969" s="104"/>
      <c r="Y969" s="104"/>
    </row>
    <row r="970">
      <c r="A970" s="104"/>
      <c r="B970" s="104"/>
      <c r="C970" s="104"/>
      <c r="D970" s="104"/>
      <c r="E970" s="104"/>
      <c r="F970" s="104"/>
      <c r="G970" s="104"/>
      <c r="H970" s="104"/>
      <c r="I970" s="104"/>
      <c r="J970" s="104"/>
      <c r="M970" s="30"/>
      <c r="N970" s="89"/>
      <c r="O970" s="104"/>
      <c r="P970" s="104"/>
      <c r="Q970" s="104"/>
      <c r="R970" s="104"/>
      <c r="S970" s="104"/>
      <c r="T970" s="104"/>
      <c r="U970" s="104"/>
      <c r="V970" s="104"/>
      <c r="W970" s="104"/>
      <c r="X970" s="104"/>
      <c r="Y970" s="104"/>
    </row>
    <row r="971">
      <c r="A971" s="104"/>
      <c r="B971" s="104"/>
      <c r="C971" s="104"/>
      <c r="D971" s="104"/>
      <c r="E971" s="104"/>
      <c r="F971" s="104"/>
      <c r="G971" s="104"/>
      <c r="H971" s="104"/>
      <c r="I971" s="104"/>
      <c r="J971" s="104"/>
      <c r="M971" s="30"/>
      <c r="N971" s="89"/>
      <c r="O971" s="104"/>
      <c r="P971" s="104"/>
      <c r="Q971" s="104"/>
      <c r="R971" s="104"/>
      <c r="S971" s="104"/>
      <c r="T971" s="104"/>
      <c r="U971" s="104"/>
      <c r="V971" s="104"/>
      <c r="W971" s="104"/>
      <c r="X971" s="104"/>
      <c r="Y971" s="104"/>
    </row>
    <row r="972">
      <c r="A972" s="104"/>
      <c r="B972" s="104"/>
      <c r="C972" s="104"/>
      <c r="D972" s="104"/>
      <c r="E972" s="104"/>
      <c r="F972" s="104"/>
      <c r="G972" s="104"/>
      <c r="H972" s="104"/>
      <c r="I972" s="104"/>
      <c r="J972" s="104"/>
      <c r="M972" s="30"/>
      <c r="N972" s="89"/>
      <c r="O972" s="104"/>
      <c r="P972" s="104"/>
      <c r="Q972" s="104"/>
      <c r="R972" s="104"/>
      <c r="S972" s="104"/>
      <c r="T972" s="104"/>
      <c r="U972" s="104"/>
      <c r="V972" s="104"/>
      <c r="W972" s="104"/>
      <c r="X972" s="104"/>
      <c r="Y972" s="104"/>
    </row>
    <row r="973">
      <c r="A973" s="104"/>
      <c r="B973" s="104"/>
      <c r="C973" s="104"/>
      <c r="D973" s="104"/>
      <c r="E973" s="104"/>
      <c r="F973" s="104"/>
      <c r="G973" s="104"/>
      <c r="H973" s="104"/>
      <c r="I973" s="104"/>
      <c r="J973" s="104"/>
      <c r="M973" s="30"/>
      <c r="N973" s="89"/>
      <c r="O973" s="104"/>
      <c r="P973" s="104"/>
      <c r="Q973" s="104"/>
      <c r="R973" s="104"/>
      <c r="S973" s="104"/>
      <c r="T973" s="104"/>
      <c r="U973" s="104"/>
      <c r="V973" s="104"/>
      <c r="W973" s="104"/>
      <c r="X973" s="104"/>
      <c r="Y973" s="104"/>
    </row>
    <row r="974">
      <c r="A974" s="104"/>
      <c r="B974" s="104"/>
      <c r="C974" s="104"/>
      <c r="D974" s="104"/>
      <c r="E974" s="104"/>
      <c r="F974" s="104"/>
      <c r="G974" s="104"/>
      <c r="H974" s="104"/>
      <c r="I974" s="104"/>
      <c r="J974" s="104"/>
      <c r="M974" s="30"/>
      <c r="N974" s="89"/>
      <c r="O974" s="104"/>
      <c r="P974" s="104"/>
      <c r="Q974" s="104"/>
      <c r="R974" s="104"/>
      <c r="S974" s="104"/>
      <c r="T974" s="104"/>
      <c r="U974" s="104"/>
      <c r="V974" s="104"/>
      <c r="W974" s="104"/>
      <c r="X974" s="104"/>
      <c r="Y974" s="104"/>
    </row>
    <row r="975">
      <c r="A975" s="104"/>
      <c r="B975" s="104"/>
      <c r="C975" s="104"/>
      <c r="D975" s="104"/>
      <c r="E975" s="104"/>
      <c r="F975" s="104"/>
      <c r="G975" s="104"/>
      <c r="H975" s="104"/>
      <c r="I975" s="104"/>
      <c r="J975" s="104"/>
      <c r="M975" s="30"/>
      <c r="N975" s="89"/>
      <c r="O975" s="104"/>
      <c r="P975" s="104"/>
      <c r="Q975" s="104"/>
      <c r="R975" s="104"/>
      <c r="S975" s="104"/>
      <c r="T975" s="104"/>
      <c r="U975" s="104"/>
      <c r="V975" s="104"/>
      <c r="W975" s="104"/>
      <c r="X975" s="104"/>
      <c r="Y975" s="104"/>
    </row>
    <row r="976">
      <c r="A976" s="104"/>
      <c r="B976" s="104"/>
      <c r="C976" s="104"/>
      <c r="D976" s="104"/>
      <c r="E976" s="104"/>
      <c r="F976" s="104"/>
      <c r="G976" s="104"/>
      <c r="H976" s="104"/>
      <c r="I976" s="104"/>
      <c r="J976" s="104"/>
      <c r="M976" s="30"/>
      <c r="N976" s="89"/>
      <c r="O976" s="104"/>
      <c r="P976" s="104"/>
      <c r="Q976" s="104"/>
      <c r="R976" s="104"/>
      <c r="S976" s="104"/>
      <c r="T976" s="104"/>
      <c r="U976" s="104"/>
      <c r="V976" s="104"/>
      <c r="W976" s="104"/>
      <c r="X976" s="104"/>
      <c r="Y976" s="104"/>
    </row>
    <row r="977">
      <c r="A977" s="104"/>
      <c r="B977" s="104"/>
      <c r="C977" s="104"/>
      <c r="D977" s="104"/>
      <c r="E977" s="104"/>
      <c r="F977" s="104"/>
      <c r="G977" s="104"/>
      <c r="H977" s="104"/>
      <c r="I977" s="104"/>
      <c r="J977" s="104"/>
      <c r="M977" s="30"/>
      <c r="N977" s="89"/>
      <c r="O977" s="104"/>
      <c r="P977" s="104"/>
      <c r="Q977" s="104"/>
      <c r="R977" s="104"/>
      <c r="S977" s="104"/>
      <c r="T977" s="104"/>
      <c r="U977" s="104"/>
      <c r="V977" s="104"/>
      <c r="W977" s="104"/>
      <c r="X977" s="104"/>
      <c r="Y977" s="104"/>
    </row>
    <row r="978">
      <c r="A978" s="104"/>
      <c r="B978" s="104"/>
      <c r="C978" s="104"/>
      <c r="D978" s="104"/>
      <c r="E978" s="104"/>
      <c r="F978" s="104"/>
      <c r="G978" s="104"/>
      <c r="H978" s="104"/>
      <c r="I978" s="104"/>
      <c r="J978" s="104"/>
      <c r="M978" s="30"/>
      <c r="N978" s="89"/>
      <c r="O978" s="104"/>
      <c r="P978" s="104"/>
      <c r="Q978" s="104"/>
      <c r="R978" s="104"/>
      <c r="S978" s="104"/>
      <c r="T978" s="104"/>
      <c r="U978" s="104"/>
      <c r="V978" s="104"/>
      <c r="W978" s="104"/>
      <c r="X978" s="104"/>
      <c r="Y978" s="104"/>
    </row>
    <row r="979">
      <c r="A979" s="104"/>
      <c r="B979" s="104"/>
      <c r="C979" s="104"/>
      <c r="D979" s="104"/>
      <c r="E979" s="104"/>
      <c r="F979" s="104"/>
      <c r="G979" s="104"/>
      <c r="H979" s="104"/>
      <c r="I979" s="104"/>
      <c r="J979" s="104"/>
      <c r="M979" s="30"/>
      <c r="N979" s="89"/>
      <c r="O979" s="104"/>
      <c r="P979" s="104"/>
      <c r="Q979" s="104"/>
      <c r="R979" s="104"/>
      <c r="S979" s="104"/>
      <c r="T979" s="104"/>
      <c r="U979" s="104"/>
      <c r="V979" s="104"/>
      <c r="W979" s="104"/>
      <c r="X979" s="104"/>
      <c r="Y979" s="104"/>
    </row>
    <row r="980">
      <c r="A980" s="104"/>
      <c r="B980" s="104"/>
      <c r="C980" s="104"/>
      <c r="D980" s="104"/>
      <c r="E980" s="104"/>
      <c r="F980" s="104"/>
      <c r="G980" s="104"/>
      <c r="H980" s="104"/>
      <c r="I980" s="104"/>
      <c r="J980" s="104"/>
      <c r="M980" s="30"/>
      <c r="N980" s="89"/>
      <c r="O980" s="104"/>
      <c r="P980" s="104"/>
      <c r="Q980" s="104"/>
      <c r="R980" s="104"/>
      <c r="S980" s="104"/>
      <c r="T980" s="104"/>
      <c r="U980" s="104"/>
      <c r="V980" s="104"/>
      <c r="W980" s="104"/>
      <c r="X980" s="104"/>
      <c r="Y980" s="104"/>
    </row>
    <row r="981">
      <c r="A981" s="104"/>
      <c r="B981" s="104"/>
      <c r="C981" s="104"/>
      <c r="D981" s="104"/>
      <c r="E981" s="104"/>
      <c r="F981" s="104"/>
      <c r="G981" s="104"/>
      <c r="H981" s="104"/>
      <c r="I981" s="104"/>
      <c r="J981" s="104"/>
      <c r="M981" s="30"/>
      <c r="N981" s="89"/>
      <c r="O981" s="104"/>
      <c r="P981" s="104"/>
      <c r="Q981" s="104"/>
      <c r="R981" s="104"/>
      <c r="S981" s="104"/>
      <c r="T981" s="104"/>
      <c r="U981" s="104"/>
      <c r="V981" s="104"/>
      <c r="W981" s="104"/>
      <c r="X981" s="104"/>
      <c r="Y981" s="104"/>
    </row>
    <row r="982">
      <c r="A982" s="104"/>
      <c r="B982" s="104"/>
      <c r="C982" s="104"/>
      <c r="D982" s="104"/>
      <c r="E982" s="104"/>
      <c r="F982" s="104"/>
      <c r="G982" s="104"/>
      <c r="H982" s="104"/>
      <c r="I982" s="104"/>
      <c r="J982" s="104"/>
      <c r="M982" s="30"/>
      <c r="N982" s="89"/>
      <c r="O982" s="104"/>
      <c r="P982" s="104"/>
      <c r="Q982" s="104"/>
      <c r="R982" s="104"/>
      <c r="S982" s="104"/>
      <c r="T982" s="104"/>
      <c r="U982" s="104"/>
      <c r="V982" s="104"/>
      <c r="W982" s="104"/>
      <c r="X982" s="104"/>
      <c r="Y982" s="104"/>
    </row>
    <row r="983">
      <c r="A983" s="104"/>
      <c r="B983" s="104"/>
      <c r="C983" s="104"/>
      <c r="D983" s="104"/>
      <c r="E983" s="104"/>
      <c r="F983" s="104"/>
      <c r="G983" s="104"/>
      <c r="H983" s="104"/>
      <c r="I983" s="104"/>
      <c r="J983" s="104"/>
      <c r="M983" s="30"/>
      <c r="N983" s="89"/>
      <c r="O983" s="104"/>
      <c r="P983" s="104"/>
      <c r="Q983" s="104"/>
      <c r="R983" s="104"/>
      <c r="S983" s="104"/>
      <c r="T983" s="104"/>
      <c r="U983" s="104"/>
      <c r="V983" s="104"/>
      <c r="W983" s="104"/>
      <c r="X983" s="104"/>
      <c r="Y983" s="104"/>
    </row>
    <row r="984">
      <c r="A984" s="104"/>
      <c r="B984" s="104"/>
      <c r="C984" s="104"/>
      <c r="D984" s="104"/>
      <c r="E984" s="104"/>
      <c r="F984" s="104"/>
      <c r="G984" s="104"/>
      <c r="H984" s="104"/>
      <c r="I984" s="104"/>
      <c r="J984" s="104"/>
      <c r="M984" s="30"/>
      <c r="N984" s="89"/>
      <c r="O984" s="104"/>
      <c r="P984" s="104"/>
      <c r="Q984" s="104"/>
      <c r="R984" s="104"/>
      <c r="S984" s="104"/>
      <c r="T984" s="104"/>
      <c r="U984" s="104"/>
      <c r="V984" s="104"/>
      <c r="W984" s="104"/>
      <c r="X984" s="104"/>
      <c r="Y984" s="104"/>
    </row>
    <row r="985">
      <c r="A985" s="104"/>
      <c r="B985" s="104"/>
      <c r="C985" s="104"/>
      <c r="D985" s="104"/>
      <c r="E985" s="104"/>
      <c r="F985" s="104"/>
      <c r="G985" s="104"/>
      <c r="H985" s="104"/>
      <c r="I985" s="104"/>
      <c r="J985" s="104"/>
      <c r="M985" s="30"/>
      <c r="N985" s="89"/>
      <c r="O985" s="104"/>
      <c r="P985" s="104"/>
      <c r="Q985" s="104"/>
      <c r="R985" s="104"/>
      <c r="S985" s="104"/>
      <c r="T985" s="104"/>
      <c r="U985" s="104"/>
      <c r="V985" s="104"/>
      <c r="W985" s="104"/>
      <c r="X985" s="104"/>
      <c r="Y985" s="104"/>
    </row>
    <row r="986">
      <c r="A986" s="104"/>
      <c r="B986" s="104"/>
      <c r="C986" s="104"/>
      <c r="D986" s="104"/>
      <c r="E986" s="104"/>
      <c r="F986" s="104"/>
      <c r="G986" s="104"/>
      <c r="H986" s="104"/>
      <c r="I986" s="104"/>
      <c r="J986" s="104"/>
      <c r="M986" s="30"/>
      <c r="N986" s="89"/>
      <c r="O986" s="104"/>
      <c r="P986" s="104"/>
      <c r="Q986" s="104"/>
      <c r="R986" s="104"/>
      <c r="S986" s="104"/>
      <c r="T986" s="104"/>
      <c r="U986" s="104"/>
      <c r="V986" s="104"/>
      <c r="W986" s="104"/>
      <c r="X986" s="104"/>
      <c r="Y986" s="104"/>
    </row>
    <row r="987">
      <c r="A987" s="104"/>
      <c r="B987" s="104"/>
      <c r="C987" s="104"/>
      <c r="D987" s="104"/>
      <c r="E987" s="104"/>
      <c r="F987" s="104"/>
      <c r="G987" s="104"/>
      <c r="H987" s="104"/>
      <c r="I987" s="104"/>
      <c r="J987" s="104"/>
      <c r="M987" s="30"/>
      <c r="N987" s="89"/>
      <c r="O987" s="104"/>
      <c r="P987" s="104"/>
      <c r="Q987" s="104"/>
      <c r="R987" s="104"/>
      <c r="S987" s="104"/>
      <c r="T987" s="104"/>
      <c r="U987" s="104"/>
      <c r="V987" s="104"/>
      <c r="W987" s="104"/>
      <c r="X987" s="104"/>
      <c r="Y987" s="104"/>
    </row>
    <row r="988">
      <c r="A988" s="104"/>
      <c r="B988" s="104"/>
      <c r="C988" s="104"/>
      <c r="D988" s="104"/>
      <c r="E988" s="104"/>
      <c r="F988" s="104"/>
      <c r="G988" s="104"/>
      <c r="H988" s="104"/>
      <c r="I988" s="104"/>
      <c r="J988" s="104"/>
      <c r="M988" s="30"/>
      <c r="N988" s="89"/>
      <c r="O988" s="104"/>
      <c r="P988" s="104"/>
      <c r="Q988" s="104"/>
      <c r="R988" s="104"/>
      <c r="S988" s="104"/>
      <c r="T988" s="104"/>
      <c r="U988" s="104"/>
      <c r="V988" s="104"/>
      <c r="W988" s="104"/>
      <c r="X988" s="104"/>
      <c r="Y988" s="104"/>
    </row>
    <row r="989">
      <c r="A989" s="104"/>
      <c r="B989" s="104"/>
      <c r="C989" s="104"/>
      <c r="D989" s="104"/>
      <c r="E989" s="104"/>
      <c r="F989" s="104"/>
      <c r="G989" s="104"/>
      <c r="H989" s="104"/>
      <c r="I989" s="104"/>
      <c r="J989" s="104"/>
      <c r="M989" s="30"/>
      <c r="N989" s="89"/>
      <c r="O989" s="104"/>
      <c r="P989" s="104"/>
      <c r="Q989" s="104"/>
      <c r="R989" s="104"/>
      <c r="S989" s="104"/>
      <c r="T989" s="104"/>
      <c r="U989" s="104"/>
      <c r="V989" s="104"/>
      <c r="W989" s="104"/>
      <c r="X989" s="104"/>
      <c r="Y989" s="104"/>
    </row>
    <row r="990">
      <c r="A990" s="104"/>
      <c r="B990" s="104"/>
      <c r="C990" s="104"/>
      <c r="D990" s="104"/>
      <c r="E990" s="104"/>
      <c r="F990" s="104"/>
      <c r="G990" s="104"/>
      <c r="H990" s="104"/>
      <c r="I990" s="104"/>
      <c r="J990" s="104"/>
      <c r="M990" s="30"/>
      <c r="N990" s="89"/>
      <c r="O990" s="104"/>
      <c r="P990" s="104"/>
      <c r="Q990" s="104"/>
      <c r="R990" s="104"/>
      <c r="S990" s="104"/>
      <c r="T990" s="104"/>
      <c r="U990" s="104"/>
      <c r="V990" s="104"/>
      <c r="W990" s="104"/>
      <c r="X990" s="104"/>
      <c r="Y990" s="104"/>
    </row>
    <row r="991">
      <c r="A991" s="104"/>
      <c r="B991" s="104"/>
      <c r="C991" s="104"/>
      <c r="D991" s="104"/>
      <c r="E991" s="104"/>
      <c r="F991" s="104"/>
      <c r="G991" s="104"/>
      <c r="H991" s="104"/>
      <c r="I991" s="104"/>
      <c r="J991" s="104"/>
      <c r="M991" s="30"/>
      <c r="N991" s="89"/>
      <c r="O991" s="104"/>
      <c r="P991" s="104"/>
      <c r="Q991" s="104"/>
      <c r="R991" s="104"/>
      <c r="S991" s="104"/>
      <c r="T991" s="104"/>
      <c r="U991" s="104"/>
      <c r="V991" s="104"/>
      <c r="W991" s="104"/>
      <c r="X991" s="104"/>
      <c r="Y991" s="104"/>
    </row>
    <row r="992">
      <c r="A992" s="104"/>
      <c r="B992" s="104"/>
      <c r="C992" s="104"/>
      <c r="D992" s="104"/>
      <c r="E992" s="104"/>
      <c r="F992" s="104"/>
      <c r="G992" s="104"/>
      <c r="H992" s="104"/>
      <c r="I992" s="104"/>
      <c r="J992" s="104"/>
      <c r="M992" s="30"/>
      <c r="N992" s="89"/>
      <c r="O992" s="104"/>
      <c r="P992" s="104"/>
      <c r="Q992" s="104"/>
      <c r="R992" s="104"/>
      <c r="S992" s="104"/>
      <c r="T992" s="104"/>
      <c r="U992" s="104"/>
      <c r="V992" s="104"/>
      <c r="W992" s="104"/>
      <c r="X992" s="104"/>
      <c r="Y992" s="104"/>
    </row>
    <row r="993">
      <c r="A993" s="104"/>
      <c r="B993" s="104"/>
      <c r="C993" s="104"/>
      <c r="D993" s="104"/>
      <c r="E993" s="104"/>
      <c r="F993" s="104"/>
      <c r="G993" s="104"/>
      <c r="H993" s="104"/>
      <c r="I993" s="104"/>
      <c r="J993" s="104"/>
      <c r="M993" s="30"/>
      <c r="N993" s="89"/>
      <c r="O993" s="104"/>
      <c r="P993" s="104"/>
      <c r="Q993" s="104"/>
      <c r="R993" s="104"/>
      <c r="S993" s="104"/>
      <c r="T993" s="104"/>
      <c r="U993" s="104"/>
      <c r="V993" s="104"/>
      <c r="W993" s="104"/>
      <c r="X993" s="104"/>
      <c r="Y993" s="104"/>
    </row>
    <row r="994">
      <c r="A994" s="104"/>
      <c r="B994" s="104"/>
      <c r="C994" s="104"/>
      <c r="D994" s="104"/>
      <c r="E994" s="104"/>
      <c r="F994" s="104"/>
      <c r="G994" s="104"/>
      <c r="H994" s="104"/>
      <c r="I994" s="104"/>
      <c r="J994" s="104"/>
      <c r="M994" s="30"/>
      <c r="N994" s="89"/>
      <c r="O994" s="104"/>
      <c r="P994" s="104"/>
      <c r="Q994" s="104"/>
      <c r="R994" s="104"/>
      <c r="S994" s="104"/>
      <c r="T994" s="104"/>
      <c r="U994" s="104"/>
      <c r="V994" s="104"/>
      <c r="W994" s="104"/>
      <c r="X994" s="104"/>
      <c r="Y994" s="104"/>
    </row>
    <row r="995">
      <c r="A995" s="104"/>
      <c r="B995" s="104"/>
      <c r="C995" s="104"/>
      <c r="D995" s="104"/>
      <c r="E995" s="104"/>
      <c r="F995" s="104"/>
      <c r="G995" s="104"/>
      <c r="H995" s="104"/>
      <c r="I995" s="104"/>
      <c r="J995" s="104"/>
      <c r="M995" s="30"/>
      <c r="N995" s="89"/>
      <c r="O995" s="104"/>
      <c r="P995" s="104"/>
      <c r="Q995" s="104"/>
      <c r="R995" s="104"/>
      <c r="S995" s="104"/>
      <c r="T995" s="104"/>
      <c r="U995" s="104"/>
      <c r="V995" s="104"/>
      <c r="W995" s="104"/>
      <c r="X995" s="104"/>
      <c r="Y995" s="104"/>
    </row>
    <row r="996">
      <c r="A996" s="104"/>
      <c r="B996" s="104"/>
      <c r="C996" s="104"/>
      <c r="D996" s="104"/>
      <c r="E996" s="104"/>
      <c r="F996" s="104"/>
      <c r="G996" s="104"/>
      <c r="H996" s="104"/>
      <c r="I996" s="104"/>
      <c r="J996" s="104"/>
      <c r="M996" s="30"/>
      <c r="N996" s="89"/>
      <c r="O996" s="104"/>
      <c r="P996" s="104"/>
      <c r="Q996" s="104"/>
      <c r="R996" s="104"/>
      <c r="S996" s="104"/>
      <c r="T996" s="104"/>
      <c r="U996" s="104"/>
      <c r="V996" s="104"/>
      <c r="W996" s="104"/>
      <c r="X996" s="104"/>
      <c r="Y996" s="104"/>
    </row>
    <row r="997">
      <c r="A997" s="104"/>
      <c r="B997" s="104"/>
      <c r="C997" s="104"/>
      <c r="D997" s="104"/>
      <c r="E997" s="104"/>
      <c r="F997" s="104"/>
      <c r="G997" s="104"/>
      <c r="H997" s="104"/>
      <c r="I997" s="104"/>
      <c r="J997" s="104"/>
      <c r="M997" s="30"/>
      <c r="N997" s="89"/>
      <c r="O997" s="104"/>
      <c r="P997" s="104"/>
      <c r="Q997" s="104"/>
      <c r="R997" s="104"/>
      <c r="S997" s="104"/>
      <c r="T997" s="104"/>
      <c r="U997" s="104"/>
      <c r="V997" s="104"/>
      <c r="W997" s="104"/>
      <c r="X997" s="104"/>
      <c r="Y997" s="104"/>
    </row>
    <row r="998">
      <c r="A998" s="104"/>
      <c r="B998" s="104"/>
      <c r="C998" s="104"/>
      <c r="D998" s="104"/>
      <c r="E998" s="104"/>
      <c r="F998" s="104"/>
      <c r="G998" s="104"/>
      <c r="H998" s="104"/>
      <c r="I998" s="104"/>
      <c r="J998" s="104"/>
      <c r="M998" s="30"/>
      <c r="N998" s="89"/>
      <c r="O998" s="104"/>
      <c r="P998" s="104"/>
      <c r="Q998" s="104"/>
      <c r="R998" s="104"/>
      <c r="S998" s="104"/>
      <c r="T998" s="104"/>
      <c r="U998" s="104"/>
      <c r="V998" s="104"/>
      <c r="W998" s="104"/>
      <c r="X998" s="104"/>
      <c r="Y998" s="104"/>
    </row>
    <row r="999">
      <c r="A999" s="104"/>
      <c r="B999" s="104"/>
      <c r="C999" s="104"/>
      <c r="D999" s="104"/>
      <c r="E999" s="104"/>
      <c r="F999" s="104"/>
      <c r="G999" s="104"/>
      <c r="H999" s="104"/>
      <c r="I999" s="104"/>
      <c r="J999" s="104"/>
      <c r="M999" s="30"/>
      <c r="N999" s="89"/>
      <c r="O999" s="104"/>
      <c r="P999" s="104"/>
      <c r="Q999" s="104"/>
      <c r="R999" s="104"/>
      <c r="S999" s="104"/>
      <c r="T999" s="104"/>
      <c r="U999" s="104"/>
      <c r="V999" s="104"/>
      <c r="W999" s="104"/>
      <c r="X999" s="104"/>
      <c r="Y999" s="104"/>
    </row>
    <row r="1000">
      <c r="A1000" s="104"/>
      <c r="B1000" s="104"/>
      <c r="C1000" s="104"/>
      <c r="D1000" s="104"/>
      <c r="E1000" s="104"/>
      <c r="F1000" s="104"/>
      <c r="G1000" s="104"/>
      <c r="H1000" s="104"/>
      <c r="I1000" s="104"/>
      <c r="J1000" s="104"/>
      <c r="M1000" s="30"/>
      <c r="N1000" s="89"/>
      <c r="O1000" s="104"/>
      <c r="P1000" s="104"/>
      <c r="Q1000" s="104"/>
      <c r="R1000" s="104"/>
      <c r="S1000" s="104"/>
      <c r="T1000" s="104"/>
      <c r="U1000" s="104"/>
      <c r="V1000" s="104"/>
      <c r="W1000" s="104"/>
      <c r="X1000" s="104"/>
      <c r="Y1000" s="104"/>
    </row>
    <row r="1001">
      <c r="A1001" s="104"/>
      <c r="B1001" s="104"/>
      <c r="C1001" s="104"/>
      <c r="D1001" s="104"/>
      <c r="E1001" s="104"/>
      <c r="F1001" s="104"/>
      <c r="G1001" s="104"/>
      <c r="H1001" s="104"/>
      <c r="I1001" s="104"/>
      <c r="J1001" s="104"/>
      <c r="M1001" s="30"/>
      <c r="N1001" s="89"/>
      <c r="O1001" s="104"/>
      <c r="P1001" s="104"/>
      <c r="Q1001" s="104"/>
      <c r="R1001" s="104"/>
      <c r="S1001" s="104"/>
      <c r="T1001" s="104"/>
      <c r="U1001" s="104"/>
      <c r="V1001" s="104"/>
      <c r="W1001" s="104"/>
      <c r="X1001" s="104"/>
      <c r="Y1001" s="104"/>
    </row>
    <row r="1002">
      <c r="A1002" s="104"/>
      <c r="B1002" s="104"/>
      <c r="C1002" s="104"/>
      <c r="D1002" s="104"/>
      <c r="E1002" s="104"/>
      <c r="F1002" s="104"/>
      <c r="G1002" s="104"/>
      <c r="H1002" s="104"/>
      <c r="I1002" s="104"/>
      <c r="J1002" s="104"/>
      <c r="M1002" s="30"/>
      <c r="N1002" s="89"/>
      <c r="O1002" s="104"/>
      <c r="P1002" s="104"/>
      <c r="Q1002" s="104"/>
      <c r="R1002" s="104"/>
      <c r="S1002" s="104"/>
      <c r="T1002" s="104"/>
      <c r="U1002" s="104"/>
      <c r="V1002" s="104"/>
      <c r="W1002" s="104"/>
      <c r="X1002" s="104"/>
      <c r="Y1002" s="104"/>
    </row>
    <row r="1003">
      <c r="A1003" s="104"/>
      <c r="B1003" s="104"/>
      <c r="C1003" s="104"/>
      <c r="D1003" s="104"/>
      <c r="E1003" s="104"/>
      <c r="F1003" s="104"/>
      <c r="G1003" s="104"/>
      <c r="H1003" s="104"/>
      <c r="I1003" s="104"/>
      <c r="J1003" s="104"/>
      <c r="K1003" s="65"/>
      <c r="L1003" s="65"/>
      <c r="M1003" s="27"/>
      <c r="N1003" s="27"/>
      <c r="O1003" s="104"/>
      <c r="P1003" s="104"/>
      <c r="Q1003" s="104"/>
      <c r="R1003" s="104"/>
      <c r="S1003" s="104"/>
      <c r="T1003" s="104"/>
      <c r="U1003" s="104"/>
      <c r="V1003" s="104"/>
      <c r="W1003" s="104"/>
      <c r="X1003" s="104"/>
      <c r="Y1003" s="104"/>
    </row>
    <row r="1004">
      <c r="A1004" s="104"/>
      <c r="B1004" s="104"/>
      <c r="C1004" s="104"/>
      <c r="D1004" s="104"/>
      <c r="E1004" s="104"/>
      <c r="F1004" s="104"/>
      <c r="G1004" s="104"/>
      <c r="H1004" s="104"/>
      <c r="I1004" s="104"/>
      <c r="J1004" s="104"/>
      <c r="K1004" s="65"/>
      <c r="L1004" s="65"/>
      <c r="M1004" s="27"/>
      <c r="N1004" s="27"/>
      <c r="O1004" s="104"/>
      <c r="P1004" s="104"/>
      <c r="Q1004" s="104"/>
      <c r="R1004" s="104"/>
      <c r="S1004" s="104"/>
      <c r="T1004" s="104"/>
      <c r="U1004" s="104"/>
      <c r="V1004" s="104"/>
      <c r="W1004" s="104"/>
      <c r="X1004" s="104"/>
      <c r="Y1004" s="104"/>
    </row>
    <row r="1005">
      <c r="A1005" s="104"/>
      <c r="B1005" s="104"/>
      <c r="C1005" s="104"/>
      <c r="D1005" s="104"/>
      <c r="E1005" s="104"/>
      <c r="F1005" s="104"/>
      <c r="G1005" s="104"/>
      <c r="H1005" s="104"/>
      <c r="I1005" s="104"/>
      <c r="J1005" s="104"/>
      <c r="K1005" s="65"/>
      <c r="L1005" s="65"/>
      <c r="M1005" s="27"/>
      <c r="N1005" s="27"/>
      <c r="O1005" s="104"/>
      <c r="P1005" s="104"/>
      <c r="Q1005" s="104"/>
      <c r="R1005" s="104"/>
      <c r="S1005" s="104"/>
      <c r="T1005" s="104"/>
      <c r="U1005" s="104"/>
      <c r="V1005" s="104"/>
      <c r="W1005" s="104"/>
      <c r="X1005" s="104"/>
      <c r="Y1005" s="104"/>
    </row>
    <row r="1006">
      <c r="A1006" s="104"/>
      <c r="B1006" s="104"/>
      <c r="C1006" s="104"/>
      <c r="D1006" s="104"/>
      <c r="E1006" s="104"/>
      <c r="F1006" s="104"/>
      <c r="G1006" s="104"/>
      <c r="H1006" s="104"/>
      <c r="I1006" s="104"/>
      <c r="J1006" s="104"/>
      <c r="K1006" s="104"/>
      <c r="L1006" s="104"/>
      <c r="M1006" s="27"/>
      <c r="N1006" s="27"/>
      <c r="O1006" s="104"/>
      <c r="P1006" s="104"/>
      <c r="Q1006" s="104"/>
      <c r="R1006" s="104"/>
      <c r="S1006" s="104"/>
      <c r="T1006" s="104"/>
      <c r="U1006" s="104"/>
      <c r="V1006" s="104"/>
      <c r="W1006" s="104"/>
      <c r="X1006" s="104"/>
      <c r="Y1006" s="104"/>
    </row>
    <row r="1007">
      <c r="A1007" s="104"/>
      <c r="B1007" s="104"/>
      <c r="C1007" s="104"/>
      <c r="D1007" s="104"/>
      <c r="E1007" s="104"/>
      <c r="F1007" s="104"/>
      <c r="G1007" s="104"/>
      <c r="H1007" s="104"/>
      <c r="I1007" s="104"/>
      <c r="J1007" s="104"/>
      <c r="K1007" s="104"/>
      <c r="L1007" s="104"/>
      <c r="M1007" s="27"/>
      <c r="N1007" s="27"/>
      <c r="O1007" s="104"/>
      <c r="P1007" s="104"/>
      <c r="Q1007" s="104"/>
      <c r="R1007" s="104"/>
      <c r="S1007" s="104"/>
      <c r="T1007" s="104"/>
      <c r="U1007" s="104"/>
      <c r="V1007" s="104"/>
      <c r="W1007" s="104"/>
      <c r="X1007" s="104"/>
      <c r="Y1007" s="104"/>
    </row>
    <row r="1008">
      <c r="A1008" s="104"/>
      <c r="B1008" s="104"/>
      <c r="C1008" s="104"/>
      <c r="D1008" s="104"/>
      <c r="E1008" s="104"/>
      <c r="F1008" s="104"/>
      <c r="G1008" s="104"/>
      <c r="H1008" s="104"/>
      <c r="I1008" s="104"/>
      <c r="J1008" s="104"/>
      <c r="K1008" s="104"/>
      <c r="L1008" s="104"/>
      <c r="M1008" s="27"/>
      <c r="N1008" s="27"/>
      <c r="O1008" s="104"/>
      <c r="P1008" s="104"/>
      <c r="Q1008" s="104"/>
      <c r="R1008" s="104"/>
      <c r="S1008" s="104"/>
      <c r="T1008" s="104"/>
      <c r="U1008" s="104"/>
      <c r="V1008" s="104"/>
      <c r="W1008" s="104"/>
      <c r="X1008" s="104"/>
      <c r="Y1008" s="104"/>
    </row>
    <row r="1009">
      <c r="A1009" s="104"/>
      <c r="B1009" s="104"/>
      <c r="C1009" s="104"/>
      <c r="D1009" s="104"/>
      <c r="E1009" s="104"/>
      <c r="F1009" s="104"/>
      <c r="G1009" s="104"/>
      <c r="H1009" s="104"/>
      <c r="I1009" s="104"/>
      <c r="J1009" s="104"/>
      <c r="K1009" s="104"/>
      <c r="L1009" s="104"/>
      <c r="M1009" s="27"/>
      <c r="N1009" s="27"/>
      <c r="O1009" s="104"/>
      <c r="P1009" s="104"/>
      <c r="Q1009" s="104"/>
      <c r="R1009" s="104"/>
      <c r="S1009" s="104"/>
      <c r="T1009" s="104"/>
      <c r="U1009" s="104"/>
      <c r="V1009" s="104"/>
      <c r="W1009" s="104"/>
      <c r="X1009" s="104"/>
      <c r="Y1009" s="104"/>
    </row>
    <row r="1010">
      <c r="A1010" s="104"/>
      <c r="B1010" s="104"/>
      <c r="C1010" s="104"/>
      <c r="D1010" s="104"/>
      <c r="E1010" s="104"/>
      <c r="F1010" s="104"/>
      <c r="G1010" s="104"/>
      <c r="H1010" s="104"/>
      <c r="I1010" s="104"/>
      <c r="J1010" s="104"/>
      <c r="K1010" s="104"/>
      <c r="L1010" s="104"/>
      <c r="M1010" s="27"/>
      <c r="N1010" s="27"/>
      <c r="O1010" s="104"/>
      <c r="P1010" s="104"/>
      <c r="Q1010" s="104"/>
      <c r="R1010" s="104"/>
      <c r="S1010" s="104"/>
      <c r="T1010" s="104"/>
      <c r="U1010" s="104"/>
      <c r="V1010" s="104"/>
      <c r="W1010" s="104"/>
      <c r="X1010" s="104"/>
      <c r="Y1010" s="104"/>
    </row>
  </sheetData>
  <mergeCells count="1">
    <mergeCell ref="K1:N1"/>
  </mergeCells>
  <conditionalFormatting sqref="K1:K21 M1:M21">
    <cfRule type="cellIs" dxfId="0" priority="1" operator="equal">
      <formula>"passed"</formula>
    </cfRule>
  </conditionalFormatting>
  <conditionalFormatting sqref="K1:K21 M1:M21">
    <cfRule type="cellIs" dxfId="1" priority="2" operator="equal">
      <formula>"failed"</formula>
    </cfRule>
  </conditionalFormatting>
  <conditionalFormatting sqref="K1:K21 M1:M21">
    <cfRule type="containsText" dxfId="2" priority="3" operator="containsText" text="blocked">
      <formula>NOT(ISERROR(SEARCH(("blocked"),(K1))))</formula>
    </cfRule>
  </conditionalFormatting>
  <conditionalFormatting sqref="K1:K21 M1:M21">
    <cfRule type="containsText" dxfId="3" priority="4" operator="containsText" text="not tested">
      <formula>NOT(ISERROR(SEARCH(("not tested"),(K1))))</formula>
    </cfRule>
  </conditionalFormatting>
  <conditionalFormatting sqref="H3:H18">
    <cfRule type="containsText" dxfId="4" priority="5" operator="containsText" text="Automated">
      <formula>NOT(ISERROR(SEARCH(("Automated"),(H3))))</formula>
    </cfRule>
  </conditionalFormatting>
  <conditionalFormatting sqref="H3:H18">
    <cfRule type="containsText" dxfId="5" priority="6" operator="containsText" text="Automatable">
      <formula>NOT(ISERROR(SEARCH(("Automatable"),(H3))))</formula>
    </cfRule>
  </conditionalFormatting>
  <conditionalFormatting sqref="H3:H18">
    <cfRule type="containsText" dxfId="6" priority="7" operator="containsText" text="Manual">
      <formula>NOT(ISERROR(SEARCH(("Manual"),(H3))))</formula>
    </cfRule>
  </conditionalFormatting>
  <dataValidations>
    <dataValidation type="list" allowBlank="1" showErrorMessage="1" sqref="H3:H18">
      <formula1>Terms!$E$2:$E$4</formula1>
    </dataValidation>
  </dataValidation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6AA84F"/>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7.29" defaultRowHeight="15.75"/>
  <cols>
    <col customWidth="1" min="1" max="1" width="13.14"/>
    <col hidden="1" min="2" max="2"/>
    <col customWidth="1" min="4" max="4" width="22.14"/>
    <col customWidth="1" hidden="1" min="5" max="5" width="23.0"/>
    <col customWidth="1" min="6" max="6" width="50.86"/>
    <col customWidth="1" min="7" max="7" width="51.86"/>
    <col customWidth="1" min="10" max="10" width="20.14"/>
    <col customWidth="1" min="11" max="11" width="19.14"/>
    <col customWidth="1" min="12" max="12" width="19.0"/>
    <col customWidth="1" min="13" max="13" width="17.43"/>
  </cols>
  <sheetData>
    <row r="1">
      <c r="A1" s="2" t="s">
        <v>0</v>
      </c>
      <c r="B1" s="2" t="s">
        <v>7</v>
      </c>
      <c r="C1" s="2" t="s">
        <v>8</v>
      </c>
      <c r="D1" s="2" t="s">
        <v>9</v>
      </c>
      <c r="E1" s="2" t="s">
        <v>10</v>
      </c>
      <c r="F1" s="2" t="s">
        <v>11</v>
      </c>
      <c r="G1" s="2" t="s">
        <v>13</v>
      </c>
      <c r="H1" s="2" t="s">
        <v>14</v>
      </c>
      <c r="I1" s="15"/>
      <c r="J1" s="5" t="s">
        <v>15</v>
      </c>
      <c r="N1" s="15"/>
      <c r="O1" s="15"/>
      <c r="P1" s="15"/>
      <c r="Q1" s="15"/>
      <c r="R1" s="15"/>
      <c r="S1" s="15"/>
      <c r="T1" s="15"/>
      <c r="U1" s="15"/>
      <c r="V1" s="15"/>
      <c r="W1" s="15"/>
      <c r="X1" s="15"/>
      <c r="Y1" s="15"/>
      <c r="Z1" s="15"/>
    </row>
    <row r="2" ht="18.0" customHeight="1">
      <c r="A2" s="6" t="s">
        <v>27</v>
      </c>
      <c r="B2" s="10"/>
      <c r="C2" s="10"/>
      <c r="D2" s="10"/>
      <c r="E2" s="10"/>
      <c r="F2" s="10"/>
      <c r="G2" s="10"/>
      <c r="H2" s="17"/>
      <c r="I2" s="15"/>
      <c r="J2" s="12" t="s">
        <v>6</v>
      </c>
      <c r="K2" s="12" t="s">
        <v>5</v>
      </c>
      <c r="L2" s="20" t="s">
        <v>4</v>
      </c>
      <c r="M2" s="13" t="s">
        <v>5</v>
      </c>
      <c r="N2" s="15"/>
      <c r="O2" s="15"/>
      <c r="P2" s="15"/>
      <c r="Q2" s="15"/>
      <c r="R2" s="15"/>
      <c r="S2" s="15"/>
      <c r="T2" s="15"/>
      <c r="U2" s="15"/>
      <c r="V2" s="15"/>
      <c r="W2" s="15"/>
      <c r="X2" s="15"/>
      <c r="Y2" s="15"/>
      <c r="Z2" s="15"/>
    </row>
    <row r="3">
      <c r="A3" s="56" t="s">
        <v>199</v>
      </c>
      <c r="B3" s="17"/>
      <c r="C3" s="56" t="s">
        <v>46</v>
      </c>
      <c r="D3" s="56" t="s">
        <v>200</v>
      </c>
      <c r="E3" s="56"/>
      <c r="F3" s="56" t="s">
        <v>201</v>
      </c>
      <c r="G3" s="56" t="s">
        <v>202</v>
      </c>
      <c r="H3" s="40" t="s">
        <v>52</v>
      </c>
      <c r="I3" s="15"/>
      <c r="J3" s="97" t="s">
        <v>132</v>
      </c>
      <c r="K3" s="67"/>
      <c r="L3" s="90" t="s">
        <v>132</v>
      </c>
      <c r="M3" s="67"/>
      <c r="N3" s="15"/>
      <c r="O3" s="15"/>
      <c r="P3" s="15"/>
      <c r="Q3" s="15"/>
      <c r="R3" s="15"/>
      <c r="S3" s="15"/>
      <c r="T3" s="15"/>
      <c r="U3" s="15"/>
      <c r="V3" s="15"/>
      <c r="W3" s="15"/>
      <c r="X3" s="15"/>
      <c r="Y3" s="15"/>
      <c r="Z3" s="15"/>
    </row>
    <row r="4">
      <c r="A4" s="56" t="s">
        <v>651</v>
      </c>
      <c r="B4" s="17"/>
      <c r="C4" s="56" t="s">
        <v>46</v>
      </c>
      <c r="D4" s="56" t="s">
        <v>653</v>
      </c>
      <c r="E4" s="56" t="s">
        <v>654</v>
      </c>
      <c r="F4" s="56" t="s">
        <v>659</v>
      </c>
      <c r="G4" s="56" t="s">
        <v>663</v>
      </c>
      <c r="H4" s="40" t="s">
        <v>52</v>
      </c>
      <c r="I4" s="15"/>
      <c r="J4" s="90" t="s">
        <v>39</v>
      </c>
      <c r="K4" s="67" t="s">
        <v>667</v>
      </c>
      <c r="L4" s="40" t="s">
        <v>39</v>
      </c>
      <c r="M4" s="48"/>
      <c r="N4" s="15"/>
      <c r="O4" s="15"/>
      <c r="P4" s="15"/>
      <c r="Q4" s="15"/>
      <c r="R4" s="15"/>
      <c r="S4" s="15"/>
      <c r="T4" s="15"/>
      <c r="U4" s="15"/>
      <c r="V4" s="15"/>
      <c r="W4" s="15"/>
      <c r="X4" s="15"/>
      <c r="Y4" s="15"/>
      <c r="Z4" s="15"/>
    </row>
    <row r="5">
      <c r="A5" s="56" t="s">
        <v>669</v>
      </c>
      <c r="B5" s="17"/>
      <c r="C5" s="19" t="s">
        <v>46</v>
      </c>
      <c r="D5" s="19" t="s">
        <v>671</v>
      </c>
      <c r="E5" s="19" t="s">
        <v>243</v>
      </c>
      <c r="F5" s="19" t="s">
        <v>672</v>
      </c>
      <c r="G5" s="19" t="s">
        <v>674</v>
      </c>
      <c r="H5" s="40" t="s">
        <v>52</v>
      </c>
      <c r="I5" s="15"/>
      <c r="J5" s="90" t="s">
        <v>39</v>
      </c>
      <c r="K5" s="67" t="s">
        <v>667</v>
      </c>
      <c r="L5" s="40" t="s">
        <v>39</v>
      </c>
      <c r="M5" s="67"/>
      <c r="N5" s="15"/>
      <c r="O5" s="15"/>
      <c r="P5" s="15"/>
      <c r="Q5" s="15"/>
      <c r="R5" s="15"/>
      <c r="S5" s="15"/>
      <c r="T5" s="15"/>
      <c r="U5" s="15"/>
      <c r="V5" s="15"/>
      <c r="W5" s="15"/>
      <c r="X5" s="15"/>
      <c r="Y5" s="15"/>
      <c r="Z5" s="15"/>
    </row>
    <row r="6">
      <c r="A6" s="56" t="s">
        <v>677</v>
      </c>
      <c r="B6" s="17"/>
      <c r="C6" s="19" t="s">
        <v>46</v>
      </c>
      <c r="D6" s="19" t="s">
        <v>678</v>
      </c>
      <c r="E6" s="19" t="s">
        <v>535</v>
      </c>
      <c r="F6" s="19" t="s">
        <v>680</v>
      </c>
      <c r="G6" s="19" t="s">
        <v>681</v>
      </c>
      <c r="H6" s="40" t="s">
        <v>52</v>
      </c>
      <c r="I6" s="15"/>
      <c r="J6" s="90" t="s">
        <v>39</v>
      </c>
      <c r="K6" s="67"/>
      <c r="L6" s="97" t="s">
        <v>39</v>
      </c>
      <c r="M6" s="67"/>
      <c r="N6" s="15"/>
      <c r="O6" s="15"/>
      <c r="P6" s="15"/>
      <c r="Q6" s="15"/>
      <c r="R6" s="15"/>
      <c r="S6" s="15"/>
      <c r="T6" s="15"/>
      <c r="U6" s="15"/>
      <c r="V6" s="15"/>
      <c r="W6" s="15"/>
      <c r="X6" s="15"/>
      <c r="Y6" s="15"/>
      <c r="Z6" s="15"/>
    </row>
    <row r="7">
      <c r="A7" s="56" t="s">
        <v>682</v>
      </c>
      <c r="B7" s="17"/>
      <c r="C7" s="19" t="s">
        <v>46</v>
      </c>
      <c r="D7" s="19" t="s">
        <v>683</v>
      </c>
      <c r="E7" s="19" t="s">
        <v>564</v>
      </c>
      <c r="F7" s="19" t="s">
        <v>684</v>
      </c>
      <c r="G7" s="19" t="s">
        <v>685</v>
      </c>
      <c r="H7" s="40" t="s">
        <v>52</v>
      </c>
      <c r="I7" s="15"/>
      <c r="J7" s="97" t="s">
        <v>39</v>
      </c>
      <c r="K7" s="40"/>
      <c r="L7" s="97" t="s">
        <v>39</v>
      </c>
      <c r="M7" s="67"/>
      <c r="N7" s="15"/>
      <c r="O7" s="15"/>
      <c r="P7" s="15"/>
      <c r="Q7" s="15"/>
      <c r="R7" s="15"/>
      <c r="S7" s="15"/>
      <c r="T7" s="15"/>
      <c r="U7" s="15"/>
      <c r="V7" s="15"/>
      <c r="W7" s="15"/>
      <c r="X7" s="15"/>
      <c r="Y7" s="15"/>
      <c r="Z7" s="15"/>
    </row>
    <row r="8">
      <c r="A8" s="56" t="s">
        <v>688</v>
      </c>
      <c r="B8" s="17"/>
      <c r="C8" s="19" t="s">
        <v>46</v>
      </c>
      <c r="D8" s="19" t="s">
        <v>690</v>
      </c>
      <c r="E8" s="19" t="s">
        <v>613</v>
      </c>
      <c r="F8" s="19" t="s">
        <v>692</v>
      </c>
      <c r="G8" s="19" t="s">
        <v>693</v>
      </c>
      <c r="H8" s="40" t="s">
        <v>130</v>
      </c>
      <c r="I8" s="15"/>
      <c r="J8" s="90" t="s">
        <v>39</v>
      </c>
      <c r="K8" s="67"/>
      <c r="L8" s="97" t="s">
        <v>39</v>
      </c>
      <c r="M8" s="67"/>
      <c r="N8" s="15"/>
      <c r="O8" s="15"/>
      <c r="P8" s="15"/>
      <c r="Q8" s="15"/>
      <c r="R8" s="15"/>
      <c r="S8" s="15"/>
      <c r="T8" s="15"/>
      <c r="U8" s="15"/>
      <c r="V8" s="15"/>
      <c r="W8" s="15"/>
      <c r="X8" s="15"/>
      <c r="Y8" s="15"/>
      <c r="Z8" s="15"/>
    </row>
    <row r="9">
      <c r="A9" s="56" t="s">
        <v>695</v>
      </c>
      <c r="B9" s="17"/>
      <c r="C9" s="19" t="s">
        <v>46</v>
      </c>
      <c r="D9" s="19" t="s">
        <v>696</v>
      </c>
      <c r="E9" s="19" t="s">
        <v>613</v>
      </c>
      <c r="F9" s="19" t="s">
        <v>697</v>
      </c>
      <c r="G9" s="19" t="s">
        <v>693</v>
      </c>
      <c r="H9" s="40" t="s">
        <v>52</v>
      </c>
      <c r="I9" s="15"/>
      <c r="J9" s="90" t="s">
        <v>132</v>
      </c>
      <c r="K9" s="40"/>
      <c r="L9" s="90" t="s">
        <v>132</v>
      </c>
      <c r="M9" s="67"/>
      <c r="N9" s="15"/>
      <c r="O9" s="15"/>
      <c r="P9" s="15"/>
      <c r="Q9" s="15"/>
      <c r="R9" s="15"/>
      <c r="S9" s="15"/>
      <c r="T9" s="15"/>
      <c r="U9" s="15"/>
      <c r="V9" s="15"/>
      <c r="W9" s="15"/>
      <c r="X9" s="15"/>
      <c r="Y9" s="15"/>
      <c r="Z9" s="15"/>
    </row>
    <row r="10">
      <c r="A10" s="56" t="s">
        <v>698</v>
      </c>
      <c r="B10" s="17"/>
      <c r="C10" s="56" t="s">
        <v>46</v>
      </c>
      <c r="D10" s="56" t="s">
        <v>700</v>
      </c>
      <c r="E10" s="56" t="s">
        <v>600</v>
      </c>
      <c r="F10" s="56" t="s">
        <v>701</v>
      </c>
      <c r="G10" s="56" t="s">
        <v>702</v>
      </c>
      <c r="H10" s="40" t="s">
        <v>52</v>
      </c>
      <c r="I10" s="15"/>
      <c r="J10" s="90" t="s">
        <v>39</v>
      </c>
      <c r="K10" s="40"/>
      <c r="L10" s="97" t="s">
        <v>39</v>
      </c>
      <c r="M10" s="89"/>
      <c r="N10" s="15"/>
      <c r="O10" s="15"/>
      <c r="P10" s="15"/>
      <c r="Q10" s="15"/>
      <c r="R10" s="15"/>
      <c r="S10" s="15"/>
      <c r="T10" s="15"/>
      <c r="U10" s="15"/>
      <c r="V10" s="15"/>
      <c r="W10" s="15"/>
      <c r="X10" s="15"/>
      <c r="Y10" s="15"/>
      <c r="Z10" s="15"/>
    </row>
    <row r="11">
      <c r="A11" s="56" t="s">
        <v>703</v>
      </c>
      <c r="B11" s="17"/>
      <c r="C11" s="56" t="s">
        <v>46</v>
      </c>
      <c r="D11" s="56" t="s">
        <v>704</v>
      </c>
      <c r="E11" s="56" t="s">
        <v>705</v>
      </c>
      <c r="F11" s="56" t="s">
        <v>706</v>
      </c>
      <c r="G11" s="56" t="s">
        <v>707</v>
      </c>
      <c r="H11" s="40" t="s">
        <v>52</v>
      </c>
      <c r="I11" s="15"/>
      <c r="J11" s="90" t="s">
        <v>39</v>
      </c>
      <c r="K11" s="40"/>
      <c r="L11" s="97" t="s">
        <v>39</v>
      </c>
      <c r="M11" s="89"/>
      <c r="N11" s="15"/>
      <c r="O11" s="15"/>
      <c r="P11" s="15"/>
      <c r="Q11" s="15"/>
      <c r="R11" s="15"/>
      <c r="S11" s="15"/>
      <c r="T11" s="15"/>
      <c r="U11" s="15"/>
      <c r="V11" s="15"/>
      <c r="W11" s="15"/>
      <c r="X11" s="15"/>
      <c r="Y11" s="15"/>
      <c r="Z11" s="15"/>
    </row>
    <row r="12">
      <c r="A12" s="53" t="s">
        <v>708</v>
      </c>
      <c r="B12" s="136"/>
      <c r="C12" s="53" t="s">
        <v>46</v>
      </c>
      <c r="D12" s="53" t="s">
        <v>709</v>
      </c>
      <c r="E12" s="53" t="s">
        <v>600</v>
      </c>
      <c r="F12" s="53" t="s">
        <v>710</v>
      </c>
      <c r="G12" s="53" t="s">
        <v>711</v>
      </c>
      <c r="H12" s="17"/>
      <c r="I12" s="15"/>
      <c r="J12" s="40" t="s">
        <v>39</v>
      </c>
      <c r="L12" s="40" t="s">
        <v>122</v>
      </c>
      <c r="M12" s="138" t="str">
        <f t="shared" ref="M12:M13" si="1">HYPERLINK("https://orionjira.atlassian.net/browse/ANDROID-1098","ANDROID-1098")</f>
        <v>ANDROID-1098</v>
      </c>
      <c r="N12" s="15"/>
      <c r="O12" s="15"/>
      <c r="P12" s="15"/>
      <c r="Q12" s="15"/>
      <c r="R12" s="15"/>
      <c r="S12" s="15"/>
      <c r="T12" s="15"/>
      <c r="U12" s="15"/>
      <c r="V12" s="15"/>
      <c r="W12" s="15"/>
      <c r="X12" s="15"/>
      <c r="Y12" s="15"/>
      <c r="Z12" s="15"/>
    </row>
    <row r="13">
      <c r="A13" s="53" t="s">
        <v>712</v>
      </c>
      <c r="B13" s="136"/>
      <c r="C13" s="53" t="s">
        <v>46</v>
      </c>
      <c r="D13" s="53" t="s">
        <v>713</v>
      </c>
      <c r="E13" s="53" t="s">
        <v>705</v>
      </c>
      <c r="F13" s="53" t="s">
        <v>714</v>
      </c>
      <c r="G13" s="53" t="s">
        <v>715</v>
      </c>
      <c r="H13" s="17"/>
      <c r="I13" s="15"/>
      <c r="J13" s="40" t="s">
        <v>39</v>
      </c>
      <c r="L13" s="40" t="s">
        <v>122</v>
      </c>
      <c r="M13" s="138" t="str">
        <f t="shared" si="1"/>
        <v>ANDROID-1098</v>
      </c>
      <c r="N13" s="15"/>
      <c r="O13" s="15"/>
      <c r="P13" s="15"/>
      <c r="Q13" s="15"/>
      <c r="R13" s="15"/>
      <c r="S13" s="15"/>
      <c r="T13" s="15"/>
      <c r="U13" s="15"/>
      <c r="V13" s="15"/>
      <c r="W13" s="15"/>
      <c r="X13" s="15"/>
      <c r="Y13" s="15"/>
      <c r="Z13" s="15"/>
    </row>
    <row r="14">
      <c r="A14" s="17"/>
      <c r="B14" s="17"/>
      <c r="C14" s="17"/>
      <c r="D14" s="17"/>
      <c r="E14" s="17"/>
      <c r="F14" s="17"/>
      <c r="G14" s="17"/>
      <c r="H14" s="17"/>
      <c r="I14" s="15"/>
      <c r="J14" s="69"/>
      <c r="L14" s="30"/>
      <c r="M14" s="89"/>
      <c r="N14" s="15"/>
      <c r="O14" s="15"/>
      <c r="P14" s="15"/>
      <c r="Q14" s="15"/>
      <c r="R14" s="15"/>
      <c r="S14" s="15"/>
      <c r="T14" s="15"/>
      <c r="U14" s="15"/>
      <c r="V14" s="15"/>
      <c r="W14" s="15"/>
      <c r="X14" s="15"/>
      <c r="Y14" s="15"/>
      <c r="Z14" s="15"/>
    </row>
    <row r="15">
      <c r="A15" s="17"/>
      <c r="B15" s="17"/>
      <c r="C15" s="17"/>
      <c r="D15" s="17"/>
      <c r="E15" s="17"/>
      <c r="F15" s="17"/>
      <c r="G15" s="17"/>
      <c r="H15" s="17"/>
      <c r="I15" s="15"/>
      <c r="J15" s="69"/>
      <c r="L15" s="30"/>
      <c r="M15" s="89"/>
      <c r="N15" s="15"/>
      <c r="O15" s="15"/>
      <c r="P15" s="15"/>
      <c r="Q15" s="15"/>
      <c r="R15" s="15"/>
      <c r="S15" s="15"/>
      <c r="T15" s="15"/>
      <c r="U15" s="15"/>
      <c r="V15" s="15"/>
      <c r="W15" s="15"/>
      <c r="X15" s="15"/>
      <c r="Y15" s="15"/>
      <c r="Z15" s="15"/>
    </row>
    <row r="16">
      <c r="A16" s="113" t="s">
        <v>303</v>
      </c>
      <c r="B16" s="17"/>
      <c r="C16" s="17"/>
      <c r="D16" s="56"/>
      <c r="E16" s="17"/>
      <c r="F16" s="17"/>
      <c r="G16" s="17"/>
      <c r="H16" s="17"/>
      <c r="I16" s="15"/>
      <c r="J16" s="69"/>
      <c r="L16" s="40"/>
      <c r="M16" s="89"/>
      <c r="N16" s="15"/>
      <c r="O16" s="15"/>
      <c r="P16" s="15"/>
      <c r="Q16" s="15"/>
      <c r="R16" s="15"/>
      <c r="S16" s="15"/>
      <c r="T16" s="15"/>
      <c r="U16" s="15"/>
      <c r="V16" s="15"/>
      <c r="W16" s="15"/>
      <c r="X16" s="15"/>
      <c r="Y16" s="15"/>
      <c r="Z16" s="15"/>
    </row>
    <row r="17">
      <c r="A17" s="154" t="str">
        <f>COUNTA(A3:A13)</f>
        <v>11</v>
      </c>
      <c r="B17" s="17"/>
      <c r="C17" s="17"/>
      <c r="D17" s="17"/>
      <c r="E17" s="17"/>
      <c r="F17" s="17"/>
      <c r="G17" s="17"/>
      <c r="H17" s="17"/>
      <c r="I17" s="15"/>
      <c r="J17" s="69"/>
      <c r="L17" s="30"/>
      <c r="M17" s="89"/>
      <c r="N17" s="15"/>
      <c r="O17" s="15"/>
      <c r="P17" s="15"/>
      <c r="Q17" s="15"/>
      <c r="R17" s="15"/>
      <c r="S17" s="15"/>
      <c r="T17" s="15"/>
      <c r="U17" s="15"/>
      <c r="V17" s="15"/>
      <c r="W17" s="15"/>
      <c r="X17" s="15"/>
      <c r="Y17" s="15"/>
      <c r="Z17" s="15"/>
    </row>
    <row r="18">
      <c r="A18" s="17"/>
      <c r="B18" s="17"/>
      <c r="C18" s="17"/>
      <c r="D18" s="17"/>
      <c r="E18" s="17"/>
      <c r="F18" s="17"/>
      <c r="G18" s="17"/>
      <c r="H18" s="17"/>
      <c r="I18" s="15"/>
      <c r="J18" s="69"/>
      <c r="L18" s="30"/>
      <c r="M18" s="89"/>
      <c r="N18" s="15"/>
      <c r="O18" s="15"/>
      <c r="P18" s="15"/>
      <c r="Q18" s="15"/>
      <c r="R18" s="15"/>
      <c r="S18" s="15"/>
      <c r="T18" s="15"/>
      <c r="U18" s="15"/>
      <c r="V18" s="15"/>
      <c r="W18" s="15"/>
      <c r="X18" s="15"/>
      <c r="Y18" s="15"/>
      <c r="Z18" s="15"/>
    </row>
    <row r="19">
      <c r="A19" s="17"/>
      <c r="B19" s="17"/>
      <c r="C19" s="17"/>
      <c r="D19" s="56" t="s">
        <v>875</v>
      </c>
      <c r="E19" s="17"/>
      <c r="F19" s="17"/>
      <c r="G19" s="17"/>
      <c r="H19" s="17"/>
      <c r="I19" s="15"/>
      <c r="J19" s="69"/>
      <c r="L19" s="30"/>
      <c r="M19" s="89"/>
      <c r="N19" s="15"/>
      <c r="O19" s="15"/>
      <c r="P19" s="15"/>
      <c r="Q19" s="15"/>
      <c r="R19" s="15"/>
      <c r="S19" s="15"/>
      <c r="T19" s="15"/>
      <c r="U19" s="15"/>
      <c r="V19" s="15"/>
      <c r="W19" s="15"/>
      <c r="X19" s="15"/>
      <c r="Y19" s="15"/>
      <c r="Z19" s="15"/>
    </row>
    <row r="20">
      <c r="A20" s="17"/>
      <c r="B20" s="17"/>
      <c r="C20" s="17"/>
      <c r="D20" s="17"/>
      <c r="E20" s="17"/>
      <c r="F20" s="17"/>
      <c r="G20" s="17"/>
      <c r="H20" s="17"/>
      <c r="I20" s="15"/>
      <c r="L20" s="30"/>
      <c r="M20" s="89"/>
      <c r="N20" s="15"/>
      <c r="O20" s="15"/>
      <c r="P20" s="15"/>
      <c r="Q20" s="15"/>
      <c r="R20" s="15"/>
      <c r="S20" s="15"/>
      <c r="T20" s="15"/>
      <c r="U20" s="15"/>
      <c r="V20" s="15"/>
      <c r="W20" s="15"/>
      <c r="X20" s="15"/>
      <c r="Y20" s="15"/>
      <c r="Z20" s="15"/>
    </row>
    <row r="21">
      <c r="A21" s="17"/>
      <c r="B21" s="17"/>
      <c r="C21" s="17"/>
      <c r="D21" s="17"/>
      <c r="E21" s="17"/>
      <c r="F21" s="17"/>
      <c r="G21" s="17"/>
      <c r="H21" s="17"/>
      <c r="I21" s="15"/>
      <c r="L21" s="30"/>
      <c r="M21" s="89"/>
      <c r="N21" s="15"/>
      <c r="O21" s="15"/>
      <c r="P21" s="15"/>
      <c r="Q21" s="15"/>
      <c r="R21" s="15"/>
      <c r="S21" s="15"/>
      <c r="T21" s="15"/>
      <c r="U21" s="15"/>
      <c r="V21" s="15"/>
      <c r="W21" s="15"/>
      <c r="X21" s="15"/>
      <c r="Y21" s="15"/>
      <c r="Z21" s="15"/>
    </row>
    <row r="22">
      <c r="A22" s="17"/>
      <c r="B22" s="17"/>
      <c r="C22" s="17"/>
      <c r="D22" s="17"/>
      <c r="E22" s="17"/>
      <c r="F22" s="17"/>
      <c r="G22" s="17"/>
      <c r="H22" s="17"/>
      <c r="I22" s="15"/>
      <c r="L22" s="30"/>
      <c r="M22" s="89"/>
      <c r="N22" s="15"/>
      <c r="O22" s="15"/>
      <c r="P22" s="15"/>
      <c r="Q22" s="15"/>
      <c r="R22" s="15"/>
      <c r="S22" s="15"/>
      <c r="T22" s="15"/>
      <c r="U22" s="15"/>
      <c r="V22" s="15"/>
      <c r="W22" s="15"/>
      <c r="X22" s="15"/>
      <c r="Y22" s="15"/>
      <c r="Z22" s="15"/>
    </row>
    <row r="23">
      <c r="A23" s="17"/>
      <c r="B23" s="17"/>
      <c r="C23" s="17"/>
      <c r="D23" s="17"/>
      <c r="E23" s="17"/>
      <c r="F23" s="17"/>
      <c r="G23" s="17"/>
      <c r="H23" s="17"/>
      <c r="I23" s="15"/>
      <c r="L23" s="30"/>
      <c r="M23" s="89"/>
      <c r="N23" s="15"/>
      <c r="O23" s="15"/>
      <c r="P23" s="15"/>
      <c r="Q23" s="15"/>
      <c r="R23" s="15"/>
      <c r="S23" s="15"/>
      <c r="T23" s="15"/>
      <c r="U23" s="15"/>
      <c r="V23" s="15"/>
      <c r="W23" s="15"/>
      <c r="X23" s="15"/>
      <c r="Y23" s="15"/>
      <c r="Z23" s="15"/>
    </row>
    <row r="24">
      <c r="A24" s="17"/>
      <c r="B24" s="17"/>
      <c r="C24" s="17"/>
      <c r="D24" s="17"/>
      <c r="E24" s="17"/>
      <c r="F24" s="17"/>
      <c r="G24" s="17"/>
      <c r="H24" s="17"/>
      <c r="I24" s="15"/>
      <c r="L24" s="30"/>
      <c r="M24" s="89"/>
      <c r="N24" s="15"/>
      <c r="O24" s="15"/>
      <c r="P24" s="15"/>
      <c r="Q24" s="15"/>
      <c r="R24" s="15"/>
      <c r="S24" s="15"/>
      <c r="T24" s="15"/>
      <c r="U24" s="15"/>
      <c r="V24" s="15"/>
      <c r="W24" s="15"/>
      <c r="X24" s="15"/>
      <c r="Y24" s="15"/>
      <c r="Z24" s="15"/>
    </row>
    <row r="25">
      <c r="A25" s="17"/>
      <c r="B25" s="17"/>
      <c r="C25" s="17"/>
      <c r="D25" s="17"/>
      <c r="E25" s="17"/>
      <c r="F25" s="17"/>
      <c r="G25" s="17"/>
      <c r="H25" s="17"/>
      <c r="I25" s="15"/>
      <c r="L25" s="30"/>
      <c r="M25" s="89"/>
      <c r="N25" s="15"/>
      <c r="O25" s="15"/>
      <c r="P25" s="15"/>
      <c r="Q25" s="15"/>
      <c r="R25" s="15"/>
      <c r="S25" s="15"/>
      <c r="T25" s="15"/>
      <c r="U25" s="15"/>
      <c r="V25" s="15"/>
      <c r="W25" s="15"/>
      <c r="X25" s="15"/>
      <c r="Y25" s="15"/>
      <c r="Z25" s="15"/>
    </row>
    <row r="26">
      <c r="A26" s="17"/>
      <c r="B26" s="17"/>
      <c r="C26" s="17"/>
      <c r="D26" s="17"/>
      <c r="E26" s="17"/>
      <c r="F26" s="17"/>
      <c r="G26" s="144" t="s">
        <v>81</v>
      </c>
      <c r="H26" s="17"/>
      <c r="I26" s="15"/>
      <c r="J26" s="158" t="str">
        <f>COUNTIF(J3:J22, "passed")</f>
        <v>9</v>
      </c>
      <c r="K26" s="158"/>
      <c r="L26" s="146" t="str">
        <f>COUNTIF(L4:L22, "passed")</f>
        <v>7</v>
      </c>
      <c r="M26" s="207"/>
      <c r="N26" s="15"/>
      <c r="O26" s="15"/>
      <c r="P26" s="15"/>
      <c r="Q26" s="15"/>
      <c r="R26" s="15"/>
      <c r="S26" s="15"/>
      <c r="T26" s="15"/>
      <c r="U26" s="15"/>
      <c r="V26" s="15"/>
      <c r="W26" s="15"/>
      <c r="X26" s="15"/>
      <c r="Y26" s="15"/>
      <c r="Z26" s="15"/>
    </row>
    <row r="27">
      <c r="A27" s="17"/>
      <c r="B27" s="17"/>
      <c r="C27" s="17"/>
      <c r="D27" s="17"/>
      <c r="E27" s="17"/>
      <c r="F27" s="17"/>
      <c r="G27" s="181" t="s">
        <v>125</v>
      </c>
      <c r="H27" s="17"/>
      <c r="I27" s="15"/>
      <c r="J27" s="158" t="str">
        <f>COUNTIF(J2:J15, "failed")</f>
        <v>0</v>
      </c>
      <c r="K27" s="158"/>
      <c r="L27" s="146" t="str">
        <f>COUNTIF(L4:L22, "failed")</f>
        <v>2</v>
      </c>
      <c r="M27" s="207"/>
      <c r="N27" s="15"/>
      <c r="O27" s="15"/>
      <c r="P27" s="15"/>
      <c r="Q27" s="15"/>
      <c r="R27" s="15"/>
      <c r="S27" s="15"/>
      <c r="T27" s="15"/>
      <c r="U27" s="15"/>
      <c r="V27" s="15"/>
      <c r="W27" s="15"/>
      <c r="X27" s="15"/>
      <c r="Y27" s="15"/>
      <c r="Z27" s="15"/>
    </row>
    <row r="28">
      <c r="A28" s="17"/>
      <c r="B28" s="17"/>
      <c r="C28" s="17"/>
      <c r="D28" s="17"/>
      <c r="E28" s="17"/>
      <c r="F28" s="17"/>
      <c r="G28" s="183" t="s">
        <v>753</v>
      </c>
      <c r="H28" s="17"/>
      <c r="I28" s="15"/>
      <c r="J28" s="158" t="str">
        <f>COUNTIF(J3:J22, "blocked")</f>
        <v>0</v>
      </c>
      <c r="K28" s="158"/>
      <c r="L28" s="146" t="str">
        <f>COUNTIF(L4:L22, "blocked")</f>
        <v>0</v>
      </c>
      <c r="M28" s="207"/>
      <c r="N28" s="15"/>
      <c r="O28" s="15"/>
      <c r="P28" s="15"/>
      <c r="Q28" s="15"/>
      <c r="R28" s="15"/>
      <c r="S28" s="15"/>
      <c r="T28" s="15"/>
      <c r="U28" s="15"/>
      <c r="V28" s="15"/>
      <c r="W28" s="15"/>
      <c r="X28" s="15"/>
      <c r="Y28" s="15"/>
      <c r="Z28" s="15"/>
    </row>
    <row r="29">
      <c r="A29" s="17"/>
      <c r="B29" s="17"/>
      <c r="C29" s="17"/>
      <c r="D29" s="17"/>
      <c r="E29" s="17"/>
      <c r="F29" s="17"/>
      <c r="G29" s="185" t="s">
        <v>134</v>
      </c>
      <c r="H29" s="17"/>
      <c r="I29" s="15"/>
      <c r="J29" s="158" t="str">
        <f>COUNTIF(J3:J22, "not tested")</f>
        <v>2</v>
      </c>
      <c r="K29" s="158"/>
      <c r="L29" s="146" t="str">
        <f>COUNTIF(L3:L22, "not tested")</f>
        <v>2</v>
      </c>
      <c r="M29" s="207"/>
      <c r="N29" s="15"/>
      <c r="O29" s="15"/>
      <c r="P29" s="15"/>
      <c r="Q29" s="15"/>
      <c r="R29" s="15"/>
      <c r="S29" s="15"/>
      <c r="T29" s="15"/>
      <c r="U29" s="15"/>
      <c r="V29" s="15"/>
      <c r="W29" s="15"/>
      <c r="X29" s="15"/>
      <c r="Y29" s="15"/>
      <c r="Z29" s="15"/>
    </row>
    <row r="30">
      <c r="A30" s="17"/>
      <c r="B30" s="17"/>
      <c r="C30" s="17"/>
      <c r="D30" s="17"/>
      <c r="E30" s="17"/>
      <c r="F30" s="17"/>
      <c r="G30" s="17"/>
      <c r="H30" s="17"/>
      <c r="I30" s="15"/>
      <c r="L30" s="30"/>
      <c r="M30" s="89"/>
      <c r="N30" s="15"/>
      <c r="O30" s="15"/>
      <c r="P30" s="15"/>
      <c r="Q30" s="15"/>
      <c r="R30" s="15"/>
      <c r="S30" s="15"/>
      <c r="T30" s="15"/>
      <c r="U30" s="15"/>
      <c r="V30" s="15"/>
      <c r="W30" s="15"/>
      <c r="X30" s="15"/>
      <c r="Y30" s="15"/>
      <c r="Z30" s="15"/>
    </row>
    <row r="31">
      <c r="A31" s="17"/>
      <c r="B31" s="17"/>
      <c r="C31" s="17"/>
      <c r="D31" s="17"/>
      <c r="E31" s="17"/>
      <c r="F31" s="17"/>
      <c r="G31" s="17"/>
      <c r="H31" s="17"/>
      <c r="I31" s="15"/>
      <c r="L31" s="30"/>
      <c r="M31" s="89"/>
      <c r="N31" s="15"/>
      <c r="O31" s="15"/>
      <c r="P31" s="15"/>
      <c r="Q31" s="15"/>
      <c r="R31" s="15"/>
      <c r="S31" s="15"/>
      <c r="T31" s="15"/>
      <c r="U31" s="15"/>
      <c r="V31" s="15"/>
      <c r="W31" s="15"/>
      <c r="X31" s="15"/>
      <c r="Y31" s="15"/>
      <c r="Z31" s="15"/>
    </row>
    <row r="32">
      <c r="A32" s="17"/>
      <c r="B32" s="17"/>
      <c r="C32" s="17"/>
      <c r="D32" s="17"/>
      <c r="E32" s="17"/>
      <c r="F32" s="17"/>
      <c r="G32" s="17"/>
      <c r="H32" s="17"/>
      <c r="I32" s="15"/>
      <c r="L32" s="30"/>
      <c r="M32" s="89"/>
      <c r="N32" s="15"/>
      <c r="O32" s="15"/>
      <c r="P32" s="15"/>
      <c r="Q32" s="15"/>
      <c r="R32" s="15"/>
      <c r="S32" s="15"/>
      <c r="T32" s="15"/>
      <c r="U32" s="15"/>
      <c r="V32" s="15"/>
      <c r="W32" s="15"/>
      <c r="X32" s="15"/>
      <c r="Y32" s="15"/>
      <c r="Z32" s="15"/>
    </row>
    <row r="33">
      <c r="A33" s="17"/>
      <c r="B33" s="17"/>
      <c r="C33" s="17"/>
      <c r="D33" s="17"/>
      <c r="E33" s="17"/>
      <c r="F33" s="17"/>
      <c r="G33" s="17"/>
      <c r="H33" s="17"/>
      <c r="I33" s="15"/>
      <c r="J33" s="69"/>
      <c r="L33" s="40"/>
      <c r="M33" s="89"/>
      <c r="N33" s="15"/>
      <c r="O33" s="15"/>
      <c r="P33" s="15"/>
      <c r="Q33" s="15"/>
      <c r="R33" s="15"/>
      <c r="S33" s="15"/>
      <c r="T33" s="15"/>
      <c r="U33" s="15"/>
      <c r="V33" s="15"/>
      <c r="W33" s="15"/>
      <c r="X33" s="15"/>
      <c r="Y33" s="15"/>
      <c r="Z33" s="15"/>
    </row>
    <row r="34">
      <c r="A34" s="17"/>
      <c r="B34" s="17"/>
      <c r="C34" s="17"/>
      <c r="D34" s="17"/>
      <c r="E34" s="17"/>
      <c r="F34" s="17"/>
      <c r="G34" s="17"/>
      <c r="H34" s="17"/>
      <c r="I34" s="15"/>
      <c r="L34" s="30"/>
      <c r="M34" s="89"/>
      <c r="N34" s="15"/>
      <c r="O34" s="15"/>
      <c r="P34" s="15"/>
      <c r="Q34" s="15"/>
      <c r="R34" s="15"/>
      <c r="S34" s="15"/>
      <c r="T34" s="15"/>
      <c r="U34" s="15"/>
      <c r="V34" s="15"/>
      <c r="W34" s="15"/>
      <c r="X34" s="15"/>
      <c r="Y34" s="15"/>
      <c r="Z34" s="15"/>
    </row>
    <row r="35">
      <c r="A35" s="17"/>
      <c r="B35" s="17"/>
      <c r="C35" s="17"/>
      <c r="D35" s="17"/>
      <c r="E35" s="17"/>
      <c r="F35" s="17"/>
      <c r="G35" s="17"/>
      <c r="H35" s="17"/>
      <c r="I35" s="15"/>
      <c r="J35" s="237"/>
      <c r="K35" s="237"/>
      <c r="L35" s="4"/>
      <c r="M35" s="98"/>
      <c r="N35" s="15"/>
      <c r="O35" s="15"/>
      <c r="P35" s="15"/>
      <c r="Q35" s="15"/>
      <c r="R35" s="15"/>
      <c r="S35" s="15"/>
      <c r="T35" s="15"/>
      <c r="U35" s="15"/>
      <c r="V35" s="15"/>
      <c r="W35" s="15"/>
      <c r="X35" s="15"/>
      <c r="Y35" s="15"/>
      <c r="Z35" s="15"/>
    </row>
    <row r="36">
      <c r="A36" s="17"/>
      <c r="B36" s="17"/>
      <c r="C36" s="17"/>
      <c r="D36" s="17"/>
      <c r="E36" s="17"/>
      <c r="F36" s="17"/>
      <c r="G36" s="17"/>
      <c r="H36" s="17"/>
      <c r="I36" s="15"/>
      <c r="L36" s="30"/>
      <c r="M36" s="89"/>
      <c r="N36" s="15"/>
      <c r="O36" s="15"/>
      <c r="P36" s="15"/>
      <c r="Q36" s="15"/>
      <c r="R36" s="15"/>
      <c r="S36" s="15"/>
      <c r="T36" s="15"/>
      <c r="U36" s="15"/>
      <c r="V36" s="15"/>
      <c r="W36" s="15"/>
      <c r="X36" s="15"/>
      <c r="Y36" s="15"/>
      <c r="Z36" s="15"/>
    </row>
    <row r="37">
      <c r="A37" s="17"/>
      <c r="B37" s="17"/>
      <c r="C37" s="17"/>
      <c r="D37" s="17"/>
      <c r="E37" s="17"/>
      <c r="F37" s="17"/>
      <c r="G37" s="17"/>
      <c r="H37" s="17"/>
      <c r="I37" s="15"/>
      <c r="L37" s="30"/>
      <c r="M37" s="89"/>
      <c r="N37" s="15"/>
      <c r="O37" s="15"/>
      <c r="P37" s="15"/>
      <c r="Q37" s="15"/>
      <c r="R37" s="15"/>
      <c r="S37" s="15"/>
      <c r="T37" s="15"/>
      <c r="U37" s="15"/>
      <c r="V37" s="15"/>
      <c r="W37" s="15"/>
      <c r="X37" s="15"/>
      <c r="Y37" s="15"/>
      <c r="Z37" s="15"/>
    </row>
    <row r="38">
      <c r="A38" s="17"/>
      <c r="B38" s="17"/>
      <c r="C38" s="17"/>
      <c r="D38" s="17"/>
      <c r="E38" s="17"/>
      <c r="F38" s="17"/>
      <c r="G38" s="17"/>
      <c r="H38" s="17"/>
      <c r="I38" s="15"/>
      <c r="L38" s="30"/>
      <c r="M38" s="89"/>
      <c r="N38" s="15"/>
      <c r="O38" s="15"/>
      <c r="P38" s="15"/>
      <c r="Q38" s="15"/>
      <c r="R38" s="15"/>
      <c r="S38" s="15"/>
      <c r="T38" s="15"/>
      <c r="U38" s="15"/>
      <c r="V38" s="15"/>
      <c r="W38" s="15"/>
      <c r="X38" s="15"/>
      <c r="Y38" s="15"/>
      <c r="Z38" s="15"/>
    </row>
    <row r="39">
      <c r="A39" s="17"/>
      <c r="B39" s="17"/>
      <c r="C39" s="17"/>
      <c r="D39" s="17"/>
      <c r="E39" s="17"/>
      <c r="F39" s="17"/>
      <c r="G39" s="17"/>
      <c r="H39" s="17"/>
      <c r="I39" s="15"/>
      <c r="L39" s="30"/>
      <c r="M39" s="89"/>
      <c r="N39" s="15"/>
      <c r="O39" s="15"/>
      <c r="P39" s="15"/>
      <c r="Q39" s="15"/>
      <c r="R39" s="15"/>
      <c r="S39" s="15"/>
      <c r="T39" s="15"/>
      <c r="U39" s="15"/>
      <c r="V39" s="15"/>
      <c r="W39" s="15"/>
      <c r="X39" s="15"/>
      <c r="Y39" s="15"/>
      <c r="Z39" s="15"/>
    </row>
    <row r="40">
      <c r="A40" s="17"/>
      <c r="B40" s="17"/>
      <c r="C40" s="17"/>
      <c r="D40" s="17"/>
      <c r="E40" s="17"/>
      <c r="F40" s="17"/>
      <c r="G40" s="17"/>
      <c r="H40" s="17"/>
      <c r="I40" s="15"/>
      <c r="J40" s="237"/>
      <c r="K40" s="237"/>
      <c r="L40" s="4"/>
      <c r="M40" s="98"/>
      <c r="N40" s="15"/>
      <c r="O40" s="15"/>
      <c r="P40" s="15"/>
      <c r="Q40" s="15"/>
      <c r="R40" s="15"/>
      <c r="S40" s="15"/>
      <c r="T40" s="15"/>
      <c r="U40" s="15"/>
      <c r="V40" s="15"/>
      <c r="W40" s="15"/>
      <c r="X40" s="15"/>
      <c r="Y40" s="15"/>
      <c r="Z40" s="15"/>
    </row>
    <row r="41">
      <c r="A41" s="17"/>
      <c r="B41" s="17"/>
      <c r="C41" s="17"/>
      <c r="D41" s="17"/>
      <c r="E41" s="17"/>
      <c r="F41" s="17"/>
      <c r="G41" s="17"/>
      <c r="H41" s="17"/>
      <c r="I41" s="15"/>
      <c r="J41" s="237"/>
      <c r="K41" s="237"/>
      <c r="L41" s="4"/>
      <c r="M41" s="98"/>
      <c r="N41" s="15"/>
      <c r="O41" s="15"/>
      <c r="P41" s="15"/>
      <c r="Q41" s="15"/>
      <c r="R41" s="15"/>
      <c r="S41" s="15"/>
      <c r="T41" s="15"/>
      <c r="U41" s="15"/>
      <c r="V41" s="15"/>
      <c r="W41" s="15"/>
      <c r="X41" s="15"/>
      <c r="Y41" s="15"/>
      <c r="Z41" s="15"/>
    </row>
    <row r="42">
      <c r="A42" s="17"/>
      <c r="B42" s="17"/>
      <c r="C42" s="17"/>
      <c r="D42" s="17"/>
      <c r="E42" s="17"/>
      <c r="F42" s="17"/>
      <c r="G42" s="17"/>
      <c r="H42" s="17"/>
      <c r="I42" s="15"/>
      <c r="J42" s="237"/>
      <c r="K42" s="237"/>
      <c r="L42" s="4"/>
      <c r="M42" s="98"/>
      <c r="N42" s="15"/>
      <c r="O42" s="15"/>
      <c r="P42" s="15"/>
      <c r="Q42" s="15"/>
      <c r="R42" s="15"/>
      <c r="S42" s="15"/>
      <c r="T42" s="15"/>
      <c r="U42" s="15"/>
      <c r="V42" s="15"/>
      <c r="W42" s="15"/>
      <c r="X42" s="15"/>
      <c r="Y42" s="15"/>
      <c r="Z42" s="15"/>
    </row>
    <row r="43">
      <c r="A43" s="17"/>
      <c r="B43" s="17"/>
      <c r="C43" s="17"/>
      <c r="D43" s="17"/>
      <c r="E43" s="17"/>
      <c r="F43" s="17"/>
      <c r="G43" s="17"/>
      <c r="H43" s="17"/>
      <c r="I43" s="15"/>
      <c r="L43" s="30"/>
      <c r="M43" s="89"/>
      <c r="N43" s="15"/>
      <c r="O43" s="15"/>
      <c r="P43" s="15"/>
      <c r="Q43" s="15"/>
      <c r="R43" s="15"/>
      <c r="S43" s="15"/>
      <c r="T43" s="15"/>
      <c r="U43" s="15"/>
      <c r="V43" s="15"/>
      <c r="W43" s="15"/>
      <c r="X43" s="15"/>
      <c r="Y43" s="15"/>
      <c r="Z43" s="15"/>
    </row>
    <row r="44">
      <c r="A44" s="17"/>
      <c r="B44" s="17"/>
      <c r="C44" s="17"/>
      <c r="D44" s="17"/>
      <c r="E44" s="17"/>
      <c r="F44" s="17"/>
      <c r="G44" s="17"/>
      <c r="H44" s="17"/>
      <c r="I44" s="15"/>
      <c r="L44" s="30"/>
      <c r="M44" s="89"/>
      <c r="N44" s="15"/>
      <c r="O44" s="15"/>
      <c r="P44" s="15"/>
      <c r="Q44" s="15"/>
      <c r="R44" s="15"/>
      <c r="S44" s="15"/>
      <c r="T44" s="15"/>
      <c r="U44" s="15"/>
      <c r="V44" s="15"/>
      <c r="W44" s="15"/>
      <c r="X44" s="15"/>
      <c r="Y44" s="15"/>
      <c r="Z44" s="15"/>
    </row>
    <row r="45">
      <c r="A45" s="17"/>
      <c r="B45" s="17"/>
      <c r="C45" s="17"/>
      <c r="D45" s="17"/>
      <c r="E45" s="17"/>
      <c r="F45" s="17"/>
      <c r="G45" s="17"/>
      <c r="H45" s="17"/>
      <c r="I45" s="15"/>
      <c r="L45" s="30"/>
      <c r="M45" s="89"/>
      <c r="N45" s="15"/>
      <c r="O45" s="15"/>
      <c r="P45" s="15"/>
      <c r="Q45" s="15"/>
      <c r="R45" s="15"/>
      <c r="S45" s="15"/>
      <c r="T45" s="15"/>
      <c r="U45" s="15"/>
      <c r="V45" s="15"/>
      <c r="W45" s="15"/>
      <c r="X45" s="15"/>
      <c r="Y45" s="15"/>
      <c r="Z45" s="15"/>
    </row>
    <row r="46">
      <c r="A46" s="17"/>
      <c r="B46" s="17"/>
      <c r="C46" s="17"/>
      <c r="D46" s="17"/>
      <c r="E46" s="17"/>
      <c r="F46" s="17"/>
      <c r="G46" s="17"/>
      <c r="H46" s="17"/>
      <c r="I46" s="15"/>
      <c r="L46" s="30"/>
      <c r="M46" s="89"/>
      <c r="N46" s="15"/>
      <c r="O46" s="15"/>
      <c r="P46" s="15"/>
      <c r="Q46" s="15"/>
      <c r="R46" s="15"/>
      <c r="S46" s="15"/>
      <c r="T46" s="15"/>
      <c r="U46" s="15"/>
      <c r="V46" s="15"/>
      <c r="W46" s="15"/>
      <c r="X46" s="15"/>
      <c r="Y46" s="15"/>
      <c r="Z46" s="15"/>
    </row>
    <row r="47">
      <c r="A47" s="17"/>
      <c r="B47" s="17"/>
      <c r="C47" s="17"/>
      <c r="D47" s="17"/>
      <c r="E47" s="17"/>
      <c r="F47" s="17"/>
      <c r="G47" s="17"/>
      <c r="H47" s="17"/>
      <c r="I47" s="15"/>
      <c r="J47" s="237"/>
      <c r="K47" s="237"/>
      <c r="L47" s="4"/>
      <c r="M47" s="98"/>
      <c r="N47" s="15"/>
      <c r="O47" s="15"/>
      <c r="P47" s="15"/>
      <c r="Q47" s="15"/>
      <c r="R47" s="15"/>
      <c r="S47" s="15"/>
      <c r="T47" s="15"/>
      <c r="U47" s="15"/>
      <c r="V47" s="15"/>
      <c r="W47" s="15"/>
      <c r="X47" s="15"/>
      <c r="Y47" s="15"/>
      <c r="Z47" s="15"/>
    </row>
    <row r="48">
      <c r="A48" s="17"/>
      <c r="B48" s="17"/>
      <c r="C48" s="17"/>
      <c r="D48" s="17"/>
      <c r="E48" s="17"/>
      <c r="F48" s="17"/>
      <c r="G48" s="17"/>
      <c r="H48" s="17"/>
      <c r="I48" s="15"/>
      <c r="J48" s="237"/>
      <c r="K48" s="237"/>
      <c r="L48" s="4"/>
      <c r="M48" s="98"/>
      <c r="N48" s="15"/>
      <c r="O48" s="15"/>
      <c r="P48" s="15"/>
      <c r="Q48" s="15"/>
      <c r="R48" s="15"/>
      <c r="S48" s="15"/>
      <c r="T48" s="15"/>
      <c r="U48" s="15"/>
      <c r="V48" s="15"/>
      <c r="W48" s="15"/>
      <c r="X48" s="15"/>
      <c r="Y48" s="15"/>
      <c r="Z48" s="15"/>
    </row>
    <row r="49">
      <c r="A49" s="17"/>
      <c r="B49" s="17"/>
      <c r="C49" s="17"/>
      <c r="D49" s="17"/>
      <c r="E49" s="17"/>
      <c r="F49" s="17"/>
      <c r="G49" s="17"/>
      <c r="H49" s="17"/>
      <c r="I49" s="15"/>
      <c r="J49" s="237"/>
      <c r="K49" s="237"/>
      <c r="L49" s="4"/>
      <c r="M49" s="98"/>
      <c r="N49" s="15"/>
      <c r="O49" s="15"/>
      <c r="P49" s="15"/>
      <c r="Q49" s="15"/>
      <c r="R49" s="15"/>
      <c r="S49" s="15"/>
      <c r="T49" s="15"/>
      <c r="U49" s="15"/>
      <c r="V49" s="15"/>
      <c r="W49" s="15"/>
      <c r="X49" s="15"/>
      <c r="Y49" s="15"/>
      <c r="Z49" s="15"/>
    </row>
    <row r="50">
      <c r="A50" s="17"/>
      <c r="B50" s="17"/>
      <c r="C50" s="17"/>
      <c r="D50" s="17"/>
      <c r="E50" s="17"/>
      <c r="F50" s="17"/>
      <c r="G50" s="17"/>
      <c r="H50" s="17"/>
      <c r="I50" s="15"/>
      <c r="J50" s="237"/>
      <c r="K50" s="237"/>
      <c r="L50" s="4"/>
      <c r="M50" s="98"/>
      <c r="N50" s="15"/>
      <c r="O50" s="15"/>
      <c r="P50" s="15"/>
      <c r="Q50" s="15"/>
      <c r="R50" s="15"/>
      <c r="S50" s="15"/>
      <c r="T50" s="15"/>
      <c r="U50" s="15"/>
      <c r="V50" s="15"/>
      <c r="W50" s="15"/>
      <c r="X50" s="15"/>
      <c r="Y50" s="15"/>
      <c r="Z50" s="15"/>
    </row>
    <row r="51">
      <c r="A51" s="17"/>
      <c r="B51" s="17"/>
      <c r="C51" s="17"/>
      <c r="D51" s="17"/>
      <c r="E51" s="17"/>
      <c r="F51" s="17"/>
      <c r="G51" s="17"/>
      <c r="H51" s="17"/>
      <c r="I51" s="15"/>
      <c r="J51" s="237"/>
      <c r="K51" s="237"/>
      <c r="L51" s="4"/>
      <c r="M51" s="98"/>
      <c r="N51" s="15"/>
      <c r="O51" s="15"/>
      <c r="P51" s="15"/>
      <c r="Q51" s="15"/>
      <c r="R51" s="15"/>
      <c r="S51" s="15"/>
      <c r="T51" s="15"/>
      <c r="U51" s="15"/>
      <c r="V51" s="15"/>
      <c r="W51" s="15"/>
      <c r="X51" s="15"/>
      <c r="Y51" s="15"/>
      <c r="Z51" s="15"/>
    </row>
    <row r="52">
      <c r="A52" s="17"/>
      <c r="B52" s="17"/>
      <c r="C52" s="17"/>
      <c r="D52" s="17"/>
      <c r="E52" s="17"/>
      <c r="F52" s="17"/>
      <c r="G52" s="17"/>
      <c r="H52" s="17"/>
      <c r="I52" s="15"/>
      <c r="J52" s="237"/>
      <c r="K52" s="237"/>
      <c r="L52" s="4"/>
      <c r="M52" s="98"/>
      <c r="N52" s="15"/>
      <c r="O52" s="15"/>
      <c r="P52" s="15"/>
      <c r="Q52" s="15"/>
      <c r="R52" s="15"/>
      <c r="S52" s="15"/>
      <c r="T52" s="15"/>
      <c r="U52" s="15"/>
      <c r="V52" s="15"/>
      <c r="W52" s="15"/>
      <c r="X52" s="15"/>
      <c r="Y52" s="15"/>
      <c r="Z52" s="15"/>
    </row>
    <row r="53">
      <c r="A53" s="17"/>
      <c r="B53" s="17"/>
      <c r="C53" s="17"/>
      <c r="D53" s="17"/>
      <c r="E53" s="17"/>
      <c r="F53" s="17"/>
      <c r="G53" s="17"/>
      <c r="H53" s="17"/>
      <c r="I53" s="15"/>
      <c r="J53" s="237"/>
      <c r="K53" s="237"/>
      <c r="L53" s="4"/>
      <c r="M53" s="98"/>
      <c r="N53" s="15"/>
      <c r="O53" s="15"/>
      <c r="P53" s="15"/>
      <c r="Q53" s="15"/>
      <c r="R53" s="15"/>
      <c r="S53" s="15"/>
      <c r="T53" s="15"/>
      <c r="U53" s="15"/>
      <c r="V53" s="15"/>
      <c r="W53" s="15"/>
      <c r="X53" s="15"/>
      <c r="Y53" s="15"/>
      <c r="Z53" s="15"/>
    </row>
    <row r="54">
      <c r="A54" s="17"/>
      <c r="B54" s="17"/>
      <c r="C54" s="17"/>
      <c r="D54" s="17"/>
      <c r="E54" s="17"/>
      <c r="F54" s="17"/>
      <c r="G54" s="17"/>
      <c r="H54" s="17"/>
      <c r="I54" s="15"/>
      <c r="J54" s="237"/>
      <c r="K54" s="237"/>
      <c r="L54" s="4"/>
      <c r="M54" s="98"/>
      <c r="N54" s="15"/>
      <c r="O54" s="15"/>
      <c r="P54" s="15"/>
      <c r="Q54" s="15"/>
      <c r="R54" s="15"/>
      <c r="S54" s="15"/>
      <c r="T54" s="15"/>
      <c r="U54" s="15"/>
      <c r="V54" s="15"/>
      <c r="W54" s="15"/>
      <c r="X54" s="15"/>
      <c r="Y54" s="15"/>
      <c r="Z54" s="15"/>
    </row>
    <row r="55">
      <c r="A55" s="17"/>
      <c r="B55" s="17"/>
      <c r="C55" s="17"/>
      <c r="D55" s="17"/>
      <c r="E55" s="17"/>
      <c r="F55" s="17"/>
      <c r="G55" s="17"/>
      <c r="H55" s="17"/>
      <c r="I55" s="15"/>
      <c r="L55" s="30"/>
      <c r="M55" s="89"/>
      <c r="N55" s="15"/>
      <c r="O55" s="15"/>
      <c r="P55" s="15"/>
      <c r="Q55" s="15"/>
      <c r="R55" s="15"/>
      <c r="S55" s="15"/>
      <c r="T55" s="15"/>
      <c r="U55" s="15"/>
      <c r="V55" s="15"/>
      <c r="W55" s="15"/>
      <c r="X55" s="15"/>
      <c r="Y55" s="15"/>
      <c r="Z55" s="15"/>
    </row>
    <row r="56">
      <c r="A56" s="17"/>
      <c r="B56" s="17"/>
      <c r="C56" s="17"/>
      <c r="D56" s="17"/>
      <c r="E56" s="17"/>
      <c r="F56" s="17"/>
      <c r="G56" s="17"/>
      <c r="H56" s="17"/>
      <c r="I56" s="15"/>
      <c r="L56" s="30"/>
      <c r="M56" s="89"/>
      <c r="N56" s="15"/>
      <c r="O56" s="15"/>
      <c r="P56" s="15"/>
      <c r="Q56" s="15"/>
      <c r="R56" s="15"/>
      <c r="S56" s="15"/>
      <c r="T56" s="15"/>
      <c r="U56" s="15"/>
      <c r="V56" s="15"/>
      <c r="W56" s="15"/>
      <c r="X56" s="15"/>
      <c r="Y56" s="15"/>
      <c r="Z56" s="15"/>
    </row>
    <row r="57">
      <c r="A57" s="17"/>
      <c r="B57" s="17"/>
      <c r="C57" s="17"/>
      <c r="D57" s="17"/>
      <c r="E57" s="17"/>
      <c r="F57" s="17"/>
      <c r="G57" s="17"/>
      <c r="H57" s="17"/>
      <c r="I57" s="15"/>
      <c r="L57" s="30"/>
      <c r="M57" s="89"/>
      <c r="N57" s="15"/>
      <c r="O57" s="15"/>
      <c r="P57" s="15"/>
      <c r="Q57" s="15"/>
      <c r="R57" s="15"/>
      <c r="S57" s="15"/>
      <c r="T57" s="15"/>
      <c r="U57" s="15"/>
      <c r="V57" s="15"/>
      <c r="W57" s="15"/>
      <c r="X57" s="15"/>
      <c r="Y57" s="15"/>
      <c r="Z57" s="15"/>
    </row>
    <row r="58">
      <c r="A58" s="17"/>
      <c r="B58" s="17"/>
      <c r="C58" s="17"/>
      <c r="D58" s="17"/>
      <c r="E58" s="17"/>
      <c r="F58" s="17"/>
      <c r="G58" s="17"/>
      <c r="H58" s="17"/>
      <c r="I58" s="15"/>
      <c r="L58" s="30"/>
      <c r="M58" s="89"/>
      <c r="N58" s="15"/>
      <c r="O58" s="15"/>
      <c r="P58" s="15"/>
      <c r="Q58" s="15"/>
      <c r="R58" s="15"/>
      <c r="S58" s="15"/>
      <c r="T58" s="15"/>
      <c r="U58" s="15"/>
      <c r="V58" s="15"/>
      <c r="W58" s="15"/>
      <c r="X58" s="15"/>
      <c r="Y58" s="15"/>
      <c r="Z58" s="15"/>
    </row>
    <row r="59">
      <c r="A59" s="17"/>
      <c r="B59" s="17"/>
      <c r="C59" s="17"/>
      <c r="D59" s="17"/>
      <c r="E59" s="17"/>
      <c r="F59" s="17"/>
      <c r="G59" s="17"/>
      <c r="H59" s="17"/>
      <c r="I59" s="15"/>
      <c r="L59" s="30"/>
      <c r="M59" s="89"/>
      <c r="N59" s="15"/>
      <c r="O59" s="15"/>
      <c r="P59" s="15"/>
      <c r="Q59" s="15"/>
      <c r="R59" s="15"/>
      <c r="S59" s="15"/>
      <c r="T59" s="15"/>
      <c r="U59" s="15"/>
      <c r="V59" s="15"/>
      <c r="W59" s="15"/>
      <c r="X59" s="15"/>
      <c r="Y59" s="15"/>
      <c r="Z59" s="15"/>
    </row>
    <row r="60">
      <c r="A60" s="17"/>
      <c r="B60" s="17"/>
      <c r="C60" s="17"/>
      <c r="D60" s="17"/>
      <c r="E60" s="17"/>
      <c r="F60" s="17"/>
      <c r="G60" s="17"/>
      <c r="H60" s="17"/>
      <c r="I60" s="15"/>
      <c r="L60" s="30"/>
      <c r="M60" s="89"/>
      <c r="N60" s="15"/>
      <c r="O60" s="15"/>
      <c r="P60" s="15"/>
      <c r="Q60" s="15"/>
      <c r="R60" s="15"/>
      <c r="S60" s="15"/>
      <c r="T60" s="15"/>
      <c r="U60" s="15"/>
      <c r="V60" s="15"/>
      <c r="W60" s="15"/>
      <c r="X60" s="15"/>
      <c r="Y60" s="15"/>
      <c r="Z60" s="15"/>
    </row>
    <row r="61">
      <c r="A61" s="17"/>
      <c r="B61" s="17"/>
      <c r="C61" s="17"/>
      <c r="D61" s="17"/>
      <c r="E61" s="17"/>
      <c r="F61" s="17"/>
      <c r="G61" s="17"/>
      <c r="H61" s="17"/>
      <c r="I61" s="15"/>
      <c r="L61" s="30"/>
      <c r="M61" s="89"/>
      <c r="N61" s="15"/>
      <c r="O61" s="15"/>
      <c r="P61" s="15"/>
      <c r="Q61" s="15"/>
      <c r="R61" s="15"/>
      <c r="S61" s="15"/>
      <c r="T61" s="15"/>
      <c r="U61" s="15"/>
      <c r="V61" s="15"/>
      <c r="W61" s="15"/>
      <c r="X61" s="15"/>
      <c r="Y61" s="15"/>
      <c r="Z61" s="15"/>
    </row>
    <row r="62">
      <c r="A62" s="17"/>
      <c r="B62" s="17"/>
      <c r="C62" s="17"/>
      <c r="D62" s="17"/>
      <c r="E62" s="17"/>
      <c r="F62" s="17"/>
      <c r="G62" s="17"/>
      <c r="H62" s="17"/>
      <c r="I62" s="15"/>
      <c r="L62" s="30"/>
      <c r="M62" s="89"/>
      <c r="N62" s="15"/>
      <c r="O62" s="15"/>
      <c r="P62" s="15"/>
      <c r="Q62" s="15"/>
      <c r="R62" s="15"/>
      <c r="S62" s="15"/>
      <c r="T62" s="15"/>
      <c r="U62" s="15"/>
      <c r="V62" s="15"/>
      <c r="W62" s="15"/>
      <c r="X62" s="15"/>
      <c r="Y62" s="15"/>
      <c r="Z62" s="15"/>
    </row>
    <row r="63">
      <c r="A63" s="17"/>
      <c r="B63" s="17"/>
      <c r="C63" s="17"/>
      <c r="D63" s="17"/>
      <c r="E63" s="17"/>
      <c r="F63" s="17"/>
      <c r="G63" s="17"/>
      <c r="H63" s="17"/>
      <c r="I63" s="15"/>
      <c r="L63" s="30"/>
      <c r="M63" s="89"/>
      <c r="N63" s="15"/>
      <c r="O63" s="15"/>
      <c r="P63" s="15"/>
      <c r="Q63" s="15"/>
      <c r="R63" s="15"/>
      <c r="S63" s="15"/>
      <c r="T63" s="15"/>
      <c r="U63" s="15"/>
      <c r="V63" s="15"/>
      <c r="W63" s="15"/>
      <c r="X63" s="15"/>
      <c r="Y63" s="15"/>
      <c r="Z63" s="15"/>
    </row>
    <row r="64">
      <c r="A64" s="17"/>
      <c r="B64" s="17"/>
      <c r="C64" s="17"/>
      <c r="D64" s="17"/>
      <c r="E64" s="17"/>
      <c r="F64" s="17"/>
      <c r="G64" s="17"/>
      <c r="H64" s="17"/>
      <c r="I64" s="15"/>
      <c r="L64" s="30"/>
      <c r="M64" s="89"/>
      <c r="N64" s="15"/>
      <c r="O64" s="15"/>
      <c r="P64" s="15"/>
      <c r="Q64" s="15"/>
      <c r="R64" s="15"/>
      <c r="S64" s="15"/>
      <c r="T64" s="15"/>
      <c r="U64" s="15"/>
      <c r="V64" s="15"/>
      <c r="W64" s="15"/>
      <c r="X64" s="15"/>
      <c r="Y64" s="15"/>
      <c r="Z64" s="15"/>
    </row>
    <row r="65">
      <c r="A65" s="17"/>
      <c r="B65" s="17"/>
      <c r="C65" s="17"/>
      <c r="D65" s="17"/>
      <c r="E65" s="17"/>
      <c r="F65" s="17"/>
      <c r="G65" s="17"/>
      <c r="H65" s="17"/>
      <c r="I65" s="15"/>
      <c r="L65" s="30"/>
      <c r="M65" s="89"/>
      <c r="N65" s="15"/>
      <c r="O65" s="15"/>
      <c r="P65" s="15"/>
      <c r="Q65" s="15"/>
      <c r="R65" s="15"/>
      <c r="S65" s="15"/>
      <c r="T65" s="15"/>
      <c r="U65" s="15"/>
      <c r="V65" s="15"/>
      <c r="W65" s="15"/>
      <c r="X65" s="15"/>
      <c r="Y65" s="15"/>
      <c r="Z65" s="15"/>
    </row>
    <row r="66">
      <c r="A66" s="17"/>
      <c r="B66" s="17"/>
      <c r="C66" s="17"/>
      <c r="D66" s="17"/>
      <c r="E66" s="17"/>
      <c r="F66" s="17"/>
      <c r="G66" s="17"/>
      <c r="H66" s="17"/>
      <c r="I66" s="15"/>
      <c r="L66" s="30"/>
      <c r="M66" s="89"/>
      <c r="N66" s="15"/>
      <c r="O66" s="15"/>
      <c r="P66" s="15"/>
      <c r="Q66" s="15"/>
      <c r="R66" s="15"/>
      <c r="S66" s="15"/>
      <c r="T66" s="15"/>
      <c r="U66" s="15"/>
      <c r="V66" s="15"/>
      <c r="W66" s="15"/>
      <c r="X66" s="15"/>
      <c r="Y66" s="15"/>
      <c r="Z66" s="15"/>
    </row>
    <row r="67">
      <c r="A67" s="17"/>
      <c r="B67" s="17"/>
      <c r="C67" s="17"/>
      <c r="D67" s="17"/>
      <c r="E67" s="17"/>
      <c r="F67" s="17"/>
      <c r="G67" s="17"/>
      <c r="H67" s="17"/>
      <c r="I67" s="15"/>
      <c r="L67" s="30"/>
      <c r="M67" s="89"/>
      <c r="N67" s="15"/>
      <c r="O67" s="15"/>
      <c r="P67" s="15"/>
      <c r="Q67" s="15"/>
      <c r="R67" s="15"/>
      <c r="S67" s="15"/>
      <c r="T67" s="15"/>
      <c r="U67" s="15"/>
      <c r="V67" s="15"/>
      <c r="W67" s="15"/>
      <c r="X67" s="15"/>
      <c r="Y67" s="15"/>
      <c r="Z67" s="15"/>
    </row>
    <row r="68">
      <c r="A68" s="17"/>
      <c r="B68" s="17"/>
      <c r="C68" s="17"/>
      <c r="D68" s="17"/>
      <c r="E68" s="17"/>
      <c r="F68" s="17"/>
      <c r="G68" s="17"/>
      <c r="H68" s="17"/>
      <c r="I68" s="15"/>
      <c r="L68" s="30"/>
      <c r="M68" s="89"/>
      <c r="N68" s="15"/>
      <c r="O68" s="15"/>
      <c r="P68" s="15"/>
      <c r="Q68" s="15"/>
      <c r="R68" s="15"/>
      <c r="S68" s="15"/>
      <c r="T68" s="15"/>
      <c r="U68" s="15"/>
      <c r="V68" s="15"/>
      <c r="W68" s="15"/>
      <c r="X68" s="15"/>
      <c r="Y68" s="15"/>
      <c r="Z68" s="15"/>
    </row>
    <row r="69">
      <c r="A69" s="17"/>
      <c r="B69" s="17"/>
      <c r="C69" s="17"/>
      <c r="D69" s="17"/>
      <c r="E69" s="17"/>
      <c r="F69" s="17"/>
      <c r="G69" s="17"/>
      <c r="H69" s="17"/>
      <c r="I69" s="15"/>
      <c r="L69" s="30"/>
      <c r="M69" s="89"/>
      <c r="N69" s="15"/>
      <c r="O69" s="15"/>
      <c r="P69" s="15"/>
      <c r="Q69" s="15"/>
      <c r="R69" s="15"/>
      <c r="S69" s="15"/>
      <c r="T69" s="15"/>
      <c r="U69" s="15"/>
      <c r="V69" s="15"/>
      <c r="W69" s="15"/>
      <c r="X69" s="15"/>
      <c r="Y69" s="15"/>
      <c r="Z69" s="15"/>
    </row>
    <row r="70">
      <c r="A70" s="17"/>
      <c r="B70" s="17"/>
      <c r="C70" s="17"/>
      <c r="D70" s="17"/>
      <c r="E70" s="17"/>
      <c r="F70" s="17"/>
      <c r="G70" s="17"/>
      <c r="H70" s="17"/>
      <c r="I70" s="15"/>
      <c r="L70" s="30"/>
      <c r="M70" s="89"/>
      <c r="N70" s="15"/>
      <c r="O70" s="15"/>
      <c r="P70" s="15"/>
      <c r="Q70" s="15"/>
      <c r="R70" s="15"/>
      <c r="S70" s="15"/>
      <c r="T70" s="15"/>
      <c r="U70" s="15"/>
      <c r="V70" s="15"/>
      <c r="W70" s="15"/>
      <c r="X70" s="15"/>
      <c r="Y70" s="15"/>
      <c r="Z70" s="15"/>
    </row>
    <row r="71">
      <c r="A71" s="17"/>
      <c r="B71" s="17"/>
      <c r="C71" s="17"/>
      <c r="D71" s="17"/>
      <c r="E71" s="17"/>
      <c r="F71" s="17"/>
      <c r="G71" s="17"/>
      <c r="H71" s="17"/>
      <c r="I71" s="15"/>
      <c r="L71" s="30"/>
      <c r="M71" s="89"/>
      <c r="N71" s="15"/>
      <c r="O71" s="15"/>
      <c r="P71" s="15"/>
      <c r="Q71" s="15"/>
      <c r="R71" s="15"/>
      <c r="S71" s="15"/>
      <c r="T71" s="15"/>
      <c r="U71" s="15"/>
      <c r="V71" s="15"/>
      <c r="W71" s="15"/>
      <c r="X71" s="15"/>
      <c r="Y71" s="15"/>
      <c r="Z71" s="15"/>
    </row>
    <row r="72">
      <c r="A72" s="17"/>
      <c r="B72" s="17"/>
      <c r="C72" s="17"/>
      <c r="D72" s="17"/>
      <c r="E72" s="17"/>
      <c r="F72" s="17"/>
      <c r="G72" s="17"/>
      <c r="H72" s="17"/>
      <c r="I72" s="15"/>
      <c r="L72" s="30"/>
      <c r="M72" s="89"/>
      <c r="N72" s="15"/>
      <c r="O72" s="15"/>
      <c r="P72" s="15"/>
      <c r="Q72" s="15"/>
      <c r="R72" s="15"/>
      <c r="S72" s="15"/>
      <c r="T72" s="15"/>
      <c r="U72" s="15"/>
      <c r="V72" s="15"/>
      <c r="W72" s="15"/>
      <c r="X72" s="15"/>
      <c r="Y72" s="15"/>
      <c r="Z72" s="15"/>
    </row>
    <row r="73">
      <c r="A73" s="17"/>
      <c r="B73" s="17"/>
      <c r="C73" s="17"/>
      <c r="D73" s="17"/>
      <c r="E73" s="17"/>
      <c r="F73" s="17"/>
      <c r="G73" s="17"/>
      <c r="H73" s="17"/>
      <c r="I73" s="15"/>
      <c r="L73" s="30"/>
      <c r="M73" s="89"/>
      <c r="N73" s="15"/>
      <c r="O73" s="15"/>
      <c r="P73" s="15"/>
      <c r="Q73" s="15"/>
      <c r="R73" s="15"/>
      <c r="S73" s="15"/>
      <c r="T73" s="15"/>
      <c r="U73" s="15"/>
      <c r="V73" s="15"/>
      <c r="W73" s="15"/>
      <c r="X73" s="15"/>
      <c r="Y73" s="15"/>
      <c r="Z73" s="15"/>
    </row>
    <row r="74">
      <c r="A74" s="17"/>
      <c r="B74" s="17"/>
      <c r="C74" s="17"/>
      <c r="D74" s="17"/>
      <c r="E74" s="17"/>
      <c r="F74" s="17"/>
      <c r="G74" s="17"/>
      <c r="H74" s="17"/>
      <c r="I74" s="15"/>
      <c r="L74" s="30"/>
      <c r="M74" s="89"/>
      <c r="N74" s="15"/>
      <c r="O74" s="15"/>
      <c r="P74" s="15"/>
      <c r="Q74" s="15"/>
      <c r="R74" s="15"/>
      <c r="S74" s="15"/>
      <c r="T74" s="15"/>
      <c r="U74" s="15"/>
      <c r="V74" s="15"/>
      <c r="W74" s="15"/>
      <c r="X74" s="15"/>
      <c r="Y74" s="15"/>
      <c r="Z74" s="15"/>
    </row>
    <row r="75">
      <c r="A75" s="17"/>
      <c r="B75" s="17"/>
      <c r="C75" s="17"/>
      <c r="D75" s="17"/>
      <c r="E75" s="17"/>
      <c r="F75" s="17"/>
      <c r="G75" s="17"/>
      <c r="H75" s="17"/>
      <c r="I75" s="15"/>
      <c r="L75" s="30"/>
      <c r="M75" s="89"/>
      <c r="N75" s="15"/>
      <c r="O75" s="15"/>
      <c r="P75" s="15"/>
      <c r="Q75" s="15"/>
      <c r="R75" s="15"/>
      <c r="S75" s="15"/>
      <c r="T75" s="15"/>
      <c r="U75" s="15"/>
      <c r="V75" s="15"/>
      <c r="W75" s="15"/>
      <c r="X75" s="15"/>
      <c r="Y75" s="15"/>
      <c r="Z75" s="15"/>
    </row>
    <row r="76">
      <c r="A76" s="17"/>
      <c r="B76" s="17"/>
      <c r="C76" s="17"/>
      <c r="D76" s="17"/>
      <c r="E76" s="17"/>
      <c r="F76" s="17"/>
      <c r="G76" s="17"/>
      <c r="H76" s="17"/>
      <c r="I76" s="15"/>
      <c r="L76" s="30"/>
      <c r="M76" s="89"/>
      <c r="N76" s="15"/>
      <c r="O76" s="15"/>
      <c r="P76" s="15"/>
      <c r="Q76" s="15"/>
      <c r="R76" s="15"/>
      <c r="S76" s="15"/>
      <c r="T76" s="15"/>
      <c r="U76" s="15"/>
      <c r="V76" s="15"/>
      <c r="W76" s="15"/>
      <c r="X76" s="15"/>
      <c r="Y76" s="15"/>
      <c r="Z76" s="15"/>
    </row>
    <row r="77">
      <c r="A77" s="17"/>
      <c r="B77" s="17"/>
      <c r="C77" s="17"/>
      <c r="D77" s="17"/>
      <c r="E77" s="17"/>
      <c r="F77" s="17"/>
      <c r="G77" s="17"/>
      <c r="H77" s="17"/>
      <c r="I77" s="15"/>
      <c r="L77" s="30"/>
      <c r="M77" s="89"/>
      <c r="N77" s="15"/>
      <c r="O77" s="15"/>
      <c r="P77" s="15"/>
      <c r="Q77" s="15"/>
      <c r="R77" s="15"/>
      <c r="S77" s="15"/>
      <c r="T77" s="15"/>
      <c r="U77" s="15"/>
      <c r="V77" s="15"/>
      <c r="W77" s="15"/>
      <c r="X77" s="15"/>
      <c r="Y77" s="15"/>
      <c r="Z77" s="15"/>
    </row>
    <row r="78">
      <c r="A78" s="17"/>
      <c r="B78" s="17"/>
      <c r="C78" s="17"/>
      <c r="D78" s="17"/>
      <c r="E78" s="17"/>
      <c r="F78" s="17"/>
      <c r="G78" s="17"/>
      <c r="H78" s="17"/>
      <c r="I78" s="15"/>
      <c r="L78" s="30"/>
      <c r="M78" s="89"/>
      <c r="N78" s="15"/>
      <c r="O78" s="15"/>
      <c r="P78" s="15"/>
      <c r="Q78" s="15"/>
      <c r="R78" s="15"/>
      <c r="S78" s="15"/>
      <c r="T78" s="15"/>
      <c r="U78" s="15"/>
      <c r="V78" s="15"/>
      <c r="W78" s="15"/>
      <c r="X78" s="15"/>
      <c r="Y78" s="15"/>
      <c r="Z78" s="15"/>
    </row>
    <row r="79">
      <c r="A79" s="17"/>
      <c r="B79" s="17"/>
      <c r="C79" s="17"/>
      <c r="D79" s="17"/>
      <c r="E79" s="17"/>
      <c r="F79" s="17"/>
      <c r="G79" s="17"/>
      <c r="H79" s="17"/>
      <c r="I79" s="15"/>
      <c r="L79" s="30"/>
      <c r="M79" s="89"/>
      <c r="N79" s="15"/>
      <c r="O79" s="15"/>
      <c r="P79" s="15"/>
      <c r="Q79" s="15"/>
      <c r="R79" s="15"/>
      <c r="S79" s="15"/>
      <c r="T79" s="15"/>
      <c r="U79" s="15"/>
      <c r="V79" s="15"/>
      <c r="W79" s="15"/>
      <c r="X79" s="15"/>
      <c r="Y79" s="15"/>
      <c r="Z79" s="15"/>
    </row>
    <row r="80">
      <c r="A80" s="17"/>
      <c r="B80" s="17"/>
      <c r="C80" s="17"/>
      <c r="D80" s="17"/>
      <c r="E80" s="17"/>
      <c r="F80" s="17"/>
      <c r="G80" s="17"/>
      <c r="H80" s="17"/>
      <c r="I80" s="15"/>
      <c r="L80" s="30"/>
      <c r="M80" s="89"/>
      <c r="N80" s="15"/>
      <c r="O80" s="15"/>
      <c r="P80" s="15"/>
      <c r="Q80" s="15"/>
      <c r="R80" s="15"/>
      <c r="S80" s="15"/>
      <c r="T80" s="15"/>
      <c r="U80" s="15"/>
      <c r="V80" s="15"/>
      <c r="W80" s="15"/>
      <c r="X80" s="15"/>
      <c r="Y80" s="15"/>
      <c r="Z80" s="15"/>
    </row>
    <row r="81">
      <c r="A81" s="17"/>
      <c r="B81" s="17"/>
      <c r="C81" s="17"/>
      <c r="D81" s="17"/>
      <c r="E81" s="17"/>
      <c r="F81" s="17"/>
      <c r="G81" s="17"/>
      <c r="H81" s="17"/>
      <c r="I81" s="15"/>
      <c r="L81" s="30"/>
      <c r="M81" s="89"/>
      <c r="N81" s="15"/>
      <c r="O81" s="15"/>
      <c r="P81" s="15"/>
      <c r="Q81" s="15"/>
      <c r="R81" s="15"/>
      <c r="S81" s="15"/>
      <c r="T81" s="15"/>
      <c r="U81" s="15"/>
      <c r="V81" s="15"/>
      <c r="W81" s="15"/>
      <c r="X81" s="15"/>
      <c r="Y81" s="15"/>
      <c r="Z81" s="15"/>
    </row>
    <row r="82">
      <c r="A82" s="17"/>
      <c r="B82" s="17"/>
      <c r="C82" s="17"/>
      <c r="D82" s="17"/>
      <c r="E82" s="17"/>
      <c r="F82" s="17"/>
      <c r="G82" s="17"/>
      <c r="H82" s="17"/>
      <c r="I82" s="15"/>
      <c r="L82" s="30"/>
      <c r="M82" s="89"/>
      <c r="N82" s="15"/>
      <c r="O82" s="15"/>
      <c r="P82" s="15"/>
      <c r="Q82" s="15"/>
      <c r="R82" s="15"/>
      <c r="S82" s="15"/>
      <c r="T82" s="15"/>
      <c r="U82" s="15"/>
      <c r="V82" s="15"/>
      <c r="W82" s="15"/>
      <c r="X82" s="15"/>
      <c r="Y82" s="15"/>
      <c r="Z82" s="15"/>
    </row>
    <row r="83">
      <c r="A83" s="17"/>
      <c r="B83" s="17"/>
      <c r="C83" s="17"/>
      <c r="D83" s="17"/>
      <c r="E83" s="17"/>
      <c r="F83" s="17"/>
      <c r="G83" s="17"/>
      <c r="H83" s="17"/>
      <c r="I83" s="15"/>
      <c r="L83" s="30"/>
      <c r="M83" s="89"/>
      <c r="N83" s="15"/>
      <c r="O83" s="15"/>
      <c r="P83" s="15"/>
      <c r="Q83" s="15"/>
      <c r="R83" s="15"/>
      <c r="S83" s="15"/>
      <c r="T83" s="15"/>
      <c r="U83" s="15"/>
      <c r="V83" s="15"/>
      <c r="W83" s="15"/>
      <c r="X83" s="15"/>
      <c r="Y83" s="15"/>
      <c r="Z83" s="15"/>
    </row>
    <row r="84">
      <c r="A84" s="17"/>
      <c r="B84" s="17"/>
      <c r="C84" s="17"/>
      <c r="D84" s="17"/>
      <c r="E84" s="17"/>
      <c r="F84" s="17"/>
      <c r="G84" s="17"/>
      <c r="H84" s="17"/>
      <c r="I84" s="15"/>
      <c r="L84" s="30"/>
      <c r="M84" s="89"/>
      <c r="N84" s="15"/>
      <c r="O84" s="15"/>
      <c r="P84" s="15"/>
      <c r="Q84" s="15"/>
      <c r="R84" s="15"/>
      <c r="S84" s="15"/>
      <c r="T84" s="15"/>
      <c r="U84" s="15"/>
      <c r="V84" s="15"/>
      <c r="W84" s="15"/>
      <c r="X84" s="15"/>
      <c r="Y84" s="15"/>
      <c r="Z84" s="15"/>
    </row>
    <row r="85">
      <c r="A85" s="17"/>
      <c r="B85" s="17"/>
      <c r="C85" s="17"/>
      <c r="D85" s="17"/>
      <c r="E85" s="17"/>
      <c r="F85" s="17"/>
      <c r="G85" s="17"/>
      <c r="H85" s="17"/>
      <c r="I85" s="15"/>
      <c r="L85" s="30"/>
      <c r="M85" s="89"/>
      <c r="N85" s="15"/>
      <c r="O85" s="15"/>
      <c r="P85" s="15"/>
      <c r="Q85" s="15"/>
      <c r="R85" s="15"/>
      <c r="S85" s="15"/>
      <c r="T85" s="15"/>
      <c r="U85" s="15"/>
      <c r="V85" s="15"/>
      <c r="W85" s="15"/>
      <c r="X85" s="15"/>
      <c r="Y85" s="15"/>
      <c r="Z85" s="15"/>
    </row>
    <row r="86">
      <c r="A86" s="17"/>
      <c r="B86" s="17"/>
      <c r="C86" s="17"/>
      <c r="D86" s="17"/>
      <c r="E86" s="17"/>
      <c r="F86" s="17"/>
      <c r="G86" s="17"/>
      <c r="H86" s="17"/>
      <c r="I86" s="15"/>
      <c r="L86" s="30"/>
      <c r="M86" s="89"/>
      <c r="N86" s="15"/>
      <c r="O86" s="15"/>
      <c r="P86" s="15"/>
      <c r="Q86" s="15"/>
      <c r="R86" s="15"/>
      <c r="S86" s="15"/>
      <c r="T86" s="15"/>
      <c r="U86" s="15"/>
      <c r="V86" s="15"/>
      <c r="W86" s="15"/>
      <c r="X86" s="15"/>
      <c r="Y86" s="15"/>
      <c r="Z86" s="15"/>
    </row>
    <row r="87">
      <c r="A87" s="17"/>
      <c r="B87" s="17"/>
      <c r="C87" s="17"/>
      <c r="D87" s="17"/>
      <c r="E87" s="17"/>
      <c r="F87" s="17"/>
      <c r="G87" s="17"/>
      <c r="H87" s="17"/>
      <c r="I87" s="15"/>
      <c r="L87" s="30"/>
      <c r="M87" s="89"/>
      <c r="N87" s="15"/>
      <c r="O87" s="15"/>
      <c r="P87" s="15"/>
      <c r="Q87" s="15"/>
      <c r="R87" s="15"/>
      <c r="S87" s="15"/>
      <c r="T87" s="15"/>
      <c r="U87" s="15"/>
      <c r="V87" s="15"/>
      <c r="W87" s="15"/>
      <c r="X87" s="15"/>
      <c r="Y87" s="15"/>
      <c r="Z87" s="15"/>
    </row>
    <row r="88">
      <c r="A88" s="17"/>
      <c r="B88" s="17"/>
      <c r="C88" s="17"/>
      <c r="D88" s="17"/>
      <c r="E88" s="17"/>
      <c r="F88" s="17"/>
      <c r="G88" s="17"/>
      <c r="H88" s="17"/>
      <c r="I88" s="15"/>
      <c r="L88" s="30"/>
      <c r="M88" s="89"/>
      <c r="N88" s="15"/>
      <c r="O88" s="15"/>
      <c r="P88" s="15"/>
      <c r="Q88" s="15"/>
      <c r="R88" s="15"/>
      <c r="S88" s="15"/>
      <c r="T88" s="15"/>
      <c r="U88" s="15"/>
      <c r="V88" s="15"/>
      <c r="W88" s="15"/>
      <c r="X88" s="15"/>
      <c r="Y88" s="15"/>
      <c r="Z88" s="15"/>
    </row>
    <row r="89">
      <c r="A89" s="17"/>
      <c r="B89" s="17"/>
      <c r="C89" s="17"/>
      <c r="D89" s="17"/>
      <c r="E89" s="17"/>
      <c r="F89" s="17"/>
      <c r="G89" s="17"/>
      <c r="H89" s="17"/>
      <c r="I89" s="15"/>
      <c r="L89" s="30"/>
      <c r="M89" s="89"/>
      <c r="N89" s="15"/>
      <c r="O89" s="15"/>
      <c r="P89" s="15"/>
      <c r="Q89" s="15"/>
      <c r="R89" s="15"/>
      <c r="S89" s="15"/>
      <c r="T89" s="15"/>
      <c r="U89" s="15"/>
      <c r="V89" s="15"/>
      <c r="W89" s="15"/>
      <c r="X89" s="15"/>
      <c r="Y89" s="15"/>
      <c r="Z89" s="15"/>
    </row>
    <row r="90">
      <c r="A90" s="17"/>
      <c r="B90" s="17"/>
      <c r="C90" s="17"/>
      <c r="D90" s="17"/>
      <c r="E90" s="17"/>
      <c r="F90" s="17"/>
      <c r="G90" s="17"/>
      <c r="H90" s="17"/>
      <c r="I90" s="15"/>
      <c r="L90" s="30"/>
      <c r="M90" s="89"/>
      <c r="N90" s="15"/>
      <c r="O90" s="15"/>
      <c r="P90" s="15"/>
      <c r="Q90" s="15"/>
      <c r="R90" s="15"/>
      <c r="S90" s="15"/>
      <c r="T90" s="15"/>
      <c r="U90" s="15"/>
      <c r="V90" s="15"/>
      <c r="W90" s="15"/>
      <c r="X90" s="15"/>
      <c r="Y90" s="15"/>
      <c r="Z90" s="15"/>
    </row>
    <row r="91">
      <c r="A91" s="17"/>
      <c r="B91" s="17"/>
      <c r="C91" s="17"/>
      <c r="D91" s="17"/>
      <c r="E91" s="17"/>
      <c r="F91" s="17"/>
      <c r="G91" s="17"/>
      <c r="H91" s="17"/>
      <c r="I91" s="15"/>
      <c r="L91" s="30"/>
      <c r="M91" s="89"/>
      <c r="N91" s="15"/>
      <c r="O91" s="15"/>
      <c r="P91" s="15"/>
      <c r="Q91" s="15"/>
      <c r="R91" s="15"/>
      <c r="S91" s="15"/>
      <c r="T91" s="15"/>
      <c r="U91" s="15"/>
      <c r="V91" s="15"/>
      <c r="W91" s="15"/>
      <c r="X91" s="15"/>
      <c r="Y91" s="15"/>
      <c r="Z91" s="15"/>
    </row>
    <row r="92">
      <c r="A92" s="17"/>
      <c r="B92" s="17"/>
      <c r="C92" s="17"/>
      <c r="D92" s="17"/>
      <c r="E92" s="17"/>
      <c r="F92" s="17"/>
      <c r="G92" s="17"/>
      <c r="H92" s="17"/>
      <c r="I92" s="15"/>
      <c r="L92" s="30"/>
      <c r="M92" s="89"/>
      <c r="N92" s="15"/>
      <c r="O92" s="15"/>
      <c r="P92" s="15"/>
      <c r="Q92" s="15"/>
      <c r="R92" s="15"/>
      <c r="S92" s="15"/>
      <c r="T92" s="15"/>
      <c r="U92" s="15"/>
      <c r="V92" s="15"/>
      <c r="W92" s="15"/>
      <c r="X92" s="15"/>
      <c r="Y92" s="15"/>
      <c r="Z92" s="15"/>
    </row>
    <row r="93">
      <c r="A93" s="17"/>
      <c r="B93" s="17"/>
      <c r="C93" s="17"/>
      <c r="D93" s="17"/>
      <c r="E93" s="17"/>
      <c r="F93" s="17"/>
      <c r="G93" s="17"/>
      <c r="H93" s="17"/>
      <c r="I93" s="15"/>
      <c r="L93" s="30"/>
      <c r="M93" s="89"/>
      <c r="N93" s="15"/>
      <c r="O93" s="15"/>
      <c r="P93" s="15"/>
      <c r="Q93" s="15"/>
      <c r="R93" s="15"/>
      <c r="S93" s="15"/>
      <c r="T93" s="15"/>
      <c r="U93" s="15"/>
      <c r="V93" s="15"/>
      <c r="W93" s="15"/>
      <c r="X93" s="15"/>
      <c r="Y93" s="15"/>
      <c r="Z93" s="15"/>
    </row>
    <row r="94">
      <c r="A94" s="17"/>
      <c r="B94" s="17"/>
      <c r="C94" s="17"/>
      <c r="D94" s="17"/>
      <c r="E94" s="17"/>
      <c r="F94" s="17"/>
      <c r="G94" s="17"/>
      <c r="H94" s="17"/>
      <c r="I94" s="15"/>
      <c r="L94" s="30"/>
      <c r="M94" s="89"/>
      <c r="N94" s="15"/>
      <c r="O94" s="15"/>
      <c r="P94" s="15"/>
      <c r="Q94" s="15"/>
      <c r="R94" s="15"/>
      <c r="S94" s="15"/>
      <c r="T94" s="15"/>
      <c r="U94" s="15"/>
      <c r="V94" s="15"/>
      <c r="W94" s="15"/>
      <c r="X94" s="15"/>
      <c r="Y94" s="15"/>
      <c r="Z94" s="15"/>
    </row>
    <row r="95">
      <c r="A95" s="17"/>
      <c r="B95" s="17"/>
      <c r="C95" s="17"/>
      <c r="D95" s="17"/>
      <c r="E95" s="17"/>
      <c r="F95" s="17"/>
      <c r="G95" s="17"/>
      <c r="H95" s="17"/>
      <c r="I95" s="15"/>
      <c r="L95" s="30"/>
      <c r="M95" s="89"/>
      <c r="N95" s="15"/>
      <c r="O95" s="15"/>
      <c r="P95" s="15"/>
      <c r="Q95" s="15"/>
      <c r="R95" s="15"/>
      <c r="S95" s="15"/>
      <c r="T95" s="15"/>
      <c r="U95" s="15"/>
      <c r="V95" s="15"/>
      <c r="W95" s="15"/>
      <c r="X95" s="15"/>
      <c r="Y95" s="15"/>
      <c r="Z95" s="15"/>
    </row>
    <row r="96">
      <c r="A96" s="17"/>
      <c r="B96" s="17"/>
      <c r="C96" s="17"/>
      <c r="D96" s="17"/>
      <c r="E96" s="17"/>
      <c r="F96" s="17"/>
      <c r="G96" s="17"/>
      <c r="H96" s="17"/>
      <c r="I96" s="15"/>
      <c r="L96" s="30"/>
      <c r="M96" s="89"/>
      <c r="N96" s="15"/>
      <c r="O96" s="15"/>
      <c r="P96" s="15"/>
      <c r="Q96" s="15"/>
      <c r="R96" s="15"/>
      <c r="S96" s="15"/>
      <c r="T96" s="15"/>
      <c r="U96" s="15"/>
      <c r="V96" s="15"/>
      <c r="W96" s="15"/>
      <c r="X96" s="15"/>
      <c r="Y96" s="15"/>
      <c r="Z96" s="15"/>
    </row>
    <row r="97">
      <c r="A97" s="17"/>
      <c r="B97" s="17"/>
      <c r="C97" s="17"/>
      <c r="D97" s="17"/>
      <c r="E97" s="17"/>
      <c r="F97" s="17"/>
      <c r="G97" s="17"/>
      <c r="H97" s="17"/>
      <c r="I97" s="15"/>
      <c r="L97" s="30"/>
      <c r="M97" s="89"/>
      <c r="N97" s="15"/>
      <c r="O97" s="15"/>
      <c r="P97" s="15"/>
      <c r="Q97" s="15"/>
      <c r="R97" s="15"/>
      <c r="S97" s="15"/>
      <c r="T97" s="15"/>
      <c r="U97" s="15"/>
      <c r="V97" s="15"/>
      <c r="W97" s="15"/>
      <c r="X97" s="15"/>
      <c r="Y97" s="15"/>
      <c r="Z97" s="15"/>
    </row>
    <row r="98">
      <c r="A98" s="17"/>
      <c r="B98" s="17"/>
      <c r="C98" s="17"/>
      <c r="D98" s="17"/>
      <c r="E98" s="17"/>
      <c r="F98" s="17"/>
      <c r="G98" s="17"/>
      <c r="H98" s="17"/>
      <c r="I98" s="15"/>
      <c r="L98" s="30"/>
      <c r="M98" s="89"/>
      <c r="N98" s="15"/>
      <c r="O98" s="15"/>
      <c r="P98" s="15"/>
      <c r="Q98" s="15"/>
      <c r="R98" s="15"/>
      <c r="S98" s="15"/>
      <c r="T98" s="15"/>
      <c r="U98" s="15"/>
      <c r="V98" s="15"/>
      <c r="W98" s="15"/>
      <c r="X98" s="15"/>
      <c r="Y98" s="15"/>
      <c r="Z98" s="15"/>
    </row>
    <row r="99">
      <c r="A99" s="17"/>
      <c r="B99" s="17"/>
      <c r="C99" s="17"/>
      <c r="D99" s="17"/>
      <c r="E99" s="17"/>
      <c r="F99" s="17"/>
      <c r="G99" s="17"/>
      <c r="H99" s="17"/>
      <c r="I99" s="15"/>
      <c r="L99" s="30"/>
      <c r="M99" s="89"/>
      <c r="N99" s="15"/>
      <c r="O99" s="15"/>
      <c r="P99" s="15"/>
      <c r="Q99" s="15"/>
      <c r="R99" s="15"/>
      <c r="S99" s="15"/>
      <c r="T99" s="15"/>
      <c r="U99" s="15"/>
      <c r="V99" s="15"/>
      <c r="W99" s="15"/>
      <c r="X99" s="15"/>
      <c r="Y99" s="15"/>
      <c r="Z99" s="15"/>
    </row>
    <row r="100">
      <c r="A100" s="17"/>
      <c r="B100" s="17"/>
      <c r="C100" s="17"/>
      <c r="D100" s="17"/>
      <c r="E100" s="17"/>
      <c r="F100" s="17"/>
      <c r="G100" s="17"/>
      <c r="H100" s="17"/>
      <c r="I100" s="15"/>
      <c r="L100" s="30"/>
      <c r="M100" s="89"/>
      <c r="N100" s="15"/>
      <c r="O100" s="15"/>
      <c r="P100" s="15"/>
      <c r="Q100" s="15"/>
      <c r="R100" s="15"/>
      <c r="S100" s="15"/>
      <c r="T100" s="15"/>
      <c r="U100" s="15"/>
      <c r="V100" s="15"/>
      <c r="W100" s="15"/>
      <c r="X100" s="15"/>
      <c r="Y100" s="15"/>
      <c r="Z100" s="15"/>
    </row>
    <row r="101">
      <c r="A101" s="17"/>
      <c r="B101" s="17"/>
      <c r="C101" s="17"/>
      <c r="D101" s="17"/>
      <c r="E101" s="17"/>
      <c r="F101" s="17"/>
      <c r="G101" s="17"/>
      <c r="H101" s="17"/>
      <c r="I101" s="15"/>
      <c r="L101" s="30"/>
      <c r="M101" s="89"/>
      <c r="N101" s="15"/>
      <c r="O101" s="15"/>
      <c r="P101" s="15"/>
      <c r="Q101" s="15"/>
      <c r="R101" s="15"/>
      <c r="S101" s="15"/>
      <c r="T101" s="15"/>
      <c r="U101" s="15"/>
      <c r="V101" s="15"/>
      <c r="W101" s="15"/>
      <c r="X101" s="15"/>
      <c r="Y101" s="15"/>
      <c r="Z101" s="15"/>
    </row>
    <row r="102">
      <c r="A102" s="17"/>
      <c r="B102" s="17"/>
      <c r="C102" s="17"/>
      <c r="D102" s="17"/>
      <c r="E102" s="17"/>
      <c r="F102" s="17"/>
      <c r="G102" s="17"/>
      <c r="H102" s="17"/>
      <c r="I102" s="15"/>
      <c r="L102" s="30"/>
      <c r="M102" s="89"/>
      <c r="N102" s="15"/>
      <c r="O102" s="15"/>
      <c r="P102" s="15"/>
      <c r="Q102" s="15"/>
      <c r="R102" s="15"/>
      <c r="S102" s="15"/>
      <c r="T102" s="15"/>
      <c r="U102" s="15"/>
      <c r="V102" s="15"/>
      <c r="W102" s="15"/>
      <c r="X102" s="15"/>
      <c r="Y102" s="15"/>
      <c r="Z102" s="15"/>
    </row>
    <row r="103">
      <c r="A103" s="17"/>
      <c r="B103" s="17"/>
      <c r="C103" s="17"/>
      <c r="D103" s="17"/>
      <c r="E103" s="17"/>
      <c r="F103" s="17"/>
      <c r="G103" s="17"/>
      <c r="H103" s="17"/>
      <c r="I103" s="15"/>
      <c r="L103" s="30"/>
      <c r="M103" s="89"/>
      <c r="N103" s="15"/>
      <c r="O103" s="15"/>
      <c r="P103" s="15"/>
      <c r="Q103" s="15"/>
      <c r="R103" s="15"/>
      <c r="S103" s="15"/>
      <c r="T103" s="15"/>
      <c r="U103" s="15"/>
      <c r="V103" s="15"/>
      <c r="W103" s="15"/>
      <c r="X103" s="15"/>
      <c r="Y103" s="15"/>
      <c r="Z103" s="15"/>
    </row>
    <row r="104">
      <c r="A104" s="17"/>
      <c r="B104" s="17"/>
      <c r="C104" s="17"/>
      <c r="D104" s="17"/>
      <c r="E104" s="17"/>
      <c r="F104" s="17"/>
      <c r="G104" s="17"/>
      <c r="H104" s="17"/>
      <c r="I104" s="15"/>
      <c r="L104" s="30"/>
      <c r="M104" s="89"/>
      <c r="N104" s="15"/>
      <c r="O104" s="15"/>
      <c r="P104" s="15"/>
      <c r="Q104" s="15"/>
      <c r="R104" s="15"/>
      <c r="S104" s="15"/>
      <c r="T104" s="15"/>
      <c r="U104" s="15"/>
      <c r="V104" s="15"/>
      <c r="W104" s="15"/>
      <c r="X104" s="15"/>
      <c r="Y104" s="15"/>
      <c r="Z104" s="15"/>
    </row>
    <row r="105">
      <c r="A105" s="17"/>
      <c r="B105" s="17"/>
      <c r="C105" s="17"/>
      <c r="D105" s="17"/>
      <c r="E105" s="17"/>
      <c r="F105" s="17"/>
      <c r="G105" s="17"/>
      <c r="H105" s="17"/>
      <c r="I105" s="15"/>
      <c r="L105" s="30"/>
      <c r="M105" s="89"/>
      <c r="N105" s="15"/>
      <c r="O105" s="15"/>
      <c r="P105" s="15"/>
      <c r="Q105" s="15"/>
      <c r="R105" s="15"/>
      <c r="S105" s="15"/>
      <c r="T105" s="15"/>
      <c r="U105" s="15"/>
      <c r="V105" s="15"/>
      <c r="W105" s="15"/>
      <c r="X105" s="15"/>
      <c r="Y105" s="15"/>
      <c r="Z105" s="15"/>
    </row>
    <row r="106">
      <c r="A106" s="17"/>
      <c r="B106" s="17"/>
      <c r="C106" s="17"/>
      <c r="D106" s="17"/>
      <c r="E106" s="17"/>
      <c r="F106" s="17"/>
      <c r="G106" s="17"/>
      <c r="H106" s="17"/>
      <c r="I106" s="15"/>
      <c r="L106" s="30"/>
      <c r="M106" s="89"/>
      <c r="N106" s="15"/>
      <c r="O106" s="15"/>
      <c r="P106" s="15"/>
      <c r="Q106" s="15"/>
      <c r="R106" s="15"/>
      <c r="S106" s="15"/>
      <c r="T106" s="15"/>
      <c r="U106" s="15"/>
      <c r="V106" s="15"/>
      <c r="W106" s="15"/>
      <c r="X106" s="15"/>
      <c r="Y106" s="15"/>
      <c r="Z106" s="15"/>
    </row>
    <row r="107">
      <c r="A107" s="17"/>
      <c r="B107" s="17"/>
      <c r="C107" s="17"/>
      <c r="D107" s="17"/>
      <c r="E107" s="17"/>
      <c r="F107" s="17"/>
      <c r="G107" s="17"/>
      <c r="H107" s="17"/>
      <c r="I107" s="15"/>
      <c r="L107" s="30"/>
      <c r="M107" s="89"/>
      <c r="N107" s="15"/>
      <c r="O107" s="15"/>
      <c r="P107" s="15"/>
      <c r="Q107" s="15"/>
      <c r="R107" s="15"/>
      <c r="S107" s="15"/>
      <c r="T107" s="15"/>
      <c r="U107" s="15"/>
      <c r="V107" s="15"/>
      <c r="W107" s="15"/>
      <c r="X107" s="15"/>
      <c r="Y107" s="15"/>
      <c r="Z107" s="15"/>
    </row>
    <row r="108">
      <c r="A108" s="17"/>
      <c r="B108" s="17"/>
      <c r="C108" s="17"/>
      <c r="D108" s="17"/>
      <c r="E108" s="17"/>
      <c r="F108" s="17"/>
      <c r="G108" s="17"/>
      <c r="H108" s="17"/>
      <c r="I108" s="15"/>
      <c r="L108" s="30"/>
      <c r="M108" s="89"/>
      <c r="N108" s="15"/>
      <c r="O108" s="15"/>
      <c r="P108" s="15"/>
      <c r="Q108" s="15"/>
      <c r="R108" s="15"/>
      <c r="S108" s="15"/>
      <c r="T108" s="15"/>
      <c r="U108" s="15"/>
      <c r="V108" s="15"/>
      <c r="W108" s="15"/>
      <c r="X108" s="15"/>
      <c r="Y108" s="15"/>
      <c r="Z108" s="15"/>
    </row>
    <row r="109">
      <c r="A109" s="17"/>
      <c r="B109" s="17"/>
      <c r="C109" s="17"/>
      <c r="D109" s="17"/>
      <c r="E109" s="17"/>
      <c r="F109" s="17"/>
      <c r="G109" s="17"/>
      <c r="H109" s="17"/>
      <c r="I109" s="15"/>
      <c r="L109" s="30"/>
      <c r="M109" s="89"/>
      <c r="N109" s="15"/>
      <c r="O109" s="15"/>
      <c r="P109" s="15"/>
      <c r="Q109" s="15"/>
      <c r="R109" s="15"/>
      <c r="S109" s="15"/>
      <c r="T109" s="15"/>
      <c r="U109" s="15"/>
      <c r="V109" s="15"/>
      <c r="W109" s="15"/>
      <c r="X109" s="15"/>
      <c r="Y109" s="15"/>
      <c r="Z109" s="15"/>
    </row>
    <row r="110">
      <c r="A110" s="17"/>
      <c r="B110" s="17"/>
      <c r="C110" s="17"/>
      <c r="D110" s="17"/>
      <c r="E110" s="17"/>
      <c r="F110" s="17"/>
      <c r="G110" s="17"/>
      <c r="H110" s="17"/>
      <c r="I110" s="15"/>
      <c r="L110" s="30"/>
      <c r="M110" s="89"/>
      <c r="N110" s="15"/>
      <c r="O110" s="15"/>
      <c r="P110" s="15"/>
      <c r="Q110" s="15"/>
      <c r="R110" s="15"/>
      <c r="S110" s="15"/>
      <c r="T110" s="15"/>
      <c r="U110" s="15"/>
      <c r="V110" s="15"/>
      <c r="W110" s="15"/>
      <c r="X110" s="15"/>
      <c r="Y110" s="15"/>
      <c r="Z110" s="15"/>
    </row>
    <row r="111">
      <c r="A111" s="17"/>
      <c r="B111" s="17"/>
      <c r="C111" s="17"/>
      <c r="D111" s="17"/>
      <c r="E111" s="17"/>
      <c r="F111" s="17"/>
      <c r="G111" s="17"/>
      <c r="H111" s="17"/>
      <c r="I111" s="15"/>
      <c r="L111" s="30"/>
      <c r="M111" s="89"/>
      <c r="N111" s="15"/>
      <c r="O111" s="15"/>
      <c r="P111" s="15"/>
      <c r="Q111" s="15"/>
      <c r="R111" s="15"/>
      <c r="S111" s="15"/>
      <c r="T111" s="15"/>
      <c r="U111" s="15"/>
      <c r="V111" s="15"/>
      <c r="W111" s="15"/>
      <c r="X111" s="15"/>
      <c r="Y111" s="15"/>
      <c r="Z111" s="15"/>
    </row>
    <row r="112">
      <c r="A112" s="17"/>
      <c r="B112" s="17"/>
      <c r="C112" s="17"/>
      <c r="D112" s="17"/>
      <c r="E112" s="17"/>
      <c r="F112" s="17"/>
      <c r="G112" s="17"/>
      <c r="H112" s="17"/>
      <c r="I112" s="15"/>
      <c r="L112" s="30"/>
      <c r="M112" s="89"/>
      <c r="N112" s="15"/>
      <c r="O112" s="15"/>
      <c r="P112" s="15"/>
      <c r="Q112" s="15"/>
      <c r="R112" s="15"/>
      <c r="S112" s="15"/>
      <c r="T112" s="15"/>
      <c r="U112" s="15"/>
      <c r="V112" s="15"/>
      <c r="W112" s="15"/>
      <c r="X112" s="15"/>
      <c r="Y112" s="15"/>
      <c r="Z112" s="15"/>
    </row>
    <row r="113">
      <c r="A113" s="17"/>
      <c r="B113" s="17"/>
      <c r="C113" s="17"/>
      <c r="D113" s="17"/>
      <c r="E113" s="17"/>
      <c r="F113" s="17"/>
      <c r="G113" s="17"/>
      <c r="H113" s="17"/>
      <c r="I113" s="15"/>
      <c r="L113" s="30"/>
      <c r="M113" s="89"/>
      <c r="N113" s="15"/>
      <c r="O113" s="15"/>
      <c r="P113" s="15"/>
      <c r="Q113" s="15"/>
      <c r="R113" s="15"/>
      <c r="S113" s="15"/>
      <c r="T113" s="15"/>
      <c r="U113" s="15"/>
      <c r="V113" s="15"/>
      <c r="W113" s="15"/>
      <c r="X113" s="15"/>
      <c r="Y113" s="15"/>
      <c r="Z113" s="15"/>
    </row>
    <row r="114">
      <c r="A114" s="17"/>
      <c r="B114" s="17"/>
      <c r="C114" s="17"/>
      <c r="D114" s="17"/>
      <c r="E114" s="17"/>
      <c r="F114" s="17"/>
      <c r="G114" s="17"/>
      <c r="H114" s="17"/>
      <c r="I114" s="15"/>
      <c r="L114" s="30"/>
      <c r="M114" s="89"/>
      <c r="N114" s="15"/>
      <c r="O114" s="15"/>
      <c r="P114" s="15"/>
      <c r="Q114" s="15"/>
      <c r="R114" s="15"/>
      <c r="S114" s="15"/>
      <c r="T114" s="15"/>
      <c r="U114" s="15"/>
      <c r="V114" s="15"/>
      <c r="W114" s="15"/>
      <c r="X114" s="15"/>
      <c r="Y114" s="15"/>
      <c r="Z114" s="15"/>
    </row>
    <row r="115">
      <c r="A115" s="17"/>
      <c r="B115" s="17"/>
      <c r="C115" s="17"/>
      <c r="D115" s="17"/>
      <c r="E115" s="17"/>
      <c r="F115" s="17"/>
      <c r="G115" s="17"/>
      <c r="H115" s="17"/>
      <c r="I115" s="15"/>
      <c r="L115" s="30"/>
      <c r="M115" s="89"/>
      <c r="N115" s="15"/>
      <c r="O115" s="15"/>
      <c r="P115" s="15"/>
      <c r="Q115" s="15"/>
      <c r="R115" s="15"/>
      <c r="S115" s="15"/>
      <c r="T115" s="15"/>
      <c r="U115" s="15"/>
      <c r="V115" s="15"/>
      <c r="W115" s="15"/>
      <c r="X115" s="15"/>
      <c r="Y115" s="15"/>
      <c r="Z115" s="15"/>
    </row>
    <row r="116">
      <c r="A116" s="17"/>
      <c r="B116" s="17"/>
      <c r="C116" s="17"/>
      <c r="D116" s="17"/>
      <c r="E116" s="17"/>
      <c r="F116" s="17"/>
      <c r="G116" s="17"/>
      <c r="H116" s="17"/>
      <c r="I116" s="15"/>
      <c r="L116" s="30"/>
      <c r="M116" s="89"/>
      <c r="N116" s="15"/>
      <c r="O116" s="15"/>
      <c r="P116" s="15"/>
      <c r="Q116" s="15"/>
      <c r="R116" s="15"/>
      <c r="S116" s="15"/>
      <c r="T116" s="15"/>
      <c r="U116" s="15"/>
      <c r="V116" s="15"/>
      <c r="W116" s="15"/>
      <c r="X116" s="15"/>
      <c r="Y116" s="15"/>
      <c r="Z116" s="15"/>
    </row>
    <row r="117">
      <c r="A117" s="17"/>
      <c r="B117" s="17"/>
      <c r="C117" s="17"/>
      <c r="D117" s="17"/>
      <c r="E117" s="17"/>
      <c r="F117" s="17"/>
      <c r="G117" s="17"/>
      <c r="H117" s="17"/>
      <c r="I117" s="15"/>
      <c r="L117" s="30"/>
      <c r="M117" s="89"/>
      <c r="N117" s="15"/>
      <c r="O117" s="15"/>
      <c r="P117" s="15"/>
      <c r="Q117" s="15"/>
      <c r="R117" s="15"/>
      <c r="S117" s="15"/>
      <c r="T117" s="15"/>
      <c r="U117" s="15"/>
      <c r="V117" s="15"/>
      <c r="W117" s="15"/>
      <c r="X117" s="15"/>
      <c r="Y117" s="15"/>
      <c r="Z117" s="15"/>
    </row>
    <row r="118">
      <c r="A118" s="17"/>
      <c r="B118" s="17"/>
      <c r="C118" s="17"/>
      <c r="D118" s="17"/>
      <c r="E118" s="17"/>
      <c r="F118" s="17"/>
      <c r="G118" s="17"/>
      <c r="H118" s="17"/>
      <c r="I118" s="15"/>
      <c r="L118" s="30"/>
      <c r="M118" s="89"/>
      <c r="N118" s="15"/>
      <c r="O118" s="15"/>
      <c r="P118" s="15"/>
      <c r="Q118" s="15"/>
      <c r="R118" s="15"/>
      <c r="S118" s="15"/>
      <c r="T118" s="15"/>
      <c r="U118" s="15"/>
      <c r="V118" s="15"/>
      <c r="W118" s="15"/>
      <c r="X118" s="15"/>
      <c r="Y118" s="15"/>
      <c r="Z118" s="15"/>
    </row>
    <row r="119">
      <c r="A119" s="17"/>
      <c r="B119" s="17"/>
      <c r="C119" s="17"/>
      <c r="D119" s="17"/>
      <c r="E119" s="17"/>
      <c r="F119" s="17"/>
      <c r="G119" s="17"/>
      <c r="H119" s="17"/>
      <c r="I119" s="15"/>
      <c r="L119" s="30"/>
      <c r="M119" s="89"/>
      <c r="N119" s="15"/>
      <c r="O119" s="15"/>
      <c r="P119" s="15"/>
      <c r="Q119" s="15"/>
      <c r="R119" s="15"/>
      <c r="S119" s="15"/>
      <c r="T119" s="15"/>
      <c r="U119" s="15"/>
      <c r="V119" s="15"/>
      <c r="W119" s="15"/>
      <c r="X119" s="15"/>
      <c r="Y119" s="15"/>
      <c r="Z119" s="15"/>
    </row>
    <row r="120">
      <c r="A120" s="17"/>
      <c r="B120" s="17"/>
      <c r="C120" s="17"/>
      <c r="D120" s="17"/>
      <c r="E120" s="17"/>
      <c r="F120" s="17"/>
      <c r="G120" s="17"/>
      <c r="H120" s="17"/>
      <c r="I120" s="15"/>
      <c r="L120" s="30"/>
      <c r="M120" s="89"/>
      <c r="N120" s="15"/>
      <c r="O120" s="15"/>
      <c r="P120" s="15"/>
      <c r="Q120" s="15"/>
      <c r="R120" s="15"/>
      <c r="S120" s="15"/>
      <c r="T120" s="15"/>
      <c r="U120" s="15"/>
      <c r="V120" s="15"/>
      <c r="W120" s="15"/>
      <c r="X120" s="15"/>
      <c r="Y120" s="15"/>
      <c r="Z120" s="15"/>
    </row>
    <row r="121">
      <c r="A121" s="17"/>
      <c r="B121" s="17"/>
      <c r="C121" s="17"/>
      <c r="D121" s="17"/>
      <c r="E121" s="17"/>
      <c r="F121" s="17"/>
      <c r="G121" s="17"/>
      <c r="H121" s="17"/>
      <c r="I121" s="15"/>
      <c r="L121" s="30"/>
      <c r="M121" s="89"/>
      <c r="N121" s="15"/>
      <c r="O121" s="15"/>
      <c r="P121" s="15"/>
      <c r="Q121" s="15"/>
      <c r="R121" s="15"/>
      <c r="S121" s="15"/>
      <c r="T121" s="15"/>
      <c r="U121" s="15"/>
      <c r="V121" s="15"/>
      <c r="W121" s="15"/>
      <c r="X121" s="15"/>
      <c r="Y121" s="15"/>
      <c r="Z121" s="15"/>
    </row>
    <row r="122">
      <c r="A122" s="17"/>
      <c r="B122" s="17"/>
      <c r="C122" s="17"/>
      <c r="D122" s="17"/>
      <c r="E122" s="17"/>
      <c r="F122" s="17"/>
      <c r="G122" s="17"/>
      <c r="H122" s="17"/>
      <c r="I122" s="15"/>
      <c r="L122" s="30"/>
      <c r="M122" s="89"/>
      <c r="N122" s="15"/>
      <c r="O122" s="15"/>
      <c r="P122" s="15"/>
      <c r="Q122" s="15"/>
      <c r="R122" s="15"/>
      <c r="S122" s="15"/>
      <c r="T122" s="15"/>
      <c r="U122" s="15"/>
      <c r="V122" s="15"/>
      <c r="W122" s="15"/>
      <c r="X122" s="15"/>
      <c r="Y122" s="15"/>
      <c r="Z122" s="15"/>
    </row>
    <row r="123">
      <c r="A123" s="17"/>
      <c r="B123" s="17"/>
      <c r="C123" s="17"/>
      <c r="D123" s="17"/>
      <c r="E123" s="17"/>
      <c r="F123" s="17"/>
      <c r="G123" s="17"/>
      <c r="H123" s="17"/>
      <c r="I123" s="15"/>
      <c r="L123" s="30"/>
      <c r="M123" s="89"/>
      <c r="N123" s="15"/>
      <c r="O123" s="15"/>
      <c r="P123" s="15"/>
      <c r="Q123" s="15"/>
      <c r="R123" s="15"/>
      <c r="S123" s="15"/>
      <c r="T123" s="15"/>
      <c r="U123" s="15"/>
      <c r="V123" s="15"/>
      <c r="W123" s="15"/>
      <c r="X123" s="15"/>
      <c r="Y123" s="15"/>
      <c r="Z123" s="15"/>
    </row>
    <row r="124">
      <c r="A124" s="17"/>
      <c r="B124" s="17"/>
      <c r="C124" s="17"/>
      <c r="D124" s="17"/>
      <c r="E124" s="17"/>
      <c r="F124" s="17"/>
      <c r="G124" s="17"/>
      <c r="H124" s="17"/>
      <c r="I124" s="15"/>
      <c r="L124" s="30"/>
      <c r="M124" s="89"/>
      <c r="N124" s="15"/>
      <c r="O124" s="15"/>
      <c r="P124" s="15"/>
      <c r="Q124" s="15"/>
      <c r="R124" s="15"/>
      <c r="S124" s="15"/>
      <c r="T124" s="15"/>
      <c r="U124" s="15"/>
      <c r="V124" s="15"/>
      <c r="W124" s="15"/>
      <c r="X124" s="15"/>
      <c r="Y124" s="15"/>
      <c r="Z124" s="15"/>
    </row>
    <row r="125">
      <c r="A125" s="17"/>
      <c r="B125" s="17"/>
      <c r="C125" s="17"/>
      <c r="D125" s="17"/>
      <c r="E125" s="17"/>
      <c r="F125" s="17"/>
      <c r="G125" s="17"/>
      <c r="H125" s="17"/>
      <c r="I125" s="15"/>
      <c r="L125" s="30"/>
      <c r="M125" s="89"/>
      <c r="N125" s="15"/>
      <c r="O125" s="15"/>
      <c r="P125" s="15"/>
      <c r="Q125" s="15"/>
      <c r="R125" s="15"/>
      <c r="S125" s="15"/>
      <c r="T125" s="15"/>
      <c r="U125" s="15"/>
      <c r="V125" s="15"/>
      <c r="W125" s="15"/>
      <c r="X125" s="15"/>
      <c r="Y125" s="15"/>
      <c r="Z125" s="15"/>
    </row>
    <row r="126">
      <c r="A126" s="17"/>
      <c r="B126" s="17"/>
      <c r="C126" s="17"/>
      <c r="D126" s="17"/>
      <c r="E126" s="17"/>
      <c r="F126" s="17"/>
      <c r="G126" s="17"/>
      <c r="H126" s="17"/>
      <c r="I126" s="15"/>
      <c r="L126" s="30"/>
      <c r="M126" s="89"/>
      <c r="N126" s="15"/>
      <c r="O126" s="15"/>
      <c r="P126" s="15"/>
      <c r="Q126" s="15"/>
      <c r="R126" s="15"/>
      <c r="S126" s="15"/>
      <c r="T126" s="15"/>
      <c r="U126" s="15"/>
      <c r="V126" s="15"/>
      <c r="W126" s="15"/>
      <c r="X126" s="15"/>
      <c r="Y126" s="15"/>
      <c r="Z126" s="15"/>
    </row>
    <row r="127">
      <c r="A127" s="17"/>
      <c r="B127" s="17"/>
      <c r="C127" s="17"/>
      <c r="D127" s="17"/>
      <c r="E127" s="17"/>
      <c r="F127" s="17"/>
      <c r="G127" s="17"/>
      <c r="H127" s="17"/>
      <c r="I127" s="15"/>
      <c r="L127" s="30"/>
      <c r="M127" s="89"/>
      <c r="N127" s="15"/>
      <c r="O127" s="15"/>
      <c r="P127" s="15"/>
      <c r="Q127" s="15"/>
      <c r="R127" s="15"/>
      <c r="S127" s="15"/>
      <c r="T127" s="15"/>
      <c r="U127" s="15"/>
      <c r="V127" s="15"/>
      <c r="W127" s="15"/>
      <c r="X127" s="15"/>
      <c r="Y127" s="15"/>
      <c r="Z127" s="15"/>
    </row>
    <row r="128">
      <c r="A128" s="17"/>
      <c r="B128" s="17"/>
      <c r="C128" s="17"/>
      <c r="D128" s="17"/>
      <c r="E128" s="17"/>
      <c r="F128" s="17"/>
      <c r="G128" s="17"/>
      <c r="H128" s="17"/>
      <c r="I128" s="15"/>
      <c r="L128" s="30"/>
      <c r="M128" s="89"/>
      <c r="N128" s="15"/>
      <c r="O128" s="15"/>
      <c r="P128" s="15"/>
      <c r="Q128" s="15"/>
      <c r="R128" s="15"/>
      <c r="S128" s="15"/>
      <c r="T128" s="15"/>
      <c r="U128" s="15"/>
      <c r="V128" s="15"/>
      <c r="W128" s="15"/>
      <c r="X128" s="15"/>
      <c r="Y128" s="15"/>
      <c r="Z128" s="15"/>
    </row>
    <row r="129">
      <c r="A129" s="17"/>
      <c r="B129" s="17"/>
      <c r="C129" s="17"/>
      <c r="D129" s="17"/>
      <c r="E129" s="17"/>
      <c r="F129" s="17"/>
      <c r="G129" s="17"/>
      <c r="H129" s="17"/>
      <c r="I129" s="15"/>
      <c r="L129" s="30"/>
      <c r="M129" s="89"/>
      <c r="N129" s="15"/>
      <c r="O129" s="15"/>
      <c r="P129" s="15"/>
      <c r="Q129" s="15"/>
      <c r="R129" s="15"/>
      <c r="S129" s="15"/>
      <c r="T129" s="15"/>
      <c r="U129" s="15"/>
      <c r="V129" s="15"/>
      <c r="W129" s="15"/>
      <c r="X129" s="15"/>
      <c r="Y129" s="15"/>
      <c r="Z129" s="15"/>
    </row>
    <row r="130">
      <c r="A130" s="17"/>
      <c r="B130" s="17"/>
      <c r="C130" s="17"/>
      <c r="D130" s="17"/>
      <c r="E130" s="17"/>
      <c r="F130" s="17"/>
      <c r="G130" s="17"/>
      <c r="H130" s="17"/>
      <c r="I130" s="15"/>
      <c r="L130" s="30"/>
      <c r="M130" s="89"/>
      <c r="N130" s="15"/>
      <c r="O130" s="15"/>
      <c r="P130" s="15"/>
      <c r="Q130" s="15"/>
      <c r="R130" s="15"/>
      <c r="S130" s="15"/>
      <c r="T130" s="15"/>
      <c r="U130" s="15"/>
      <c r="V130" s="15"/>
      <c r="W130" s="15"/>
      <c r="X130" s="15"/>
      <c r="Y130" s="15"/>
      <c r="Z130" s="15"/>
    </row>
    <row r="131">
      <c r="A131" s="17"/>
      <c r="B131" s="17"/>
      <c r="C131" s="17"/>
      <c r="D131" s="17"/>
      <c r="E131" s="17"/>
      <c r="F131" s="17"/>
      <c r="G131" s="17"/>
      <c r="H131" s="17"/>
      <c r="I131" s="15"/>
      <c r="L131" s="30"/>
      <c r="M131" s="89"/>
      <c r="N131" s="15"/>
      <c r="O131" s="15"/>
      <c r="P131" s="15"/>
      <c r="Q131" s="15"/>
      <c r="R131" s="15"/>
      <c r="S131" s="15"/>
      <c r="T131" s="15"/>
      <c r="U131" s="15"/>
      <c r="V131" s="15"/>
      <c r="W131" s="15"/>
      <c r="X131" s="15"/>
      <c r="Y131" s="15"/>
      <c r="Z131" s="15"/>
    </row>
    <row r="132">
      <c r="A132" s="17"/>
      <c r="B132" s="17"/>
      <c r="C132" s="17"/>
      <c r="D132" s="17"/>
      <c r="E132" s="17"/>
      <c r="F132" s="17"/>
      <c r="G132" s="17"/>
      <c r="H132" s="17"/>
      <c r="I132" s="15"/>
      <c r="L132" s="30"/>
      <c r="M132" s="89"/>
      <c r="N132" s="15"/>
      <c r="O132" s="15"/>
      <c r="P132" s="15"/>
      <c r="Q132" s="15"/>
      <c r="R132" s="15"/>
      <c r="S132" s="15"/>
      <c r="T132" s="15"/>
      <c r="U132" s="15"/>
      <c r="V132" s="15"/>
      <c r="W132" s="15"/>
      <c r="X132" s="15"/>
      <c r="Y132" s="15"/>
      <c r="Z132" s="15"/>
    </row>
    <row r="133">
      <c r="A133" s="17"/>
      <c r="B133" s="17"/>
      <c r="C133" s="17"/>
      <c r="D133" s="17"/>
      <c r="E133" s="17"/>
      <c r="F133" s="17"/>
      <c r="G133" s="17"/>
      <c r="H133" s="17"/>
      <c r="I133" s="15"/>
      <c r="L133" s="30"/>
      <c r="M133" s="89"/>
      <c r="N133" s="15"/>
      <c r="O133" s="15"/>
      <c r="P133" s="15"/>
      <c r="Q133" s="15"/>
      <c r="R133" s="15"/>
      <c r="S133" s="15"/>
      <c r="T133" s="15"/>
      <c r="U133" s="15"/>
      <c r="V133" s="15"/>
      <c r="W133" s="15"/>
      <c r="X133" s="15"/>
      <c r="Y133" s="15"/>
      <c r="Z133" s="15"/>
    </row>
    <row r="134">
      <c r="A134" s="17"/>
      <c r="B134" s="17"/>
      <c r="C134" s="17"/>
      <c r="D134" s="17"/>
      <c r="E134" s="17"/>
      <c r="F134" s="17"/>
      <c r="G134" s="17"/>
      <c r="H134" s="17"/>
      <c r="I134" s="15"/>
      <c r="L134" s="30"/>
      <c r="M134" s="89"/>
      <c r="N134" s="15"/>
      <c r="O134" s="15"/>
      <c r="P134" s="15"/>
      <c r="Q134" s="15"/>
      <c r="R134" s="15"/>
      <c r="S134" s="15"/>
      <c r="T134" s="15"/>
      <c r="U134" s="15"/>
      <c r="V134" s="15"/>
      <c r="W134" s="15"/>
      <c r="X134" s="15"/>
      <c r="Y134" s="15"/>
      <c r="Z134" s="15"/>
    </row>
    <row r="135">
      <c r="A135" s="17"/>
      <c r="B135" s="17"/>
      <c r="C135" s="17"/>
      <c r="D135" s="17"/>
      <c r="E135" s="17"/>
      <c r="F135" s="17"/>
      <c r="G135" s="17"/>
      <c r="H135" s="17"/>
      <c r="I135" s="15"/>
      <c r="L135" s="30"/>
      <c r="M135" s="89"/>
      <c r="N135" s="15"/>
      <c r="O135" s="15"/>
      <c r="P135" s="15"/>
      <c r="Q135" s="15"/>
      <c r="R135" s="15"/>
      <c r="S135" s="15"/>
      <c r="T135" s="15"/>
      <c r="U135" s="15"/>
      <c r="V135" s="15"/>
      <c r="W135" s="15"/>
      <c r="X135" s="15"/>
      <c r="Y135" s="15"/>
      <c r="Z135" s="15"/>
    </row>
    <row r="136">
      <c r="A136" s="17"/>
      <c r="B136" s="17"/>
      <c r="C136" s="17"/>
      <c r="D136" s="17"/>
      <c r="E136" s="17"/>
      <c r="F136" s="17"/>
      <c r="G136" s="17"/>
      <c r="H136" s="17"/>
      <c r="I136" s="15"/>
      <c r="L136" s="30"/>
      <c r="M136" s="89"/>
      <c r="N136" s="15"/>
      <c r="O136" s="15"/>
      <c r="P136" s="15"/>
      <c r="Q136" s="15"/>
      <c r="R136" s="15"/>
      <c r="S136" s="15"/>
      <c r="T136" s="15"/>
      <c r="U136" s="15"/>
      <c r="V136" s="15"/>
      <c r="W136" s="15"/>
      <c r="X136" s="15"/>
      <c r="Y136" s="15"/>
      <c r="Z136" s="15"/>
    </row>
    <row r="137">
      <c r="A137" s="17"/>
      <c r="B137" s="17"/>
      <c r="C137" s="17"/>
      <c r="D137" s="17"/>
      <c r="E137" s="17"/>
      <c r="F137" s="17"/>
      <c r="G137" s="17"/>
      <c r="H137" s="17"/>
      <c r="I137" s="15"/>
      <c r="L137" s="30"/>
      <c r="M137" s="89"/>
      <c r="N137" s="15"/>
      <c r="O137" s="15"/>
      <c r="P137" s="15"/>
      <c r="Q137" s="15"/>
      <c r="R137" s="15"/>
      <c r="S137" s="15"/>
      <c r="T137" s="15"/>
      <c r="U137" s="15"/>
      <c r="V137" s="15"/>
      <c r="W137" s="15"/>
      <c r="X137" s="15"/>
      <c r="Y137" s="15"/>
      <c r="Z137" s="15"/>
    </row>
    <row r="138">
      <c r="A138" s="17"/>
      <c r="B138" s="17"/>
      <c r="C138" s="17"/>
      <c r="D138" s="17"/>
      <c r="E138" s="17"/>
      <c r="F138" s="17"/>
      <c r="G138" s="17"/>
      <c r="H138" s="17"/>
      <c r="I138" s="15"/>
      <c r="L138" s="30"/>
      <c r="M138" s="89"/>
      <c r="N138" s="15"/>
      <c r="O138" s="15"/>
      <c r="P138" s="15"/>
      <c r="Q138" s="15"/>
      <c r="R138" s="15"/>
      <c r="S138" s="15"/>
      <c r="T138" s="15"/>
      <c r="U138" s="15"/>
      <c r="V138" s="15"/>
      <c r="W138" s="15"/>
      <c r="X138" s="15"/>
      <c r="Y138" s="15"/>
      <c r="Z138" s="15"/>
    </row>
    <row r="139">
      <c r="A139" s="17"/>
      <c r="B139" s="17"/>
      <c r="C139" s="17"/>
      <c r="D139" s="17"/>
      <c r="E139" s="17"/>
      <c r="F139" s="17"/>
      <c r="G139" s="17"/>
      <c r="H139" s="17"/>
      <c r="I139" s="15"/>
      <c r="L139" s="30"/>
      <c r="M139" s="89"/>
      <c r="N139" s="15"/>
      <c r="O139" s="15"/>
      <c r="P139" s="15"/>
      <c r="Q139" s="15"/>
      <c r="R139" s="15"/>
      <c r="S139" s="15"/>
      <c r="T139" s="15"/>
      <c r="U139" s="15"/>
      <c r="V139" s="15"/>
      <c r="W139" s="15"/>
      <c r="X139" s="15"/>
      <c r="Y139" s="15"/>
      <c r="Z139" s="15"/>
    </row>
    <row r="140">
      <c r="A140" s="17"/>
      <c r="B140" s="17"/>
      <c r="C140" s="17"/>
      <c r="D140" s="17"/>
      <c r="E140" s="17"/>
      <c r="F140" s="17"/>
      <c r="G140" s="17"/>
      <c r="H140" s="17"/>
      <c r="I140" s="15"/>
      <c r="L140" s="30"/>
      <c r="M140" s="89"/>
      <c r="N140" s="15"/>
      <c r="O140" s="15"/>
      <c r="P140" s="15"/>
      <c r="Q140" s="15"/>
      <c r="R140" s="15"/>
      <c r="S140" s="15"/>
      <c r="T140" s="15"/>
      <c r="U140" s="15"/>
      <c r="V140" s="15"/>
      <c r="W140" s="15"/>
      <c r="X140" s="15"/>
      <c r="Y140" s="15"/>
      <c r="Z140" s="15"/>
    </row>
    <row r="141">
      <c r="A141" s="17"/>
      <c r="B141" s="17"/>
      <c r="C141" s="17"/>
      <c r="D141" s="17"/>
      <c r="E141" s="17"/>
      <c r="F141" s="17"/>
      <c r="G141" s="17"/>
      <c r="H141" s="17"/>
      <c r="I141" s="15"/>
      <c r="L141" s="30"/>
      <c r="M141" s="89"/>
      <c r="N141" s="15"/>
      <c r="O141" s="15"/>
      <c r="P141" s="15"/>
      <c r="Q141" s="15"/>
      <c r="R141" s="15"/>
      <c r="S141" s="15"/>
      <c r="T141" s="15"/>
      <c r="U141" s="15"/>
      <c r="V141" s="15"/>
      <c r="W141" s="15"/>
      <c r="X141" s="15"/>
      <c r="Y141" s="15"/>
      <c r="Z141" s="15"/>
    </row>
    <row r="142">
      <c r="A142" s="17"/>
      <c r="B142" s="17"/>
      <c r="C142" s="17"/>
      <c r="D142" s="17"/>
      <c r="E142" s="17"/>
      <c r="F142" s="17"/>
      <c r="G142" s="17"/>
      <c r="H142" s="17"/>
      <c r="I142" s="15"/>
      <c r="L142" s="30"/>
      <c r="M142" s="89"/>
      <c r="N142" s="15"/>
      <c r="O142" s="15"/>
      <c r="P142" s="15"/>
      <c r="Q142" s="15"/>
      <c r="R142" s="15"/>
      <c r="S142" s="15"/>
      <c r="T142" s="15"/>
      <c r="U142" s="15"/>
      <c r="V142" s="15"/>
      <c r="W142" s="15"/>
      <c r="X142" s="15"/>
      <c r="Y142" s="15"/>
      <c r="Z142" s="15"/>
    </row>
    <row r="143">
      <c r="A143" s="17"/>
      <c r="B143" s="17"/>
      <c r="C143" s="17"/>
      <c r="D143" s="17"/>
      <c r="E143" s="17"/>
      <c r="F143" s="17"/>
      <c r="G143" s="17"/>
      <c r="H143" s="17"/>
      <c r="I143" s="15"/>
      <c r="L143" s="30"/>
      <c r="M143" s="89"/>
      <c r="N143" s="15"/>
      <c r="O143" s="15"/>
      <c r="P143" s="15"/>
      <c r="Q143" s="15"/>
      <c r="R143" s="15"/>
      <c r="S143" s="15"/>
      <c r="T143" s="15"/>
      <c r="U143" s="15"/>
      <c r="V143" s="15"/>
      <c r="W143" s="15"/>
      <c r="X143" s="15"/>
      <c r="Y143" s="15"/>
      <c r="Z143" s="15"/>
    </row>
    <row r="144">
      <c r="A144" s="17"/>
      <c r="B144" s="17"/>
      <c r="C144" s="17"/>
      <c r="D144" s="17"/>
      <c r="E144" s="17"/>
      <c r="F144" s="17"/>
      <c r="G144" s="17"/>
      <c r="H144" s="17"/>
      <c r="I144" s="15"/>
      <c r="L144" s="30"/>
      <c r="M144" s="89"/>
      <c r="N144" s="15"/>
      <c r="O144" s="15"/>
      <c r="P144" s="15"/>
      <c r="Q144" s="15"/>
      <c r="R144" s="15"/>
      <c r="S144" s="15"/>
      <c r="T144" s="15"/>
      <c r="U144" s="15"/>
      <c r="V144" s="15"/>
      <c r="W144" s="15"/>
      <c r="X144" s="15"/>
      <c r="Y144" s="15"/>
      <c r="Z144" s="15"/>
    </row>
    <row r="145">
      <c r="A145" s="17"/>
      <c r="B145" s="17"/>
      <c r="C145" s="17"/>
      <c r="D145" s="17"/>
      <c r="E145" s="17"/>
      <c r="F145" s="17"/>
      <c r="G145" s="17"/>
      <c r="H145" s="17"/>
      <c r="I145" s="15"/>
      <c r="L145" s="30"/>
      <c r="M145" s="89"/>
      <c r="N145" s="15"/>
      <c r="O145" s="15"/>
      <c r="P145" s="15"/>
      <c r="Q145" s="15"/>
      <c r="R145" s="15"/>
      <c r="S145" s="15"/>
      <c r="T145" s="15"/>
      <c r="U145" s="15"/>
      <c r="V145" s="15"/>
      <c r="W145" s="15"/>
      <c r="X145" s="15"/>
      <c r="Y145" s="15"/>
      <c r="Z145" s="15"/>
    </row>
    <row r="146">
      <c r="A146" s="17"/>
      <c r="B146" s="17"/>
      <c r="C146" s="17"/>
      <c r="D146" s="17"/>
      <c r="E146" s="17"/>
      <c r="F146" s="17"/>
      <c r="G146" s="17"/>
      <c r="H146" s="17"/>
      <c r="I146" s="15"/>
      <c r="L146" s="30"/>
      <c r="M146" s="89"/>
      <c r="N146" s="15"/>
      <c r="O146" s="15"/>
      <c r="P146" s="15"/>
      <c r="Q146" s="15"/>
      <c r="R146" s="15"/>
      <c r="S146" s="15"/>
      <c r="T146" s="15"/>
      <c r="U146" s="15"/>
      <c r="V146" s="15"/>
      <c r="W146" s="15"/>
      <c r="X146" s="15"/>
      <c r="Y146" s="15"/>
      <c r="Z146" s="15"/>
    </row>
    <row r="147">
      <c r="A147" s="17"/>
      <c r="B147" s="17"/>
      <c r="C147" s="17"/>
      <c r="D147" s="17"/>
      <c r="E147" s="17"/>
      <c r="F147" s="17"/>
      <c r="G147" s="17"/>
      <c r="H147" s="17"/>
      <c r="I147" s="15"/>
      <c r="L147" s="30"/>
      <c r="M147" s="89"/>
      <c r="N147" s="15"/>
      <c r="O147" s="15"/>
      <c r="P147" s="15"/>
      <c r="Q147" s="15"/>
      <c r="R147" s="15"/>
      <c r="S147" s="15"/>
      <c r="T147" s="15"/>
      <c r="U147" s="15"/>
      <c r="V147" s="15"/>
      <c r="W147" s="15"/>
      <c r="X147" s="15"/>
      <c r="Y147" s="15"/>
      <c r="Z147" s="15"/>
    </row>
    <row r="148">
      <c r="A148" s="17"/>
      <c r="B148" s="17"/>
      <c r="C148" s="17"/>
      <c r="D148" s="17"/>
      <c r="E148" s="17"/>
      <c r="F148" s="17"/>
      <c r="G148" s="17"/>
      <c r="H148" s="17"/>
      <c r="I148" s="15"/>
      <c r="L148" s="30"/>
      <c r="M148" s="89"/>
      <c r="N148" s="15"/>
      <c r="O148" s="15"/>
      <c r="P148" s="15"/>
      <c r="Q148" s="15"/>
      <c r="R148" s="15"/>
      <c r="S148" s="15"/>
      <c r="T148" s="15"/>
      <c r="U148" s="15"/>
      <c r="V148" s="15"/>
      <c r="W148" s="15"/>
      <c r="X148" s="15"/>
      <c r="Y148" s="15"/>
      <c r="Z148" s="15"/>
    </row>
    <row r="149">
      <c r="A149" s="17"/>
      <c r="B149" s="17"/>
      <c r="C149" s="17"/>
      <c r="D149" s="17"/>
      <c r="E149" s="17"/>
      <c r="F149" s="17"/>
      <c r="G149" s="17"/>
      <c r="H149" s="17"/>
      <c r="I149" s="15"/>
      <c r="L149" s="30"/>
      <c r="M149" s="89"/>
      <c r="N149" s="15"/>
      <c r="O149" s="15"/>
      <c r="P149" s="15"/>
      <c r="Q149" s="15"/>
      <c r="R149" s="15"/>
      <c r="S149" s="15"/>
      <c r="T149" s="15"/>
      <c r="U149" s="15"/>
      <c r="V149" s="15"/>
      <c r="W149" s="15"/>
      <c r="X149" s="15"/>
      <c r="Y149" s="15"/>
      <c r="Z149" s="15"/>
    </row>
    <row r="150">
      <c r="A150" s="17"/>
      <c r="B150" s="17"/>
      <c r="C150" s="17"/>
      <c r="D150" s="17"/>
      <c r="E150" s="17"/>
      <c r="F150" s="17"/>
      <c r="G150" s="17"/>
      <c r="H150" s="17"/>
      <c r="I150" s="15"/>
      <c r="L150" s="30"/>
      <c r="M150" s="89"/>
      <c r="N150" s="15"/>
      <c r="O150" s="15"/>
      <c r="P150" s="15"/>
      <c r="Q150" s="15"/>
      <c r="R150" s="15"/>
      <c r="S150" s="15"/>
      <c r="T150" s="15"/>
      <c r="U150" s="15"/>
      <c r="V150" s="15"/>
      <c r="W150" s="15"/>
      <c r="X150" s="15"/>
      <c r="Y150" s="15"/>
      <c r="Z150" s="15"/>
    </row>
    <row r="151">
      <c r="A151" s="17"/>
      <c r="B151" s="17"/>
      <c r="C151" s="17"/>
      <c r="D151" s="17"/>
      <c r="E151" s="17"/>
      <c r="F151" s="17"/>
      <c r="G151" s="17"/>
      <c r="H151" s="17"/>
      <c r="I151" s="15"/>
      <c r="L151" s="30"/>
      <c r="M151" s="89"/>
      <c r="N151" s="15"/>
      <c r="O151" s="15"/>
      <c r="P151" s="15"/>
      <c r="Q151" s="15"/>
      <c r="R151" s="15"/>
      <c r="S151" s="15"/>
      <c r="T151" s="15"/>
      <c r="U151" s="15"/>
      <c r="V151" s="15"/>
      <c r="W151" s="15"/>
      <c r="X151" s="15"/>
      <c r="Y151" s="15"/>
      <c r="Z151" s="15"/>
    </row>
    <row r="152">
      <c r="A152" s="17"/>
      <c r="B152" s="17"/>
      <c r="C152" s="17"/>
      <c r="D152" s="17"/>
      <c r="E152" s="17"/>
      <c r="F152" s="17"/>
      <c r="G152" s="17"/>
      <c r="H152" s="17"/>
      <c r="I152" s="15"/>
      <c r="L152" s="30"/>
      <c r="M152" s="89"/>
      <c r="N152" s="15"/>
      <c r="O152" s="15"/>
      <c r="P152" s="15"/>
      <c r="Q152" s="15"/>
      <c r="R152" s="15"/>
      <c r="S152" s="15"/>
      <c r="T152" s="15"/>
      <c r="U152" s="15"/>
      <c r="V152" s="15"/>
      <c r="W152" s="15"/>
      <c r="X152" s="15"/>
      <c r="Y152" s="15"/>
      <c r="Z152" s="15"/>
    </row>
    <row r="153">
      <c r="A153" s="17"/>
      <c r="B153" s="17"/>
      <c r="C153" s="17"/>
      <c r="D153" s="17"/>
      <c r="E153" s="17"/>
      <c r="F153" s="17"/>
      <c r="G153" s="17"/>
      <c r="H153" s="17"/>
      <c r="I153" s="15"/>
      <c r="L153" s="30"/>
      <c r="M153" s="89"/>
      <c r="N153" s="15"/>
      <c r="O153" s="15"/>
      <c r="P153" s="15"/>
      <c r="Q153" s="15"/>
      <c r="R153" s="15"/>
      <c r="S153" s="15"/>
      <c r="T153" s="15"/>
      <c r="U153" s="15"/>
      <c r="V153" s="15"/>
      <c r="W153" s="15"/>
      <c r="X153" s="15"/>
      <c r="Y153" s="15"/>
      <c r="Z153" s="15"/>
    </row>
    <row r="154">
      <c r="A154" s="17"/>
      <c r="B154" s="17"/>
      <c r="C154" s="17"/>
      <c r="D154" s="17"/>
      <c r="E154" s="17"/>
      <c r="F154" s="17"/>
      <c r="G154" s="17"/>
      <c r="H154" s="17"/>
      <c r="I154" s="15"/>
      <c r="L154" s="30"/>
      <c r="M154" s="89"/>
      <c r="N154" s="15"/>
      <c r="O154" s="15"/>
      <c r="P154" s="15"/>
      <c r="Q154" s="15"/>
      <c r="R154" s="15"/>
      <c r="S154" s="15"/>
      <c r="T154" s="15"/>
      <c r="U154" s="15"/>
      <c r="V154" s="15"/>
      <c r="W154" s="15"/>
      <c r="X154" s="15"/>
      <c r="Y154" s="15"/>
      <c r="Z154" s="15"/>
    </row>
    <row r="155">
      <c r="A155" s="17"/>
      <c r="B155" s="17"/>
      <c r="C155" s="17"/>
      <c r="D155" s="17"/>
      <c r="E155" s="17"/>
      <c r="F155" s="17"/>
      <c r="G155" s="17"/>
      <c r="H155" s="17"/>
      <c r="I155" s="15"/>
      <c r="L155" s="30"/>
      <c r="M155" s="89"/>
      <c r="N155" s="15"/>
      <c r="O155" s="15"/>
      <c r="P155" s="15"/>
      <c r="Q155" s="15"/>
      <c r="R155" s="15"/>
      <c r="S155" s="15"/>
      <c r="T155" s="15"/>
      <c r="U155" s="15"/>
      <c r="V155" s="15"/>
      <c r="W155" s="15"/>
      <c r="X155" s="15"/>
      <c r="Y155" s="15"/>
      <c r="Z155" s="15"/>
    </row>
    <row r="156">
      <c r="A156" s="17"/>
      <c r="B156" s="17"/>
      <c r="C156" s="17"/>
      <c r="D156" s="17"/>
      <c r="E156" s="17"/>
      <c r="F156" s="17"/>
      <c r="G156" s="17"/>
      <c r="H156" s="17"/>
      <c r="I156" s="15"/>
      <c r="L156" s="30"/>
      <c r="M156" s="89"/>
      <c r="N156" s="15"/>
      <c r="O156" s="15"/>
      <c r="P156" s="15"/>
      <c r="Q156" s="15"/>
      <c r="R156" s="15"/>
      <c r="S156" s="15"/>
      <c r="T156" s="15"/>
      <c r="U156" s="15"/>
      <c r="V156" s="15"/>
      <c r="W156" s="15"/>
      <c r="X156" s="15"/>
      <c r="Y156" s="15"/>
      <c r="Z156" s="15"/>
    </row>
    <row r="157">
      <c r="A157" s="17"/>
      <c r="B157" s="17"/>
      <c r="C157" s="17"/>
      <c r="D157" s="17"/>
      <c r="E157" s="17"/>
      <c r="F157" s="17"/>
      <c r="G157" s="17"/>
      <c r="H157" s="17"/>
      <c r="I157" s="15"/>
      <c r="L157" s="30"/>
      <c r="M157" s="89"/>
      <c r="N157" s="15"/>
      <c r="O157" s="15"/>
      <c r="P157" s="15"/>
      <c r="Q157" s="15"/>
      <c r="R157" s="15"/>
      <c r="S157" s="15"/>
      <c r="T157" s="15"/>
      <c r="U157" s="15"/>
      <c r="V157" s="15"/>
      <c r="W157" s="15"/>
      <c r="X157" s="15"/>
      <c r="Y157" s="15"/>
      <c r="Z157" s="15"/>
    </row>
    <row r="158">
      <c r="A158" s="17"/>
      <c r="B158" s="17"/>
      <c r="C158" s="17"/>
      <c r="D158" s="17"/>
      <c r="E158" s="17"/>
      <c r="F158" s="17"/>
      <c r="G158" s="17"/>
      <c r="H158" s="17"/>
      <c r="I158" s="15"/>
      <c r="L158" s="30"/>
      <c r="M158" s="89"/>
      <c r="N158" s="15"/>
      <c r="O158" s="15"/>
      <c r="P158" s="15"/>
      <c r="Q158" s="15"/>
      <c r="R158" s="15"/>
      <c r="S158" s="15"/>
      <c r="T158" s="15"/>
      <c r="U158" s="15"/>
      <c r="V158" s="15"/>
      <c r="W158" s="15"/>
      <c r="X158" s="15"/>
      <c r="Y158" s="15"/>
      <c r="Z158" s="15"/>
    </row>
    <row r="159">
      <c r="A159" s="17"/>
      <c r="B159" s="17"/>
      <c r="C159" s="17"/>
      <c r="D159" s="17"/>
      <c r="E159" s="17"/>
      <c r="F159" s="17"/>
      <c r="G159" s="17"/>
      <c r="H159" s="17"/>
      <c r="I159" s="15"/>
      <c r="L159" s="30"/>
      <c r="M159" s="89"/>
      <c r="N159" s="15"/>
      <c r="O159" s="15"/>
      <c r="P159" s="15"/>
      <c r="Q159" s="15"/>
      <c r="R159" s="15"/>
      <c r="S159" s="15"/>
      <c r="T159" s="15"/>
      <c r="U159" s="15"/>
      <c r="V159" s="15"/>
      <c r="W159" s="15"/>
      <c r="X159" s="15"/>
      <c r="Y159" s="15"/>
      <c r="Z159" s="15"/>
    </row>
    <row r="160">
      <c r="A160" s="17"/>
      <c r="B160" s="17"/>
      <c r="C160" s="17"/>
      <c r="D160" s="17"/>
      <c r="E160" s="17"/>
      <c r="F160" s="17"/>
      <c r="G160" s="17"/>
      <c r="H160" s="17"/>
      <c r="I160" s="15"/>
      <c r="L160" s="30"/>
      <c r="M160" s="89"/>
      <c r="N160" s="15"/>
      <c r="O160" s="15"/>
      <c r="P160" s="15"/>
      <c r="Q160" s="15"/>
      <c r="R160" s="15"/>
      <c r="S160" s="15"/>
      <c r="T160" s="15"/>
      <c r="U160" s="15"/>
      <c r="V160" s="15"/>
      <c r="W160" s="15"/>
      <c r="X160" s="15"/>
      <c r="Y160" s="15"/>
      <c r="Z160" s="15"/>
    </row>
    <row r="161">
      <c r="A161" s="17"/>
      <c r="B161" s="17"/>
      <c r="C161" s="17"/>
      <c r="D161" s="17"/>
      <c r="E161" s="17"/>
      <c r="F161" s="17"/>
      <c r="G161" s="17"/>
      <c r="H161" s="17"/>
      <c r="I161" s="15"/>
      <c r="L161" s="30"/>
      <c r="M161" s="89"/>
      <c r="N161" s="15"/>
      <c r="O161" s="15"/>
      <c r="P161" s="15"/>
      <c r="Q161" s="15"/>
      <c r="R161" s="15"/>
      <c r="S161" s="15"/>
      <c r="T161" s="15"/>
      <c r="U161" s="15"/>
      <c r="V161" s="15"/>
      <c r="W161" s="15"/>
      <c r="X161" s="15"/>
      <c r="Y161" s="15"/>
      <c r="Z161" s="15"/>
    </row>
    <row r="162">
      <c r="A162" s="17"/>
      <c r="B162" s="17"/>
      <c r="C162" s="17"/>
      <c r="D162" s="17"/>
      <c r="E162" s="17"/>
      <c r="F162" s="17"/>
      <c r="G162" s="17"/>
      <c r="H162" s="17"/>
      <c r="I162" s="15"/>
      <c r="L162" s="30"/>
      <c r="M162" s="89"/>
      <c r="N162" s="15"/>
      <c r="O162" s="15"/>
      <c r="P162" s="15"/>
      <c r="Q162" s="15"/>
      <c r="R162" s="15"/>
      <c r="S162" s="15"/>
      <c r="T162" s="15"/>
      <c r="U162" s="15"/>
      <c r="V162" s="15"/>
      <c r="W162" s="15"/>
      <c r="X162" s="15"/>
      <c r="Y162" s="15"/>
      <c r="Z162" s="15"/>
    </row>
    <row r="163">
      <c r="A163" s="17"/>
      <c r="B163" s="17"/>
      <c r="C163" s="17"/>
      <c r="D163" s="17"/>
      <c r="E163" s="17"/>
      <c r="F163" s="17"/>
      <c r="G163" s="17"/>
      <c r="H163" s="17"/>
      <c r="I163" s="15"/>
      <c r="L163" s="30"/>
      <c r="M163" s="89"/>
      <c r="N163" s="15"/>
      <c r="O163" s="15"/>
      <c r="P163" s="15"/>
      <c r="Q163" s="15"/>
      <c r="R163" s="15"/>
      <c r="S163" s="15"/>
      <c r="T163" s="15"/>
      <c r="U163" s="15"/>
      <c r="V163" s="15"/>
      <c r="W163" s="15"/>
      <c r="X163" s="15"/>
      <c r="Y163" s="15"/>
      <c r="Z163" s="15"/>
    </row>
    <row r="164">
      <c r="A164" s="17"/>
      <c r="B164" s="17"/>
      <c r="C164" s="17"/>
      <c r="D164" s="17"/>
      <c r="E164" s="17"/>
      <c r="F164" s="17"/>
      <c r="G164" s="17"/>
      <c r="H164" s="17"/>
      <c r="I164" s="15"/>
      <c r="L164" s="30"/>
      <c r="M164" s="89"/>
      <c r="N164" s="15"/>
      <c r="O164" s="15"/>
      <c r="P164" s="15"/>
      <c r="Q164" s="15"/>
      <c r="R164" s="15"/>
      <c r="S164" s="15"/>
      <c r="T164" s="15"/>
      <c r="U164" s="15"/>
      <c r="V164" s="15"/>
      <c r="W164" s="15"/>
      <c r="X164" s="15"/>
      <c r="Y164" s="15"/>
      <c r="Z164" s="15"/>
    </row>
    <row r="165">
      <c r="A165" s="17"/>
      <c r="B165" s="17"/>
      <c r="C165" s="17"/>
      <c r="D165" s="17"/>
      <c r="E165" s="17"/>
      <c r="F165" s="17"/>
      <c r="G165" s="17"/>
      <c r="H165" s="17"/>
      <c r="I165" s="15"/>
      <c r="L165" s="30"/>
      <c r="M165" s="89"/>
      <c r="N165" s="15"/>
      <c r="O165" s="15"/>
      <c r="P165" s="15"/>
      <c r="Q165" s="15"/>
      <c r="R165" s="15"/>
      <c r="S165" s="15"/>
      <c r="T165" s="15"/>
      <c r="U165" s="15"/>
      <c r="V165" s="15"/>
      <c r="W165" s="15"/>
      <c r="X165" s="15"/>
      <c r="Y165" s="15"/>
      <c r="Z165" s="15"/>
    </row>
    <row r="166">
      <c r="A166" s="17"/>
      <c r="B166" s="17"/>
      <c r="C166" s="17"/>
      <c r="D166" s="17"/>
      <c r="E166" s="17"/>
      <c r="F166" s="17"/>
      <c r="G166" s="17"/>
      <c r="H166" s="17"/>
      <c r="I166" s="15"/>
      <c r="L166" s="30"/>
      <c r="M166" s="89"/>
      <c r="N166" s="15"/>
      <c r="O166" s="15"/>
      <c r="P166" s="15"/>
      <c r="Q166" s="15"/>
      <c r="R166" s="15"/>
      <c r="S166" s="15"/>
      <c r="T166" s="15"/>
      <c r="U166" s="15"/>
      <c r="V166" s="15"/>
      <c r="W166" s="15"/>
      <c r="X166" s="15"/>
      <c r="Y166" s="15"/>
      <c r="Z166" s="15"/>
    </row>
    <row r="167">
      <c r="A167" s="17"/>
      <c r="B167" s="17"/>
      <c r="C167" s="17"/>
      <c r="D167" s="17"/>
      <c r="E167" s="17"/>
      <c r="F167" s="17"/>
      <c r="G167" s="17"/>
      <c r="H167" s="17"/>
      <c r="I167" s="15"/>
      <c r="L167" s="30"/>
      <c r="M167" s="89"/>
      <c r="N167" s="15"/>
      <c r="O167" s="15"/>
      <c r="P167" s="15"/>
      <c r="Q167" s="15"/>
      <c r="R167" s="15"/>
      <c r="S167" s="15"/>
      <c r="T167" s="15"/>
      <c r="U167" s="15"/>
      <c r="V167" s="15"/>
      <c r="W167" s="15"/>
      <c r="X167" s="15"/>
      <c r="Y167" s="15"/>
      <c r="Z167" s="15"/>
    </row>
    <row r="168">
      <c r="A168" s="17"/>
      <c r="B168" s="17"/>
      <c r="C168" s="17"/>
      <c r="D168" s="17"/>
      <c r="E168" s="17"/>
      <c r="F168" s="17"/>
      <c r="G168" s="17"/>
      <c r="H168" s="17"/>
      <c r="I168" s="15"/>
      <c r="L168" s="30"/>
      <c r="M168" s="89"/>
      <c r="N168" s="15"/>
      <c r="O168" s="15"/>
      <c r="P168" s="15"/>
      <c r="Q168" s="15"/>
      <c r="R168" s="15"/>
      <c r="S168" s="15"/>
      <c r="T168" s="15"/>
      <c r="U168" s="15"/>
      <c r="V168" s="15"/>
      <c r="W168" s="15"/>
      <c r="X168" s="15"/>
      <c r="Y168" s="15"/>
      <c r="Z168" s="15"/>
    </row>
    <row r="169">
      <c r="A169" s="17"/>
      <c r="B169" s="17"/>
      <c r="C169" s="17"/>
      <c r="D169" s="17"/>
      <c r="E169" s="17"/>
      <c r="F169" s="17"/>
      <c r="G169" s="17"/>
      <c r="H169" s="17"/>
      <c r="I169" s="15"/>
      <c r="L169" s="30"/>
      <c r="M169" s="89"/>
      <c r="N169" s="15"/>
      <c r="O169" s="15"/>
      <c r="P169" s="15"/>
      <c r="Q169" s="15"/>
      <c r="R169" s="15"/>
      <c r="S169" s="15"/>
      <c r="T169" s="15"/>
      <c r="U169" s="15"/>
      <c r="V169" s="15"/>
      <c r="W169" s="15"/>
      <c r="X169" s="15"/>
      <c r="Y169" s="15"/>
      <c r="Z169" s="15"/>
    </row>
    <row r="170">
      <c r="A170" s="17"/>
      <c r="B170" s="17"/>
      <c r="C170" s="17"/>
      <c r="D170" s="17"/>
      <c r="E170" s="17"/>
      <c r="F170" s="17"/>
      <c r="G170" s="17"/>
      <c r="H170" s="17"/>
      <c r="I170" s="15"/>
      <c r="L170" s="30"/>
      <c r="M170" s="89"/>
      <c r="N170" s="15"/>
      <c r="O170" s="15"/>
      <c r="P170" s="15"/>
      <c r="Q170" s="15"/>
      <c r="R170" s="15"/>
      <c r="S170" s="15"/>
      <c r="T170" s="15"/>
      <c r="U170" s="15"/>
      <c r="V170" s="15"/>
      <c r="W170" s="15"/>
      <c r="X170" s="15"/>
      <c r="Y170" s="15"/>
      <c r="Z170" s="15"/>
    </row>
    <row r="171">
      <c r="A171" s="17"/>
      <c r="B171" s="17"/>
      <c r="C171" s="17"/>
      <c r="D171" s="17"/>
      <c r="E171" s="17"/>
      <c r="F171" s="17"/>
      <c r="G171" s="17"/>
      <c r="H171" s="17"/>
      <c r="I171" s="15"/>
      <c r="L171" s="30"/>
      <c r="M171" s="89"/>
      <c r="N171" s="15"/>
      <c r="O171" s="15"/>
      <c r="P171" s="15"/>
      <c r="Q171" s="15"/>
      <c r="R171" s="15"/>
      <c r="S171" s="15"/>
      <c r="T171" s="15"/>
      <c r="U171" s="15"/>
      <c r="V171" s="15"/>
      <c r="W171" s="15"/>
      <c r="X171" s="15"/>
      <c r="Y171" s="15"/>
      <c r="Z171" s="15"/>
    </row>
    <row r="172">
      <c r="A172" s="17"/>
      <c r="B172" s="17"/>
      <c r="C172" s="17"/>
      <c r="D172" s="17"/>
      <c r="E172" s="17"/>
      <c r="F172" s="17"/>
      <c r="G172" s="17"/>
      <c r="H172" s="17"/>
      <c r="I172" s="15"/>
      <c r="L172" s="30"/>
      <c r="M172" s="89"/>
      <c r="N172" s="15"/>
      <c r="O172" s="15"/>
      <c r="P172" s="15"/>
      <c r="Q172" s="15"/>
      <c r="R172" s="15"/>
      <c r="S172" s="15"/>
      <c r="T172" s="15"/>
      <c r="U172" s="15"/>
      <c r="V172" s="15"/>
      <c r="W172" s="15"/>
      <c r="X172" s="15"/>
      <c r="Y172" s="15"/>
      <c r="Z172" s="15"/>
    </row>
    <row r="173">
      <c r="A173" s="17"/>
      <c r="B173" s="17"/>
      <c r="C173" s="17"/>
      <c r="D173" s="17"/>
      <c r="E173" s="17"/>
      <c r="F173" s="17"/>
      <c r="G173" s="17"/>
      <c r="H173" s="17"/>
      <c r="I173" s="15"/>
      <c r="L173" s="30"/>
      <c r="M173" s="89"/>
      <c r="N173" s="15"/>
      <c r="O173" s="15"/>
      <c r="P173" s="15"/>
      <c r="Q173" s="15"/>
      <c r="R173" s="15"/>
      <c r="S173" s="15"/>
      <c r="T173" s="15"/>
      <c r="U173" s="15"/>
      <c r="V173" s="15"/>
      <c r="W173" s="15"/>
      <c r="X173" s="15"/>
      <c r="Y173" s="15"/>
      <c r="Z173" s="15"/>
    </row>
    <row r="174">
      <c r="A174" s="17"/>
      <c r="B174" s="17"/>
      <c r="C174" s="17"/>
      <c r="D174" s="17"/>
      <c r="E174" s="17"/>
      <c r="F174" s="17"/>
      <c r="G174" s="17"/>
      <c r="H174" s="17"/>
      <c r="I174" s="15"/>
      <c r="L174" s="30"/>
      <c r="M174" s="89"/>
      <c r="N174" s="15"/>
      <c r="O174" s="15"/>
      <c r="P174" s="15"/>
      <c r="Q174" s="15"/>
      <c r="R174" s="15"/>
      <c r="S174" s="15"/>
      <c r="T174" s="15"/>
      <c r="U174" s="15"/>
      <c r="V174" s="15"/>
      <c r="W174" s="15"/>
      <c r="X174" s="15"/>
      <c r="Y174" s="15"/>
      <c r="Z174" s="15"/>
    </row>
    <row r="175">
      <c r="A175" s="17"/>
      <c r="B175" s="17"/>
      <c r="C175" s="17"/>
      <c r="D175" s="17"/>
      <c r="E175" s="17"/>
      <c r="F175" s="17"/>
      <c r="G175" s="17"/>
      <c r="H175" s="17"/>
      <c r="I175" s="15"/>
      <c r="L175" s="30"/>
      <c r="M175" s="89"/>
      <c r="N175" s="15"/>
      <c r="O175" s="15"/>
      <c r="P175" s="15"/>
      <c r="Q175" s="15"/>
      <c r="R175" s="15"/>
      <c r="S175" s="15"/>
      <c r="T175" s="15"/>
      <c r="U175" s="15"/>
      <c r="V175" s="15"/>
      <c r="W175" s="15"/>
      <c r="X175" s="15"/>
      <c r="Y175" s="15"/>
      <c r="Z175" s="15"/>
    </row>
    <row r="176">
      <c r="A176" s="17"/>
      <c r="B176" s="17"/>
      <c r="C176" s="17"/>
      <c r="D176" s="17"/>
      <c r="E176" s="17"/>
      <c r="F176" s="17"/>
      <c r="G176" s="17"/>
      <c r="H176" s="17"/>
      <c r="I176" s="15"/>
      <c r="L176" s="30"/>
      <c r="M176" s="89"/>
      <c r="N176" s="15"/>
      <c r="O176" s="15"/>
      <c r="P176" s="15"/>
      <c r="Q176" s="15"/>
      <c r="R176" s="15"/>
      <c r="S176" s="15"/>
      <c r="T176" s="15"/>
      <c r="U176" s="15"/>
      <c r="V176" s="15"/>
      <c r="W176" s="15"/>
      <c r="X176" s="15"/>
      <c r="Y176" s="15"/>
      <c r="Z176" s="15"/>
    </row>
    <row r="177">
      <c r="A177" s="17"/>
      <c r="B177" s="17"/>
      <c r="C177" s="17"/>
      <c r="D177" s="17"/>
      <c r="E177" s="17"/>
      <c r="F177" s="17"/>
      <c r="G177" s="17"/>
      <c r="H177" s="17"/>
      <c r="I177" s="15"/>
      <c r="L177" s="30"/>
      <c r="M177" s="89"/>
      <c r="N177" s="15"/>
      <c r="O177" s="15"/>
      <c r="P177" s="15"/>
      <c r="Q177" s="15"/>
      <c r="R177" s="15"/>
      <c r="S177" s="15"/>
      <c r="T177" s="15"/>
      <c r="U177" s="15"/>
      <c r="V177" s="15"/>
      <c r="W177" s="15"/>
      <c r="X177" s="15"/>
      <c r="Y177" s="15"/>
      <c r="Z177" s="15"/>
    </row>
    <row r="178">
      <c r="A178" s="17"/>
      <c r="B178" s="17"/>
      <c r="C178" s="17"/>
      <c r="D178" s="17"/>
      <c r="E178" s="17"/>
      <c r="F178" s="17"/>
      <c r="G178" s="17"/>
      <c r="H178" s="17"/>
      <c r="I178" s="15"/>
      <c r="L178" s="30"/>
      <c r="M178" s="89"/>
      <c r="N178" s="15"/>
      <c r="O178" s="15"/>
      <c r="P178" s="15"/>
      <c r="Q178" s="15"/>
      <c r="R178" s="15"/>
      <c r="S178" s="15"/>
      <c r="T178" s="15"/>
      <c r="U178" s="15"/>
      <c r="V178" s="15"/>
      <c r="W178" s="15"/>
      <c r="X178" s="15"/>
      <c r="Y178" s="15"/>
      <c r="Z178" s="15"/>
    </row>
    <row r="179">
      <c r="A179" s="17"/>
      <c r="B179" s="17"/>
      <c r="C179" s="17"/>
      <c r="D179" s="17"/>
      <c r="E179" s="17"/>
      <c r="F179" s="17"/>
      <c r="G179" s="17"/>
      <c r="H179" s="17"/>
      <c r="I179" s="15"/>
      <c r="L179" s="30"/>
      <c r="M179" s="89"/>
      <c r="N179" s="15"/>
      <c r="O179" s="15"/>
      <c r="P179" s="15"/>
      <c r="Q179" s="15"/>
      <c r="R179" s="15"/>
      <c r="S179" s="15"/>
      <c r="T179" s="15"/>
      <c r="U179" s="15"/>
      <c r="V179" s="15"/>
      <c r="W179" s="15"/>
      <c r="X179" s="15"/>
      <c r="Y179" s="15"/>
      <c r="Z179" s="15"/>
    </row>
    <row r="180">
      <c r="A180" s="17"/>
      <c r="B180" s="17"/>
      <c r="C180" s="17"/>
      <c r="D180" s="17"/>
      <c r="E180" s="17"/>
      <c r="F180" s="17"/>
      <c r="G180" s="17"/>
      <c r="H180" s="17"/>
      <c r="I180" s="15"/>
      <c r="L180" s="30"/>
      <c r="M180" s="89"/>
      <c r="N180" s="15"/>
      <c r="O180" s="15"/>
      <c r="P180" s="15"/>
      <c r="Q180" s="15"/>
      <c r="R180" s="15"/>
      <c r="S180" s="15"/>
      <c r="T180" s="15"/>
      <c r="U180" s="15"/>
      <c r="V180" s="15"/>
      <c r="W180" s="15"/>
      <c r="X180" s="15"/>
      <c r="Y180" s="15"/>
      <c r="Z180" s="15"/>
    </row>
    <row r="181">
      <c r="A181" s="17"/>
      <c r="B181" s="17"/>
      <c r="C181" s="17"/>
      <c r="D181" s="17"/>
      <c r="E181" s="17"/>
      <c r="F181" s="17"/>
      <c r="G181" s="17"/>
      <c r="H181" s="17"/>
      <c r="I181" s="15"/>
      <c r="L181" s="30"/>
      <c r="M181" s="89"/>
      <c r="N181" s="15"/>
      <c r="O181" s="15"/>
      <c r="P181" s="15"/>
      <c r="Q181" s="15"/>
      <c r="R181" s="15"/>
      <c r="S181" s="15"/>
      <c r="T181" s="15"/>
      <c r="U181" s="15"/>
      <c r="V181" s="15"/>
      <c r="W181" s="15"/>
      <c r="X181" s="15"/>
      <c r="Y181" s="15"/>
      <c r="Z181" s="15"/>
    </row>
    <row r="182">
      <c r="A182" s="17"/>
      <c r="B182" s="17"/>
      <c r="C182" s="17"/>
      <c r="D182" s="17"/>
      <c r="E182" s="17"/>
      <c r="F182" s="17"/>
      <c r="G182" s="17"/>
      <c r="H182" s="17"/>
      <c r="I182" s="15"/>
      <c r="L182" s="30"/>
      <c r="M182" s="89"/>
      <c r="N182" s="15"/>
      <c r="O182" s="15"/>
      <c r="P182" s="15"/>
      <c r="Q182" s="15"/>
      <c r="R182" s="15"/>
      <c r="S182" s="15"/>
      <c r="T182" s="15"/>
      <c r="U182" s="15"/>
      <c r="V182" s="15"/>
      <c r="W182" s="15"/>
      <c r="X182" s="15"/>
      <c r="Y182" s="15"/>
      <c r="Z182" s="15"/>
    </row>
    <row r="183">
      <c r="A183" s="17"/>
      <c r="B183" s="17"/>
      <c r="C183" s="17"/>
      <c r="D183" s="17"/>
      <c r="E183" s="17"/>
      <c r="F183" s="17"/>
      <c r="G183" s="17"/>
      <c r="H183" s="17"/>
      <c r="I183" s="15"/>
      <c r="L183" s="30"/>
      <c r="M183" s="89"/>
      <c r="N183" s="15"/>
      <c r="O183" s="15"/>
      <c r="P183" s="15"/>
      <c r="Q183" s="15"/>
      <c r="R183" s="15"/>
      <c r="S183" s="15"/>
      <c r="T183" s="15"/>
      <c r="U183" s="15"/>
      <c r="V183" s="15"/>
      <c r="W183" s="15"/>
      <c r="X183" s="15"/>
      <c r="Y183" s="15"/>
      <c r="Z183" s="15"/>
    </row>
    <row r="184">
      <c r="A184" s="17"/>
      <c r="B184" s="17"/>
      <c r="C184" s="17"/>
      <c r="D184" s="17"/>
      <c r="E184" s="17"/>
      <c r="F184" s="17"/>
      <c r="G184" s="17"/>
      <c r="H184" s="17"/>
      <c r="I184" s="15"/>
      <c r="L184" s="30"/>
      <c r="M184" s="89"/>
      <c r="N184" s="15"/>
      <c r="O184" s="15"/>
      <c r="P184" s="15"/>
      <c r="Q184" s="15"/>
      <c r="R184" s="15"/>
      <c r="S184" s="15"/>
      <c r="T184" s="15"/>
      <c r="U184" s="15"/>
      <c r="V184" s="15"/>
      <c r="W184" s="15"/>
      <c r="X184" s="15"/>
      <c r="Y184" s="15"/>
      <c r="Z184" s="15"/>
    </row>
    <row r="185">
      <c r="A185" s="17"/>
      <c r="B185" s="17"/>
      <c r="C185" s="17"/>
      <c r="D185" s="17"/>
      <c r="E185" s="17"/>
      <c r="F185" s="17"/>
      <c r="G185" s="17"/>
      <c r="H185" s="17"/>
      <c r="I185" s="15"/>
      <c r="L185" s="30"/>
      <c r="M185" s="89"/>
      <c r="N185" s="15"/>
      <c r="O185" s="15"/>
      <c r="P185" s="15"/>
      <c r="Q185" s="15"/>
      <c r="R185" s="15"/>
      <c r="S185" s="15"/>
      <c r="T185" s="15"/>
      <c r="U185" s="15"/>
      <c r="V185" s="15"/>
      <c r="W185" s="15"/>
      <c r="X185" s="15"/>
      <c r="Y185" s="15"/>
      <c r="Z185" s="15"/>
    </row>
    <row r="186">
      <c r="A186" s="17"/>
      <c r="B186" s="17"/>
      <c r="C186" s="17"/>
      <c r="D186" s="17"/>
      <c r="E186" s="17"/>
      <c r="F186" s="17"/>
      <c r="G186" s="17"/>
      <c r="H186" s="17"/>
      <c r="I186" s="15"/>
      <c r="L186" s="30"/>
      <c r="M186" s="89"/>
      <c r="N186" s="15"/>
      <c r="O186" s="15"/>
      <c r="P186" s="15"/>
      <c r="Q186" s="15"/>
      <c r="R186" s="15"/>
      <c r="S186" s="15"/>
      <c r="T186" s="15"/>
      <c r="U186" s="15"/>
      <c r="V186" s="15"/>
      <c r="W186" s="15"/>
      <c r="X186" s="15"/>
      <c r="Y186" s="15"/>
      <c r="Z186" s="15"/>
    </row>
    <row r="187">
      <c r="A187" s="17"/>
      <c r="B187" s="17"/>
      <c r="C187" s="17"/>
      <c r="D187" s="17"/>
      <c r="E187" s="17"/>
      <c r="F187" s="17"/>
      <c r="G187" s="17"/>
      <c r="H187" s="17"/>
      <c r="I187" s="15"/>
      <c r="L187" s="30"/>
      <c r="M187" s="89"/>
      <c r="N187" s="15"/>
      <c r="O187" s="15"/>
      <c r="P187" s="15"/>
      <c r="Q187" s="15"/>
      <c r="R187" s="15"/>
      <c r="S187" s="15"/>
      <c r="T187" s="15"/>
      <c r="U187" s="15"/>
      <c r="V187" s="15"/>
      <c r="W187" s="15"/>
      <c r="X187" s="15"/>
      <c r="Y187" s="15"/>
      <c r="Z187" s="15"/>
    </row>
    <row r="188">
      <c r="A188" s="17"/>
      <c r="B188" s="17"/>
      <c r="C188" s="17"/>
      <c r="D188" s="17"/>
      <c r="E188" s="17"/>
      <c r="F188" s="17"/>
      <c r="G188" s="17"/>
      <c r="H188" s="17"/>
      <c r="I188" s="15"/>
      <c r="L188" s="30"/>
      <c r="M188" s="89"/>
      <c r="N188" s="15"/>
      <c r="O188" s="15"/>
      <c r="P188" s="15"/>
      <c r="Q188" s="15"/>
      <c r="R188" s="15"/>
      <c r="S188" s="15"/>
      <c r="T188" s="15"/>
      <c r="U188" s="15"/>
      <c r="V188" s="15"/>
      <c r="W188" s="15"/>
      <c r="X188" s="15"/>
      <c r="Y188" s="15"/>
      <c r="Z188" s="15"/>
    </row>
    <row r="189">
      <c r="A189" s="17"/>
      <c r="B189" s="17"/>
      <c r="C189" s="17"/>
      <c r="D189" s="17"/>
      <c r="E189" s="17"/>
      <c r="F189" s="17"/>
      <c r="G189" s="17"/>
      <c r="H189" s="17"/>
      <c r="I189" s="15"/>
      <c r="L189" s="30"/>
      <c r="M189" s="89"/>
      <c r="N189" s="15"/>
      <c r="O189" s="15"/>
      <c r="P189" s="15"/>
      <c r="Q189" s="15"/>
      <c r="R189" s="15"/>
      <c r="S189" s="15"/>
      <c r="T189" s="15"/>
      <c r="U189" s="15"/>
      <c r="V189" s="15"/>
      <c r="W189" s="15"/>
      <c r="X189" s="15"/>
      <c r="Y189" s="15"/>
      <c r="Z189" s="15"/>
    </row>
    <row r="190">
      <c r="A190" s="17"/>
      <c r="B190" s="17"/>
      <c r="C190" s="17"/>
      <c r="D190" s="17"/>
      <c r="E190" s="17"/>
      <c r="F190" s="17"/>
      <c r="G190" s="17"/>
      <c r="H190" s="17"/>
      <c r="I190" s="15"/>
      <c r="L190" s="30"/>
      <c r="M190" s="89"/>
      <c r="N190" s="15"/>
      <c r="O190" s="15"/>
      <c r="P190" s="15"/>
      <c r="Q190" s="15"/>
      <c r="R190" s="15"/>
      <c r="S190" s="15"/>
      <c r="T190" s="15"/>
      <c r="U190" s="15"/>
      <c r="V190" s="15"/>
      <c r="W190" s="15"/>
      <c r="X190" s="15"/>
      <c r="Y190" s="15"/>
      <c r="Z190" s="15"/>
    </row>
    <row r="191">
      <c r="A191" s="17"/>
      <c r="B191" s="17"/>
      <c r="C191" s="17"/>
      <c r="D191" s="17"/>
      <c r="E191" s="17"/>
      <c r="F191" s="17"/>
      <c r="G191" s="17"/>
      <c r="H191" s="17"/>
      <c r="I191" s="15"/>
      <c r="L191" s="30"/>
      <c r="M191" s="89"/>
      <c r="N191" s="15"/>
      <c r="O191" s="15"/>
      <c r="P191" s="15"/>
      <c r="Q191" s="15"/>
      <c r="R191" s="15"/>
      <c r="S191" s="15"/>
      <c r="T191" s="15"/>
      <c r="U191" s="15"/>
      <c r="V191" s="15"/>
      <c r="W191" s="15"/>
      <c r="X191" s="15"/>
      <c r="Y191" s="15"/>
      <c r="Z191" s="15"/>
    </row>
    <row r="192">
      <c r="A192" s="17"/>
      <c r="B192" s="17"/>
      <c r="C192" s="17"/>
      <c r="D192" s="17"/>
      <c r="E192" s="17"/>
      <c r="F192" s="17"/>
      <c r="G192" s="17"/>
      <c r="H192" s="17"/>
      <c r="I192" s="15"/>
      <c r="L192" s="30"/>
      <c r="M192" s="89"/>
      <c r="N192" s="15"/>
      <c r="O192" s="15"/>
      <c r="P192" s="15"/>
      <c r="Q192" s="15"/>
      <c r="R192" s="15"/>
      <c r="S192" s="15"/>
      <c r="T192" s="15"/>
      <c r="U192" s="15"/>
      <c r="V192" s="15"/>
      <c r="W192" s="15"/>
      <c r="X192" s="15"/>
      <c r="Y192" s="15"/>
      <c r="Z192" s="15"/>
    </row>
    <row r="193">
      <c r="A193" s="17"/>
      <c r="B193" s="17"/>
      <c r="C193" s="17"/>
      <c r="D193" s="17"/>
      <c r="E193" s="17"/>
      <c r="F193" s="17"/>
      <c r="G193" s="17"/>
      <c r="H193" s="17"/>
      <c r="I193" s="15"/>
      <c r="L193" s="30"/>
      <c r="M193" s="89"/>
      <c r="N193" s="15"/>
      <c r="O193" s="15"/>
      <c r="P193" s="15"/>
      <c r="Q193" s="15"/>
      <c r="R193" s="15"/>
      <c r="S193" s="15"/>
      <c r="T193" s="15"/>
      <c r="U193" s="15"/>
      <c r="V193" s="15"/>
      <c r="W193" s="15"/>
      <c r="X193" s="15"/>
      <c r="Y193" s="15"/>
      <c r="Z193" s="15"/>
    </row>
    <row r="194">
      <c r="A194" s="17"/>
      <c r="B194" s="17"/>
      <c r="C194" s="17"/>
      <c r="D194" s="17"/>
      <c r="E194" s="17"/>
      <c r="F194" s="17"/>
      <c r="G194" s="17"/>
      <c r="H194" s="17"/>
      <c r="I194" s="15"/>
      <c r="L194" s="30"/>
      <c r="M194" s="89"/>
      <c r="N194" s="15"/>
      <c r="O194" s="15"/>
      <c r="P194" s="15"/>
      <c r="Q194" s="15"/>
      <c r="R194" s="15"/>
      <c r="S194" s="15"/>
      <c r="T194" s="15"/>
      <c r="U194" s="15"/>
      <c r="V194" s="15"/>
      <c r="W194" s="15"/>
      <c r="X194" s="15"/>
      <c r="Y194" s="15"/>
      <c r="Z194" s="15"/>
    </row>
    <row r="195">
      <c r="A195" s="17"/>
      <c r="B195" s="17"/>
      <c r="C195" s="17"/>
      <c r="D195" s="17"/>
      <c r="E195" s="17"/>
      <c r="F195" s="17"/>
      <c r="G195" s="17"/>
      <c r="H195" s="17"/>
      <c r="I195" s="15"/>
      <c r="L195" s="30"/>
      <c r="M195" s="89"/>
      <c r="N195" s="15"/>
      <c r="O195" s="15"/>
      <c r="P195" s="15"/>
      <c r="Q195" s="15"/>
      <c r="R195" s="15"/>
      <c r="S195" s="15"/>
      <c r="T195" s="15"/>
      <c r="U195" s="15"/>
      <c r="V195" s="15"/>
      <c r="W195" s="15"/>
      <c r="X195" s="15"/>
      <c r="Y195" s="15"/>
      <c r="Z195" s="15"/>
    </row>
    <row r="196">
      <c r="A196" s="17"/>
      <c r="B196" s="17"/>
      <c r="C196" s="17"/>
      <c r="D196" s="17"/>
      <c r="E196" s="17"/>
      <c r="F196" s="17"/>
      <c r="G196" s="17"/>
      <c r="H196" s="17"/>
      <c r="I196" s="15"/>
      <c r="L196" s="30"/>
      <c r="M196" s="89"/>
      <c r="N196" s="15"/>
      <c r="O196" s="15"/>
      <c r="P196" s="15"/>
      <c r="Q196" s="15"/>
      <c r="R196" s="15"/>
      <c r="S196" s="15"/>
      <c r="T196" s="15"/>
      <c r="U196" s="15"/>
      <c r="V196" s="15"/>
      <c r="W196" s="15"/>
      <c r="X196" s="15"/>
      <c r="Y196" s="15"/>
      <c r="Z196" s="15"/>
    </row>
    <row r="197">
      <c r="A197" s="17"/>
      <c r="B197" s="17"/>
      <c r="C197" s="17"/>
      <c r="D197" s="17"/>
      <c r="E197" s="17"/>
      <c r="F197" s="17"/>
      <c r="G197" s="17"/>
      <c r="H197" s="17"/>
      <c r="I197" s="15"/>
      <c r="L197" s="30"/>
      <c r="M197" s="89"/>
      <c r="N197" s="15"/>
      <c r="O197" s="15"/>
      <c r="P197" s="15"/>
      <c r="Q197" s="15"/>
      <c r="R197" s="15"/>
      <c r="S197" s="15"/>
      <c r="T197" s="15"/>
      <c r="U197" s="15"/>
      <c r="V197" s="15"/>
      <c r="W197" s="15"/>
      <c r="X197" s="15"/>
      <c r="Y197" s="15"/>
      <c r="Z197" s="15"/>
    </row>
    <row r="198">
      <c r="A198" s="17"/>
      <c r="B198" s="17"/>
      <c r="C198" s="17"/>
      <c r="D198" s="17"/>
      <c r="E198" s="17"/>
      <c r="F198" s="17"/>
      <c r="G198" s="17"/>
      <c r="H198" s="17"/>
      <c r="I198" s="15"/>
      <c r="L198" s="30"/>
      <c r="M198" s="89"/>
      <c r="N198" s="15"/>
      <c r="O198" s="15"/>
      <c r="P198" s="15"/>
      <c r="Q198" s="15"/>
      <c r="R198" s="15"/>
      <c r="S198" s="15"/>
      <c r="T198" s="15"/>
      <c r="U198" s="15"/>
      <c r="V198" s="15"/>
      <c r="W198" s="15"/>
      <c r="X198" s="15"/>
      <c r="Y198" s="15"/>
      <c r="Z198" s="15"/>
    </row>
    <row r="199">
      <c r="A199" s="17"/>
      <c r="B199" s="17"/>
      <c r="C199" s="17"/>
      <c r="D199" s="17"/>
      <c r="E199" s="17"/>
      <c r="F199" s="17"/>
      <c r="G199" s="17"/>
      <c r="H199" s="17"/>
      <c r="I199" s="15"/>
      <c r="L199" s="30"/>
      <c r="M199" s="89"/>
      <c r="N199" s="15"/>
      <c r="O199" s="15"/>
      <c r="P199" s="15"/>
      <c r="Q199" s="15"/>
      <c r="R199" s="15"/>
      <c r="S199" s="15"/>
      <c r="T199" s="15"/>
      <c r="U199" s="15"/>
      <c r="V199" s="15"/>
      <c r="W199" s="15"/>
      <c r="X199" s="15"/>
      <c r="Y199" s="15"/>
      <c r="Z199" s="15"/>
    </row>
    <row r="200">
      <c r="A200" s="17"/>
      <c r="B200" s="17"/>
      <c r="C200" s="17"/>
      <c r="D200" s="17"/>
      <c r="E200" s="17"/>
      <c r="F200" s="17"/>
      <c r="G200" s="17"/>
      <c r="H200" s="17"/>
      <c r="I200" s="15"/>
      <c r="L200" s="30"/>
      <c r="M200" s="89"/>
      <c r="N200" s="15"/>
      <c r="O200" s="15"/>
      <c r="P200" s="15"/>
      <c r="Q200" s="15"/>
      <c r="R200" s="15"/>
      <c r="S200" s="15"/>
      <c r="T200" s="15"/>
      <c r="U200" s="15"/>
      <c r="V200" s="15"/>
      <c r="W200" s="15"/>
      <c r="X200" s="15"/>
      <c r="Y200" s="15"/>
      <c r="Z200" s="15"/>
    </row>
    <row r="201">
      <c r="A201" s="17"/>
      <c r="B201" s="17"/>
      <c r="C201" s="17"/>
      <c r="D201" s="17"/>
      <c r="E201" s="17"/>
      <c r="F201" s="17"/>
      <c r="G201" s="17"/>
      <c r="H201" s="17"/>
      <c r="I201" s="15"/>
      <c r="L201" s="30"/>
      <c r="M201" s="89"/>
      <c r="N201" s="15"/>
      <c r="O201" s="15"/>
      <c r="P201" s="15"/>
      <c r="Q201" s="15"/>
      <c r="R201" s="15"/>
      <c r="S201" s="15"/>
      <c r="T201" s="15"/>
      <c r="U201" s="15"/>
      <c r="V201" s="15"/>
      <c r="W201" s="15"/>
      <c r="X201" s="15"/>
      <c r="Y201" s="15"/>
      <c r="Z201" s="15"/>
    </row>
    <row r="202">
      <c r="A202" s="17"/>
      <c r="B202" s="17"/>
      <c r="C202" s="17"/>
      <c r="D202" s="17"/>
      <c r="E202" s="17"/>
      <c r="F202" s="17"/>
      <c r="G202" s="17"/>
      <c r="H202" s="17"/>
      <c r="I202" s="15"/>
      <c r="L202" s="30"/>
      <c r="M202" s="89"/>
      <c r="N202" s="15"/>
      <c r="O202" s="15"/>
      <c r="P202" s="15"/>
      <c r="Q202" s="15"/>
      <c r="R202" s="15"/>
      <c r="S202" s="15"/>
      <c r="T202" s="15"/>
      <c r="U202" s="15"/>
      <c r="V202" s="15"/>
      <c r="W202" s="15"/>
      <c r="X202" s="15"/>
      <c r="Y202" s="15"/>
      <c r="Z202" s="15"/>
    </row>
    <row r="203">
      <c r="A203" s="17"/>
      <c r="B203" s="17"/>
      <c r="C203" s="17"/>
      <c r="D203" s="17"/>
      <c r="E203" s="17"/>
      <c r="F203" s="17"/>
      <c r="G203" s="17"/>
      <c r="H203" s="17"/>
      <c r="I203" s="15"/>
      <c r="L203" s="30"/>
      <c r="M203" s="89"/>
      <c r="N203" s="15"/>
      <c r="O203" s="15"/>
      <c r="P203" s="15"/>
      <c r="Q203" s="15"/>
      <c r="R203" s="15"/>
      <c r="S203" s="15"/>
      <c r="T203" s="15"/>
      <c r="U203" s="15"/>
      <c r="V203" s="15"/>
      <c r="W203" s="15"/>
      <c r="X203" s="15"/>
      <c r="Y203" s="15"/>
      <c r="Z203" s="15"/>
    </row>
    <row r="204">
      <c r="A204" s="17"/>
      <c r="B204" s="17"/>
      <c r="C204" s="17"/>
      <c r="D204" s="17"/>
      <c r="E204" s="17"/>
      <c r="F204" s="17"/>
      <c r="G204" s="17"/>
      <c r="H204" s="17"/>
      <c r="I204" s="15"/>
      <c r="L204" s="30"/>
      <c r="M204" s="89"/>
      <c r="N204" s="15"/>
      <c r="O204" s="15"/>
      <c r="P204" s="15"/>
      <c r="Q204" s="15"/>
      <c r="R204" s="15"/>
      <c r="S204" s="15"/>
      <c r="T204" s="15"/>
      <c r="U204" s="15"/>
      <c r="V204" s="15"/>
      <c r="W204" s="15"/>
      <c r="X204" s="15"/>
      <c r="Y204" s="15"/>
      <c r="Z204" s="15"/>
    </row>
    <row r="205">
      <c r="A205" s="17"/>
      <c r="B205" s="17"/>
      <c r="C205" s="17"/>
      <c r="D205" s="17"/>
      <c r="E205" s="17"/>
      <c r="F205" s="17"/>
      <c r="G205" s="17"/>
      <c r="H205" s="17"/>
      <c r="I205" s="15"/>
      <c r="L205" s="30"/>
      <c r="M205" s="89"/>
      <c r="N205" s="15"/>
      <c r="O205" s="15"/>
      <c r="P205" s="15"/>
      <c r="Q205" s="15"/>
      <c r="R205" s="15"/>
      <c r="S205" s="15"/>
      <c r="T205" s="15"/>
      <c r="U205" s="15"/>
      <c r="V205" s="15"/>
      <c r="W205" s="15"/>
      <c r="X205" s="15"/>
      <c r="Y205" s="15"/>
      <c r="Z205" s="15"/>
    </row>
    <row r="206">
      <c r="A206" s="17"/>
      <c r="B206" s="17"/>
      <c r="C206" s="17"/>
      <c r="D206" s="17"/>
      <c r="E206" s="17"/>
      <c r="F206" s="17"/>
      <c r="G206" s="17"/>
      <c r="H206" s="17"/>
      <c r="I206" s="15"/>
      <c r="L206" s="30"/>
      <c r="M206" s="89"/>
      <c r="N206" s="15"/>
      <c r="O206" s="15"/>
      <c r="P206" s="15"/>
      <c r="Q206" s="15"/>
      <c r="R206" s="15"/>
      <c r="S206" s="15"/>
      <c r="T206" s="15"/>
      <c r="U206" s="15"/>
      <c r="V206" s="15"/>
      <c r="W206" s="15"/>
      <c r="X206" s="15"/>
      <c r="Y206" s="15"/>
      <c r="Z206" s="15"/>
    </row>
    <row r="207">
      <c r="A207" s="17"/>
      <c r="B207" s="17"/>
      <c r="C207" s="17"/>
      <c r="D207" s="17"/>
      <c r="E207" s="17"/>
      <c r="F207" s="17"/>
      <c r="G207" s="17"/>
      <c r="H207" s="17"/>
      <c r="I207" s="15"/>
      <c r="L207" s="30"/>
      <c r="M207" s="89"/>
      <c r="N207" s="15"/>
      <c r="O207" s="15"/>
      <c r="P207" s="15"/>
      <c r="Q207" s="15"/>
      <c r="R207" s="15"/>
      <c r="S207" s="15"/>
      <c r="T207" s="15"/>
      <c r="U207" s="15"/>
      <c r="V207" s="15"/>
      <c r="W207" s="15"/>
      <c r="X207" s="15"/>
      <c r="Y207" s="15"/>
      <c r="Z207" s="15"/>
    </row>
    <row r="208">
      <c r="A208" s="17"/>
      <c r="B208" s="17"/>
      <c r="C208" s="17"/>
      <c r="D208" s="17"/>
      <c r="E208" s="17"/>
      <c r="F208" s="17"/>
      <c r="G208" s="17"/>
      <c r="H208" s="17"/>
      <c r="I208" s="15"/>
      <c r="L208" s="30"/>
      <c r="M208" s="89"/>
      <c r="N208" s="15"/>
      <c r="O208" s="15"/>
      <c r="P208" s="15"/>
      <c r="Q208" s="15"/>
      <c r="R208" s="15"/>
      <c r="S208" s="15"/>
      <c r="T208" s="15"/>
      <c r="U208" s="15"/>
      <c r="V208" s="15"/>
      <c r="W208" s="15"/>
      <c r="X208" s="15"/>
      <c r="Y208" s="15"/>
      <c r="Z208" s="15"/>
    </row>
    <row r="209">
      <c r="A209" s="17"/>
      <c r="B209" s="17"/>
      <c r="C209" s="17"/>
      <c r="D209" s="17"/>
      <c r="E209" s="17"/>
      <c r="F209" s="17"/>
      <c r="G209" s="17"/>
      <c r="H209" s="17"/>
      <c r="I209" s="15"/>
      <c r="L209" s="30"/>
      <c r="M209" s="89"/>
      <c r="N209" s="15"/>
      <c r="O209" s="15"/>
      <c r="P209" s="15"/>
      <c r="Q209" s="15"/>
      <c r="R209" s="15"/>
      <c r="S209" s="15"/>
      <c r="T209" s="15"/>
      <c r="U209" s="15"/>
      <c r="V209" s="15"/>
      <c r="W209" s="15"/>
      <c r="X209" s="15"/>
      <c r="Y209" s="15"/>
      <c r="Z209" s="15"/>
    </row>
    <row r="210">
      <c r="A210" s="17"/>
      <c r="B210" s="17"/>
      <c r="C210" s="17"/>
      <c r="D210" s="17"/>
      <c r="E210" s="17"/>
      <c r="F210" s="17"/>
      <c r="G210" s="17"/>
      <c r="H210" s="17"/>
      <c r="I210" s="15"/>
      <c r="L210" s="30"/>
      <c r="M210" s="89"/>
      <c r="N210" s="15"/>
      <c r="O210" s="15"/>
      <c r="P210" s="15"/>
      <c r="Q210" s="15"/>
      <c r="R210" s="15"/>
      <c r="S210" s="15"/>
      <c r="T210" s="15"/>
      <c r="U210" s="15"/>
      <c r="V210" s="15"/>
      <c r="W210" s="15"/>
      <c r="X210" s="15"/>
      <c r="Y210" s="15"/>
      <c r="Z210" s="15"/>
    </row>
    <row r="211">
      <c r="A211" s="17"/>
      <c r="B211" s="17"/>
      <c r="C211" s="17"/>
      <c r="D211" s="17"/>
      <c r="E211" s="17"/>
      <c r="F211" s="17"/>
      <c r="G211" s="17"/>
      <c r="H211" s="17"/>
      <c r="I211" s="15"/>
      <c r="L211" s="30"/>
      <c r="M211" s="89"/>
      <c r="N211" s="15"/>
      <c r="O211" s="15"/>
      <c r="P211" s="15"/>
      <c r="Q211" s="15"/>
      <c r="R211" s="15"/>
      <c r="S211" s="15"/>
      <c r="T211" s="15"/>
      <c r="U211" s="15"/>
      <c r="V211" s="15"/>
      <c r="W211" s="15"/>
      <c r="X211" s="15"/>
      <c r="Y211" s="15"/>
      <c r="Z211" s="15"/>
    </row>
    <row r="212">
      <c r="A212" s="17"/>
      <c r="B212" s="17"/>
      <c r="C212" s="17"/>
      <c r="D212" s="17"/>
      <c r="E212" s="17"/>
      <c r="F212" s="17"/>
      <c r="G212" s="17"/>
      <c r="H212" s="17"/>
      <c r="I212" s="15"/>
      <c r="L212" s="30"/>
      <c r="M212" s="89"/>
      <c r="N212" s="15"/>
      <c r="O212" s="15"/>
      <c r="P212" s="15"/>
      <c r="Q212" s="15"/>
      <c r="R212" s="15"/>
      <c r="S212" s="15"/>
      <c r="T212" s="15"/>
      <c r="U212" s="15"/>
      <c r="V212" s="15"/>
      <c r="W212" s="15"/>
      <c r="X212" s="15"/>
      <c r="Y212" s="15"/>
      <c r="Z212" s="15"/>
    </row>
    <row r="213">
      <c r="A213" s="17"/>
      <c r="B213" s="17"/>
      <c r="C213" s="17"/>
      <c r="D213" s="17"/>
      <c r="E213" s="17"/>
      <c r="F213" s="17"/>
      <c r="G213" s="17"/>
      <c r="H213" s="17"/>
      <c r="I213" s="15"/>
      <c r="L213" s="30"/>
      <c r="M213" s="89"/>
      <c r="N213" s="15"/>
      <c r="O213" s="15"/>
      <c r="P213" s="15"/>
      <c r="Q213" s="15"/>
      <c r="R213" s="15"/>
      <c r="S213" s="15"/>
      <c r="T213" s="15"/>
      <c r="U213" s="15"/>
      <c r="V213" s="15"/>
      <c r="W213" s="15"/>
      <c r="X213" s="15"/>
      <c r="Y213" s="15"/>
      <c r="Z213" s="15"/>
    </row>
    <row r="214">
      <c r="A214" s="17"/>
      <c r="B214" s="17"/>
      <c r="C214" s="17"/>
      <c r="D214" s="17"/>
      <c r="E214" s="17"/>
      <c r="F214" s="17"/>
      <c r="G214" s="17"/>
      <c r="H214" s="17"/>
      <c r="I214" s="15"/>
      <c r="L214" s="30"/>
      <c r="M214" s="89"/>
      <c r="N214" s="15"/>
      <c r="O214" s="15"/>
      <c r="P214" s="15"/>
      <c r="Q214" s="15"/>
      <c r="R214" s="15"/>
      <c r="S214" s="15"/>
      <c r="T214" s="15"/>
      <c r="U214" s="15"/>
      <c r="V214" s="15"/>
      <c r="W214" s="15"/>
      <c r="X214" s="15"/>
      <c r="Y214" s="15"/>
      <c r="Z214" s="15"/>
    </row>
    <row r="215">
      <c r="A215" s="17"/>
      <c r="B215" s="17"/>
      <c r="C215" s="17"/>
      <c r="D215" s="17"/>
      <c r="E215" s="17"/>
      <c r="F215" s="17"/>
      <c r="G215" s="17"/>
      <c r="H215" s="17"/>
      <c r="I215" s="15"/>
      <c r="L215" s="30"/>
      <c r="M215" s="89"/>
      <c r="N215" s="15"/>
      <c r="O215" s="15"/>
      <c r="P215" s="15"/>
      <c r="Q215" s="15"/>
      <c r="R215" s="15"/>
      <c r="S215" s="15"/>
      <c r="T215" s="15"/>
      <c r="U215" s="15"/>
      <c r="V215" s="15"/>
      <c r="W215" s="15"/>
      <c r="X215" s="15"/>
      <c r="Y215" s="15"/>
      <c r="Z215" s="15"/>
    </row>
    <row r="216">
      <c r="A216" s="17"/>
      <c r="B216" s="17"/>
      <c r="C216" s="17"/>
      <c r="D216" s="17"/>
      <c r="E216" s="17"/>
      <c r="F216" s="17"/>
      <c r="G216" s="17"/>
      <c r="H216" s="17"/>
      <c r="I216" s="15"/>
      <c r="L216" s="30"/>
      <c r="M216" s="89"/>
      <c r="N216" s="15"/>
      <c r="O216" s="15"/>
      <c r="P216" s="15"/>
      <c r="Q216" s="15"/>
      <c r="R216" s="15"/>
      <c r="S216" s="15"/>
      <c r="T216" s="15"/>
      <c r="U216" s="15"/>
      <c r="V216" s="15"/>
      <c r="W216" s="15"/>
      <c r="X216" s="15"/>
      <c r="Y216" s="15"/>
      <c r="Z216" s="15"/>
    </row>
    <row r="217">
      <c r="A217" s="17"/>
      <c r="B217" s="17"/>
      <c r="C217" s="17"/>
      <c r="D217" s="17"/>
      <c r="E217" s="17"/>
      <c r="F217" s="17"/>
      <c r="G217" s="17"/>
      <c r="H217" s="17"/>
      <c r="I217" s="15"/>
      <c r="L217" s="30"/>
      <c r="M217" s="89"/>
      <c r="N217" s="15"/>
      <c r="O217" s="15"/>
      <c r="P217" s="15"/>
      <c r="Q217" s="15"/>
      <c r="R217" s="15"/>
      <c r="S217" s="15"/>
      <c r="T217" s="15"/>
      <c r="U217" s="15"/>
      <c r="V217" s="15"/>
      <c r="W217" s="15"/>
      <c r="X217" s="15"/>
      <c r="Y217" s="15"/>
      <c r="Z217" s="15"/>
    </row>
    <row r="218">
      <c r="A218" s="17"/>
      <c r="B218" s="17"/>
      <c r="C218" s="17"/>
      <c r="D218" s="17"/>
      <c r="E218" s="17"/>
      <c r="F218" s="17"/>
      <c r="G218" s="17"/>
      <c r="H218" s="17"/>
      <c r="I218" s="15"/>
      <c r="L218" s="30"/>
      <c r="M218" s="89"/>
      <c r="N218" s="15"/>
      <c r="O218" s="15"/>
      <c r="P218" s="15"/>
      <c r="Q218" s="15"/>
      <c r="R218" s="15"/>
      <c r="S218" s="15"/>
      <c r="T218" s="15"/>
      <c r="U218" s="15"/>
      <c r="V218" s="15"/>
      <c r="W218" s="15"/>
      <c r="X218" s="15"/>
      <c r="Y218" s="15"/>
      <c r="Z218" s="15"/>
    </row>
    <row r="219">
      <c r="A219" s="17"/>
      <c r="B219" s="17"/>
      <c r="C219" s="17"/>
      <c r="D219" s="17"/>
      <c r="E219" s="17"/>
      <c r="F219" s="17"/>
      <c r="G219" s="17"/>
      <c r="H219" s="17"/>
      <c r="I219" s="15"/>
      <c r="L219" s="30"/>
      <c r="M219" s="89"/>
      <c r="N219" s="15"/>
      <c r="O219" s="15"/>
      <c r="P219" s="15"/>
      <c r="Q219" s="15"/>
      <c r="R219" s="15"/>
      <c r="S219" s="15"/>
      <c r="T219" s="15"/>
      <c r="U219" s="15"/>
      <c r="V219" s="15"/>
      <c r="W219" s="15"/>
      <c r="X219" s="15"/>
      <c r="Y219" s="15"/>
      <c r="Z219" s="15"/>
    </row>
    <row r="220">
      <c r="A220" s="17"/>
      <c r="B220" s="17"/>
      <c r="C220" s="17"/>
      <c r="D220" s="17"/>
      <c r="E220" s="17"/>
      <c r="F220" s="17"/>
      <c r="G220" s="17"/>
      <c r="H220" s="17"/>
      <c r="I220" s="15"/>
      <c r="L220" s="30"/>
      <c r="M220" s="89"/>
      <c r="N220" s="15"/>
      <c r="O220" s="15"/>
      <c r="P220" s="15"/>
      <c r="Q220" s="15"/>
      <c r="R220" s="15"/>
      <c r="S220" s="15"/>
      <c r="T220" s="15"/>
      <c r="U220" s="15"/>
      <c r="V220" s="15"/>
      <c r="W220" s="15"/>
      <c r="X220" s="15"/>
      <c r="Y220" s="15"/>
      <c r="Z220" s="15"/>
    </row>
    <row r="221">
      <c r="A221" s="17"/>
      <c r="B221" s="17"/>
      <c r="C221" s="17"/>
      <c r="D221" s="17"/>
      <c r="E221" s="17"/>
      <c r="F221" s="17"/>
      <c r="G221" s="17"/>
      <c r="H221" s="17"/>
      <c r="I221" s="15"/>
      <c r="L221" s="30"/>
      <c r="M221" s="89"/>
      <c r="N221" s="15"/>
      <c r="O221" s="15"/>
      <c r="P221" s="15"/>
      <c r="Q221" s="15"/>
      <c r="R221" s="15"/>
      <c r="S221" s="15"/>
      <c r="T221" s="15"/>
      <c r="U221" s="15"/>
      <c r="V221" s="15"/>
      <c r="W221" s="15"/>
      <c r="X221" s="15"/>
      <c r="Y221" s="15"/>
      <c r="Z221" s="15"/>
    </row>
    <row r="222">
      <c r="A222" s="17"/>
      <c r="B222" s="17"/>
      <c r="C222" s="17"/>
      <c r="D222" s="17"/>
      <c r="E222" s="17"/>
      <c r="F222" s="17"/>
      <c r="G222" s="17"/>
      <c r="H222" s="17"/>
      <c r="I222" s="15"/>
      <c r="L222" s="30"/>
      <c r="M222" s="89"/>
      <c r="N222" s="15"/>
      <c r="O222" s="15"/>
      <c r="P222" s="15"/>
      <c r="Q222" s="15"/>
      <c r="R222" s="15"/>
      <c r="S222" s="15"/>
      <c r="T222" s="15"/>
      <c r="U222" s="15"/>
      <c r="V222" s="15"/>
      <c r="W222" s="15"/>
      <c r="X222" s="15"/>
      <c r="Y222" s="15"/>
      <c r="Z222" s="15"/>
    </row>
    <row r="223">
      <c r="A223" s="17"/>
      <c r="B223" s="17"/>
      <c r="C223" s="17"/>
      <c r="D223" s="17"/>
      <c r="E223" s="17"/>
      <c r="F223" s="17"/>
      <c r="G223" s="17"/>
      <c r="H223" s="17"/>
      <c r="I223" s="15"/>
      <c r="L223" s="30"/>
      <c r="M223" s="89"/>
      <c r="N223" s="15"/>
      <c r="O223" s="15"/>
      <c r="P223" s="15"/>
      <c r="Q223" s="15"/>
      <c r="R223" s="15"/>
      <c r="S223" s="15"/>
      <c r="T223" s="15"/>
      <c r="U223" s="15"/>
      <c r="V223" s="15"/>
      <c r="W223" s="15"/>
      <c r="X223" s="15"/>
      <c r="Y223" s="15"/>
      <c r="Z223" s="15"/>
    </row>
    <row r="224">
      <c r="A224" s="17"/>
      <c r="B224" s="17"/>
      <c r="C224" s="17"/>
      <c r="D224" s="17"/>
      <c r="E224" s="17"/>
      <c r="F224" s="17"/>
      <c r="G224" s="17"/>
      <c r="H224" s="17"/>
      <c r="I224" s="15"/>
      <c r="L224" s="30"/>
      <c r="M224" s="89"/>
      <c r="N224" s="15"/>
      <c r="O224" s="15"/>
      <c r="P224" s="15"/>
      <c r="Q224" s="15"/>
      <c r="R224" s="15"/>
      <c r="S224" s="15"/>
      <c r="T224" s="15"/>
      <c r="U224" s="15"/>
      <c r="V224" s="15"/>
      <c r="W224" s="15"/>
      <c r="X224" s="15"/>
      <c r="Y224" s="15"/>
      <c r="Z224" s="15"/>
    </row>
    <row r="225">
      <c r="A225" s="17"/>
      <c r="B225" s="17"/>
      <c r="C225" s="17"/>
      <c r="D225" s="17"/>
      <c r="E225" s="17"/>
      <c r="F225" s="17"/>
      <c r="G225" s="17"/>
      <c r="H225" s="17"/>
      <c r="I225" s="15"/>
      <c r="L225" s="30"/>
      <c r="M225" s="89"/>
      <c r="N225" s="15"/>
      <c r="O225" s="15"/>
      <c r="P225" s="15"/>
      <c r="Q225" s="15"/>
      <c r="R225" s="15"/>
      <c r="S225" s="15"/>
      <c r="T225" s="15"/>
      <c r="U225" s="15"/>
      <c r="V225" s="15"/>
      <c r="W225" s="15"/>
      <c r="X225" s="15"/>
      <c r="Y225" s="15"/>
      <c r="Z225" s="15"/>
    </row>
    <row r="226">
      <c r="A226" s="17"/>
      <c r="B226" s="17"/>
      <c r="C226" s="17"/>
      <c r="D226" s="17"/>
      <c r="E226" s="17"/>
      <c r="F226" s="17"/>
      <c r="G226" s="17"/>
      <c r="H226" s="17"/>
      <c r="I226" s="15"/>
      <c r="L226" s="30"/>
      <c r="M226" s="89"/>
      <c r="N226" s="15"/>
      <c r="O226" s="15"/>
      <c r="P226" s="15"/>
      <c r="Q226" s="15"/>
      <c r="R226" s="15"/>
      <c r="S226" s="15"/>
      <c r="T226" s="15"/>
      <c r="U226" s="15"/>
      <c r="V226" s="15"/>
      <c r="W226" s="15"/>
      <c r="X226" s="15"/>
      <c r="Y226" s="15"/>
      <c r="Z226" s="15"/>
    </row>
    <row r="227">
      <c r="A227" s="17"/>
      <c r="B227" s="17"/>
      <c r="C227" s="17"/>
      <c r="D227" s="17"/>
      <c r="E227" s="17"/>
      <c r="F227" s="17"/>
      <c r="G227" s="17"/>
      <c r="H227" s="17"/>
      <c r="I227" s="15"/>
      <c r="L227" s="30"/>
      <c r="M227" s="89"/>
      <c r="N227" s="15"/>
      <c r="O227" s="15"/>
      <c r="P227" s="15"/>
      <c r="Q227" s="15"/>
      <c r="R227" s="15"/>
      <c r="S227" s="15"/>
      <c r="T227" s="15"/>
      <c r="U227" s="15"/>
      <c r="V227" s="15"/>
      <c r="W227" s="15"/>
      <c r="X227" s="15"/>
      <c r="Y227" s="15"/>
      <c r="Z227" s="15"/>
    </row>
    <row r="228">
      <c r="A228" s="17"/>
      <c r="B228" s="17"/>
      <c r="C228" s="17"/>
      <c r="D228" s="17"/>
      <c r="E228" s="17"/>
      <c r="F228" s="17"/>
      <c r="G228" s="17"/>
      <c r="H228" s="17"/>
      <c r="I228" s="15"/>
      <c r="L228" s="30"/>
      <c r="M228" s="89"/>
      <c r="N228" s="15"/>
      <c r="O228" s="15"/>
      <c r="P228" s="15"/>
      <c r="Q228" s="15"/>
      <c r="R228" s="15"/>
      <c r="S228" s="15"/>
      <c r="T228" s="15"/>
      <c r="U228" s="15"/>
      <c r="V228" s="15"/>
      <c r="W228" s="15"/>
      <c r="X228" s="15"/>
      <c r="Y228" s="15"/>
      <c r="Z228" s="15"/>
    </row>
    <row r="229">
      <c r="A229" s="17"/>
      <c r="B229" s="17"/>
      <c r="C229" s="17"/>
      <c r="D229" s="17"/>
      <c r="E229" s="17"/>
      <c r="F229" s="17"/>
      <c r="G229" s="17"/>
      <c r="H229" s="17"/>
      <c r="I229" s="15"/>
      <c r="L229" s="30"/>
      <c r="M229" s="89"/>
      <c r="N229" s="15"/>
      <c r="O229" s="15"/>
      <c r="P229" s="15"/>
      <c r="Q229" s="15"/>
      <c r="R229" s="15"/>
      <c r="S229" s="15"/>
      <c r="T229" s="15"/>
      <c r="U229" s="15"/>
      <c r="V229" s="15"/>
      <c r="W229" s="15"/>
      <c r="X229" s="15"/>
      <c r="Y229" s="15"/>
      <c r="Z229" s="15"/>
    </row>
    <row r="230">
      <c r="A230" s="17"/>
      <c r="B230" s="17"/>
      <c r="C230" s="17"/>
      <c r="D230" s="17"/>
      <c r="E230" s="17"/>
      <c r="F230" s="17"/>
      <c r="G230" s="17"/>
      <c r="H230" s="17"/>
      <c r="I230" s="15"/>
      <c r="L230" s="30"/>
      <c r="M230" s="89"/>
      <c r="N230" s="15"/>
      <c r="O230" s="15"/>
      <c r="P230" s="15"/>
      <c r="Q230" s="15"/>
      <c r="R230" s="15"/>
      <c r="S230" s="15"/>
      <c r="T230" s="15"/>
      <c r="U230" s="15"/>
      <c r="V230" s="15"/>
      <c r="W230" s="15"/>
      <c r="X230" s="15"/>
      <c r="Y230" s="15"/>
      <c r="Z230" s="15"/>
    </row>
    <row r="231">
      <c r="A231" s="17"/>
      <c r="B231" s="17"/>
      <c r="C231" s="17"/>
      <c r="D231" s="17"/>
      <c r="E231" s="17"/>
      <c r="F231" s="17"/>
      <c r="G231" s="17"/>
      <c r="H231" s="17"/>
      <c r="I231" s="15"/>
      <c r="L231" s="30"/>
      <c r="M231" s="89"/>
      <c r="N231" s="15"/>
      <c r="O231" s="15"/>
      <c r="P231" s="15"/>
      <c r="Q231" s="15"/>
      <c r="R231" s="15"/>
      <c r="S231" s="15"/>
      <c r="T231" s="15"/>
      <c r="U231" s="15"/>
      <c r="V231" s="15"/>
      <c r="W231" s="15"/>
      <c r="X231" s="15"/>
      <c r="Y231" s="15"/>
      <c r="Z231" s="15"/>
    </row>
    <row r="232">
      <c r="A232" s="17"/>
      <c r="B232" s="17"/>
      <c r="C232" s="17"/>
      <c r="D232" s="17"/>
      <c r="E232" s="17"/>
      <c r="F232" s="17"/>
      <c r="G232" s="17"/>
      <c r="H232" s="17"/>
      <c r="I232" s="15"/>
      <c r="L232" s="30"/>
      <c r="M232" s="89"/>
      <c r="N232" s="15"/>
      <c r="O232" s="15"/>
      <c r="P232" s="15"/>
      <c r="Q232" s="15"/>
      <c r="R232" s="15"/>
      <c r="S232" s="15"/>
      <c r="T232" s="15"/>
      <c r="U232" s="15"/>
      <c r="V232" s="15"/>
      <c r="W232" s="15"/>
      <c r="X232" s="15"/>
      <c r="Y232" s="15"/>
      <c r="Z232" s="15"/>
    </row>
    <row r="233">
      <c r="A233" s="17"/>
      <c r="B233" s="17"/>
      <c r="C233" s="17"/>
      <c r="D233" s="17"/>
      <c r="E233" s="17"/>
      <c r="F233" s="17"/>
      <c r="G233" s="17"/>
      <c r="H233" s="17"/>
      <c r="I233" s="15"/>
      <c r="L233" s="30"/>
      <c r="M233" s="89"/>
      <c r="N233" s="15"/>
      <c r="O233" s="15"/>
      <c r="P233" s="15"/>
      <c r="Q233" s="15"/>
      <c r="R233" s="15"/>
      <c r="S233" s="15"/>
      <c r="T233" s="15"/>
      <c r="U233" s="15"/>
      <c r="V233" s="15"/>
      <c r="W233" s="15"/>
      <c r="X233" s="15"/>
      <c r="Y233" s="15"/>
      <c r="Z233" s="15"/>
    </row>
    <row r="234">
      <c r="A234" s="17"/>
      <c r="B234" s="17"/>
      <c r="C234" s="17"/>
      <c r="D234" s="17"/>
      <c r="E234" s="17"/>
      <c r="F234" s="17"/>
      <c r="G234" s="17"/>
      <c r="H234" s="17"/>
      <c r="I234" s="15"/>
      <c r="L234" s="30"/>
      <c r="M234" s="89"/>
      <c r="N234" s="15"/>
      <c r="O234" s="15"/>
      <c r="P234" s="15"/>
      <c r="Q234" s="15"/>
      <c r="R234" s="15"/>
      <c r="S234" s="15"/>
      <c r="T234" s="15"/>
      <c r="U234" s="15"/>
      <c r="V234" s="15"/>
      <c r="W234" s="15"/>
      <c r="X234" s="15"/>
      <c r="Y234" s="15"/>
      <c r="Z234" s="15"/>
    </row>
    <row r="235">
      <c r="A235" s="17"/>
      <c r="B235" s="17"/>
      <c r="C235" s="17"/>
      <c r="D235" s="17"/>
      <c r="E235" s="17"/>
      <c r="F235" s="17"/>
      <c r="G235" s="17"/>
      <c r="H235" s="17"/>
      <c r="I235" s="15"/>
      <c r="L235" s="30"/>
      <c r="M235" s="89"/>
      <c r="N235" s="15"/>
      <c r="O235" s="15"/>
      <c r="P235" s="15"/>
      <c r="Q235" s="15"/>
      <c r="R235" s="15"/>
      <c r="S235" s="15"/>
      <c r="T235" s="15"/>
      <c r="U235" s="15"/>
      <c r="V235" s="15"/>
      <c r="W235" s="15"/>
      <c r="X235" s="15"/>
      <c r="Y235" s="15"/>
      <c r="Z235" s="15"/>
    </row>
    <row r="236">
      <c r="A236" s="17"/>
      <c r="B236" s="17"/>
      <c r="C236" s="17"/>
      <c r="D236" s="17"/>
      <c r="E236" s="17"/>
      <c r="F236" s="17"/>
      <c r="G236" s="17"/>
      <c r="H236" s="17"/>
      <c r="I236" s="15"/>
      <c r="L236" s="30"/>
      <c r="M236" s="89"/>
      <c r="N236" s="15"/>
      <c r="O236" s="15"/>
      <c r="P236" s="15"/>
      <c r="Q236" s="15"/>
      <c r="R236" s="15"/>
      <c r="S236" s="15"/>
      <c r="T236" s="15"/>
      <c r="U236" s="15"/>
      <c r="V236" s="15"/>
      <c r="W236" s="15"/>
      <c r="X236" s="15"/>
      <c r="Y236" s="15"/>
      <c r="Z236" s="15"/>
    </row>
    <row r="237">
      <c r="A237" s="17"/>
      <c r="B237" s="17"/>
      <c r="C237" s="17"/>
      <c r="D237" s="17"/>
      <c r="E237" s="17"/>
      <c r="F237" s="17"/>
      <c r="G237" s="17"/>
      <c r="H237" s="17"/>
      <c r="I237" s="15"/>
      <c r="L237" s="30"/>
      <c r="M237" s="89"/>
      <c r="N237" s="15"/>
      <c r="O237" s="15"/>
      <c r="P237" s="15"/>
      <c r="Q237" s="15"/>
      <c r="R237" s="15"/>
      <c r="S237" s="15"/>
      <c r="T237" s="15"/>
      <c r="U237" s="15"/>
      <c r="V237" s="15"/>
      <c r="W237" s="15"/>
      <c r="X237" s="15"/>
      <c r="Y237" s="15"/>
      <c r="Z237" s="15"/>
    </row>
    <row r="238">
      <c r="A238" s="17"/>
      <c r="B238" s="17"/>
      <c r="C238" s="17"/>
      <c r="D238" s="17"/>
      <c r="E238" s="17"/>
      <c r="F238" s="17"/>
      <c r="G238" s="17"/>
      <c r="H238" s="17"/>
      <c r="I238" s="15"/>
      <c r="L238" s="30"/>
      <c r="M238" s="89"/>
      <c r="N238" s="15"/>
      <c r="O238" s="15"/>
      <c r="P238" s="15"/>
      <c r="Q238" s="15"/>
      <c r="R238" s="15"/>
      <c r="S238" s="15"/>
      <c r="T238" s="15"/>
      <c r="U238" s="15"/>
      <c r="V238" s="15"/>
      <c r="W238" s="15"/>
      <c r="X238" s="15"/>
      <c r="Y238" s="15"/>
      <c r="Z238" s="15"/>
    </row>
    <row r="239">
      <c r="A239" s="17"/>
      <c r="B239" s="17"/>
      <c r="C239" s="17"/>
      <c r="D239" s="17"/>
      <c r="E239" s="17"/>
      <c r="F239" s="17"/>
      <c r="G239" s="17"/>
      <c r="H239" s="17"/>
      <c r="I239" s="15"/>
      <c r="L239" s="30"/>
      <c r="M239" s="89"/>
      <c r="N239" s="15"/>
      <c r="O239" s="15"/>
      <c r="P239" s="15"/>
      <c r="Q239" s="15"/>
      <c r="R239" s="15"/>
      <c r="S239" s="15"/>
      <c r="T239" s="15"/>
      <c r="U239" s="15"/>
      <c r="V239" s="15"/>
      <c r="W239" s="15"/>
      <c r="X239" s="15"/>
      <c r="Y239" s="15"/>
      <c r="Z239" s="15"/>
    </row>
    <row r="240">
      <c r="A240" s="17"/>
      <c r="B240" s="17"/>
      <c r="C240" s="17"/>
      <c r="D240" s="17"/>
      <c r="E240" s="17"/>
      <c r="F240" s="17"/>
      <c r="G240" s="17"/>
      <c r="H240" s="17"/>
      <c r="I240" s="15"/>
      <c r="L240" s="30"/>
      <c r="M240" s="89"/>
      <c r="N240" s="15"/>
      <c r="O240" s="15"/>
      <c r="P240" s="15"/>
      <c r="Q240" s="15"/>
      <c r="R240" s="15"/>
      <c r="S240" s="15"/>
      <c r="T240" s="15"/>
      <c r="U240" s="15"/>
      <c r="V240" s="15"/>
      <c r="W240" s="15"/>
      <c r="X240" s="15"/>
      <c r="Y240" s="15"/>
      <c r="Z240" s="15"/>
    </row>
    <row r="241">
      <c r="A241" s="17"/>
      <c r="B241" s="17"/>
      <c r="C241" s="17"/>
      <c r="D241" s="17"/>
      <c r="E241" s="17"/>
      <c r="F241" s="17"/>
      <c r="G241" s="17"/>
      <c r="H241" s="17"/>
      <c r="I241" s="15"/>
      <c r="L241" s="30"/>
      <c r="M241" s="89"/>
      <c r="N241" s="15"/>
      <c r="O241" s="15"/>
      <c r="P241" s="15"/>
      <c r="Q241" s="15"/>
      <c r="R241" s="15"/>
      <c r="S241" s="15"/>
      <c r="T241" s="15"/>
      <c r="U241" s="15"/>
      <c r="V241" s="15"/>
      <c r="W241" s="15"/>
      <c r="X241" s="15"/>
      <c r="Y241" s="15"/>
      <c r="Z241" s="15"/>
    </row>
    <row r="242">
      <c r="A242" s="17"/>
      <c r="B242" s="17"/>
      <c r="C242" s="17"/>
      <c r="D242" s="17"/>
      <c r="E242" s="17"/>
      <c r="F242" s="17"/>
      <c r="G242" s="17"/>
      <c r="H242" s="17"/>
      <c r="I242" s="15"/>
      <c r="L242" s="30"/>
      <c r="M242" s="89"/>
      <c r="N242" s="15"/>
      <c r="O242" s="15"/>
      <c r="P242" s="15"/>
      <c r="Q242" s="15"/>
      <c r="R242" s="15"/>
      <c r="S242" s="15"/>
      <c r="T242" s="15"/>
      <c r="U242" s="15"/>
      <c r="V242" s="15"/>
      <c r="W242" s="15"/>
      <c r="X242" s="15"/>
      <c r="Y242" s="15"/>
      <c r="Z242" s="15"/>
    </row>
    <row r="243">
      <c r="A243" s="17"/>
      <c r="B243" s="17"/>
      <c r="C243" s="17"/>
      <c r="D243" s="17"/>
      <c r="E243" s="17"/>
      <c r="F243" s="17"/>
      <c r="G243" s="17"/>
      <c r="H243" s="17"/>
      <c r="I243" s="15"/>
      <c r="L243" s="30"/>
      <c r="M243" s="89"/>
      <c r="N243" s="15"/>
      <c r="O243" s="15"/>
      <c r="P243" s="15"/>
      <c r="Q243" s="15"/>
      <c r="R243" s="15"/>
      <c r="S243" s="15"/>
      <c r="T243" s="15"/>
      <c r="U243" s="15"/>
      <c r="V243" s="15"/>
      <c r="W243" s="15"/>
      <c r="X243" s="15"/>
      <c r="Y243" s="15"/>
      <c r="Z243" s="15"/>
    </row>
    <row r="244">
      <c r="A244" s="17"/>
      <c r="B244" s="17"/>
      <c r="C244" s="17"/>
      <c r="D244" s="17"/>
      <c r="E244" s="17"/>
      <c r="F244" s="17"/>
      <c r="G244" s="17"/>
      <c r="H244" s="17"/>
      <c r="I244" s="15"/>
      <c r="L244" s="30"/>
      <c r="M244" s="89"/>
      <c r="N244" s="15"/>
      <c r="O244" s="15"/>
      <c r="P244" s="15"/>
      <c r="Q244" s="15"/>
      <c r="R244" s="15"/>
      <c r="S244" s="15"/>
      <c r="T244" s="15"/>
      <c r="U244" s="15"/>
      <c r="V244" s="15"/>
      <c r="W244" s="15"/>
      <c r="X244" s="15"/>
      <c r="Y244" s="15"/>
      <c r="Z244" s="15"/>
    </row>
    <row r="245">
      <c r="A245" s="17"/>
      <c r="B245" s="17"/>
      <c r="C245" s="17"/>
      <c r="D245" s="17"/>
      <c r="E245" s="17"/>
      <c r="F245" s="17"/>
      <c r="G245" s="17"/>
      <c r="H245" s="17"/>
      <c r="I245" s="15"/>
      <c r="L245" s="30"/>
      <c r="M245" s="89"/>
      <c r="N245" s="15"/>
      <c r="O245" s="15"/>
      <c r="P245" s="15"/>
      <c r="Q245" s="15"/>
      <c r="R245" s="15"/>
      <c r="S245" s="15"/>
      <c r="T245" s="15"/>
      <c r="U245" s="15"/>
      <c r="V245" s="15"/>
      <c r="W245" s="15"/>
      <c r="X245" s="15"/>
      <c r="Y245" s="15"/>
      <c r="Z245" s="15"/>
    </row>
    <row r="246">
      <c r="A246" s="17"/>
      <c r="B246" s="17"/>
      <c r="C246" s="17"/>
      <c r="D246" s="17"/>
      <c r="E246" s="17"/>
      <c r="F246" s="17"/>
      <c r="G246" s="17"/>
      <c r="H246" s="17"/>
      <c r="I246" s="15"/>
      <c r="L246" s="30"/>
      <c r="M246" s="89"/>
      <c r="N246" s="15"/>
      <c r="O246" s="15"/>
      <c r="P246" s="15"/>
      <c r="Q246" s="15"/>
      <c r="R246" s="15"/>
      <c r="S246" s="15"/>
      <c r="T246" s="15"/>
      <c r="U246" s="15"/>
      <c r="V246" s="15"/>
      <c r="W246" s="15"/>
      <c r="X246" s="15"/>
      <c r="Y246" s="15"/>
      <c r="Z246" s="15"/>
    </row>
    <row r="247">
      <c r="A247" s="17"/>
      <c r="B247" s="17"/>
      <c r="C247" s="17"/>
      <c r="D247" s="17"/>
      <c r="E247" s="17"/>
      <c r="F247" s="17"/>
      <c r="G247" s="17"/>
      <c r="H247" s="17"/>
      <c r="I247" s="15"/>
      <c r="L247" s="30"/>
      <c r="M247" s="89"/>
      <c r="N247" s="15"/>
      <c r="O247" s="15"/>
      <c r="P247" s="15"/>
      <c r="Q247" s="15"/>
      <c r="R247" s="15"/>
      <c r="S247" s="15"/>
      <c r="T247" s="15"/>
      <c r="U247" s="15"/>
      <c r="V247" s="15"/>
      <c r="W247" s="15"/>
      <c r="X247" s="15"/>
      <c r="Y247" s="15"/>
      <c r="Z247" s="15"/>
    </row>
    <row r="248">
      <c r="A248" s="17"/>
      <c r="B248" s="17"/>
      <c r="C248" s="17"/>
      <c r="D248" s="17"/>
      <c r="E248" s="17"/>
      <c r="F248" s="17"/>
      <c r="G248" s="17"/>
      <c r="H248" s="17"/>
      <c r="I248" s="15"/>
      <c r="L248" s="30"/>
      <c r="M248" s="89"/>
      <c r="N248" s="15"/>
      <c r="O248" s="15"/>
      <c r="P248" s="15"/>
      <c r="Q248" s="15"/>
      <c r="R248" s="15"/>
      <c r="S248" s="15"/>
      <c r="T248" s="15"/>
      <c r="U248" s="15"/>
      <c r="V248" s="15"/>
      <c r="W248" s="15"/>
      <c r="X248" s="15"/>
      <c r="Y248" s="15"/>
      <c r="Z248" s="15"/>
    </row>
    <row r="249">
      <c r="A249" s="17"/>
      <c r="B249" s="17"/>
      <c r="C249" s="17"/>
      <c r="D249" s="17"/>
      <c r="E249" s="17"/>
      <c r="F249" s="17"/>
      <c r="G249" s="17"/>
      <c r="H249" s="17"/>
      <c r="I249" s="15"/>
      <c r="L249" s="30"/>
      <c r="M249" s="89"/>
      <c r="N249" s="15"/>
      <c r="O249" s="15"/>
      <c r="P249" s="15"/>
      <c r="Q249" s="15"/>
      <c r="R249" s="15"/>
      <c r="S249" s="15"/>
      <c r="T249" s="15"/>
      <c r="U249" s="15"/>
      <c r="V249" s="15"/>
      <c r="W249" s="15"/>
      <c r="X249" s="15"/>
      <c r="Y249" s="15"/>
      <c r="Z249" s="15"/>
    </row>
    <row r="250">
      <c r="A250" s="17"/>
      <c r="B250" s="17"/>
      <c r="C250" s="17"/>
      <c r="D250" s="17"/>
      <c r="E250" s="17"/>
      <c r="F250" s="17"/>
      <c r="G250" s="17"/>
      <c r="H250" s="17"/>
      <c r="I250" s="15"/>
      <c r="L250" s="30"/>
      <c r="M250" s="89"/>
      <c r="N250" s="15"/>
      <c r="O250" s="15"/>
      <c r="P250" s="15"/>
      <c r="Q250" s="15"/>
      <c r="R250" s="15"/>
      <c r="S250" s="15"/>
      <c r="T250" s="15"/>
      <c r="U250" s="15"/>
      <c r="V250" s="15"/>
      <c r="W250" s="15"/>
      <c r="X250" s="15"/>
      <c r="Y250" s="15"/>
      <c r="Z250" s="15"/>
    </row>
    <row r="251">
      <c r="A251" s="17"/>
      <c r="B251" s="17"/>
      <c r="C251" s="17"/>
      <c r="D251" s="17"/>
      <c r="E251" s="17"/>
      <c r="F251" s="17"/>
      <c r="G251" s="17"/>
      <c r="H251" s="17"/>
      <c r="I251" s="15"/>
      <c r="L251" s="30"/>
      <c r="M251" s="89"/>
      <c r="N251" s="15"/>
      <c r="O251" s="15"/>
      <c r="P251" s="15"/>
      <c r="Q251" s="15"/>
      <c r="R251" s="15"/>
      <c r="S251" s="15"/>
      <c r="T251" s="15"/>
      <c r="U251" s="15"/>
      <c r="V251" s="15"/>
      <c r="W251" s="15"/>
      <c r="X251" s="15"/>
      <c r="Y251" s="15"/>
      <c r="Z251" s="15"/>
    </row>
    <row r="252">
      <c r="A252" s="17"/>
      <c r="B252" s="17"/>
      <c r="C252" s="17"/>
      <c r="D252" s="17"/>
      <c r="E252" s="17"/>
      <c r="F252" s="17"/>
      <c r="G252" s="17"/>
      <c r="H252" s="17"/>
      <c r="I252" s="15"/>
      <c r="L252" s="30"/>
      <c r="M252" s="89"/>
      <c r="N252" s="15"/>
      <c r="O252" s="15"/>
      <c r="P252" s="15"/>
      <c r="Q252" s="15"/>
      <c r="R252" s="15"/>
      <c r="S252" s="15"/>
      <c r="T252" s="15"/>
      <c r="U252" s="15"/>
      <c r="V252" s="15"/>
      <c r="W252" s="15"/>
      <c r="X252" s="15"/>
      <c r="Y252" s="15"/>
      <c r="Z252" s="15"/>
    </row>
    <row r="253">
      <c r="A253" s="17"/>
      <c r="B253" s="17"/>
      <c r="C253" s="17"/>
      <c r="D253" s="17"/>
      <c r="E253" s="17"/>
      <c r="F253" s="17"/>
      <c r="G253" s="17"/>
      <c r="H253" s="17"/>
      <c r="I253" s="15"/>
      <c r="L253" s="30"/>
      <c r="M253" s="89"/>
      <c r="N253" s="15"/>
      <c r="O253" s="15"/>
      <c r="P253" s="15"/>
      <c r="Q253" s="15"/>
      <c r="R253" s="15"/>
      <c r="S253" s="15"/>
      <c r="T253" s="15"/>
      <c r="U253" s="15"/>
      <c r="V253" s="15"/>
      <c r="W253" s="15"/>
      <c r="X253" s="15"/>
      <c r="Y253" s="15"/>
      <c r="Z253" s="15"/>
    </row>
    <row r="254">
      <c r="A254" s="17"/>
      <c r="B254" s="17"/>
      <c r="C254" s="17"/>
      <c r="D254" s="17"/>
      <c r="E254" s="17"/>
      <c r="F254" s="17"/>
      <c r="G254" s="17"/>
      <c r="H254" s="17"/>
      <c r="I254" s="15"/>
      <c r="L254" s="30"/>
      <c r="M254" s="89"/>
      <c r="N254" s="15"/>
      <c r="O254" s="15"/>
      <c r="P254" s="15"/>
      <c r="Q254" s="15"/>
      <c r="R254" s="15"/>
      <c r="S254" s="15"/>
      <c r="T254" s="15"/>
      <c r="U254" s="15"/>
      <c r="V254" s="15"/>
      <c r="W254" s="15"/>
      <c r="X254" s="15"/>
      <c r="Y254" s="15"/>
      <c r="Z254" s="15"/>
    </row>
    <row r="255">
      <c r="A255" s="17"/>
      <c r="B255" s="17"/>
      <c r="C255" s="17"/>
      <c r="D255" s="17"/>
      <c r="E255" s="17"/>
      <c r="F255" s="17"/>
      <c r="G255" s="17"/>
      <c r="H255" s="17"/>
      <c r="I255" s="15"/>
      <c r="L255" s="30"/>
      <c r="M255" s="89"/>
      <c r="N255" s="15"/>
      <c r="O255" s="15"/>
      <c r="P255" s="15"/>
      <c r="Q255" s="15"/>
      <c r="R255" s="15"/>
      <c r="S255" s="15"/>
      <c r="T255" s="15"/>
      <c r="U255" s="15"/>
      <c r="V255" s="15"/>
      <c r="W255" s="15"/>
      <c r="X255" s="15"/>
      <c r="Y255" s="15"/>
      <c r="Z255" s="15"/>
    </row>
    <row r="256">
      <c r="A256" s="17"/>
      <c r="B256" s="17"/>
      <c r="C256" s="17"/>
      <c r="D256" s="17"/>
      <c r="E256" s="17"/>
      <c r="F256" s="17"/>
      <c r="G256" s="17"/>
      <c r="H256" s="17"/>
      <c r="I256" s="15"/>
      <c r="L256" s="30"/>
      <c r="M256" s="89"/>
      <c r="N256" s="15"/>
      <c r="O256" s="15"/>
      <c r="P256" s="15"/>
      <c r="Q256" s="15"/>
      <c r="R256" s="15"/>
      <c r="S256" s="15"/>
      <c r="T256" s="15"/>
      <c r="U256" s="15"/>
      <c r="V256" s="15"/>
      <c r="W256" s="15"/>
      <c r="X256" s="15"/>
      <c r="Y256" s="15"/>
      <c r="Z256" s="15"/>
    </row>
    <row r="257">
      <c r="A257" s="17"/>
      <c r="B257" s="17"/>
      <c r="C257" s="17"/>
      <c r="D257" s="17"/>
      <c r="E257" s="17"/>
      <c r="F257" s="17"/>
      <c r="G257" s="17"/>
      <c r="H257" s="17"/>
      <c r="I257" s="15"/>
      <c r="L257" s="30"/>
      <c r="M257" s="89"/>
      <c r="N257" s="15"/>
      <c r="O257" s="15"/>
      <c r="P257" s="15"/>
      <c r="Q257" s="15"/>
      <c r="R257" s="15"/>
      <c r="S257" s="15"/>
      <c r="T257" s="15"/>
      <c r="U257" s="15"/>
      <c r="V257" s="15"/>
      <c r="W257" s="15"/>
      <c r="X257" s="15"/>
      <c r="Y257" s="15"/>
      <c r="Z257" s="15"/>
    </row>
    <row r="258">
      <c r="A258" s="17"/>
      <c r="B258" s="17"/>
      <c r="C258" s="17"/>
      <c r="D258" s="17"/>
      <c r="E258" s="17"/>
      <c r="F258" s="17"/>
      <c r="G258" s="17"/>
      <c r="H258" s="17"/>
      <c r="I258" s="15"/>
      <c r="L258" s="30"/>
      <c r="M258" s="89"/>
      <c r="N258" s="15"/>
      <c r="O258" s="15"/>
      <c r="P258" s="15"/>
      <c r="Q258" s="15"/>
      <c r="R258" s="15"/>
      <c r="S258" s="15"/>
      <c r="T258" s="15"/>
      <c r="U258" s="15"/>
      <c r="V258" s="15"/>
      <c r="W258" s="15"/>
      <c r="X258" s="15"/>
      <c r="Y258" s="15"/>
      <c r="Z258" s="15"/>
    </row>
    <row r="259">
      <c r="A259" s="17"/>
      <c r="B259" s="17"/>
      <c r="C259" s="17"/>
      <c r="D259" s="17"/>
      <c r="E259" s="17"/>
      <c r="F259" s="17"/>
      <c r="G259" s="17"/>
      <c r="H259" s="17"/>
      <c r="I259" s="15"/>
      <c r="L259" s="30"/>
      <c r="M259" s="89"/>
      <c r="N259" s="15"/>
      <c r="O259" s="15"/>
      <c r="P259" s="15"/>
      <c r="Q259" s="15"/>
      <c r="R259" s="15"/>
      <c r="S259" s="15"/>
      <c r="T259" s="15"/>
      <c r="U259" s="15"/>
      <c r="V259" s="15"/>
      <c r="W259" s="15"/>
      <c r="X259" s="15"/>
      <c r="Y259" s="15"/>
      <c r="Z259" s="15"/>
    </row>
    <row r="260">
      <c r="A260" s="17"/>
      <c r="B260" s="17"/>
      <c r="C260" s="17"/>
      <c r="D260" s="17"/>
      <c r="E260" s="17"/>
      <c r="F260" s="17"/>
      <c r="G260" s="17"/>
      <c r="H260" s="17"/>
      <c r="I260" s="15"/>
      <c r="L260" s="30"/>
      <c r="M260" s="89"/>
      <c r="N260" s="15"/>
      <c r="O260" s="15"/>
      <c r="P260" s="15"/>
      <c r="Q260" s="15"/>
      <c r="R260" s="15"/>
      <c r="S260" s="15"/>
      <c r="T260" s="15"/>
      <c r="U260" s="15"/>
      <c r="V260" s="15"/>
      <c r="W260" s="15"/>
      <c r="X260" s="15"/>
      <c r="Y260" s="15"/>
      <c r="Z260" s="15"/>
    </row>
    <row r="261">
      <c r="A261" s="17"/>
      <c r="B261" s="17"/>
      <c r="C261" s="17"/>
      <c r="D261" s="17"/>
      <c r="E261" s="17"/>
      <c r="F261" s="17"/>
      <c r="G261" s="17"/>
      <c r="H261" s="17"/>
      <c r="I261" s="15"/>
      <c r="L261" s="30"/>
      <c r="M261" s="89"/>
      <c r="N261" s="15"/>
      <c r="O261" s="15"/>
      <c r="P261" s="15"/>
      <c r="Q261" s="15"/>
      <c r="R261" s="15"/>
      <c r="S261" s="15"/>
      <c r="T261" s="15"/>
      <c r="U261" s="15"/>
      <c r="V261" s="15"/>
      <c r="W261" s="15"/>
      <c r="X261" s="15"/>
      <c r="Y261" s="15"/>
      <c r="Z261" s="15"/>
    </row>
    <row r="262">
      <c r="A262" s="17"/>
      <c r="B262" s="17"/>
      <c r="C262" s="17"/>
      <c r="D262" s="17"/>
      <c r="E262" s="17"/>
      <c r="F262" s="17"/>
      <c r="G262" s="17"/>
      <c r="H262" s="17"/>
      <c r="I262" s="15"/>
      <c r="L262" s="30"/>
      <c r="M262" s="89"/>
      <c r="N262" s="15"/>
      <c r="O262" s="15"/>
      <c r="P262" s="15"/>
      <c r="Q262" s="15"/>
      <c r="R262" s="15"/>
      <c r="S262" s="15"/>
      <c r="T262" s="15"/>
      <c r="U262" s="15"/>
      <c r="V262" s="15"/>
      <c r="W262" s="15"/>
      <c r="X262" s="15"/>
      <c r="Y262" s="15"/>
      <c r="Z262" s="15"/>
    </row>
    <row r="263">
      <c r="A263" s="17"/>
      <c r="B263" s="17"/>
      <c r="C263" s="17"/>
      <c r="D263" s="17"/>
      <c r="E263" s="17"/>
      <c r="F263" s="17"/>
      <c r="G263" s="17"/>
      <c r="H263" s="17"/>
      <c r="I263" s="15"/>
      <c r="L263" s="30"/>
      <c r="M263" s="89"/>
      <c r="N263" s="15"/>
      <c r="O263" s="15"/>
      <c r="P263" s="15"/>
      <c r="Q263" s="15"/>
      <c r="R263" s="15"/>
      <c r="S263" s="15"/>
      <c r="T263" s="15"/>
      <c r="U263" s="15"/>
      <c r="V263" s="15"/>
      <c r="W263" s="15"/>
      <c r="X263" s="15"/>
      <c r="Y263" s="15"/>
      <c r="Z263" s="15"/>
    </row>
    <row r="264">
      <c r="A264" s="17"/>
      <c r="B264" s="17"/>
      <c r="C264" s="17"/>
      <c r="D264" s="17"/>
      <c r="E264" s="17"/>
      <c r="F264" s="17"/>
      <c r="G264" s="17"/>
      <c r="H264" s="17"/>
      <c r="I264" s="15"/>
      <c r="L264" s="30"/>
      <c r="M264" s="89"/>
      <c r="N264" s="15"/>
      <c r="O264" s="15"/>
      <c r="P264" s="15"/>
      <c r="Q264" s="15"/>
      <c r="R264" s="15"/>
      <c r="S264" s="15"/>
      <c r="T264" s="15"/>
      <c r="U264" s="15"/>
      <c r="V264" s="15"/>
      <c r="W264" s="15"/>
      <c r="X264" s="15"/>
      <c r="Y264" s="15"/>
      <c r="Z264" s="15"/>
    </row>
    <row r="265">
      <c r="A265" s="17"/>
      <c r="B265" s="17"/>
      <c r="C265" s="17"/>
      <c r="D265" s="17"/>
      <c r="E265" s="17"/>
      <c r="F265" s="17"/>
      <c r="G265" s="17"/>
      <c r="H265" s="17"/>
      <c r="I265" s="15"/>
      <c r="L265" s="30"/>
      <c r="M265" s="89"/>
      <c r="N265" s="15"/>
      <c r="O265" s="15"/>
      <c r="P265" s="15"/>
      <c r="Q265" s="15"/>
      <c r="R265" s="15"/>
      <c r="S265" s="15"/>
      <c r="T265" s="15"/>
      <c r="U265" s="15"/>
      <c r="V265" s="15"/>
      <c r="W265" s="15"/>
      <c r="X265" s="15"/>
      <c r="Y265" s="15"/>
      <c r="Z265" s="15"/>
    </row>
    <row r="266">
      <c r="A266" s="17"/>
      <c r="B266" s="17"/>
      <c r="C266" s="17"/>
      <c r="D266" s="17"/>
      <c r="E266" s="17"/>
      <c r="F266" s="17"/>
      <c r="G266" s="17"/>
      <c r="H266" s="17"/>
      <c r="I266" s="15"/>
      <c r="L266" s="30"/>
      <c r="M266" s="89"/>
      <c r="N266" s="15"/>
      <c r="O266" s="15"/>
      <c r="P266" s="15"/>
      <c r="Q266" s="15"/>
      <c r="R266" s="15"/>
      <c r="S266" s="15"/>
      <c r="T266" s="15"/>
      <c r="U266" s="15"/>
      <c r="V266" s="15"/>
      <c r="W266" s="15"/>
      <c r="X266" s="15"/>
      <c r="Y266" s="15"/>
      <c r="Z266" s="15"/>
    </row>
    <row r="267">
      <c r="A267" s="17"/>
      <c r="B267" s="17"/>
      <c r="C267" s="17"/>
      <c r="D267" s="17"/>
      <c r="E267" s="17"/>
      <c r="F267" s="17"/>
      <c r="G267" s="17"/>
      <c r="H267" s="17"/>
      <c r="I267" s="15"/>
      <c r="L267" s="30"/>
      <c r="M267" s="89"/>
      <c r="N267" s="15"/>
      <c r="O267" s="15"/>
      <c r="P267" s="15"/>
      <c r="Q267" s="15"/>
      <c r="R267" s="15"/>
      <c r="S267" s="15"/>
      <c r="T267" s="15"/>
      <c r="U267" s="15"/>
      <c r="V267" s="15"/>
      <c r="W267" s="15"/>
      <c r="X267" s="15"/>
      <c r="Y267" s="15"/>
      <c r="Z267" s="15"/>
    </row>
    <row r="268">
      <c r="A268" s="17"/>
      <c r="B268" s="17"/>
      <c r="C268" s="17"/>
      <c r="D268" s="17"/>
      <c r="E268" s="17"/>
      <c r="F268" s="17"/>
      <c r="G268" s="17"/>
      <c r="H268" s="17"/>
      <c r="I268" s="15"/>
      <c r="L268" s="30"/>
      <c r="M268" s="89"/>
      <c r="N268" s="15"/>
      <c r="O268" s="15"/>
      <c r="P268" s="15"/>
      <c r="Q268" s="15"/>
      <c r="R268" s="15"/>
      <c r="S268" s="15"/>
      <c r="T268" s="15"/>
      <c r="U268" s="15"/>
      <c r="V268" s="15"/>
      <c r="W268" s="15"/>
      <c r="X268" s="15"/>
      <c r="Y268" s="15"/>
      <c r="Z268" s="15"/>
    </row>
    <row r="269">
      <c r="A269" s="17"/>
      <c r="B269" s="17"/>
      <c r="C269" s="17"/>
      <c r="D269" s="17"/>
      <c r="E269" s="17"/>
      <c r="F269" s="17"/>
      <c r="G269" s="17"/>
      <c r="H269" s="17"/>
      <c r="I269" s="15"/>
      <c r="L269" s="30"/>
      <c r="M269" s="89"/>
      <c r="N269" s="15"/>
      <c r="O269" s="15"/>
      <c r="P269" s="15"/>
      <c r="Q269" s="15"/>
      <c r="R269" s="15"/>
      <c r="S269" s="15"/>
      <c r="T269" s="15"/>
      <c r="U269" s="15"/>
      <c r="V269" s="15"/>
      <c r="W269" s="15"/>
      <c r="X269" s="15"/>
      <c r="Y269" s="15"/>
      <c r="Z269" s="15"/>
    </row>
    <row r="270">
      <c r="A270" s="17"/>
      <c r="B270" s="17"/>
      <c r="C270" s="17"/>
      <c r="D270" s="17"/>
      <c r="E270" s="17"/>
      <c r="F270" s="17"/>
      <c r="G270" s="17"/>
      <c r="H270" s="17"/>
      <c r="I270" s="15"/>
      <c r="L270" s="30"/>
      <c r="M270" s="89"/>
      <c r="N270" s="15"/>
      <c r="O270" s="15"/>
      <c r="P270" s="15"/>
      <c r="Q270" s="15"/>
      <c r="R270" s="15"/>
      <c r="S270" s="15"/>
      <c r="T270" s="15"/>
      <c r="U270" s="15"/>
      <c r="V270" s="15"/>
      <c r="W270" s="15"/>
      <c r="X270" s="15"/>
      <c r="Y270" s="15"/>
      <c r="Z270" s="15"/>
    </row>
    <row r="271">
      <c r="A271" s="17"/>
      <c r="B271" s="17"/>
      <c r="C271" s="17"/>
      <c r="D271" s="17"/>
      <c r="E271" s="17"/>
      <c r="F271" s="17"/>
      <c r="G271" s="17"/>
      <c r="H271" s="17"/>
      <c r="I271" s="15"/>
      <c r="L271" s="30"/>
      <c r="M271" s="89"/>
      <c r="N271" s="15"/>
      <c r="O271" s="15"/>
      <c r="P271" s="15"/>
      <c r="Q271" s="15"/>
      <c r="R271" s="15"/>
      <c r="S271" s="15"/>
      <c r="T271" s="15"/>
      <c r="U271" s="15"/>
      <c r="V271" s="15"/>
      <c r="W271" s="15"/>
      <c r="X271" s="15"/>
      <c r="Y271" s="15"/>
      <c r="Z271" s="15"/>
    </row>
    <row r="272">
      <c r="A272" s="17"/>
      <c r="B272" s="17"/>
      <c r="C272" s="17"/>
      <c r="D272" s="17"/>
      <c r="E272" s="17"/>
      <c r="F272" s="17"/>
      <c r="G272" s="17"/>
      <c r="H272" s="17"/>
      <c r="I272" s="15"/>
      <c r="L272" s="30"/>
      <c r="M272" s="89"/>
      <c r="N272" s="15"/>
      <c r="O272" s="15"/>
      <c r="P272" s="15"/>
      <c r="Q272" s="15"/>
      <c r="R272" s="15"/>
      <c r="S272" s="15"/>
      <c r="T272" s="15"/>
      <c r="U272" s="15"/>
      <c r="V272" s="15"/>
      <c r="W272" s="15"/>
      <c r="X272" s="15"/>
      <c r="Y272" s="15"/>
      <c r="Z272" s="15"/>
    </row>
    <row r="273">
      <c r="A273" s="17"/>
      <c r="B273" s="17"/>
      <c r="C273" s="17"/>
      <c r="D273" s="17"/>
      <c r="E273" s="17"/>
      <c r="F273" s="17"/>
      <c r="G273" s="17"/>
      <c r="H273" s="17"/>
      <c r="I273" s="15"/>
      <c r="L273" s="30"/>
      <c r="M273" s="89"/>
      <c r="N273" s="15"/>
      <c r="O273" s="15"/>
      <c r="P273" s="15"/>
      <c r="Q273" s="15"/>
      <c r="R273" s="15"/>
      <c r="S273" s="15"/>
      <c r="T273" s="15"/>
      <c r="U273" s="15"/>
      <c r="V273" s="15"/>
      <c r="W273" s="15"/>
      <c r="X273" s="15"/>
      <c r="Y273" s="15"/>
      <c r="Z273" s="15"/>
    </row>
    <row r="274">
      <c r="A274" s="17"/>
      <c r="B274" s="17"/>
      <c r="C274" s="17"/>
      <c r="D274" s="17"/>
      <c r="E274" s="17"/>
      <c r="F274" s="17"/>
      <c r="G274" s="17"/>
      <c r="H274" s="17"/>
      <c r="I274" s="15"/>
      <c r="L274" s="30"/>
      <c r="M274" s="89"/>
      <c r="N274" s="15"/>
      <c r="O274" s="15"/>
      <c r="P274" s="15"/>
      <c r="Q274" s="15"/>
      <c r="R274" s="15"/>
      <c r="S274" s="15"/>
      <c r="T274" s="15"/>
      <c r="U274" s="15"/>
      <c r="V274" s="15"/>
      <c r="W274" s="15"/>
      <c r="X274" s="15"/>
      <c r="Y274" s="15"/>
      <c r="Z274" s="15"/>
    </row>
    <row r="275">
      <c r="A275" s="17"/>
      <c r="B275" s="17"/>
      <c r="C275" s="17"/>
      <c r="D275" s="17"/>
      <c r="E275" s="17"/>
      <c r="F275" s="17"/>
      <c r="G275" s="17"/>
      <c r="H275" s="17"/>
      <c r="I275" s="15"/>
      <c r="L275" s="30"/>
      <c r="M275" s="89"/>
      <c r="N275" s="15"/>
      <c r="O275" s="15"/>
      <c r="P275" s="15"/>
      <c r="Q275" s="15"/>
      <c r="R275" s="15"/>
      <c r="S275" s="15"/>
      <c r="T275" s="15"/>
      <c r="U275" s="15"/>
      <c r="V275" s="15"/>
      <c r="W275" s="15"/>
      <c r="X275" s="15"/>
      <c r="Y275" s="15"/>
      <c r="Z275" s="15"/>
    </row>
    <row r="276">
      <c r="A276" s="17"/>
      <c r="B276" s="17"/>
      <c r="C276" s="17"/>
      <c r="D276" s="17"/>
      <c r="E276" s="17"/>
      <c r="F276" s="17"/>
      <c r="G276" s="17"/>
      <c r="H276" s="17"/>
      <c r="I276" s="15"/>
      <c r="L276" s="30"/>
      <c r="M276" s="89"/>
      <c r="N276" s="15"/>
      <c r="O276" s="15"/>
      <c r="P276" s="15"/>
      <c r="Q276" s="15"/>
      <c r="R276" s="15"/>
      <c r="S276" s="15"/>
      <c r="T276" s="15"/>
      <c r="U276" s="15"/>
      <c r="V276" s="15"/>
      <c r="W276" s="15"/>
      <c r="X276" s="15"/>
      <c r="Y276" s="15"/>
      <c r="Z276" s="15"/>
    </row>
    <row r="277">
      <c r="A277" s="17"/>
      <c r="B277" s="17"/>
      <c r="C277" s="17"/>
      <c r="D277" s="17"/>
      <c r="E277" s="17"/>
      <c r="F277" s="17"/>
      <c r="G277" s="17"/>
      <c r="H277" s="17"/>
      <c r="I277" s="15"/>
      <c r="L277" s="30"/>
      <c r="M277" s="89"/>
      <c r="N277" s="15"/>
      <c r="O277" s="15"/>
      <c r="P277" s="15"/>
      <c r="Q277" s="15"/>
      <c r="R277" s="15"/>
      <c r="S277" s="15"/>
      <c r="T277" s="15"/>
      <c r="U277" s="15"/>
      <c r="V277" s="15"/>
      <c r="W277" s="15"/>
      <c r="X277" s="15"/>
      <c r="Y277" s="15"/>
      <c r="Z277" s="15"/>
    </row>
    <row r="278">
      <c r="A278" s="17"/>
      <c r="B278" s="17"/>
      <c r="C278" s="17"/>
      <c r="D278" s="17"/>
      <c r="E278" s="17"/>
      <c r="F278" s="17"/>
      <c r="G278" s="17"/>
      <c r="H278" s="17"/>
      <c r="I278" s="15"/>
      <c r="L278" s="30"/>
      <c r="M278" s="89"/>
      <c r="N278" s="15"/>
      <c r="O278" s="15"/>
      <c r="P278" s="15"/>
      <c r="Q278" s="15"/>
      <c r="R278" s="15"/>
      <c r="S278" s="15"/>
      <c r="T278" s="15"/>
      <c r="U278" s="15"/>
      <c r="V278" s="15"/>
      <c r="W278" s="15"/>
      <c r="X278" s="15"/>
      <c r="Y278" s="15"/>
      <c r="Z278" s="15"/>
    </row>
    <row r="279">
      <c r="A279" s="17"/>
      <c r="B279" s="17"/>
      <c r="C279" s="17"/>
      <c r="D279" s="17"/>
      <c r="E279" s="17"/>
      <c r="F279" s="17"/>
      <c r="G279" s="17"/>
      <c r="H279" s="17"/>
      <c r="I279" s="15"/>
      <c r="L279" s="30"/>
      <c r="M279" s="89"/>
      <c r="N279" s="15"/>
      <c r="O279" s="15"/>
      <c r="P279" s="15"/>
      <c r="Q279" s="15"/>
      <c r="R279" s="15"/>
      <c r="S279" s="15"/>
      <c r="T279" s="15"/>
      <c r="U279" s="15"/>
      <c r="V279" s="15"/>
      <c r="W279" s="15"/>
      <c r="X279" s="15"/>
      <c r="Y279" s="15"/>
      <c r="Z279" s="15"/>
    </row>
    <row r="280">
      <c r="A280" s="17"/>
      <c r="B280" s="17"/>
      <c r="C280" s="17"/>
      <c r="D280" s="17"/>
      <c r="E280" s="17"/>
      <c r="F280" s="17"/>
      <c r="G280" s="17"/>
      <c r="H280" s="17"/>
      <c r="I280" s="15"/>
      <c r="L280" s="30"/>
      <c r="M280" s="89"/>
      <c r="N280" s="15"/>
      <c r="O280" s="15"/>
      <c r="P280" s="15"/>
      <c r="Q280" s="15"/>
      <c r="R280" s="15"/>
      <c r="S280" s="15"/>
      <c r="T280" s="15"/>
      <c r="U280" s="15"/>
      <c r="V280" s="15"/>
      <c r="W280" s="15"/>
      <c r="X280" s="15"/>
      <c r="Y280" s="15"/>
      <c r="Z280" s="15"/>
    </row>
    <row r="281">
      <c r="A281" s="17"/>
      <c r="B281" s="17"/>
      <c r="C281" s="17"/>
      <c r="D281" s="17"/>
      <c r="E281" s="17"/>
      <c r="F281" s="17"/>
      <c r="G281" s="17"/>
      <c r="H281" s="17"/>
      <c r="I281" s="15"/>
      <c r="L281" s="30"/>
      <c r="M281" s="89"/>
      <c r="N281" s="15"/>
      <c r="O281" s="15"/>
      <c r="P281" s="15"/>
      <c r="Q281" s="15"/>
      <c r="R281" s="15"/>
      <c r="S281" s="15"/>
      <c r="T281" s="15"/>
      <c r="U281" s="15"/>
      <c r="V281" s="15"/>
      <c r="W281" s="15"/>
      <c r="X281" s="15"/>
      <c r="Y281" s="15"/>
      <c r="Z281" s="15"/>
    </row>
    <row r="282">
      <c r="A282" s="17"/>
      <c r="B282" s="17"/>
      <c r="C282" s="17"/>
      <c r="D282" s="17"/>
      <c r="E282" s="17"/>
      <c r="F282" s="17"/>
      <c r="G282" s="17"/>
      <c r="H282" s="17"/>
      <c r="I282" s="15"/>
      <c r="L282" s="30"/>
      <c r="M282" s="89"/>
      <c r="N282" s="15"/>
      <c r="O282" s="15"/>
      <c r="P282" s="15"/>
      <c r="Q282" s="15"/>
      <c r="R282" s="15"/>
      <c r="S282" s="15"/>
      <c r="T282" s="15"/>
      <c r="U282" s="15"/>
      <c r="V282" s="15"/>
      <c r="W282" s="15"/>
      <c r="X282" s="15"/>
      <c r="Y282" s="15"/>
      <c r="Z282" s="15"/>
    </row>
    <row r="283">
      <c r="A283" s="17"/>
      <c r="B283" s="17"/>
      <c r="C283" s="17"/>
      <c r="D283" s="17"/>
      <c r="E283" s="17"/>
      <c r="F283" s="17"/>
      <c r="G283" s="17"/>
      <c r="H283" s="17"/>
      <c r="I283" s="15"/>
      <c r="L283" s="30"/>
      <c r="M283" s="89"/>
      <c r="N283" s="15"/>
      <c r="O283" s="15"/>
      <c r="P283" s="15"/>
      <c r="Q283" s="15"/>
      <c r="R283" s="15"/>
      <c r="S283" s="15"/>
      <c r="T283" s="15"/>
      <c r="U283" s="15"/>
      <c r="V283" s="15"/>
      <c r="W283" s="15"/>
      <c r="X283" s="15"/>
      <c r="Y283" s="15"/>
      <c r="Z283" s="15"/>
    </row>
    <row r="284">
      <c r="A284" s="17"/>
      <c r="B284" s="17"/>
      <c r="C284" s="17"/>
      <c r="D284" s="17"/>
      <c r="E284" s="17"/>
      <c r="F284" s="17"/>
      <c r="G284" s="17"/>
      <c r="H284" s="17"/>
      <c r="I284" s="15"/>
      <c r="L284" s="30"/>
      <c r="M284" s="89"/>
      <c r="N284" s="15"/>
      <c r="O284" s="15"/>
      <c r="P284" s="15"/>
      <c r="Q284" s="15"/>
      <c r="R284" s="15"/>
      <c r="S284" s="15"/>
      <c r="T284" s="15"/>
      <c r="U284" s="15"/>
      <c r="V284" s="15"/>
      <c r="W284" s="15"/>
      <c r="X284" s="15"/>
      <c r="Y284" s="15"/>
      <c r="Z284" s="15"/>
    </row>
    <row r="285">
      <c r="A285" s="17"/>
      <c r="B285" s="17"/>
      <c r="C285" s="17"/>
      <c r="D285" s="17"/>
      <c r="E285" s="17"/>
      <c r="F285" s="17"/>
      <c r="G285" s="17"/>
      <c r="H285" s="17"/>
      <c r="I285" s="15"/>
      <c r="L285" s="30"/>
      <c r="M285" s="89"/>
      <c r="N285" s="15"/>
      <c r="O285" s="15"/>
      <c r="P285" s="15"/>
      <c r="Q285" s="15"/>
      <c r="R285" s="15"/>
      <c r="S285" s="15"/>
      <c r="T285" s="15"/>
      <c r="U285" s="15"/>
      <c r="V285" s="15"/>
      <c r="W285" s="15"/>
      <c r="X285" s="15"/>
      <c r="Y285" s="15"/>
      <c r="Z285" s="15"/>
    </row>
    <row r="286">
      <c r="A286" s="17"/>
      <c r="B286" s="17"/>
      <c r="C286" s="17"/>
      <c r="D286" s="17"/>
      <c r="E286" s="17"/>
      <c r="F286" s="17"/>
      <c r="G286" s="17"/>
      <c r="H286" s="17"/>
      <c r="I286" s="15"/>
      <c r="L286" s="30"/>
      <c r="M286" s="89"/>
      <c r="N286" s="15"/>
      <c r="O286" s="15"/>
      <c r="P286" s="15"/>
      <c r="Q286" s="15"/>
      <c r="R286" s="15"/>
      <c r="S286" s="15"/>
      <c r="T286" s="15"/>
      <c r="U286" s="15"/>
      <c r="V286" s="15"/>
      <c r="W286" s="15"/>
      <c r="X286" s="15"/>
      <c r="Y286" s="15"/>
      <c r="Z286" s="15"/>
    </row>
    <row r="287">
      <c r="A287" s="17"/>
      <c r="B287" s="17"/>
      <c r="C287" s="17"/>
      <c r="D287" s="17"/>
      <c r="E287" s="17"/>
      <c r="F287" s="17"/>
      <c r="G287" s="17"/>
      <c r="H287" s="17"/>
      <c r="I287" s="15"/>
      <c r="L287" s="30"/>
      <c r="M287" s="89"/>
      <c r="N287" s="15"/>
      <c r="O287" s="15"/>
      <c r="P287" s="15"/>
      <c r="Q287" s="15"/>
      <c r="R287" s="15"/>
      <c r="S287" s="15"/>
      <c r="T287" s="15"/>
      <c r="U287" s="15"/>
      <c r="V287" s="15"/>
      <c r="W287" s="15"/>
      <c r="X287" s="15"/>
      <c r="Y287" s="15"/>
      <c r="Z287" s="15"/>
    </row>
    <row r="288">
      <c r="A288" s="17"/>
      <c r="B288" s="17"/>
      <c r="C288" s="17"/>
      <c r="D288" s="17"/>
      <c r="E288" s="17"/>
      <c r="F288" s="17"/>
      <c r="G288" s="17"/>
      <c r="H288" s="17"/>
      <c r="I288" s="15"/>
      <c r="L288" s="30"/>
      <c r="M288" s="89"/>
      <c r="N288" s="15"/>
      <c r="O288" s="15"/>
      <c r="P288" s="15"/>
      <c r="Q288" s="15"/>
      <c r="R288" s="15"/>
      <c r="S288" s="15"/>
      <c r="T288" s="15"/>
      <c r="U288" s="15"/>
      <c r="V288" s="15"/>
      <c r="W288" s="15"/>
      <c r="X288" s="15"/>
      <c r="Y288" s="15"/>
      <c r="Z288" s="15"/>
    </row>
    <row r="289">
      <c r="A289" s="17"/>
      <c r="B289" s="17"/>
      <c r="C289" s="17"/>
      <c r="D289" s="17"/>
      <c r="E289" s="17"/>
      <c r="F289" s="17"/>
      <c r="G289" s="17"/>
      <c r="H289" s="17"/>
      <c r="I289" s="15"/>
      <c r="L289" s="30"/>
      <c r="M289" s="89"/>
      <c r="N289" s="15"/>
      <c r="O289" s="15"/>
      <c r="P289" s="15"/>
      <c r="Q289" s="15"/>
      <c r="R289" s="15"/>
      <c r="S289" s="15"/>
      <c r="T289" s="15"/>
      <c r="U289" s="15"/>
      <c r="V289" s="15"/>
      <c r="W289" s="15"/>
      <c r="X289" s="15"/>
      <c r="Y289" s="15"/>
      <c r="Z289" s="15"/>
    </row>
    <row r="290">
      <c r="A290" s="17"/>
      <c r="B290" s="17"/>
      <c r="C290" s="17"/>
      <c r="D290" s="17"/>
      <c r="E290" s="17"/>
      <c r="F290" s="17"/>
      <c r="G290" s="17"/>
      <c r="H290" s="17"/>
      <c r="I290" s="15"/>
      <c r="L290" s="30"/>
      <c r="M290" s="89"/>
      <c r="N290" s="15"/>
      <c r="O290" s="15"/>
      <c r="P290" s="15"/>
      <c r="Q290" s="15"/>
      <c r="R290" s="15"/>
      <c r="S290" s="15"/>
      <c r="T290" s="15"/>
      <c r="U290" s="15"/>
      <c r="V290" s="15"/>
      <c r="W290" s="15"/>
      <c r="X290" s="15"/>
      <c r="Y290" s="15"/>
      <c r="Z290" s="15"/>
    </row>
    <row r="291">
      <c r="A291" s="17"/>
      <c r="B291" s="17"/>
      <c r="C291" s="17"/>
      <c r="D291" s="17"/>
      <c r="E291" s="17"/>
      <c r="F291" s="17"/>
      <c r="G291" s="17"/>
      <c r="H291" s="17"/>
      <c r="I291" s="15"/>
      <c r="L291" s="30"/>
      <c r="M291" s="89"/>
      <c r="N291" s="15"/>
      <c r="O291" s="15"/>
      <c r="P291" s="15"/>
      <c r="Q291" s="15"/>
      <c r="R291" s="15"/>
      <c r="S291" s="15"/>
      <c r="T291" s="15"/>
      <c r="U291" s="15"/>
      <c r="V291" s="15"/>
      <c r="W291" s="15"/>
      <c r="X291" s="15"/>
      <c r="Y291" s="15"/>
      <c r="Z291" s="15"/>
    </row>
    <row r="292">
      <c r="A292" s="17"/>
      <c r="B292" s="17"/>
      <c r="C292" s="17"/>
      <c r="D292" s="17"/>
      <c r="E292" s="17"/>
      <c r="F292" s="17"/>
      <c r="G292" s="17"/>
      <c r="H292" s="17"/>
      <c r="I292" s="15"/>
      <c r="L292" s="30"/>
      <c r="M292" s="89"/>
      <c r="N292" s="15"/>
      <c r="O292" s="15"/>
      <c r="P292" s="15"/>
      <c r="Q292" s="15"/>
      <c r="R292" s="15"/>
      <c r="S292" s="15"/>
      <c r="T292" s="15"/>
      <c r="U292" s="15"/>
      <c r="V292" s="15"/>
      <c r="W292" s="15"/>
      <c r="X292" s="15"/>
      <c r="Y292" s="15"/>
      <c r="Z292" s="15"/>
    </row>
    <row r="293">
      <c r="A293" s="17"/>
      <c r="B293" s="17"/>
      <c r="C293" s="17"/>
      <c r="D293" s="17"/>
      <c r="E293" s="17"/>
      <c r="F293" s="17"/>
      <c r="G293" s="17"/>
      <c r="H293" s="17"/>
      <c r="I293" s="15"/>
      <c r="L293" s="30"/>
      <c r="M293" s="89"/>
      <c r="N293" s="15"/>
      <c r="O293" s="15"/>
      <c r="P293" s="15"/>
      <c r="Q293" s="15"/>
      <c r="R293" s="15"/>
      <c r="S293" s="15"/>
      <c r="T293" s="15"/>
      <c r="U293" s="15"/>
      <c r="V293" s="15"/>
      <c r="W293" s="15"/>
      <c r="X293" s="15"/>
      <c r="Y293" s="15"/>
      <c r="Z293" s="15"/>
    </row>
    <row r="294">
      <c r="A294" s="17"/>
      <c r="B294" s="17"/>
      <c r="C294" s="17"/>
      <c r="D294" s="17"/>
      <c r="E294" s="17"/>
      <c r="F294" s="17"/>
      <c r="G294" s="17"/>
      <c r="H294" s="17"/>
      <c r="I294" s="15"/>
      <c r="L294" s="30"/>
      <c r="M294" s="89"/>
      <c r="N294" s="15"/>
      <c r="O294" s="15"/>
      <c r="P294" s="15"/>
      <c r="Q294" s="15"/>
      <c r="R294" s="15"/>
      <c r="S294" s="15"/>
      <c r="T294" s="15"/>
      <c r="U294" s="15"/>
      <c r="V294" s="15"/>
      <c r="W294" s="15"/>
      <c r="X294" s="15"/>
      <c r="Y294" s="15"/>
      <c r="Z294" s="15"/>
    </row>
    <row r="295">
      <c r="A295" s="17"/>
      <c r="B295" s="17"/>
      <c r="C295" s="17"/>
      <c r="D295" s="17"/>
      <c r="E295" s="17"/>
      <c r="F295" s="17"/>
      <c r="G295" s="17"/>
      <c r="H295" s="17"/>
      <c r="I295" s="15"/>
      <c r="L295" s="30"/>
      <c r="M295" s="89"/>
      <c r="N295" s="15"/>
      <c r="O295" s="15"/>
      <c r="P295" s="15"/>
      <c r="Q295" s="15"/>
      <c r="R295" s="15"/>
      <c r="S295" s="15"/>
      <c r="T295" s="15"/>
      <c r="U295" s="15"/>
      <c r="V295" s="15"/>
      <c r="W295" s="15"/>
      <c r="X295" s="15"/>
      <c r="Y295" s="15"/>
      <c r="Z295" s="15"/>
    </row>
    <row r="296">
      <c r="A296" s="17"/>
      <c r="B296" s="17"/>
      <c r="C296" s="17"/>
      <c r="D296" s="17"/>
      <c r="E296" s="17"/>
      <c r="F296" s="17"/>
      <c r="G296" s="17"/>
      <c r="H296" s="17"/>
      <c r="I296" s="15"/>
      <c r="L296" s="30"/>
      <c r="M296" s="89"/>
      <c r="N296" s="15"/>
      <c r="O296" s="15"/>
      <c r="P296" s="15"/>
      <c r="Q296" s="15"/>
      <c r="R296" s="15"/>
      <c r="S296" s="15"/>
      <c r="T296" s="15"/>
      <c r="U296" s="15"/>
      <c r="V296" s="15"/>
      <c r="W296" s="15"/>
      <c r="X296" s="15"/>
      <c r="Y296" s="15"/>
      <c r="Z296" s="15"/>
    </row>
    <row r="297">
      <c r="A297" s="17"/>
      <c r="B297" s="17"/>
      <c r="C297" s="17"/>
      <c r="D297" s="17"/>
      <c r="E297" s="17"/>
      <c r="F297" s="17"/>
      <c r="G297" s="17"/>
      <c r="H297" s="17"/>
      <c r="I297" s="15"/>
      <c r="L297" s="30"/>
      <c r="M297" s="89"/>
      <c r="N297" s="15"/>
      <c r="O297" s="15"/>
      <c r="P297" s="15"/>
      <c r="Q297" s="15"/>
      <c r="R297" s="15"/>
      <c r="S297" s="15"/>
      <c r="T297" s="15"/>
      <c r="U297" s="15"/>
      <c r="V297" s="15"/>
      <c r="W297" s="15"/>
      <c r="X297" s="15"/>
      <c r="Y297" s="15"/>
      <c r="Z297" s="15"/>
    </row>
    <row r="298">
      <c r="A298" s="17"/>
      <c r="B298" s="17"/>
      <c r="C298" s="17"/>
      <c r="D298" s="17"/>
      <c r="E298" s="17"/>
      <c r="F298" s="17"/>
      <c r="G298" s="17"/>
      <c r="H298" s="17"/>
      <c r="I298" s="15"/>
      <c r="L298" s="30"/>
      <c r="M298" s="89"/>
      <c r="N298" s="15"/>
      <c r="O298" s="15"/>
      <c r="P298" s="15"/>
      <c r="Q298" s="15"/>
      <c r="R298" s="15"/>
      <c r="S298" s="15"/>
      <c r="T298" s="15"/>
      <c r="U298" s="15"/>
      <c r="V298" s="15"/>
      <c r="W298" s="15"/>
      <c r="X298" s="15"/>
      <c r="Y298" s="15"/>
      <c r="Z298" s="15"/>
    </row>
    <row r="299">
      <c r="A299" s="17"/>
      <c r="B299" s="17"/>
      <c r="C299" s="17"/>
      <c r="D299" s="17"/>
      <c r="E299" s="17"/>
      <c r="F299" s="17"/>
      <c r="G299" s="17"/>
      <c r="H299" s="17"/>
      <c r="I299" s="15"/>
      <c r="L299" s="30"/>
      <c r="M299" s="89"/>
      <c r="N299" s="15"/>
      <c r="O299" s="15"/>
      <c r="P299" s="15"/>
      <c r="Q299" s="15"/>
      <c r="R299" s="15"/>
      <c r="S299" s="15"/>
      <c r="T299" s="15"/>
      <c r="U299" s="15"/>
      <c r="V299" s="15"/>
      <c r="W299" s="15"/>
      <c r="X299" s="15"/>
      <c r="Y299" s="15"/>
      <c r="Z299" s="15"/>
    </row>
    <row r="300">
      <c r="A300" s="17"/>
      <c r="B300" s="17"/>
      <c r="C300" s="17"/>
      <c r="D300" s="17"/>
      <c r="E300" s="17"/>
      <c r="F300" s="17"/>
      <c r="G300" s="17"/>
      <c r="H300" s="17"/>
      <c r="I300" s="15"/>
      <c r="L300" s="30"/>
      <c r="M300" s="89"/>
      <c r="N300" s="15"/>
      <c r="O300" s="15"/>
      <c r="P300" s="15"/>
      <c r="Q300" s="15"/>
      <c r="R300" s="15"/>
      <c r="S300" s="15"/>
      <c r="T300" s="15"/>
      <c r="U300" s="15"/>
      <c r="V300" s="15"/>
      <c r="W300" s="15"/>
      <c r="X300" s="15"/>
      <c r="Y300" s="15"/>
      <c r="Z300" s="15"/>
    </row>
    <row r="301">
      <c r="A301" s="17"/>
      <c r="B301" s="17"/>
      <c r="C301" s="17"/>
      <c r="D301" s="17"/>
      <c r="E301" s="17"/>
      <c r="F301" s="17"/>
      <c r="G301" s="17"/>
      <c r="H301" s="17"/>
      <c r="I301" s="15"/>
      <c r="L301" s="30"/>
      <c r="M301" s="89"/>
      <c r="N301" s="15"/>
      <c r="O301" s="15"/>
      <c r="P301" s="15"/>
      <c r="Q301" s="15"/>
      <c r="R301" s="15"/>
      <c r="S301" s="15"/>
      <c r="T301" s="15"/>
      <c r="U301" s="15"/>
      <c r="V301" s="15"/>
      <c r="W301" s="15"/>
      <c r="X301" s="15"/>
      <c r="Y301" s="15"/>
      <c r="Z301" s="15"/>
    </row>
    <row r="302">
      <c r="A302" s="17"/>
      <c r="B302" s="17"/>
      <c r="C302" s="17"/>
      <c r="D302" s="17"/>
      <c r="E302" s="17"/>
      <c r="F302" s="17"/>
      <c r="G302" s="17"/>
      <c r="H302" s="17"/>
      <c r="I302" s="15"/>
      <c r="L302" s="30"/>
      <c r="M302" s="89"/>
      <c r="N302" s="15"/>
      <c r="O302" s="15"/>
      <c r="P302" s="15"/>
      <c r="Q302" s="15"/>
      <c r="R302" s="15"/>
      <c r="S302" s="15"/>
      <c r="T302" s="15"/>
      <c r="U302" s="15"/>
      <c r="V302" s="15"/>
      <c r="W302" s="15"/>
      <c r="X302" s="15"/>
      <c r="Y302" s="15"/>
      <c r="Z302" s="15"/>
    </row>
    <row r="303">
      <c r="A303" s="17"/>
      <c r="B303" s="17"/>
      <c r="C303" s="17"/>
      <c r="D303" s="17"/>
      <c r="E303" s="17"/>
      <c r="F303" s="17"/>
      <c r="G303" s="17"/>
      <c r="H303" s="17"/>
      <c r="I303" s="15"/>
      <c r="L303" s="30"/>
      <c r="M303" s="89"/>
      <c r="N303" s="15"/>
      <c r="O303" s="15"/>
      <c r="P303" s="15"/>
      <c r="Q303" s="15"/>
      <c r="R303" s="15"/>
      <c r="S303" s="15"/>
      <c r="T303" s="15"/>
      <c r="U303" s="15"/>
      <c r="V303" s="15"/>
      <c r="W303" s="15"/>
      <c r="X303" s="15"/>
      <c r="Y303" s="15"/>
      <c r="Z303" s="15"/>
    </row>
    <row r="304">
      <c r="A304" s="17"/>
      <c r="B304" s="17"/>
      <c r="C304" s="17"/>
      <c r="D304" s="17"/>
      <c r="E304" s="17"/>
      <c r="F304" s="17"/>
      <c r="G304" s="17"/>
      <c r="H304" s="17"/>
      <c r="I304" s="15"/>
      <c r="L304" s="30"/>
      <c r="M304" s="89"/>
      <c r="N304" s="15"/>
      <c r="O304" s="15"/>
      <c r="P304" s="15"/>
      <c r="Q304" s="15"/>
      <c r="R304" s="15"/>
      <c r="S304" s="15"/>
      <c r="T304" s="15"/>
      <c r="U304" s="15"/>
      <c r="V304" s="15"/>
      <c r="W304" s="15"/>
      <c r="X304" s="15"/>
      <c r="Y304" s="15"/>
      <c r="Z304" s="15"/>
    </row>
    <row r="305">
      <c r="A305" s="17"/>
      <c r="B305" s="17"/>
      <c r="C305" s="17"/>
      <c r="D305" s="17"/>
      <c r="E305" s="17"/>
      <c r="F305" s="17"/>
      <c r="G305" s="17"/>
      <c r="H305" s="17"/>
      <c r="I305" s="15"/>
      <c r="L305" s="30"/>
      <c r="M305" s="89"/>
      <c r="N305" s="15"/>
      <c r="O305" s="15"/>
      <c r="P305" s="15"/>
      <c r="Q305" s="15"/>
      <c r="R305" s="15"/>
      <c r="S305" s="15"/>
      <c r="T305" s="15"/>
      <c r="U305" s="15"/>
      <c r="V305" s="15"/>
      <c r="W305" s="15"/>
      <c r="X305" s="15"/>
      <c r="Y305" s="15"/>
      <c r="Z305" s="15"/>
    </row>
    <row r="306">
      <c r="A306" s="17"/>
      <c r="B306" s="17"/>
      <c r="C306" s="17"/>
      <c r="D306" s="17"/>
      <c r="E306" s="17"/>
      <c r="F306" s="17"/>
      <c r="G306" s="17"/>
      <c r="H306" s="17"/>
      <c r="I306" s="15"/>
      <c r="L306" s="30"/>
      <c r="M306" s="89"/>
      <c r="N306" s="15"/>
      <c r="O306" s="15"/>
      <c r="P306" s="15"/>
      <c r="Q306" s="15"/>
      <c r="R306" s="15"/>
      <c r="S306" s="15"/>
      <c r="T306" s="15"/>
      <c r="U306" s="15"/>
      <c r="V306" s="15"/>
      <c r="W306" s="15"/>
      <c r="X306" s="15"/>
      <c r="Y306" s="15"/>
      <c r="Z306" s="15"/>
    </row>
    <row r="307">
      <c r="A307" s="17"/>
      <c r="B307" s="17"/>
      <c r="C307" s="17"/>
      <c r="D307" s="17"/>
      <c r="E307" s="17"/>
      <c r="F307" s="17"/>
      <c r="G307" s="17"/>
      <c r="H307" s="17"/>
      <c r="I307" s="15"/>
      <c r="L307" s="30"/>
      <c r="M307" s="89"/>
      <c r="N307" s="15"/>
      <c r="O307" s="15"/>
      <c r="P307" s="15"/>
      <c r="Q307" s="15"/>
      <c r="R307" s="15"/>
      <c r="S307" s="15"/>
      <c r="T307" s="15"/>
      <c r="U307" s="15"/>
      <c r="V307" s="15"/>
      <c r="W307" s="15"/>
      <c r="X307" s="15"/>
      <c r="Y307" s="15"/>
      <c r="Z307" s="15"/>
    </row>
    <row r="308">
      <c r="A308" s="17"/>
      <c r="B308" s="17"/>
      <c r="C308" s="17"/>
      <c r="D308" s="17"/>
      <c r="E308" s="17"/>
      <c r="F308" s="17"/>
      <c r="G308" s="17"/>
      <c r="H308" s="17"/>
      <c r="I308" s="15"/>
      <c r="L308" s="30"/>
      <c r="M308" s="89"/>
      <c r="N308" s="15"/>
      <c r="O308" s="15"/>
      <c r="P308" s="15"/>
      <c r="Q308" s="15"/>
      <c r="R308" s="15"/>
      <c r="S308" s="15"/>
      <c r="T308" s="15"/>
      <c r="U308" s="15"/>
      <c r="V308" s="15"/>
      <c r="W308" s="15"/>
      <c r="X308" s="15"/>
      <c r="Y308" s="15"/>
      <c r="Z308" s="15"/>
    </row>
    <row r="309">
      <c r="A309" s="17"/>
      <c r="B309" s="17"/>
      <c r="C309" s="17"/>
      <c r="D309" s="17"/>
      <c r="E309" s="17"/>
      <c r="F309" s="17"/>
      <c r="G309" s="17"/>
      <c r="H309" s="17"/>
      <c r="I309" s="15"/>
      <c r="L309" s="30"/>
      <c r="M309" s="89"/>
      <c r="N309" s="15"/>
      <c r="O309" s="15"/>
      <c r="P309" s="15"/>
      <c r="Q309" s="15"/>
      <c r="R309" s="15"/>
      <c r="S309" s="15"/>
      <c r="T309" s="15"/>
      <c r="U309" s="15"/>
      <c r="V309" s="15"/>
      <c r="W309" s="15"/>
      <c r="X309" s="15"/>
      <c r="Y309" s="15"/>
      <c r="Z309" s="15"/>
    </row>
    <row r="310">
      <c r="A310" s="17"/>
      <c r="B310" s="17"/>
      <c r="C310" s="17"/>
      <c r="D310" s="17"/>
      <c r="E310" s="17"/>
      <c r="F310" s="17"/>
      <c r="G310" s="17"/>
      <c r="H310" s="17"/>
      <c r="I310" s="15"/>
      <c r="L310" s="30"/>
      <c r="M310" s="89"/>
      <c r="N310" s="15"/>
      <c r="O310" s="15"/>
      <c r="P310" s="15"/>
      <c r="Q310" s="15"/>
      <c r="R310" s="15"/>
      <c r="S310" s="15"/>
      <c r="T310" s="15"/>
      <c r="U310" s="15"/>
      <c r="V310" s="15"/>
      <c r="W310" s="15"/>
      <c r="X310" s="15"/>
      <c r="Y310" s="15"/>
      <c r="Z310" s="15"/>
    </row>
    <row r="311">
      <c r="A311" s="17"/>
      <c r="B311" s="17"/>
      <c r="C311" s="17"/>
      <c r="D311" s="17"/>
      <c r="E311" s="17"/>
      <c r="F311" s="17"/>
      <c r="G311" s="17"/>
      <c r="H311" s="17"/>
      <c r="I311" s="15"/>
      <c r="L311" s="30"/>
      <c r="M311" s="89"/>
      <c r="N311" s="15"/>
      <c r="O311" s="15"/>
      <c r="P311" s="15"/>
      <c r="Q311" s="15"/>
      <c r="R311" s="15"/>
      <c r="S311" s="15"/>
      <c r="T311" s="15"/>
      <c r="U311" s="15"/>
      <c r="V311" s="15"/>
      <c r="W311" s="15"/>
      <c r="X311" s="15"/>
      <c r="Y311" s="15"/>
      <c r="Z311" s="15"/>
    </row>
    <row r="312">
      <c r="A312" s="17"/>
      <c r="B312" s="17"/>
      <c r="C312" s="17"/>
      <c r="D312" s="17"/>
      <c r="E312" s="17"/>
      <c r="F312" s="17"/>
      <c r="G312" s="17"/>
      <c r="H312" s="17"/>
      <c r="I312" s="15"/>
      <c r="L312" s="30"/>
      <c r="M312" s="89"/>
      <c r="N312" s="15"/>
      <c r="O312" s="15"/>
      <c r="P312" s="15"/>
      <c r="Q312" s="15"/>
      <c r="R312" s="15"/>
      <c r="S312" s="15"/>
      <c r="T312" s="15"/>
      <c r="U312" s="15"/>
      <c r="V312" s="15"/>
      <c r="W312" s="15"/>
      <c r="X312" s="15"/>
      <c r="Y312" s="15"/>
      <c r="Z312" s="15"/>
    </row>
    <row r="313">
      <c r="A313" s="17"/>
      <c r="B313" s="17"/>
      <c r="C313" s="17"/>
      <c r="D313" s="17"/>
      <c r="E313" s="17"/>
      <c r="F313" s="17"/>
      <c r="G313" s="17"/>
      <c r="H313" s="17"/>
      <c r="I313" s="15"/>
      <c r="L313" s="30"/>
      <c r="M313" s="89"/>
      <c r="N313" s="15"/>
      <c r="O313" s="15"/>
      <c r="P313" s="15"/>
      <c r="Q313" s="15"/>
      <c r="R313" s="15"/>
      <c r="S313" s="15"/>
      <c r="T313" s="15"/>
      <c r="U313" s="15"/>
      <c r="V313" s="15"/>
      <c r="W313" s="15"/>
      <c r="X313" s="15"/>
      <c r="Y313" s="15"/>
      <c r="Z313" s="15"/>
    </row>
    <row r="314">
      <c r="A314" s="17"/>
      <c r="B314" s="17"/>
      <c r="C314" s="17"/>
      <c r="D314" s="17"/>
      <c r="E314" s="17"/>
      <c r="F314" s="17"/>
      <c r="G314" s="17"/>
      <c r="H314" s="17"/>
      <c r="I314" s="15"/>
      <c r="L314" s="30"/>
      <c r="M314" s="89"/>
      <c r="N314" s="15"/>
      <c r="O314" s="15"/>
      <c r="P314" s="15"/>
      <c r="Q314" s="15"/>
      <c r="R314" s="15"/>
      <c r="S314" s="15"/>
      <c r="T314" s="15"/>
      <c r="U314" s="15"/>
      <c r="V314" s="15"/>
      <c r="W314" s="15"/>
      <c r="X314" s="15"/>
      <c r="Y314" s="15"/>
      <c r="Z314" s="15"/>
    </row>
    <row r="315">
      <c r="A315" s="17"/>
      <c r="B315" s="17"/>
      <c r="C315" s="17"/>
      <c r="D315" s="17"/>
      <c r="E315" s="17"/>
      <c r="F315" s="17"/>
      <c r="G315" s="17"/>
      <c r="H315" s="17"/>
      <c r="I315" s="15"/>
      <c r="L315" s="30"/>
      <c r="M315" s="89"/>
      <c r="N315" s="15"/>
      <c r="O315" s="15"/>
      <c r="P315" s="15"/>
      <c r="Q315" s="15"/>
      <c r="R315" s="15"/>
      <c r="S315" s="15"/>
      <c r="T315" s="15"/>
      <c r="U315" s="15"/>
      <c r="V315" s="15"/>
      <c r="W315" s="15"/>
      <c r="X315" s="15"/>
      <c r="Y315" s="15"/>
      <c r="Z315" s="15"/>
    </row>
    <row r="316">
      <c r="A316" s="17"/>
      <c r="B316" s="17"/>
      <c r="C316" s="17"/>
      <c r="D316" s="17"/>
      <c r="E316" s="17"/>
      <c r="F316" s="17"/>
      <c r="G316" s="17"/>
      <c r="H316" s="17"/>
      <c r="I316" s="15"/>
      <c r="L316" s="30"/>
      <c r="M316" s="89"/>
      <c r="N316" s="15"/>
      <c r="O316" s="15"/>
      <c r="P316" s="15"/>
      <c r="Q316" s="15"/>
      <c r="R316" s="15"/>
      <c r="S316" s="15"/>
      <c r="T316" s="15"/>
      <c r="U316" s="15"/>
      <c r="V316" s="15"/>
      <c r="W316" s="15"/>
      <c r="X316" s="15"/>
      <c r="Y316" s="15"/>
      <c r="Z316" s="15"/>
    </row>
    <row r="317">
      <c r="A317" s="17"/>
      <c r="B317" s="17"/>
      <c r="C317" s="17"/>
      <c r="D317" s="17"/>
      <c r="E317" s="17"/>
      <c r="F317" s="17"/>
      <c r="G317" s="17"/>
      <c r="H317" s="17"/>
      <c r="I317" s="15"/>
      <c r="L317" s="30"/>
      <c r="M317" s="89"/>
      <c r="N317" s="15"/>
      <c r="O317" s="15"/>
      <c r="P317" s="15"/>
      <c r="Q317" s="15"/>
      <c r="R317" s="15"/>
      <c r="S317" s="15"/>
      <c r="T317" s="15"/>
      <c r="U317" s="15"/>
      <c r="V317" s="15"/>
      <c r="W317" s="15"/>
      <c r="X317" s="15"/>
      <c r="Y317" s="15"/>
      <c r="Z317" s="15"/>
    </row>
    <row r="318">
      <c r="A318" s="17"/>
      <c r="B318" s="17"/>
      <c r="C318" s="17"/>
      <c r="D318" s="17"/>
      <c r="E318" s="17"/>
      <c r="F318" s="17"/>
      <c r="G318" s="17"/>
      <c r="H318" s="17"/>
      <c r="I318" s="15"/>
      <c r="L318" s="30"/>
      <c r="M318" s="89"/>
      <c r="N318" s="15"/>
      <c r="O318" s="15"/>
      <c r="P318" s="15"/>
      <c r="Q318" s="15"/>
      <c r="R318" s="15"/>
      <c r="S318" s="15"/>
      <c r="T318" s="15"/>
      <c r="U318" s="15"/>
      <c r="V318" s="15"/>
      <c r="W318" s="15"/>
      <c r="X318" s="15"/>
      <c r="Y318" s="15"/>
      <c r="Z318" s="15"/>
    </row>
    <row r="319">
      <c r="A319" s="17"/>
      <c r="B319" s="17"/>
      <c r="C319" s="17"/>
      <c r="D319" s="17"/>
      <c r="E319" s="17"/>
      <c r="F319" s="17"/>
      <c r="G319" s="17"/>
      <c r="H319" s="17"/>
      <c r="I319" s="15"/>
      <c r="L319" s="30"/>
      <c r="M319" s="89"/>
      <c r="N319" s="15"/>
      <c r="O319" s="15"/>
      <c r="P319" s="15"/>
      <c r="Q319" s="15"/>
      <c r="R319" s="15"/>
      <c r="S319" s="15"/>
      <c r="T319" s="15"/>
      <c r="U319" s="15"/>
      <c r="V319" s="15"/>
      <c r="W319" s="15"/>
      <c r="X319" s="15"/>
      <c r="Y319" s="15"/>
      <c r="Z319" s="15"/>
    </row>
    <row r="320">
      <c r="A320" s="17"/>
      <c r="B320" s="17"/>
      <c r="C320" s="17"/>
      <c r="D320" s="17"/>
      <c r="E320" s="17"/>
      <c r="F320" s="17"/>
      <c r="G320" s="17"/>
      <c r="H320" s="17"/>
      <c r="I320" s="15"/>
      <c r="L320" s="30"/>
      <c r="M320" s="89"/>
      <c r="N320" s="15"/>
      <c r="O320" s="15"/>
      <c r="P320" s="15"/>
      <c r="Q320" s="15"/>
      <c r="R320" s="15"/>
      <c r="S320" s="15"/>
      <c r="T320" s="15"/>
      <c r="U320" s="15"/>
      <c r="V320" s="15"/>
      <c r="W320" s="15"/>
      <c r="X320" s="15"/>
      <c r="Y320" s="15"/>
      <c r="Z320" s="15"/>
    </row>
    <row r="321">
      <c r="A321" s="17"/>
      <c r="B321" s="17"/>
      <c r="C321" s="17"/>
      <c r="D321" s="17"/>
      <c r="E321" s="17"/>
      <c r="F321" s="17"/>
      <c r="G321" s="17"/>
      <c r="H321" s="17"/>
      <c r="I321" s="15"/>
      <c r="L321" s="30"/>
      <c r="M321" s="89"/>
      <c r="N321" s="15"/>
      <c r="O321" s="15"/>
      <c r="P321" s="15"/>
      <c r="Q321" s="15"/>
      <c r="R321" s="15"/>
      <c r="S321" s="15"/>
      <c r="T321" s="15"/>
      <c r="U321" s="15"/>
      <c r="V321" s="15"/>
      <c r="W321" s="15"/>
      <c r="X321" s="15"/>
      <c r="Y321" s="15"/>
      <c r="Z321" s="15"/>
    </row>
    <row r="322">
      <c r="A322" s="17"/>
      <c r="B322" s="17"/>
      <c r="C322" s="17"/>
      <c r="D322" s="17"/>
      <c r="E322" s="17"/>
      <c r="F322" s="17"/>
      <c r="G322" s="17"/>
      <c r="H322" s="17"/>
      <c r="I322" s="15"/>
      <c r="L322" s="30"/>
      <c r="M322" s="89"/>
      <c r="N322" s="15"/>
      <c r="O322" s="15"/>
      <c r="P322" s="15"/>
      <c r="Q322" s="15"/>
      <c r="R322" s="15"/>
      <c r="S322" s="15"/>
      <c r="T322" s="15"/>
      <c r="U322" s="15"/>
      <c r="V322" s="15"/>
      <c r="W322" s="15"/>
      <c r="X322" s="15"/>
      <c r="Y322" s="15"/>
      <c r="Z322" s="15"/>
    </row>
    <row r="323">
      <c r="A323" s="17"/>
      <c r="B323" s="17"/>
      <c r="C323" s="17"/>
      <c r="D323" s="17"/>
      <c r="E323" s="17"/>
      <c r="F323" s="17"/>
      <c r="G323" s="17"/>
      <c r="H323" s="17"/>
      <c r="I323" s="15"/>
      <c r="L323" s="30"/>
      <c r="M323" s="89"/>
      <c r="N323" s="15"/>
      <c r="O323" s="15"/>
      <c r="P323" s="15"/>
      <c r="Q323" s="15"/>
      <c r="R323" s="15"/>
      <c r="S323" s="15"/>
      <c r="T323" s="15"/>
      <c r="U323" s="15"/>
      <c r="V323" s="15"/>
      <c r="W323" s="15"/>
      <c r="X323" s="15"/>
      <c r="Y323" s="15"/>
      <c r="Z323" s="15"/>
    </row>
    <row r="324">
      <c r="A324" s="17"/>
      <c r="B324" s="17"/>
      <c r="C324" s="17"/>
      <c r="D324" s="17"/>
      <c r="E324" s="17"/>
      <c r="F324" s="17"/>
      <c r="G324" s="17"/>
      <c r="H324" s="17"/>
      <c r="I324" s="15"/>
      <c r="L324" s="30"/>
      <c r="M324" s="89"/>
      <c r="N324" s="15"/>
      <c r="O324" s="15"/>
      <c r="P324" s="15"/>
      <c r="Q324" s="15"/>
      <c r="R324" s="15"/>
      <c r="S324" s="15"/>
      <c r="T324" s="15"/>
      <c r="U324" s="15"/>
      <c r="V324" s="15"/>
      <c r="W324" s="15"/>
      <c r="X324" s="15"/>
      <c r="Y324" s="15"/>
      <c r="Z324" s="15"/>
    </row>
    <row r="325">
      <c r="A325" s="17"/>
      <c r="B325" s="17"/>
      <c r="C325" s="17"/>
      <c r="D325" s="17"/>
      <c r="E325" s="17"/>
      <c r="F325" s="17"/>
      <c r="G325" s="17"/>
      <c r="H325" s="17"/>
      <c r="I325" s="15"/>
      <c r="L325" s="30"/>
      <c r="M325" s="89"/>
      <c r="N325" s="15"/>
      <c r="O325" s="15"/>
      <c r="P325" s="15"/>
      <c r="Q325" s="15"/>
      <c r="R325" s="15"/>
      <c r="S325" s="15"/>
      <c r="T325" s="15"/>
      <c r="U325" s="15"/>
      <c r="V325" s="15"/>
      <c r="W325" s="15"/>
      <c r="X325" s="15"/>
      <c r="Y325" s="15"/>
      <c r="Z325" s="15"/>
    </row>
    <row r="326">
      <c r="A326" s="17"/>
      <c r="B326" s="17"/>
      <c r="C326" s="17"/>
      <c r="D326" s="17"/>
      <c r="E326" s="17"/>
      <c r="F326" s="17"/>
      <c r="G326" s="17"/>
      <c r="H326" s="17"/>
      <c r="I326" s="15"/>
      <c r="L326" s="30"/>
      <c r="M326" s="89"/>
      <c r="N326" s="15"/>
      <c r="O326" s="15"/>
      <c r="P326" s="15"/>
      <c r="Q326" s="15"/>
      <c r="R326" s="15"/>
      <c r="S326" s="15"/>
      <c r="T326" s="15"/>
      <c r="U326" s="15"/>
      <c r="V326" s="15"/>
      <c r="W326" s="15"/>
      <c r="X326" s="15"/>
      <c r="Y326" s="15"/>
      <c r="Z326" s="15"/>
    </row>
    <row r="327">
      <c r="A327" s="17"/>
      <c r="B327" s="17"/>
      <c r="C327" s="17"/>
      <c r="D327" s="17"/>
      <c r="E327" s="17"/>
      <c r="F327" s="17"/>
      <c r="G327" s="17"/>
      <c r="H327" s="17"/>
      <c r="I327" s="15"/>
      <c r="L327" s="30"/>
      <c r="M327" s="89"/>
      <c r="N327" s="15"/>
      <c r="O327" s="15"/>
      <c r="P327" s="15"/>
      <c r="Q327" s="15"/>
      <c r="R327" s="15"/>
      <c r="S327" s="15"/>
      <c r="T327" s="15"/>
      <c r="U327" s="15"/>
      <c r="V327" s="15"/>
      <c r="W327" s="15"/>
      <c r="X327" s="15"/>
      <c r="Y327" s="15"/>
      <c r="Z327" s="15"/>
    </row>
    <row r="328">
      <c r="A328" s="17"/>
      <c r="B328" s="17"/>
      <c r="C328" s="17"/>
      <c r="D328" s="17"/>
      <c r="E328" s="17"/>
      <c r="F328" s="17"/>
      <c r="G328" s="17"/>
      <c r="H328" s="17"/>
      <c r="I328" s="15"/>
      <c r="L328" s="30"/>
      <c r="M328" s="89"/>
      <c r="N328" s="15"/>
      <c r="O328" s="15"/>
      <c r="P328" s="15"/>
      <c r="Q328" s="15"/>
      <c r="R328" s="15"/>
      <c r="S328" s="15"/>
      <c r="T328" s="15"/>
      <c r="U328" s="15"/>
      <c r="V328" s="15"/>
      <c r="W328" s="15"/>
      <c r="X328" s="15"/>
      <c r="Y328" s="15"/>
      <c r="Z328" s="15"/>
    </row>
    <row r="329">
      <c r="A329" s="17"/>
      <c r="B329" s="17"/>
      <c r="C329" s="17"/>
      <c r="D329" s="17"/>
      <c r="E329" s="17"/>
      <c r="F329" s="17"/>
      <c r="G329" s="17"/>
      <c r="H329" s="17"/>
      <c r="I329" s="15"/>
      <c r="L329" s="30"/>
      <c r="M329" s="89"/>
      <c r="N329" s="15"/>
      <c r="O329" s="15"/>
      <c r="P329" s="15"/>
      <c r="Q329" s="15"/>
      <c r="R329" s="15"/>
      <c r="S329" s="15"/>
      <c r="T329" s="15"/>
      <c r="U329" s="15"/>
      <c r="V329" s="15"/>
      <c r="W329" s="15"/>
      <c r="X329" s="15"/>
      <c r="Y329" s="15"/>
      <c r="Z329" s="15"/>
    </row>
    <row r="330">
      <c r="A330" s="17"/>
      <c r="B330" s="17"/>
      <c r="C330" s="17"/>
      <c r="D330" s="17"/>
      <c r="E330" s="17"/>
      <c r="F330" s="17"/>
      <c r="G330" s="17"/>
      <c r="H330" s="17"/>
      <c r="I330" s="15"/>
      <c r="L330" s="30"/>
      <c r="M330" s="89"/>
      <c r="N330" s="15"/>
      <c r="O330" s="15"/>
      <c r="P330" s="15"/>
      <c r="Q330" s="15"/>
      <c r="R330" s="15"/>
      <c r="S330" s="15"/>
      <c r="T330" s="15"/>
      <c r="U330" s="15"/>
      <c r="V330" s="15"/>
      <c r="W330" s="15"/>
      <c r="X330" s="15"/>
      <c r="Y330" s="15"/>
      <c r="Z330" s="15"/>
    </row>
    <row r="331">
      <c r="A331" s="17"/>
      <c r="B331" s="17"/>
      <c r="C331" s="17"/>
      <c r="D331" s="17"/>
      <c r="E331" s="17"/>
      <c r="F331" s="17"/>
      <c r="G331" s="17"/>
      <c r="H331" s="17"/>
      <c r="I331" s="15"/>
      <c r="L331" s="30"/>
      <c r="M331" s="89"/>
      <c r="N331" s="15"/>
      <c r="O331" s="15"/>
      <c r="P331" s="15"/>
      <c r="Q331" s="15"/>
      <c r="R331" s="15"/>
      <c r="S331" s="15"/>
      <c r="T331" s="15"/>
      <c r="U331" s="15"/>
      <c r="V331" s="15"/>
      <c r="W331" s="15"/>
      <c r="X331" s="15"/>
      <c r="Y331" s="15"/>
      <c r="Z331" s="15"/>
    </row>
    <row r="332">
      <c r="A332" s="17"/>
      <c r="B332" s="17"/>
      <c r="C332" s="17"/>
      <c r="D332" s="17"/>
      <c r="E332" s="17"/>
      <c r="F332" s="17"/>
      <c r="G332" s="17"/>
      <c r="H332" s="17"/>
      <c r="I332" s="15"/>
      <c r="L332" s="30"/>
      <c r="M332" s="89"/>
      <c r="N332" s="15"/>
      <c r="O332" s="15"/>
      <c r="P332" s="15"/>
      <c r="Q332" s="15"/>
      <c r="R332" s="15"/>
      <c r="S332" s="15"/>
      <c r="T332" s="15"/>
      <c r="U332" s="15"/>
      <c r="V332" s="15"/>
      <c r="W332" s="15"/>
      <c r="X332" s="15"/>
      <c r="Y332" s="15"/>
      <c r="Z332" s="15"/>
    </row>
    <row r="333">
      <c r="A333" s="17"/>
      <c r="B333" s="17"/>
      <c r="C333" s="17"/>
      <c r="D333" s="17"/>
      <c r="E333" s="17"/>
      <c r="F333" s="17"/>
      <c r="G333" s="17"/>
      <c r="H333" s="17"/>
      <c r="I333" s="15"/>
      <c r="L333" s="30"/>
      <c r="M333" s="89"/>
      <c r="N333" s="15"/>
      <c r="O333" s="15"/>
      <c r="P333" s="15"/>
      <c r="Q333" s="15"/>
      <c r="R333" s="15"/>
      <c r="S333" s="15"/>
      <c r="T333" s="15"/>
      <c r="U333" s="15"/>
      <c r="V333" s="15"/>
      <c r="W333" s="15"/>
      <c r="X333" s="15"/>
      <c r="Y333" s="15"/>
      <c r="Z333" s="15"/>
    </row>
    <row r="334">
      <c r="A334" s="17"/>
      <c r="B334" s="17"/>
      <c r="C334" s="17"/>
      <c r="D334" s="17"/>
      <c r="E334" s="17"/>
      <c r="F334" s="17"/>
      <c r="G334" s="17"/>
      <c r="H334" s="17"/>
      <c r="I334" s="15"/>
      <c r="L334" s="30"/>
      <c r="M334" s="89"/>
      <c r="N334" s="15"/>
      <c r="O334" s="15"/>
      <c r="P334" s="15"/>
      <c r="Q334" s="15"/>
      <c r="R334" s="15"/>
      <c r="S334" s="15"/>
      <c r="T334" s="15"/>
      <c r="U334" s="15"/>
      <c r="V334" s="15"/>
      <c r="W334" s="15"/>
      <c r="X334" s="15"/>
      <c r="Y334" s="15"/>
      <c r="Z334" s="15"/>
    </row>
    <row r="335">
      <c r="A335" s="17"/>
      <c r="B335" s="17"/>
      <c r="C335" s="17"/>
      <c r="D335" s="17"/>
      <c r="E335" s="17"/>
      <c r="F335" s="17"/>
      <c r="G335" s="17"/>
      <c r="H335" s="17"/>
      <c r="I335" s="15"/>
      <c r="L335" s="30"/>
      <c r="M335" s="89"/>
      <c r="N335" s="15"/>
      <c r="O335" s="15"/>
      <c r="P335" s="15"/>
      <c r="Q335" s="15"/>
      <c r="R335" s="15"/>
      <c r="S335" s="15"/>
      <c r="T335" s="15"/>
      <c r="U335" s="15"/>
      <c r="V335" s="15"/>
      <c r="W335" s="15"/>
      <c r="X335" s="15"/>
      <c r="Y335" s="15"/>
      <c r="Z335" s="15"/>
    </row>
    <row r="336">
      <c r="A336" s="17"/>
      <c r="B336" s="17"/>
      <c r="C336" s="17"/>
      <c r="D336" s="17"/>
      <c r="E336" s="17"/>
      <c r="F336" s="17"/>
      <c r="G336" s="17"/>
      <c r="H336" s="17"/>
      <c r="I336" s="15"/>
      <c r="L336" s="30"/>
      <c r="M336" s="89"/>
      <c r="N336" s="15"/>
      <c r="O336" s="15"/>
      <c r="P336" s="15"/>
      <c r="Q336" s="15"/>
      <c r="R336" s="15"/>
      <c r="S336" s="15"/>
      <c r="T336" s="15"/>
      <c r="U336" s="15"/>
      <c r="V336" s="15"/>
      <c r="W336" s="15"/>
      <c r="X336" s="15"/>
      <c r="Y336" s="15"/>
      <c r="Z336" s="15"/>
    </row>
    <row r="337">
      <c r="A337" s="17"/>
      <c r="B337" s="17"/>
      <c r="C337" s="17"/>
      <c r="D337" s="17"/>
      <c r="E337" s="17"/>
      <c r="F337" s="17"/>
      <c r="G337" s="17"/>
      <c r="H337" s="17"/>
      <c r="I337" s="15"/>
      <c r="L337" s="30"/>
      <c r="M337" s="89"/>
      <c r="N337" s="15"/>
      <c r="O337" s="15"/>
      <c r="P337" s="15"/>
      <c r="Q337" s="15"/>
      <c r="R337" s="15"/>
      <c r="S337" s="15"/>
      <c r="T337" s="15"/>
      <c r="U337" s="15"/>
      <c r="V337" s="15"/>
      <c r="W337" s="15"/>
      <c r="X337" s="15"/>
      <c r="Y337" s="15"/>
      <c r="Z337" s="15"/>
    </row>
    <row r="338">
      <c r="A338" s="17"/>
      <c r="B338" s="17"/>
      <c r="C338" s="17"/>
      <c r="D338" s="17"/>
      <c r="E338" s="17"/>
      <c r="F338" s="17"/>
      <c r="G338" s="17"/>
      <c r="H338" s="17"/>
      <c r="I338" s="15"/>
      <c r="L338" s="30"/>
      <c r="M338" s="89"/>
      <c r="N338" s="15"/>
      <c r="O338" s="15"/>
      <c r="P338" s="15"/>
      <c r="Q338" s="15"/>
      <c r="R338" s="15"/>
      <c r="S338" s="15"/>
      <c r="T338" s="15"/>
      <c r="U338" s="15"/>
      <c r="V338" s="15"/>
      <c r="W338" s="15"/>
      <c r="X338" s="15"/>
      <c r="Y338" s="15"/>
      <c r="Z338" s="15"/>
    </row>
    <row r="339">
      <c r="A339" s="17"/>
      <c r="B339" s="17"/>
      <c r="C339" s="17"/>
      <c r="D339" s="17"/>
      <c r="E339" s="17"/>
      <c r="F339" s="17"/>
      <c r="G339" s="17"/>
      <c r="H339" s="17"/>
      <c r="I339" s="15"/>
      <c r="L339" s="30"/>
      <c r="M339" s="89"/>
      <c r="N339" s="15"/>
      <c r="O339" s="15"/>
      <c r="P339" s="15"/>
      <c r="Q339" s="15"/>
      <c r="R339" s="15"/>
      <c r="S339" s="15"/>
      <c r="T339" s="15"/>
      <c r="U339" s="15"/>
      <c r="V339" s="15"/>
      <c r="W339" s="15"/>
      <c r="X339" s="15"/>
      <c r="Y339" s="15"/>
      <c r="Z339" s="15"/>
    </row>
    <row r="340">
      <c r="A340" s="17"/>
      <c r="B340" s="17"/>
      <c r="C340" s="17"/>
      <c r="D340" s="17"/>
      <c r="E340" s="17"/>
      <c r="F340" s="17"/>
      <c r="G340" s="17"/>
      <c r="H340" s="17"/>
      <c r="I340" s="15"/>
      <c r="L340" s="30"/>
      <c r="M340" s="89"/>
      <c r="N340" s="15"/>
      <c r="O340" s="15"/>
      <c r="P340" s="15"/>
      <c r="Q340" s="15"/>
      <c r="R340" s="15"/>
      <c r="S340" s="15"/>
      <c r="T340" s="15"/>
      <c r="U340" s="15"/>
      <c r="V340" s="15"/>
      <c r="W340" s="15"/>
      <c r="X340" s="15"/>
      <c r="Y340" s="15"/>
      <c r="Z340" s="15"/>
    </row>
    <row r="341">
      <c r="A341" s="17"/>
      <c r="B341" s="17"/>
      <c r="C341" s="17"/>
      <c r="D341" s="17"/>
      <c r="E341" s="17"/>
      <c r="F341" s="17"/>
      <c r="G341" s="17"/>
      <c r="H341" s="17"/>
      <c r="I341" s="15"/>
      <c r="L341" s="30"/>
      <c r="M341" s="89"/>
      <c r="N341" s="15"/>
      <c r="O341" s="15"/>
      <c r="P341" s="15"/>
      <c r="Q341" s="15"/>
      <c r="R341" s="15"/>
      <c r="S341" s="15"/>
      <c r="T341" s="15"/>
      <c r="U341" s="15"/>
      <c r="V341" s="15"/>
      <c r="W341" s="15"/>
      <c r="X341" s="15"/>
      <c r="Y341" s="15"/>
      <c r="Z341" s="15"/>
    </row>
    <row r="342">
      <c r="A342" s="17"/>
      <c r="B342" s="17"/>
      <c r="C342" s="17"/>
      <c r="D342" s="17"/>
      <c r="E342" s="17"/>
      <c r="F342" s="17"/>
      <c r="G342" s="17"/>
      <c r="H342" s="17"/>
      <c r="I342" s="15"/>
      <c r="L342" s="30"/>
      <c r="M342" s="89"/>
      <c r="N342" s="15"/>
      <c r="O342" s="15"/>
      <c r="P342" s="15"/>
      <c r="Q342" s="15"/>
      <c r="R342" s="15"/>
      <c r="S342" s="15"/>
      <c r="T342" s="15"/>
      <c r="U342" s="15"/>
      <c r="V342" s="15"/>
      <c r="W342" s="15"/>
      <c r="X342" s="15"/>
      <c r="Y342" s="15"/>
      <c r="Z342" s="15"/>
    </row>
    <row r="343">
      <c r="A343" s="17"/>
      <c r="B343" s="17"/>
      <c r="C343" s="17"/>
      <c r="D343" s="17"/>
      <c r="E343" s="17"/>
      <c r="F343" s="17"/>
      <c r="G343" s="17"/>
      <c r="H343" s="17"/>
      <c r="I343" s="15"/>
      <c r="L343" s="30"/>
      <c r="M343" s="89"/>
      <c r="N343" s="15"/>
      <c r="O343" s="15"/>
      <c r="P343" s="15"/>
      <c r="Q343" s="15"/>
      <c r="R343" s="15"/>
      <c r="S343" s="15"/>
      <c r="T343" s="15"/>
      <c r="U343" s="15"/>
      <c r="V343" s="15"/>
      <c r="W343" s="15"/>
      <c r="X343" s="15"/>
      <c r="Y343" s="15"/>
      <c r="Z343" s="15"/>
    </row>
    <row r="344">
      <c r="A344" s="17"/>
      <c r="B344" s="17"/>
      <c r="C344" s="17"/>
      <c r="D344" s="17"/>
      <c r="E344" s="17"/>
      <c r="F344" s="17"/>
      <c r="G344" s="17"/>
      <c r="H344" s="17"/>
      <c r="I344" s="15"/>
      <c r="L344" s="30"/>
      <c r="M344" s="89"/>
      <c r="N344" s="15"/>
      <c r="O344" s="15"/>
      <c r="P344" s="15"/>
      <c r="Q344" s="15"/>
      <c r="R344" s="15"/>
      <c r="S344" s="15"/>
      <c r="T344" s="15"/>
      <c r="U344" s="15"/>
      <c r="V344" s="15"/>
      <c r="W344" s="15"/>
      <c r="X344" s="15"/>
      <c r="Y344" s="15"/>
      <c r="Z344" s="15"/>
    </row>
    <row r="345">
      <c r="A345" s="17"/>
      <c r="B345" s="17"/>
      <c r="C345" s="17"/>
      <c r="D345" s="17"/>
      <c r="E345" s="17"/>
      <c r="F345" s="17"/>
      <c r="G345" s="17"/>
      <c r="H345" s="17"/>
      <c r="I345" s="15"/>
      <c r="L345" s="30"/>
      <c r="M345" s="89"/>
      <c r="N345" s="15"/>
      <c r="O345" s="15"/>
      <c r="P345" s="15"/>
      <c r="Q345" s="15"/>
      <c r="R345" s="15"/>
      <c r="S345" s="15"/>
      <c r="T345" s="15"/>
      <c r="U345" s="15"/>
      <c r="V345" s="15"/>
      <c r="W345" s="15"/>
      <c r="X345" s="15"/>
      <c r="Y345" s="15"/>
      <c r="Z345" s="15"/>
    </row>
    <row r="346">
      <c r="A346" s="17"/>
      <c r="B346" s="17"/>
      <c r="C346" s="17"/>
      <c r="D346" s="17"/>
      <c r="E346" s="17"/>
      <c r="F346" s="17"/>
      <c r="G346" s="17"/>
      <c r="H346" s="17"/>
      <c r="I346" s="15"/>
      <c r="L346" s="30"/>
      <c r="M346" s="89"/>
      <c r="N346" s="15"/>
      <c r="O346" s="15"/>
      <c r="P346" s="15"/>
      <c r="Q346" s="15"/>
      <c r="R346" s="15"/>
      <c r="S346" s="15"/>
      <c r="T346" s="15"/>
      <c r="U346" s="15"/>
      <c r="V346" s="15"/>
      <c r="W346" s="15"/>
      <c r="X346" s="15"/>
      <c r="Y346" s="15"/>
      <c r="Z346" s="15"/>
    </row>
    <row r="347">
      <c r="A347" s="17"/>
      <c r="B347" s="17"/>
      <c r="C347" s="17"/>
      <c r="D347" s="17"/>
      <c r="E347" s="17"/>
      <c r="F347" s="17"/>
      <c r="G347" s="17"/>
      <c r="H347" s="17"/>
      <c r="I347" s="15"/>
      <c r="L347" s="30"/>
      <c r="M347" s="89"/>
      <c r="N347" s="15"/>
      <c r="O347" s="15"/>
      <c r="P347" s="15"/>
      <c r="Q347" s="15"/>
      <c r="R347" s="15"/>
      <c r="S347" s="15"/>
      <c r="T347" s="15"/>
      <c r="U347" s="15"/>
      <c r="V347" s="15"/>
      <c r="W347" s="15"/>
      <c r="X347" s="15"/>
      <c r="Y347" s="15"/>
      <c r="Z347" s="15"/>
    </row>
    <row r="348">
      <c r="A348" s="17"/>
      <c r="B348" s="17"/>
      <c r="C348" s="17"/>
      <c r="D348" s="17"/>
      <c r="E348" s="17"/>
      <c r="F348" s="17"/>
      <c r="G348" s="17"/>
      <c r="H348" s="17"/>
      <c r="I348" s="15"/>
      <c r="L348" s="30"/>
      <c r="M348" s="89"/>
      <c r="N348" s="15"/>
      <c r="O348" s="15"/>
      <c r="P348" s="15"/>
      <c r="Q348" s="15"/>
      <c r="R348" s="15"/>
      <c r="S348" s="15"/>
      <c r="T348" s="15"/>
      <c r="U348" s="15"/>
      <c r="V348" s="15"/>
      <c r="W348" s="15"/>
      <c r="X348" s="15"/>
      <c r="Y348" s="15"/>
      <c r="Z348" s="15"/>
    </row>
    <row r="349">
      <c r="A349" s="17"/>
      <c r="B349" s="17"/>
      <c r="C349" s="17"/>
      <c r="D349" s="17"/>
      <c r="E349" s="17"/>
      <c r="F349" s="17"/>
      <c r="G349" s="17"/>
      <c r="H349" s="17"/>
      <c r="I349" s="15"/>
      <c r="L349" s="30"/>
      <c r="M349" s="89"/>
      <c r="N349" s="15"/>
      <c r="O349" s="15"/>
      <c r="P349" s="15"/>
      <c r="Q349" s="15"/>
      <c r="R349" s="15"/>
      <c r="S349" s="15"/>
      <c r="T349" s="15"/>
      <c r="U349" s="15"/>
      <c r="V349" s="15"/>
      <c r="W349" s="15"/>
      <c r="X349" s="15"/>
      <c r="Y349" s="15"/>
      <c r="Z349" s="15"/>
    </row>
    <row r="350">
      <c r="A350" s="17"/>
      <c r="B350" s="17"/>
      <c r="C350" s="17"/>
      <c r="D350" s="17"/>
      <c r="E350" s="17"/>
      <c r="F350" s="17"/>
      <c r="G350" s="17"/>
      <c r="H350" s="17"/>
      <c r="I350" s="15"/>
      <c r="L350" s="30"/>
      <c r="M350" s="89"/>
      <c r="N350" s="15"/>
      <c r="O350" s="15"/>
      <c r="P350" s="15"/>
      <c r="Q350" s="15"/>
      <c r="R350" s="15"/>
      <c r="S350" s="15"/>
      <c r="T350" s="15"/>
      <c r="U350" s="15"/>
      <c r="V350" s="15"/>
      <c r="W350" s="15"/>
      <c r="X350" s="15"/>
      <c r="Y350" s="15"/>
      <c r="Z350" s="15"/>
    </row>
    <row r="351">
      <c r="A351" s="17"/>
      <c r="B351" s="17"/>
      <c r="C351" s="17"/>
      <c r="D351" s="17"/>
      <c r="E351" s="17"/>
      <c r="F351" s="17"/>
      <c r="G351" s="17"/>
      <c r="H351" s="17"/>
      <c r="I351" s="15"/>
      <c r="L351" s="30"/>
      <c r="M351" s="89"/>
      <c r="N351" s="15"/>
      <c r="O351" s="15"/>
      <c r="P351" s="15"/>
      <c r="Q351" s="15"/>
      <c r="R351" s="15"/>
      <c r="S351" s="15"/>
      <c r="T351" s="15"/>
      <c r="U351" s="15"/>
      <c r="V351" s="15"/>
      <c r="W351" s="15"/>
      <c r="X351" s="15"/>
      <c r="Y351" s="15"/>
      <c r="Z351" s="15"/>
    </row>
    <row r="352">
      <c r="A352" s="17"/>
      <c r="B352" s="17"/>
      <c r="C352" s="17"/>
      <c r="D352" s="17"/>
      <c r="E352" s="17"/>
      <c r="F352" s="17"/>
      <c r="G352" s="17"/>
      <c r="H352" s="17"/>
      <c r="I352" s="15"/>
      <c r="L352" s="30"/>
      <c r="M352" s="89"/>
      <c r="N352" s="15"/>
      <c r="O352" s="15"/>
      <c r="P352" s="15"/>
      <c r="Q352" s="15"/>
      <c r="R352" s="15"/>
      <c r="S352" s="15"/>
      <c r="T352" s="15"/>
      <c r="U352" s="15"/>
      <c r="V352" s="15"/>
      <c r="W352" s="15"/>
      <c r="X352" s="15"/>
      <c r="Y352" s="15"/>
      <c r="Z352" s="15"/>
    </row>
    <row r="353">
      <c r="A353" s="17"/>
      <c r="B353" s="17"/>
      <c r="C353" s="17"/>
      <c r="D353" s="17"/>
      <c r="E353" s="17"/>
      <c r="F353" s="17"/>
      <c r="G353" s="17"/>
      <c r="H353" s="17"/>
      <c r="I353" s="15"/>
      <c r="L353" s="30"/>
      <c r="M353" s="89"/>
      <c r="N353" s="15"/>
      <c r="O353" s="15"/>
      <c r="P353" s="15"/>
      <c r="Q353" s="15"/>
      <c r="R353" s="15"/>
      <c r="S353" s="15"/>
      <c r="T353" s="15"/>
      <c r="U353" s="15"/>
      <c r="V353" s="15"/>
      <c r="W353" s="15"/>
      <c r="X353" s="15"/>
      <c r="Y353" s="15"/>
      <c r="Z353" s="15"/>
    </row>
    <row r="354">
      <c r="A354" s="17"/>
      <c r="B354" s="17"/>
      <c r="C354" s="17"/>
      <c r="D354" s="17"/>
      <c r="E354" s="17"/>
      <c r="F354" s="17"/>
      <c r="G354" s="17"/>
      <c r="H354" s="17"/>
      <c r="I354" s="15"/>
      <c r="L354" s="30"/>
      <c r="M354" s="89"/>
      <c r="N354" s="15"/>
      <c r="O354" s="15"/>
      <c r="P354" s="15"/>
      <c r="Q354" s="15"/>
      <c r="R354" s="15"/>
      <c r="S354" s="15"/>
      <c r="T354" s="15"/>
      <c r="U354" s="15"/>
      <c r="V354" s="15"/>
      <c r="W354" s="15"/>
      <c r="X354" s="15"/>
      <c r="Y354" s="15"/>
      <c r="Z354" s="15"/>
    </row>
    <row r="355">
      <c r="A355" s="17"/>
      <c r="B355" s="17"/>
      <c r="C355" s="17"/>
      <c r="D355" s="17"/>
      <c r="E355" s="17"/>
      <c r="F355" s="17"/>
      <c r="G355" s="17"/>
      <c r="H355" s="17"/>
      <c r="I355" s="15"/>
      <c r="L355" s="30"/>
      <c r="M355" s="89"/>
      <c r="N355" s="15"/>
      <c r="O355" s="15"/>
      <c r="P355" s="15"/>
      <c r="Q355" s="15"/>
      <c r="R355" s="15"/>
      <c r="S355" s="15"/>
      <c r="T355" s="15"/>
      <c r="U355" s="15"/>
      <c r="V355" s="15"/>
      <c r="W355" s="15"/>
      <c r="X355" s="15"/>
      <c r="Y355" s="15"/>
      <c r="Z355" s="15"/>
    </row>
    <row r="356">
      <c r="A356" s="17"/>
      <c r="B356" s="17"/>
      <c r="C356" s="17"/>
      <c r="D356" s="17"/>
      <c r="E356" s="17"/>
      <c r="F356" s="17"/>
      <c r="G356" s="17"/>
      <c r="H356" s="17"/>
      <c r="I356" s="15"/>
      <c r="L356" s="30"/>
      <c r="M356" s="89"/>
      <c r="N356" s="15"/>
      <c r="O356" s="15"/>
      <c r="P356" s="15"/>
      <c r="Q356" s="15"/>
      <c r="R356" s="15"/>
      <c r="S356" s="15"/>
      <c r="T356" s="15"/>
      <c r="U356" s="15"/>
      <c r="V356" s="15"/>
      <c r="W356" s="15"/>
      <c r="X356" s="15"/>
      <c r="Y356" s="15"/>
      <c r="Z356" s="15"/>
    </row>
    <row r="357">
      <c r="A357" s="17"/>
      <c r="B357" s="17"/>
      <c r="C357" s="17"/>
      <c r="D357" s="17"/>
      <c r="E357" s="17"/>
      <c r="F357" s="17"/>
      <c r="G357" s="17"/>
      <c r="H357" s="17"/>
      <c r="I357" s="15"/>
      <c r="L357" s="30"/>
      <c r="M357" s="89"/>
      <c r="N357" s="15"/>
      <c r="O357" s="15"/>
      <c r="P357" s="15"/>
      <c r="Q357" s="15"/>
      <c r="R357" s="15"/>
      <c r="S357" s="15"/>
      <c r="T357" s="15"/>
      <c r="U357" s="15"/>
      <c r="V357" s="15"/>
      <c r="W357" s="15"/>
      <c r="X357" s="15"/>
      <c r="Y357" s="15"/>
      <c r="Z357" s="15"/>
    </row>
    <row r="358">
      <c r="A358" s="17"/>
      <c r="B358" s="17"/>
      <c r="C358" s="17"/>
      <c r="D358" s="17"/>
      <c r="E358" s="17"/>
      <c r="F358" s="17"/>
      <c r="G358" s="17"/>
      <c r="H358" s="17"/>
      <c r="I358" s="15"/>
      <c r="L358" s="30"/>
      <c r="M358" s="89"/>
      <c r="N358" s="15"/>
      <c r="O358" s="15"/>
      <c r="P358" s="15"/>
      <c r="Q358" s="15"/>
      <c r="R358" s="15"/>
      <c r="S358" s="15"/>
      <c r="T358" s="15"/>
      <c r="U358" s="15"/>
      <c r="V358" s="15"/>
      <c r="W358" s="15"/>
      <c r="X358" s="15"/>
      <c r="Y358" s="15"/>
      <c r="Z358" s="15"/>
    </row>
    <row r="359">
      <c r="A359" s="17"/>
      <c r="B359" s="17"/>
      <c r="C359" s="17"/>
      <c r="D359" s="17"/>
      <c r="E359" s="17"/>
      <c r="F359" s="17"/>
      <c r="G359" s="17"/>
      <c r="H359" s="17"/>
      <c r="I359" s="15"/>
      <c r="L359" s="30"/>
      <c r="M359" s="89"/>
      <c r="N359" s="15"/>
      <c r="O359" s="15"/>
      <c r="P359" s="15"/>
      <c r="Q359" s="15"/>
      <c r="R359" s="15"/>
      <c r="S359" s="15"/>
      <c r="T359" s="15"/>
      <c r="U359" s="15"/>
      <c r="V359" s="15"/>
      <c r="W359" s="15"/>
      <c r="X359" s="15"/>
      <c r="Y359" s="15"/>
      <c r="Z359" s="15"/>
    </row>
    <row r="360">
      <c r="A360" s="17"/>
      <c r="B360" s="17"/>
      <c r="C360" s="17"/>
      <c r="D360" s="17"/>
      <c r="E360" s="17"/>
      <c r="F360" s="17"/>
      <c r="G360" s="17"/>
      <c r="H360" s="17"/>
      <c r="I360" s="15"/>
      <c r="L360" s="30"/>
      <c r="M360" s="89"/>
      <c r="N360" s="15"/>
      <c r="O360" s="15"/>
      <c r="P360" s="15"/>
      <c r="Q360" s="15"/>
      <c r="R360" s="15"/>
      <c r="S360" s="15"/>
      <c r="T360" s="15"/>
      <c r="U360" s="15"/>
      <c r="V360" s="15"/>
      <c r="W360" s="15"/>
      <c r="X360" s="15"/>
      <c r="Y360" s="15"/>
      <c r="Z360" s="15"/>
    </row>
    <row r="361">
      <c r="A361" s="17"/>
      <c r="B361" s="17"/>
      <c r="C361" s="17"/>
      <c r="D361" s="17"/>
      <c r="E361" s="17"/>
      <c r="F361" s="17"/>
      <c r="G361" s="17"/>
      <c r="H361" s="17"/>
      <c r="I361" s="15"/>
      <c r="L361" s="30"/>
      <c r="M361" s="89"/>
      <c r="N361" s="15"/>
      <c r="O361" s="15"/>
      <c r="P361" s="15"/>
      <c r="Q361" s="15"/>
      <c r="R361" s="15"/>
      <c r="S361" s="15"/>
      <c r="T361" s="15"/>
      <c r="U361" s="15"/>
      <c r="V361" s="15"/>
      <c r="W361" s="15"/>
      <c r="X361" s="15"/>
      <c r="Y361" s="15"/>
      <c r="Z361" s="15"/>
    </row>
    <row r="362">
      <c r="A362" s="17"/>
      <c r="B362" s="17"/>
      <c r="C362" s="17"/>
      <c r="D362" s="17"/>
      <c r="E362" s="17"/>
      <c r="F362" s="17"/>
      <c r="G362" s="17"/>
      <c r="H362" s="17"/>
      <c r="I362" s="15"/>
      <c r="L362" s="30"/>
      <c r="M362" s="89"/>
      <c r="N362" s="15"/>
      <c r="O362" s="15"/>
      <c r="P362" s="15"/>
      <c r="Q362" s="15"/>
      <c r="R362" s="15"/>
      <c r="S362" s="15"/>
      <c r="T362" s="15"/>
      <c r="U362" s="15"/>
      <c r="V362" s="15"/>
      <c r="W362" s="15"/>
      <c r="X362" s="15"/>
      <c r="Y362" s="15"/>
      <c r="Z362" s="15"/>
    </row>
    <row r="363">
      <c r="A363" s="17"/>
      <c r="B363" s="17"/>
      <c r="C363" s="17"/>
      <c r="D363" s="17"/>
      <c r="E363" s="17"/>
      <c r="F363" s="17"/>
      <c r="G363" s="17"/>
      <c r="H363" s="17"/>
      <c r="I363" s="15"/>
      <c r="L363" s="30"/>
      <c r="M363" s="89"/>
      <c r="N363" s="15"/>
      <c r="O363" s="15"/>
      <c r="P363" s="15"/>
      <c r="Q363" s="15"/>
      <c r="R363" s="15"/>
      <c r="S363" s="15"/>
      <c r="T363" s="15"/>
      <c r="U363" s="15"/>
      <c r="V363" s="15"/>
      <c r="W363" s="15"/>
      <c r="X363" s="15"/>
      <c r="Y363" s="15"/>
      <c r="Z363" s="15"/>
    </row>
    <row r="364">
      <c r="A364" s="17"/>
      <c r="B364" s="17"/>
      <c r="C364" s="17"/>
      <c r="D364" s="17"/>
      <c r="E364" s="17"/>
      <c r="F364" s="17"/>
      <c r="G364" s="17"/>
      <c r="H364" s="17"/>
      <c r="I364" s="15"/>
      <c r="L364" s="30"/>
      <c r="M364" s="89"/>
      <c r="N364" s="15"/>
      <c r="O364" s="15"/>
      <c r="P364" s="15"/>
      <c r="Q364" s="15"/>
      <c r="R364" s="15"/>
      <c r="S364" s="15"/>
      <c r="T364" s="15"/>
      <c r="U364" s="15"/>
      <c r="V364" s="15"/>
      <c r="W364" s="15"/>
      <c r="X364" s="15"/>
      <c r="Y364" s="15"/>
      <c r="Z364" s="15"/>
    </row>
    <row r="365">
      <c r="A365" s="17"/>
      <c r="B365" s="17"/>
      <c r="C365" s="17"/>
      <c r="D365" s="17"/>
      <c r="E365" s="17"/>
      <c r="F365" s="17"/>
      <c r="G365" s="17"/>
      <c r="H365" s="17"/>
      <c r="I365" s="15"/>
      <c r="L365" s="30"/>
      <c r="M365" s="89"/>
      <c r="N365" s="15"/>
      <c r="O365" s="15"/>
      <c r="P365" s="15"/>
      <c r="Q365" s="15"/>
      <c r="R365" s="15"/>
      <c r="S365" s="15"/>
      <c r="T365" s="15"/>
      <c r="U365" s="15"/>
      <c r="V365" s="15"/>
      <c r="W365" s="15"/>
      <c r="X365" s="15"/>
      <c r="Y365" s="15"/>
      <c r="Z365" s="15"/>
    </row>
    <row r="366">
      <c r="A366" s="17"/>
      <c r="B366" s="17"/>
      <c r="C366" s="17"/>
      <c r="D366" s="17"/>
      <c r="E366" s="17"/>
      <c r="F366" s="17"/>
      <c r="G366" s="17"/>
      <c r="H366" s="17"/>
      <c r="I366" s="15"/>
      <c r="L366" s="30"/>
      <c r="M366" s="89"/>
      <c r="N366" s="15"/>
      <c r="O366" s="15"/>
      <c r="P366" s="15"/>
      <c r="Q366" s="15"/>
      <c r="R366" s="15"/>
      <c r="S366" s="15"/>
      <c r="T366" s="15"/>
      <c r="U366" s="15"/>
      <c r="V366" s="15"/>
      <c r="W366" s="15"/>
      <c r="X366" s="15"/>
      <c r="Y366" s="15"/>
      <c r="Z366" s="15"/>
    </row>
    <row r="367">
      <c r="A367" s="17"/>
      <c r="B367" s="17"/>
      <c r="C367" s="17"/>
      <c r="D367" s="17"/>
      <c r="E367" s="17"/>
      <c r="F367" s="17"/>
      <c r="G367" s="17"/>
      <c r="H367" s="17"/>
      <c r="I367" s="15"/>
      <c r="L367" s="30"/>
      <c r="M367" s="89"/>
      <c r="N367" s="15"/>
      <c r="O367" s="15"/>
      <c r="P367" s="15"/>
      <c r="Q367" s="15"/>
      <c r="R367" s="15"/>
      <c r="S367" s="15"/>
      <c r="T367" s="15"/>
      <c r="U367" s="15"/>
      <c r="V367" s="15"/>
      <c r="W367" s="15"/>
      <c r="X367" s="15"/>
      <c r="Y367" s="15"/>
      <c r="Z367" s="15"/>
    </row>
    <row r="368">
      <c r="A368" s="17"/>
      <c r="B368" s="17"/>
      <c r="C368" s="17"/>
      <c r="D368" s="17"/>
      <c r="E368" s="17"/>
      <c r="F368" s="17"/>
      <c r="G368" s="17"/>
      <c r="H368" s="17"/>
      <c r="I368" s="15"/>
      <c r="L368" s="30"/>
      <c r="M368" s="89"/>
      <c r="N368" s="15"/>
      <c r="O368" s="15"/>
      <c r="P368" s="15"/>
      <c r="Q368" s="15"/>
      <c r="R368" s="15"/>
      <c r="S368" s="15"/>
      <c r="T368" s="15"/>
      <c r="U368" s="15"/>
      <c r="V368" s="15"/>
      <c r="W368" s="15"/>
      <c r="X368" s="15"/>
      <c r="Y368" s="15"/>
      <c r="Z368" s="15"/>
    </row>
    <row r="369">
      <c r="A369" s="17"/>
      <c r="B369" s="17"/>
      <c r="C369" s="17"/>
      <c r="D369" s="17"/>
      <c r="E369" s="17"/>
      <c r="F369" s="17"/>
      <c r="G369" s="17"/>
      <c r="H369" s="17"/>
      <c r="I369" s="15"/>
      <c r="L369" s="30"/>
      <c r="M369" s="89"/>
      <c r="N369" s="15"/>
      <c r="O369" s="15"/>
      <c r="P369" s="15"/>
      <c r="Q369" s="15"/>
      <c r="R369" s="15"/>
      <c r="S369" s="15"/>
      <c r="T369" s="15"/>
      <c r="U369" s="15"/>
      <c r="V369" s="15"/>
      <c r="W369" s="15"/>
      <c r="X369" s="15"/>
      <c r="Y369" s="15"/>
      <c r="Z369" s="15"/>
    </row>
    <row r="370">
      <c r="A370" s="17"/>
      <c r="B370" s="17"/>
      <c r="C370" s="17"/>
      <c r="D370" s="17"/>
      <c r="E370" s="17"/>
      <c r="F370" s="17"/>
      <c r="G370" s="17"/>
      <c r="H370" s="17"/>
      <c r="I370" s="15"/>
      <c r="L370" s="30"/>
      <c r="M370" s="89"/>
      <c r="N370" s="15"/>
      <c r="O370" s="15"/>
      <c r="P370" s="15"/>
      <c r="Q370" s="15"/>
      <c r="R370" s="15"/>
      <c r="S370" s="15"/>
      <c r="T370" s="15"/>
      <c r="U370" s="15"/>
      <c r="V370" s="15"/>
      <c r="W370" s="15"/>
      <c r="X370" s="15"/>
      <c r="Y370" s="15"/>
      <c r="Z370" s="15"/>
    </row>
    <row r="371">
      <c r="A371" s="17"/>
      <c r="B371" s="17"/>
      <c r="C371" s="17"/>
      <c r="D371" s="17"/>
      <c r="E371" s="17"/>
      <c r="F371" s="17"/>
      <c r="G371" s="17"/>
      <c r="H371" s="17"/>
      <c r="I371" s="15"/>
      <c r="L371" s="30"/>
      <c r="M371" s="89"/>
      <c r="N371" s="15"/>
      <c r="O371" s="15"/>
      <c r="P371" s="15"/>
      <c r="Q371" s="15"/>
      <c r="R371" s="15"/>
      <c r="S371" s="15"/>
      <c r="T371" s="15"/>
      <c r="U371" s="15"/>
      <c r="V371" s="15"/>
      <c r="W371" s="15"/>
      <c r="X371" s="15"/>
      <c r="Y371" s="15"/>
      <c r="Z371" s="15"/>
    </row>
    <row r="372">
      <c r="A372" s="17"/>
      <c r="B372" s="17"/>
      <c r="C372" s="17"/>
      <c r="D372" s="17"/>
      <c r="E372" s="17"/>
      <c r="F372" s="17"/>
      <c r="G372" s="17"/>
      <c r="H372" s="17"/>
      <c r="I372" s="15"/>
      <c r="L372" s="30"/>
      <c r="M372" s="89"/>
      <c r="N372" s="15"/>
      <c r="O372" s="15"/>
      <c r="P372" s="15"/>
      <c r="Q372" s="15"/>
      <c r="R372" s="15"/>
      <c r="S372" s="15"/>
      <c r="T372" s="15"/>
      <c r="U372" s="15"/>
      <c r="V372" s="15"/>
      <c r="W372" s="15"/>
      <c r="X372" s="15"/>
      <c r="Y372" s="15"/>
      <c r="Z372" s="15"/>
    </row>
    <row r="373">
      <c r="A373" s="17"/>
      <c r="B373" s="17"/>
      <c r="C373" s="17"/>
      <c r="D373" s="17"/>
      <c r="E373" s="17"/>
      <c r="F373" s="17"/>
      <c r="G373" s="17"/>
      <c r="H373" s="17"/>
      <c r="I373" s="15"/>
      <c r="L373" s="30"/>
      <c r="M373" s="89"/>
      <c r="N373" s="15"/>
      <c r="O373" s="15"/>
      <c r="P373" s="15"/>
      <c r="Q373" s="15"/>
      <c r="R373" s="15"/>
      <c r="S373" s="15"/>
      <c r="T373" s="15"/>
      <c r="U373" s="15"/>
      <c r="V373" s="15"/>
      <c r="W373" s="15"/>
      <c r="X373" s="15"/>
      <c r="Y373" s="15"/>
      <c r="Z373" s="15"/>
    </row>
    <row r="374">
      <c r="A374" s="17"/>
      <c r="B374" s="17"/>
      <c r="C374" s="17"/>
      <c r="D374" s="17"/>
      <c r="E374" s="17"/>
      <c r="F374" s="17"/>
      <c r="G374" s="17"/>
      <c r="H374" s="17"/>
      <c r="I374" s="15"/>
      <c r="L374" s="30"/>
      <c r="M374" s="89"/>
      <c r="N374" s="15"/>
      <c r="O374" s="15"/>
      <c r="P374" s="15"/>
      <c r="Q374" s="15"/>
      <c r="R374" s="15"/>
      <c r="S374" s="15"/>
      <c r="T374" s="15"/>
      <c r="U374" s="15"/>
      <c r="V374" s="15"/>
      <c r="W374" s="15"/>
      <c r="X374" s="15"/>
      <c r="Y374" s="15"/>
      <c r="Z374" s="15"/>
    </row>
    <row r="375">
      <c r="A375" s="17"/>
      <c r="B375" s="17"/>
      <c r="C375" s="17"/>
      <c r="D375" s="17"/>
      <c r="E375" s="17"/>
      <c r="F375" s="17"/>
      <c r="G375" s="17"/>
      <c r="H375" s="17"/>
      <c r="I375" s="15"/>
      <c r="L375" s="30"/>
      <c r="M375" s="89"/>
      <c r="N375" s="15"/>
      <c r="O375" s="15"/>
      <c r="P375" s="15"/>
      <c r="Q375" s="15"/>
      <c r="R375" s="15"/>
      <c r="S375" s="15"/>
      <c r="T375" s="15"/>
      <c r="U375" s="15"/>
      <c r="V375" s="15"/>
      <c r="W375" s="15"/>
      <c r="X375" s="15"/>
      <c r="Y375" s="15"/>
      <c r="Z375" s="15"/>
    </row>
    <row r="376">
      <c r="A376" s="17"/>
      <c r="B376" s="17"/>
      <c r="C376" s="17"/>
      <c r="D376" s="17"/>
      <c r="E376" s="17"/>
      <c r="F376" s="17"/>
      <c r="G376" s="17"/>
      <c r="H376" s="17"/>
      <c r="I376" s="15"/>
      <c r="L376" s="30"/>
      <c r="M376" s="89"/>
      <c r="N376" s="15"/>
      <c r="O376" s="15"/>
      <c r="P376" s="15"/>
      <c r="Q376" s="15"/>
      <c r="R376" s="15"/>
      <c r="S376" s="15"/>
      <c r="T376" s="15"/>
      <c r="U376" s="15"/>
      <c r="V376" s="15"/>
      <c r="W376" s="15"/>
      <c r="X376" s="15"/>
      <c r="Y376" s="15"/>
      <c r="Z376" s="15"/>
    </row>
    <row r="377">
      <c r="A377" s="17"/>
      <c r="B377" s="17"/>
      <c r="C377" s="17"/>
      <c r="D377" s="17"/>
      <c r="E377" s="17"/>
      <c r="F377" s="17"/>
      <c r="G377" s="17"/>
      <c r="H377" s="17"/>
      <c r="I377" s="15"/>
      <c r="L377" s="30"/>
      <c r="M377" s="89"/>
      <c r="N377" s="15"/>
      <c r="O377" s="15"/>
      <c r="P377" s="15"/>
      <c r="Q377" s="15"/>
      <c r="R377" s="15"/>
      <c r="S377" s="15"/>
      <c r="T377" s="15"/>
      <c r="U377" s="15"/>
      <c r="V377" s="15"/>
      <c r="W377" s="15"/>
      <c r="X377" s="15"/>
      <c r="Y377" s="15"/>
      <c r="Z377" s="15"/>
    </row>
    <row r="378">
      <c r="A378" s="17"/>
      <c r="B378" s="17"/>
      <c r="C378" s="17"/>
      <c r="D378" s="17"/>
      <c r="E378" s="17"/>
      <c r="F378" s="17"/>
      <c r="G378" s="17"/>
      <c r="H378" s="17"/>
      <c r="I378" s="15"/>
      <c r="L378" s="30"/>
      <c r="M378" s="89"/>
      <c r="N378" s="15"/>
      <c r="O378" s="15"/>
      <c r="P378" s="15"/>
      <c r="Q378" s="15"/>
      <c r="R378" s="15"/>
      <c r="S378" s="15"/>
      <c r="T378" s="15"/>
      <c r="U378" s="15"/>
      <c r="V378" s="15"/>
      <c r="W378" s="15"/>
      <c r="X378" s="15"/>
      <c r="Y378" s="15"/>
      <c r="Z378" s="15"/>
    </row>
    <row r="379">
      <c r="A379" s="17"/>
      <c r="B379" s="17"/>
      <c r="C379" s="17"/>
      <c r="D379" s="17"/>
      <c r="E379" s="17"/>
      <c r="F379" s="17"/>
      <c r="G379" s="17"/>
      <c r="H379" s="17"/>
      <c r="I379" s="15"/>
      <c r="L379" s="30"/>
      <c r="M379" s="89"/>
      <c r="N379" s="15"/>
      <c r="O379" s="15"/>
      <c r="P379" s="15"/>
      <c r="Q379" s="15"/>
      <c r="R379" s="15"/>
      <c r="S379" s="15"/>
      <c r="T379" s="15"/>
      <c r="U379" s="15"/>
      <c r="V379" s="15"/>
      <c r="W379" s="15"/>
      <c r="X379" s="15"/>
      <c r="Y379" s="15"/>
      <c r="Z379" s="15"/>
    </row>
    <row r="380">
      <c r="A380" s="17"/>
      <c r="B380" s="17"/>
      <c r="C380" s="17"/>
      <c r="D380" s="17"/>
      <c r="E380" s="17"/>
      <c r="F380" s="17"/>
      <c r="G380" s="17"/>
      <c r="H380" s="17"/>
      <c r="I380" s="15"/>
      <c r="L380" s="30"/>
      <c r="M380" s="89"/>
      <c r="N380" s="15"/>
      <c r="O380" s="15"/>
      <c r="P380" s="15"/>
      <c r="Q380" s="15"/>
      <c r="R380" s="15"/>
      <c r="S380" s="15"/>
      <c r="T380" s="15"/>
      <c r="U380" s="15"/>
      <c r="V380" s="15"/>
      <c r="W380" s="15"/>
      <c r="X380" s="15"/>
      <c r="Y380" s="15"/>
      <c r="Z380" s="15"/>
    </row>
    <row r="381">
      <c r="A381" s="17"/>
      <c r="B381" s="17"/>
      <c r="C381" s="17"/>
      <c r="D381" s="17"/>
      <c r="E381" s="17"/>
      <c r="F381" s="17"/>
      <c r="G381" s="17"/>
      <c r="H381" s="17"/>
      <c r="I381" s="15"/>
      <c r="L381" s="30"/>
      <c r="M381" s="89"/>
      <c r="N381" s="15"/>
      <c r="O381" s="15"/>
      <c r="P381" s="15"/>
      <c r="Q381" s="15"/>
      <c r="R381" s="15"/>
      <c r="S381" s="15"/>
      <c r="T381" s="15"/>
      <c r="U381" s="15"/>
      <c r="V381" s="15"/>
      <c r="W381" s="15"/>
      <c r="X381" s="15"/>
      <c r="Y381" s="15"/>
      <c r="Z381" s="15"/>
    </row>
    <row r="382">
      <c r="A382" s="17"/>
      <c r="B382" s="17"/>
      <c r="C382" s="17"/>
      <c r="D382" s="17"/>
      <c r="E382" s="17"/>
      <c r="F382" s="17"/>
      <c r="G382" s="17"/>
      <c r="H382" s="17"/>
      <c r="I382" s="15"/>
      <c r="L382" s="30"/>
      <c r="M382" s="89"/>
      <c r="N382" s="15"/>
      <c r="O382" s="15"/>
      <c r="P382" s="15"/>
      <c r="Q382" s="15"/>
      <c r="R382" s="15"/>
      <c r="S382" s="15"/>
      <c r="T382" s="15"/>
      <c r="U382" s="15"/>
      <c r="V382" s="15"/>
      <c r="W382" s="15"/>
      <c r="X382" s="15"/>
      <c r="Y382" s="15"/>
      <c r="Z382" s="15"/>
    </row>
    <row r="383">
      <c r="A383" s="17"/>
      <c r="B383" s="17"/>
      <c r="C383" s="17"/>
      <c r="D383" s="17"/>
      <c r="E383" s="17"/>
      <c r="F383" s="17"/>
      <c r="G383" s="17"/>
      <c r="H383" s="17"/>
      <c r="I383" s="15"/>
      <c r="L383" s="30"/>
      <c r="M383" s="89"/>
      <c r="N383" s="15"/>
      <c r="O383" s="15"/>
      <c r="P383" s="15"/>
      <c r="Q383" s="15"/>
      <c r="R383" s="15"/>
      <c r="S383" s="15"/>
      <c r="T383" s="15"/>
      <c r="U383" s="15"/>
      <c r="V383" s="15"/>
      <c r="W383" s="15"/>
      <c r="X383" s="15"/>
      <c r="Y383" s="15"/>
      <c r="Z383" s="15"/>
    </row>
    <row r="384">
      <c r="A384" s="17"/>
      <c r="B384" s="17"/>
      <c r="C384" s="17"/>
      <c r="D384" s="17"/>
      <c r="E384" s="17"/>
      <c r="F384" s="17"/>
      <c r="G384" s="17"/>
      <c r="H384" s="17"/>
      <c r="I384" s="15"/>
      <c r="L384" s="30"/>
      <c r="M384" s="89"/>
      <c r="N384" s="15"/>
      <c r="O384" s="15"/>
      <c r="P384" s="15"/>
      <c r="Q384" s="15"/>
      <c r="R384" s="15"/>
      <c r="S384" s="15"/>
      <c r="T384" s="15"/>
      <c r="U384" s="15"/>
      <c r="V384" s="15"/>
      <c r="W384" s="15"/>
      <c r="X384" s="15"/>
      <c r="Y384" s="15"/>
      <c r="Z384" s="15"/>
    </row>
    <row r="385">
      <c r="A385" s="17"/>
      <c r="B385" s="17"/>
      <c r="C385" s="17"/>
      <c r="D385" s="17"/>
      <c r="E385" s="17"/>
      <c r="F385" s="17"/>
      <c r="G385" s="17"/>
      <c r="H385" s="17"/>
      <c r="I385" s="15"/>
      <c r="L385" s="30"/>
      <c r="M385" s="89"/>
      <c r="N385" s="15"/>
      <c r="O385" s="15"/>
      <c r="P385" s="15"/>
      <c r="Q385" s="15"/>
      <c r="R385" s="15"/>
      <c r="S385" s="15"/>
      <c r="T385" s="15"/>
      <c r="U385" s="15"/>
      <c r="V385" s="15"/>
      <c r="W385" s="15"/>
      <c r="X385" s="15"/>
      <c r="Y385" s="15"/>
      <c r="Z385" s="15"/>
    </row>
    <row r="386">
      <c r="A386" s="17"/>
      <c r="B386" s="17"/>
      <c r="C386" s="17"/>
      <c r="D386" s="17"/>
      <c r="E386" s="17"/>
      <c r="F386" s="17"/>
      <c r="G386" s="17"/>
      <c r="H386" s="17"/>
      <c r="I386" s="15"/>
      <c r="L386" s="30"/>
      <c r="M386" s="89"/>
      <c r="N386" s="15"/>
      <c r="O386" s="15"/>
      <c r="P386" s="15"/>
      <c r="Q386" s="15"/>
      <c r="R386" s="15"/>
      <c r="S386" s="15"/>
      <c r="T386" s="15"/>
      <c r="U386" s="15"/>
      <c r="V386" s="15"/>
      <c r="W386" s="15"/>
      <c r="X386" s="15"/>
      <c r="Y386" s="15"/>
      <c r="Z386" s="15"/>
    </row>
    <row r="387">
      <c r="A387" s="17"/>
      <c r="B387" s="17"/>
      <c r="C387" s="17"/>
      <c r="D387" s="17"/>
      <c r="E387" s="17"/>
      <c r="F387" s="17"/>
      <c r="G387" s="17"/>
      <c r="H387" s="17"/>
      <c r="I387" s="15"/>
      <c r="L387" s="30"/>
      <c r="M387" s="89"/>
      <c r="N387" s="15"/>
      <c r="O387" s="15"/>
      <c r="P387" s="15"/>
      <c r="Q387" s="15"/>
      <c r="R387" s="15"/>
      <c r="S387" s="15"/>
      <c r="T387" s="15"/>
      <c r="U387" s="15"/>
      <c r="V387" s="15"/>
      <c r="W387" s="15"/>
      <c r="X387" s="15"/>
      <c r="Y387" s="15"/>
      <c r="Z387" s="15"/>
    </row>
    <row r="388">
      <c r="A388" s="17"/>
      <c r="B388" s="17"/>
      <c r="C388" s="17"/>
      <c r="D388" s="17"/>
      <c r="E388" s="17"/>
      <c r="F388" s="17"/>
      <c r="G388" s="17"/>
      <c r="H388" s="17"/>
      <c r="I388" s="15"/>
      <c r="L388" s="30"/>
      <c r="M388" s="89"/>
      <c r="N388" s="15"/>
      <c r="O388" s="15"/>
      <c r="P388" s="15"/>
      <c r="Q388" s="15"/>
      <c r="R388" s="15"/>
      <c r="S388" s="15"/>
      <c r="T388" s="15"/>
      <c r="U388" s="15"/>
      <c r="V388" s="15"/>
      <c r="W388" s="15"/>
      <c r="X388" s="15"/>
      <c r="Y388" s="15"/>
      <c r="Z388" s="15"/>
    </row>
    <row r="389">
      <c r="A389" s="17"/>
      <c r="B389" s="17"/>
      <c r="C389" s="17"/>
      <c r="D389" s="17"/>
      <c r="E389" s="17"/>
      <c r="F389" s="17"/>
      <c r="G389" s="17"/>
      <c r="H389" s="17"/>
      <c r="I389" s="15"/>
      <c r="L389" s="30"/>
      <c r="M389" s="89"/>
      <c r="N389" s="15"/>
      <c r="O389" s="15"/>
      <c r="P389" s="15"/>
      <c r="Q389" s="15"/>
      <c r="R389" s="15"/>
      <c r="S389" s="15"/>
      <c r="T389" s="15"/>
      <c r="U389" s="15"/>
      <c r="V389" s="15"/>
      <c r="W389" s="15"/>
      <c r="X389" s="15"/>
      <c r="Y389" s="15"/>
      <c r="Z389" s="15"/>
    </row>
    <row r="390">
      <c r="A390" s="17"/>
      <c r="B390" s="17"/>
      <c r="C390" s="17"/>
      <c r="D390" s="17"/>
      <c r="E390" s="17"/>
      <c r="F390" s="17"/>
      <c r="G390" s="17"/>
      <c r="H390" s="17"/>
      <c r="I390" s="15"/>
      <c r="L390" s="30"/>
      <c r="M390" s="89"/>
      <c r="N390" s="15"/>
      <c r="O390" s="15"/>
      <c r="P390" s="15"/>
      <c r="Q390" s="15"/>
      <c r="R390" s="15"/>
      <c r="S390" s="15"/>
      <c r="T390" s="15"/>
      <c r="U390" s="15"/>
      <c r="V390" s="15"/>
      <c r="W390" s="15"/>
      <c r="X390" s="15"/>
      <c r="Y390" s="15"/>
      <c r="Z390" s="15"/>
    </row>
    <row r="391">
      <c r="A391" s="17"/>
      <c r="B391" s="17"/>
      <c r="C391" s="17"/>
      <c r="D391" s="17"/>
      <c r="E391" s="17"/>
      <c r="F391" s="17"/>
      <c r="G391" s="17"/>
      <c r="H391" s="17"/>
      <c r="I391" s="15"/>
      <c r="L391" s="30"/>
      <c r="M391" s="89"/>
      <c r="N391" s="15"/>
      <c r="O391" s="15"/>
      <c r="P391" s="15"/>
      <c r="Q391" s="15"/>
      <c r="R391" s="15"/>
      <c r="S391" s="15"/>
      <c r="T391" s="15"/>
      <c r="U391" s="15"/>
      <c r="V391" s="15"/>
      <c r="W391" s="15"/>
      <c r="X391" s="15"/>
      <c r="Y391" s="15"/>
      <c r="Z391" s="15"/>
    </row>
    <row r="392">
      <c r="A392" s="17"/>
      <c r="B392" s="17"/>
      <c r="C392" s="17"/>
      <c r="D392" s="17"/>
      <c r="E392" s="17"/>
      <c r="F392" s="17"/>
      <c r="G392" s="17"/>
      <c r="H392" s="17"/>
      <c r="I392" s="15"/>
      <c r="L392" s="30"/>
      <c r="M392" s="89"/>
      <c r="N392" s="15"/>
      <c r="O392" s="15"/>
      <c r="P392" s="15"/>
      <c r="Q392" s="15"/>
      <c r="R392" s="15"/>
      <c r="S392" s="15"/>
      <c r="T392" s="15"/>
      <c r="U392" s="15"/>
      <c r="V392" s="15"/>
      <c r="W392" s="15"/>
      <c r="X392" s="15"/>
      <c r="Y392" s="15"/>
      <c r="Z392" s="15"/>
    </row>
    <row r="393">
      <c r="A393" s="17"/>
      <c r="B393" s="17"/>
      <c r="C393" s="17"/>
      <c r="D393" s="17"/>
      <c r="E393" s="17"/>
      <c r="F393" s="17"/>
      <c r="G393" s="17"/>
      <c r="H393" s="17"/>
      <c r="I393" s="15"/>
      <c r="L393" s="30"/>
      <c r="M393" s="89"/>
      <c r="N393" s="15"/>
      <c r="O393" s="15"/>
      <c r="P393" s="15"/>
      <c r="Q393" s="15"/>
      <c r="R393" s="15"/>
      <c r="S393" s="15"/>
      <c r="T393" s="15"/>
      <c r="U393" s="15"/>
      <c r="V393" s="15"/>
      <c r="W393" s="15"/>
      <c r="X393" s="15"/>
      <c r="Y393" s="15"/>
      <c r="Z393" s="15"/>
    </row>
    <row r="394">
      <c r="A394" s="17"/>
      <c r="B394" s="17"/>
      <c r="C394" s="17"/>
      <c r="D394" s="17"/>
      <c r="E394" s="17"/>
      <c r="F394" s="17"/>
      <c r="G394" s="17"/>
      <c r="H394" s="17"/>
      <c r="I394" s="15"/>
      <c r="L394" s="30"/>
      <c r="M394" s="89"/>
      <c r="N394" s="15"/>
      <c r="O394" s="15"/>
      <c r="P394" s="15"/>
      <c r="Q394" s="15"/>
      <c r="R394" s="15"/>
      <c r="S394" s="15"/>
      <c r="T394" s="15"/>
      <c r="U394" s="15"/>
      <c r="V394" s="15"/>
      <c r="W394" s="15"/>
      <c r="X394" s="15"/>
      <c r="Y394" s="15"/>
      <c r="Z394" s="15"/>
    </row>
    <row r="395">
      <c r="A395" s="17"/>
      <c r="B395" s="17"/>
      <c r="C395" s="17"/>
      <c r="D395" s="17"/>
      <c r="E395" s="17"/>
      <c r="F395" s="17"/>
      <c r="G395" s="17"/>
      <c r="H395" s="17"/>
      <c r="I395" s="15"/>
      <c r="L395" s="30"/>
      <c r="M395" s="89"/>
      <c r="N395" s="15"/>
      <c r="O395" s="15"/>
      <c r="P395" s="15"/>
      <c r="Q395" s="15"/>
      <c r="R395" s="15"/>
      <c r="S395" s="15"/>
      <c r="T395" s="15"/>
      <c r="U395" s="15"/>
      <c r="V395" s="15"/>
      <c r="W395" s="15"/>
      <c r="X395" s="15"/>
      <c r="Y395" s="15"/>
      <c r="Z395" s="15"/>
    </row>
    <row r="396">
      <c r="A396" s="17"/>
      <c r="B396" s="17"/>
      <c r="C396" s="17"/>
      <c r="D396" s="17"/>
      <c r="E396" s="17"/>
      <c r="F396" s="17"/>
      <c r="G396" s="17"/>
      <c r="H396" s="17"/>
      <c r="I396" s="15"/>
      <c r="L396" s="30"/>
      <c r="M396" s="89"/>
      <c r="N396" s="15"/>
      <c r="O396" s="15"/>
      <c r="P396" s="15"/>
      <c r="Q396" s="15"/>
      <c r="R396" s="15"/>
      <c r="S396" s="15"/>
      <c r="T396" s="15"/>
      <c r="U396" s="15"/>
      <c r="V396" s="15"/>
      <c r="W396" s="15"/>
      <c r="X396" s="15"/>
      <c r="Y396" s="15"/>
      <c r="Z396" s="15"/>
    </row>
    <row r="397">
      <c r="A397" s="17"/>
      <c r="B397" s="17"/>
      <c r="C397" s="17"/>
      <c r="D397" s="17"/>
      <c r="E397" s="17"/>
      <c r="F397" s="17"/>
      <c r="G397" s="17"/>
      <c r="H397" s="17"/>
      <c r="I397" s="15"/>
      <c r="L397" s="30"/>
      <c r="M397" s="89"/>
      <c r="N397" s="15"/>
      <c r="O397" s="15"/>
      <c r="P397" s="15"/>
      <c r="Q397" s="15"/>
      <c r="R397" s="15"/>
      <c r="S397" s="15"/>
      <c r="T397" s="15"/>
      <c r="U397" s="15"/>
      <c r="V397" s="15"/>
      <c r="W397" s="15"/>
      <c r="X397" s="15"/>
      <c r="Y397" s="15"/>
      <c r="Z397" s="15"/>
    </row>
    <row r="398">
      <c r="A398" s="17"/>
      <c r="B398" s="17"/>
      <c r="C398" s="17"/>
      <c r="D398" s="17"/>
      <c r="E398" s="17"/>
      <c r="F398" s="17"/>
      <c r="G398" s="17"/>
      <c r="H398" s="17"/>
      <c r="I398" s="15"/>
      <c r="L398" s="30"/>
      <c r="M398" s="89"/>
      <c r="N398" s="15"/>
      <c r="O398" s="15"/>
      <c r="P398" s="15"/>
      <c r="Q398" s="15"/>
      <c r="R398" s="15"/>
      <c r="S398" s="15"/>
      <c r="T398" s="15"/>
      <c r="U398" s="15"/>
      <c r="V398" s="15"/>
      <c r="W398" s="15"/>
      <c r="X398" s="15"/>
      <c r="Y398" s="15"/>
      <c r="Z398" s="15"/>
    </row>
    <row r="399">
      <c r="A399" s="17"/>
      <c r="B399" s="17"/>
      <c r="C399" s="17"/>
      <c r="D399" s="17"/>
      <c r="E399" s="17"/>
      <c r="F399" s="17"/>
      <c r="G399" s="17"/>
      <c r="H399" s="17"/>
      <c r="I399" s="15"/>
      <c r="L399" s="30"/>
      <c r="M399" s="89"/>
      <c r="N399" s="15"/>
      <c r="O399" s="15"/>
      <c r="P399" s="15"/>
      <c r="Q399" s="15"/>
      <c r="R399" s="15"/>
      <c r="S399" s="15"/>
      <c r="T399" s="15"/>
      <c r="U399" s="15"/>
      <c r="V399" s="15"/>
      <c r="W399" s="15"/>
      <c r="X399" s="15"/>
      <c r="Y399" s="15"/>
      <c r="Z399" s="15"/>
    </row>
    <row r="400">
      <c r="A400" s="17"/>
      <c r="B400" s="17"/>
      <c r="C400" s="17"/>
      <c r="D400" s="17"/>
      <c r="E400" s="17"/>
      <c r="F400" s="17"/>
      <c r="G400" s="17"/>
      <c r="H400" s="17"/>
      <c r="I400" s="15"/>
      <c r="L400" s="30"/>
      <c r="M400" s="89"/>
      <c r="N400" s="15"/>
      <c r="O400" s="15"/>
      <c r="P400" s="15"/>
      <c r="Q400" s="15"/>
      <c r="R400" s="15"/>
      <c r="S400" s="15"/>
      <c r="T400" s="15"/>
      <c r="U400" s="15"/>
      <c r="V400" s="15"/>
      <c r="W400" s="15"/>
      <c r="X400" s="15"/>
      <c r="Y400" s="15"/>
      <c r="Z400" s="15"/>
    </row>
    <row r="401">
      <c r="A401" s="17"/>
      <c r="B401" s="17"/>
      <c r="C401" s="17"/>
      <c r="D401" s="17"/>
      <c r="E401" s="17"/>
      <c r="F401" s="17"/>
      <c r="G401" s="17"/>
      <c r="H401" s="17"/>
      <c r="I401" s="15"/>
      <c r="L401" s="30"/>
      <c r="M401" s="89"/>
      <c r="N401" s="15"/>
      <c r="O401" s="15"/>
      <c r="P401" s="15"/>
      <c r="Q401" s="15"/>
      <c r="R401" s="15"/>
      <c r="S401" s="15"/>
      <c r="T401" s="15"/>
      <c r="U401" s="15"/>
      <c r="V401" s="15"/>
      <c r="W401" s="15"/>
      <c r="X401" s="15"/>
      <c r="Y401" s="15"/>
      <c r="Z401" s="15"/>
    </row>
    <row r="402">
      <c r="A402" s="17"/>
      <c r="B402" s="17"/>
      <c r="C402" s="17"/>
      <c r="D402" s="17"/>
      <c r="E402" s="17"/>
      <c r="F402" s="17"/>
      <c r="G402" s="17"/>
      <c r="H402" s="17"/>
      <c r="I402" s="15"/>
      <c r="L402" s="30"/>
      <c r="M402" s="89"/>
      <c r="N402" s="15"/>
      <c r="O402" s="15"/>
      <c r="P402" s="15"/>
      <c r="Q402" s="15"/>
      <c r="R402" s="15"/>
      <c r="S402" s="15"/>
      <c r="T402" s="15"/>
      <c r="U402" s="15"/>
      <c r="V402" s="15"/>
      <c r="W402" s="15"/>
      <c r="X402" s="15"/>
      <c r="Y402" s="15"/>
      <c r="Z402" s="15"/>
    </row>
    <row r="403">
      <c r="A403" s="17"/>
      <c r="B403" s="17"/>
      <c r="C403" s="17"/>
      <c r="D403" s="17"/>
      <c r="E403" s="17"/>
      <c r="F403" s="17"/>
      <c r="G403" s="17"/>
      <c r="H403" s="17"/>
      <c r="I403" s="15"/>
      <c r="L403" s="30"/>
      <c r="M403" s="89"/>
      <c r="N403" s="15"/>
      <c r="O403" s="15"/>
      <c r="P403" s="15"/>
      <c r="Q403" s="15"/>
      <c r="R403" s="15"/>
      <c r="S403" s="15"/>
      <c r="T403" s="15"/>
      <c r="U403" s="15"/>
      <c r="V403" s="15"/>
      <c r="W403" s="15"/>
      <c r="X403" s="15"/>
      <c r="Y403" s="15"/>
      <c r="Z403" s="15"/>
    </row>
    <row r="404">
      <c r="A404" s="17"/>
      <c r="B404" s="17"/>
      <c r="C404" s="17"/>
      <c r="D404" s="17"/>
      <c r="E404" s="17"/>
      <c r="F404" s="17"/>
      <c r="G404" s="17"/>
      <c r="H404" s="17"/>
      <c r="I404" s="15"/>
      <c r="L404" s="30"/>
      <c r="M404" s="89"/>
      <c r="N404" s="15"/>
      <c r="O404" s="15"/>
      <c r="P404" s="15"/>
      <c r="Q404" s="15"/>
      <c r="R404" s="15"/>
      <c r="S404" s="15"/>
      <c r="T404" s="15"/>
      <c r="U404" s="15"/>
      <c r="V404" s="15"/>
      <c r="W404" s="15"/>
      <c r="X404" s="15"/>
      <c r="Y404" s="15"/>
      <c r="Z404" s="15"/>
    </row>
    <row r="405">
      <c r="A405" s="17"/>
      <c r="B405" s="17"/>
      <c r="C405" s="17"/>
      <c r="D405" s="17"/>
      <c r="E405" s="17"/>
      <c r="F405" s="17"/>
      <c r="G405" s="17"/>
      <c r="H405" s="17"/>
      <c r="I405" s="15"/>
      <c r="L405" s="30"/>
      <c r="M405" s="89"/>
      <c r="N405" s="15"/>
      <c r="O405" s="15"/>
      <c r="P405" s="15"/>
      <c r="Q405" s="15"/>
      <c r="R405" s="15"/>
      <c r="S405" s="15"/>
      <c r="T405" s="15"/>
      <c r="U405" s="15"/>
      <c r="V405" s="15"/>
      <c r="W405" s="15"/>
      <c r="X405" s="15"/>
      <c r="Y405" s="15"/>
      <c r="Z405" s="15"/>
    </row>
    <row r="406">
      <c r="A406" s="17"/>
      <c r="B406" s="17"/>
      <c r="C406" s="17"/>
      <c r="D406" s="17"/>
      <c r="E406" s="17"/>
      <c r="F406" s="17"/>
      <c r="G406" s="17"/>
      <c r="H406" s="17"/>
      <c r="I406" s="15"/>
      <c r="L406" s="30"/>
      <c r="M406" s="89"/>
      <c r="N406" s="15"/>
      <c r="O406" s="15"/>
      <c r="P406" s="15"/>
      <c r="Q406" s="15"/>
      <c r="R406" s="15"/>
      <c r="S406" s="15"/>
      <c r="T406" s="15"/>
      <c r="U406" s="15"/>
      <c r="V406" s="15"/>
      <c r="W406" s="15"/>
      <c r="X406" s="15"/>
      <c r="Y406" s="15"/>
      <c r="Z406" s="15"/>
    </row>
    <row r="407">
      <c r="A407" s="17"/>
      <c r="B407" s="17"/>
      <c r="C407" s="17"/>
      <c r="D407" s="17"/>
      <c r="E407" s="17"/>
      <c r="F407" s="17"/>
      <c r="G407" s="17"/>
      <c r="H407" s="17"/>
      <c r="I407" s="15"/>
      <c r="L407" s="30"/>
      <c r="M407" s="89"/>
      <c r="N407" s="15"/>
      <c r="O407" s="15"/>
      <c r="P407" s="15"/>
      <c r="Q407" s="15"/>
      <c r="R407" s="15"/>
      <c r="S407" s="15"/>
      <c r="T407" s="15"/>
      <c r="U407" s="15"/>
      <c r="V407" s="15"/>
      <c r="W407" s="15"/>
      <c r="X407" s="15"/>
      <c r="Y407" s="15"/>
      <c r="Z407" s="15"/>
    </row>
    <row r="408">
      <c r="A408" s="17"/>
      <c r="B408" s="17"/>
      <c r="C408" s="17"/>
      <c r="D408" s="17"/>
      <c r="E408" s="17"/>
      <c r="F408" s="17"/>
      <c r="G408" s="17"/>
      <c r="H408" s="17"/>
      <c r="I408" s="15"/>
      <c r="L408" s="30"/>
      <c r="M408" s="89"/>
      <c r="N408" s="15"/>
      <c r="O408" s="15"/>
      <c r="P408" s="15"/>
      <c r="Q408" s="15"/>
      <c r="R408" s="15"/>
      <c r="S408" s="15"/>
      <c r="T408" s="15"/>
      <c r="U408" s="15"/>
      <c r="V408" s="15"/>
      <c r="W408" s="15"/>
      <c r="X408" s="15"/>
      <c r="Y408" s="15"/>
      <c r="Z408" s="15"/>
    </row>
    <row r="409">
      <c r="A409" s="17"/>
      <c r="B409" s="17"/>
      <c r="C409" s="17"/>
      <c r="D409" s="17"/>
      <c r="E409" s="17"/>
      <c r="F409" s="17"/>
      <c r="G409" s="17"/>
      <c r="H409" s="17"/>
      <c r="I409" s="15"/>
      <c r="L409" s="30"/>
      <c r="M409" s="89"/>
      <c r="N409" s="15"/>
      <c r="O409" s="15"/>
      <c r="P409" s="15"/>
      <c r="Q409" s="15"/>
      <c r="R409" s="15"/>
      <c r="S409" s="15"/>
      <c r="T409" s="15"/>
      <c r="U409" s="15"/>
      <c r="V409" s="15"/>
      <c r="W409" s="15"/>
      <c r="X409" s="15"/>
      <c r="Y409" s="15"/>
      <c r="Z409" s="15"/>
    </row>
    <row r="410">
      <c r="A410" s="17"/>
      <c r="B410" s="17"/>
      <c r="C410" s="17"/>
      <c r="D410" s="17"/>
      <c r="E410" s="17"/>
      <c r="F410" s="17"/>
      <c r="G410" s="17"/>
      <c r="H410" s="17"/>
      <c r="I410" s="15"/>
      <c r="L410" s="30"/>
      <c r="M410" s="89"/>
      <c r="N410" s="15"/>
      <c r="O410" s="15"/>
      <c r="P410" s="15"/>
      <c r="Q410" s="15"/>
      <c r="R410" s="15"/>
      <c r="S410" s="15"/>
      <c r="T410" s="15"/>
      <c r="U410" s="15"/>
      <c r="V410" s="15"/>
      <c r="W410" s="15"/>
      <c r="X410" s="15"/>
      <c r="Y410" s="15"/>
      <c r="Z410" s="15"/>
    </row>
    <row r="411">
      <c r="A411" s="17"/>
      <c r="B411" s="17"/>
      <c r="C411" s="17"/>
      <c r="D411" s="17"/>
      <c r="E411" s="17"/>
      <c r="F411" s="17"/>
      <c r="G411" s="17"/>
      <c r="H411" s="17"/>
      <c r="I411" s="15"/>
      <c r="L411" s="30"/>
      <c r="M411" s="89"/>
      <c r="N411" s="15"/>
      <c r="O411" s="15"/>
      <c r="P411" s="15"/>
      <c r="Q411" s="15"/>
      <c r="R411" s="15"/>
      <c r="S411" s="15"/>
      <c r="T411" s="15"/>
      <c r="U411" s="15"/>
      <c r="V411" s="15"/>
      <c r="W411" s="15"/>
      <c r="X411" s="15"/>
      <c r="Y411" s="15"/>
      <c r="Z411" s="15"/>
    </row>
    <row r="412">
      <c r="A412" s="17"/>
      <c r="B412" s="17"/>
      <c r="C412" s="17"/>
      <c r="D412" s="17"/>
      <c r="E412" s="17"/>
      <c r="F412" s="17"/>
      <c r="G412" s="17"/>
      <c r="H412" s="17"/>
      <c r="I412" s="15"/>
      <c r="L412" s="30"/>
      <c r="M412" s="89"/>
      <c r="N412" s="15"/>
      <c r="O412" s="15"/>
      <c r="P412" s="15"/>
      <c r="Q412" s="15"/>
      <c r="R412" s="15"/>
      <c r="S412" s="15"/>
      <c r="T412" s="15"/>
      <c r="U412" s="15"/>
      <c r="V412" s="15"/>
      <c r="W412" s="15"/>
      <c r="X412" s="15"/>
      <c r="Y412" s="15"/>
      <c r="Z412" s="15"/>
    </row>
    <row r="413">
      <c r="A413" s="17"/>
      <c r="B413" s="17"/>
      <c r="C413" s="17"/>
      <c r="D413" s="17"/>
      <c r="E413" s="17"/>
      <c r="F413" s="17"/>
      <c r="G413" s="17"/>
      <c r="H413" s="17"/>
      <c r="I413" s="15"/>
      <c r="L413" s="30"/>
      <c r="M413" s="89"/>
      <c r="N413" s="15"/>
      <c r="O413" s="15"/>
      <c r="P413" s="15"/>
      <c r="Q413" s="15"/>
      <c r="R413" s="15"/>
      <c r="S413" s="15"/>
      <c r="T413" s="15"/>
      <c r="U413" s="15"/>
      <c r="V413" s="15"/>
      <c r="W413" s="15"/>
      <c r="X413" s="15"/>
      <c r="Y413" s="15"/>
      <c r="Z413" s="15"/>
    </row>
    <row r="414">
      <c r="A414" s="17"/>
      <c r="B414" s="17"/>
      <c r="C414" s="17"/>
      <c r="D414" s="17"/>
      <c r="E414" s="17"/>
      <c r="F414" s="17"/>
      <c r="G414" s="17"/>
      <c r="H414" s="17"/>
      <c r="I414" s="15"/>
      <c r="L414" s="30"/>
      <c r="M414" s="89"/>
      <c r="N414" s="15"/>
      <c r="O414" s="15"/>
      <c r="P414" s="15"/>
      <c r="Q414" s="15"/>
      <c r="R414" s="15"/>
      <c r="S414" s="15"/>
      <c r="T414" s="15"/>
      <c r="U414" s="15"/>
      <c r="V414" s="15"/>
      <c r="W414" s="15"/>
      <c r="X414" s="15"/>
      <c r="Y414" s="15"/>
      <c r="Z414" s="15"/>
    </row>
    <row r="415">
      <c r="A415" s="17"/>
      <c r="B415" s="17"/>
      <c r="C415" s="17"/>
      <c r="D415" s="17"/>
      <c r="E415" s="17"/>
      <c r="F415" s="17"/>
      <c r="G415" s="17"/>
      <c r="H415" s="17"/>
      <c r="I415" s="15"/>
      <c r="L415" s="30"/>
      <c r="M415" s="89"/>
      <c r="N415" s="15"/>
      <c r="O415" s="15"/>
      <c r="P415" s="15"/>
      <c r="Q415" s="15"/>
      <c r="R415" s="15"/>
      <c r="S415" s="15"/>
      <c r="T415" s="15"/>
      <c r="U415" s="15"/>
      <c r="V415" s="15"/>
      <c r="W415" s="15"/>
      <c r="X415" s="15"/>
      <c r="Y415" s="15"/>
      <c r="Z415" s="15"/>
    </row>
    <row r="416">
      <c r="A416" s="17"/>
      <c r="B416" s="17"/>
      <c r="C416" s="17"/>
      <c r="D416" s="17"/>
      <c r="E416" s="17"/>
      <c r="F416" s="17"/>
      <c r="G416" s="17"/>
      <c r="H416" s="17"/>
      <c r="I416" s="15"/>
      <c r="L416" s="30"/>
      <c r="M416" s="89"/>
      <c r="N416" s="15"/>
      <c r="O416" s="15"/>
      <c r="P416" s="15"/>
      <c r="Q416" s="15"/>
      <c r="R416" s="15"/>
      <c r="S416" s="15"/>
      <c r="T416" s="15"/>
      <c r="U416" s="15"/>
      <c r="V416" s="15"/>
      <c r="W416" s="15"/>
      <c r="X416" s="15"/>
      <c r="Y416" s="15"/>
      <c r="Z416" s="15"/>
    </row>
    <row r="417">
      <c r="A417" s="17"/>
      <c r="B417" s="17"/>
      <c r="C417" s="17"/>
      <c r="D417" s="17"/>
      <c r="E417" s="17"/>
      <c r="F417" s="17"/>
      <c r="G417" s="17"/>
      <c r="H417" s="17"/>
      <c r="I417" s="15"/>
      <c r="L417" s="30"/>
      <c r="M417" s="89"/>
      <c r="N417" s="15"/>
      <c r="O417" s="15"/>
      <c r="P417" s="15"/>
      <c r="Q417" s="15"/>
      <c r="R417" s="15"/>
      <c r="S417" s="15"/>
      <c r="T417" s="15"/>
      <c r="U417" s="15"/>
      <c r="V417" s="15"/>
      <c r="W417" s="15"/>
      <c r="X417" s="15"/>
      <c r="Y417" s="15"/>
      <c r="Z417" s="15"/>
    </row>
    <row r="418">
      <c r="A418" s="17"/>
      <c r="B418" s="17"/>
      <c r="C418" s="17"/>
      <c r="D418" s="17"/>
      <c r="E418" s="17"/>
      <c r="F418" s="17"/>
      <c r="G418" s="17"/>
      <c r="H418" s="17"/>
      <c r="I418" s="15"/>
      <c r="L418" s="30"/>
      <c r="M418" s="89"/>
      <c r="N418" s="15"/>
      <c r="O418" s="15"/>
      <c r="P418" s="15"/>
      <c r="Q418" s="15"/>
      <c r="R418" s="15"/>
      <c r="S418" s="15"/>
      <c r="T418" s="15"/>
      <c r="U418" s="15"/>
      <c r="V418" s="15"/>
      <c r="W418" s="15"/>
      <c r="X418" s="15"/>
      <c r="Y418" s="15"/>
      <c r="Z418" s="15"/>
    </row>
    <row r="419">
      <c r="A419" s="17"/>
      <c r="B419" s="17"/>
      <c r="C419" s="17"/>
      <c r="D419" s="17"/>
      <c r="E419" s="17"/>
      <c r="F419" s="17"/>
      <c r="G419" s="17"/>
      <c r="H419" s="17"/>
      <c r="I419" s="15"/>
      <c r="L419" s="30"/>
      <c r="M419" s="89"/>
      <c r="N419" s="15"/>
      <c r="O419" s="15"/>
      <c r="P419" s="15"/>
      <c r="Q419" s="15"/>
      <c r="R419" s="15"/>
      <c r="S419" s="15"/>
      <c r="T419" s="15"/>
      <c r="U419" s="15"/>
      <c r="V419" s="15"/>
      <c r="W419" s="15"/>
      <c r="X419" s="15"/>
      <c r="Y419" s="15"/>
      <c r="Z419" s="15"/>
    </row>
    <row r="420">
      <c r="A420" s="17"/>
      <c r="B420" s="17"/>
      <c r="C420" s="17"/>
      <c r="D420" s="17"/>
      <c r="E420" s="17"/>
      <c r="F420" s="17"/>
      <c r="G420" s="17"/>
      <c r="H420" s="17"/>
      <c r="I420" s="15"/>
      <c r="L420" s="30"/>
      <c r="M420" s="89"/>
      <c r="N420" s="15"/>
      <c r="O420" s="15"/>
      <c r="P420" s="15"/>
      <c r="Q420" s="15"/>
      <c r="R420" s="15"/>
      <c r="S420" s="15"/>
      <c r="T420" s="15"/>
      <c r="U420" s="15"/>
      <c r="V420" s="15"/>
      <c r="W420" s="15"/>
      <c r="X420" s="15"/>
      <c r="Y420" s="15"/>
      <c r="Z420" s="15"/>
    </row>
    <row r="421">
      <c r="A421" s="17"/>
      <c r="B421" s="17"/>
      <c r="C421" s="17"/>
      <c r="D421" s="17"/>
      <c r="E421" s="17"/>
      <c r="F421" s="17"/>
      <c r="G421" s="17"/>
      <c r="H421" s="17"/>
      <c r="I421" s="15"/>
      <c r="L421" s="30"/>
      <c r="M421" s="89"/>
      <c r="N421" s="15"/>
      <c r="O421" s="15"/>
      <c r="P421" s="15"/>
      <c r="Q421" s="15"/>
      <c r="R421" s="15"/>
      <c r="S421" s="15"/>
      <c r="T421" s="15"/>
      <c r="U421" s="15"/>
      <c r="V421" s="15"/>
      <c r="W421" s="15"/>
      <c r="X421" s="15"/>
      <c r="Y421" s="15"/>
      <c r="Z421" s="15"/>
    </row>
    <row r="422">
      <c r="A422" s="17"/>
      <c r="B422" s="17"/>
      <c r="C422" s="17"/>
      <c r="D422" s="17"/>
      <c r="E422" s="17"/>
      <c r="F422" s="17"/>
      <c r="G422" s="17"/>
      <c r="H422" s="17"/>
      <c r="I422" s="15"/>
      <c r="L422" s="30"/>
      <c r="M422" s="89"/>
      <c r="N422" s="15"/>
      <c r="O422" s="15"/>
      <c r="P422" s="15"/>
      <c r="Q422" s="15"/>
      <c r="R422" s="15"/>
      <c r="S422" s="15"/>
      <c r="T422" s="15"/>
      <c r="U422" s="15"/>
      <c r="V422" s="15"/>
      <c r="W422" s="15"/>
      <c r="X422" s="15"/>
      <c r="Y422" s="15"/>
      <c r="Z422" s="15"/>
    </row>
    <row r="423">
      <c r="A423" s="17"/>
      <c r="B423" s="17"/>
      <c r="C423" s="17"/>
      <c r="D423" s="17"/>
      <c r="E423" s="17"/>
      <c r="F423" s="17"/>
      <c r="G423" s="17"/>
      <c r="H423" s="17"/>
      <c r="I423" s="15"/>
      <c r="L423" s="30"/>
      <c r="M423" s="89"/>
      <c r="N423" s="15"/>
      <c r="O423" s="15"/>
      <c r="P423" s="15"/>
      <c r="Q423" s="15"/>
      <c r="R423" s="15"/>
      <c r="S423" s="15"/>
      <c r="T423" s="15"/>
      <c r="U423" s="15"/>
      <c r="V423" s="15"/>
      <c r="W423" s="15"/>
      <c r="X423" s="15"/>
      <c r="Y423" s="15"/>
      <c r="Z423" s="15"/>
    </row>
    <row r="424">
      <c r="A424" s="17"/>
      <c r="B424" s="17"/>
      <c r="C424" s="17"/>
      <c r="D424" s="17"/>
      <c r="E424" s="17"/>
      <c r="F424" s="17"/>
      <c r="G424" s="17"/>
      <c r="H424" s="17"/>
      <c r="I424" s="15"/>
      <c r="L424" s="30"/>
      <c r="M424" s="89"/>
      <c r="N424" s="15"/>
      <c r="O424" s="15"/>
      <c r="P424" s="15"/>
      <c r="Q424" s="15"/>
      <c r="R424" s="15"/>
      <c r="S424" s="15"/>
      <c r="T424" s="15"/>
      <c r="U424" s="15"/>
      <c r="V424" s="15"/>
      <c r="W424" s="15"/>
      <c r="X424" s="15"/>
      <c r="Y424" s="15"/>
      <c r="Z424" s="15"/>
    </row>
    <row r="425">
      <c r="A425" s="17"/>
      <c r="B425" s="17"/>
      <c r="C425" s="17"/>
      <c r="D425" s="17"/>
      <c r="E425" s="17"/>
      <c r="F425" s="17"/>
      <c r="G425" s="17"/>
      <c r="H425" s="17"/>
      <c r="I425" s="15"/>
      <c r="L425" s="30"/>
      <c r="M425" s="89"/>
      <c r="N425" s="15"/>
      <c r="O425" s="15"/>
      <c r="P425" s="15"/>
      <c r="Q425" s="15"/>
      <c r="R425" s="15"/>
      <c r="S425" s="15"/>
      <c r="T425" s="15"/>
      <c r="U425" s="15"/>
      <c r="V425" s="15"/>
      <c r="W425" s="15"/>
      <c r="X425" s="15"/>
      <c r="Y425" s="15"/>
      <c r="Z425" s="15"/>
    </row>
    <row r="426">
      <c r="A426" s="17"/>
      <c r="B426" s="17"/>
      <c r="C426" s="17"/>
      <c r="D426" s="17"/>
      <c r="E426" s="17"/>
      <c r="F426" s="17"/>
      <c r="G426" s="17"/>
      <c r="H426" s="17"/>
      <c r="I426" s="15"/>
      <c r="L426" s="30"/>
      <c r="M426" s="89"/>
      <c r="N426" s="15"/>
      <c r="O426" s="15"/>
      <c r="P426" s="15"/>
      <c r="Q426" s="15"/>
      <c r="R426" s="15"/>
      <c r="S426" s="15"/>
      <c r="T426" s="15"/>
      <c r="U426" s="15"/>
      <c r="V426" s="15"/>
      <c r="W426" s="15"/>
      <c r="X426" s="15"/>
      <c r="Y426" s="15"/>
      <c r="Z426" s="15"/>
    </row>
    <row r="427">
      <c r="A427" s="17"/>
      <c r="B427" s="17"/>
      <c r="C427" s="17"/>
      <c r="D427" s="17"/>
      <c r="E427" s="17"/>
      <c r="F427" s="17"/>
      <c r="G427" s="17"/>
      <c r="H427" s="17"/>
      <c r="I427" s="15"/>
      <c r="L427" s="30"/>
      <c r="M427" s="89"/>
      <c r="N427" s="15"/>
      <c r="O427" s="15"/>
      <c r="P427" s="15"/>
      <c r="Q427" s="15"/>
      <c r="R427" s="15"/>
      <c r="S427" s="15"/>
      <c r="T427" s="15"/>
      <c r="U427" s="15"/>
      <c r="V427" s="15"/>
      <c r="W427" s="15"/>
      <c r="X427" s="15"/>
      <c r="Y427" s="15"/>
      <c r="Z427" s="15"/>
    </row>
    <row r="428">
      <c r="A428" s="17"/>
      <c r="B428" s="17"/>
      <c r="C428" s="17"/>
      <c r="D428" s="17"/>
      <c r="E428" s="17"/>
      <c r="F428" s="17"/>
      <c r="G428" s="17"/>
      <c r="H428" s="17"/>
      <c r="I428" s="15"/>
      <c r="L428" s="30"/>
      <c r="M428" s="89"/>
      <c r="N428" s="15"/>
      <c r="O428" s="15"/>
      <c r="P428" s="15"/>
      <c r="Q428" s="15"/>
      <c r="R428" s="15"/>
      <c r="S428" s="15"/>
      <c r="T428" s="15"/>
      <c r="U428" s="15"/>
      <c r="V428" s="15"/>
      <c r="W428" s="15"/>
      <c r="X428" s="15"/>
      <c r="Y428" s="15"/>
      <c r="Z428" s="15"/>
    </row>
    <row r="429">
      <c r="A429" s="17"/>
      <c r="B429" s="17"/>
      <c r="C429" s="17"/>
      <c r="D429" s="17"/>
      <c r="E429" s="17"/>
      <c r="F429" s="17"/>
      <c r="G429" s="17"/>
      <c r="H429" s="17"/>
      <c r="I429" s="15"/>
      <c r="L429" s="30"/>
      <c r="M429" s="89"/>
      <c r="N429" s="15"/>
      <c r="O429" s="15"/>
      <c r="P429" s="15"/>
      <c r="Q429" s="15"/>
      <c r="R429" s="15"/>
      <c r="S429" s="15"/>
      <c r="T429" s="15"/>
      <c r="U429" s="15"/>
      <c r="V429" s="15"/>
      <c r="W429" s="15"/>
      <c r="X429" s="15"/>
      <c r="Y429" s="15"/>
      <c r="Z429" s="15"/>
    </row>
    <row r="430">
      <c r="A430" s="17"/>
      <c r="B430" s="17"/>
      <c r="C430" s="17"/>
      <c r="D430" s="17"/>
      <c r="E430" s="17"/>
      <c r="F430" s="17"/>
      <c r="G430" s="17"/>
      <c r="H430" s="17"/>
      <c r="I430" s="15"/>
      <c r="L430" s="30"/>
      <c r="M430" s="89"/>
      <c r="N430" s="15"/>
      <c r="O430" s="15"/>
      <c r="P430" s="15"/>
      <c r="Q430" s="15"/>
      <c r="R430" s="15"/>
      <c r="S430" s="15"/>
      <c r="T430" s="15"/>
      <c r="U430" s="15"/>
      <c r="V430" s="15"/>
      <c r="W430" s="15"/>
      <c r="X430" s="15"/>
      <c r="Y430" s="15"/>
      <c r="Z430" s="15"/>
    </row>
    <row r="431">
      <c r="A431" s="17"/>
      <c r="B431" s="17"/>
      <c r="C431" s="17"/>
      <c r="D431" s="17"/>
      <c r="E431" s="17"/>
      <c r="F431" s="17"/>
      <c r="G431" s="17"/>
      <c r="H431" s="17"/>
      <c r="I431" s="15"/>
      <c r="L431" s="30"/>
      <c r="M431" s="89"/>
      <c r="N431" s="15"/>
      <c r="O431" s="15"/>
      <c r="P431" s="15"/>
      <c r="Q431" s="15"/>
      <c r="R431" s="15"/>
      <c r="S431" s="15"/>
      <c r="T431" s="15"/>
      <c r="U431" s="15"/>
      <c r="V431" s="15"/>
      <c r="W431" s="15"/>
      <c r="X431" s="15"/>
      <c r="Y431" s="15"/>
      <c r="Z431" s="15"/>
    </row>
    <row r="432">
      <c r="A432" s="17"/>
      <c r="B432" s="17"/>
      <c r="C432" s="17"/>
      <c r="D432" s="17"/>
      <c r="E432" s="17"/>
      <c r="F432" s="17"/>
      <c r="G432" s="17"/>
      <c r="H432" s="17"/>
      <c r="I432" s="15"/>
      <c r="L432" s="30"/>
      <c r="M432" s="89"/>
      <c r="N432" s="15"/>
      <c r="O432" s="15"/>
      <c r="P432" s="15"/>
      <c r="Q432" s="15"/>
      <c r="R432" s="15"/>
      <c r="S432" s="15"/>
      <c r="T432" s="15"/>
      <c r="U432" s="15"/>
      <c r="V432" s="15"/>
      <c r="W432" s="15"/>
      <c r="X432" s="15"/>
      <c r="Y432" s="15"/>
      <c r="Z432" s="15"/>
    </row>
    <row r="433">
      <c r="A433" s="17"/>
      <c r="B433" s="17"/>
      <c r="C433" s="17"/>
      <c r="D433" s="17"/>
      <c r="E433" s="17"/>
      <c r="F433" s="17"/>
      <c r="G433" s="17"/>
      <c r="H433" s="17"/>
      <c r="I433" s="15"/>
      <c r="L433" s="30"/>
      <c r="M433" s="89"/>
      <c r="N433" s="15"/>
      <c r="O433" s="15"/>
      <c r="P433" s="15"/>
      <c r="Q433" s="15"/>
      <c r="R433" s="15"/>
      <c r="S433" s="15"/>
      <c r="T433" s="15"/>
      <c r="U433" s="15"/>
      <c r="V433" s="15"/>
      <c r="W433" s="15"/>
      <c r="X433" s="15"/>
      <c r="Y433" s="15"/>
      <c r="Z433" s="15"/>
    </row>
    <row r="434">
      <c r="A434" s="17"/>
      <c r="B434" s="17"/>
      <c r="C434" s="17"/>
      <c r="D434" s="17"/>
      <c r="E434" s="17"/>
      <c r="F434" s="17"/>
      <c r="G434" s="17"/>
      <c r="H434" s="17"/>
      <c r="I434" s="15"/>
      <c r="L434" s="30"/>
      <c r="M434" s="89"/>
      <c r="N434" s="15"/>
      <c r="O434" s="15"/>
      <c r="P434" s="15"/>
      <c r="Q434" s="15"/>
      <c r="R434" s="15"/>
      <c r="S434" s="15"/>
      <c r="T434" s="15"/>
      <c r="U434" s="15"/>
      <c r="V434" s="15"/>
      <c r="W434" s="15"/>
      <c r="X434" s="15"/>
      <c r="Y434" s="15"/>
      <c r="Z434" s="15"/>
    </row>
    <row r="435">
      <c r="A435" s="17"/>
      <c r="B435" s="17"/>
      <c r="C435" s="17"/>
      <c r="D435" s="17"/>
      <c r="E435" s="17"/>
      <c r="F435" s="17"/>
      <c r="G435" s="17"/>
      <c r="H435" s="17"/>
      <c r="I435" s="15"/>
      <c r="L435" s="30"/>
      <c r="M435" s="89"/>
      <c r="N435" s="15"/>
      <c r="O435" s="15"/>
      <c r="P435" s="15"/>
      <c r="Q435" s="15"/>
      <c r="R435" s="15"/>
      <c r="S435" s="15"/>
      <c r="T435" s="15"/>
      <c r="U435" s="15"/>
      <c r="V435" s="15"/>
      <c r="W435" s="15"/>
      <c r="X435" s="15"/>
      <c r="Y435" s="15"/>
      <c r="Z435" s="15"/>
    </row>
    <row r="436">
      <c r="A436" s="17"/>
      <c r="B436" s="17"/>
      <c r="C436" s="17"/>
      <c r="D436" s="17"/>
      <c r="E436" s="17"/>
      <c r="F436" s="17"/>
      <c r="G436" s="17"/>
      <c r="H436" s="17"/>
      <c r="I436" s="15"/>
      <c r="L436" s="30"/>
      <c r="M436" s="89"/>
      <c r="N436" s="15"/>
      <c r="O436" s="15"/>
      <c r="P436" s="15"/>
      <c r="Q436" s="15"/>
      <c r="R436" s="15"/>
      <c r="S436" s="15"/>
      <c r="T436" s="15"/>
      <c r="U436" s="15"/>
      <c r="V436" s="15"/>
      <c r="W436" s="15"/>
      <c r="X436" s="15"/>
      <c r="Y436" s="15"/>
      <c r="Z436" s="15"/>
    </row>
    <row r="437">
      <c r="A437" s="17"/>
      <c r="B437" s="17"/>
      <c r="C437" s="17"/>
      <c r="D437" s="17"/>
      <c r="E437" s="17"/>
      <c r="F437" s="17"/>
      <c r="G437" s="17"/>
      <c r="H437" s="17"/>
      <c r="I437" s="15"/>
      <c r="L437" s="30"/>
      <c r="M437" s="89"/>
      <c r="N437" s="15"/>
      <c r="O437" s="15"/>
      <c r="P437" s="15"/>
      <c r="Q437" s="15"/>
      <c r="R437" s="15"/>
      <c r="S437" s="15"/>
      <c r="T437" s="15"/>
      <c r="U437" s="15"/>
      <c r="V437" s="15"/>
      <c r="W437" s="15"/>
      <c r="X437" s="15"/>
      <c r="Y437" s="15"/>
      <c r="Z437" s="15"/>
    </row>
    <row r="438">
      <c r="A438" s="17"/>
      <c r="B438" s="17"/>
      <c r="C438" s="17"/>
      <c r="D438" s="17"/>
      <c r="E438" s="17"/>
      <c r="F438" s="17"/>
      <c r="G438" s="17"/>
      <c r="H438" s="17"/>
      <c r="I438" s="15"/>
      <c r="L438" s="30"/>
      <c r="M438" s="89"/>
      <c r="N438" s="15"/>
      <c r="O438" s="15"/>
      <c r="P438" s="15"/>
      <c r="Q438" s="15"/>
      <c r="R438" s="15"/>
      <c r="S438" s="15"/>
      <c r="T438" s="15"/>
      <c r="U438" s="15"/>
      <c r="V438" s="15"/>
      <c r="W438" s="15"/>
      <c r="X438" s="15"/>
      <c r="Y438" s="15"/>
      <c r="Z438" s="15"/>
    </row>
    <row r="439">
      <c r="A439" s="17"/>
      <c r="B439" s="17"/>
      <c r="C439" s="17"/>
      <c r="D439" s="17"/>
      <c r="E439" s="17"/>
      <c r="F439" s="17"/>
      <c r="G439" s="17"/>
      <c r="H439" s="17"/>
      <c r="I439" s="15"/>
      <c r="L439" s="30"/>
      <c r="M439" s="89"/>
      <c r="N439" s="15"/>
      <c r="O439" s="15"/>
      <c r="P439" s="15"/>
      <c r="Q439" s="15"/>
      <c r="R439" s="15"/>
      <c r="S439" s="15"/>
      <c r="T439" s="15"/>
      <c r="U439" s="15"/>
      <c r="V439" s="15"/>
      <c r="W439" s="15"/>
      <c r="X439" s="15"/>
      <c r="Y439" s="15"/>
      <c r="Z439" s="15"/>
    </row>
    <row r="440">
      <c r="A440" s="17"/>
      <c r="B440" s="17"/>
      <c r="C440" s="17"/>
      <c r="D440" s="17"/>
      <c r="E440" s="17"/>
      <c r="F440" s="17"/>
      <c r="G440" s="17"/>
      <c r="H440" s="17"/>
      <c r="I440" s="15"/>
      <c r="L440" s="30"/>
      <c r="M440" s="89"/>
      <c r="N440" s="15"/>
      <c r="O440" s="15"/>
      <c r="P440" s="15"/>
      <c r="Q440" s="15"/>
      <c r="R440" s="15"/>
      <c r="S440" s="15"/>
      <c r="T440" s="15"/>
      <c r="U440" s="15"/>
      <c r="V440" s="15"/>
      <c r="W440" s="15"/>
      <c r="X440" s="15"/>
      <c r="Y440" s="15"/>
      <c r="Z440" s="15"/>
    </row>
    <row r="441">
      <c r="A441" s="17"/>
      <c r="B441" s="17"/>
      <c r="C441" s="17"/>
      <c r="D441" s="17"/>
      <c r="E441" s="17"/>
      <c r="F441" s="17"/>
      <c r="G441" s="17"/>
      <c r="H441" s="17"/>
      <c r="I441" s="15"/>
      <c r="L441" s="30"/>
      <c r="M441" s="89"/>
      <c r="N441" s="15"/>
      <c r="O441" s="15"/>
      <c r="P441" s="15"/>
      <c r="Q441" s="15"/>
      <c r="R441" s="15"/>
      <c r="S441" s="15"/>
      <c r="T441" s="15"/>
      <c r="U441" s="15"/>
      <c r="V441" s="15"/>
      <c r="W441" s="15"/>
      <c r="X441" s="15"/>
      <c r="Y441" s="15"/>
      <c r="Z441" s="15"/>
    </row>
    <row r="442">
      <c r="A442" s="17"/>
      <c r="B442" s="17"/>
      <c r="C442" s="17"/>
      <c r="D442" s="17"/>
      <c r="E442" s="17"/>
      <c r="F442" s="17"/>
      <c r="G442" s="17"/>
      <c r="H442" s="17"/>
      <c r="I442" s="15"/>
      <c r="L442" s="30"/>
      <c r="M442" s="89"/>
      <c r="N442" s="15"/>
      <c r="O442" s="15"/>
      <c r="P442" s="15"/>
      <c r="Q442" s="15"/>
      <c r="R442" s="15"/>
      <c r="S442" s="15"/>
      <c r="T442" s="15"/>
      <c r="U442" s="15"/>
      <c r="V442" s="15"/>
      <c r="W442" s="15"/>
      <c r="X442" s="15"/>
      <c r="Y442" s="15"/>
      <c r="Z442" s="15"/>
    </row>
    <row r="443">
      <c r="A443" s="17"/>
      <c r="B443" s="17"/>
      <c r="C443" s="17"/>
      <c r="D443" s="17"/>
      <c r="E443" s="17"/>
      <c r="F443" s="17"/>
      <c r="G443" s="17"/>
      <c r="H443" s="17"/>
      <c r="I443" s="15"/>
      <c r="L443" s="30"/>
      <c r="M443" s="89"/>
      <c r="N443" s="15"/>
      <c r="O443" s="15"/>
      <c r="P443" s="15"/>
      <c r="Q443" s="15"/>
      <c r="R443" s="15"/>
      <c r="S443" s="15"/>
      <c r="T443" s="15"/>
      <c r="U443" s="15"/>
      <c r="V443" s="15"/>
      <c r="W443" s="15"/>
      <c r="X443" s="15"/>
      <c r="Y443" s="15"/>
      <c r="Z443" s="15"/>
    </row>
    <row r="444">
      <c r="A444" s="17"/>
      <c r="B444" s="17"/>
      <c r="C444" s="17"/>
      <c r="D444" s="17"/>
      <c r="E444" s="17"/>
      <c r="F444" s="17"/>
      <c r="G444" s="17"/>
      <c r="H444" s="17"/>
      <c r="I444" s="15"/>
      <c r="L444" s="30"/>
      <c r="M444" s="89"/>
      <c r="N444" s="15"/>
      <c r="O444" s="15"/>
      <c r="P444" s="15"/>
      <c r="Q444" s="15"/>
      <c r="R444" s="15"/>
      <c r="S444" s="15"/>
      <c r="T444" s="15"/>
      <c r="U444" s="15"/>
      <c r="V444" s="15"/>
      <c r="W444" s="15"/>
      <c r="X444" s="15"/>
      <c r="Y444" s="15"/>
      <c r="Z444" s="15"/>
    </row>
    <row r="445">
      <c r="A445" s="17"/>
      <c r="B445" s="17"/>
      <c r="C445" s="17"/>
      <c r="D445" s="17"/>
      <c r="E445" s="17"/>
      <c r="F445" s="17"/>
      <c r="G445" s="17"/>
      <c r="H445" s="17"/>
      <c r="I445" s="15"/>
      <c r="L445" s="30"/>
      <c r="M445" s="89"/>
      <c r="N445" s="15"/>
      <c r="O445" s="15"/>
      <c r="P445" s="15"/>
      <c r="Q445" s="15"/>
      <c r="R445" s="15"/>
      <c r="S445" s="15"/>
      <c r="T445" s="15"/>
      <c r="U445" s="15"/>
      <c r="V445" s="15"/>
      <c r="W445" s="15"/>
      <c r="X445" s="15"/>
      <c r="Y445" s="15"/>
      <c r="Z445" s="15"/>
    </row>
    <row r="446">
      <c r="A446" s="17"/>
      <c r="B446" s="17"/>
      <c r="C446" s="17"/>
      <c r="D446" s="17"/>
      <c r="E446" s="17"/>
      <c r="F446" s="17"/>
      <c r="G446" s="17"/>
      <c r="H446" s="17"/>
      <c r="I446" s="15"/>
      <c r="L446" s="30"/>
      <c r="M446" s="89"/>
      <c r="N446" s="15"/>
      <c r="O446" s="15"/>
      <c r="P446" s="15"/>
      <c r="Q446" s="15"/>
      <c r="R446" s="15"/>
      <c r="S446" s="15"/>
      <c r="T446" s="15"/>
      <c r="U446" s="15"/>
      <c r="V446" s="15"/>
      <c r="W446" s="15"/>
      <c r="X446" s="15"/>
      <c r="Y446" s="15"/>
      <c r="Z446" s="15"/>
    </row>
    <row r="447">
      <c r="A447" s="17"/>
      <c r="B447" s="17"/>
      <c r="C447" s="17"/>
      <c r="D447" s="17"/>
      <c r="E447" s="17"/>
      <c r="F447" s="17"/>
      <c r="G447" s="17"/>
      <c r="H447" s="17"/>
      <c r="I447" s="15"/>
      <c r="L447" s="30"/>
      <c r="M447" s="89"/>
      <c r="N447" s="15"/>
      <c r="O447" s="15"/>
      <c r="P447" s="15"/>
      <c r="Q447" s="15"/>
      <c r="R447" s="15"/>
      <c r="S447" s="15"/>
      <c r="T447" s="15"/>
      <c r="U447" s="15"/>
      <c r="V447" s="15"/>
      <c r="W447" s="15"/>
      <c r="X447" s="15"/>
      <c r="Y447" s="15"/>
      <c r="Z447" s="15"/>
    </row>
    <row r="448">
      <c r="A448" s="17"/>
      <c r="B448" s="17"/>
      <c r="C448" s="17"/>
      <c r="D448" s="17"/>
      <c r="E448" s="17"/>
      <c r="F448" s="17"/>
      <c r="G448" s="17"/>
      <c r="H448" s="17"/>
      <c r="I448" s="15"/>
      <c r="L448" s="30"/>
      <c r="M448" s="89"/>
      <c r="N448" s="15"/>
      <c r="O448" s="15"/>
      <c r="P448" s="15"/>
      <c r="Q448" s="15"/>
      <c r="R448" s="15"/>
      <c r="S448" s="15"/>
      <c r="T448" s="15"/>
      <c r="U448" s="15"/>
      <c r="V448" s="15"/>
      <c r="W448" s="15"/>
      <c r="X448" s="15"/>
      <c r="Y448" s="15"/>
      <c r="Z448" s="15"/>
    </row>
    <row r="449">
      <c r="A449" s="17"/>
      <c r="B449" s="17"/>
      <c r="C449" s="17"/>
      <c r="D449" s="17"/>
      <c r="E449" s="17"/>
      <c r="F449" s="17"/>
      <c r="G449" s="17"/>
      <c r="H449" s="17"/>
      <c r="I449" s="15"/>
      <c r="L449" s="30"/>
      <c r="M449" s="89"/>
      <c r="N449" s="15"/>
      <c r="O449" s="15"/>
      <c r="P449" s="15"/>
      <c r="Q449" s="15"/>
      <c r="R449" s="15"/>
      <c r="S449" s="15"/>
      <c r="T449" s="15"/>
      <c r="U449" s="15"/>
      <c r="V449" s="15"/>
      <c r="W449" s="15"/>
      <c r="X449" s="15"/>
      <c r="Y449" s="15"/>
      <c r="Z449" s="15"/>
    </row>
    <row r="450">
      <c r="A450" s="17"/>
      <c r="B450" s="17"/>
      <c r="C450" s="17"/>
      <c r="D450" s="17"/>
      <c r="E450" s="17"/>
      <c r="F450" s="17"/>
      <c r="G450" s="17"/>
      <c r="H450" s="17"/>
      <c r="I450" s="15"/>
      <c r="L450" s="30"/>
      <c r="M450" s="89"/>
      <c r="N450" s="15"/>
      <c r="O450" s="15"/>
      <c r="P450" s="15"/>
      <c r="Q450" s="15"/>
      <c r="R450" s="15"/>
      <c r="S450" s="15"/>
      <c r="T450" s="15"/>
      <c r="U450" s="15"/>
      <c r="V450" s="15"/>
      <c r="W450" s="15"/>
      <c r="X450" s="15"/>
      <c r="Y450" s="15"/>
      <c r="Z450" s="15"/>
    </row>
    <row r="451">
      <c r="A451" s="17"/>
      <c r="B451" s="17"/>
      <c r="C451" s="17"/>
      <c r="D451" s="17"/>
      <c r="E451" s="17"/>
      <c r="F451" s="17"/>
      <c r="G451" s="17"/>
      <c r="H451" s="17"/>
      <c r="I451" s="15"/>
      <c r="L451" s="30"/>
      <c r="M451" s="89"/>
      <c r="N451" s="15"/>
      <c r="O451" s="15"/>
      <c r="P451" s="15"/>
      <c r="Q451" s="15"/>
      <c r="R451" s="15"/>
      <c r="S451" s="15"/>
      <c r="T451" s="15"/>
      <c r="U451" s="15"/>
      <c r="V451" s="15"/>
      <c r="W451" s="15"/>
      <c r="X451" s="15"/>
      <c r="Y451" s="15"/>
      <c r="Z451" s="15"/>
    </row>
    <row r="452">
      <c r="A452" s="17"/>
      <c r="B452" s="17"/>
      <c r="C452" s="17"/>
      <c r="D452" s="17"/>
      <c r="E452" s="17"/>
      <c r="F452" s="17"/>
      <c r="G452" s="17"/>
      <c r="H452" s="17"/>
      <c r="I452" s="15"/>
      <c r="L452" s="30"/>
      <c r="M452" s="89"/>
      <c r="N452" s="15"/>
      <c r="O452" s="15"/>
      <c r="P452" s="15"/>
      <c r="Q452" s="15"/>
      <c r="R452" s="15"/>
      <c r="S452" s="15"/>
      <c r="T452" s="15"/>
      <c r="U452" s="15"/>
      <c r="V452" s="15"/>
      <c r="W452" s="15"/>
      <c r="X452" s="15"/>
      <c r="Y452" s="15"/>
      <c r="Z452" s="15"/>
    </row>
    <row r="453">
      <c r="A453" s="17"/>
      <c r="B453" s="17"/>
      <c r="C453" s="17"/>
      <c r="D453" s="17"/>
      <c r="E453" s="17"/>
      <c r="F453" s="17"/>
      <c r="G453" s="17"/>
      <c r="H453" s="17"/>
      <c r="I453" s="15"/>
      <c r="L453" s="30"/>
      <c r="M453" s="89"/>
      <c r="N453" s="15"/>
      <c r="O453" s="15"/>
      <c r="P453" s="15"/>
      <c r="Q453" s="15"/>
      <c r="R453" s="15"/>
      <c r="S453" s="15"/>
      <c r="T453" s="15"/>
      <c r="U453" s="15"/>
      <c r="V453" s="15"/>
      <c r="W453" s="15"/>
      <c r="X453" s="15"/>
      <c r="Y453" s="15"/>
      <c r="Z453" s="15"/>
    </row>
    <row r="454">
      <c r="A454" s="17"/>
      <c r="B454" s="17"/>
      <c r="C454" s="17"/>
      <c r="D454" s="17"/>
      <c r="E454" s="17"/>
      <c r="F454" s="17"/>
      <c r="G454" s="17"/>
      <c r="H454" s="17"/>
      <c r="I454" s="15"/>
      <c r="L454" s="30"/>
      <c r="M454" s="89"/>
      <c r="N454" s="15"/>
      <c r="O454" s="15"/>
      <c r="P454" s="15"/>
      <c r="Q454" s="15"/>
      <c r="R454" s="15"/>
      <c r="S454" s="15"/>
      <c r="T454" s="15"/>
      <c r="U454" s="15"/>
      <c r="V454" s="15"/>
      <c r="W454" s="15"/>
      <c r="X454" s="15"/>
      <c r="Y454" s="15"/>
      <c r="Z454" s="15"/>
    </row>
    <row r="455">
      <c r="A455" s="17"/>
      <c r="B455" s="17"/>
      <c r="C455" s="17"/>
      <c r="D455" s="17"/>
      <c r="E455" s="17"/>
      <c r="F455" s="17"/>
      <c r="G455" s="17"/>
      <c r="H455" s="17"/>
      <c r="I455" s="15"/>
      <c r="L455" s="30"/>
      <c r="M455" s="89"/>
      <c r="N455" s="15"/>
      <c r="O455" s="15"/>
      <c r="P455" s="15"/>
      <c r="Q455" s="15"/>
      <c r="R455" s="15"/>
      <c r="S455" s="15"/>
      <c r="T455" s="15"/>
      <c r="U455" s="15"/>
      <c r="V455" s="15"/>
      <c r="W455" s="15"/>
      <c r="X455" s="15"/>
      <c r="Y455" s="15"/>
      <c r="Z455" s="15"/>
    </row>
    <row r="456">
      <c r="A456" s="17"/>
      <c r="B456" s="17"/>
      <c r="C456" s="17"/>
      <c r="D456" s="17"/>
      <c r="E456" s="17"/>
      <c r="F456" s="17"/>
      <c r="G456" s="17"/>
      <c r="H456" s="17"/>
      <c r="I456" s="15"/>
      <c r="L456" s="30"/>
      <c r="M456" s="89"/>
      <c r="N456" s="15"/>
      <c r="O456" s="15"/>
      <c r="P456" s="15"/>
      <c r="Q456" s="15"/>
      <c r="R456" s="15"/>
      <c r="S456" s="15"/>
      <c r="T456" s="15"/>
      <c r="U456" s="15"/>
      <c r="V456" s="15"/>
      <c r="W456" s="15"/>
      <c r="X456" s="15"/>
      <c r="Y456" s="15"/>
      <c r="Z456" s="15"/>
    </row>
    <row r="457">
      <c r="A457" s="17"/>
      <c r="B457" s="17"/>
      <c r="C457" s="17"/>
      <c r="D457" s="17"/>
      <c r="E457" s="17"/>
      <c r="F457" s="17"/>
      <c r="G457" s="17"/>
      <c r="H457" s="17"/>
      <c r="I457" s="15"/>
      <c r="L457" s="30"/>
      <c r="M457" s="89"/>
      <c r="N457" s="15"/>
      <c r="O457" s="15"/>
      <c r="P457" s="15"/>
      <c r="Q457" s="15"/>
      <c r="R457" s="15"/>
      <c r="S457" s="15"/>
      <c r="T457" s="15"/>
      <c r="U457" s="15"/>
      <c r="V457" s="15"/>
      <c r="W457" s="15"/>
      <c r="X457" s="15"/>
      <c r="Y457" s="15"/>
      <c r="Z457" s="15"/>
    </row>
    <row r="458">
      <c r="A458" s="17"/>
      <c r="B458" s="17"/>
      <c r="C458" s="17"/>
      <c r="D458" s="17"/>
      <c r="E458" s="17"/>
      <c r="F458" s="17"/>
      <c r="G458" s="17"/>
      <c r="H458" s="17"/>
      <c r="I458" s="15"/>
      <c r="L458" s="30"/>
      <c r="M458" s="89"/>
      <c r="N458" s="15"/>
      <c r="O458" s="15"/>
      <c r="P458" s="15"/>
      <c r="Q458" s="15"/>
      <c r="R458" s="15"/>
      <c r="S458" s="15"/>
      <c r="T458" s="15"/>
      <c r="U458" s="15"/>
      <c r="V458" s="15"/>
      <c r="W458" s="15"/>
      <c r="X458" s="15"/>
      <c r="Y458" s="15"/>
      <c r="Z458" s="15"/>
    </row>
    <row r="459">
      <c r="A459" s="17"/>
      <c r="B459" s="17"/>
      <c r="C459" s="17"/>
      <c r="D459" s="17"/>
      <c r="E459" s="17"/>
      <c r="F459" s="17"/>
      <c r="G459" s="17"/>
      <c r="H459" s="17"/>
      <c r="I459" s="15"/>
      <c r="L459" s="30"/>
      <c r="M459" s="89"/>
      <c r="N459" s="15"/>
      <c r="O459" s="15"/>
      <c r="P459" s="15"/>
      <c r="Q459" s="15"/>
      <c r="R459" s="15"/>
      <c r="S459" s="15"/>
      <c r="T459" s="15"/>
      <c r="U459" s="15"/>
      <c r="V459" s="15"/>
      <c r="W459" s="15"/>
      <c r="X459" s="15"/>
      <c r="Y459" s="15"/>
      <c r="Z459" s="15"/>
    </row>
    <row r="460">
      <c r="A460" s="17"/>
      <c r="B460" s="17"/>
      <c r="C460" s="17"/>
      <c r="D460" s="17"/>
      <c r="E460" s="17"/>
      <c r="F460" s="17"/>
      <c r="G460" s="17"/>
      <c r="H460" s="17"/>
      <c r="I460" s="15"/>
      <c r="L460" s="30"/>
      <c r="M460" s="89"/>
      <c r="N460" s="15"/>
      <c r="O460" s="15"/>
      <c r="P460" s="15"/>
      <c r="Q460" s="15"/>
      <c r="R460" s="15"/>
      <c r="S460" s="15"/>
      <c r="T460" s="15"/>
      <c r="U460" s="15"/>
      <c r="V460" s="15"/>
      <c r="W460" s="15"/>
      <c r="X460" s="15"/>
      <c r="Y460" s="15"/>
      <c r="Z460" s="15"/>
    </row>
    <row r="461">
      <c r="A461" s="17"/>
      <c r="B461" s="17"/>
      <c r="C461" s="17"/>
      <c r="D461" s="17"/>
      <c r="E461" s="17"/>
      <c r="F461" s="17"/>
      <c r="G461" s="17"/>
      <c r="H461" s="17"/>
      <c r="I461" s="15"/>
      <c r="L461" s="30"/>
      <c r="M461" s="89"/>
      <c r="N461" s="15"/>
      <c r="O461" s="15"/>
      <c r="P461" s="15"/>
      <c r="Q461" s="15"/>
      <c r="R461" s="15"/>
      <c r="S461" s="15"/>
      <c r="T461" s="15"/>
      <c r="U461" s="15"/>
      <c r="V461" s="15"/>
      <c r="W461" s="15"/>
      <c r="X461" s="15"/>
      <c r="Y461" s="15"/>
      <c r="Z461" s="15"/>
    </row>
    <row r="462">
      <c r="A462" s="17"/>
      <c r="B462" s="17"/>
      <c r="C462" s="17"/>
      <c r="D462" s="17"/>
      <c r="E462" s="17"/>
      <c r="F462" s="17"/>
      <c r="G462" s="17"/>
      <c r="H462" s="17"/>
      <c r="I462" s="15"/>
      <c r="L462" s="30"/>
      <c r="M462" s="89"/>
      <c r="N462" s="15"/>
      <c r="O462" s="15"/>
      <c r="P462" s="15"/>
      <c r="Q462" s="15"/>
      <c r="R462" s="15"/>
      <c r="S462" s="15"/>
      <c r="T462" s="15"/>
      <c r="U462" s="15"/>
      <c r="V462" s="15"/>
      <c r="W462" s="15"/>
      <c r="X462" s="15"/>
      <c r="Y462" s="15"/>
      <c r="Z462" s="15"/>
    </row>
    <row r="463">
      <c r="A463" s="17"/>
      <c r="B463" s="17"/>
      <c r="C463" s="17"/>
      <c r="D463" s="17"/>
      <c r="E463" s="17"/>
      <c r="F463" s="17"/>
      <c r="G463" s="17"/>
      <c r="H463" s="17"/>
      <c r="I463" s="15"/>
      <c r="L463" s="30"/>
      <c r="M463" s="89"/>
      <c r="N463" s="15"/>
      <c r="O463" s="15"/>
      <c r="P463" s="15"/>
      <c r="Q463" s="15"/>
      <c r="R463" s="15"/>
      <c r="S463" s="15"/>
      <c r="T463" s="15"/>
      <c r="U463" s="15"/>
      <c r="V463" s="15"/>
      <c r="W463" s="15"/>
      <c r="X463" s="15"/>
      <c r="Y463" s="15"/>
      <c r="Z463" s="15"/>
    </row>
    <row r="464">
      <c r="A464" s="17"/>
      <c r="B464" s="17"/>
      <c r="C464" s="17"/>
      <c r="D464" s="17"/>
      <c r="E464" s="17"/>
      <c r="F464" s="17"/>
      <c r="G464" s="17"/>
      <c r="H464" s="17"/>
      <c r="I464" s="15"/>
      <c r="L464" s="30"/>
      <c r="M464" s="89"/>
      <c r="N464" s="15"/>
      <c r="O464" s="15"/>
      <c r="P464" s="15"/>
      <c r="Q464" s="15"/>
      <c r="R464" s="15"/>
      <c r="S464" s="15"/>
      <c r="T464" s="15"/>
      <c r="U464" s="15"/>
      <c r="V464" s="15"/>
      <c r="W464" s="15"/>
      <c r="X464" s="15"/>
      <c r="Y464" s="15"/>
      <c r="Z464" s="15"/>
    </row>
    <row r="465">
      <c r="A465" s="17"/>
      <c r="B465" s="17"/>
      <c r="C465" s="17"/>
      <c r="D465" s="17"/>
      <c r="E465" s="17"/>
      <c r="F465" s="17"/>
      <c r="G465" s="17"/>
      <c r="H465" s="17"/>
      <c r="I465" s="15"/>
      <c r="L465" s="30"/>
      <c r="M465" s="89"/>
      <c r="N465" s="15"/>
      <c r="O465" s="15"/>
      <c r="P465" s="15"/>
      <c r="Q465" s="15"/>
      <c r="R465" s="15"/>
      <c r="S465" s="15"/>
      <c r="T465" s="15"/>
      <c r="U465" s="15"/>
      <c r="V465" s="15"/>
      <c r="W465" s="15"/>
      <c r="X465" s="15"/>
      <c r="Y465" s="15"/>
      <c r="Z465" s="15"/>
    </row>
    <row r="466">
      <c r="A466" s="17"/>
      <c r="B466" s="17"/>
      <c r="C466" s="17"/>
      <c r="D466" s="17"/>
      <c r="E466" s="17"/>
      <c r="F466" s="17"/>
      <c r="G466" s="17"/>
      <c r="H466" s="17"/>
      <c r="I466" s="15"/>
      <c r="L466" s="30"/>
      <c r="M466" s="89"/>
      <c r="N466" s="15"/>
      <c r="O466" s="15"/>
      <c r="P466" s="15"/>
      <c r="Q466" s="15"/>
      <c r="R466" s="15"/>
      <c r="S466" s="15"/>
      <c r="T466" s="15"/>
      <c r="U466" s="15"/>
      <c r="V466" s="15"/>
      <c r="W466" s="15"/>
      <c r="X466" s="15"/>
      <c r="Y466" s="15"/>
      <c r="Z466" s="15"/>
    </row>
    <row r="467">
      <c r="A467" s="17"/>
      <c r="B467" s="17"/>
      <c r="C467" s="17"/>
      <c r="D467" s="17"/>
      <c r="E467" s="17"/>
      <c r="F467" s="17"/>
      <c r="G467" s="17"/>
      <c r="H467" s="17"/>
      <c r="I467" s="15"/>
      <c r="L467" s="30"/>
      <c r="M467" s="89"/>
      <c r="N467" s="15"/>
      <c r="O467" s="15"/>
      <c r="P467" s="15"/>
      <c r="Q467" s="15"/>
      <c r="R467" s="15"/>
      <c r="S467" s="15"/>
      <c r="T467" s="15"/>
      <c r="U467" s="15"/>
      <c r="V467" s="15"/>
      <c r="W467" s="15"/>
      <c r="X467" s="15"/>
      <c r="Y467" s="15"/>
      <c r="Z467" s="15"/>
    </row>
    <row r="468">
      <c r="A468" s="17"/>
      <c r="B468" s="17"/>
      <c r="C468" s="17"/>
      <c r="D468" s="17"/>
      <c r="E468" s="17"/>
      <c r="F468" s="17"/>
      <c r="G468" s="17"/>
      <c r="H468" s="17"/>
      <c r="I468" s="15"/>
      <c r="L468" s="30"/>
      <c r="M468" s="89"/>
      <c r="N468" s="15"/>
      <c r="O468" s="15"/>
      <c r="P468" s="15"/>
      <c r="Q468" s="15"/>
      <c r="R468" s="15"/>
      <c r="S468" s="15"/>
      <c r="T468" s="15"/>
      <c r="U468" s="15"/>
      <c r="V468" s="15"/>
      <c r="W468" s="15"/>
      <c r="X468" s="15"/>
      <c r="Y468" s="15"/>
      <c r="Z468" s="15"/>
    </row>
    <row r="469">
      <c r="A469" s="17"/>
      <c r="B469" s="17"/>
      <c r="C469" s="17"/>
      <c r="D469" s="17"/>
      <c r="E469" s="17"/>
      <c r="F469" s="17"/>
      <c r="G469" s="17"/>
      <c r="H469" s="17"/>
      <c r="I469" s="15"/>
      <c r="L469" s="30"/>
      <c r="M469" s="89"/>
      <c r="N469" s="15"/>
      <c r="O469" s="15"/>
      <c r="P469" s="15"/>
      <c r="Q469" s="15"/>
      <c r="R469" s="15"/>
      <c r="S469" s="15"/>
      <c r="T469" s="15"/>
      <c r="U469" s="15"/>
      <c r="V469" s="15"/>
      <c r="W469" s="15"/>
      <c r="X469" s="15"/>
      <c r="Y469" s="15"/>
      <c r="Z469" s="15"/>
    </row>
    <row r="470">
      <c r="A470" s="17"/>
      <c r="B470" s="17"/>
      <c r="C470" s="17"/>
      <c r="D470" s="17"/>
      <c r="E470" s="17"/>
      <c r="F470" s="17"/>
      <c r="G470" s="17"/>
      <c r="H470" s="17"/>
      <c r="I470" s="15"/>
      <c r="L470" s="30"/>
      <c r="M470" s="89"/>
      <c r="N470" s="15"/>
      <c r="O470" s="15"/>
      <c r="P470" s="15"/>
      <c r="Q470" s="15"/>
      <c r="R470" s="15"/>
      <c r="S470" s="15"/>
      <c r="T470" s="15"/>
      <c r="U470" s="15"/>
      <c r="V470" s="15"/>
      <c r="W470" s="15"/>
      <c r="X470" s="15"/>
      <c r="Y470" s="15"/>
      <c r="Z470" s="15"/>
    </row>
    <row r="471">
      <c r="A471" s="17"/>
      <c r="B471" s="17"/>
      <c r="C471" s="17"/>
      <c r="D471" s="17"/>
      <c r="E471" s="17"/>
      <c r="F471" s="17"/>
      <c r="G471" s="17"/>
      <c r="H471" s="17"/>
      <c r="I471" s="15"/>
      <c r="L471" s="30"/>
      <c r="M471" s="89"/>
      <c r="N471" s="15"/>
      <c r="O471" s="15"/>
      <c r="P471" s="15"/>
      <c r="Q471" s="15"/>
      <c r="R471" s="15"/>
      <c r="S471" s="15"/>
      <c r="T471" s="15"/>
      <c r="U471" s="15"/>
      <c r="V471" s="15"/>
      <c r="W471" s="15"/>
      <c r="X471" s="15"/>
      <c r="Y471" s="15"/>
      <c r="Z471" s="15"/>
    </row>
    <row r="472">
      <c r="A472" s="17"/>
      <c r="B472" s="17"/>
      <c r="C472" s="17"/>
      <c r="D472" s="17"/>
      <c r="E472" s="17"/>
      <c r="F472" s="17"/>
      <c r="G472" s="17"/>
      <c r="H472" s="17"/>
      <c r="I472" s="15"/>
      <c r="L472" s="30"/>
      <c r="M472" s="89"/>
      <c r="N472" s="15"/>
      <c r="O472" s="15"/>
      <c r="P472" s="15"/>
      <c r="Q472" s="15"/>
      <c r="R472" s="15"/>
      <c r="S472" s="15"/>
      <c r="T472" s="15"/>
      <c r="U472" s="15"/>
      <c r="V472" s="15"/>
      <c r="W472" s="15"/>
      <c r="X472" s="15"/>
      <c r="Y472" s="15"/>
      <c r="Z472" s="15"/>
    </row>
    <row r="473">
      <c r="A473" s="17"/>
      <c r="B473" s="17"/>
      <c r="C473" s="17"/>
      <c r="D473" s="17"/>
      <c r="E473" s="17"/>
      <c r="F473" s="17"/>
      <c r="G473" s="17"/>
      <c r="H473" s="17"/>
      <c r="I473" s="15"/>
      <c r="L473" s="30"/>
      <c r="M473" s="89"/>
      <c r="N473" s="15"/>
      <c r="O473" s="15"/>
      <c r="P473" s="15"/>
      <c r="Q473" s="15"/>
      <c r="R473" s="15"/>
      <c r="S473" s="15"/>
      <c r="T473" s="15"/>
      <c r="U473" s="15"/>
      <c r="V473" s="15"/>
      <c r="W473" s="15"/>
      <c r="X473" s="15"/>
      <c r="Y473" s="15"/>
      <c r="Z473" s="15"/>
    </row>
    <row r="474">
      <c r="A474" s="17"/>
      <c r="B474" s="17"/>
      <c r="C474" s="17"/>
      <c r="D474" s="17"/>
      <c r="E474" s="17"/>
      <c r="F474" s="17"/>
      <c r="G474" s="17"/>
      <c r="H474" s="17"/>
      <c r="I474" s="15"/>
      <c r="L474" s="30"/>
      <c r="M474" s="89"/>
      <c r="N474" s="15"/>
      <c r="O474" s="15"/>
      <c r="P474" s="15"/>
      <c r="Q474" s="15"/>
      <c r="R474" s="15"/>
      <c r="S474" s="15"/>
      <c r="T474" s="15"/>
      <c r="U474" s="15"/>
      <c r="V474" s="15"/>
      <c r="W474" s="15"/>
      <c r="X474" s="15"/>
      <c r="Y474" s="15"/>
      <c r="Z474" s="15"/>
    </row>
    <row r="475">
      <c r="A475" s="17"/>
      <c r="B475" s="17"/>
      <c r="C475" s="17"/>
      <c r="D475" s="17"/>
      <c r="E475" s="17"/>
      <c r="F475" s="17"/>
      <c r="G475" s="17"/>
      <c r="H475" s="17"/>
      <c r="I475" s="15"/>
      <c r="L475" s="30"/>
      <c r="M475" s="89"/>
      <c r="N475" s="15"/>
      <c r="O475" s="15"/>
      <c r="P475" s="15"/>
      <c r="Q475" s="15"/>
      <c r="R475" s="15"/>
      <c r="S475" s="15"/>
      <c r="T475" s="15"/>
      <c r="U475" s="15"/>
      <c r="V475" s="15"/>
      <c r="W475" s="15"/>
      <c r="X475" s="15"/>
      <c r="Y475" s="15"/>
      <c r="Z475" s="15"/>
    </row>
    <row r="476">
      <c r="A476" s="17"/>
      <c r="B476" s="17"/>
      <c r="C476" s="17"/>
      <c r="D476" s="17"/>
      <c r="E476" s="17"/>
      <c r="F476" s="17"/>
      <c r="G476" s="17"/>
      <c r="H476" s="17"/>
      <c r="I476" s="15"/>
      <c r="L476" s="30"/>
      <c r="M476" s="89"/>
      <c r="N476" s="15"/>
      <c r="O476" s="15"/>
      <c r="P476" s="15"/>
      <c r="Q476" s="15"/>
      <c r="R476" s="15"/>
      <c r="S476" s="15"/>
      <c r="T476" s="15"/>
      <c r="U476" s="15"/>
      <c r="V476" s="15"/>
      <c r="W476" s="15"/>
      <c r="X476" s="15"/>
      <c r="Y476" s="15"/>
      <c r="Z476" s="15"/>
    </row>
    <row r="477">
      <c r="A477" s="17"/>
      <c r="B477" s="17"/>
      <c r="C477" s="17"/>
      <c r="D477" s="17"/>
      <c r="E477" s="17"/>
      <c r="F477" s="17"/>
      <c r="G477" s="17"/>
      <c r="H477" s="17"/>
      <c r="I477" s="15"/>
      <c r="L477" s="30"/>
      <c r="M477" s="89"/>
      <c r="N477" s="15"/>
      <c r="O477" s="15"/>
      <c r="P477" s="15"/>
      <c r="Q477" s="15"/>
      <c r="R477" s="15"/>
      <c r="S477" s="15"/>
      <c r="T477" s="15"/>
      <c r="U477" s="15"/>
      <c r="V477" s="15"/>
      <c r="W477" s="15"/>
      <c r="X477" s="15"/>
      <c r="Y477" s="15"/>
      <c r="Z477" s="15"/>
    </row>
    <row r="478">
      <c r="A478" s="17"/>
      <c r="B478" s="17"/>
      <c r="C478" s="17"/>
      <c r="D478" s="17"/>
      <c r="E478" s="17"/>
      <c r="F478" s="17"/>
      <c r="G478" s="17"/>
      <c r="H478" s="17"/>
      <c r="I478" s="15"/>
      <c r="L478" s="30"/>
      <c r="M478" s="89"/>
      <c r="N478" s="15"/>
      <c r="O478" s="15"/>
      <c r="P478" s="15"/>
      <c r="Q478" s="15"/>
      <c r="R478" s="15"/>
      <c r="S478" s="15"/>
      <c r="T478" s="15"/>
      <c r="U478" s="15"/>
      <c r="V478" s="15"/>
      <c r="W478" s="15"/>
      <c r="X478" s="15"/>
      <c r="Y478" s="15"/>
      <c r="Z478" s="15"/>
    </row>
    <row r="479">
      <c r="A479" s="17"/>
      <c r="B479" s="17"/>
      <c r="C479" s="17"/>
      <c r="D479" s="17"/>
      <c r="E479" s="17"/>
      <c r="F479" s="17"/>
      <c r="G479" s="17"/>
      <c r="H479" s="17"/>
      <c r="I479" s="15"/>
      <c r="L479" s="30"/>
      <c r="M479" s="89"/>
      <c r="N479" s="15"/>
      <c r="O479" s="15"/>
      <c r="P479" s="15"/>
      <c r="Q479" s="15"/>
      <c r="R479" s="15"/>
      <c r="S479" s="15"/>
      <c r="T479" s="15"/>
      <c r="U479" s="15"/>
      <c r="V479" s="15"/>
      <c r="W479" s="15"/>
      <c r="X479" s="15"/>
      <c r="Y479" s="15"/>
      <c r="Z479" s="15"/>
    </row>
    <row r="480">
      <c r="A480" s="17"/>
      <c r="B480" s="17"/>
      <c r="C480" s="17"/>
      <c r="D480" s="17"/>
      <c r="E480" s="17"/>
      <c r="F480" s="17"/>
      <c r="G480" s="17"/>
      <c r="H480" s="17"/>
      <c r="I480" s="15"/>
      <c r="L480" s="30"/>
      <c r="M480" s="89"/>
      <c r="N480" s="15"/>
      <c r="O480" s="15"/>
      <c r="P480" s="15"/>
      <c r="Q480" s="15"/>
      <c r="R480" s="15"/>
      <c r="S480" s="15"/>
      <c r="T480" s="15"/>
      <c r="U480" s="15"/>
      <c r="V480" s="15"/>
      <c r="W480" s="15"/>
      <c r="X480" s="15"/>
      <c r="Y480" s="15"/>
      <c r="Z480" s="15"/>
    </row>
    <row r="481">
      <c r="A481" s="17"/>
      <c r="B481" s="17"/>
      <c r="C481" s="17"/>
      <c r="D481" s="17"/>
      <c r="E481" s="17"/>
      <c r="F481" s="17"/>
      <c r="G481" s="17"/>
      <c r="H481" s="17"/>
      <c r="I481" s="15"/>
      <c r="L481" s="30"/>
      <c r="M481" s="89"/>
      <c r="N481" s="15"/>
      <c r="O481" s="15"/>
      <c r="P481" s="15"/>
      <c r="Q481" s="15"/>
      <c r="R481" s="15"/>
      <c r="S481" s="15"/>
      <c r="T481" s="15"/>
      <c r="U481" s="15"/>
      <c r="V481" s="15"/>
      <c r="W481" s="15"/>
      <c r="X481" s="15"/>
      <c r="Y481" s="15"/>
      <c r="Z481" s="15"/>
    </row>
    <row r="482">
      <c r="A482" s="17"/>
      <c r="B482" s="17"/>
      <c r="C482" s="17"/>
      <c r="D482" s="17"/>
      <c r="E482" s="17"/>
      <c r="F482" s="17"/>
      <c r="G482" s="17"/>
      <c r="H482" s="17"/>
      <c r="I482" s="15"/>
      <c r="L482" s="30"/>
      <c r="M482" s="89"/>
      <c r="N482" s="15"/>
      <c r="O482" s="15"/>
      <c r="P482" s="15"/>
      <c r="Q482" s="15"/>
      <c r="R482" s="15"/>
      <c r="S482" s="15"/>
      <c r="T482" s="15"/>
      <c r="U482" s="15"/>
      <c r="V482" s="15"/>
      <c r="W482" s="15"/>
      <c r="X482" s="15"/>
      <c r="Y482" s="15"/>
      <c r="Z482" s="15"/>
    </row>
    <row r="483">
      <c r="A483" s="17"/>
      <c r="B483" s="17"/>
      <c r="C483" s="17"/>
      <c r="D483" s="17"/>
      <c r="E483" s="17"/>
      <c r="F483" s="17"/>
      <c r="G483" s="17"/>
      <c r="H483" s="17"/>
      <c r="I483" s="15"/>
      <c r="L483" s="30"/>
      <c r="M483" s="89"/>
      <c r="N483" s="15"/>
      <c r="O483" s="15"/>
      <c r="P483" s="15"/>
      <c r="Q483" s="15"/>
      <c r="R483" s="15"/>
      <c r="S483" s="15"/>
      <c r="T483" s="15"/>
      <c r="U483" s="15"/>
      <c r="V483" s="15"/>
      <c r="W483" s="15"/>
      <c r="X483" s="15"/>
      <c r="Y483" s="15"/>
      <c r="Z483" s="15"/>
    </row>
    <row r="484">
      <c r="A484" s="17"/>
      <c r="B484" s="17"/>
      <c r="C484" s="17"/>
      <c r="D484" s="17"/>
      <c r="E484" s="17"/>
      <c r="F484" s="17"/>
      <c r="G484" s="17"/>
      <c r="H484" s="17"/>
      <c r="I484" s="15"/>
      <c r="L484" s="30"/>
      <c r="M484" s="89"/>
      <c r="N484" s="15"/>
      <c r="O484" s="15"/>
      <c r="P484" s="15"/>
      <c r="Q484" s="15"/>
      <c r="R484" s="15"/>
      <c r="S484" s="15"/>
      <c r="T484" s="15"/>
      <c r="U484" s="15"/>
      <c r="V484" s="15"/>
      <c r="W484" s="15"/>
      <c r="X484" s="15"/>
      <c r="Y484" s="15"/>
      <c r="Z484" s="15"/>
    </row>
    <row r="485">
      <c r="A485" s="17"/>
      <c r="B485" s="17"/>
      <c r="C485" s="17"/>
      <c r="D485" s="17"/>
      <c r="E485" s="17"/>
      <c r="F485" s="17"/>
      <c r="G485" s="17"/>
      <c r="H485" s="17"/>
      <c r="I485" s="15"/>
      <c r="L485" s="30"/>
      <c r="M485" s="89"/>
      <c r="N485" s="15"/>
      <c r="O485" s="15"/>
      <c r="P485" s="15"/>
      <c r="Q485" s="15"/>
      <c r="R485" s="15"/>
      <c r="S485" s="15"/>
      <c r="T485" s="15"/>
      <c r="U485" s="15"/>
      <c r="V485" s="15"/>
      <c r="W485" s="15"/>
      <c r="X485" s="15"/>
      <c r="Y485" s="15"/>
      <c r="Z485" s="15"/>
    </row>
    <row r="486">
      <c r="A486" s="17"/>
      <c r="B486" s="17"/>
      <c r="C486" s="17"/>
      <c r="D486" s="17"/>
      <c r="E486" s="17"/>
      <c r="F486" s="17"/>
      <c r="G486" s="17"/>
      <c r="H486" s="17"/>
      <c r="I486" s="15"/>
      <c r="L486" s="30"/>
      <c r="M486" s="89"/>
      <c r="N486" s="15"/>
      <c r="O486" s="15"/>
      <c r="P486" s="15"/>
      <c r="Q486" s="15"/>
      <c r="R486" s="15"/>
      <c r="S486" s="15"/>
      <c r="T486" s="15"/>
      <c r="U486" s="15"/>
      <c r="V486" s="15"/>
      <c r="W486" s="15"/>
      <c r="X486" s="15"/>
      <c r="Y486" s="15"/>
      <c r="Z486" s="15"/>
    </row>
    <row r="487">
      <c r="A487" s="17"/>
      <c r="B487" s="17"/>
      <c r="C487" s="17"/>
      <c r="D487" s="17"/>
      <c r="E487" s="17"/>
      <c r="F487" s="17"/>
      <c r="G487" s="17"/>
      <c r="H487" s="17"/>
      <c r="I487" s="15"/>
      <c r="L487" s="30"/>
      <c r="M487" s="89"/>
      <c r="N487" s="15"/>
      <c r="O487" s="15"/>
      <c r="P487" s="15"/>
      <c r="Q487" s="15"/>
      <c r="R487" s="15"/>
      <c r="S487" s="15"/>
      <c r="T487" s="15"/>
      <c r="U487" s="15"/>
      <c r="V487" s="15"/>
      <c r="W487" s="15"/>
      <c r="X487" s="15"/>
      <c r="Y487" s="15"/>
      <c r="Z487" s="15"/>
    </row>
    <row r="488">
      <c r="A488" s="17"/>
      <c r="B488" s="17"/>
      <c r="C488" s="17"/>
      <c r="D488" s="17"/>
      <c r="E488" s="17"/>
      <c r="F488" s="17"/>
      <c r="G488" s="17"/>
      <c r="H488" s="17"/>
      <c r="I488" s="15"/>
      <c r="L488" s="30"/>
      <c r="M488" s="89"/>
      <c r="N488" s="15"/>
      <c r="O488" s="15"/>
      <c r="P488" s="15"/>
      <c r="Q488" s="15"/>
      <c r="R488" s="15"/>
      <c r="S488" s="15"/>
      <c r="T488" s="15"/>
      <c r="U488" s="15"/>
      <c r="V488" s="15"/>
      <c r="W488" s="15"/>
      <c r="X488" s="15"/>
      <c r="Y488" s="15"/>
      <c r="Z488" s="15"/>
    </row>
    <row r="489">
      <c r="A489" s="17"/>
      <c r="B489" s="17"/>
      <c r="C489" s="17"/>
      <c r="D489" s="17"/>
      <c r="E489" s="17"/>
      <c r="F489" s="17"/>
      <c r="G489" s="17"/>
      <c r="H489" s="17"/>
      <c r="I489" s="15"/>
      <c r="L489" s="30"/>
      <c r="M489" s="89"/>
      <c r="N489" s="15"/>
      <c r="O489" s="15"/>
      <c r="P489" s="15"/>
      <c r="Q489" s="15"/>
      <c r="R489" s="15"/>
      <c r="S489" s="15"/>
      <c r="T489" s="15"/>
      <c r="U489" s="15"/>
      <c r="V489" s="15"/>
      <c r="W489" s="15"/>
      <c r="X489" s="15"/>
      <c r="Y489" s="15"/>
      <c r="Z489" s="15"/>
    </row>
    <row r="490">
      <c r="A490" s="17"/>
      <c r="B490" s="17"/>
      <c r="C490" s="17"/>
      <c r="D490" s="17"/>
      <c r="E490" s="17"/>
      <c r="F490" s="17"/>
      <c r="G490" s="17"/>
      <c r="H490" s="17"/>
      <c r="I490" s="15"/>
      <c r="L490" s="30"/>
      <c r="M490" s="89"/>
      <c r="N490" s="15"/>
      <c r="O490" s="15"/>
      <c r="P490" s="15"/>
      <c r="Q490" s="15"/>
      <c r="R490" s="15"/>
      <c r="S490" s="15"/>
      <c r="T490" s="15"/>
      <c r="U490" s="15"/>
      <c r="V490" s="15"/>
      <c r="W490" s="15"/>
      <c r="X490" s="15"/>
      <c r="Y490" s="15"/>
      <c r="Z490" s="15"/>
    </row>
    <row r="491">
      <c r="A491" s="17"/>
      <c r="B491" s="17"/>
      <c r="C491" s="17"/>
      <c r="D491" s="17"/>
      <c r="E491" s="17"/>
      <c r="F491" s="17"/>
      <c r="G491" s="17"/>
      <c r="H491" s="17"/>
      <c r="I491" s="15"/>
      <c r="L491" s="30"/>
      <c r="M491" s="89"/>
      <c r="N491" s="15"/>
      <c r="O491" s="15"/>
      <c r="P491" s="15"/>
      <c r="Q491" s="15"/>
      <c r="R491" s="15"/>
      <c r="S491" s="15"/>
      <c r="T491" s="15"/>
      <c r="U491" s="15"/>
      <c r="V491" s="15"/>
      <c r="W491" s="15"/>
      <c r="X491" s="15"/>
      <c r="Y491" s="15"/>
      <c r="Z491" s="15"/>
    </row>
    <row r="492">
      <c r="A492" s="17"/>
      <c r="B492" s="17"/>
      <c r="C492" s="17"/>
      <c r="D492" s="17"/>
      <c r="E492" s="17"/>
      <c r="F492" s="17"/>
      <c r="G492" s="17"/>
      <c r="H492" s="17"/>
      <c r="I492" s="15"/>
      <c r="L492" s="30"/>
      <c r="M492" s="89"/>
      <c r="N492" s="15"/>
      <c r="O492" s="15"/>
      <c r="P492" s="15"/>
      <c r="Q492" s="15"/>
      <c r="R492" s="15"/>
      <c r="S492" s="15"/>
      <c r="T492" s="15"/>
      <c r="U492" s="15"/>
      <c r="V492" s="15"/>
      <c r="W492" s="15"/>
      <c r="X492" s="15"/>
      <c r="Y492" s="15"/>
      <c r="Z492" s="15"/>
    </row>
    <row r="493">
      <c r="A493" s="17"/>
      <c r="B493" s="17"/>
      <c r="C493" s="17"/>
      <c r="D493" s="17"/>
      <c r="E493" s="17"/>
      <c r="F493" s="17"/>
      <c r="G493" s="17"/>
      <c r="H493" s="17"/>
      <c r="I493" s="15"/>
      <c r="L493" s="30"/>
      <c r="M493" s="89"/>
      <c r="N493" s="15"/>
      <c r="O493" s="15"/>
      <c r="P493" s="15"/>
      <c r="Q493" s="15"/>
      <c r="R493" s="15"/>
      <c r="S493" s="15"/>
      <c r="T493" s="15"/>
      <c r="U493" s="15"/>
      <c r="V493" s="15"/>
      <c r="W493" s="15"/>
      <c r="X493" s="15"/>
      <c r="Y493" s="15"/>
      <c r="Z493" s="15"/>
    </row>
    <row r="494">
      <c r="A494" s="17"/>
      <c r="B494" s="17"/>
      <c r="C494" s="17"/>
      <c r="D494" s="17"/>
      <c r="E494" s="17"/>
      <c r="F494" s="17"/>
      <c r="G494" s="17"/>
      <c r="H494" s="17"/>
      <c r="I494" s="15"/>
      <c r="L494" s="30"/>
      <c r="M494" s="89"/>
      <c r="N494" s="15"/>
      <c r="O494" s="15"/>
      <c r="P494" s="15"/>
      <c r="Q494" s="15"/>
      <c r="R494" s="15"/>
      <c r="S494" s="15"/>
      <c r="T494" s="15"/>
      <c r="U494" s="15"/>
      <c r="V494" s="15"/>
      <c r="W494" s="15"/>
      <c r="X494" s="15"/>
      <c r="Y494" s="15"/>
      <c r="Z494" s="15"/>
    </row>
    <row r="495">
      <c r="A495" s="17"/>
      <c r="B495" s="17"/>
      <c r="C495" s="17"/>
      <c r="D495" s="17"/>
      <c r="E495" s="17"/>
      <c r="F495" s="17"/>
      <c r="G495" s="17"/>
      <c r="H495" s="17"/>
      <c r="I495" s="15"/>
      <c r="L495" s="30"/>
      <c r="M495" s="89"/>
      <c r="N495" s="15"/>
      <c r="O495" s="15"/>
      <c r="P495" s="15"/>
      <c r="Q495" s="15"/>
      <c r="R495" s="15"/>
      <c r="S495" s="15"/>
      <c r="T495" s="15"/>
      <c r="U495" s="15"/>
      <c r="V495" s="15"/>
      <c r="W495" s="15"/>
      <c r="X495" s="15"/>
      <c r="Y495" s="15"/>
      <c r="Z495" s="15"/>
    </row>
    <row r="496">
      <c r="A496" s="17"/>
      <c r="B496" s="17"/>
      <c r="C496" s="17"/>
      <c r="D496" s="17"/>
      <c r="E496" s="17"/>
      <c r="F496" s="17"/>
      <c r="G496" s="17"/>
      <c r="H496" s="17"/>
      <c r="I496" s="15"/>
      <c r="L496" s="30"/>
      <c r="M496" s="89"/>
      <c r="N496" s="15"/>
      <c r="O496" s="15"/>
      <c r="P496" s="15"/>
      <c r="Q496" s="15"/>
      <c r="R496" s="15"/>
      <c r="S496" s="15"/>
      <c r="T496" s="15"/>
      <c r="U496" s="15"/>
      <c r="V496" s="15"/>
      <c r="W496" s="15"/>
      <c r="X496" s="15"/>
      <c r="Y496" s="15"/>
      <c r="Z496" s="15"/>
    </row>
    <row r="497">
      <c r="A497" s="17"/>
      <c r="B497" s="17"/>
      <c r="C497" s="17"/>
      <c r="D497" s="17"/>
      <c r="E497" s="17"/>
      <c r="F497" s="17"/>
      <c r="G497" s="17"/>
      <c r="H497" s="17"/>
      <c r="I497" s="15"/>
      <c r="L497" s="30"/>
      <c r="M497" s="89"/>
      <c r="N497" s="15"/>
      <c r="O497" s="15"/>
      <c r="P497" s="15"/>
      <c r="Q497" s="15"/>
      <c r="R497" s="15"/>
      <c r="S497" s="15"/>
      <c r="T497" s="15"/>
      <c r="U497" s="15"/>
      <c r="V497" s="15"/>
      <c r="W497" s="15"/>
      <c r="X497" s="15"/>
      <c r="Y497" s="15"/>
      <c r="Z497" s="15"/>
    </row>
    <row r="498">
      <c r="A498" s="17"/>
      <c r="B498" s="17"/>
      <c r="C498" s="17"/>
      <c r="D498" s="17"/>
      <c r="E498" s="17"/>
      <c r="F498" s="17"/>
      <c r="G498" s="17"/>
      <c r="H498" s="17"/>
      <c r="I498" s="15"/>
      <c r="L498" s="30"/>
      <c r="M498" s="89"/>
      <c r="N498" s="15"/>
      <c r="O498" s="15"/>
      <c r="P498" s="15"/>
      <c r="Q498" s="15"/>
      <c r="R498" s="15"/>
      <c r="S498" s="15"/>
      <c r="T498" s="15"/>
      <c r="U498" s="15"/>
      <c r="V498" s="15"/>
      <c r="W498" s="15"/>
      <c r="X498" s="15"/>
      <c r="Y498" s="15"/>
      <c r="Z498" s="15"/>
    </row>
    <row r="499">
      <c r="A499" s="17"/>
      <c r="B499" s="17"/>
      <c r="C499" s="17"/>
      <c r="D499" s="17"/>
      <c r="E499" s="17"/>
      <c r="F499" s="17"/>
      <c r="G499" s="17"/>
      <c r="H499" s="17"/>
      <c r="I499" s="15"/>
      <c r="L499" s="30"/>
      <c r="M499" s="89"/>
      <c r="N499" s="15"/>
      <c r="O499" s="15"/>
      <c r="P499" s="15"/>
      <c r="Q499" s="15"/>
      <c r="R499" s="15"/>
      <c r="S499" s="15"/>
      <c r="T499" s="15"/>
      <c r="U499" s="15"/>
      <c r="V499" s="15"/>
      <c r="W499" s="15"/>
      <c r="X499" s="15"/>
      <c r="Y499" s="15"/>
      <c r="Z499" s="15"/>
    </row>
    <row r="500">
      <c r="A500" s="17"/>
      <c r="B500" s="17"/>
      <c r="C500" s="17"/>
      <c r="D500" s="17"/>
      <c r="E500" s="17"/>
      <c r="F500" s="17"/>
      <c r="G500" s="17"/>
      <c r="H500" s="17"/>
      <c r="I500" s="15"/>
      <c r="L500" s="30"/>
      <c r="M500" s="89"/>
      <c r="N500" s="15"/>
      <c r="O500" s="15"/>
      <c r="P500" s="15"/>
      <c r="Q500" s="15"/>
      <c r="R500" s="15"/>
      <c r="S500" s="15"/>
      <c r="T500" s="15"/>
      <c r="U500" s="15"/>
      <c r="V500" s="15"/>
      <c r="W500" s="15"/>
      <c r="X500" s="15"/>
      <c r="Y500" s="15"/>
      <c r="Z500" s="15"/>
    </row>
    <row r="501">
      <c r="A501" s="17"/>
      <c r="B501" s="17"/>
      <c r="C501" s="17"/>
      <c r="D501" s="17"/>
      <c r="E501" s="17"/>
      <c r="F501" s="17"/>
      <c r="G501" s="17"/>
      <c r="H501" s="17"/>
      <c r="I501" s="15"/>
      <c r="L501" s="30"/>
      <c r="M501" s="89"/>
      <c r="N501" s="15"/>
      <c r="O501" s="15"/>
      <c r="P501" s="15"/>
      <c r="Q501" s="15"/>
      <c r="R501" s="15"/>
      <c r="S501" s="15"/>
      <c r="T501" s="15"/>
      <c r="U501" s="15"/>
      <c r="V501" s="15"/>
      <c r="W501" s="15"/>
      <c r="X501" s="15"/>
      <c r="Y501" s="15"/>
      <c r="Z501" s="15"/>
    </row>
    <row r="502">
      <c r="A502" s="17"/>
      <c r="B502" s="17"/>
      <c r="C502" s="17"/>
      <c r="D502" s="17"/>
      <c r="E502" s="17"/>
      <c r="F502" s="17"/>
      <c r="G502" s="17"/>
      <c r="H502" s="17"/>
      <c r="I502" s="15"/>
      <c r="L502" s="30"/>
      <c r="M502" s="89"/>
      <c r="N502" s="15"/>
      <c r="O502" s="15"/>
      <c r="P502" s="15"/>
      <c r="Q502" s="15"/>
      <c r="R502" s="15"/>
      <c r="S502" s="15"/>
      <c r="T502" s="15"/>
      <c r="U502" s="15"/>
      <c r="V502" s="15"/>
      <c r="W502" s="15"/>
      <c r="X502" s="15"/>
      <c r="Y502" s="15"/>
      <c r="Z502" s="15"/>
    </row>
    <row r="503">
      <c r="A503" s="17"/>
      <c r="B503" s="17"/>
      <c r="C503" s="17"/>
      <c r="D503" s="17"/>
      <c r="E503" s="17"/>
      <c r="F503" s="17"/>
      <c r="G503" s="17"/>
      <c r="H503" s="17"/>
      <c r="I503" s="15"/>
      <c r="L503" s="30"/>
      <c r="M503" s="89"/>
      <c r="N503" s="15"/>
      <c r="O503" s="15"/>
      <c r="P503" s="15"/>
      <c r="Q503" s="15"/>
      <c r="R503" s="15"/>
      <c r="S503" s="15"/>
      <c r="T503" s="15"/>
      <c r="U503" s="15"/>
      <c r="V503" s="15"/>
      <c r="W503" s="15"/>
      <c r="X503" s="15"/>
      <c r="Y503" s="15"/>
      <c r="Z503" s="15"/>
    </row>
    <row r="504">
      <c r="A504" s="17"/>
      <c r="B504" s="17"/>
      <c r="C504" s="17"/>
      <c r="D504" s="17"/>
      <c r="E504" s="17"/>
      <c r="F504" s="17"/>
      <c r="G504" s="17"/>
      <c r="H504" s="17"/>
      <c r="I504" s="15"/>
      <c r="L504" s="30"/>
      <c r="M504" s="89"/>
      <c r="N504" s="15"/>
      <c r="O504" s="15"/>
      <c r="P504" s="15"/>
      <c r="Q504" s="15"/>
      <c r="R504" s="15"/>
      <c r="S504" s="15"/>
      <c r="T504" s="15"/>
      <c r="U504" s="15"/>
      <c r="V504" s="15"/>
      <c r="W504" s="15"/>
      <c r="X504" s="15"/>
      <c r="Y504" s="15"/>
      <c r="Z504" s="15"/>
    </row>
    <row r="505">
      <c r="A505" s="17"/>
      <c r="B505" s="17"/>
      <c r="C505" s="17"/>
      <c r="D505" s="17"/>
      <c r="E505" s="17"/>
      <c r="F505" s="17"/>
      <c r="G505" s="17"/>
      <c r="H505" s="17"/>
      <c r="I505" s="15"/>
      <c r="L505" s="30"/>
      <c r="M505" s="89"/>
      <c r="N505" s="15"/>
      <c r="O505" s="15"/>
      <c r="P505" s="15"/>
      <c r="Q505" s="15"/>
      <c r="R505" s="15"/>
      <c r="S505" s="15"/>
      <c r="T505" s="15"/>
      <c r="U505" s="15"/>
      <c r="V505" s="15"/>
      <c r="W505" s="15"/>
      <c r="X505" s="15"/>
      <c r="Y505" s="15"/>
      <c r="Z505" s="15"/>
    </row>
    <row r="506">
      <c r="A506" s="17"/>
      <c r="B506" s="17"/>
      <c r="C506" s="17"/>
      <c r="D506" s="17"/>
      <c r="E506" s="17"/>
      <c r="F506" s="17"/>
      <c r="G506" s="17"/>
      <c r="H506" s="17"/>
      <c r="I506" s="15"/>
      <c r="L506" s="30"/>
      <c r="M506" s="89"/>
      <c r="N506" s="15"/>
      <c r="O506" s="15"/>
      <c r="P506" s="15"/>
      <c r="Q506" s="15"/>
      <c r="R506" s="15"/>
      <c r="S506" s="15"/>
      <c r="T506" s="15"/>
      <c r="U506" s="15"/>
      <c r="V506" s="15"/>
      <c r="W506" s="15"/>
      <c r="X506" s="15"/>
      <c r="Y506" s="15"/>
      <c r="Z506" s="15"/>
    </row>
    <row r="507">
      <c r="A507" s="17"/>
      <c r="B507" s="17"/>
      <c r="C507" s="17"/>
      <c r="D507" s="17"/>
      <c r="E507" s="17"/>
      <c r="F507" s="17"/>
      <c r="G507" s="17"/>
      <c r="H507" s="17"/>
      <c r="I507" s="15"/>
      <c r="L507" s="30"/>
      <c r="M507" s="89"/>
      <c r="N507" s="15"/>
      <c r="O507" s="15"/>
      <c r="P507" s="15"/>
      <c r="Q507" s="15"/>
      <c r="R507" s="15"/>
      <c r="S507" s="15"/>
      <c r="T507" s="15"/>
      <c r="U507" s="15"/>
      <c r="V507" s="15"/>
      <c r="W507" s="15"/>
      <c r="X507" s="15"/>
      <c r="Y507" s="15"/>
      <c r="Z507" s="15"/>
    </row>
    <row r="508">
      <c r="A508" s="17"/>
      <c r="B508" s="17"/>
      <c r="C508" s="17"/>
      <c r="D508" s="17"/>
      <c r="E508" s="17"/>
      <c r="F508" s="17"/>
      <c r="G508" s="17"/>
      <c r="H508" s="17"/>
      <c r="I508" s="15"/>
      <c r="L508" s="30"/>
      <c r="M508" s="89"/>
      <c r="N508" s="15"/>
      <c r="O508" s="15"/>
      <c r="P508" s="15"/>
      <c r="Q508" s="15"/>
      <c r="R508" s="15"/>
      <c r="S508" s="15"/>
      <c r="T508" s="15"/>
      <c r="U508" s="15"/>
      <c r="V508" s="15"/>
      <c r="W508" s="15"/>
      <c r="X508" s="15"/>
      <c r="Y508" s="15"/>
      <c r="Z508" s="15"/>
    </row>
    <row r="509">
      <c r="A509" s="17"/>
      <c r="B509" s="17"/>
      <c r="C509" s="17"/>
      <c r="D509" s="17"/>
      <c r="E509" s="17"/>
      <c r="F509" s="17"/>
      <c r="G509" s="17"/>
      <c r="H509" s="17"/>
      <c r="I509" s="15"/>
      <c r="L509" s="30"/>
      <c r="M509" s="89"/>
      <c r="N509" s="15"/>
      <c r="O509" s="15"/>
      <c r="P509" s="15"/>
      <c r="Q509" s="15"/>
      <c r="R509" s="15"/>
      <c r="S509" s="15"/>
      <c r="T509" s="15"/>
      <c r="U509" s="15"/>
      <c r="V509" s="15"/>
      <c r="W509" s="15"/>
      <c r="X509" s="15"/>
      <c r="Y509" s="15"/>
      <c r="Z509" s="15"/>
    </row>
    <row r="510">
      <c r="A510" s="17"/>
      <c r="B510" s="17"/>
      <c r="C510" s="17"/>
      <c r="D510" s="17"/>
      <c r="E510" s="17"/>
      <c r="F510" s="17"/>
      <c r="G510" s="17"/>
      <c r="H510" s="17"/>
      <c r="I510" s="15"/>
      <c r="L510" s="30"/>
      <c r="M510" s="89"/>
      <c r="N510" s="15"/>
      <c r="O510" s="15"/>
      <c r="P510" s="15"/>
      <c r="Q510" s="15"/>
      <c r="R510" s="15"/>
      <c r="S510" s="15"/>
      <c r="T510" s="15"/>
      <c r="U510" s="15"/>
      <c r="V510" s="15"/>
      <c r="W510" s="15"/>
      <c r="X510" s="15"/>
      <c r="Y510" s="15"/>
      <c r="Z510" s="15"/>
    </row>
    <row r="511">
      <c r="A511" s="17"/>
      <c r="B511" s="17"/>
      <c r="C511" s="17"/>
      <c r="D511" s="17"/>
      <c r="E511" s="17"/>
      <c r="F511" s="17"/>
      <c r="G511" s="17"/>
      <c r="H511" s="17"/>
      <c r="I511" s="15"/>
      <c r="L511" s="30"/>
      <c r="M511" s="89"/>
      <c r="N511" s="15"/>
      <c r="O511" s="15"/>
      <c r="P511" s="15"/>
      <c r="Q511" s="15"/>
      <c r="R511" s="15"/>
      <c r="S511" s="15"/>
      <c r="T511" s="15"/>
      <c r="U511" s="15"/>
      <c r="V511" s="15"/>
      <c r="W511" s="15"/>
      <c r="X511" s="15"/>
      <c r="Y511" s="15"/>
      <c r="Z511" s="15"/>
    </row>
    <row r="512">
      <c r="A512" s="17"/>
      <c r="B512" s="17"/>
      <c r="C512" s="17"/>
      <c r="D512" s="17"/>
      <c r="E512" s="17"/>
      <c r="F512" s="17"/>
      <c r="G512" s="17"/>
      <c r="H512" s="17"/>
      <c r="I512" s="15"/>
      <c r="L512" s="30"/>
      <c r="M512" s="89"/>
      <c r="N512" s="15"/>
      <c r="O512" s="15"/>
      <c r="P512" s="15"/>
      <c r="Q512" s="15"/>
      <c r="R512" s="15"/>
      <c r="S512" s="15"/>
      <c r="T512" s="15"/>
      <c r="U512" s="15"/>
      <c r="V512" s="15"/>
      <c r="W512" s="15"/>
      <c r="X512" s="15"/>
      <c r="Y512" s="15"/>
      <c r="Z512" s="15"/>
    </row>
    <row r="513">
      <c r="A513" s="17"/>
      <c r="B513" s="17"/>
      <c r="C513" s="17"/>
      <c r="D513" s="17"/>
      <c r="E513" s="17"/>
      <c r="F513" s="17"/>
      <c r="G513" s="17"/>
      <c r="H513" s="17"/>
      <c r="I513" s="15"/>
      <c r="L513" s="30"/>
      <c r="M513" s="89"/>
      <c r="N513" s="15"/>
      <c r="O513" s="15"/>
      <c r="P513" s="15"/>
      <c r="Q513" s="15"/>
      <c r="R513" s="15"/>
      <c r="S513" s="15"/>
      <c r="T513" s="15"/>
      <c r="U513" s="15"/>
      <c r="V513" s="15"/>
      <c r="W513" s="15"/>
      <c r="X513" s="15"/>
      <c r="Y513" s="15"/>
      <c r="Z513" s="15"/>
    </row>
    <row r="514">
      <c r="A514" s="17"/>
      <c r="B514" s="17"/>
      <c r="C514" s="17"/>
      <c r="D514" s="17"/>
      <c r="E514" s="17"/>
      <c r="F514" s="17"/>
      <c r="G514" s="17"/>
      <c r="H514" s="17"/>
      <c r="I514" s="15"/>
      <c r="L514" s="30"/>
      <c r="M514" s="89"/>
      <c r="N514" s="15"/>
      <c r="O514" s="15"/>
      <c r="P514" s="15"/>
      <c r="Q514" s="15"/>
      <c r="R514" s="15"/>
      <c r="S514" s="15"/>
      <c r="T514" s="15"/>
      <c r="U514" s="15"/>
      <c r="V514" s="15"/>
      <c r="W514" s="15"/>
      <c r="X514" s="15"/>
      <c r="Y514" s="15"/>
      <c r="Z514" s="15"/>
    </row>
    <row r="515">
      <c r="A515" s="17"/>
      <c r="B515" s="17"/>
      <c r="C515" s="17"/>
      <c r="D515" s="17"/>
      <c r="E515" s="17"/>
      <c r="F515" s="17"/>
      <c r="G515" s="17"/>
      <c r="H515" s="17"/>
      <c r="I515" s="15"/>
      <c r="L515" s="30"/>
      <c r="M515" s="89"/>
      <c r="N515" s="15"/>
      <c r="O515" s="15"/>
      <c r="P515" s="15"/>
      <c r="Q515" s="15"/>
      <c r="R515" s="15"/>
      <c r="S515" s="15"/>
      <c r="T515" s="15"/>
      <c r="U515" s="15"/>
      <c r="V515" s="15"/>
      <c r="W515" s="15"/>
      <c r="X515" s="15"/>
      <c r="Y515" s="15"/>
      <c r="Z515" s="15"/>
    </row>
    <row r="516">
      <c r="A516" s="17"/>
      <c r="B516" s="17"/>
      <c r="C516" s="17"/>
      <c r="D516" s="17"/>
      <c r="E516" s="17"/>
      <c r="F516" s="17"/>
      <c r="G516" s="17"/>
      <c r="H516" s="17"/>
      <c r="I516" s="15"/>
      <c r="L516" s="30"/>
      <c r="M516" s="89"/>
      <c r="N516" s="15"/>
      <c r="O516" s="15"/>
      <c r="P516" s="15"/>
      <c r="Q516" s="15"/>
      <c r="R516" s="15"/>
      <c r="S516" s="15"/>
      <c r="T516" s="15"/>
      <c r="U516" s="15"/>
      <c r="V516" s="15"/>
      <c r="W516" s="15"/>
      <c r="X516" s="15"/>
      <c r="Y516" s="15"/>
      <c r="Z516" s="15"/>
    </row>
    <row r="517">
      <c r="A517" s="17"/>
      <c r="B517" s="17"/>
      <c r="C517" s="17"/>
      <c r="D517" s="17"/>
      <c r="E517" s="17"/>
      <c r="F517" s="17"/>
      <c r="G517" s="17"/>
      <c r="H517" s="17"/>
      <c r="I517" s="15"/>
      <c r="L517" s="30"/>
      <c r="M517" s="89"/>
      <c r="N517" s="15"/>
      <c r="O517" s="15"/>
      <c r="P517" s="15"/>
      <c r="Q517" s="15"/>
      <c r="R517" s="15"/>
      <c r="S517" s="15"/>
      <c r="T517" s="15"/>
      <c r="U517" s="15"/>
      <c r="V517" s="15"/>
      <c r="W517" s="15"/>
      <c r="X517" s="15"/>
      <c r="Y517" s="15"/>
      <c r="Z517" s="15"/>
    </row>
    <row r="518">
      <c r="A518" s="17"/>
      <c r="B518" s="17"/>
      <c r="C518" s="17"/>
      <c r="D518" s="17"/>
      <c r="E518" s="17"/>
      <c r="F518" s="17"/>
      <c r="G518" s="17"/>
      <c r="H518" s="17"/>
      <c r="I518" s="15"/>
      <c r="L518" s="30"/>
      <c r="M518" s="89"/>
      <c r="N518" s="15"/>
      <c r="O518" s="15"/>
      <c r="P518" s="15"/>
      <c r="Q518" s="15"/>
      <c r="R518" s="15"/>
      <c r="S518" s="15"/>
      <c r="T518" s="15"/>
      <c r="U518" s="15"/>
      <c r="V518" s="15"/>
      <c r="W518" s="15"/>
      <c r="X518" s="15"/>
      <c r="Y518" s="15"/>
      <c r="Z518" s="15"/>
    </row>
    <row r="519">
      <c r="A519" s="17"/>
      <c r="B519" s="17"/>
      <c r="C519" s="17"/>
      <c r="D519" s="17"/>
      <c r="E519" s="17"/>
      <c r="F519" s="17"/>
      <c r="G519" s="17"/>
      <c r="H519" s="17"/>
      <c r="I519" s="15"/>
      <c r="L519" s="30"/>
      <c r="M519" s="89"/>
      <c r="N519" s="15"/>
      <c r="O519" s="15"/>
      <c r="P519" s="15"/>
      <c r="Q519" s="15"/>
      <c r="R519" s="15"/>
      <c r="S519" s="15"/>
      <c r="T519" s="15"/>
      <c r="U519" s="15"/>
      <c r="V519" s="15"/>
      <c r="W519" s="15"/>
      <c r="X519" s="15"/>
      <c r="Y519" s="15"/>
      <c r="Z519" s="15"/>
    </row>
    <row r="520">
      <c r="A520" s="17"/>
      <c r="B520" s="17"/>
      <c r="C520" s="17"/>
      <c r="D520" s="17"/>
      <c r="E520" s="17"/>
      <c r="F520" s="17"/>
      <c r="G520" s="17"/>
      <c r="H520" s="17"/>
      <c r="I520" s="15"/>
      <c r="L520" s="30"/>
      <c r="M520" s="89"/>
      <c r="N520" s="15"/>
      <c r="O520" s="15"/>
      <c r="P520" s="15"/>
      <c r="Q520" s="15"/>
      <c r="R520" s="15"/>
      <c r="S520" s="15"/>
      <c r="T520" s="15"/>
      <c r="U520" s="15"/>
      <c r="V520" s="15"/>
      <c r="W520" s="15"/>
      <c r="X520" s="15"/>
      <c r="Y520" s="15"/>
      <c r="Z520" s="15"/>
    </row>
    <row r="521">
      <c r="A521" s="17"/>
      <c r="B521" s="17"/>
      <c r="C521" s="17"/>
      <c r="D521" s="17"/>
      <c r="E521" s="17"/>
      <c r="F521" s="17"/>
      <c r="G521" s="17"/>
      <c r="H521" s="17"/>
      <c r="I521" s="15"/>
      <c r="L521" s="30"/>
      <c r="M521" s="89"/>
      <c r="N521" s="15"/>
      <c r="O521" s="15"/>
      <c r="P521" s="15"/>
      <c r="Q521" s="15"/>
      <c r="R521" s="15"/>
      <c r="S521" s="15"/>
      <c r="T521" s="15"/>
      <c r="U521" s="15"/>
      <c r="V521" s="15"/>
      <c r="W521" s="15"/>
      <c r="X521" s="15"/>
      <c r="Y521" s="15"/>
      <c r="Z521" s="15"/>
    </row>
    <row r="522">
      <c r="A522" s="17"/>
      <c r="B522" s="17"/>
      <c r="C522" s="17"/>
      <c r="D522" s="17"/>
      <c r="E522" s="17"/>
      <c r="F522" s="17"/>
      <c r="G522" s="17"/>
      <c r="H522" s="17"/>
      <c r="I522" s="15"/>
      <c r="L522" s="30"/>
      <c r="M522" s="89"/>
      <c r="N522" s="15"/>
      <c r="O522" s="15"/>
      <c r="P522" s="15"/>
      <c r="Q522" s="15"/>
      <c r="R522" s="15"/>
      <c r="S522" s="15"/>
      <c r="T522" s="15"/>
      <c r="U522" s="15"/>
      <c r="V522" s="15"/>
      <c r="W522" s="15"/>
      <c r="X522" s="15"/>
      <c r="Y522" s="15"/>
      <c r="Z522" s="15"/>
    </row>
    <row r="523">
      <c r="A523" s="17"/>
      <c r="B523" s="17"/>
      <c r="C523" s="17"/>
      <c r="D523" s="17"/>
      <c r="E523" s="17"/>
      <c r="F523" s="17"/>
      <c r="G523" s="17"/>
      <c r="H523" s="17"/>
      <c r="I523" s="15"/>
      <c r="L523" s="30"/>
      <c r="M523" s="89"/>
      <c r="N523" s="15"/>
      <c r="O523" s="15"/>
      <c r="P523" s="15"/>
      <c r="Q523" s="15"/>
      <c r="R523" s="15"/>
      <c r="S523" s="15"/>
      <c r="T523" s="15"/>
      <c r="U523" s="15"/>
      <c r="V523" s="15"/>
      <c r="W523" s="15"/>
      <c r="X523" s="15"/>
      <c r="Y523" s="15"/>
      <c r="Z523" s="15"/>
    </row>
    <row r="524">
      <c r="A524" s="17"/>
      <c r="B524" s="17"/>
      <c r="C524" s="17"/>
      <c r="D524" s="17"/>
      <c r="E524" s="17"/>
      <c r="F524" s="17"/>
      <c r="G524" s="17"/>
      <c r="H524" s="17"/>
      <c r="I524" s="15"/>
      <c r="L524" s="30"/>
      <c r="M524" s="89"/>
      <c r="N524" s="15"/>
      <c r="O524" s="15"/>
      <c r="P524" s="15"/>
      <c r="Q524" s="15"/>
      <c r="R524" s="15"/>
      <c r="S524" s="15"/>
      <c r="T524" s="15"/>
      <c r="U524" s="15"/>
      <c r="V524" s="15"/>
      <c r="W524" s="15"/>
      <c r="X524" s="15"/>
      <c r="Y524" s="15"/>
      <c r="Z524" s="15"/>
    </row>
    <row r="525">
      <c r="A525" s="17"/>
      <c r="B525" s="17"/>
      <c r="C525" s="17"/>
      <c r="D525" s="17"/>
      <c r="E525" s="17"/>
      <c r="F525" s="17"/>
      <c r="G525" s="17"/>
      <c r="H525" s="17"/>
      <c r="I525" s="15"/>
      <c r="L525" s="30"/>
      <c r="M525" s="89"/>
      <c r="N525" s="15"/>
      <c r="O525" s="15"/>
      <c r="P525" s="15"/>
      <c r="Q525" s="15"/>
      <c r="R525" s="15"/>
      <c r="S525" s="15"/>
      <c r="T525" s="15"/>
      <c r="U525" s="15"/>
      <c r="V525" s="15"/>
      <c r="W525" s="15"/>
      <c r="X525" s="15"/>
      <c r="Y525" s="15"/>
      <c r="Z525" s="15"/>
    </row>
    <row r="526">
      <c r="A526" s="17"/>
      <c r="B526" s="17"/>
      <c r="C526" s="17"/>
      <c r="D526" s="17"/>
      <c r="E526" s="17"/>
      <c r="F526" s="17"/>
      <c r="G526" s="17"/>
      <c r="H526" s="17"/>
      <c r="I526" s="15"/>
      <c r="L526" s="30"/>
      <c r="M526" s="89"/>
      <c r="N526" s="15"/>
      <c r="O526" s="15"/>
      <c r="P526" s="15"/>
      <c r="Q526" s="15"/>
      <c r="R526" s="15"/>
      <c r="S526" s="15"/>
      <c r="T526" s="15"/>
      <c r="U526" s="15"/>
      <c r="V526" s="15"/>
      <c r="W526" s="15"/>
      <c r="X526" s="15"/>
      <c r="Y526" s="15"/>
      <c r="Z526" s="15"/>
    </row>
    <row r="527">
      <c r="A527" s="17"/>
      <c r="B527" s="17"/>
      <c r="C527" s="17"/>
      <c r="D527" s="17"/>
      <c r="E527" s="17"/>
      <c r="F527" s="17"/>
      <c r="G527" s="17"/>
      <c r="H527" s="17"/>
      <c r="I527" s="15"/>
      <c r="L527" s="30"/>
      <c r="M527" s="89"/>
      <c r="N527" s="15"/>
      <c r="O527" s="15"/>
      <c r="P527" s="15"/>
      <c r="Q527" s="15"/>
      <c r="R527" s="15"/>
      <c r="S527" s="15"/>
      <c r="T527" s="15"/>
      <c r="U527" s="15"/>
      <c r="V527" s="15"/>
      <c r="W527" s="15"/>
      <c r="X527" s="15"/>
      <c r="Y527" s="15"/>
      <c r="Z527" s="15"/>
    </row>
    <row r="528">
      <c r="A528" s="17"/>
      <c r="B528" s="17"/>
      <c r="C528" s="17"/>
      <c r="D528" s="17"/>
      <c r="E528" s="17"/>
      <c r="F528" s="17"/>
      <c r="G528" s="17"/>
      <c r="H528" s="17"/>
      <c r="I528" s="15"/>
      <c r="L528" s="30"/>
      <c r="M528" s="89"/>
      <c r="N528" s="15"/>
      <c r="O528" s="15"/>
      <c r="P528" s="15"/>
      <c r="Q528" s="15"/>
      <c r="R528" s="15"/>
      <c r="S528" s="15"/>
      <c r="T528" s="15"/>
      <c r="U528" s="15"/>
      <c r="V528" s="15"/>
      <c r="W528" s="15"/>
      <c r="X528" s="15"/>
      <c r="Y528" s="15"/>
      <c r="Z528" s="15"/>
    </row>
    <row r="529">
      <c r="A529" s="17"/>
      <c r="B529" s="17"/>
      <c r="C529" s="17"/>
      <c r="D529" s="17"/>
      <c r="E529" s="17"/>
      <c r="F529" s="17"/>
      <c r="G529" s="17"/>
      <c r="H529" s="17"/>
      <c r="I529" s="15"/>
      <c r="L529" s="30"/>
      <c r="M529" s="89"/>
      <c r="N529" s="15"/>
      <c r="O529" s="15"/>
      <c r="P529" s="15"/>
      <c r="Q529" s="15"/>
      <c r="R529" s="15"/>
      <c r="S529" s="15"/>
      <c r="T529" s="15"/>
      <c r="U529" s="15"/>
      <c r="V529" s="15"/>
      <c r="W529" s="15"/>
      <c r="X529" s="15"/>
      <c r="Y529" s="15"/>
      <c r="Z529" s="15"/>
    </row>
    <row r="530">
      <c r="A530" s="17"/>
      <c r="B530" s="17"/>
      <c r="C530" s="17"/>
      <c r="D530" s="17"/>
      <c r="E530" s="17"/>
      <c r="F530" s="17"/>
      <c r="G530" s="17"/>
      <c r="H530" s="17"/>
      <c r="I530" s="15"/>
      <c r="L530" s="30"/>
      <c r="M530" s="89"/>
      <c r="N530" s="15"/>
      <c r="O530" s="15"/>
      <c r="P530" s="15"/>
      <c r="Q530" s="15"/>
      <c r="R530" s="15"/>
      <c r="S530" s="15"/>
      <c r="T530" s="15"/>
      <c r="U530" s="15"/>
      <c r="V530" s="15"/>
      <c r="W530" s="15"/>
      <c r="X530" s="15"/>
      <c r="Y530" s="15"/>
      <c r="Z530" s="15"/>
    </row>
    <row r="531">
      <c r="A531" s="17"/>
      <c r="B531" s="17"/>
      <c r="C531" s="17"/>
      <c r="D531" s="17"/>
      <c r="E531" s="17"/>
      <c r="F531" s="17"/>
      <c r="G531" s="17"/>
      <c r="H531" s="17"/>
      <c r="I531" s="15"/>
      <c r="L531" s="30"/>
      <c r="M531" s="89"/>
      <c r="N531" s="15"/>
      <c r="O531" s="15"/>
      <c r="P531" s="15"/>
      <c r="Q531" s="15"/>
      <c r="R531" s="15"/>
      <c r="S531" s="15"/>
      <c r="T531" s="15"/>
      <c r="U531" s="15"/>
      <c r="V531" s="15"/>
      <c r="W531" s="15"/>
      <c r="X531" s="15"/>
      <c r="Y531" s="15"/>
      <c r="Z531" s="15"/>
    </row>
    <row r="532">
      <c r="A532" s="17"/>
      <c r="B532" s="17"/>
      <c r="C532" s="17"/>
      <c r="D532" s="17"/>
      <c r="E532" s="17"/>
      <c r="F532" s="17"/>
      <c r="G532" s="17"/>
      <c r="H532" s="17"/>
      <c r="I532" s="15"/>
      <c r="L532" s="30"/>
      <c r="M532" s="89"/>
      <c r="N532" s="15"/>
      <c r="O532" s="15"/>
      <c r="P532" s="15"/>
      <c r="Q532" s="15"/>
      <c r="R532" s="15"/>
      <c r="S532" s="15"/>
      <c r="T532" s="15"/>
      <c r="U532" s="15"/>
      <c r="V532" s="15"/>
      <c r="W532" s="15"/>
      <c r="X532" s="15"/>
      <c r="Y532" s="15"/>
      <c r="Z532" s="15"/>
    </row>
    <row r="533">
      <c r="A533" s="17"/>
      <c r="B533" s="17"/>
      <c r="C533" s="17"/>
      <c r="D533" s="17"/>
      <c r="E533" s="17"/>
      <c r="F533" s="17"/>
      <c r="G533" s="17"/>
      <c r="H533" s="17"/>
      <c r="I533" s="15"/>
      <c r="L533" s="30"/>
      <c r="M533" s="89"/>
      <c r="N533" s="15"/>
      <c r="O533" s="15"/>
      <c r="P533" s="15"/>
      <c r="Q533" s="15"/>
      <c r="R533" s="15"/>
      <c r="S533" s="15"/>
      <c r="T533" s="15"/>
      <c r="U533" s="15"/>
      <c r="V533" s="15"/>
      <c r="W533" s="15"/>
      <c r="X533" s="15"/>
      <c r="Y533" s="15"/>
      <c r="Z533" s="15"/>
    </row>
    <row r="534">
      <c r="A534" s="17"/>
      <c r="B534" s="17"/>
      <c r="C534" s="17"/>
      <c r="D534" s="17"/>
      <c r="E534" s="17"/>
      <c r="F534" s="17"/>
      <c r="G534" s="17"/>
      <c r="H534" s="17"/>
      <c r="I534" s="15"/>
      <c r="L534" s="30"/>
      <c r="M534" s="89"/>
      <c r="N534" s="15"/>
      <c r="O534" s="15"/>
      <c r="P534" s="15"/>
      <c r="Q534" s="15"/>
      <c r="R534" s="15"/>
      <c r="S534" s="15"/>
      <c r="T534" s="15"/>
      <c r="U534" s="15"/>
      <c r="V534" s="15"/>
      <c r="W534" s="15"/>
      <c r="X534" s="15"/>
      <c r="Y534" s="15"/>
      <c r="Z534" s="15"/>
    </row>
    <row r="535">
      <c r="A535" s="17"/>
      <c r="B535" s="17"/>
      <c r="C535" s="17"/>
      <c r="D535" s="17"/>
      <c r="E535" s="17"/>
      <c r="F535" s="17"/>
      <c r="G535" s="17"/>
      <c r="H535" s="17"/>
      <c r="I535" s="15"/>
      <c r="L535" s="30"/>
      <c r="M535" s="89"/>
      <c r="N535" s="15"/>
      <c r="O535" s="15"/>
      <c r="P535" s="15"/>
      <c r="Q535" s="15"/>
      <c r="R535" s="15"/>
      <c r="S535" s="15"/>
      <c r="T535" s="15"/>
      <c r="U535" s="15"/>
      <c r="V535" s="15"/>
      <c r="W535" s="15"/>
      <c r="X535" s="15"/>
      <c r="Y535" s="15"/>
      <c r="Z535" s="15"/>
    </row>
    <row r="536">
      <c r="A536" s="17"/>
      <c r="B536" s="17"/>
      <c r="C536" s="17"/>
      <c r="D536" s="17"/>
      <c r="E536" s="17"/>
      <c r="F536" s="17"/>
      <c r="G536" s="17"/>
      <c r="H536" s="17"/>
      <c r="I536" s="15"/>
      <c r="L536" s="30"/>
      <c r="M536" s="89"/>
      <c r="N536" s="15"/>
      <c r="O536" s="15"/>
      <c r="P536" s="15"/>
      <c r="Q536" s="15"/>
      <c r="R536" s="15"/>
      <c r="S536" s="15"/>
      <c r="T536" s="15"/>
      <c r="U536" s="15"/>
      <c r="V536" s="15"/>
      <c r="W536" s="15"/>
      <c r="X536" s="15"/>
      <c r="Y536" s="15"/>
      <c r="Z536" s="15"/>
    </row>
    <row r="537">
      <c r="A537" s="17"/>
      <c r="B537" s="17"/>
      <c r="C537" s="17"/>
      <c r="D537" s="17"/>
      <c r="E537" s="17"/>
      <c r="F537" s="17"/>
      <c r="G537" s="17"/>
      <c r="H537" s="17"/>
      <c r="I537" s="15"/>
      <c r="L537" s="30"/>
      <c r="M537" s="89"/>
      <c r="N537" s="15"/>
      <c r="O537" s="15"/>
      <c r="P537" s="15"/>
      <c r="Q537" s="15"/>
      <c r="R537" s="15"/>
      <c r="S537" s="15"/>
      <c r="T537" s="15"/>
      <c r="U537" s="15"/>
      <c r="V537" s="15"/>
      <c r="W537" s="15"/>
      <c r="X537" s="15"/>
      <c r="Y537" s="15"/>
      <c r="Z537" s="15"/>
    </row>
    <row r="538">
      <c r="A538" s="17"/>
      <c r="B538" s="17"/>
      <c r="C538" s="17"/>
      <c r="D538" s="17"/>
      <c r="E538" s="17"/>
      <c r="F538" s="17"/>
      <c r="G538" s="17"/>
      <c r="H538" s="17"/>
      <c r="I538" s="15"/>
      <c r="L538" s="30"/>
      <c r="M538" s="89"/>
      <c r="N538" s="15"/>
      <c r="O538" s="15"/>
      <c r="P538" s="15"/>
      <c r="Q538" s="15"/>
      <c r="R538" s="15"/>
      <c r="S538" s="15"/>
      <c r="T538" s="15"/>
      <c r="U538" s="15"/>
      <c r="V538" s="15"/>
      <c r="W538" s="15"/>
      <c r="X538" s="15"/>
      <c r="Y538" s="15"/>
      <c r="Z538" s="15"/>
    </row>
    <row r="539">
      <c r="A539" s="17"/>
      <c r="B539" s="17"/>
      <c r="C539" s="17"/>
      <c r="D539" s="17"/>
      <c r="E539" s="17"/>
      <c r="F539" s="17"/>
      <c r="G539" s="17"/>
      <c r="H539" s="17"/>
      <c r="I539" s="15"/>
      <c r="L539" s="30"/>
      <c r="M539" s="89"/>
      <c r="N539" s="15"/>
      <c r="O539" s="15"/>
      <c r="P539" s="15"/>
      <c r="Q539" s="15"/>
      <c r="R539" s="15"/>
      <c r="S539" s="15"/>
      <c r="T539" s="15"/>
      <c r="U539" s="15"/>
      <c r="V539" s="15"/>
      <c r="W539" s="15"/>
      <c r="X539" s="15"/>
      <c r="Y539" s="15"/>
      <c r="Z539" s="15"/>
    </row>
    <row r="540">
      <c r="A540" s="17"/>
      <c r="B540" s="17"/>
      <c r="C540" s="17"/>
      <c r="D540" s="17"/>
      <c r="E540" s="17"/>
      <c r="F540" s="17"/>
      <c r="G540" s="17"/>
      <c r="H540" s="17"/>
      <c r="I540" s="15"/>
      <c r="L540" s="30"/>
      <c r="M540" s="89"/>
      <c r="N540" s="15"/>
      <c r="O540" s="15"/>
      <c r="P540" s="15"/>
      <c r="Q540" s="15"/>
      <c r="R540" s="15"/>
      <c r="S540" s="15"/>
      <c r="T540" s="15"/>
      <c r="U540" s="15"/>
      <c r="V540" s="15"/>
      <c r="W540" s="15"/>
      <c r="X540" s="15"/>
      <c r="Y540" s="15"/>
      <c r="Z540" s="15"/>
    </row>
    <row r="541">
      <c r="A541" s="17"/>
      <c r="B541" s="17"/>
      <c r="C541" s="17"/>
      <c r="D541" s="17"/>
      <c r="E541" s="17"/>
      <c r="F541" s="17"/>
      <c r="G541" s="17"/>
      <c r="H541" s="17"/>
      <c r="I541" s="15"/>
      <c r="L541" s="30"/>
      <c r="M541" s="89"/>
      <c r="N541" s="15"/>
      <c r="O541" s="15"/>
      <c r="P541" s="15"/>
      <c r="Q541" s="15"/>
      <c r="R541" s="15"/>
      <c r="S541" s="15"/>
      <c r="T541" s="15"/>
      <c r="U541" s="15"/>
      <c r="V541" s="15"/>
      <c r="W541" s="15"/>
      <c r="X541" s="15"/>
      <c r="Y541" s="15"/>
      <c r="Z541" s="15"/>
    </row>
    <row r="542">
      <c r="A542" s="17"/>
      <c r="B542" s="17"/>
      <c r="C542" s="17"/>
      <c r="D542" s="17"/>
      <c r="E542" s="17"/>
      <c r="F542" s="17"/>
      <c r="G542" s="17"/>
      <c r="H542" s="17"/>
      <c r="I542" s="15"/>
      <c r="L542" s="30"/>
      <c r="M542" s="89"/>
      <c r="N542" s="15"/>
      <c r="O542" s="15"/>
      <c r="P542" s="15"/>
      <c r="Q542" s="15"/>
      <c r="R542" s="15"/>
      <c r="S542" s="15"/>
      <c r="T542" s="15"/>
      <c r="U542" s="15"/>
      <c r="V542" s="15"/>
      <c r="W542" s="15"/>
      <c r="X542" s="15"/>
      <c r="Y542" s="15"/>
      <c r="Z542" s="15"/>
    </row>
    <row r="543">
      <c r="A543" s="17"/>
      <c r="B543" s="17"/>
      <c r="C543" s="17"/>
      <c r="D543" s="17"/>
      <c r="E543" s="17"/>
      <c r="F543" s="17"/>
      <c r="G543" s="17"/>
      <c r="H543" s="17"/>
      <c r="I543" s="15"/>
      <c r="L543" s="30"/>
      <c r="M543" s="89"/>
      <c r="N543" s="15"/>
      <c r="O543" s="15"/>
      <c r="P543" s="15"/>
      <c r="Q543" s="15"/>
      <c r="R543" s="15"/>
      <c r="S543" s="15"/>
      <c r="T543" s="15"/>
      <c r="U543" s="15"/>
      <c r="V543" s="15"/>
      <c r="W543" s="15"/>
      <c r="X543" s="15"/>
      <c r="Y543" s="15"/>
      <c r="Z543" s="15"/>
    </row>
    <row r="544">
      <c r="A544" s="17"/>
      <c r="B544" s="17"/>
      <c r="C544" s="17"/>
      <c r="D544" s="17"/>
      <c r="E544" s="17"/>
      <c r="F544" s="17"/>
      <c r="G544" s="17"/>
      <c r="H544" s="17"/>
      <c r="I544" s="15"/>
      <c r="L544" s="30"/>
      <c r="M544" s="89"/>
      <c r="N544" s="15"/>
      <c r="O544" s="15"/>
      <c r="P544" s="15"/>
      <c r="Q544" s="15"/>
      <c r="R544" s="15"/>
      <c r="S544" s="15"/>
      <c r="T544" s="15"/>
      <c r="U544" s="15"/>
      <c r="V544" s="15"/>
      <c r="W544" s="15"/>
      <c r="X544" s="15"/>
      <c r="Y544" s="15"/>
      <c r="Z544" s="15"/>
    </row>
    <row r="545">
      <c r="A545" s="17"/>
      <c r="B545" s="17"/>
      <c r="C545" s="17"/>
      <c r="D545" s="17"/>
      <c r="E545" s="17"/>
      <c r="F545" s="17"/>
      <c r="G545" s="17"/>
      <c r="H545" s="17"/>
      <c r="I545" s="15"/>
      <c r="L545" s="30"/>
      <c r="M545" s="89"/>
      <c r="N545" s="15"/>
      <c r="O545" s="15"/>
      <c r="P545" s="15"/>
      <c r="Q545" s="15"/>
      <c r="R545" s="15"/>
      <c r="S545" s="15"/>
      <c r="T545" s="15"/>
      <c r="U545" s="15"/>
      <c r="V545" s="15"/>
      <c r="W545" s="15"/>
      <c r="X545" s="15"/>
      <c r="Y545" s="15"/>
      <c r="Z545" s="15"/>
    </row>
    <row r="546">
      <c r="A546" s="17"/>
      <c r="B546" s="17"/>
      <c r="C546" s="17"/>
      <c r="D546" s="17"/>
      <c r="E546" s="17"/>
      <c r="F546" s="17"/>
      <c r="G546" s="17"/>
      <c r="H546" s="17"/>
      <c r="I546" s="15"/>
      <c r="L546" s="30"/>
      <c r="M546" s="89"/>
      <c r="N546" s="15"/>
      <c r="O546" s="15"/>
      <c r="P546" s="15"/>
      <c r="Q546" s="15"/>
      <c r="R546" s="15"/>
      <c r="S546" s="15"/>
      <c r="T546" s="15"/>
      <c r="U546" s="15"/>
      <c r="V546" s="15"/>
      <c r="W546" s="15"/>
      <c r="X546" s="15"/>
      <c r="Y546" s="15"/>
      <c r="Z546" s="15"/>
    </row>
    <row r="547">
      <c r="A547" s="17"/>
      <c r="B547" s="17"/>
      <c r="C547" s="17"/>
      <c r="D547" s="17"/>
      <c r="E547" s="17"/>
      <c r="F547" s="17"/>
      <c r="G547" s="17"/>
      <c r="H547" s="17"/>
      <c r="I547" s="15"/>
      <c r="L547" s="30"/>
      <c r="M547" s="89"/>
      <c r="N547" s="15"/>
      <c r="O547" s="15"/>
      <c r="P547" s="15"/>
      <c r="Q547" s="15"/>
      <c r="R547" s="15"/>
      <c r="S547" s="15"/>
      <c r="T547" s="15"/>
      <c r="U547" s="15"/>
      <c r="V547" s="15"/>
      <c r="W547" s="15"/>
      <c r="X547" s="15"/>
      <c r="Y547" s="15"/>
      <c r="Z547" s="15"/>
    </row>
    <row r="548">
      <c r="A548" s="17"/>
      <c r="B548" s="17"/>
      <c r="C548" s="17"/>
      <c r="D548" s="17"/>
      <c r="E548" s="17"/>
      <c r="F548" s="17"/>
      <c r="G548" s="17"/>
      <c r="H548" s="17"/>
      <c r="I548" s="15"/>
      <c r="L548" s="30"/>
      <c r="M548" s="89"/>
      <c r="N548" s="15"/>
      <c r="O548" s="15"/>
      <c r="P548" s="15"/>
      <c r="Q548" s="15"/>
      <c r="R548" s="15"/>
      <c r="S548" s="15"/>
      <c r="T548" s="15"/>
      <c r="U548" s="15"/>
      <c r="V548" s="15"/>
      <c r="W548" s="15"/>
      <c r="X548" s="15"/>
      <c r="Y548" s="15"/>
      <c r="Z548" s="15"/>
    </row>
    <row r="549">
      <c r="A549" s="17"/>
      <c r="B549" s="17"/>
      <c r="C549" s="17"/>
      <c r="D549" s="17"/>
      <c r="E549" s="17"/>
      <c r="F549" s="17"/>
      <c r="G549" s="17"/>
      <c r="H549" s="17"/>
      <c r="I549" s="15"/>
      <c r="L549" s="30"/>
      <c r="M549" s="89"/>
      <c r="N549" s="15"/>
      <c r="O549" s="15"/>
      <c r="P549" s="15"/>
      <c r="Q549" s="15"/>
      <c r="R549" s="15"/>
      <c r="S549" s="15"/>
      <c r="T549" s="15"/>
      <c r="U549" s="15"/>
      <c r="V549" s="15"/>
      <c r="W549" s="15"/>
      <c r="X549" s="15"/>
      <c r="Y549" s="15"/>
      <c r="Z549" s="15"/>
    </row>
    <row r="550">
      <c r="A550" s="17"/>
      <c r="B550" s="17"/>
      <c r="C550" s="17"/>
      <c r="D550" s="17"/>
      <c r="E550" s="17"/>
      <c r="F550" s="17"/>
      <c r="G550" s="17"/>
      <c r="H550" s="17"/>
      <c r="I550" s="15"/>
      <c r="L550" s="30"/>
      <c r="M550" s="89"/>
      <c r="N550" s="15"/>
      <c r="O550" s="15"/>
      <c r="P550" s="15"/>
      <c r="Q550" s="15"/>
      <c r="R550" s="15"/>
      <c r="S550" s="15"/>
      <c r="T550" s="15"/>
      <c r="U550" s="15"/>
      <c r="V550" s="15"/>
      <c r="W550" s="15"/>
      <c r="X550" s="15"/>
      <c r="Y550" s="15"/>
      <c r="Z550" s="15"/>
    </row>
    <row r="551">
      <c r="A551" s="17"/>
      <c r="B551" s="17"/>
      <c r="C551" s="17"/>
      <c r="D551" s="17"/>
      <c r="E551" s="17"/>
      <c r="F551" s="17"/>
      <c r="G551" s="17"/>
      <c r="H551" s="17"/>
      <c r="I551" s="15"/>
      <c r="L551" s="30"/>
      <c r="M551" s="89"/>
      <c r="N551" s="15"/>
      <c r="O551" s="15"/>
      <c r="P551" s="15"/>
      <c r="Q551" s="15"/>
      <c r="R551" s="15"/>
      <c r="S551" s="15"/>
      <c r="T551" s="15"/>
      <c r="U551" s="15"/>
      <c r="V551" s="15"/>
      <c r="W551" s="15"/>
      <c r="X551" s="15"/>
      <c r="Y551" s="15"/>
      <c r="Z551" s="15"/>
    </row>
    <row r="552">
      <c r="A552" s="17"/>
      <c r="B552" s="17"/>
      <c r="C552" s="17"/>
      <c r="D552" s="17"/>
      <c r="E552" s="17"/>
      <c r="F552" s="17"/>
      <c r="G552" s="17"/>
      <c r="H552" s="17"/>
      <c r="I552" s="15"/>
      <c r="L552" s="30"/>
      <c r="M552" s="89"/>
      <c r="N552" s="15"/>
      <c r="O552" s="15"/>
      <c r="P552" s="15"/>
      <c r="Q552" s="15"/>
      <c r="R552" s="15"/>
      <c r="S552" s="15"/>
      <c r="T552" s="15"/>
      <c r="U552" s="15"/>
      <c r="V552" s="15"/>
      <c r="W552" s="15"/>
      <c r="X552" s="15"/>
      <c r="Y552" s="15"/>
      <c r="Z552" s="15"/>
    </row>
    <row r="553">
      <c r="A553" s="17"/>
      <c r="B553" s="17"/>
      <c r="C553" s="17"/>
      <c r="D553" s="17"/>
      <c r="E553" s="17"/>
      <c r="F553" s="17"/>
      <c r="G553" s="17"/>
      <c r="H553" s="17"/>
      <c r="I553" s="15"/>
      <c r="L553" s="30"/>
      <c r="M553" s="89"/>
      <c r="N553" s="15"/>
      <c r="O553" s="15"/>
      <c r="P553" s="15"/>
      <c r="Q553" s="15"/>
      <c r="R553" s="15"/>
      <c r="S553" s="15"/>
      <c r="T553" s="15"/>
      <c r="U553" s="15"/>
      <c r="V553" s="15"/>
      <c r="W553" s="15"/>
      <c r="X553" s="15"/>
      <c r="Y553" s="15"/>
      <c r="Z553" s="15"/>
    </row>
    <row r="554">
      <c r="A554" s="17"/>
      <c r="B554" s="17"/>
      <c r="C554" s="17"/>
      <c r="D554" s="17"/>
      <c r="E554" s="17"/>
      <c r="F554" s="17"/>
      <c r="G554" s="17"/>
      <c r="H554" s="17"/>
      <c r="I554" s="15"/>
      <c r="L554" s="30"/>
      <c r="M554" s="89"/>
      <c r="N554" s="15"/>
      <c r="O554" s="15"/>
      <c r="P554" s="15"/>
      <c r="Q554" s="15"/>
      <c r="R554" s="15"/>
      <c r="S554" s="15"/>
      <c r="T554" s="15"/>
      <c r="U554" s="15"/>
      <c r="V554" s="15"/>
      <c r="W554" s="15"/>
      <c r="X554" s="15"/>
      <c r="Y554" s="15"/>
      <c r="Z554" s="15"/>
    </row>
    <row r="555">
      <c r="A555" s="17"/>
      <c r="B555" s="17"/>
      <c r="C555" s="17"/>
      <c r="D555" s="17"/>
      <c r="E555" s="17"/>
      <c r="F555" s="17"/>
      <c r="G555" s="17"/>
      <c r="H555" s="17"/>
      <c r="I555" s="15"/>
      <c r="L555" s="30"/>
      <c r="M555" s="89"/>
      <c r="N555" s="15"/>
      <c r="O555" s="15"/>
      <c r="P555" s="15"/>
      <c r="Q555" s="15"/>
      <c r="R555" s="15"/>
      <c r="S555" s="15"/>
      <c r="T555" s="15"/>
      <c r="U555" s="15"/>
      <c r="V555" s="15"/>
      <c r="W555" s="15"/>
      <c r="X555" s="15"/>
      <c r="Y555" s="15"/>
      <c r="Z555" s="15"/>
    </row>
    <row r="556">
      <c r="A556" s="17"/>
      <c r="B556" s="17"/>
      <c r="C556" s="17"/>
      <c r="D556" s="17"/>
      <c r="E556" s="17"/>
      <c r="F556" s="17"/>
      <c r="G556" s="17"/>
      <c r="H556" s="17"/>
      <c r="I556" s="15"/>
      <c r="L556" s="30"/>
      <c r="M556" s="89"/>
      <c r="N556" s="15"/>
      <c r="O556" s="15"/>
      <c r="P556" s="15"/>
      <c r="Q556" s="15"/>
      <c r="R556" s="15"/>
      <c r="S556" s="15"/>
      <c r="T556" s="15"/>
      <c r="U556" s="15"/>
      <c r="V556" s="15"/>
      <c r="W556" s="15"/>
      <c r="X556" s="15"/>
      <c r="Y556" s="15"/>
      <c r="Z556" s="15"/>
    </row>
    <row r="557">
      <c r="A557" s="17"/>
      <c r="B557" s="17"/>
      <c r="C557" s="17"/>
      <c r="D557" s="17"/>
      <c r="E557" s="17"/>
      <c r="F557" s="17"/>
      <c r="G557" s="17"/>
      <c r="H557" s="17"/>
      <c r="I557" s="15"/>
      <c r="L557" s="30"/>
      <c r="M557" s="89"/>
      <c r="N557" s="15"/>
      <c r="O557" s="15"/>
      <c r="P557" s="15"/>
      <c r="Q557" s="15"/>
      <c r="R557" s="15"/>
      <c r="S557" s="15"/>
      <c r="T557" s="15"/>
      <c r="U557" s="15"/>
      <c r="V557" s="15"/>
      <c r="W557" s="15"/>
      <c r="X557" s="15"/>
      <c r="Y557" s="15"/>
      <c r="Z557" s="15"/>
    </row>
    <row r="558">
      <c r="A558" s="17"/>
      <c r="B558" s="17"/>
      <c r="C558" s="17"/>
      <c r="D558" s="17"/>
      <c r="E558" s="17"/>
      <c r="F558" s="17"/>
      <c r="G558" s="17"/>
      <c r="H558" s="17"/>
      <c r="I558" s="15"/>
      <c r="L558" s="30"/>
      <c r="M558" s="89"/>
      <c r="N558" s="15"/>
      <c r="O558" s="15"/>
      <c r="P558" s="15"/>
      <c r="Q558" s="15"/>
      <c r="R558" s="15"/>
      <c r="S558" s="15"/>
      <c r="T558" s="15"/>
      <c r="U558" s="15"/>
      <c r="V558" s="15"/>
      <c r="W558" s="15"/>
      <c r="X558" s="15"/>
      <c r="Y558" s="15"/>
      <c r="Z558" s="15"/>
    </row>
    <row r="559">
      <c r="A559" s="17"/>
      <c r="B559" s="17"/>
      <c r="C559" s="17"/>
      <c r="D559" s="17"/>
      <c r="E559" s="17"/>
      <c r="F559" s="17"/>
      <c r="G559" s="17"/>
      <c r="H559" s="17"/>
      <c r="I559" s="15"/>
      <c r="L559" s="30"/>
      <c r="M559" s="89"/>
      <c r="N559" s="15"/>
      <c r="O559" s="15"/>
      <c r="P559" s="15"/>
      <c r="Q559" s="15"/>
      <c r="R559" s="15"/>
      <c r="S559" s="15"/>
      <c r="T559" s="15"/>
      <c r="U559" s="15"/>
      <c r="V559" s="15"/>
      <c r="W559" s="15"/>
      <c r="X559" s="15"/>
      <c r="Y559" s="15"/>
      <c r="Z559" s="15"/>
    </row>
    <row r="560">
      <c r="A560" s="17"/>
      <c r="B560" s="17"/>
      <c r="C560" s="17"/>
      <c r="D560" s="17"/>
      <c r="E560" s="17"/>
      <c r="F560" s="17"/>
      <c r="G560" s="17"/>
      <c r="H560" s="17"/>
      <c r="I560" s="15"/>
      <c r="L560" s="30"/>
      <c r="M560" s="89"/>
      <c r="N560" s="15"/>
      <c r="O560" s="15"/>
      <c r="P560" s="15"/>
      <c r="Q560" s="15"/>
      <c r="R560" s="15"/>
      <c r="S560" s="15"/>
      <c r="T560" s="15"/>
      <c r="U560" s="15"/>
      <c r="V560" s="15"/>
      <c r="W560" s="15"/>
      <c r="X560" s="15"/>
      <c r="Y560" s="15"/>
      <c r="Z560" s="15"/>
    </row>
    <row r="561">
      <c r="A561" s="17"/>
      <c r="B561" s="17"/>
      <c r="C561" s="17"/>
      <c r="D561" s="17"/>
      <c r="E561" s="17"/>
      <c r="F561" s="17"/>
      <c r="G561" s="17"/>
      <c r="H561" s="17"/>
      <c r="I561" s="15"/>
      <c r="L561" s="30"/>
      <c r="M561" s="89"/>
      <c r="N561" s="15"/>
      <c r="O561" s="15"/>
      <c r="P561" s="15"/>
      <c r="Q561" s="15"/>
      <c r="R561" s="15"/>
      <c r="S561" s="15"/>
      <c r="T561" s="15"/>
      <c r="U561" s="15"/>
      <c r="V561" s="15"/>
      <c r="W561" s="15"/>
      <c r="X561" s="15"/>
      <c r="Y561" s="15"/>
      <c r="Z561" s="15"/>
    </row>
    <row r="562">
      <c r="A562" s="17"/>
      <c r="B562" s="17"/>
      <c r="C562" s="17"/>
      <c r="D562" s="17"/>
      <c r="E562" s="17"/>
      <c r="F562" s="17"/>
      <c r="G562" s="17"/>
      <c r="H562" s="17"/>
      <c r="I562" s="15"/>
      <c r="L562" s="30"/>
      <c r="M562" s="89"/>
      <c r="N562" s="15"/>
      <c r="O562" s="15"/>
      <c r="P562" s="15"/>
      <c r="Q562" s="15"/>
      <c r="R562" s="15"/>
      <c r="S562" s="15"/>
      <c r="T562" s="15"/>
      <c r="U562" s="15"/>
      <c r="V562" s="15"/>
      <c r="W562" s="15"/>
      <c r="X562" s="15"/>
      <c r="Y562" s="15"/>
      <c r="Z562" s="15"/>
    </row>
    <row r="563">
      <c r="A563" s="17"/>
      <c r="B563" s="17"/>
      <c r="C563" s="17"/>
      <c r="D563" s="17"/>
      <c r="E563" s="17"/>
      <c r="F563" s="17"/>
      <c r="G563" s="17"/>
      <c r="H563" s="17"/>
      <c r="I563" s="15"/>
      <c r="L563" s="30"/>
      <c r="M563" s="89"/>
      <c r="N563" s="15"/>
      <c r="O563" s="15"/>
      <c r="P563" s="15"/>
      <c r="Q563" s="15"/>
      <c r="R563" s="15"/>
      <c r="S563" s="15"/>
      <c r="T563" s="15"/>
      <c r="U563" s="15"/>
      <c r="V563" s="15"/>
      <c r="W563" s="15"/>
      <c r="X563" s="15"/>
      <c r="Y563" s="15"/>
      <c r="Z563" s="15"/>
    </row>
    <row r="564">
      <c r="A564" s="17"/>
      <c r="B564" s="17"/>
      <c r="C564" s="17"/>
      <c r="D564" s="17"/>
      <c r="E564" s="17"/>
      <c r="F564" s="17"/>
      <c r="G564" s="17"/>
      <c r="H564" s="17"/>
      <c r="I564" s="15"/>
      <c r="L564" s="30"/>
      <c r="M564" s="89"/>
      <c r="N564" s="15"/>
      <c r="O564" s="15"/>
      <c r="P564" s="15"/>
      <c r="Q564" s="15"/>
      <c r="R564" s="15"/>
      <c r="S564" s="15"/>
      <c r="T564" s="15"/>
      <c r="U564" s="15"/>
      <c r="V564" s="15"/>
      <c r="W564" s="15"/>
      <c r="X564" s="15"/>
      <c r="Y564" s="15"/>
      <c r="Z564" s="15"/>
    </row>
    <row r="565">
      <c r="A565" s="17"/>
      <c r="B565" s="17"/>
      <c r="C565" s="17"/>
      <c r="D565" s="17"/>
      <c r="E565" s="17"/>
      <c r="F565" s="17"/>
      <c r="G565" s="17"/>
      <c r="H565" s="17"/>
      <c r="I565" s="15"/>
      <c r="L565" s="30"/>
      <c r="M565" s="89"/>
      <c r="N565" s="15"/>
      <c r="O565" s="15"/>
      <c r="P565" s="15"/>
      <c r="Q565" s="15"/>
      <c r="R565" s="15"/>
      <c r="S565" s="15"/>
      <c r="T565" s="15"/>
      <c r="U565" s="15"/>
      <c r="V565" s="15"/>
      <c r="W565" s="15"/>
      <c r="X565" s="15"/>
      <c r="Y565" s="15"/>
      <c r="Z565" s="15"/>
    </row>
    <row r="566">
      <c r="A566" s="17"/>
      <c r="B566" s="17"/>
      <c r="C566" s="17"/>
      <c r="D566" s="17"/>
      <c r="E566" s="17"/>
      <c r="F566" s="17"/>
      <c r="G566" s="17"/>
      <c r="H566" s="17"/>
      <c r="I566" s="15"/>
      <c r="L566" s="30"/>
      <c r="M566" s="89"/>
      <c r="N566" s="15"/>
      <c r="O566" s="15"/>
      <c r="P566" s="15"/>
      <c r="Q566" s="15"/>
      <c r="R566" s="15"/>
      <c r="S566" s="15"/>
      <c r="T566" s="15"/>
      <c r="U566" s="15"/>
      <c r="V566" s="15"/>
      <c r="W566" s="15"/>
      <c r="X566" s="15"/>
      <c r="Y566" s="15"/>
      <c r="Z566" s="15"/>
    </row>
    <row r="567">
      <c r="A567" s="17"/>
      <c r="B567" s="17"/>
      <c r="C567" s="17"/>
      <c r="D567" s="17"/>
      <c r="E567" s="17"/>
      <c r="F567" s="17"/>
      <c r="G567" s="17"/>
      <c r="H567" s="17"/>
      <c r="I567" s="15"/>
      <c r="L567" s="30"/>
      <c r="M567" s="89"/>
      <c r="N567" s="15"/>
      <c r="O567" s="15"/>
      <c r="P567" s="15"/>
      <c r="Q567" s="15"/>
      <c r="R567" s="15"/>
      <c r="S567" s="15"/>
      <c r="T567" s="15"/>
      <c r="U567" s="15"/>
      <c r="V567" s="15"/>
      <c r="W567" s="15"/>
      <c r="X567" s="15"/>
      <c r="Y567" s="15"/>
      <c r="Z567" s="15"/>
    </row>
    <row r="568">
      <c r="A568" s="17"/>
      <c r="B568" s="17"/>
      <c r="C568" s="17"/>
      <c r="D568" s="17"/>
      <c r="E568" s="17"/>
      <c r="F568" s="17"/>
      <c r="G568" s="17"/>
      <c r="H568" s="17"/>
      <c r="I568" s="15"/>
      <c r="L568" s="30"/>
      <c r="M568" s="89"/>
      <c r="N568" s="15"/>
      <c r="O568" s="15"/>
      <c r="P568" s="15"/>
      <c r="Q568" s="15"/>
      <c r="R568" s="15"/>
      <c r="S568" s="15"/>
      <c r="T568" s="15"/>
      <c r="U568" s="15"/>
      <c r="V568" s="15"/>
      <c r="W568" s="15"/>
      <c r="X568" s="15"/>
      <c r="Y568" s="15"/>
      <c r="Z568" s="15"/>
    </row>
    <row r="569">
      <c r="A569" s="17"/>
      <c r="B569" s="17"/>
      <c r="C569" s="17"/>
      <c r="D569" s="17"/>
      <c r="E569" s="17"/>
      <c r="F569" s="17"/>
      <c r="G569" s="17"/>
      <c r="H569" s="17"/>
      <c r="I569" s="15"/>
      <c r="L569" s="30"/>
      <c r="M569" s="89"/>
      <c r="N569" s="15"/>
      <c r="O569" s="15"/>
      <c r="P569" s="15"/>
      <c r="Q569" s="15"/>
      <c r="R569" s="15"/>
      <c r="S569" s="15"/>
      <c r="T569" s="15"/>
      <c r="U569" s="15"/>
      <c r="V569" s="15"/>
      <c r="W569" s="15"/>
      <c r="X569" s="15"/>
      <c r="Y569" s="15"/>
      <c r="Z569" s="15"/>
    </row>
    <row r="570">
      <c r="A570" s="17"/>
      <c r="B570" s="17"/>
      <c r="C570" s="17"/>
      <c r="D570" s="17"/>
      <c r="E570" s="17"/>
      <c r="F570" s="17"/>
      <c r="G570" s="17"/>
      <c r="H570" s="17"/>
      <c r="I570" s="15"/>
      <c r="L570" s="30"/>
      <c r="M570" s="89"/>
      <c r="N570" s="15"/>
      <c r="O570" s="15"/>
      <c r="P570" s="15"/>
      <c r="Q570" s="15"/>
      <c r="R570" s="15"/>
      <c r="S570" s="15"/>
      <c r="T570" s="15"/>
      <c r="U570" s="15"/>
      <c r="V570" s="15"/>
      <c r="W570" s="15"/>
      <c r="X570" s="15"/>
      <c r="Y570" s="15"/>
      <c r="Z570" s="15"/>
    </row>
    <row r="571">
      <c r="A571" s="17"/>
      <c r="B571" s="17"/>
      <c r="C571" s="17"/>
      <c r="D571" s="17"/>
      <c r="E571" s="17"/>
      <c r="F571" s="17"/>
      <c r="G571" s="17"/>
      <c r="H571" s="17"/>
      <c r="I571" s="15"/>
      <c r="L571" s="30"/>
      <c r="M571" s="89"/>
      <c r="N571" s="15"/>
      <c r="O571" s="15"/>
      <c r="P571" s="15"/>
      <c r="Q571" s="15"/>
      <c r="R571" s="15"/>
      <c r="S571" s="15"/>
      <c r="T571" s="15"/>
      <c r="U571" s="15"/>
      <c r="V571" s="15"/>
      <c r="W571" s="15"/>
      <c r="X571" s="15"/>
      <c r="Y571" s="15"/>
      <c r="Z571" s="15"/>
    </row>
    <row r="572">
      <c r="A572" s="17"/>
      <c r="B572" s="17"/>
      <c r="C572" s="17"/>
      <c r="D572" s="17"/>
      <c r="E572" s="17"/>
      <c r="F572" s="17"/>
      <c r="G572" s="17"/>
      <c r="H572" s="17"/>
      <c r="I572" s="15"/>
      <c r="L572" s="30"/>
      <c r="M572" s="89"/>
      <c r="N572" s="15"/>
      <c r="O572" s="15"/>
      <c r="P572" s="15"/>
      <c r="Q572" s="15"/>
      <c r="R572" s="15"/>
      <c r="S572" s="15"/>
      <c r="T572" s="15"/>
      <c r="U572" s="15"/>
      <c r="V572" s="15"/>
      <c r="W572" s="15"/>
      <c r="X572" s="15"/>
      <c r="Y572" s="15"/>
      <c r="Z572" s="15"/>
    </row>
    <row r="573">
      <c r="A573" s="17"/>
      <c r="B573" s="17"/>
      <c r="C573" s="17"/>
      <c r="D573" s="17"/>
      <c r="E573" s="17"/>
      <c r="F573" s="17"/>
      <c r="G573" s="17"/>
      <c r="H573" s="17"/>
      <c r="I573" s="15"/>
      <c r="L573" s="30"/>
      <c r="M573" s="89"/>
      <c r="N573" s="15"/>
      <c r="O573" s="15"/>
      <c r="P573" s="15"/>
      <c r="Q573" s="15"/>
      <c r="R573" s="15"/>
      <c r="S573" s="15"/>
      <c r="T573" s="15"/>
      <c r="U573" s="15"/>
      <c r="V573" s="15"/>
      <c r="W573" s="15"/>
      <c r="X573" s="15"/>
      <c r="Y573" s="15"/>
      <c r="Z573" s="15"/>
    </row>
    <row r="574">
      <c r="A574" s="17"/>
      <c r="B574" s="17"/>
      <c r="C574" s="17"/>
      <c r="D574" s="17"/>
      <c r="E574" s="17"/>
      <c r="F574" s="17"/>
      <c r="G574" s="17"/>
      <c r="H574" s="17"/>
      <c r="I574" s="15"/>
      <c r="L574" s="30"/>
      <c r="M574" s="89"/>
      <c r="N574" s="15"/>
      <c r="O574" s="15"/>
      <c r="P574" s="15"/>
      <c r="Q574" s="15"/>
      <c r="R574" s="15"/>
      <c r="S574" s="15"/>
      <c r="T574" s="15"/>
      <c r="U574" s="15"/>
      <c r="V574" s="15"/>
      <c r="W574" s="15"/>
      <c r="X574" s="15"/>
      <c r="Y574" s="15"/>
      <c r="Z574" s="15"/>
    </row>
    <row r="575">
      <c r="A575" s="17"/>
      <c r="B575" s="17"/>
      <c r="C575" s="17"/>
      <c r="D575" s="17"/>
      <c r="E575" s="17"/>
      <c r="F575" s="17"/>
      <c r="G575" s="17"/>
      <c r="H575" s="17"/>
      <c r="I575" s="15"/>
      <c r="L575" s="30"/>
      <c r="M575" s="89"/>
      <c r="N575" s="15"/>
      <c r="O575" s="15"/>
      <c r="P575" s="15"/>
      <c r="Q575" s="15"/>
      <c r="R575" s="15"/>
      <c r="S575" s="15"/>
      <c r="T575" s="15"/>
      <c r="U575" s="15"/>
      <c r="V575" s="15"/>
      <c r="W575" s="15"/>
      <c r="X575" s="15"/>
      <c r="Y575" s="15"/>
      <c r="Z575" s="15"/>
    </row>
    <row r="576">
      <c r="A576" s="17"/>
      <c r="B576" s="17"/>
      <c r="C576" s="17"/>
      <c r="D576" s="17"/>
      <c r="E576" s="17"/>
      <c r="F576" s="17"/>
      <c r="G576" s="17"/>
      <c r="H576" s="17"/>
      <c r="I576" s="15"/>
      <c r="L576" s="30"/>
      <c r="M576" s="89"/>
      <c r="N576" s="15"/>
      <c r="O576" s="15"/>
      <c r="P576" s="15"/>
      <c r="Q576" s="15"/>
      <c r="R576" s="15"/>
      <c r="S576" s="15"/>
      <c r="T576" s="15"/>
      <c r="U576" s="15"/>
      <c r="V576" s="15"/>
      <c r="W576" s="15"/>
      <c r="X576" s="15"/>
      <c r="Y576" s="15"/>
      <c r="Z576" s="15"/>
    </row>
    <row r="577">
      <c r="A577" s="17"/>
      <c r="B577" s="17"/>
      <c r="C577" s="17"/>
      <c r="D577" s="17"/>
      <c r="E577" s="17"/>
      <c r="F577" s="17"/>
      <c r="G577" s="17"/>
      <c r="H577" s="17"/>
      <c r="I577" s="15"/>
      <c r="L577" s="30"/>
      <c r="M577" s="89"/>
      <c r="N577" s="15"/>
      <c r="O577" s="15"/>
      <c r="P577" s="15"/>
      <c r="Q577" s="15"/>
      <c r="R577" s="15"/>
      <c r="S577" s="15"/>
      <c r="T577" s="15"/>
      <c r="U577" s="15"/>
      <c r="V577" s="15"/>
      <c r="W577" s="15"/>
      <c r="X577" s="15"/>
      <c r="Y577" s="15"/>
      <c r="Z577" s="15"/>
    </row>
    <row r="578">
      <c r="A578" s="17"/>
      <c r="B578" s="17"/>
      <c r="C578" s="17"/>
      <c r="D578" s="17"/>
      <c r="E578" s="17"/>
      <c r="F578" s="17"/>
      <c r="G578" s="17"/>
      <c r="H578" s="17"/>
      <c r="I578" s="15"/>
      <c r="L578" s="30"/>
      <c r="M578" s="89"/>
      <c r="N578" s="15"/>
      <c r="O578" s="15"/>
      <c r="P578" s="15"/>
      <c r="Q578" s="15"/>
      <c r="R578" s="15"/>
      <c r="S578" s="15"/>
      <c r="T578" s="15"/>
      <c r="U578" s="15"/>
      <c r="V578" s="15"/>
      <c r="W578" s="15"/>
      <c r="X578" s="15"/>
      <c r="Y578" s="15"/>
      <c r="Z578" s="15"/>
    </row>
    <row r="579">
      <c r="A579" s="17"/>
      <c r="B579" s="17"/>
      <c r="C579" s="17"/>
      <c r="D579" s="17"/>
      <c r="E579" s="17"/>
      <c r="F579" s="17"/>
      <c r="G579" s="17"/>
      <c r="H579" s="17"/>
      <c r="I579" s="15"/>
      <c r="L579" s="30"/>
      <c r="M579" s="89"/>
      <c r="N579" s="15"/>
      <c r="O579" s="15"/>
      <c r="P579" s="15"/>
      <c r="Q579" s="15"/>
      <c r="R579" s="15"/>
      <c r="S579" s="15"/>
      <c r="T579" s="15"/>
      <c r="U579" s="15"/>
      <c r="V579" s="15"/>
      <c r="W579" s="15"/>
      <c r="X579" s="15"/>
      <c r="Y579" s="15"/>
      <c r="Z579" s="15"/>
    </row>
    <row r="580">
      <c r="A580" s="17"/>
      <c r="B580" s="17"/>
      <c r="C580" s="17"/>
      <c r="D580" s="17"/>
      <c r="E580" s="17"/>
      <c r="F580" s="17"/>
      <c r="G580" s="17"/>
      <c r="H580" s="17"/>
      <c r="I580" s="15"/>
      <c r="L580" s="30"/>
      <c r="M580" s="89"/>
      <c r="N580" s="15"/>
      <c r="O580" s="15"/>
      <c r="P580" s="15"/>
      <c r="Q580" s="15"/>
      <c r="R580" s="15"/>
      <c r="S580" s="15"/>
      <c r="T580" s="15"/>
      <c r="U580" s="15"/>
      <c r="V580" s="15"/>
      <c r="W580" s="15"/>
      <c r="X580" s="15"/>
      <c r="Y580" s="15"/>
      <c r="Z580" s="15"/>
    </row>
    <row r="581">
      <c r="A581" s="17"/>
      <c r="B581" s="17"/>
      <c r="C581" s="17"/>
      <c r="D581" s="17"/>
      <c r="E581" s="17"/>
      <c r="F581" s="17"/>
      <c r="G581" s="17"/>
      <c r="H581" s="17"/>
      <c r="I581" s="15"/>
      <c r="L581" s="30"/>
      <c r="M581" s="89"/>
      <c r="N581" s="15"/>
      <c r="O581" s="15"/>
      <c r="P581" s="15"/>
      <c r="Q581" s="15"/>
      <c r="R581" s="15"/>
      <c r="S581" s="15"/>
      <c r="T581" s="15"/>
      <c r="U581" s="15"/>
      <c r="V581" s="15"/>
      <c r="W581" s="15"/>
      <c r="X581" s="15"/>
      <c r="Y581" s="15"/>
      <c r="Z581" s="15"/>
    </row>
    <row r="582">
      <c r="A582" s="17"/>
      <c r="B582" s="17"/>
      <c r="C582" s="17"/>
      <c r="D582" s="17"/>
      <c r="E582" s="17"/>
      <c r="F582" s="17"/>
      <c r="G582" s="17"/>
      <c r="H582" s="17"/>
      <c r="I582" s="15"/>
      <c r="L582" s="30"/>
      <c r="M582" s="89"/>
      <c r="N582" s="15"/>
      <c r="O582" s="15"/>
      <c r="P582" s="15"/>
      <c r="Q582" s="15"/>
      <c r="R582" s="15"/>
      <c r="S582" s="15"/>
      <c r="T582" s="15"/>
      <c r="U582" s="15"/>
      <c r="V582" s="15"/>
      <c r="W582" s="15"/>
      <c r="X582" s="15"/>
      <c r="Y582" s="15"/>
      <c r="Z582" s="15"/>
    </row>
    <row r="583">
      <c r="A583" s="17"/>
      <c r="B583" s="17"/>
      <c r="C583" s="17"/>
      <c r="D583" s="17"/>
      <c r="E583" s="17"/>
      <c r="F583" s="17"/>
      <c r="G583" s="17"/>
      <c r="H583" s="17"/>
      <c r="I583" s="15"/>
      <c r="L583" s="30"/>
      <c r="M583" s="89"/>
      <c r="N583" s="15"/>
      <c r="O583" s="15"/>
      <c r="P583" s="15"/>
      <c r="Q583" s="15"/>
      <c r="R583" s="15"/>
      <c r="S583" s="15"/>
      <c r="T583" s="15"/>
      <c r="U583" s="15"/>
      <c r="V583" s="15"/>
      <c r="W583" s="15"/>
      <c r="X583" s="15"/>
      <c r="Y583" s="15"/>
      <c r="Z583" s="15"/>
    </row>
    <row r="584">
      <c r="A584" s="17"/>
      <c r="B584" s="17"/>
      <c r="C584" s="17"/>
      <c r="D584" s="17"/>
      <c r="E584" s="17"/>
      <c r="F584" s="17"/>
      <c r="G584" s="17"/>
      <c r="H584" s="17"/>
      <c r="I584" s="15"/>
      <c r="L584" s="30"/>
      <c r="M584" s="89"/>
      <c r="N584" s="15"/>
      <c r="O584" s="15"/>
      <c r="P584" s="15"/>
      <c r="Q584" s="15"/>
      <c r="R584" s="15"/>
      <c r="S584" s="15"/>
      <c r="T584" s="15"/>
      <c r="U584" s="15"/>
      <c r="V584" s="15"/>
      <c r="W584" s="15"/>
      <c r="X584" s="15"/>
      <c r="Y584" s="15"/>
      <c r="Z584" s="15"/>
    </row>
    <row r="585">
      <c r="A585" s="17"/>
      <c r="B585" s="17"/>
      <c r="C585" s="17"/>
      <c r="D585" s="17"/>
      <c r="E585" s="17"/>
      <c r="F585" s="17"/>
      <c r="G585" s="17"/>
      <c r="H585" s="17"/>
      <c r="I585" s="15"/>
      <c r="L585" s="30"/>
      <c r="M585" s="89"/>
      <c r="N585" s="15"/>
      <c r="O585" s="15"/>
      <c r="P585" s="15"/>
      <c r="Q585" s="15"/>
      <c r="R585" s="15"/>
      <c r="S585" s="15"/>
      <c r="T585" s="15"/>
      <c r="U585" s="15"/>
      <c r="V585" s="15"/>
      <c r="W585" s="15"/>
      <c r="X585" s="15"/>
      <c r="Y585" s="15"/>
      <c r="Z585" s="15"/>
    </row>
    <row r="586">
      <c r="A586" s="17"/>
      <c r="B586" s="17"/>
      <c r="C586" s="17"/>
      <c r="D586" s="17"/>
      <c r="E586" s="17"/>
      <c r="F586" s="17"/>
      <c r="G586" s="17"/>
      <c r="H586" s="17"/>
      <c r="I586" s="15"/>
      <c r="L586" s="30"/>
      <c r="M586" s="89"/>
      <c r="N586" s="15"/>
      <c r="O586" s="15"/>
      <c r="P586" s="15"/>
      <c r="Q586" s="15"/>
      <c r="R586" s="15"/>
      <c r="S586" s="15"/>
      <c r="T586" s="15"/>
      <c r="U586" s="15"/>
      <c r="V586" s="15"/>
      <c r="W586" s="15"/>
      <c r="X586" s="15"/>
      <c r="Y586" s="15"/>
      <c r="Z586" s="15"/>
    </row>
    <row r="587">
      <c r="A587" s="17"/>
      <c r="B587" s="17"/>
      <c r="C587" s="17"/>
      <c r="D587" s="17"/>
      <c r="E587" s="17"/>
      <c r="F587" s="17"/>
      <c r="G587" s="17"/>
      <c r="H587" s="17"/>
      <c r="I587" s="15"/>
      <c r="L587" s="30"/>
      <c r="M587" s="89"/>
      <c r="N587" s="15"/>
      <c r="O587" s="15"/>
      <c r="P587" s="15"/>
      <c r="Q587" s="15"/>
      <c r="R587" s="15"/>
      <c r="S587" s="15"/>
      <c r="T587" s="15"/>
      <c r="U587" s="15"/>
      <c r="V587" s="15"/>
      <c r="W587" s="15"/>
      <c r="X587" s="15"/>
      <c r="Y587" s="15"/>
      <c r="Z587" s="15"/>
    </row>
    <row r="588">
      <c r="A588" s="17"/>
      <c r="B588" s="17"/>
      <c r="C588" s="17"/>
      <c r="D588" s="17"/>
      <c r="E588" s="17"/>
      <c r="F588" s="17"/>
      <c r="G588" s="17"/>
      <c r="H588" s="17"/>
      <c r="I588" s="15"/>
      <c r="L588" s="30"/>
      <c r="M588" s="89"/>
      <c r="N588" s="15"/>
      <c r="O588" s="15"/>
      <c r="P588" s="15"/>
      <c r="Q588" s="15"/>
      <c r="R588" s="15"/>
      <c r="S588" s="15"/>
      <c r="T588" s="15"/>
      <c r="U588" s="15"/>
      <c r="V588" s="15"/>
      <c r="W588" s="15"/>
      <c r="X588" s="15"/>
      <c r="Y588" s="15"/>
      <c r="Z588" s="15"/>
    </row>
    <row r="589">
      <c r="A589" s="17"/>
      <c r="B589" s="17"/>
      <c r="C589" s="17"/>
      <c r="D589" s="17"/>
      <c r="E589" s="17"/>
      <c r="F589" s="17"/>
      <c r="G589" s="17"/>
      <c r="H589" s="17"/>
      <c r="I589" s="15"/>
      <c r="L589" s="30"/>
      <c r="M589" s="89"/>
      <c r="N589" s="15"/>
      <c r="O589" s="15"/>
      <c r="P589" s="15"/>
      <c r="Q589" s="15"/>
      <c r="R589" s="15"/>
      <c r="S589" s="15"/>
      <c r="T589" s="15"/>
      <c r="U589" s="15"/>
      <c r="V589" s="15"/>
      <c r="W589" s="15"/>
      <c r="X589" s="15"/>
      <c r="Y589" s="15"/>
      <c r="Z589" s="15"/>
    </row>
    <row r="590">
      <c r="A590" s="17"/>
      <c r="B590" s="17"/>
      <c r="C590" s="17"/>
      <c r="D590" s="17"/>
      <c r="E590" s="17"/>
      <c r="F590" s="17"/>
      <c r="G590" s="17"/>
      <c r="H590" s="17"/>
      <c r="I590" s="15"/>
      <c r="L590" s="30"/>
      <c r="M590" s="89"/>
      <c r="N590" s="15"/>
      <c r="O590" s="15"/>
      <c r="P590" s="15"/>
      <c r="Q590" s="15"/>
      <c r="R590" s="15"/>
      <c r="S590" s="15"/>
      <c r="T590" s="15"/>
      <c r="U590" s="15"/>
      <c r="V590" s="15"/>
      <c r="W590" s="15"/>
      <c r="X590" s="15"/>
      <c r="Y590" s="15"/>
      <c r="Z590" s="15"/>
    </row>
    <row r="591">
      <c r="A591" s="17"/>
      <c r="B591" s="17"/>
      <c r="C591" s="17"/>
      <c r="D591" s="17"/>
      <c r="E591" s="17"/>
      <c r="F591" s="17"/>
      <c r="G591" s="17"/>
      <c r="H591" s="17"/>
      <c r="I591" s="15"/>
      <c r="L591" s="30"/>
      <c r="M591" s="89"/>
      <c r="N591" s="15"/>
      <c r="O591" s="15"/>
      <c r="P591" s="15"/>
      <c r="Q591" s="15"/>
      <c r="R591" s="15"/>
      <c r="S591" s="15"/>
      <c r="T591" s="15"/>
      <c r="U591" s="15"/>
      <c r="V591" s="15"/>
      <c r="W591" s="15"/>
      <c r="X591" s="15"/>
      <c r="Y591" s="15"/>
      <c r="Z591" s="15"/>
    </row>
    <row r="592">
      <c r="A592" s="17"/>
      <c r="B592" s="17"/>
      <c r="C592" s="17"/>
      <c r="D592" s="17"/>
      <c r="E592" s="17"/>
      <c r="F592" s="17"/>
      <c r="G592" s="17"/>
      <c r="H592" s="17"/>
      <c r="I592" s="15"/>
      <c r="L592" s="30"/>
      <c r="M592" s="89"/>
      <c r="N592" s="15"/>
      <c r="O592" s="15"/>
      <c r="P592" s="15"/>
      <c r="Q592" s="15"/>
      <c r="R592" s="15"/>
      <c r="S592" s="15"/>
      <c r="T592" s="15"/>
      <c r="U592" s="15"/>
      <c r="V592" s="15"/>
      <c r="W592" s="15"/>
      <c r="X592" s="15"/>
      <c r="Y592" s="15"/>
      <c r="Z592" s="15"/>
    </row>
    <row r="593">
      <c r="A593" s="17"/>
      <c r="B593" s="17"/>
      <c r="C593" s="17"/>
      <c r="D593" s="17"/>
      <c r="E593" s="17"/>
      <c r="F593" s="17"/>
      <c r="G593" s="17"/>
      <c r="H593" s="17"/>
      <c r="I593" s="15"/>
      <c r="L593" s="30"/>
      <c r="M593" s="89"/>
      <c r="N593" s="15"/>
      <c r="O593" s="15"/>
      <c r="P593" s="15"/>
      <c r="Q593" s="15"/>
      <c r="R593" s="15"/>
      <c r="S593" s="15"/>
      <c r="T593" s="15"/>
      <c r="U593" s="15"/>
      <c r="V593" s="15"/>
      <c r="W593" s="15"/>
      <c r="X593" s="15"/>
      <c r="Y593" s="15"/>
      <c r="Z593" s="15"/>
    </row>
    <row r="594">
      <c r="A594" s="17"/>
      <c r="B594" s="17"/>
      <c r="C594" s="17"/>
      <c r="D594" s="17"/>
      <c r="E594" s="17"/>
      <c r="F594" s="17"/>
      <c r="G594" s="17"/>
      <c r="H594" s="17"/>
      <c r="I594" s="15"/>
      <c r="L594" s="30"/>
      <c r="M594" s="89"/>
      <c r="N594" s="15"/>
      <c r="O594" s="15"/>
      <c r="P594" s="15"/>
      <c r="Q594" s="15"/>
      <c r="R594" s="15"/>
      <c r="S594" s="15"/>
      <c r="T594" s="15"/>
      <c r="U594" s="15"/>
      <c r="V594" s="15"/>
      <c r="W594" s="15"/>
      <c r="X594" s="15"/>
      <c r="Y594" s="15"/>
      <c r="Z594" s="15"/>
    </row>
    <row r="595">
      <c r="A595" s="17"/>
      <c r="B595" s="17"/>
      <c r="C595" s="17"/>
      <c r="D595" s="17"/>
      <c r="E595" s="17"/>
      <c r="F595" s="17"/>
      <c r="G595" s="17"/>
      <c r="H595" s="17"/>
      <c r="I595" s="15"/>
      <c r="L595" s="30"/>
      <c r="M595" s="89"/>
      <c r="N595" s="15"/>
      <c r="O595" s="15"/>
      <c r="P595" s="15"/>
      <c r="Q595" s="15"/>
      <c r="R595" s="15"/>
      <c r="S595" s="15"/>
      <c r="T595" s="15"/>
      <c r="U595" s="15"/>
      <c r="V595" s="15"/>
      <c r="W595" s="15"/>
      <c r="X595" s="15"/>
      <c r="Y595" s="15"/>
      <c r="Z595" s="15"/>
    </row>
    <row r="596">
      <c r="A596" s="17"/>
      <c r="B596" s="17"/>
      <c r="C596" s="17"/>
      <c r="D596" s="17"/>
      <c r="E596" s="17"/>
      <c r="F596" s="17"/>
      <c r="G596" s="17"/>
      <c r="H596" s="17"/>
      <c r="I596" s="15"/>
      <c r="L596" s="30"/>
      <c r="M596" s="89"/>
      <c r="N596" s="15"/>
      <c r="O596" s="15"/>
      <c r="P596" s="15"/>
      <c r="Q596" s="15"/>
      <c r="R596" s="15"/>
      <c r="S596" s="15"/>
      <c r="T596" s="15"/>
      <c r="U596" s="15"/>
      <c r="V596" s="15"/>
      <c r="W596" s="15"/>
      <c r="X596" s="15"/>
      <c r="Y596" s="15"/>
      <c r="Z596" s="15"/>
    </row>
    <row r="597">
      <c r="A597" s="17"/>
      <c r="B597" s="17"/>
      <c r="C597" s="17"/>
      <c r="D597" s="17"/>
      <c r="E597" s="17"/>
      <c r="F597" s="17"/>
      <c r="G597" s="17"/>
      <c r="H597" s="17"/>
      <c r="I597" s="15"/>
      <c r="L597" s="30"/>
      <c r="M597" s="89"/>
      <c r="N597" s="15"/>
      <c r="O597" s="15"/>
      <c r="P597" s="15"/>
      <c r="Q597" s="15"/>
      <c r="R597" s="15"/>
      <c r="S597" s="15"/>
      <c r="T597" s="15"/>
      <c r="U597" s="15"/>
      <c r="V597" s="15"/>
      <c r="W597" s="15"/>
      <c r="X597" s="15"/>
      <c r="Y597" s="15"/>
      <c r="Z597" s="15"/>
    </row>
    <row r="598">
      <c r="A598" s="17"/>
      <c r="B598" s="17"/>
      <c r="C598" s="17"/>
      <c r="D598" s="17"/>
      <c r="E598" s="17"/>
      <c r="F598" s="17"/>
      <c r="G598" s="17"/>
      <c r="H598" s="17"/>
      <c r="I598" s="15"/>
      <c r="L598" s="30"/>
      <c r="M598" s="89"/>
      <c r="N598" s="15"/>
      <c r="O598" s="15"/>
      <c r="P598" s="15"/>
      <c r="Q598" s="15"/>
      <c r="R598" s="15"/>
      <c r="S598" s="15"/>
      <c r="T598" s="15"/>
      <c r="U598" s="15"/>
      <c r="V598" s="15"/>
      <c r="W598" s="15"/>
      <c r="X598" s="15"/>
      <c r="Y598" s="15"/>
      <c r="Z598" s="15"/>
    </row>
    <row r="599">
      <c r="A599" s="17"/>
      <c r="B599" s="17"/>
      <c r="C599" s="17"/>
      <c r="D599" s="17"/>
      <c r="E599" s="17"/>
      <c r="F599" s="17"/>
      <c r="G599" s="17"/>
      <c r="H599" s="17"/>
      <c r="I599" s="15"/>
      <c r="L599" s="30"/>
      <c r="M599" s="89"/>
      <c r="N599" s="15"/>
      <c r="O599" s="15"/>
      <c r="P599" s="15"/>
      <c r="Q599" s="15"/>
      <c r="R599" s="15"/>
      <c r="S599" s="15"/>
      <c r="T599" s="15"/>
      <c r="U599" s="15"/>
      <c r="V599" s="15"/>
      <c r="W599" s="15"/>
      <c r="X599" s="15"/>
      <c r="Y599" s="15"/>
      <c r="Z599" s="15"/>
    </row>
    <row r="600">
      <c r="A600" s="17"/>
      <c r="B600" s="17"/>
      <c r="C600" s="17"/>
      <c r="D600" s="17"/>
      <c r="E600" s="17"/>
      <c r="F600" s="17"/>
      <c r="G600" s="17"/>
      <c r="H600" s="17"/>
      <c r="I600" s="15"/>
      <c r="L600" s="30"/>
      <c r="M600" s="89"/>
      <c r="N600" s="15"/>
      <c r="O600" s="15"/>
      <c r="P600" s="15"/>
      <c r="Q600" s="15"/>
      <c r="R600" s="15"/>
      <c r="S600" s="15"/>
      <c r="T600" s="15"/>
      <c r="U600" s="15"/>
      <c r="V600" s="15"/>
      <c r="W600" s="15"/>
      <c r="X600" s="15"/>
      <c r="Y600" s="15"/>
      <c r="Z600" s="15"/>
    </row>
    <row r="601">
      <c r="A601" s="17"/>
      <c r="B601" s="17"/>
      <c r="C601" s="17"/>
      <c r="D601" s="17"/>
      <c r="E601" s="17"/>
      <c r="F601" s="17"/>
      <c r="G601" s="17"/>
      <c r="H601" s="17"/>
      <c r="I601" s="15"/>
      <c r="L601" s="30"/>
      <c r="M601" s="89"/>
      <c r="N601" s="15"/>
      <c r="O601" s="15"/>
      <c r="P601" s="15"/>
      <c r="Q601" s="15"/>
      <c r="R601" s="15"/>
      <c r="S601" s="15"/>
      <c r="T601" s="15"/>
      <c r="U601" s="15"/>
      <c r="V601" s="15"/>
      <c r="W601" s="15"/>
      <c r="X601" s="15"/>
      <c r="Y601" s="15"/>
      <c r="Z601" s="15"/>
    </row>
    <row r="602">
      <c r="A602" s="17"/>
      <c r="B602" s="17"/>
      <c r="C602" s="17"/>
      <c r="D602" s="17"/>
      <c r="E602" s="17"/>
      <c r="F602" s="17"/>
      <c r="G602" s="17"/>
      <c r="H602" s="17"/>
      <c r="I602" s="15"/>
      <c r="L602" s="30"/>
      <c r="M602" s="89"/>
      <c r="N602" s="15"/>
      <c r="O602" s="15"/>
      <c r="P602" s="15"/>
      <c r="Q602" s="15"/>
      <c r="R602" s="15"/>
      <c r="S602" s="15"/>
      <c r="T602" s="15"/>
      <c r="U602" s="15"/>
      <c r="V602" s="15"/>
      <c r="W602" s="15"/>
      <c r="X602" s="15"/>
      <c r="Y602" s="15"/>
      <c r="Z602" s="15"/>
    </row>
    <row r="603">
      <c r="A603" s="17"/>
      <c r="B603" s="17"/>
      <c r="C603" s="17"/>
      <c r="D603" s="17"/>
      <c r="E603" s="17"/>
      <c r="F603" s="17"/>
      <c r="G603" s="17"/>
      <c r="H603" s="17"/>
      <c r="I603" s="15"/>
      <c r="L603" s="30"/>
      <c r="M603" s="89"/>
      <c r="N603" s="15"/>
      <c r="O603" s="15"/>
      <c r="P603" s="15"/>
      <c r="Q603" s="15"/>
      <c r="R603" s="15"/>
      <c r="S603" s="15"/>
      <c r="T603" s="15"/>
      <c r="U603" s="15"/>
      <c r="V603" s="15"/>
      <c r="W603" s="15"/>
      <c r="X603" s="15"/>
      <c r="Y603" s="15"/>
      <c r="Z603" s="15"/>
    </row>
    <row r="604">
      <c r="A604" s="17"/>
      <c r="B604" s="17"/>
      <c r="C604" s="17"/>
      <c r="D604" s="17"/>
      <c r="E604" s="17"/>
      <c r="F604" s="17"/>
      <c r="G604" s="17"/>
      <c r="H604" s="17"/>
      <c r="I604" s="15"/>
      <c r="L604" s="30"/>
      <c r="M604" s="89"/>
      <c r="N604" s="15"/>
      <c r="O604" s="15"/>
      <c r="P604" s="15"/>
      <c r="Q604" s="15"/>
      <c r="R604" s="15"/>
      <c r="S604" s="15"/>
      <c r="T604" s="15"/>
      <c r="U604" s="15"/>
      <c r="V604" s="15"/>
      <c r="W604" s="15"/>
      <c r="X604" s="15"/>
      <c r="Y604" s="15"/>
      <c r="Z604" s="15"/>
    </row>
    <row r="605">
      <c r="A605" s="17"/>
      <c r="B605" s="17"/>
      <c r="C605" s="17"/>
      <c r="D605" s="17"/>
      <c r="E605" s="17"/>
      <c r="F605" s="17"/>
      <c r="G605" s="17"/>
      <c r="H605" s="17"/>
      <c r="I605" s="15"/>
      <c r="L605" s="30"/>
      <c r="M605" s="89"/>
      <c r="N605" s="15"/>
      <c r="O605" s="15"/>
      <c r="P605" s="15"/>
      <c r="Q605" s="15"/>
      <c r="R605" s="15"/>
      <c r="S605" s="15"/>
      <c r="T605" s="15"/>
      <c r="U605" s="15"/>
      <c r="V605" s="15"/>
      <c r="W605" s="15"/>
      <c r="X605" s="15"/>
      <c r="Y605" s="15"/>
      <c r="Z605" s="15"/>
    </row>
    <row r="606">
      <c r="A606" s="17"/>
      <c r="B606" s="17"/>
      <c r="C606" s="17"/>
      <c r="D606" s="17"/>
      <c r="E606" s="17"/>
      <c r="F606" s="17"/>
      <c r="G606" s="17"/>
      <c r="H606" s="17"/>
      <c r="I606" s="15"/>
      <c r="L606" s="30"/>
      <c r="M606" s="89"/>
      <c r="N606" s="15"/>
      <c r="O606" s="15"/>
      <c r="P606" s="15"/>
      <c r="Q606" s="15"/>
      <c r="R606" s="15"/>
      <c r="S606" s="15"/>
      <c r="T606" s="15"/>
      <c r="U606" s="15"/>
      <c r="V606" s="15"/>
      <c r="W606" s="15"/>
      <c r="X606" s="15"/>
      <c r="Y606" s="15"/>
      <c r="Z606" s="15"/>
    </row>
    <row r="607">
      <c r="A607" s="17"/>
      <c r="B607" s="17"/>
      <c r="C607" s="17"/>
      <c r="D607" s="17"/>
      <c r="E607" s="17"/>
      <c r="F607" s="17"/>
      <c r="G607" s="17"/>
      <c r="H607" s="17"/>
      <c r="I607" s="15"/>
      <c r="L607" s="30"/>
      <c r="M607" s="89"/>
      <c r="N607" s="15"/>
      <c r="O607" s="15"/>
      <c r="P607" s="15"/>
      <c r="Q607" s="15"/>
      <c r="R607" s="15"/>
      <c r="S607" s="15"/>
      <c r="T607" s="15"/>
      <c r="U607" s="15"/>
      <c r="V607" s="15"/>
      <c r="W607" s="15"/>
      <c r="X607" s="15"/>
      <c r="Y607" s="15"/>
      <c r="Z607" s="15"/>
    </row>
    <row r="608">
      <c r="A608" s="17"/>
      <c r="B608" s="17"/>
      <c r="C608" s="17"/>
      <c r="D608" s="17"/>
      <c r="E608" s="17"/>
      <c r="F608" s="17"/>
      <c r="G608" s="17"/>
      <c r="H608" s="17"/>
      <c r="I608" s="15"/>
      <c r="L608" s="30"/>
      <c r="M608" s="89"/>
      <c r="N608" s="15"/>
      <c r="O608" s="15"/>
      <c r="P608" s="15"/>
      <c r="Q608" s="15"/>
      <c r="R608" s="15"/>
      <c r="S608" s="15"/>
      <c r="T608" s="15"/>
      <c r="U608" s="15"/>
      <c r="V608" s="15"/>
      <c r="W608" s="15"/>
      <c r="X608" s="15"/>
      <c r="Y608" s="15"/>
      <c r="Z608" s="15"/>
    </row>
    <row r="609">
      <c r="A609" s="17"/>
      <c r="B609" s="17"/>
      <c r="C609" s="17"/>
      <c r="D609" s="17"/>
      <c r="E609" s="17"/>
      <c r="F609" s="17"/>
      <c r="G609" s="17"/>
      <c r="H609" s="17"/>
      <c r="I609" s="15"/>
      <c r="L609" s="30"/>
      <c r="M609" s="89"/>
      <c r="N609" s="15"/>
      <c r="O609" s="15"/>
      <c r="P609" s="15"/>
      <c r="Q609" s="15"/>
      <c r="R609" s="15"/>
      <c r="S609" s="15"/>
      <c r="T609" s="15"/>
      <c r="U609" s="15"/>
      <c r="V609" s="15"/>
      <c r="W609" s="15"/>
      <c r="X609" s="15"/>
      <c r="Y609" s="15"/>
      <c r="Z609" s="15"/>
    </row>
    <row r="610">
      <c r="A610" s="17"/>
      <c r="B610" s="17"/>
      <c r="C610" s="17"/>
      <c r="D610" s="17"/>
      <c r="E610" s="17"/>
      <c r="F610" s="17"/>
      <c r="G610" s="17"/>
      <c r="H610" s="17"/>
      <c r="I610" s="15"/>
      <c r="L610" s="30"/>
      <c r="M610" s="89"/>
      <c r="N610" s="15"/>
      <c r="O610" s="15"/>
      <c r="P610" s="15"/>
      <c r="Q610" s="15"/>
      <c r="R610" s="15"/>
      <c r="S610" s="15"/>
      <c r="T610" s="15"/>
      <c r="U610" s="15"/>
      <c r="V610" s="15"/>
      <c r="W610" s="15"/>
      <c r="X610" s="15"/>
      <c r="Y610" s="15"/>
      <c r="Z610" s="15"/>
    </row>
    <row r="611">
      <c r="A611" s="17"/>
      <c r="B611" s="17"/>
      <c r="C611" s="17"/>
      <c r="D611" s="17"/>
      <c r="E611" s="17"/>
      <c r="F611" s="17"/>
      <c r="G611" s="17"/>
      <c r="H611" s="17"/>
      <c r="I611" s="15"/>
      <c r="L611" s="30"/>
      <c r="M611" s="89"/>
      <c r="N611" s="15"/>
      <c r="O611" s="15"/>
      <c r="P611" s="15"/>
      <c r="Q611" s="15"/>
      <c r="R611" s="15"/>
      <c r="S611" s="15"/>
      <c r="T611" s="15"/>
      <c r="U611" s="15"/>
      <c r="V611" s="15"/>
      <c r="W611" s="15"/>
      <c r="X611" s="15"/>
      <c r="Y611" s="15"/>
      <c r="Z611" s="15"/>
    </row>
    <row r="612">
      <c r="A612" s="17"/>
      <c r="B612" s="17"/>
      <c r="C612" s="17"/>
      <c r="D612" s="17"/>
      <c r="E612" s="17"/>
      <c r="F612" s="17"/>
      <c r="G612" s="17"/>
      <c r="H612" s="17"/>
      <c r="I612" s="15"/>
      <c r="L612" s="30"/>
      <c r="M612" s="89"/>
      <c r="N612" s="15"/>
      <c r="O612" s="15"/>
      <c r="P612" s="15"/>
      <c r="Q612" s="15"/>
      <c r="R612" s="15"/>
      <c r="S612" s="15"/>
      <c r="T612" s="15"/>
      <c r="U612" s="15"/>
      <c r="V612" s="15"/>
      <c r="W612" s="15"/>
      <c r="X612" s="15"/>
      <c r="Y612" s="15"/>
      <c r="Z612" s="15"/>
    </row>
    <row r="613">
      <c r="A613" s="17"/>
      <c r="B613" s="17"/>
      <c r="C613" s="17"/>
      <c r="D613" s="17"/>
      <c r="E613" s="17"/>
      <c r="F613" s="17"/>
      <c r="G613" s="17"/>
      <c r="H613" s="17"/>
      <c r="I613" s="15"/>
      <c r="L613" s="30"/>
      <c r="M613" s="89"/>
      <c r="N613" s="15"/>
      <c r="O613" s="15"/>
      <c r="P613" s="15"/>
      <c r="Q613" s="15"/>
      <c r="R613" s="15"/>
      <c r="S613" s="15"/>
      <c r="T613" s="15"/>
      <c r="U613" s="15"/>
      <c r="V613" s="15"/>
      <c r="W613" s="15"/>
      <c r="X613" s="15"/>
      <c r="Y613" s="15"/>
      <c r="Z613" s="15"/>
    </row>
    <row r="614">
      <c r="A614" s="17"/>
      <c r="B614" s="17"/>
      <c r="C614" s="17"/>
      <c r="D614" s="17"/>
      <c r="E614" s="17"/>
      <c r="F614" s="17"/>
      <c r="G614" s="17"/>
      <c r="H614" s="17"/>
      <c r="I614" s="15"/>
      <c r="L614" s="30"/>
      <c r="M614" s="89"/>
      <c r="N614" s="15"/>
      <c r="O614" s="15"/>
      <c r="P614" s="15"/>
      <c r="Q614" s="15"/>
      <c r="R614" s="15"/>
      <c r="S614" s="15"/>
      <c r="T614" s="15"/>
      <c r="U614" s="15"/>
      <c r="V614" s="15"/>
      <c r="W614" s="15"/>
      <c r="X614" s="15"/>
      <c r="Y614" s="15"/>
      <c r="Z614" s="15"/>
    </row>
    <row r="615">
      <c r="A615" s="17"/>
      <c r="B615" s="17"/>
      <c r="C615" s="17"/>
      <c r="D615" s="17"/>
      <c r="E615" s="17"/>
      <c r="F615" s="17"/>
      <c r="G615" s="17"/>
      <c r="H615" s="17"/>
      <c r="I615" s="15"/>
      <c r="L615" s="30"/>
      <c r="M615" s="89"/>
      <c r="N615" s="15"/>
      <c r="O615" s="15"/>
      <c r="P615" s="15"/>
      <c r="Q615" s="15"/>
      <c r="R615" s="15"/>
      <c r="S615" s="15"/>
      <c r="T615" s="15"/>
      <c r="U615" s="15"/>
      <c r="V615" s="15"/>
      <c r="W615" s="15"/>
      <c r="X615" s="15"/>
      <c r="Y615" s="15"/>
      <c r="Z615" s="15"/>
    </row>
    <row r="616">
      <c r="A616" s="17"/>
      <c r="B616" s="17"/>
      <c r="C616" s="17"/>
      <c r="D616" s="17"/>
      <c r="E616" s="17"/>
      <c r="F616" s="17"/>
      <c r="G616" s="17"/>
      <c r="H616" s="17"/>
      <c r="I616" s="15"/>
      <c r="L616" s="30"/>
      <c r="M616" s="89"/>
      <c r="N616" s="15"/>
      <c r="O616" s="15"/>
      <c r="P616" s="15"/>
      <c r="Q616" s="15"/>
      <c r="R616" s="15"/>
      <c r="S616" s="15"/>
      <c r="T616" s="15"/>
      <c r="U616" s="15"/>
      <c r="V616" s="15"/>
      <c r="W616" s="15"/>
      <c r="X616" s="15"/>
      <c r="Y616" s="15"/>
      <c r="Z616" s="15"/>
    </row>
    <row r="617">
      <c r="A617" s="17"/>
      <c r="B617" s="17"/>
      <c r="C617" s="17"/>
      <c r="D617" s="17"/>
      <c r="E617" s="17"/>
      <c r="F617" s="17"/>
      <c r="G617" s="17"/>
      <c r="H617" s="17"/>
      <c r="I617" s="15"/>
      <c r="L617" s="30"/>
      <c r="M617" s="89"/>
      <c r="N617" s="15"/>
      <c r="O617" s="15"/>
      <c r="P617" s="15"/>
      <c r="Q617" s="15"/>
      <c r="R617" s="15"/>
      <c r="S617" s="15"/>
      <c r="T617" s="15"/>
      <c r="U617" s="15"/>
      <c r="V617" s="15"/>
      <c r="W617" s="15"/>
      <c r="X617" s="15"/>
      <c r="Y617" s="15"/>
      <c r="Z617" s="15"/>
    </row>
    <row r="618">
      <c r="A618" s="17"/>
      <c r="B618" s="17"/>
      <c r="C618" s="17"/>
      <c r="D618" s="17"/>
      <c r="E618" s="17"/>
      <c r="F618" s="17"/>
      <c r="G618" s="17"/>
      <c r="H618" s="17"/>
      <c r="I618" s="15"/>
      <c r="L618" s="30"/>
      <c r="M618" s="89"/>
      <c r="N618" s="15"/>
      <c r="O618" s="15"/>
      <c r="P618" s="15"/>
      <c r="Q618" s="15"/>
      <c r="R618" s="15"/>
      <c r="S618" s="15"/>
      <c r="T618" s="15"/>
      <c r="U618" s="15"/>
      <c r="V618" s="15"/>
      <c r="W618" s="15"/>
      <c r="X618" s="15"/>
      <c r="Y618" s="15"/>
      <c r="Z618" s="15"/>
    </row>
    <row r="619">
      <c r="A619" s="17"/>
      <c r="B619" s="17"/>
      <c r="C619" s="17"/>
      <c r="D619" s="17"/>
      <c r="E619" s="17"/>
      <c r="F619" s="17"/>
      <c r="G619" s="17"/>
      <c r="H619" s="17"/>
      <c r="I619" s="15"/>
      <c r="L619" s="30"/>
      <c r="M619" s="89"/>
      <c r="N619" s="15"/>
      <c r="O619" s="15"/>
      <c r="P619" s="15"/>
      <c r="Q619" s="15"/>
      <c r="R619" s="15"/>
      <c r="S619" s="15"/>
      <c r="T619" s="15"/>
      <c r="U619" s="15"/>
      <c r="V619" s="15"/>
      <c r="W619" s="15"/>
      <c r="X619" s="15"/>
      <c r="Y619" s="15"/>
      <c r="Z619" s="15"/>
    </row>
    <row r="620">
      <c r="A620" s="17"/>
      <c r="B620" s="17"/>
      <c r="C620" s="17"/>
      <c r="D620" s="17"/>
      <c r="E620" s="17"/>
      <c r="F620" s="17"/>
      <c r="G620" s="17"/>
      <c r="H620" s="17"/>
      <c r="I620" s="15"/>
      <c r="L620" s="30"/>
      <c r="M620" s="89"/>
      <c r="N620" s="15"/>
      <c r="O620" s="15"/>
      <c r="P620" s="15"/>
      <c r="Q620" s="15"/>
      <c r="R620" s="15"/>
      <c r="S620" s="15"/>
      <c r="T620" s="15"/>
      <c r="U620" s="15"/>
      <c r="V620" s="15"/>
      <c r="W620" s="15"/>
      <c r="X620" s="15"/>
      <c r="Y620" s="15"/>
      <c r="Z620" s="15"/>
    </row>
    <row r="621">
      <c r="A621" s="17"/>
      <c r="B621" s="17"/>
      <c r="C621" s="17"/>
      <c r="D621" s="17"/>
      <c r="E621" s="17"/>
      <c r="F621" s="17"/>
      <c r="G621" s="17"/>
      <c r="H621" s="17"/>
      <c r="I621" s="15"/>
      <c r="L621" s="30"/>
      <c r="M621" s="89"/>
      <c r="N621" s="15"/>
      <c r="O621" s="15"/>
      <c r="P621" s="15"/>
      <c r="Q621" s="15"/>
      <c r="R621" s="15"/>
      <c r="S621" s="15"/>
      <c r="T621" s="15"/>
      <c r="U621" s="15"/>
      <c r="V621" s="15"/>
      <c r="W621" s="15"/>
      <c r="X621" s="15"/>
      <c r="Y621" s="15"/>
      <c r="Z621" s="15"/>
    </row>
    <row r="622">
      <c r="A622" s="17"/>
      <c r="B622" s="17"/>
      <c r="C622" s="17"/>
      <c r="D622" s="17"/>
      <c r="E622" s="17"/>
      <c r="F622" s="17"/>
      <c r="G622" s="17"/>
      <c r="H622" s="17"/>
      <c r="I622" s="15"/>
      <c r="L622" s="30"/>
      <c r="M622" s="89"/>
      <c r="N622" s="15"/>
      <c r="O622" s="15"/>
      <c r="P622" s="15"/>
      <c r="Q622" s="15"/>
      <c r="R622" s="15"/>
      <c r="S622" s="15"/>
      <c r="T622" s="15"/>
      <c r="U622" s="15"/>
      <c r="V622" s="15"/>
      <c r="W622" s="15"/>
      <c r="X622" s="15"/>
      <c r="Y622" s="15"/>
      <c r="Z622" s="15"/>
    </row>
    <row r="623">
      <c r="A623" s="17"/>
      <c r="B623" s="17"/>
      <c r="C623" s="17"/>
      <c r="D623" s="17"/>
      <c r="E623" s="17"/>
      <c r="F623" s="17"/>
      <c r="G623" s="17"/>
      <c r="H623" s="17"/>
      <c r="I623" s="15"/>
      <c r="L623" s="30"/>
      <c r="M623" s="89"/>
      <c r="N623" s="15"/>
      <c r="O623" s="15"/>
      <c r="P623" s="15"/>
      <c r="Q623" s="15"/>
      <c r="R623" s="15"/>
      <c r="S623" s="15"/>
      <c r="T623" s="15"/>
      <c r="U623" s="15"/>
      <c r="V623" s="15"/>
      <c r="W623" s="15"/>
      <c r="X623" s="15"/>
      <c r="Y623" s="15"/>
      <c r="Z623" s="15"/>
    </row>
    <row r="624">
      <c r="A624" s="17"/>
      <c r="B624" s="17"/>
      <c r="C624" s="17"/>
      <c r="D624" s="17"/>
      <c r="E624" s="17"/>
      <c r="F624" s="17"/>
      <c r="G624" s="17"/>
      <c r="H624" s="17"/>
      <c r="I624" s="15"/>
      <c r="L624" s="30"/>
      <c r="M624" s="89"/>
      <c r="N624" s="15"/>
      <c r="O624" s="15"/>
      <c r="P624" s="15"/>
      <c r="Q624" s="15"/>
      <c r="R624" s="15"/>
      <c r="S624" s="15"/>
      <c r="T624" s="15"/>
      <c r="U624" s="15"/>
      <c r="V624" s="15"/>
      <c r="W624" s="15"/>
      <c r="X624" s="15"/>
      <c r="Y624" s="15"/>
      <c r="Z624" s="15"/>
    </row>
    <row r="625">
      <c r="A625" s="17"/>
      <c r="B625" s="17"/>
      <c r="C625" s="17"/>
      <c r="D625" s="17"/>
      <c r="E625" s="17"/>
      <c r="F625" s="17"/>
      <c r="G625" s="17"/>
      <c r="H625" s="17"/>
      <c r="I625" s="15"/>
      <c r="L625" s="30"/>
      <c r="M625" s="89"/>
      <c r="N625" s="15"/>
      <c r="O625" s="15"/>
      <c r="P625" s="15"/>
      <c r="Q625" s="15"/>
      <c r="R625" s="15"/>
      <c r="S625" s="15"/>
      <c r="T625" s="15"/>
      <c r="U625" s="15"/>
      <c r="V625" s="15"/>
      <c r="W625" s="15"/>
      <c r="X625" s="15"/>
      <c r="Y625" s="15"/>
      <c r="Z625" s="15"/>
    </row>
    <row r="626">
      <c r="A626" s="17"/>
      <c r="B626" s="17"/>
      <c r="C626" s="17"/>
      <c r="D626" s="17"/>
      <c r="E626" s="17"/>
      <c r="F626" s="17"/>
      <c r="G626" s="17"/>
      <c r="H626" s="17"/>
      <c r="I626" s="15"/>
      <c r="L626" s="30"/>
      <c r="M626" s="89"/>
      <c r="N626" s="15"/>
      <c r="O626" s="15"/>
      <c r="P626" s="15"/>
      <c r="Q626" s="15"/>
      <c r="R626" s="15"/>
      <c r="S626" s="15"/>
      <c r="T626" s="15"/>
      <c r="U626" s="15"/>
      <c r="V626" s="15"/>
      <c r="W626" s="15"/>
      <c r="X626" s="15"/>
      <c r="Y626" s="15"/>
      <c r="Z626" s="15"/>
    </row>
    <row r="627">
      <c r="A627" s="17"/>
      <c r="B627" s="17"/>
      <c r="C627" s="17"/>
      <c r="D627" s="17"/>
      <c r="E627" s="17"/>
      <c r="F627" s="17"/>
      <c r="G627" s="17"/>
      <c r="H627" s="17"/>
      <c r="I627" s="15"/>
      <c r="L627" s="30"/>
      <c r="M627" s="89"/>
      <c r="N627" s="15"/>
      <c r="O627" s="15"/>
      <c r="P627" s="15"/>
      <c r="Q627" s="15"/>
      <c r="R627" s="15"/>
      <c r="S627" s="15"/>
      <c r="T627" s="15"/>
      <c r="U627" s="15"/>
      <c r="V627" s="15"/>
      <c r="W627" s="15"/>
      <c r="X627" s="15"/>
      <c r="Y627" s="15"/>
      <c r="Z627" s="15"/>
    </row>
    <row r="628">
      <c r="A628" s="17"/>
      <c r="B628" s="17"/>
      <c r="C628" s="17"/>
      <c r="D628" s="17"/>
      <c r="E628" s="17"/>
      <c r="F628" s="17"/>
      <c r="G628" s="17"/>
      <c r="H628" s="17"/>
      <c r="I628" s="15"/>
      <c r="L628" s="30"/>
      <c r="M628" s="89"/>
      <c r="N628" s="15"/>
      <c r="O628" s="15"/>
      <c r="P628" s="15"/>
      <c r="Q628" s="15"/>
      <c r="R628" s="15"/>
      <c r="S628" s="15"/>
      <c r="T628" s="15"/>
      <c r="U628" s="15"/>
      <c r="V628" s="15"/>
      <c r="W628" s="15"/>
      <c r="X628" s="15"/>
      <c r="Y628" s="15"/>
      <c r="Z628" s="15"/>
    </row>
    <row r="629">
      <c r="A629" s="17"/>
      <c r="B629" s="17"/>
      <c r="C629" s="17"/>
      <c r="D629" s="17"/>
      <c r="E629" s="17"/>
      <c r="F629" s="17"/>
      <c r="G629" s="17"/>
      <c r="H629" s="17"/>
      <c r="I629" s="15"/>
      <c r="L629" s="30"/>
      <c r="M629" s="89"/>
      <c r="N629" s="15"/>
      <c r="O629" s="15"/>
      <c r="P629" s="15"/>
      <c r="Q629" s="15"/>
      <c r="R629" s="15"/>
      <c r="S629" s="15"/>
      <c r="T629" s="15"/>
      <c r="U629" s="15"/>
      <c r="V629" s="15"/>
      <c r="W629" s="15"/>
      <c r="X629" s="15"/>
      <c r="Y629" s="15"/>
      <c r="Z629" s="15"/>
    </row>
    <row r="630">
      <c r="A630" s="17"/>
      <c r="B630" s="17"/>
      <c r="C630" s="17"/>
      <c r="D630" s="17"/>
      <c r="E630" s="17"/>
      <c r="F630" s="17"/>
      <c r="G630" s="17"/>
      <c r="H630" s="17"/>
      <c r="I630" s="15"/>
      <c r="L630" s="30"/>
      <c r="M630" s="89"/>
      <c r="N630" s="15"/>
      <c r="O630" s="15"/>
      <c r="P630" s="15"/>
      <c r="Q630" s="15"/>
      <c r="R630" s="15"/>
      <c r="S630" s="15"/>
      <c r="T630" s="15"/>
      <c r="U630" s="15"/>
      <c r="V630" s="15"/>
      <c r="W630" s="15"/>
      <c r="X630" s="15"/>
      <c r="Y630" s="15"/>
      <c r="Z630" s="15"/>
    </row>
    <row r="631">
      <c r="A631" s="17"/>
      <c r="B631" s="17"/>
      <c r="C631" s="17"/>
      <c r="D631" s="17"/>
      <c r="E631" s="17"/>
      <c r="F631" s="17"/>
      <c r="G631" s="17"/>
      <c r="H631" s="17"/>
      <c r="I631" s="15"/>
      <c r="L631" s="30"/>
      <c r="M631" s="89"/>
      <c r="N631" s="15"/>
      <c r="O631" s="15"/>
      <c r="P631" s="15"/>
      <c r="Q631" s="15"/>
      <c r="R631" s="15"/>
      <c r="S631" s="15"/>
      <c r="T631" s="15"/>
      <c r="U631" s="15"/>
      <c r="V631" s="15"/>
      <c r="W631" s="15"/>
      <c r="X631" s="15"/>
      <c r="Y631" s="15"/>
      <c r="Z631" s="15"/>
    </row>
    <row r="632">
      <c r="A632" s="17"/>
      <c r="B632" s="17"/>
      <c r="C632" s="17"/>
      <c r="D632" s="17"/>
      <c r="E632" s="17"/>
      <c r="F632" s="17"/>
      <c r="G632" s="17"/>
      <c r="H632" s="17"/>
      <c r="I632" s="15"/>
      <c r="L632" s="30"/>
      <c r="M632" s="89"/>
      <c r="N632" s="15"/>
      <c r="O632" s="15"/>
      <c r="P632" s="15"/>
      <c r="Q632" s="15"/>
      <c r="R632" s="15"/>
      <c r="S632" s="15"/>
      <c r="T632" s="15"/>
      <c r="U632" s="15"/>
      <c r="V632" s="15"/>
      <c r="W632" s="15"/>
      <c r="X632" s="15"/>
      <c r="Y632" s="15"/>
      <c r="Z632" s="15"/>
    </row>
    <row r="633">
      <c r="A633" s="17"/>
      <c r="B633" s="17"/>
      <c r="C633" s="17"/>
      <c r="D633" s="17"/>
      <c r="E633" s="17"/>
      <c r="F633" s="17"/>
      <c r="G633" s="17"/>
      <c r="H633" s="17"/>
      <c r="I633" s="15"/>
      <c r="L633" s="30"/>
      <c r="M633" s="89"/>
      <c r="N633" s="15"/>
      <c r="O633" s="15"/>
      <c r="P633" s="15"/>
      <c r="Q633" s="15"/>
      <c r="R633" s="15"/>
      <c r="S633" s="15"/>
      <c r="T633" s="15"/>
      <c r="U633" s="15"/>
      <c r="V633" s="15"/>
      <c r="W633" s="15"/>
      <c r="X633" s="15"/>
      <c r="Y633" s="15"/>
      <c r="Z633" s="15"/>
    </row>
    <row r="634">
      <c r="A634" s="17"/>
      <c r="B634" s="17"/>
      <c r="C634" s="17"/>
      <c r="D634" s="17"/>
      <c r="E634" s="17"/>
      <c r="F634" s="17"/>
      <c r="G634" s="17"/>
      <c r="H634" s="17"/>
      <c r="I634" s="15"/>
      <c r="L634" s="30"/>
      <c r="M634" s="89"/>
      <c r="N634" s="15"/>
      <c r="O634" s="15"/>
      <c r="P634" s="15"/>
      <c r="Q634" s="15"/>
      <c r="R634" s="15"/>
      <c r="S634" s="15"/>
      <c r="T634" s="15"/>
      <c r="U634" s="15"/>
      <c r="V634" s="15"/>
      <c r="W634" s="15"/>
      <c r="X634" s="15"/>
      <c r="Y634" s="15"/>
      <c r="Z634" s="15"/>
    </row>
    <row r="635">
      <c r="A635" s="17"/>
      <c r="B635" s="17"/>
      <c r="C635" s="17"/>
      <c r="D635" s="17"/>
      <c r="E635" s="17"/>
      <c r="F635" s="17"/>
      <c r="G635" s="17"/>
      <c r="H635" s="17"/>
      <c r="I635" s="15"/>
      <c r="L635" s="30"/>
      <c r="M635" s="89"/>
      <c r="N635" s="15"/>
      <c r="O635" s="15"/>
      <c r="P635" s="15"/>
      <c r="Q635" s="15"/>
      <c r="R635" s="15"/>
      <c r="S635" s="15"/>
      <c r="T635" s="15"/>
      <c r="U635" s="15"/>
      <c r="V635" s="15"/>
      <c r="W635" s="15"/>
      <c r="X635" s="15"/>
      <c r="Y635" s="15"/>
      <c r="Z635" s="15"/>
    </row>
    <row r="636">
      <c r="A636" s="17"/>
      <c r="B636" s="17"/>
      <c r="C636" s="17"/>
      <c r="D636" s="17"/>
      <c r="E636" s="17"/>
      <c r="F636" s="17"/>
      <c r="G636" s="17"/>
      <c r="H636" s="17"/>
      <c r="I636" s="15"/>
      <c r="L636" s="30"/>
      <c r="M636" s="89"/>
      <c r="N636" s="15"/>
      <c r="O636" s="15"/>
      <c r="P636" s="15"/>
      <c r="Q636" s="15"/>
      <c r="R636" s="15"/>
      <c r="S636" s="15"/>
      <c r="T636" s="15"/>
      <c r="U636" s="15"/>
      <c r="V636" s="15"/>
      <c r="W636" s="15"/>
      <c r="X636" s="15"/>
      <c r="Y636" s="15"/>
      <c r="Z636" s="15"/>
    </row>
    <row r="637">
      <c r="A637" s="17"/>
      <c r="B637" s="17"/>
      <c r="C637" s="17"/>
      <c r="D637" s="17"/>
      <c r="E637" s="17"/>
      <c r="F637" s="17"/>
      <c r="G637" s="17"/>
      <c r="H637" s="17"/>
      <c r="I637" s="15"/>
      <c r="L637" s="30"/>
      <c r="M637" s="89"/>
      <c r="N637" s="15"/>
      <c r="O637" s="15"/>
      <c r="P637" s="15"/>
      <c r="Q637" s="15"/>
      <c r="R637" s="15"/>
      <c r="S637" s="15"/>
      <c r="T637" s="15"/>
      <c r="U637" s="15"/>
      <c r="V637" s="15"/>
      <c r="W637" s="15"/>
      <c r="X637" s="15"/>
      <c r="Y637" s="15"/>
      <c r="Z637" s="15"/>
    </row>
    <row r="638">
      <c r="A638" s="17"/>
      <c r="B638" s="17"/>
      <c r="C638" s="17"/>
      <c r="D638" s="17"/>
      <c r="E638" s="17"/>
      <c r="F638" s="17"/>
      <c r="G638" s="17"/>
      <c r="H638" s="17"/>
      <c r="I638" s="15"/>
      <c r="L638" s="30"/>
      <c r="M638" s="89"/>
      <c r="N638" s="15"/>
      <c r="O638" s="15"/>
      <c r="P638" s="15"/>
      <c r="Q638" s="15"/>
      <c r="R638" s="15"/>
      <c r="S638" s="15"/>
      <c r="T638" s="15"/>
      <c r="U638" s="15"/>
      <c r="V638" s="15"/>
      <c r="W638" s="15"/>
      <c r="X638" s="15"/>
      <c r="Y638" s="15"/>
      <c r="Z638" s="15"/>
    </row>
    <row r="639">
      <c r="A639" s="17"/>
      <c r="B639" s="17"/>
      <c r="C639" s="17"/>
      <c r="D639" s="17"/>
      <c r="E639" s="17"/>
      <c r="F639" s="17"/>
      <c r="G639" s="17"/>
      <c r="H639" s="17"/>
      <c r="I639" s="15"/>
      <c r="L639" s="30"/>
      <c r="M639" s="89"/>
      <c r="N639" s="15"/>
      <c r="O639" s="15"/>
      <c r="P639" s="15"/>
      <c r="Q639" s="15"/>
      <c r="R639" s="15"/>
      <c r="S639" s="15"/>
      <c r="T639" s="15"/>
      <c r="U639" s="15"/>
      <c r="V639" s="15"/>
      <c r="W639" s="15"/>
      <c r="X639" s="15"/>
      <c r="Y639" s="15"/>
      <c r="Z639" s="15"/>
    </row>
    <row r="640">
      <c r="A640" s="17"/>
      <c r="B640" s="17"/>
      <c r="C640" s="17"/>
      <c r="D640" s="17"/>
      <c r="E640" s="17"/>
      <c r="F640" s="17"/>
      <c r="G640" s="17"/>
      <c r="H640" s="17"/>
      <c r="I640" s="15"/>
      <c r="L640" s="30"/>
      <c r="M640" s="89"/>
      <c r="N640" s="15"/>
      <c r="O640" s="15"/>
      <c r="P640" s="15"/>
      <c r="Q640" s="15"/>
      <c r="R640" s="15"/>
      <c r="S640" s="15"/>
      <c r="T640" s="15"/>
      <c r="U640" s="15"/>
      <c r="V640" s="15"/>
      <c r="W640" s="15"/>
      <c r="X640" s="15"/>
      <c r="Y640" s="15"/>
      <c r="Z640" s="15"/>
    </row>
    <row r="641">
      <c r="A641" s="17"/>
      <c r="B641" s="17"/>
      <c r="C641" s="17"/>
      <c r="D641" s="17"/>
      <c r="E641" s="17"/>
      <c r="F641" s="17"/>
      <c r="G641" s="17"/>
      <c r="H641" s="17"/>
      <c r="I641" s="15"/>
      <c r="L641" s="30"/>
      <c r="M641" s="89"/>
      <c r="N641" s="15"/>
      <c r="O641" s="15"/>
      <c r="P641" s="15"/>
      <c r="Q641" s="15"/>
      <c r="R641" s="15"/>
      <c r="S641" s="15"/>
      <c r="T641" s="15"/>
      <c r="U641" s="15"/>
      <c r="V641" s="15"/>
      <c r="W641" s="15"/>
      <c r="X641" s="15"/>
      <c r="Y641" s="15"/>
      <c r="Z641" s="15"/>
    </row>
    <row r="642">
      <c r="A642" s="17"/>
      <c r="B642" s="17"/>
      <c r="C642" s="17"/>
      <c r="D642" s="17"/>
      <c r="E642" s="17"/>
      <c r="F642" s="17"/>
      <c r="G642" s="17"/>
      <c r="H642" s="17"/>
      <c r="I642" s="15"/>
      <c r="L642" s="30"/>
      <c r="M642" s="89"/>
      <c r="N642" s="15"/>
      <c r="O642" s="15"/>
      <c r="P642" s="15"/>
      <c r="Q642" s="15"/>
      <c r="R642" s="15"/>
      <c r="S642" s="15"/>
      <c r="T642" s="15"/>
      <c r="U642" s="15"/>
      <c r="V642" s="15"/>
      <c r="W642" s="15"/>
      <c r="X642" s="15"/>
      <c r="Y642" s="15"/>
      <c r="Z642" s="15"/>
    </row>
    <row r="643">
      <c r="A643" s="17"/>
      <c r="B643" s="17"/>
      <c r="C643" s="17"/>
      <c r="D643" s="17"/>
      <c r="E643" s="17"/>
      <c r="F643" s="17"/>
      <c r="G643" s="17"/>
      <c r="H643" s="17"/>
      <c r="I643" s="15"/>
      <c r="L643" s="30"/>
      <c r="M643" s="89"/>
      <c r="N643" s="15"/>
      <c r="O643" s="15"/>
      <c r="P643" s="15"/>
      <c r="Q643" s="15"/>
      <c r="R643" s="15"/>
      <c r="S643" s="15"/>
      <c r="T643" s="15"/>
      <c r="U643" s="15"/>
      <c r="V643" s="15"/>
      <c r="W643" s="15"/>
      <c r="X643" s="15"/>
      <c r="Y643" s="15"/>
      <c r="Z643" s="15"/>
    </row>
    <row r="644">
      <c r="A644" s="17"/>
      <c r="B644" s="17"/>
      <c r="C644" s="17"/>
      <c r="D644" s="17"/>
      <c r="E644" s="17"/>
      <c r="F644" s="17"/>
      <c r="G644" s="17"/>
      <c r="H644" s="17"/>
      <c r="I644" s="15"/>
      <c r="L644" s="30"/>
      <c r="M644" s="89"/>
      <c r="N644" s="15"/>
      <c r="O644" s="15"/>
      <c r="P644" s="15"/>
      <c r="Q644" s="15"/>
      <c r="R644" s="15"/>
      <c r="S644" s="15"/>
      <c r="T644" s="15"/>
      <c r="U644" s="15"/>
      <c r="V644" s="15"/>
      <c r="W644" s="15"/>
      <c r="X644" s="15"/>
      <c r="Y644" s="15"/>
      <c r="Z644" s="15"/>
    </row>
    <row r="645">
      <c r="A645" s="17"/>
      <c r="B645" s="17"/>
      <c r="C645" s="17"/>
      <c r="D645" s="17"/>
      <c r="E645" s="17"/>
      <c r="F645" s="17"/>
      <c r="G645" s="17"/>
      <c r="H645" s="17"/>
      <c r="I645" s="15"/>
      <c r="L645" s="30"/>
      <c r="M645" s="89"/>
      <c r="N645" s="15"/>
      <c r="O645" s="15"/>
      <c r="P645" s="15"/>
      <c r="Q645" s="15"/>
      <c r="R645" s="15"/>
      <c r="S645" s="15"/>
      <c r="T645" s="15"/>
      <c r="U645" s="15"/>
      <c r="V645" s="15"/>
      <c r="W645" s="15"/>
      <c r="X645" s="15"/>
      <c r="Y645" s="15"/>
      <c r="Z645" s="15"/>
    </row>
    <row r="646">
      <c r="A646" s="17"/>
      <c r="B646" s="17"/>
      <c r="C646" s="17"/>
      <c r="D646" s="17"/>
      <c r="E646" s="17"/>
      <c r="F646" s="17"/>
      <c r="G646" s="17"/>
      <c r="H646" s="17"/>
      <c r="I646" s="15"/>
      <c r="L646" s="30"/>
      <c r="M646" s="89"/>
      <c r="N646" s="15"/>
      <c r="O646" s="15"/>
      <c r="P646" s="15"/>
      <c r="Q646" s="15"/>
      <c r="R646" s="15"/>
      <c r="S646" s="15"/>
      <c r="T646" s="15"/>
      <c r="U646" s="15"/>
      <c r="V646" s="15"/>
      <c r="W646" s="15"/>
      <c r="X646" s="15"/>
      <c r="Y646" s="15"/>
      <c r="Z646" s="15"/>
    </row>
    <row r="647">
      <c r="A647" s="17"/>
      <c r="B647" s="17"/>
      <c r="C647" s="17"/>
      <c r="D647" s="17"/>
      <c r="E647" s="17"/>
      <c r="F647" s="17"/>
      <c r="G647" s="17"/>
      <c r="H647" s="17"/>
      <c r="I647" s="15"/>
      <c r="L647" s="30"/>
      <c r="M647" s="89"/>
      <c r="N647" s="15"/>
      <c r="O647" s="15"/>
      <c r="P647" s="15"/>
      <c r="Q647" s="15"/>
      <c r="R647" s="15"/>
      <c r="S647" s="15"/>
      <c r="T647" s="15"/>
      <c r="U647" s="15"/>
      <c r="V647" s="15"/>
      <c r="W647" s="15"/>
      <c r="X647" s="15"/>
      <c r="Y647" s="15"/>
      <c r="Z647" s="15"/>
    </row>
    <row r="648">
      <c r="A648" s="17"/>
      <c r="B648" s="17"/>
      <c r="C648" s="17"/>
      <c r="D648" s="17"/>
      <c r="E648" s="17"/>
      <c r="F648" s="17"/>
      <c r="G648" s="17"/>
      <c r="H648" s="17"/>
      <c r="I648" s="15"/>
      <c r="L648" s="30"/>
      <c r="M648" s="89"/>
      <c r="N648" s="15"/>
      <c r="O648" s="15"/>
      <c r="P648" s="15"/>
      <c r="Q648" s="15"/>
      <c r="R648" s="15"/>
      <c r="S648" s="15"/>
      <c r="T648" s="15"/>
      <c r="U648" s="15"/>
      <c r="V648" s="15"/>
      <c r="W648" s="15"/>
      <c r="X648" s="15"/>
      <c r="Y648" s="15"/>
      <c r="Z648" s="15"/>
    </row>
    <row r="649">
      <c r="A649" s="17"/>
      <c r="B649" s="17"/>
      <c r="C649" s="17"/>
      <c r="D649" s="17"/>
      <c r="E649" s="17"/>
      <c r="F649" s="17"/>
      <c r="G649" s="17"/>
      <c r="H649" s="17"/>
      <c r="I649" s="15"/>
      <c r="L649" s="30"/>
      <c r="M649" s="89"/>
      <c r="N649" s="15"/>
      <c r="O649" s="15"/>
      <c r="P649" s="15"/>
      <c r="Q649" s="15"/>
      <c r="R649" s="15"/>
      <c r="S649" s="15"/>
      <c r="T649" s="15"/>
      <c r="U649" s="15"/>
      <c r="V649" s="15"/>
      <c r="W649" s="15"/>
      <c r="X649" s="15"/>
      <c r="Y649" s="15"/>
      <c r="Z649" s="15"/>
    </row>
    <row r="650">
      <c r="A650" s="17"/>
      <c r="B650" s="17"/>
      <c r="C650" s="17"/>
      <c r="D650" s="17"/>
      <c r="E650" s="17"/>
      <c r="F650" s="17"/>
      <c r="G650" s="17"/>
      <c r="H650" s="17"/>
      <c r="I650" s="15"/>
      <c r="L650" s="30"/>
      <c r="M650" s="89"/>
      <c r="N650" s="15"/>
      <c r="O650" s="15"/>
      <c r="P650" s="15"/>
      <c r="Q650" s="15"/>
      <c r="R650" s="15"/>
      <c r="S650" s="15"/>
      <c r="T650" s="15"/>
      <c r="U650" s="15"/>
      <c r="V650" s="15"/>
      <c r="W650" s="15"/>
      <c r="X650" s="15"/>
      <c r="Y650" s="15"/>
      <c r="Z650" s="15"/>
    </row>
    <row r="651">
      <c r="A651" s="17"/>
      <c r="B651" s="17"/>
      <c r="C651" s="17"/>
      <c r="D651" s="17"/>
      <c r="E651" s="17"/>
      <c r="F651" s="17"/>
      <c r="G651" s="17"/>
      <c r="H651" s="17"/>
      <c r="I651" s="15"/>
      <c r="L651" s="30"/>
      <c r="M651" s="89"/>
      <c r="N651" s="15"/>
      <c r="O651" s="15"/>
      <c r="P651" s="15"/>
      <c r="Q651" s="15"/>
      <c r="R651" s="15"/>
      <c r="S651" s="15"/>
      <c r="T651" s="15"/>
      <c r="U651" s="15"/>
      <c r="V651" s="15"/>
      <c r="W651" s="15"/>
      <c r="X651" s="15"/>
      <c r="Y651" s="15"/>
      <c r="Z651" s="15"/>
    </row>
    <row r="652">
      <c r="A652" s="17"/>
      <c r="B652" s="17"/>
      <c r="C652" s="17"/>
      <c r="D652" s="17"/>
      <c r="E652" s="17"/>
      <c r="F652" s="17"/>
      <c r="G652" s="17"/>
      <c r="H652" s="17"/>
      <c r="I652" s="15"/>
      <c r="L652" s="30"/>
      <c r="M652" s="89"/>
      <c r="N652" s="15"/>
      <c r="O652" s="15"/>
      <c r="P652" s="15"/>
      <c r="Q652" s="15"/>
      <c r="R652" s="15"/>
      <c r="S652" s="15"/>
      <c r="T652" s="15"/>
      <c r="U652" s="15"/>
      <c r="V652" s="15"/>
      <c r="W652" s="15"/>
      <c r="X652" s="15"/>
      <c r="Y652" s="15"/>
      <c r="Z652" s="15"/>
    </row>
    <row r="653">
      <c r="A653" s="17"/>
      <c r="B653" s="17"/>
      <c r="C653" s="17"/>
      <c r="D653" s="17"/>
      <c r="E653" s="17"/>
      <c r="F653" s="17"/>
      <c r="G653" s="17"/>
      <c r="H653" s="17"/>
      <c r="I653" s="15"/>
      <c r="L653" s="30"/>
      <c r="M653" s="89"/>
      <c r="N653" s="15"/>
      <c r="O653" s="15"/>
      <c r="P653" s="15"/>
      <c r="Q653" s="15"/>
      <c r="R653" s="15"/>
      <c r="S653" s="15"/>
      <c r="T653" s="15"/>
      <c r="U653" s="15"/>
      <c r="V653" s="15"/>
      <c r="W653" s="15"/>
      <c r="X653" s="15"/>
      <c r="Y653" s="15"/>
      <c r="Z653" s="15"/>
    </row>
    <row r="654">
      <c r="A654" s="17"/>
      <c r="B654" s="17"/>
      <c r="C654" s="17"/>
      <c r="D654" s="17"/>
      <c r="E654" s="17"/>
      <c r="F654" s="17"/>
      <c r="G654" s="17"/>
      <c r="H654" s="17"/>
      <c r="I654" s="15"/>
      <c r="L654" s="30"/>
      <c r="M654" s="89"/>
      <c r="N654" s="15"/>
      <c r="O654" s="15"/>
      <c r="P654" s="15"/>
      <c r="Q654" s="15"/>
      <c r="R654" s="15"/>
      <c r="S654" s="15"/>
      <c r="T654" s="15"/>
      <c r="U654" s="15"/>
      <c r="V654" s="15"/>
      <c r="W654" s="15"/>
      <c r="X654" s="15"/>
      <c r="Y654" s="15"/>
      <c r="Z654" s="15"/>
    </row>
    <row r="655">
      <c r="A655" s="17"/>
      <c r="B655" s="17"/>
      <c r="C655" s="17"/>
      <c r="D655" s="17"/>
      <c r="E655" s="17"/>
      <c r="F655" s="17"/>
      <c r="G655" s="17"/>
      <c r="H655" s="17"/>
      <c r="I655" s="15"/>
      <c r="L655" s="30"/>
      <c r="M655" s="89"/>
      <c r="N655" s="15"/>
      <c r="O655" s="15"/>
      <c r="P655" s="15"/>
      <c r="Q655" s="15"/>
      <c r="R655" s="15"/>
      <c r="S655" s="15"/>
      <c r="T655" s="15"/>
      <c r="U655" s="15"/>
      <c r="V655" s="15"/>
      <c r="W655" s="15"/>
      <c r="X655" s="15"/>
      <c r="Y655" s="15"/>
      <c r="Z655" s="15"/>
    </row>
    <row r="656">
      <c r="A656" s="17"/>
      <c r="B656" s="17"/>
      <c r="C656" s="17"/>
      <c r="D656" s="17"/>
      <c r="E656" s="17"/>
      <c r="F656" s="17"/>
      <c r="G656" s="17"/>
      <c r="H656" s="17"/>
      <c r="I656" s="15"/>
      <c r="L656" s="30"/>
      <c r="M656" s="89"/>
      <c r="N656" s="15"/>
      <c r="O656" s="15"/>
      <c r="P656" s="15"/>
      <c r="Q656" s="15"/>
      <c r="R656" s="15"/>
      <c r="S656" s="15"/>
      <c r="T656" s="15"/>
      <c r="U656" s="15"/>
      <c r="V656" s="15"/>
      <c r="W656" s="15"/>
      <c r="X656" s="15"/>
      <c r="Y656" s="15"/>
      <c r="Z656" s="15"/>
    </row>
    <row r="657">
      <c r="A657" s="17"/>
      <c r="B657" s="17"/>
      <c r="C657" s="17"/>
      <c r="D657" s="17"/>
      <c r="E657" s="17"/>
      <c r="F657" s="17"/>
      <c r="G657" s="17"/>
      <c r="H657" s="17"/>
      <c r="I657" s="15"/>
      <c r="L657" s="30"/>
      <c r="M657" s="89"/>
      <c r="N657" s="15"/>
      <c r="O657" s="15"/>
      <c r="P657" s="15"/>
      <c r="Q657" s="15"/>
      <c r="R657" s="15"/>
      <c r="S657" s="15"/>
      <c r="T657" s="15"/>
      <c r="U657" s="15"/>
      <c r="V657" s="15"/>
      <c r="W657" s="15"/>
      <c r="X657" s="15"/>
      <c r="Y657" s="15"/>
      <c r="Z657" s="15"/>
    </row>
    <row r="658">
      <c r="A658" s="17"/>
      <c r="B658" s="17"/>
      <c r="C658" s="17"/>
      <c r="D658" s="17"/>
      <c r="E658" s="17"/>
      <c r="F658" s="17"/>
      <c r="G658" s="17"/>
      <c r="H658" s="17"/>
      <c r="I658" s="15"/>
      <c r="L658" s="30"/>
      <c r="M658" s="89"/>
      <c r="N658" s="15"/>
      <c r="O658" s="15"/>
      <c r="P658" s="15"/>
      <c r="Q658" s="15"/>
      <c r="R658" s="15"/>
      <c r="S658" s="15"/>
      <c r="T658" s="15"/>
      <c r="U658" s="15"/>
      <c r="V658" s="15"/>
      <c r="W658" s="15"/>
      <c r="X658" s="15"/>
      <c r="Y658" s="15"/>
      <c r="Z658" s="15"/>
    </row>
    <row r="659">
      <c r="A659" s="17"/>
      <c r="B659" s="17"/>
      <c r="C659" s="17"/>
      <c r="D659" s="17"/>
      <c r="E659" s="17"/>
      <c r="F659" s="17"/>
      <c r="G659" s="17"/>
      <c r="H659" s="17"/>
      <c r="I659" s="15"/>
      <c r="L659" s="30"/>
      <c r="M659" s="89"/>
      <c r="N659" s="15"/>
      <c r="O659" s="15"/>
      <c r="P659" s="15"/>
      <c r="Q659" s="15"/>
      <c r="R659" s="15"/>
      <c r="S659" s="15"/>
      <c r="T659" s="15"/>
      <c r="U659" s="15"/>
      <c r="V659" s="15"/>
      <c r="W659" s="15"/>
      <c r="X659" s="15"/>
      <c r="Y659" s="15"/>
      <c r="Z659" s="15"/>
    </row>
    <row r="660">
      <c r="A660" s="17"/>
      <c r="B660" s="17"/>
      <c r="C660" s="17"/>
      <c r="D660" s="17"/>
      <c r="E660" s="17"/>
      <c r="F660" s="17"/>
      <c r="G660" s="17"/>
      <c r="H660" s="17"/>
      <c r="I660" s="15"/>
      <c r="L660" s="30"/>
      <c r="M660" s="89"/>
      <c r="N660" s="15"/>
      <c r="O660" s="15"/>
      <c r="P660" s="15"/>
      <c r="Q660" s="15"/>
      <c r="R660" s="15"/>
      <c r="S660" s="15"/>
      <c r="T660" s="15"/>
      <c r="U660" s="15"/>
      <c r="V660" s="15"/>
      <c r="W660" s="15"/>
      <c r="X660" s="15"/>
      <c r="Y660" s="15"/>
      <c r="Z660" s="15"/>
    </row>
    <row r="661">
      <c r="A661" s="17"/>
      <c r="B661" s="17"/>
      <c r="C661" s="17"/>
      <c r="D661" s="17"/>
      <c r="E661" s="17"/>
      <c r="F661" s="17"/>
      <c r="G661" s="17"/>
      <c r="H661" s="17"/>
      <c r="I661" s="15"/>
      <c r="L661" s="30"/>
      <c r="M661" s="89"/>
      <c r="N661" s="15"/>
      <c r="O661" s="15"/>
      <c r="P661" s="15"/>
      <c r="Q661" s="15"/>
      <c r="R661" s="15"/>
      <c r="S661" s="15"/>
      <c r="T661" s="15"/>
      <c r="U661" s="15"/>
      <c r="V661" s="15"/>
      <c r="W661" s="15"/>
      <c r="X661" s="15"/>
      <c r="Y661" s="15"/>
      <c r="Z661" s="15"/>
    </row>
    <row r="662">
      <c r="A662" s="17"/>
      <c r="B662" s="17"/>
      <c r="C662" s="17"/>
      <c r="D662" s="17"/>
      <c r="E662" s="17"/>
      <c r="F662" s="17"/>
      <c r="G662" s="17"/>
      <c r="H662" s="17"/>
      <c r="I662" s="15"/>
      <c r="L662" s="30"/>
      <c r="M662" s="89"/>
      <c r="N662" s="15"/>
      <c r="O662" s="15"/>
      <c r="P662" s="15"/>
      <c r="Q662" s="15"/>
      <c r="R662" s="15"/>
      <c r="S662" s="15"/>
      <c r="T662" s="15"/>
      <c r="U662" s="15"/>
      <c r="V662" s="15"/>
      <c r="W662" s="15"/>
      <c r="X662" s="15"/>
      <c r="Y662" s="15"/>
      <c r="Z662" s="15"/>
    </row>
    <row r="663">
      <c r="A663" s="17"/>
      <c r="B663" s="17"/>
      <c r="C663" s="17"/>
      <c r="D663" s="17"/>
      <c r="E663" s="17"/>
      <c r="F663" s="17"/>
      <c r="G663" s="17"/>
      <c r="H663" s="17"/>
      <c r="I663" s="15"/>
      <c r="L663" s="30"/>
      <c r="M663" s="89"/>
      <c r="N663" s="15"/>
      <c r="O663" s="15"/>
      <c r="P663" s="15"/>
      <c r="Q663" s="15"/>
      <c r="R663" s="15"/>
      <c r="S663" s="15"/>
      <c r="T663" s="15"/>
      <c r="U663" s="15"/>
      <c r="V663" s="15"/>
      <c r="W663" s="15"/>
      <c r="X663" s="15"/>
      <c r="Y663" s="15"/>
      <c r="Z663" s="15"/>
    </row>
    <row r="664">
      <c r="A664" s="17"/>
      <c r="B664" s="17"/>
      <c r="C664" s="17"/>
      <c r="D664" s="17"/>
      <c r="E664" s="17"/>
      <c r="F664" s="17"/>
      <c r="G664" s="17"/>
      <c r="H664" s="17"/>
      <c r="I664" s="15"/>
      <c r="L664" s="30"/>
      <c r="M664" s="89"/>
      <c r="N664" s="15"/>
      <c r="O664" s="15"/>
      <c r="P664" s="15"/>
      <c r="Q664" s="15"/>
      <c r="R664" s="15"/>
      <c r="S664" s="15"/>
      <c r="T664" s="15"/>
      <c r="U664" s="15"/>
      <c r="V664" s="15"/>
      <c r="W664" s="15"/>
      <c r="X664" s="15"/>
      <c r="Y664" s="15"/>
      <c r="Z664" s="15"/>
    </row>
    <row r="665">
      <c r="A665" s="17"/>
      <c r="B665" s="17"/>
      <c r="C665" s="17"/>
      <c r="D665" s="17"/>
      <c r="E665" s="17"/>
      <c r="F665" s="17"/>
      <c r="G665" s="17"/>
      <c r="H665" s="17"/>
      <c r="I665" s="15"/>
      <c r="L665" s="30"/>
      <c r="M665" s="89"/>
      <c r="N665" s="15"/>
      <c r="O665" s="15"/>
      <c r="P665" s="15"/>
      <c r="Q665" s="15"/>
      <c r="R665" s="15"/>
      <c r="S665" s="15"/>
      <c r="T665" s="15"/>
      <c r="U665" s="15"/>
      <c r="V665" s="15"/>
      <c r="W665" s="15"/>
      <c r="X665" s="15"/>
      <c r="Y665" s="15"/>
      <c r="Z665" s="15"/>
    </row>
    <row r="666">
      <c r="A666" s="17"/>
      <c r="B666" s="17"/>
      <c r="C666" s="17"/>
      <c r="D666" s="17"/>
      <c r="E666" s="17"/>
      <c r="F666" s="17"/>
      <c r="G666" s="17"/>
      <c r="H666" s="17"/>
      <c r="I666" s="15"/>
      <c r="L666" s="30"/>
      <c r="M666" s="89"/>
      <c r="N666" s="15"/>
      <c r="O666" s="15"/>
      <c r="P666" s="15"/>
      <c r="Q666" s="15"/>
      <c r="R666" s="15"/>
      <c r="S666" s="15"/>
      <c r="T666" s="15"/>
      <c r="U666" s="15"/>
      <c r="V666" s="15"/>
      <c r="W666" s="15"/>
      <c r="X666" s="15"/>
      <c r="Y666" s="15"/>
      <c r="Z666" s="15"/>
    </row>
    <row r="667">
      <c r="A667" s="17"/>
      <c r="B667" s="17"/>
      <c r="C667" s="17"/>
      <c r="D667" s="17"/>
      <c r="E667" s="17"/>
      <c r="F667" s="17"/>
      <c r="G667" s="17"/>
      <c r="H667" s="17"/>
      <c r="I667" s="15"/>
      <c r="L667" s="30"/>
      <c r="M667" s="89"/>
      <c r="N667" s="15"/>
      <c r="O667" s="15"/>
      <c r="P667" s="15"/>
      <c r="Q667" s="15"/>
      <c r="R667" s="15"/>
      <c r="S667" s="15"/>
      <c r="T667" s="15"/>
      <c r="U667" s="15"/>
      <c r="V667" s="15"/>
      <c r="W667" s="15"/>
      <c r="X667" s="15"/>
      <c r="Y667" s="15"/>
      <c r="Z667" s="15"/>
    </row>
    <row r="668">
      <c r="A668" s="17"/>
      <c r="B668" s="17"/>
      <c r="C668" s="17"/>
      <c r="D668" s="17"/>
      <c r="E668" s="17"/>
      <c r="F668" s="17"/>
      <c r="G668" s="17"/>
      <c r="H668" s="17"/>
      <c r="I668" s="15"/>
      <c r="L668" s="30"/>
      <c r="M668" s="89"/>
      <c r="N668" s="15"/>
      <c r="O668" s="15"/>
      <c r="P668" s="15"/>
      <c r="Q668" s="15"/>
      <c r="R668" s="15"/>
      <c r="S668" s="15"/>
      <c r="T668" s="15"/>
      <c r="U668" s="15"/>
      <c r="V668" s="15"/>
      <c r="W668" s="15"/>
      <c r="X668" s="15"/>
      <c r="Y668" s="15"/>
      <c r="Z668" s="15"/>
    </row>
    <row r="669">
      <c r="A669" s="17"/>
      <c r="B669" s="17"/>
      <c r="C669" s="17"/>
      <c r="D669" s="17"/>
      <c r="E669" s="17"/>
      <c r="F669" s="17"/>
      <c r="G669" s="17"/>
      <c r="H669" s="17"/>
      <c r="I669" s="15"/>
      <c r="L669" s="30"/>
      <c r="M669" s="89"/>
      <c r="N669" s="15"/>
      <c r="O669" s="15"/>
      <c r="P669" s="15"/>
      <c r="Q669" s="15"/>
      <c r="R669" s="15"/>
      <c r="S669" s="15"/>
      <c r="T669" s="15"/>
      <c r="U669" s="15"/>
      <c r="V669" s="15"/>
      <c r="W669" s="15"/>
      <c r="X669" s="15"/>
      <c r="Y669" s="15"/>
      <c r="Z669" s="15"/>
    </row>
    <row r="670">
      <c r="A670" s="17"/>
      <c r="B670" s="17"/>
      <c r="C670" s="17"/>
      <c r="D670" s="17"/>
      <c r="E670" s="17"/>
      <c r="F670" s="17"/>
      <c r="G670" s="17"/>
      <c r="H670" s="17"/>
      <c r="I670" s="15"/>
      <c r="L670" s="30"/>
      <c r="M670" s="89"/>
      <c r="N670" s="15"/>
      <c r="O670" s="15"/>
      <c r="P670" s="15"/>
      <c r="Q670" s="15"/>
      <c r="R670" s="15"/>
      <c r="S670" s="15"/>
      <c r="T670" s="15"/>
      <c r="U670" s="15"/>
      <c r="V670" s="15"/>
      <c r="W670" s="15"/>
      <c r="X670" s="15"/>
      <c r="Y670" s="15"/>
      <c r="Z670" s="15"/>
    </row>
    <row r="671">
      <c r="A671" s="17"/>
      <c r="B671" s="17"/>
      <c r="C671" s="17"/>
      <c r="D671" s="17"/>
      <c r="E671" s="17"/>
      <c r="F671" s="17"/>
      <c r="G671" s="17"/>
      <c r="H671" s="17"/>
      <c r="I671" s="15"/>
      <c r="L671" s="30"/>
      <c r="M671" s="89"/>
      <c r="N671" s="15"/>
      <c r="O671" s="15"/>
      <c r="P671" s="15"/>
      <c r="Q671" s="15"/>
      <c r="R671" s="15"/>
      <c r="S671" s="15"/>
      <c r="T671" s="15"/>
      <c r="U671" s="15"/>
      <c r="V671" s="15"/>
      <c r="W671" s="15"/>
      <c r="X671" s="15"/>
      <c r="Y671" s="15"/>
      <c r="Z671" s="15"/>
    </row>
    <row r="672">
      <c r="A672" s="17"/>
      <c r="B672" s="17"/>
      <c r="C672" s="17"/>
      <c r="D672" s="17"/>
      <c r="E672" s="17"/>
      <c r="F672" s="17"/>
      <c r="G672" s="17"/>
      <c r="H672" s="17"/>
      <c r="I672" s="15"/>
      <c r="L672" s="30"/>
      <c r="M672" s="89"/>
      <c r="N672" s="15"/>
      <c r="O672" s="15"/>
      <c r="P672" s="15"/>
      <c r="Q672" s="15"/>
      <c r="R672" s="15"/>
      <c r="S672" s="15"/>
      <c r="T672" s="15"/>
      <c r="U672" s="15"/>
      <c r="V672" s="15"/>
      <c r="W672" s="15"/>
      <c r="X672" s="15"/>
      <c r="Y672" s="15"/>
      <c r="Z672" s="15"/>
    </row>
    <row r="673">
      <c r="A673" s="17"/>
      <c r="B673" s="17"/>
      <c r="C673" s="17"/>
      <c r="D673" s="17"/>
      <c r="E673" s="17"/>
      <c r="F673" s="17"/>
      <c r="G673" s="17"/>
      <c r="H673" s="17"/>
      <c r="I673" s="15"/>
      <c r="L673" s="30"/>
      <c r="M673" s="89"/>
      <c r="N673" s="15"/>
      <c r="O673" s="15"/>
      <c r="P673" s="15"/>
      <c r="Q673" s="15"/>
      <c r="R673" s="15"/>
      <c r="S673" s="15"/>
      <c r="T673" s="15"/>
      <c r="U673" s="15"/>
      <c r="V673" s="15"/>
      <c r="W673" s="15"/>
      <c r="X673" s="15"/>
      <c r="Y673" s="15"/>
      <c r="Z673" s="15"/>
    </row>
    <row r="674">
      <c r="A674" s="17"/>
      <c r="B674" s="17"/>
      <c r="C674" s="17"/>
      <c r="D674" s="17"/>
      <c r="E674" s="17"/>
      <c r="F674" s="17"/>
      <c r="G674" s="17"/>
      <c r="H674" s="17"/>
      <c r="I674" s="15"/>
      <c r="L674" s="30"/>
      <c r="M674" s="89"/>
      <c r="N674" s="15"/>
      <c r="O674" s="15"/>
      <c r="P674" s="15"/>
      <c r="Q674" s="15"/>
      <c r="R674" s="15"/>
      <c r="S674" s="15"/>
      <c r="T674" s="15"/>
      <c r="U674" s="15"/>
      <c r="V674" s="15"/>
      <c r="W674" s="15"/>
      <c r="X674" s="15"/>
      <c r="Y674" s="15"/>
      <c r="Z674" s="15"/>
    </row>
    <row r="675">
      <c r="A675" s="17"/>
      <c r="B675" s="17"/>
      <c r="C675" s="17"/>
      <c r="D675" s="17"/>
      <c r="E675" s="17"/>
      <c r="F675" s="17"/>
      <c r="G675" s="17"/>
      <c r="H675" s="17"/>
      <c r="I675" s="15"/>
      <c r="L675" s="30"/>
      <c r="M675" s="89"/>
      <c r="N675" s="15"/>
      <c r="O675" s="15"/>
      <c r="P675" s="15"/>
      <c r="Q675" s="15"/>
      <c r="R675" s="15"/>
      <c r="S675" s="15"/>
      <c r="T675" s="15"/>
      <c r="U675" s="15"/>
      <c r="V675" s="15"/>
      <c r="W675" s="15"/>
      <c r="X675" s="15"/>
      <c r="Y675" s="15"/>
      <c r="Z675" s="15"/>
    </row>
    <row r="676">
      <c r="A676" s="17"/>
      <c r="B676" s="17"/>
      <c r="C676" s="17"/>
      <c r="D676" s="17"/>
      <c r="E676" s="17"/>
      <c r="F676" s="17"/>
      <c r="G676" s="17"/>
      <c r="H676" s="17"/>
      <c r="I676" s="15"/>
      <c r="L676" s="30"/>
      <c r="M676" s="89"/>
      <c r="N676" s="15"/>
      <c r="O676" s="15"/>
      <c r="P676" s="15"/>
      <c r="Q676" s="15"/>
      <c r="R676" s="15"/>
      <c r="S676" s="15"/>
      <c r="T676" s="15"/>
      <c r="U676" s="15"/>
      <c r="V676" s="15"/>
      <c r="W676" s="15"/>
      <c r="X676" s="15"/>
      <c r="Y676" s="15"/>
      <c r="Z676" s="15"/>
    </row>
    <row r="677">
      <c r="A677" s="17"/>
      <c r="B677" s="17"/>
      <c r="C677" s="17"/>
      <c r="D677" s="17"/>
      <c r="E677" s="17"/>
      <c r="F677" s="17"/>
      <c r="G677" s="17"/>
      <c r="H677" s="17"/>
      <c r="I677" s="15"/>
      <c r="L677" s="30"/>
      <c r="M677" s="89"/>
      <c r="N677" s="15"/>
      <c r="O677" s="15"/>
      <c r="P677" s="15"/>
      <c r="Q677" s="15"/>
      <c r="R677" s="15"/>
      <c r="S677" s="15"/>
      <c r="T677" s="15"/>
      <c r="U677" s="15"/>
      <c r="V677" s="15"/>
      <c r="W677" s="15"/>
      <c r="X677" s="15"/>
      <c r="Y677" s="15"/>
      <c r="Z677" s="15"/>
    </row>
    <row r="678">
      <c r="A678" s="17"/>
      <c r="B678" s="17"/>
      <c r="C678" s="17"/>
      <c r="D678" s="17"/>
      <c r="E678" s="17"/>
      <c r="F678" s="17"/>
      <c r="G678" s="17"/>
      <c r="H678" s="17"/>
      <c r="I678" s="15"/>
      <c r="L678" s="30"/>
      <c r="M678" s="89"/>
      <c r="N678" s="15"/>
      <c r="O678" s="15"/>
      <c r="P678" s="15"/>
      <c r="Q678" s="15"/>
      <c r="R678" s="15"/>
      <c r="S678" s="15"/>
      <c r="T678" s="15"/>
      <c r="U678" s="15"/>
      <c r="V678" s="15"/>
      <c r="W678" s="15"/>
      <c r="X678" s="15"/>
      <c r="Y678" s="15"/>
      <c r="Z678" s="15"/>
    </row>
    <row r="679">
      <c r="A679" s="17"/>
      <c r="B679" s="17"/>
      <c r="C679" s="17"/>
      <c r="D679" s="17"/>
      <c r="E679" s="17"/>
      <c r="F679" s="17"/>
      <c r="G679" s="17"/>
      <c r="H679" s="17"/>
      <c r="I679" s="15"/>
      <c r="L679" s="30"/>
      <c r="M679" s="89"/>
      <c r="N679" s="15"/>
      <c r="O679" s="15"/>
      <c r="P679" s="15"/>
      <c r="Q679" s="15"/>
      <c r="R679" s="15"/>
      <c r="S679" s="15"/>
      <c r="T679" s="15"/>
      <c r="U679" s="15"/>
      <c r="V679" s="15"/>
      <c r="W679" s="15"/>
      <c r="X679" s="15"/>
      <c r="Y679" s="15"/>
      <c r="Z679" s="15"/>
    </row>
    <row r="680">
      <c r="A680" s="17"/>
      <c r="B680" s="17"/>
      <c r="C680" s="17"/>
      <c r="D680" s="17"/>
      <c r="E680" s="17"/>
      <c r="F680" s="17"/>
      <c r="G680" s="17"/>
      <c r="H680" s="17"/>
      <c r="I680" s="15"/>
      <c r="L680" s="30"/>
      <c r="M680" s="89"/>
      <c r="N680" s="15"/>
      <c r="O680" s="15"/>
      <c r="P680" s="15"/>
      <c r="Q680" s="15"/>
      <c r="R680" s="15"/>
      <c r="S680" s="15"/>
      <c r="T680" s="15"/>
      <c r="U680" s="15"/>
      <c r="V680" s="15"/>
      <c r="W680" s="15"/>
      <c r="X680" s="15"/>
      <c r="Y680" s="15"/>
      <c r="Z680" s="15"/>
    </row>
    <row r="681">
      <c r="A681" s="17"/>
      <c r="B681" s="17"/>
      <c r="C681" s="17"/>
      <c r="D681" s="17"/>
      <c r="E681" s="17"/>
      <c r="F681" s="17"/>
      <c r="G681" s="17"/>
      <c r="H681" s="17"/>
      <c r="I681" s="15"/>
      <c r="L681" s="30"/>
      <c r="M681" s="89"/>
      <c r="N681" s="15"/>
      <c r="O681" s="15"/>
      <c r="P681" s="15"/>
      <c r="Q681" s="15"/>
      <c r="R681" s="15"/>
      <c r="S681" s="15"/>
      <c r="T681" s="15"/>
      <c r="U681" s="15"/>
      <c r="V681" s="15"/>
      <c r="W681" s="15"/>
      <c r="X681" s="15"/>
      <c r="Y681" s="15"/>
      <c r="Z681" s="15"/>
    </row>
    <row r="682">
      <c r="A682" s="17"/>
      <c r="B682" s="17"/>
      <c r="C682" s="17"/>
      <c r="D682" s="17"/>
      <c r="E682" s="17"/>
      <c r="F682" s="17"/>
      <c r="G682" s="17"/>
      <c r="H682" s="17"/>
      <c r="I682" s="15"/>
      <c r="L682" s="30"/>
      <c r="M682" s="89"/>
      <c r="N682" s="15"/>
      <c r="O682" s="15"/>
      <c r="P682" s="15"/>
      <c r="Q682" s="15"/>
      <c r="R682" s="15"/>
      <c r="S682" s="15"/>
      <c r="T682" s="15"/>
      <c r="U682" s="15"/>
      <c r="V682" s="15"/>
      <c r="W682" s="15"/>
      <c r="X682" s="15"/>
      <c r="Y682" s="15"/>
      <c r="Z682" s="15"/>
    </row>
    <row r="683">
      <c r="A683" s="17"/>
      <c r="B683" s="17"/>
      <c r="C683" s="17"/>
      <c r="D683" s="17"/>
      <c r="E683" s="17"/>
      <c r="F683" s="17"/>
      <c r="G683" s="17"/>
      <c r="H683" s="17"/>
      <c r="I683" s="15"/>
      <c r="L683" s="30"/>
      <c r="M683" s="89"/>
      <c r="N683" s="15"/>
      <c r="O683" s="15"/>
      <c r="P683" s="15"/>
      <c r="Q683" s="15"/>
      <c r="R683" s="15"/>
      <c r="S683" s="15"/>
      <c r="T683" s="15"/>
      <c r="U683" s="15"/>
      <c r="V683" s="15"/>
      <c r="W683" s="15"/>
      <c r="X683" s="15"/>
      <c r="Y683" s="15"/>
      <c r="Z683" s="15"/>
    </row>
    <row r="684">
      <c r="A684" s="17"/>
      <c r="B684" s="17"/>
      <c r="C684" s="17"/>
      <c r="D684" s="17"/>
      <c r="E684" s="17"/>
      <c r="F684" s="17"/>
      <c r="G684" s="17"/>
      <c r="H684" s="17"/>
      <c r="I684" s="15"/>
      <c r="L684" s="30"/>
      <c r="M684" s="89"/>
      <c r="N684" s="15"/>
      <c r="O684" s="15"/>
      <c r="P684" s="15"/>
      <c r="Q684" s="15"/>
      <c r="R684" s="15"/>
      <c r="S684" s="15"/>
      <c r="T684" s="15"/>
      <c r="U684" s="15"/>
      <c r="V684" s="15"/>
      <c r="W684" s="15"/>
      <c r="X684" s="15"/>
      <c r="Y684" s="15"/>
      <c r="Z684" s="15"/>
    </row>
    <row r="685">
      <c r="A685" s="17"/>
      <c r="B685" s="17"/>
      <c r="C685" s="17"/>
      <c r="D685" s="17"/>
      <c r="E685" s="17"/>
      <c r="F685" s="17"/>
      <c r="G685" s="17"/>
      <c r="H685" s="17"/>
      <c r="I685" s="15"/>
      <c r="L685" s="30"/>
      <c r="M685" s="89"/>
      <c r="N685" s="15"/>
      <c r="O685" s="15"/>
      <c r="P685" s="15"/>
      <c r="Q685" s="15"/>
      <c r="R685" s="15"/>
      <c r="S685" s="15"/>
      <c r="T685" s="15"/>
      <c r="U685" s="15"/>
      <c r="V685" s="15"/>
      <c r="W685" s="15"/>
      <c r="X685" s="15"/>
      <c r="Y685" s="15"/>
      <c r="Z685" s="15"/>
    </row>
    <row r="686">
      <c r="A686" s="17"/>
      <c r="B686" s="17"/>
      <c r="C686" s="17"/>
      <c r="D686" s="17"/>
      <c r="E686" s="17"/>
      <c r="F686" s="17"/>
      <c r="G686" s="17"/>
      <c r="H686" s="17"/>
      <c r="I686" s="15"/>
      <c r="L686" s="30"/>
      <c r="M686" s="89"/>
      <c r="N686" s="15"/>
      <c r="O686" s="15"/>
      <c r="P686" s="15"/>
      <c r="Q686" s="15"/>
      <c r="R686" s="15"/>
      <c r="S686" s="15"/>
      <c r="T686" s="15"/>
      <c r="U686" s="15"/>
      <c r="V686" s="15"/>
      <c r="W686" s="15"/>
      <c r="X686" s="15"/>
      <c r="Y686" s="15"/>
      <c r="Z686" s="15"/>
    </row>
    <row r="687">
      <c r="A687" s="17"/>
      <c r="B687" s="17"/>
      <c r="C687" s="17"/>
      <c r="D687" s="17"/>
      <c r="E687" s="17"/>
      <c r="F687" s="17"/>
      <c r="G687" s="17"/>
      <c r="H687" s="17"/>
      <c r="I687" s="15"/>
      <c r="L687" s="30"/>
      <c r="M687" s="89"/>
      <c r="N687" s="15"/>
      <c r="O687" s="15"/>
      <c r="P687" s="15"/>
      <c r="Q687" s="15"/>
      <c r="R687" s="15"/>
      <c r="S687" s="15"/>
      <c r="T687" s="15"/>
      <c r="U687" s="15"/>
      <c r="V687" s="15"/>
      <c r="W687" s="15"/>
      <c r="X687" s="15"/>
      <c r="Y687" s="15"/>
      <c r="Z687" s="15"/>
    </row>
    <row r="688">
      <c r="A688" s="17"/>
      <c r="B688" s="17"/>
      <c r="C688" s="17"/>
      <c r="D688" s="17"/>
      <c r="E688" s="17"/>
      <c r="F688" s="17"/>
      <c r="G688" s="17"/>
      <c r="H688" s="17"/>
      <c r="I688" s="15"/>
      <c r="L688" s="30"/>
      <c r="M688" s="89"/>
      <c r="N688" s="15"/>
      <c r="O688" s="15"/>
      <c r="P688" s="15"/>
      <c r="Q688" s="15"/>
      <c r="R688" s="15"/>
      <c r="S688" s="15"/>
      <c r="T688" s="15"/>
      <c r="U688" s="15"/>
      <c r="V688" s="15"/>
      <c r="W688" s="15"/>
      <c r="X688" s="15"/>
      <c r="Y688" s="15"/>
      <c r="Z688" s="15"/>
    </row>
    <row r="689">
      <c r="A689" s="17"/>
      <c r="B689" s="17"/>
      <c r="C689" s="17"/>
      <c r="D689" s="17"/>
      <c r="E689" s="17"/>
      <c r="F689" s="17"/>
      <c r="G689" s="17"/>
      <c r="H689" s="17"/>
      <c r="I689" s="15"/>
      <c r="L689" s="30"/>
      <c r="M689" s="89"/>
      <c r="N689" s="15"/>
      <c r="O689" s="15"/>
      <c r="P689" s="15"/>
      <c r="Q689" s="15"/>
      <c r="R689" s="15"/>
      <c r="S689" s="15"/>
      <c r="T689" s="15"/>
      <c r="U689" s="15"/>
      <c r="V689" s="15"/>
      <c r="W689" s="15"/>
      <c r="X689" s="15"/>
      <c r="Y689" s="15"/>
      <c r="Z689" s="15"/>
    </row>
    <row r="690">
      <c r="A690" s="17"/>
      <c r="B690" s="17"/>
      <c r="C690" s="17"/>
      <c r="D690" s="17"/>
      <c r="E690" s="17"/>
      <c r="F690" s="17"/>
      <c r="G690" s="17"/>
      <c r="H690" s="17"/>
      <c r="I690" s="15"/>
      <c r="L690" s="30"/>
      <c r="M690" s="89"/>
      <c r="N690" s="15"/>
      <c r="O690" s="15"/>
      <c r="P690" s="15"/>
      <c r="Q690" s="15"/>
      <c r="R690" s="15"/>
      <c r="S690" s="15"/>
      <c r="T690" s="15"/>
      <c r="U690" s="15"/>
      <c r="V690" s="15"/>
      <c r="W690" s="15"/>
      <c r="X690" s="15"/>
      <c r="Y690" s="15"/>
      <c r="Z690" s="15"/>
    </row>
    <row r="691">
      <c r="A691" s="17"/>
      <c r="B691" s="17"/>
      <c r="C691" s="17"/>
      <c r="D691" s="17"/>
      <c r="E691" s="17"/>
      <c r="F691" s="17"/>
      <c r="G691" s="17"/>
      <c r="H691" s="17"/>
      <c r="I691" s="15"/>
      <c r="L691" s="30"/>
      <c r="M691" s="89"/>
      <c r="N691" s="15"/>
      <c r="O691" s="15"/>
      <c r="P691" s="15"/>
      <c r="Q691" s="15"/>
      <c r="R691" s="15"/>
      <c r="S691" s="15"/>
      <c r="T691" s="15"/>
      <c r="U691" s="15"/>
      <c r="V691" s="15"/>
      <c r="W691" s="15"/>
      <c r="X691" s="15"/>
      <c r="Y691" s="15"/>
      <c r="Z691" s="15"/>
    </row>
    <row r="692">
      <c r="A692" s="17"/>
      <c r="B692" s="17"/>
      <c r="C692" s="17"/>
      <c r="D692" s="17"/>
      <c r="E692" s="17"/>
      <c r="F692" s="17"/>
      <c r="G692" s="17"/>
      <c r="H692" s="17"/>
      <c r="I692" s="15"/>
      <c r="L692" s="30"/>
      <c r="M692" s="89"/>
      <c r="N692" s="15"/>
      <c r="O692" s="15"/>
      <c r="P692" s="15"/>
      <c r="Q692" s="15"/>
      <c r="R692" s="15"/>
      <c r="S692" s="15"/>
      <c r="T692" s="15"/>
      <c r="U692" s="15"/>
      <c r="V692" s="15"/>
      <c r="W692" s="15"/>
      <c r="X692" s="15"/>
      <c r="Y692" s="15"/>
      <c r="Z692" s="15"/>
    </row>
    <row r="693">
      <c r="A693" s="17"/>
      <c r="B693" s="17"/>
      <c r="C693" s="17"/>
      <c r="D693" s="17"/>
      <c r="E693" s="17"/>
      <c r="F693" s="17"/>
      <c r="G693" s="17"/>
      <c r="H693" s="17"/>
      <c r="I693" s="15"/>
      <c r="L693" s="30"/>
      <c r="M693" s="89"/>
      <c r="N693" s="15"/>
      <c r="O693" s="15"/>
      <c r="P693" s="15"/>
      <c r="Q693" s="15"/>
      <c r="R693" s="15"/>
      <c r="S693" s="15"/>
      <c r="T693" s="15"/>
      <c r="U693" s="15"/>
      <c r="V693" s="15"/>
      <c r="W693" s="15"/>
      <c r="X693" s="15"/>
      <c r="Y693" s="15"/>
      <c r="Z693" s="15"/>
    </row>
    <row r="694">
      <c r="A694" s="17"/>
      <c r="B694" s="17"/>
      <c r="C694" s="17"/>
      <c r="D694" s="17"/>
      <c r="E694" s="17"/>
      <c r="F694" s="17"/>
      <c r="G694" s="17"/>
      <c r="H694" s="17"/>
      <c r="I694" s="15"/>
      <c r="L694" s="30"/>
      <c r="M694" s="89"/>
      <c r="N694" s="15"/>
      <c r="O694" s="15"/>
      <c r="P694" s="15"/>
      <c r="Q694" s="15"/>
      <c r="R694" s="15"/>
      <c r="S694" s="15"/>
      <c r="T694" s="15"/>
      <c r="U694" s="15"/>
      <c r="V694" s="15"/>
      <c r="W694" s="15"/>
      <c r="X694" s="15"/>
      <c r="Y694" s="15"/>
      <c r="Z694" s="15"/>
    </row>
    <row r="695">
      <c r="A695" s="17"/>
      <c r="B695" s="17"/>
      <c r="C695" s="17"/>
      <c r="D695" s="17"/>
      <c r="E695" s="17"/>
      <c r="F695" s="17"/>
      <c r="G695" s="17"/>
      <c r="H695" s="17"/>
      <c r="I695" s="15"/>
      <c r="L695" s="30"/>
      <c r="M695" s="89"/>
      <c r="N695" s="15"/>
      <c r="O695" s="15"/>
      <c r="P695" s="15"/>
      <c r="Q695" s="15"/>
      <c r="R695" s="15"/>
      <c r="S695" s="15"/>
      <c r="T695" s="15"/>
      <c r="U695" s="15"/>
      <c r="V695" s="15"/>
      <c r="W695" s="15"/>
      <c r="X695" s="15"/>
      <c r="Y695" s="15"/>
      <c r="Z695" s="15"/>
    </row>
    <row r="696">
      <c r="A696" s="17"/>
      <c r="B696" s="17"/>
      <c r="C696" s="17"/>
      <c r="D696" s="17"/>
      <c r="E696" s="17"/>
      <c r="F696" s="17"/>
      <c r="G696" s="17"/>
      <c r="H696" s="17"/>
      <c r="I696" s="15"/>
      <c r="L696" s="30"/>
      <c r="M696" s="89"/>
      <c r="N696" s="15"/>
      <c r="O696" s="15"/>
      <c r="P696" s="15"/>
      <c r="Q696" s="15"/>
      <c r="R696" s="15"/>
      <c r="S696" s="15"/>
      <c r="T696" s="15"/>
      <c r="U696" s="15"/>
      <c r="V696" s="15"/>
      <c r="W696" s="15"/>
      <c r="X696" s="15"/>
      <c r="Y696" s="15"/>
      <c r="Z696" s="15"/>
    </row>
    <row r="697">
      <c r="A697" s="17"/>
      <c r="B697" s="17"/>
      <c r="C697" s="17"/>
      <c r="D697" s="17"/>
      <c r="E697" s="17"/>
      <c r="F697" s="17"/>
      <c r="G697" s="17"/>
      <c r="H697" s="17"/>
      <c r="I697" s="15"/>
      <c r="L697" s="30"/>
      <c r="M697" s="89"/>
      <c r="N697" s="15"/>
      <c r="O697" s="15"/>
      <c r="P697" s="15"/>
      <c r="Q697" s="15"/>
      <c r="R697" s="15"/>
      <c r="S697" s="15"/>
      <c r="T697" s="15"/>
      <c r="U697" s="15"/>
      <c r="V697" s="15"/>
      <c r="W697" s="15"/>
      <c r="X697" s="15"/>
      <c r="Y697" s="15"/>
      <c r="Z697" s="15"/>
    </row>
    <row r="698">
      <c r="A698" s="17"/>
      <c r="B698" s="17"/>
      <c r="C698" s="17"/>
      <c r="D698" s="17"/>
      <c r="E698" s="17"/>
      <c r="F698" s="17"/>
      <c r="G698" s="17"/>
      <c r="H698" s="17"/>
      <c r="I698" s="15"/>
      <c r="L698" s="30"/>
      <c r="M698" s="89"/>
      <c r="N698" s="15"/>
      <c r="O698" s="15"/>
      <c r="P698" s="15"/>
      <c r="Q698" s="15"/>
      <c r="R698" s="15"/>
      <c r="S698" s="15"/>
      <c r="T698" s="15"/>
      <c r="U698" s="15"/>
      <c r="V698" s="15"/>
      <c r="W698" s="15"/>
      <c r="X698" s="15"/>
      <c r="Y698" s="15"/>
      <c r="Z698" s="15"/>
    </row>
    <row r="699">
      <c r="A699" s="17"/>
      <c r="B699" s="17"/>
      <c r="C699" s="17"/>
      <c r="D699" s="17"/>
      <c r="E699" s="17"/>
      <c r="F699" s="17"/>
      <c r="G699" s="17"/>
      <c r="H699" s="17"/>
      <c r="I699" s="15"/>
      <c r="L699" s="30"/>
      <c r="M699" s="89"/>
      <c r="N699" s="15"/>
      <c r="O699" s="15"/>
      <c r="P699" s="15"/>
      <c r="Q699" s="15"/>
      <c r="R699" s="15"/>
      <c r="S699" s="15"/>
      <c r="T699" s="15"/>
      <c r="U699" s="15"/>
      <c r="V699" s="15"/>
      <c r="W699" s="15"/>
      <c r="X699" s="15"/>
      <c r="Y699" s="15"/>
      <c r="Z699" s="15"/>
    </row>
    <row r="700">
      <c r="A700" s="17"/>
      <c r="B700" s="17"/>
      <c r="C700" s="17"/>
      <c r="D700" s="17"/>
      <c r="E700" s="17"/>
      <c r="F700" s="17"/>
      <c r="G700" s="17"/>
      <c r="H700" s="17"/>
      <c r="I700" s="15"/>
      <c r="L700" s="30"/>
      <c r="M700" s="89"/>
      <c r="N700" s="15"/>
      <c r="O700" s="15"/>
      <c r="P700" s="15"/>
      <c r="Q700" s="15"/>
      <c r="R700" s="15"/>
      <c r="S700" s="15"/>
      <c r="T700" s="15"/>
      <c r="U700" s="15"/>
      <c r="V700" s="15"/>
      <c r="W700" s="15"/>
      <c r="X700" s="15"/>
      <c r="Y700" s="15"/>
      <c r="Z700" s="15"/>
    </row>
    <row r="701">
      <c r="A701" s="17"/>
      <c r="B701" s="17"/>
      <c r="C701" s="17"/>
      <c r="D701" s="17"/>
      <c r="E701" s="17"/>
      <c r="F701" s="17"/>
      <c r="G701" s="17"/>
      <c r="H701" s="17"/>
      <c r="I701" s="15"/>
      <c r="L701" s="30"/>
      <c r="M701" s="89"/>
      <c r="N701" s="15"/>
      <c r="O701" s="15"/>
      <c r="P701" s="15"/>
      <c r="Q701" s="15"/>
      <c r="R701" s="15"/>
      <c r="S701" s="15"/>
      <c r="T701" s="15"/>
      <c r="U701" s="15"/>
      <c r="V701" s="15"/>
      <c r="W701" s="15"/>
      <c r="X701" s="15"/>
      <c r="Y701" s="15"/>
      <c r="Z701" s="15"/>
    </row>
    <row r="702">
      <c r="A702" s="17"/>
      <c r="B702" s="17"/>
      <c r="C702" s="17"/>
      <c r="D702" s="17"/>
      <c r="E702" s="17"/>
      <c r="F702" s="17"/>
      <c r="G702" s="17"/>
      <c r="H702" s="17"/>
      <c r="I702" s="15"/>
      <c r="L702" s="30"/>
      <c r="M702" s="89"/>
      <c r="N702" s="15"/>
      <c r="O702" s="15"/>
      <c r="P702" s="15"/>
      <c r="Q702" s="15"/>
      <c r="R702" s="15"/>
      <c r="S702" s="15"/>
      <c r="T702" s="15"/>
      <c r="U702" s="15"/>
      <c r="V702" s="15"/>
      <c r="W702" s="15"/>
      <c r="X702" s="15"/>
      <c r="Y702" s="15"/>
      <c r="Z702" s="15"/>
    </row>
    <row r="703">
      <c r="A703" s="17"/>
      <c r="B703" s="17"/>
      <c r="C703" s="17"/>
      <c r="D703" s="17"/>
      <c r="E703" s="17"/>
      <c r="F703" s="17"/>
      <c r="G703" s="17"/>
      <c r="H703" s="17"/>
      <c r="I703" s="15"/>
      <c r="L703" s="30"/>
      <c r="M703" s="89"/>
      <c r="N703" s="15"/>
      <c r="O703" s="15"/>
      <c r="P703" s="15"/>
      <c r="Q703" s="15"/>
      <c r="R703" s="15"/>
      <c r="S703" s="15"/>
      <c r="T703" s="15"/>
      <c r="U703" s="15"/>
      <c r="V703" s="15"/>
      <c r="W703" s="15"/>
      <c r="X703" s="15"/>
      <c r="Y703" s="15"/>
      <c r="Z703" s="15"/>
    </row>
    <row r="704">
      <c r="A704" s="17"/>
      <c r="B704" s="17"/>
      <c r="C704" s="17"/>
      <c r="D704" s="17"/>
      <c r="E704" s="17"/>
      <c r="F704" s="17"/>
      <c r="G704" s="17"/>
      <c r="H704" s="17"/>
      <c r="I704" s="15"/>
      <c r="L704" s="30"/>
      <c r="M704" s="89"/>
      <c r="N704" s="15"/>
      <c r="O704" s="15"/>
      <c r="P704" s="15"/>
      <c r="Q704" s="15"/>
      <c r="R704" s="15"/>
      <c r="S704" s="15"/>
      <c r="T704" s="15"/>
      <c r="U704" s="15"/>
      <c r="V704" s="15"/>
      <c r="W704" s="15"/>
      <c r="X704" s="15"/>
      <c r="Y704" s="15"/>
      <c r="Z704" s="15"/>
    </row>
    <row r="705">
      <c r="A705" s="17"/>
      <c r="B705" s="17"/>
      <c r="C705" s="17"/>
      <c r="D705" s="17"/>
      <c r="E705" s="17"/>
      <c r="F705" s="17"/>
      <c r="G705" s="17"/>
      <c r="H705" s="17"/>
      <c r="I705" s="15"/>
      <c r="L705" s="30"/>
      <c r="M705" s="89"/>
      <c r="N705" s="15"/>
      <c r="O705" s="15"/>
      <c r="P705" s="15"/>
      <c r="Q705" s="15"/>
      <c r="R705" s="15"/>
      <c r="S705" s="15"/>
      <c r="T705" s="15"/>
      <c r="U705" s="15"/>
      <c r="V705" s="15"/>
      <c r="W705" s="15"/>
      <c r="X705" s="15"/>
      <c r="Y705" s="15"/>
      <c r="Z705" s="15"/>
    </row>
    <row r="706">
      <c r="A706" s="17"/>
      <c r="B706" s="17"/>
      <c r="C706" s="17"/>
      <c r="D706" s="17"/>
      <c r="E706" s="17"/>
      <c r="F706" s="17"/>
      <c r="G706" s="17"/>
      <c r="H706" s="17"/>
      <c r="I706" s="15"/>
      <c r="L706" s="30"/>
      <c r="M706" s="89"/>
      <c r="N706" s="15"/>
      <c r="O706" s="15"/>
      <c r="P706" s="15"/>
      <c r="Q706" s="15"/>
      <c r="R706" s="15"/>
      <c r="S706" s="15"/>
      <c r="T706" s="15"/>
      <c r="U706" s="15"/>
      <c r="V706" s="15"/>
      <c r="W706" s="15"/>
      <c r="X706" s="15"/>
      <c r="Y706" s="15"/>
      <c r="Z706" s="15"/>
    </row>
    <row r="707">
      <c r="A707" s="17"/>
      <c r="B707" s="17"/>
      <c r="C707" s="17"/>
      <c r="D707" s="17"/>
      <c r="E707" s="17"/>
      <c r="F707" s="17"/>
      <c r="G707" s="17"/>
      <c r="H707" s="17"/>
      <c r="I707" s="15"/>
      <c r="L707" s="30"/>
      <c r="M707" s="89"/>
      <c r="N707" s="15"/>
      <c r="O707" s="15"/>
      <c r="P707" s="15"/>
      <c r="Q707" s="15"/>
      <c r="R707" s="15"/>
      <c r="S707" s="15"/>
      <c r="T707" s="15"/>
      <c r="U707" s="15"/>
      <c r="V707" s="15"/>
      <c r="W707" s="15"/>
      <c r="X707" s="15"/>
      <c r="Y707" s="15"/>
      <c r="Z707" s="15"/>
    </row>
    <row r="708">
      <c r="A708" s="17"/>
      <c r="B708" s="17"/>
      <c r="C708" s="17"/>
      <c r="D708" s="17"/>
      <c r="E708" s="17"/>
      <c r="F708" s="17"/>
      <c r="G708" s="17"/>
      <c r="H708" s="17"/>
      <c r="I708" s="15"/>
      <c r="L708" s="30"/>
      <c r="M708" s="89"/>
      <c r="N708" s="15"/>
      <c r="O708" s="15"/>
      <c r="P708" s="15"/>
      <c r="Q708" s="15"/>
      <c r="R708" s="15"/>
      <c r="S708" s="15"/>
      <c r="T708" s="15"/>
      <c r="U708" s="15"/>
      <c r="V708" s="15"/>
      <c r="W708" s="15"/>
      <c r="X708" s="15"/>
      <c r="Y708" s="15"/>
      <c r="Z708" s="15"/>
    </row>
    <row r="709">
      <c r="A709" s="17"/>
      <c r="B709" s="17"/>
      <c r="C709" s="17"/>
      <c r="D709" s="17"/>
      <c r="E709" s="17"/>
      <c r="F709" s="17"/>
      <c r="G709" s="17"/>
      <c r="H709" s="17"/>
      <c r="I709" s="15"/>
      <c r="L709" s="30"/>
      <c r="M709" s="89"/>
      <c r="N709" s="15"/>
      <c r="O709" s="15"/>
      <c r="P709" s="15"/>
      <c r="Q709" s="15"/>
      <c r="R709" s="15"/>
      <c r="S709" s="15"/>
      <c r="T709" s="15"/>
      <c r="U709" s="15"/>
      <c r="V709" s="15"/>
      <c r="W709" s="15"/>
      <c r="X709" s="15"/>
      <c r="Y709" s="15"/>
      <c r="Z709" s="15"/>
    </row>
    <row r="710">
      <c r="A710" s="17"/>
      <c r="B710" s="17"/>
      <c r="C710" s="17"/>
      <c r="D710" s="17"/>
      <c r="E710" s="17"/>
      <c r="F710" s="17"/>
      <c r="G710" s="17"/>
      <c r="H710" s="17"/>
      <c r="I710" s="15"/>
      <c r="L710" s="30"/>
      <c r="M710" s="89"/>
      <c r="N710" s="15"/>
      <c r="O710" s="15"/>
      <c r="P710" s="15"/>
      <c r="Q710" s="15"/>
      <c r="R710" s="15"/>
      <c r="S710" s="15"/>
      <c r="T710" s="15"/>
      <c r="U710" s="15"/>
      <c r="V710" s="15"/>
      <c r="W710" s="15"/>
      <c r="X710" s="15"/>
      <c r="Y710" s="15"/>
      <c r="Z710" s="15"/>
    </row>
    <row r="711">
      <c r="A711" s="17"/>
      <c r="B711" s="17"/>
      <c r="C711" s="17"/>
      <c r="D711" s="17"/>
      <c r="E711" s="17"/>
      <c r="F711" s="17"/>
      <c r="G711" s="17"/>
      <c r="H711" s="17"/>
      <c r="I711" s="15"/>
      <c r="L711" s="30"/>
      <c r="M711" s="89"/>
      <c r="N711" s="15"/>
      <c r="O711" s="15"/>
      <c r="P711" s="15"/>
      <c r="Q711" s="15"/>
      <c r="R711" s="15"/>
      <c r="S711" s="15"/>
      <c r="T711" s="15"/>
      <c r="U711" s="15"/>
      <c r="V711" s="15"/>
      <c r="W711" s="15"/>
      <c r="X711" s="15"/>
      <c r="Y711" s="15"/>
      <c r="Z711" s="15"/>
    </row>
    <row r="712">
      <c r="A712" s="17"/>
      <c r="B712" s="17"/>
      <c r="C712" s="17"/>
      <c r="D712" s="17"/>
      <c r="E712" s="17"/>
      <c r="F712" s="17"/>
      <c r="G712" s="17"/>
      <c r="H712" s="17"/>
      <c r="I712" s="15"/>
      <c r="L712" s="30"/>
      <c r="M712" s="89"/>
      <c r="N712" s="15"/>
      <c r="O712" s="15"/>
      <c r="P712" s="15"/>
      <c r="Q712" s="15"/>
      <c r="R712" s="15"/>
      <c r="S712" s="15"/>
      <c r="T712" s="15"/>
      <c r="U712" s="15"/>
      <c r="V712" s="15"/>
      <c r="W712" s="15"/>
      <c r="X712" s="15"/>
      <c r="Y712" s="15"/>
      <c r="Z712" s="15"/>
    </row>
    <row r="713">
      <c r="A713" s="17"/>
      <c r="B713" s="17"/>
      <c r="C713" s="17"/>
      <c r="D713" s="17"/>
      <c r="E713" s="17"/>
      <c r="F713" s="17"/>
      <c r="G713" s="17"/>
      <c r="H713" s="17"/>
      <c r="I713" s="15"/>
      <c r="L713" s="30"/>
      <c r="M713" s="89"/>
      <c r="N713" s="15"/>
      <c r="O713" s="15"/>
      <c r="P713" s="15"/>
      <c r="Q713" s="15"/>
      <c r="R713" s="15"/>
      <c r="S713" s="15"/>
      <c r="T713" s="15"/>
      <c r="U713" s="15"/>
      <c r="V713" s="15"/>
      <c r="W713" s="15"/>
      <c r="X713" s="15"/>
      <c r="Y713" s="15"/>
      <c r="Z713" s="15"/>
    </row>
    <row r="714">
      <c r="A714" s="17"/>
      <c r="B714" s="17"/>
      <c r="C714" s="17"/>
      <c r="D714" s="17"/>
      <c r="E714" s="17"/>
      <c r="F714" s="17"/>
      <c r="G714" s="17"/>
      <c r="H714" s="17"/>
      <c r="I714" s="15"/>
      <c r="L714" s="30"/>
      <c r="M714" s="89"/>
      <c r="N714" s="15"/>
      <c r="O714" s="15"/>
      <c r="P714" s="15"/>
      <c r="Q714" s="15"/>
      <c r="R714" s="15"/>
      <c r="S714" s="15"/>
      <c r="T714" s="15"/>
      <c r="U714" s="15"/>
      <c r="V714" s="15"/>
      <c r="W714" s="15"/>
      <c r="X714" s="15"/>
      <c r="Y714" s="15"/>
      <c r="Z714" s="15"/>
    </row>
    <row r="715">
      <c r="A715" s="17"/>
      <c r="B715" s="17"/>
      <c r="C715" s="17"/>
      <c r="D715" s="17"/>
      <c r="E715" s="17"/>
      <c r="F715" s="17"/>
      <c r="G715" s="17"/>
      <c r="H715" s="17"/>
      <c r="I715" s="15"/>
      <c r="L715" s="30"/>
      <c r="M715" s="89"/>
      <c r="N715" s="15"/>
      <c r="O715" s="15"/>
      <c r="P715" s="15"/>
      <c r="Q715" s="15"/>
      <c r="R715" s="15"/>
      <c r="S715" s="15"/>
      <c r="T715" s="15"/>
      <c r="U715" s="15"/>
      <c r="V715" s="15"/>
      <c r="W715" s="15"/>
      <c r="X715" s="15"/>
      <c r="Y715" s="15"/>
      <c r="Z715" s="15"/>
    </row>
    <row r="716">
      <c r="A716" s="17"/>
      <c r="B716" s="17"/>
      <c r="C716" s="17"/>
      <c r="D716" s="17"/>
      <c r="E716" s="17"/>
      <c r="F716" s="17"/>
      <c r="G716" s="17"/>
      <c r="H716" s="17"/>
      <c r="I716" s="15"/>
      <c r="L716" s="30"/>
      <c r="M716" s="89"/>
      <c r="N716" s="15"/>
      <c r="O716" s="15"/>
      <c r="P716" s="15"/>
      <c r="Q716" s="15"/>
      <c r="R716" s="15"/>
      <c r="S716" s="15"/>
      <c r="T716" s="15"/>
      <c r="U716" s="15"/>
      <c r="V716" s="15"/>
      <c r="W716" s="15"/>
      <c r="X716" s="15"/>
      <c r="Y716" s="15"/>
      <c r="Z716" s="15"/>
    </row>
    <row r="717">
      <c r="A717" s="17"/>
      <c r="B717" s="17"/>
      <c r="C717" s="17"/>
      <c r="D717" s="17"/>
      <c r="E717" s="17"/>
      <c r="F717" s="17"/>
      <c r="G717" s="17"/>
      <c r="H717" s="17"/>
      <c r="I717" s="15"/>
      <c r="L717" s="30"/>
      <c r="M717" s="89"/>
      <c r="N717" s="15"/>
      <c r="O717" s="15"/>
      <c r="P717" s="15"/>
      <c r="Q717" s="15"/>
      <c r="R717" s="15"/>
      <c r="S717" s="15"/>
      <c r="T717" s="15"/>
      <c r="U717" s="15"/>
      <c r="V717" s="15"/>
      <c r="W717" s="15"/>
      <c r="X717" s="15"/>
      <c r="Y717" s="15"/>
      <c r="Z717" s="15"/>
    </row>
    <row r="718">
      <c r="A718" s="17"/>
      <c r="B718" s="17"/>
      <c r="C718" s="17"/>
      <c r="D718" s="17"/>
      <c r="E718" s="17"/>
      <c r="F718" s="17"/>
      <c r="G718" s="17"/>
      <c r="H718" s="17"/>
      <c r="I718" s="15"/>
      <c r="L718" s="30"/>
      <c r="M718" s="89"/>
      <c r="N718" s="15"/>
      <c r="O718" s="15"/>
      <c r="P718" s="15"/>
      <c r="Q718" s="15"/>
      <c r="R718" s="15"/>
      <c r="S718" s="15"/>
      <c r="T718" s="15"/>
      <c r="U718" s="15"/>
      <c r="V718" s="15"/>
      <c r="W718" s="15"/>
      <c r="X718" s="15"/>
      <c r="Y718" s="15"/>
      <c r="Z718" s="15"/>
    </row>
    <row r="719">
      <c r="A719" s="17"/>
      <c r="B719" s="17"/>
      <c r="C719" s="17"/>
      <c r="D719" s="17"/>
      <c r="E719" s="17"/>
      <c r="F719" s="17"/>
      <c r="G719" s="17"/>
      <c r="H719" s="17"/>
      <c r="I719" s="15"/>
      <c r="L719" s="30"/>
      <c r="M719" s="89"/>
      <c r="N719" s="15"/>
      <c r="O719" s="15"/>
      <c r="P719" s="15"/>
      <c r="Q719" s="15"/>
      <c r="R719" s="15"/>
      <c r="S719" s="15"/>
      <c r="T719" s="15"/>
      <c r="U719" s="15"/>
      <c r="V719" s="15"/>
      <c r="W719" s="15"/>
      <c r="X719" s="15"/>
      <c r="Y719" s="15"/>
      <c r="Z719" s="15"/>
    </row>
    <row r="720">
      <c r="A720" s="17"/>
      <c r="B720" s="17"/>
      <c r="C720" s="17"/>
      <c r="D720" s="17"/>
      <c r="E720" s="17"/>
      <c r="F720" s="17"/>
      <c r="G720" s="17"/>
      <c r="H720" s="17"/>
      <c r="I720" s="15"/>
      <c r="L720" s="30"/>
      <c r="M720" s="89"/>
      <c r="N720" s="15"/>
      <c r="O720" s="15"/>
      <c r="P720" s="15"/>
      <c r="Q720" s="15"/>
      <c r="R720" s="15"/>
      <c r="S720" s="15"/>
      <c r="T720" s="15"/>
      <c r="U720" s="15"/>
      <c r="V720" s="15"/>
      <c r="W720" s="15"/>
      <c r="X720" s="15"/>
      <c r="Y720" s="15"/>
      <c r="Z720" s="15"/>
    </row>
    <row r="721">
      <c r="A721" s="17"/>
      <c r="B721" s="17"/>
      <c r="C721" s="17"/>
      <c r="D721" s="17"/>
      <c r="E721" s="17"/>
      <c r="F721" s="17"/>
      <c r="G721" s="17"/>
      <c r="H721" s="17"/>
      <c r="I721" s="15"/>
      <c r="L721" s="30"/>
      <c r="M721" s="89"/>
      <c r="N721" s="15"/>
      <c r="O721" s="15"/>
      <c r="P721" s="15"/>
      <c r="Q721" s="15"/>
      <c r="R721" s="15"/>
      <c r="S721" s="15"/>
      <c r="T721" s="15"/>
      <c r="U721" s="15"/>
      <c r="V721" s="15"/>
      <c r="W721" s="15"/>
      <c r="X721" s="15"/>
      <c r="Y721" s="15"/>
      <c r="Z721" s="15"/>
    </row>
    <row r="722">
      <c r="A722" s="17"/>
      <c r="B722" s="17"/>
      <c r="C722" s="17"/>
      <c r="D722" s="17"/>
      <c r="E722" s="17"/>
      <c r="F722" s="17"/>
      <c r="G722" s="17"/>
      <c r="H722" s="17"/>
      <c r="I722" s="15"/>
      <c r="L722" s="30"/>
      <c r="M722" s="89"/>
      <c r="N722" s="15"/>
      <c r="O722" s="15"/>
      <c r="P722" s="15"/>
      <c r="Q722" s="15"/>
      <c r="R722" s="15"/>
      <c r="S722" s="15"/>
      <c r="T722" s="15"/>
      <c r="U722" s="15"/>
      <c r="V722" s="15"/>
      <c r="W722" s="15"/>
      <c r="X722" s="15"/>
      <c r="Y722" s="15"/>
      <c r="Z722" s="15"/>
    </row>
    <row r="723">
      <c r="A723" s="17"/>
      <c r="B723" s="17"/>
      <c r="C723" s="17"/>
      <c r="D723" s="17"/>
      <c r="E723" s="17"/>
      <c r="F723" s="17"/>
      <c r="G723" s="17"/>
      <c r="H723" s="17"/>
      <c r="I723" s="15"/>
      <c r="L723" s="30"/>
      <c r="M723" s="89"/>
      <c r="N723" s="15"/>
      <c r="O723" s="15"/>
      <c r="P723" s="15"/>
      <c r="Q723" s="15"/>
      <c r="R723" s="15"/>
      <c r="S723" s="15"/>
      <c r="T723" s="15"/>
      <c r="U723" s="15"/>
      <c r="V723" s="15"/>
      <c r="W723" s="15"/>
      <c r="X723" s="15"/>
      <c r="Y723" s="15"/>
      <c r="Z723" s="15"/>
    </row>
    <row r="724">
      <c r="A724" s="17"/>
      <c r="B724" s="17"/>
      <c r="C724" s="17"/>
      <c r="D724" s="17"/>
      <c r="E724" s="17"/>
      <c r="F724" s="17"/>
      <c r="G724" s="17"/>
      <c r="H724" s="17"/>
      <c r="I724" s="15"/>
      <c r="L724" s="30"/>
      <c r="M724" s="89"/>
      <c r="N724" s="15"/>
      <c r="O724" s="15"/>
      <c r="P724" s="15"/>
      <c r="Q724" s="15"/>
      <c r="R724" s="15"/>
      <c r="S724" s="15"/>
      <c r="T724" s="15"/>
      <c r="U724" s="15"/>
      <c r="V724" s="15"/>
      <c r="W724" s="15"/>
      <c r="X724" s="15"/>
      <c r="Y724" s="15"/>
      <c r="Z724" s="15"/>
    </row>
    <row r="725">
      <c r="A725" s="17"/>
      <c r="B725" s="17"/>
      <c r="C725" s="17"/>
      <c r="D725" s="17"/>
      <c r="E725" s="17"/>
      <c r="F725" s="17"/>
      <c r="G725" s="17"/>
      <c r="H725" s="17"/>
      <c r="I725" s="15"/>
      <c r="L725" s="30"/>
      <c r="M725" s="89"/>
      <c r="N725" s="15"/>
      <c r="O725" s="15"/>
      <c r="P725" s="15"/>
      <c r="Q725" s="15"/>
      <c r="R725" s="15"/>
      <c r="S725" s="15"/>
      <c r="T725" s="15"/>
      <c r="U725" s="15"/>
      <c r="V725" s="15"/>
      <c r="W725" s="15"/>
      <c r="X725" s="15"/>
      <c r="Y725" s="15"/>
      <c r="Z725" s="15"/>
    </row>
    <row r="726">
      <c r="A726" s="17"/>
      <c r="B726" s="17"/>
      <c r="C726" s="17"/>
      <c r="D726" s="17"/>
      <c r="E726" s="17"/>
      <c r="F726" s="17"/>
      <c r="G726" s="17"/>
      <c r="H726" s="17"/>
      <c r="I726" s="15"/>
      <c r="L726" s="30"/>
      <c r="M726" s="89"/>
      <c r="N726" s="15"/>
      <c r="O726" s="15"/>
      <c r="P726" s="15"/>
      <c r="Q726" s="15"/>
      <c r="R726" s="15"/>
      <c r="S726" s="15"/>
      <c r="T726" s="15"/>
      <c r="U726" s="15"/>
      <c r="V726" s="15"/>
      <c r="W726" s="15"/>
      <c r="X726" s="15"/>
      <c r="Y726" s="15"/>
      <c r="Z726" s="15"/>
    </row>
    <row r="727">
      <c r="A727" s="17"/>
      <c r="B727" s="17"/>
      <c r="C727" s="17"/>
      <c r="D727" s="17"/>
      <c r="E727" s="17"/>
      <c r="F727" s="17"/>
      <c r="G727" s="17"/>
      <c r="H727" s="17"/>
      <c r="I727" s="15"/>
      <c r="L727" s="30"/>
      <c r="M727" s="89"/>
      <c r="N727" s="15"/>
      <c r="O727" s="15"/>
      <c r="P727" s="15"/>
      <c r="Q727" s="15"/>
      <c r="R727" s="15"/>
      <c r="S727" s="15"/>
      <c r="T727" s="15"/>
      <c r="U727" s="15"/>
      <c r="V727" s="15"/>
      <c r="W727" s="15"/>
      <c r="X727" s="15"/>
      <c r="Y727" s="15"/>
      <c r="Z727" s="15"/>
    </row>
    <row r="728">
      <c r="A728" s="17"/>
      <c r="B728" s="17"/>
      <c r="C728" s="17"/>
      <c r="D728" s="17"/>
      <c r="E728" s="17"/>
      <c r="F728" s="17"/>
      <c r="G728" s="17"/>
      <c r="H728" s="17"/>
      <c r="I728" s="15"/>
      <c r="L728" s="30"/>
      <c r="M728" s="89"/>
      <c r="N728" s="15"/>
      <c r="O728" s="15"/>
      <c r="P728" s="15"/>
      <c r="Q728" s="15"/>
      <c r="R728" s="15"/>
      <c r="S728" s="15"/>
      <c r="T728" s="15"/>
      <c r="U728" s="15"/>
      <c r="V728" s="15"/>
      <c r="W728" s="15"/>
      <c r="X728" s="15"/>
      <c r="Y728" s="15"/>
      <c r="Z728" s="15"/>
    </row>
    <row r="729">
      <c r="A729" s="17"/>
      <c r="B729" s="17"/>
      <c r="C729" s="17"/>
      <c r="D729" s="17"/>
      <c r="E729" s="17"/>
      <c r="F729" s="17"/>
      <c r="G729" s="17"/>
      <c r="H729" s="17"/>
      <c r="I729" s="15"/>
      <c r="L729" s="30"/>
      <c r="M729" s="89"/>
      <c r="N729" s="15"/>
      <c r="O729" s="15"/>
      <c r="P729" s="15"/>
      <c r="Q729" s="15"/>
      <c r="R729" s="15"/>
      <c r="S729" s="15"/>
      <c r="T729" s="15"/>
      <c r="U729" s="15"/>
      <c r="V729" s="15"/>
      <c r="W729" s="15"/>
      <c r="X729" s="15"/>
      <c r="Y729" s="15"/>
      <c r="Z729" s="15"/>
    </row>
    <row r="730">
      <c r="A730" s="17"/>
      <c r="B730" s="17"/>
      <c r="C730" s="17"/>
      <c r="D730" s="17"/>
      <c r="E730" s="17"/>
      <c r="F730" s="17"/>
      <c r="G730" s="17"/>
      <c r="H730" s="17"/>
      <c r="I730" s="15"/>
      <c r="L730" s="30"/>
      <c r="M730" s="89"/>
      <c r="N730" s="15"/>
      <c r="O730" s="15"/>
      <c r="P730" s="15"/>
      <c r="Q730" s="15"/>
      <c r="R730" s="15"/>
      <c r="S730" s="15"/>
      <c r="T730" s="15"/>
      <c r="U730" s="15"/>
      <c r="V730" s="15"/>
      <c r="W730" s="15"/>
      <c r="X730" s="15"/>
      <c r="Y730" s="15"/>
      <c r="Z730" s="15"/>
    </row>
    <row r="731">
      <c r="A731" s="17"/>
      <c r="B731" s="17"/>
      <c r="C731" s="17"/>
      <c r="D731" s="17"/>
      <c r="E731" s="17"/>
      <c r="F731" s="17"/>
      <c r="G731" s="17"/>
      <c r="H731" s="17"/>
      <c r="I731" s="15"/>
      <c r="L731" s="30"/>
      <c r="M731" s="89"/>
      <c r="N731" s="15"/>
      <c r="O731" s="15"/>
      <c r="P731" s="15"/>
      <c r="Q731" s="15"/>
      <c r="R731" s="15"/>
      <c r="S731" s="15"/>
      <c r="T731" s="15"/>
      <c r="U731" s="15"/>
      <c r="V731" s="15"/>
      <c r="W731" s="15"/>
      <c r="X731" s="15"/>
      <c r="Y731" s="15"/>
      <c r="Z731" s="15"/>
    </row>
    <row r="732">
      <c r="A732" s="17"/>
      <c r="B732" s="17"/>
      <c r="C732" s="17"/>
      <c r="D732" s="17"/>
      <c r="E732" s="17"/>
      <c r="F732" s="17"/>
      <c r="G732" s="17"/>
      <c r="H732" s="17"/>
      <c r="I732" s="15"/>
      <c r="L732" s="30"/>
      <c r="M732" s="89"/>
      <c r="N732" s="15"/>
      <c r="O732" s="15"/>
      <c r="P732" s="15"/>
      <c r="Q732" s="15"/>
      <c r="R732" s="15"/>
      <c r="S732" s="15"/>
      <c r="T732" s="15"/>
      <c r="U732" s="15"/>
      <c r="V732" s="15"/>
      <c r="W732" s="15"/>
      <c r="X732" s="15"/>
      <c r="Y732" s="15"/>
      <c r="Z732" s="15"/>
    </row>
    <row r="733">
      <c r="A733" s="17"/>
      <c r="B733" s="17"/>
      <c r="C733" s="17"/>
      <c r="D733" s="17"/>
      <c r="E733" s="17"/>
      <c r="F733" s="17"/>
      <c r="G733" s="17"/>
      <c r="H733" s="17"/>
      <c r="I733" s="15"/>
      <c r="L733" s="30"/>
      <c r="M733" s="89"/>
      <c r="N733" s="15"/>
      <c r="O733" s="15"/>
      <c r="P733" s="15"/>
      <c r="Q733" s="15"/>
      <c r="R733" s="15"/>
      <c r="S733" s="15"/>
      <c r="T733" s="15"/>
      <c r="U733" s="15"/>
      <c r="V733" s="15"/>
      <c r="W733" s="15"/>
      <c r="X733" s="15"/>
      <c r="Y733" s="15"/>
      <c r="Z733" s="15"/>
    </row>
    <row r="734">
      <c r="A734" s="17"/>
      <c r="B734" s="17"/>
      <c r="C734" s="17"/>
      <c r="D734" s="17"/>
      <c r="E734" s="17"/>
      <c r="F734" s="17"/>
      <c r="G734" s="17"/>
      <c r="H734" s="17"/>
      <c r="I734" s="15"/>
      <c r="L734" s="30"/>
      <c r="M734" s="89"/>
      <c r="N734" s="15"/>
      <c r="O734" s="15"/>
      <c r="P734" s="15"/>
      <c r="Q734" s="15"/>
      <c r="R734" s="15"/>
      <c r="S734" s="15"/>
      <c r="T734" s="15"/>
      <c r="U734" s="15"/>
      <c r="V734" s="15"/>
      <c r="W734" s="15"/>
      <c r="X734" s="15"/>
      <c r="Y734" s="15"/>
      <c r="Z734" s="15"/>
    </row>
    <row r="735">
      <c r="A735" s="17"/>
      <c r="B735" s="17"/>
      <c r="C735" s="17"/>
      <c r="D735" s="17"/>
      <c r="E735" s="17"/>
      <c r="F735" s="17"/>
      <c r="G735" s="17"/>
      <c r="H735" s="17"/>
      <c r="I735" s="15"/>
      <c r="L735" s="30"/>
      <c r="M735" s="89"/>
      <c r="N735" s="15"/>
      <c r="O735" s="15"/>
      <c r="P735" s="15"/>
      <c r="Q735" s="15"/>
      <c r="R735" s="15"/>
      <c r="S735" s="15"/>
      <c r="T735" s="15"/>
      <c r="U735" s="15"/>
      <c r="V735" s="15"/>
      <c r="W735" s="15"/>
      <c r="X735" s="15"/>
      <c r="Y735" s="15"/>
      <c r="Z735" s="15"/>
    </row>
    <row r="736">
      <c r="A736" s="17"/>
      <c r="B736" s="17"/>
      <c r="C736" s="17"/>
      <c r="D736" s="17"/>
      <c r="E736" s="17"/>
      <c r="F736" s="17"/>
      <c r="G736" s="17"/>
      <c r="H736" s="17"/>
      <c r="I736" s="15"/>
      <c r="L736" s="30"/>
      <c r="M736" s="89"/>
      <c r="N736" s="15"/>
      <c r="O736" s="15"/>
      <c r="P736" s="15"/>
      <c r="Q736" s="15"/>
      <c r="R736" s="15"/>
      <c r="S736" s="15"/>
      <c r="T736" s="15"/>
      <c r="U736" s="15"/>
      <c r="V736" s="15"/>
      <c r="W736" s="15"/>
      <c r="X736" s="15"/>
      <c r="Y736" s="15"/>
      <c r="Z736" s="15"/>
    </row>
    <row r="737">
      <c r="A737" s="17"/>
      <c r="B737" s="17"/>
      <c r="C737" s="17"/>
      <c r="D737" s="17"/>
      <c r="E737" s="17"/>
      <c r="F737" s="17"/>
      <c r="G737" s="17"/>
      <c r="H737" s="17"/>
      <c r="I737" s="15"/>
      <c r="L737" s="30"/>
      <c r="M737" s="89"/>
      <c r="N737" s="15"/>
      <c r="O737" s="15"/>
      <c r="P737" s="15"/>
      <c r="Q737" s="15"/>
      <c r="R737" s="15"/>
      <c r="S737" s="15"/>
      <c r="T737" s="15"/>
      <c r="U737" s="15"/>
      <c r="V737" s="15"/>
      <c r="W737" s="15"/>
      <c r="X737" s="15"/>
      <c r="Y737" s="15"/>
      <c r="Z737" s="15"/>
    </row>
    <row r="738">
      <c r="A738" s="17"/>
      <c r="B738" s="17"/>
      <c r="C738" s="17"/>
      <c r="D738" s="17"/>
      <c r="E738" s="17"/>
      <c r="F738" s="17"/>
      <c r="G738" s="17"/>
      <c r="H738" s="17"/>
      <c r="I738" s="15"/>
      <c r="L738" s="30"/>
      <c r="M738" s="89"/>
      <c r="N738" s="15"/>
      <c r="O738" s="15"/>
      <c r="P738" s="15"/>
      <c r="Q738" s="15"/>
      <c r="R738" s="15"/>
      <c r="S738" s="15"/>
      <c r="T738" s="15"/>
      <c r="U738" s="15"/>
      <c r="V738" s="15"/>
      <c r="W738" s="15"/>
      <c r="X738" s="15"/>
      <c r="Y738" s="15"/>
      <c r="Z738" s="15"/>
    </row>
    <row r="739">
      <c r="A739" s="17"/>
      <c r="B739" s="17"/>
      <c r="C739" s="17"/>
      <c r="D739" s="17"/>
      <c r="E739" s="17"/>
      <c r="F739" s="17"/>
      <c r="G739" s="17"/>
      <c r="H739" s="17"/>
      <c r="I739" s="15"/>
      <c r="L739" s="30"/>
      <c r="M739" s="89"/>
      <c r="N739" s="15"/>
      <c r="O739" s="15"/>
      <c r="P739" s="15"/>
      <c r="Q739" s="15"/>
      <c r="R739" s="15"/>
      <c r="S739" s="15"/>
      <c r="T739" s="15"/>
      <c r="U739" s="15"/>
      <c r="V739" s="15"/>
      <c r="W739" s="15"/>
      <c r="X739" s="15"/>
      <c r="Y739" s="15"/>
      <c r="Z739" s="15"/>
    </row>
    <row r="740">
      <c r="A740" s="17"/>
      <c r="B740" s="17"/>
      <c r="C740" s="17"/>
      <c r="D740" s="17"/>
      <c r="E740" s="17"/>
      <c r="F740" s="17"/>
      <c r="G740" s="17"/>
      <c r="H740" s="17"/>
      <c r="I740" s="15"/>
      <c r="L740" s="30"/>
      <c r="M740" s="89"/>
      <c r="N740" s="15"/>
      <c r="O740" s="15"/>
      <c r="P740" s="15"/>
      <c r="Q740" s="15"/>
      <c r="R740" s="15"/>
      <c r="S740" s="15"/>
      <c r="T740" s="15"/>
      <c r="U740" s="15"/>
      <c r="V740" s="15"/>
      <c r="W740" s="15"/>
      <c r="X740" s="15"/>
      <c r="Y740" s="15"/>
      <c r="Z740" s="15"/>
    </row>
    <row r="741">
      <c r="A741" s="17"/>
      <c r="B741" s="17"/>
      <c r="C741" s="17"/>
      <c r="D741" s="17"/>
      <c r="E741" s="17"/>
      <c r="F741" s="17"/>
      <c r="G741" s="17"/>
      <c r="H741" s="17"/>
      <c r="I741" s="15"/>
      <c r="L741" s="30"/>
      <c r="M741" s="89"/>
      <c r="N741" s="15"/>
      <c r="O741" s="15"/>
      <c r="P741" s="15"/>
      <c r="Q741" s="15"/>
      <c r="R741" s="15"/>
      <c r="S741" s="15"/>
      <c r="T741" s="15"/>
      <c r="U741" s="15"/>
      <c r="V741" s="15"/>
      <c r="W741" s="15"/>
      <c r="X741" s="15"/>
      <c r="Y741" s="15"/>
      <c r="Z741" s="15"/>
    </row>
    <row r="742">
      <c r="A742" s="17"/>
      <c r="B742" s="17"/>
      <c r="C742" s="17"/>
      <c r="D742" s="17"/>
      <c r="E742" s="17"/>
      <c r="F742" s="17"/>
      <c r="G742" s="17"/>
      <c r="H742" s="17"/>
      <c r="I742" s="15"/>
      <c r="L742" s="30"/>
      <c r="M742" s="89"/>
      <c r="N742" s="15"/>
      <c r="O742" s="15"/>
      <c r="P742" s="15"/>
      <c r="Q742" s="15"/>
      <c r="R742" s="15"/>
      <c r="S742" s="15"/>
      <c r="T742" s="15"/>
      <c r="U742" s="15"/>
      <c r="V742" s="15"/>
      <c r="W742" s="15"/>
      <c r="X742" s="15"/>
      <c r="Y742" s="15"/>
      <c r="Z742" s="15"/>
    </row>
    <row r="743">
      <c r="A743" s="17"/>
      <c r="B743" s="17"/>
      <c r="C743" s="17"/>
      <c r="D743" s="17"/>
      <c r="E743" s="17"/>
      <c r="F743" s="17"/>
      <c r="G743" s="17"/>
      <c r="H743" s="17"/>
      <c r="I743" s="15"/>
      <c r="L743" s="30"/>
      <c r="M743" s="89"/>
      <c r="N743" s="15"/>
      <c r="O743" s="15"/>
      <c r="P743" s="15"/>
      <c r="Q743" s="15"/>
      <c r="R743" s="15"/>
      <c r="S743" s="15"/>
      <c r="T743" s="15"/>
      <c r="U743" s="15"/>
      <c r="V743" s="15"/>
      <c r="W743" s="15"/>
      <c r="X743" s="15"/>
      <c r="Y743" s="15"/>
      <c r="Z743" s="15"/>
    </row>
    <row r="744">
      <c r="A744" s="17"/>
      <c r="B744" s="17"/>
      <c r="C744" s="17"/>
      <c r="D744" s="17"/>
      <c r="E744" s="17"/>
      <c r="F744" s="17"/>
      <c r="G744" s="17"/>
      <c r="H744" s="17"/>
      <c r="I744" s="15"/>
      <c r="L744" s="30"/>
      <c r="M744" s="89"/>
      <c r="N744" s="15"/>
      <c r="O744" s="15"/>
      <c r="P744" s="15"/>
      <c r="Q744" s="15"/>
      <c r="R744" s="15"/>
      <c r="S744" s="15"/>
      <c r="T744" s="15"/>
      <c r="U744" s="15"/>
      <c r="V744" s="15"/>
      <c r="W744" s="15"/>
      <c r="X744" s="15"/>
      <c r="Y744" s="15"/>
      <c r="Z744" s="15"/>
    </row>
    <row r="745">
      <c r="A745" s="17"/>
      <c r="B745" s="17"/>
      <c r="C745" s="17"/>
      <c r="D745" s="17"/>
      <c r="E745" s="17"/>
      <c r="F745" s="17"/>
      <c r="G745" s="17"/>
      <c r="H745" s="17"/>
      <c r="I745" s="15"/>
      <c r="L745" s="30"/>
      <c r="M745" s="89"/>
      <c r="N745" s="15"/>
      <c r="O745" s="15"/>
      <c r="P745" s="15"/>
      <c r="Q745" s="15"/>
      <c r="R745" s="15"/>
      <c r="S745" s="15"/>
      <c r="T745" s="15"/>
      <c r="U745" s="15"/>
      <c r="V745" s="15"/>
      <c r="W745" s="15"/>
      <c r="X745" s="15"/>
      <c r="Y745" s="15"/>
      <c r="Z745" s="15"/>
    </row>
    <row r="746">
      <c r="A746" s="17"/>
      <c r="B746" s="17"/>
      <c r="C746" s="17"/>
      <c r="D746" s="17"/>
      <c r="E746" s="17"/>
      <c r="F746" s="17"/>
      <c r="G746" s="17"/>
      <c r="H746" s="17"/>
      <c r="I746" s="15"/>
      <c r="L746" s="30"/>
      <c r="M746" s="89"/>
      <c r="N746" s="15"/>
      <c r="O746" s="15"/>
      <c r="P746" s="15"/>
      <c r="Q746" s="15"/>
      <c r="R746" s="15"/>
      <c r="S746" s="15"/>
      <c r="T746" s="15"/>
      <c r="U746" s="15"/>
      <c r="V746" s="15"/>
      <c r="W746" s="15"/>
      <c r="X746" s="15"/>
      <c r="Y746" s="15"/>
      <c r="Z746" s="15"/>
    </row>
    <row r="747">
      <c r="A747" s="17"/>
      <c r="B747" s="17"/>
      <c r="C747" s="17"/>
      <c r="D747" s="17"/>
      <c r="E747" s="17"/>
      <c r="F747" s="17"/>
      <c r="G747" s="17"/>
      <c r="H747" s="17"/>
      <c r="I747" s="15"/>
      <c r="L747" s="30"/>
      <c r="M747" s="89"/>
      <c r="N747" s="15"/>
      <c r="O747" s="15"/>
      <c r="P747" s="15"/>
      <c r="Q747" s="15"/>
      <c r="R747" s="15"/>
      <c r="S747" s="15"/>
      <c r="T747" s="15"/>
      <c r="U747" s="15"/>
      <c r="V747" s="15"/>
      <c r="W747" s="15"/>
      <c r="X747" s="15"/>
      <c r="Y747" s="15"/>
      <c r="Z747" s="15"/>
    </row>
    <row r="748">
      <c r="A748" s="17"/>
      <c r="B748" s="17"/>
      <c r="C748" s="17"/>
      <c r="D748" s="17"/>
      <c r="E748" s="17"/>
      <c r="F748" s="17"/>
      <c r="G748" s="17"/>
      <c r="H748" s="17"/>
      <c r="I748" s="15"/>
      <c r="L748" s="30"/>
      <c r="M748" s="89"/>
      <c r="N748" s="15"/>
      <c r="O748" s="15"/>
      <c r="P748" s="15"/>
      <c r="Q748" s="15"/>
      <c r="R748" s="15"/>
      <c r="S748" s="15"/>
      <c r="T748" s="15"/>
      <c r="U748" s="15"/>
      <c r="V748" s="15"/>
      <c r="W748" s="15"/>
      <c r="X748" s="15"/>
      <c r="Y748" s="15"/>
      <c r="Z748" s="15"/>
    </row>
    <row r="749">
      <c r="A749" s="17"/>
      <c r="B749" s="17"/>
      <c r="C749" s="17"/>
      <c r="D749" s="17"/>
      <c r="E749" s="17"/>
      <c r="F749" s="17"/>
      <c r="G749" s="17"/>
      <c r="H749" s="17"/>
      <c r="I749" s="15"/>
      <c r="L749" s="30"/>
      <c r="M749" s="89"/>
      <c r="N749" s="15"/>
      <c r="O749" s="15"/>
      <c r="P749" s="15"/>
      <c r="Q749" s="15"/>
      <c r="R749" s="15"/>
      <c r="S749" s="15"/>
      <c r="T749" s="15"/>
      <c r="U749" s="15"/>
      <c r="V749" s="15"/>
      <c r="W749" s="15"/>
      <c r="X749" s="15"/>
      <c r="Y749" s="15"/>
      <c r="Z749" s="15"/>
    </row>
    <row r="750">
      <c r="A750" s="17"/>
      <c r="B750" s="17"/>
      <c r="C750" s="17"/>
      <c r="D750" s="17"/>
      <c r="E750" s="17"/>
      <c r="F750" s="17"/>
      <c r="G750" s="17"/>
      <c r="H750" s="17"/>
      <c r="I750" s="15"/>
      <c r="L750" s="30"/>
      <c r="M750" s="89"/>
      <c r="N750" s="15"/>
      <c r="O750" s="15"/>
      <c r="P750" s="15"/>
      <c r="Q750" s="15"/>
      <c r="R750" s="15"/>
      <c r="S750" s="15"/>
      <c r="T750" s="15"/>
      <c r="U750" s="15"/>
      <c r="V750" s="15"/>
      <c r="W750" s="15"/>
      <c r="X750" s="15"/>
      <c r="Y750" s="15"/>
      <c r="Z750" s="15"/>
    </row>
    <row r="751">
      <c r="A751" s="17"/>
      <c r="B751" s="17"/>
      <c r="C751" s="17"/>
      <c r="D751" s="17"/>
      <c r="E751" s="17"/>
      <c r="F751" s="17"/>
      <c r="G751" s="17"/>
      <c r="H751" s="17"/>
      <c r="I751" s="15"/>
      <c r="L751" s="30"/>
      <c r="M751" s="89"/>
      <c r="N751" s="15"/>
      <c r="O751" s="15"/>
      <c r="P751" s="15"/>
      <c r="Q751" s="15"/>
      <c r="R751" s="15"/>
      <c r="S751" s="15"/>
      <c r="T751" s="15"/>
      <c r="U751" s="15"/>
      <c r="V751" s="15"/>
      <c r="W751" s="15"/>
      <c r="X751" s="15"/>
      <c r="Y751" s="15"/>
      <c r="Z751" s="15"/>
    </row>
    <row r="752">
      <c r="A752" s="17"/>
      <c r="B752" s="17"/>
      <c r="C752" s="17"/>
      <c r="D752" s="17"/>
      <c r="E752" s="17"/>
      <c r="F752" s="17"/>
      <c r="G752" s="17"/>
      <c r="H752" s="17"/>
      <c r="I752" s="15"/>
      <c r="L752" s="30"/>
      <c r="M752" s="89"/>
      <c r="N752" s="15"/>
      <c r="O752" s="15"/>
      <c r="P752" s="15"/>
      <c r="Q752" s="15"/>
      <c r="R752" s="15"/>
      <c r="S752" s="15"/>
      <c r="T752" s="15"/>
      <c r="U752" s="15"/>
      <c r="V752" s="15"/>
      <c r="W752" s="15"/>
      <c r="X752" s="15"/>
      <c r="Y752" s="15"/>
      <c r="Z752" s="15"/>
    </row>
    <row r="753">
      <c r="A753" s="17"/>
      <c r="B753" s="17"/>
      <c r="C753" s="17"/>
      <c r="D753" s="17"/>
      <c r="E753" s="17"/>
      <c r="F753" s="17"/>
      <c r="G753" s="17"/>
      <c r="H753" s="17"/>
      <c r="I753" s="15"/>
      <c r="L753" s="30"/>
      <c r="M753" s="89"/>
      <c r="N753" s="15"/>
      <c r="O753" s="15"/>
      <c r="P753" s="15"/>
      <c r="Q753" s="15"/>
      <c r="R753" s="15"/>
      <c r="S753" s="15"/>
      <c r="T753" s="15"/>
      <c r="U753" s="15"/>
      <c r="V753" s="15"/>
      <c r="W753" s="15"/>
      <c r="X753" s="15"/>
      <c r="Y753" s="15"/>
      <c r="Z753" s="15"/>
    </row>
    <row r="754">
      <c r="A754" s="17"/>
      <c r="B754" s="17"/>
      <c r="C754" s="17"/>
      <c r="D754" s="17"/>
      <c r="E754" s="17"/>
      <c r="F754" s="17"/>
      <c r="G754" s="17"/>
      <c r="H754" s="17"/>
      <c r="I754" s="15"/>
      <c r="L754" s="30"/>
      <c r="M754" s="89"/>
      <c r="N754" s="15"/>
      <c r="O754" s="15"/>
      <c r="P754" s="15"/>
      <c r="Q754" s="15"/>
      <c r="R754" s="15"/>
      <c r="S754" s="15"/>
      <c r="T754" s="15"/>
      <c r="U754" s="15"/>
      <c r="V754" s="15"/>
      <c r="W754" s="15"/>
      <c r="X754" s="15"/>
      <c r="Y754" s="15"/>
      <c r="Z754" s="15"/>
    </row>
    <row r="755">
      <c r="A755" s="17"/>
      <c r="B755" s="17"/>
      <c r="C755" s="17"/>
      <c r="D755" s="17"/>
      <c r="E755" s="17"/>
      <c r="F755" s="17"/>
      <c r="G755" s="17"/>
      <c r="H755" s="17"/>
      <c r="I755" s="15"/>
      <c r="L755" s="30"/>
      <c r="M755" s="89"/>
      <c r="N755" s="15"/>
      <c r="O755" s="15"/>
      <c r="P755" s="15"/>
      <c r="Q755" s="15"/>
      <c r="R755" s="15"/>
      <c r="S755" s="15"/>
      <c r="T755" s="15"/>
      <c r="U755" s="15"/>
      <c r="V755" s="15"/>
      <c r="W755" s="15"/>
      <c r="X755" s="15"/>
      <c r="Y755" s="15"/>
      <c r="Z755" s="15"/>
    </row>
    <row r="756">
      <c r="A756" s="17"/>
      <c r="B756" s="17"/>
      <c r="C756" s="17"/>
      <c r="D756" s="17"/>
      <c r="E756" s="17"/>
      <c r="F756" s="17"/>
      <c r="G756" s="17"/>
      <c r="H756" s="17"/>
      <c r="I756" s="15"/>
      <c r="L756" s="30"/>
      <c r="M756" s="89"/>
      <c r="N756" s="15"/>
      <c r="O756" s="15"/>
      <c r="P756" s="15"/>
      <c r="Q756" s="15"/>
      <c r="R756" s="15"/>
      <c r="S756" s="15"/>
      <c r="T756" s="15"/>
      <c r="U756" s="15"/>
      <c r="V756" s="15"/>
      <c r="W756" s="15"/>
      <c r="X756" s="15"/>
      <c r="Y756" s="15"/>
      <c r="Z756" s="15"/>
    </row>
    <row r="757">
      <c r="A757" s="17"/>
      <c r="B757" s="17"/>
      <c r="C757" s="17"/>
      <c r="D757" s="17"/>
      <c r="E757" s="17"/>
      <c r="F757" s="17"/>
      <c r="G757" s="17"/>
      <c r="H757" s="17"/>
      <c r="I757" s="15"/>
      <c r="L757" s="30"/>
      <c r="M757" s="89"/>
      <c r="N757" s="15"/>
      <c r="O757" s="15"/>
      <c r="P757" s="15"/>
      <c r="Q757" s="15"/>
      <c r="R757" s="15"/>
      <c r="S757" s="15"/>
      <c r="T757" s="15"/>
      <c r="U757" s="15"/>
      <c r="V757" s="15"/>
      <c r="W757" s="15"/>
      <c r="X757" s="15"/>
      <c r="Y757" s="15"/>
      <c r="Z757" s="15"/>
    </row>
    <row r="758">
      <c r="A758" s="17"/>
      <c r="B758" s="17"/>
      <c r="C758" s="17"/>
      <c r="D758" s="17"/>
      <c r="E758" s="17"/>
      <c r="F758" s="17"/>
      <c r="G758" s="17"/>
      <c r="H758" s="17"/>
      <c r="I758" s="15"/>
      <c r="L758" s="30"/>
      <c r="M758" s="89"/>
      <c r="N758" s="15"/>
      <c r="O758" s="15"/>
      <c r="P758" s="15"/>
      <c r="Q758" s="15"/>
      <c r="R758" s="15"/>
      <c r="S758" s="15"/>
      <c r="T758" s="15"/>
      <c r="U758" s="15"/>
      <c r="V758" s="15"/>
      <c r="W758" s="15"/>
      <c r="X758" s="15"/>
      <c r="Y758" s="15"/>
      <c r="Z758" s="15"/>
    </row>
    <row r="759">
      <c r="A759" s="17"/>
      <c r="B759" s="17"/>
      <c r="C759" s="17"/>
      <c r="D759" s="17"/>
      <c r="E759" s="17"/>
      <c r="F759" s="17"/>
      <c r="G759" s="17"/>
      <c r="H759" s="17"/>
      <c r="I759" s="15"/>
      <c r="L759" s="30"/>
      <c r="M759" s="89"/>
      <c r="N759" s="15"/>
      <c r="O759" s="15"/>
      <c r="P759" s="15"/>
      <c r="Q759" s="15"/>
      <c r="R759" s="15"/>
      <c r="S759" s="15"/>
      <c r="T759" s="15"/>
      <c r="U759" s="15"/>
      <c r="V759" s="15"/>
      <c r="W759" s="15"/>
      <c r="X759" s="15"/>
      <c r="Y759" s="15"/>
      <c r="Z759" s="15"/>
    </row>
    <row r="760">
      <c r="A760" s="17"/>
      <c r="B760" s="17"/>
      <c r="C760" s="17"/>
      <c r="D760" s="17"/>
      <c r="E760" s="17"/>
      <c r="F760" s="17"/>
      <c r="G760" s="17"/>
      <c r="H760" s="17"/>
      <c r="I760" s="15"/>
      <c r="L760" s="30"/>
      <c r="M760" s="89"/>
      <c r="N760" s="15"/>
      <c r="O760" s="15"/>
      <c r="P760" s="15"/>
      <c r="Q760" s="15"/>
      <c r="R760" s="15"/>
      <c r="S760" s="15"/>
      <c r="T760" s="15"/>
      <c r="U760" s="15"/>
      <c r="V760" s="15"/>
      <c r="W760" s="15"/>
      <c r="X760" s="15"/>
      <c r="Y760" s="15"/>
      <c r="Z760" s="15"/>
    </row>
    <row r="761">
      <c r="A761" s="17"/>
      <c r="B761" s="17"/>
      <c r="C761" s="17"/>
      <c r="D761" s="17"/>
      <c r="E761" s="17"/>
      <c r="F761" s="17"/>
      <c r="G761" s="17"/>
      <c r="H761" s="17"/>
      <c r="I761" s="15"/>
      <c r="L761" s="30"/>
      <c r="M761" s="89"/>
      <c r="N761" s="15"/>
      <c r="O761" s="15"/>
      <c r="P761" s="15"/>
      <c r="Q761" s="15"/>
      <c r="R761" s="15"/>
      <c r="S761" s="15"/>
      <c r="T761" s="15"/>
      <c r="U761" s="15"/>
      <c r="V761" s="15"/>
      <c r="W761" s="15"/>
      <c r="X761" s="15"/>
      <c r="Y761" s="15"/>
      <c r="Z761" s="15"/>
    </row>
    <row r="762">
      <c r="A762" s="17"/>
      <c r="B762" s="17"/>
      <c r="C762" s="17"/>
      <c r="D762" s="17"/>
      <c r="E762" s="17"/>
      <c r="F762" s="17"/>
      <c r="G762" s="17"/>
      <c r="H762" s="17"/>
      <c r="I762" s="15"/>
      <c r="L762" s="30"/>
      <c r="M762" s="89"/>
      <c r="N762" s="15"/>
      <c r="O762" s="15"/>
      <c r="P762" s="15"/>
      <c r="Q762" s="15"/>
      <c r="R762" s="15"/>
      <c r="S762" s="15"/>
      <c r="T762" s="15"/>
      <c r="U762" s="15"/>
      <c r="V762" s="15"/>
      <c r="W762" s="15"/>
      <c r="X762" s="15"/>
      <c r="Y762" s="15"/>
      <c r="Z762" s="15"/>
    </row>
    <row r="763">
      <c r="A763" s="17"/>
      <c r="B763" s="17"/>
      <c r="C763" s="17"/>
      <c r="D763" s="17"/>
      <c r="E763" s="17"/>
      <c r="F763" s="17"/>
      <c r="G763" s="17"/>
      <c r="H763" s="17"/>
      <c r="I763" s="15"/>
      <c r="L763" s="30"/>
      <c r="M763" s="89"/>
      <c r="N763" s="15"/>
      <c r="O763" s="15"/>
      <c r="P763" s="15"/>
      <c r="Q763" s="15"/>
      <c r="R763" s="15"/>
      <c r="S763" s="15"/>
      <c r="T763" s="15"/>
      <c r="U763" s="15"/>
      <c r="V763" s="15"/>
      <c r="W763" s="15"/>
      <c r="X763" s="15"/>
      <c r="Y763" s="15"/>
      <c r="Z763" s="15"/>
    </row>
    <row r="764">
      <c r="A764" s="17"/>
      <c r="B764" s="17"/>
      <c r="C764" s="17"/>
      <c r="D764" s="17"/>
      <c r="E764" s="17"/>
      <c r="F764" s="17"/>
      <c r="G764" s="17"/>
      <c r="H764" s="17"/>
      <c r="I764" s="15"/>
      <c r="L764" s="30"/>
      <c r="M764" s="89"/>
      <c r="N764" s="15"/>
      <c r="O764" s="15"/>
      <c r="P764" s="15"/>
      <c r="Q764" s="15"/>
      <c r="R764" s="15"/>
      <c r="S764" s="15"/>
      <c r="T764" s="15"/>
      <c r="U764" s="15"/>
      <c r="V764" s="15"/>
      <c r="W764" s="15"/>
      <c r="X764" s="15"/>
      <c r="Y764" s="15"/>
      <c r="Z764" s="15"/>
    </row>
    <row r="765">
      <c r="A765" s="17"/>
      <c r="B765" s="17"/>
      <c r="C765" s="17"/>
      <c r="D765" s="17"/>
      <c r="E765" s="17"/>
      <c r="F765" s="17"/>
      <c r="G765" s="17"/>
      <c r="H765" s="17"/>
      <c r="I765" s="15"/>
      <c r="L765" s="30"/>
      <c r="M765" s="89"/>
      <c r="N765" s="15"/>
      <c r="O765" s="15"/>
      <c r="P765" s="15"/>
      <c r="Q765" s="15"/>
      <c r="R765" s="15"/>
      <c r="S765" s="15"/>
      <c r="T765" s="15"/>
      <c r="U765" s="15"/>
      <c r="V765" s="15"/>
      <c r="W765" s="15"/>
      <c r="X765" s="15"/>
      <c r="Y765" s="15"/>
      <c r="Z765" s="15"/>
    </row>
    <row r="766">
      <c r="A766" s="17"/>
      <c r="B766" s="17"/>
      <c r="C766" s="17"/>
      <c r="D766" s="17"/>
      <c r="E766" s="17"/>
      <c r="F766" s="17"/>
      <c r="G766" s="17"/>
      <c r="H766" s="17"/>
      <c r="I766" s="15"/>
      <c r="L766" s="30"/>
      <c r="M766" s="89"/>
      <c r="N766" s="15"/>
      <c r="O766" s="15"/>
      <c r="P766" s="15"/>
      <c r="Q766" s="15"/>
      <c r="R766" s="15"/>
      <c r="S766" s="15"/>
      <c r="T766" s="15"/>
      <c r="U766" s="15"/>
      <c r="V766" s="15"/>
      <c r="W766" s="15"/>
      <c r="X766" s="15"/>
      <c r="Y766" s="15"/>
      <c r="Z766" s="15"/>
    </row>
    <row r="767">
      <c r="A767" s="17"/>
      <c r="B767" s="17"/>
      <c r="C767" s="17"/>
      <c r="D767" s="17"/>
      <c r="E767" s="17"/>
      <c r="F767" s="17"/>
      <c r="G767" s="17"/>
      <c r="H767" s="17"/>
      <c r="I767" s="15"/>
      <c r="L767" s="30"/>
      <c r="M767" s="89"/>
      <c r="N767" s="15"/>
      <c r="O767" s="15"/>
      <c r="P767" s="15"/>
      <c r="Q767" s="15"/>
      <c r="R767" s="15"/>
      <c r="S767" s="15"/>
      <c r="T767" s="15"/>
      <c r="U767" s="15"/>
      <c r="V767" s="15"/>
      <c r="W767" s="15"/>
      <c r="X767" s="15"/>
      <c r="Y767" s="15"/>
      <c r="Z767" s="15"/>
    </row>
    <row r="768">
      <c r="A768" s="17"/>
      <c r="B768" s="17"/>
      <c r="C768" s="17"/>
      <c r="D768" s="17"/>
      <c r="E768" s="17"/>
      <c r="F768" s="17"/>
      <c r="G768" s="17"/>
      <c r="H768" s="17"/>
      <c r="I768" s="15"/>
      <c r="L768" s="30"/>
      <c r="M768" s="89"/>
      <c r="N768" s="15"/>
      <c r="O768" s="15"/>
      <c r="P768" s="15"/>
      <c r="Q768" s="15"/>
      <c r="R768" s="15"/>
      <c r="S768" s="15"/>
      <c r="T768" s="15"/>
      <c r="U768" s="15"/>
      <c r="V768" s="15"/>
      <c r="W768" s="15"/>
      <c r="X768" s="15"/>
      <c r="Y768" s="15"/>
      <c r="Z768" s="15"/>
    </row>
    <row r="769">
      <c r="A769" s="17"/>
      <c r="B769" s="17"/>
      <c r="C769" s="17"/>
      <c r="D769" s="17"/>
      <c r="E769" s="17"/>
      <c r="F769" s="17"/>
      <c r="G769" s="17"/>
      <c r="H769" s="17"/>
      <c r="I769" s="15"/>
      <c r="L769" s="30"/>
      <c r="M769" s="89"/>
      <c r="N769" s="15"/>
      <c r="O769" s="15"/>
      <c r="P769" s="15"/>
      <c r="Q769" s="15"/>
      <c r="R769" s="15"/>
      <c r="S769" s="15"/>
      <c r="T769" s="15"/>
      <c r="U769" s="15"/>
      <c r="V769" s="15"/>
      <c r="W769" s="15"/>
      <c r="X769" s="15"/>
      <c r="Y769" s="15"/>
      <c r="Z769" s="15"/>
    </row>
    <row r="770">
      <c r="A770" s="17"/>
      <c r="B770" s="17"/>
      <c r="C770" s="17"/>
      <c r="D770" s="17"/>
      <c r="E770" s="17"/>
      <c r="F770" s="17"/>
      <c r="G770" s="17"/>
      <c r="H770" s="17"/>
      <c r="I770" s="15"/>
      <c r="L770" s="30"/>
      <c r="M770" s="89"/>
      <c r="N770" s="15"/>
      <c r="O770" s="15"/>
      <c r="P770" s="15"/>
      <c r="Q770" s="15"/>
      <c r="R770" s="15"/>
      <c r="S770" s="15"/>
      <c r="T770" s="15"/>
      <c r="U770" s="15"/>
      <c r="V770" s="15"/>
      <c r="W770" s="15"/>
      <c r="X770" s="15"/>
      <c r="Y770" s="15"/>
      <c r="Z770" s="15"/>
    </row>
    <row r="771">
      <c r="A771" s="17"/>
      <c r="B771" s="17"/>
      <c r="C771" s="17"/>
      <c r="D771" s="17"/>
      <c r="E771" s="17"/>
      <c r="F771" s="17"/>
      <c r="G771" s="17"/>
      <c r="H771" s="17"/>
      <c r="I771" s="15"/>
      <c r="L771" s="30"/>
      <c r="M771" s="89"/>
      <c r="N771" s="15"/>
      <c r="O771" s="15"/>
      <c r="P771" s="15"/>
      <c r="Q771" s="15"/>
      <c r="R771" s="15"/>
      <c r="S771" s="15"/>
      <c r="T771" s="15"/>
      <c r="U771" s="15"/>
      <c r="V771" s="15"/>
      <c r="W771" s="15"/>
      <c r="X771" s="15"/>
      <c r="Y771" s="15"/>
      <c r="Z771" s="15"/>
    </row>
    <row r="772">
      <c r="A772" s="17"/>
      <c r="B772" s="17"/>
      <c r="C772" s="17"/>
      <c r="D772" s="17"/>
      <c r="E772" s="17"/>
      <c r="F772" s="17"/>
      <c r="G772" s="17"/>
      <c r="H772" s="17"/>
      <c r="I772" s="15"/>
      <c r="L772" s="30"/>
      <c r="M772" s="89"/>
      <c r="N772" s="15"/>
      <c r="O772" s="15"/>
      <c r="P772" s="15"/>
      <c r="Q772" s="15"/>
      <c r="R772" s="15"/>
      <c r="S772" s="15"/>
      <c r="T772" s="15"/>
      <c r="U772" s="15"/>
      <c r="V772" s="15"/>
      <c r="W772" s="15"/>
      <c r="X772" s="15"/>
      <c r="Y772" s="15"/>
      <c r="Z772" s="15"/>
    </row>
    <row r="773">
      <c r="A773" s="17"/>
      <c r="B773" s="17"/>
      <c r="C773" s="17"/>
      <c r="D773" s="17"/>
      <c r="E773" s="17"/>
      <c r="F773" s="17"/>
      <c r="G773" s="17"/>
      <c r="H773" s="17"/>
      <c r="I773" s="15"/>
      <c r="L773" s="30"/>
      <c r="M773" s="89"/>
      <c r="N773" s="15"/>
      <c r="O773" s="15"/>
      <c r="P773" s="15"/>
      <c r="Q773" s="15"/>
      <c r="R773" s="15"/>
      <c r="S773" s="15"/>
      <c r="T773" s="15"/>
      <c r="U773" s="15"/>
      <c r="V773" s="15"/>
      <c r="W773" s="15"/>
      <c r="X773" s="15"/>
      <c r="Y773" s="15"/>
      <c r="Z773" s="15"/>
    </row>
    <row r="774">
      <c r="A774" s="17"/>
      <c r="B774" s="17"/>
      <c r="C774" s="17"/>
      <c r="D774" s="17"/>
      <c r="E774" s="17"/>
      <c r="F774" s="17"/>
      <c r="G774" s="17"/>
      <c r="H774" s="17"/>
      <c r="I774" s="15"/>
      <c r="L774" s="30"/>
      <c r="M774" s="89"/>
      <c r="N774" s="15"/>
      <c r="O774" s="15"/>
      <c r="P774" s="15"/>
      <c r="Q774" s="15"/>
      <c r="R774" s="15"/>
      <c r="S774" s="15"/>
      <c r="T774" s="15"/>
      <c r="U774" s="15"/>
      <c r="V774" s="15"/>
      <c r="W774" s="15"/>
      <c r="X774" s="15"/>
      <c r="Y774" s="15"/>
      <c r="Z774" s="15"/>
    </row>
    <row r="775">
      <c r="A775" s="17"/>
      <c r="B775" s="17"/>
      <c r="C775" s="17"/>
      <c r="D775" s="17"/>
      <c r="E775" s="17"/>
      <c r="F775" s="17"/>
      <c r="G775" s="17"/>
      <c r="H775" s="17"/>
      <c r="I775" s="15"/>
      <c r="L775" s="30"/>
      <c r="M775" s="89"/>
      <c r="N775" s="15"/>
      <c r="O775" s="15"/>
      <c r="P775" s="15"/>
      <c r="Q775" s="15"/>
      <c r="R775" s="15"/>
      <c r="S775" s="15"/>
      <c r="T775" s="15"/>
      <c r="U775" s="15"/>
      <c r="V775" s="15"/>
      <c r="W775" s="15"/>
      <c r="X775" s="15"/>
      <c r="Y775" s="15"/>
      <c r="Z775" s="15"/>
    </row>
    <row r="776">
      <c r="A776" s="17"/>
      <c r="B776" s="17"/>
      <c r="C776" s="17"/>
      <c r="D776" s="17"/>
      <c r="E776" s="17"/>
      <c r="F776" s="17"/>
      <c r="G776" s="17"/>
      <c r="H776" s="17"/>
      <c r="I776" s="15"/>
      <c r="L776" s="30"/>
      <c r="M776" s="89"/>
      <c r="N776" s="15"/>
      <c r="O776" s="15"/>
      <c r="P776" s="15"/>
      <c r="Q776" s="15"/>
      <c r="R776" s="15"/>
      <c r="S776" s="15"/>
      <c r="T776" s="15"/>
      <c r="U776" s="15"/>
      <c r="V776" s="15"/>
      <c r="W776" s="15"/>
      <c r="X776" s="15"/>
      <c r="Y776" s="15"/>
      <c r="Z776" s="15"/>
    </row>
    <row r="777">
      <c r="A777" s="17"/>
      <c r="B777" s="17"/>
      <c r="C777" s="17"/>
      <c r="D777" s="17"/>
      <c r="E777" s="17"/>
      <c r="F777" s="17"/>
      <c r="G777" s="17"/>
      <c r="H777" s="17"/>
      <c r="I777" s="15"/>
      <c r="L777" s="30"/>
      <c r="M777" s="89"/>
      <c r="N777" s="15"/>
      <c r="O777" s="15"/>
      <c r="P777" s="15"/>
      <c r="Q777" s="15"/>
      <c r="R777" s="15"/>
      <c r="S777" s="15"/>
      <c r="T777" s="15"/>
      <c r="U777" s="15"/>
      <c r="V777" s="15"/>
      <c r="W777" s="15"/>
      <c r="X777" s="15"/>
      <c r="Y777" s="15"/>
      <c r="Z777" s="15"/>
    </row>
    <row r="778">
      <c r="A778" s="17"/>
      <c r="B778" s="17"/>
      <c r="C778" s="17"/>
      <c r="D778" s="17"/>
      <c r="E778" s="17"/>
      <c r="F778" s="17"/>
      <c r="G778" s="17"/>
      <c r="H778" s="17"/>
      <c r="I778" s="15"/>
      <c r="L778" s="30"/>
      <c r="M778" s="89"/>
      <c r="N778" s="15"/>
      <c r="O778" s="15"/>
      <c r="P778" s="15"/>
      <c r="Q778" s="15"/>
      <c r="R778" s="15"/>
      <c r="S778" s="15"/>
      <c r="T778" s="15"/>
      <c r="U778" s="15"/>
      <c r="V778" s="15"/>
      <c r="W778" s="15"/>
      <c r="X778" s="15"/>
      <c r="Y778" s="15"/>
      <c r="Z778" s="15"/>
    </row>
    <row r="779">
      <c r="A779" s="17"/>
      <c r="B779" s="17"/>
      <c r="C779" s="17"/>
      <c r="D779" s="17"/>
      <c r="E779" s="17"/>
      <c r="F779" s="17"/>
      <c r="G779" s="17"/>
      <c r="H779" s="17"/>
      <c r="I779" s="15"/>
      <c r="L779" s="30"/>
      <c r="M779" s="89"/>
      <c r="N779" s="15"/>
      <c r="O779" s="15"/>
      <c r="P779" s="15"/>
      <c r="Q779" s="15"/>
      <c r="R779" s="15"/>
      <c r="S779" s="15"/>
      <c r="T779" s="15"/>
      <c r="U779" s="15"/>
      <c r="V779" s="15"/>
      <c r="W779" s="15"/>
      <c r="X779" s="15"/>
      <c r="Y779" s="15"/>
      <c r="Z779" s="15"/>
    </row>
    <row r="780">
      <c r="A780" s="17"/>
      <c r="B780" s="17"/>
      <c r="C780" s="17"/>
      <c r="D780" s="17"/>
      <c r="E780" s="17"/>
      <c r="F780" s="17"/>
      <c r="G780" s="17"/>
      <c r="H780" s="17"/>
      <c r="I780" s="15"/>
      <c r="L780" s="30"/>
      <c r="M780" s="89"/>
      <c r="N780" s="15"/>
      <c r="O780" s="15"/>
      <c r="P780" s="15"/>
      <c r="Q780" s="15"/>
      <c r="R780" s="15"/>
      <c r="S780" s="15"/>
      <c r="T780" s="15"/>
      <c r="U780" s="15"/>
      <c r="V780" s="15"/>
      <c r="W780" s="15"/>
      <c r="X780" s="15"/>
      <c r="Y780" s="15"/>
      <c r="Z780" s="15"/>
    </row>
    <row r="781">
      <c r="A781" s="17"/>
      <c r="B781" s="17"/>
      <c r="C781" s="17"/>
      <c r="D781" s="17"/>
      <c r="E781" s="17"/>
      <c r="F781" s="17"/>
      <c r="G781" s="17"/>
      <c r="H781" s="17"/>
      <c r="I781" s="15"/>
      <c r="L781" s="30"/>
      <c r="M781" s="89"/>
      <c r="N781" s="15"/>
      <c r="O781" s="15"/>
      <c r="P781" s="15"/>
      <c r="Q781" s="15"/>
      <c r="R781" s="15"/>
      <c r="S781" s="15"/>
      <c r="T781" s="15"/>
      <c r="U781" s="15"/>
      <c r="V781" s="15"/>
      <c r="W781" s="15"/>
      <c r="X781" s="15"/>
      <c r="Y781" s="15"/>
      <c r="Z781" s="15"/>
    </row>
    <row r="782">
      <c r="A782" s="17"/>
      <c r="B782" s="17"/>
      <c r="C782" s="17"/>
      <c r="D782" s="17"/>
      <c r="E782" s="17"/>
      <c r="F782" s="17"/>
      <c r="G782" s="17"/>
      <c r="H782" s="17"/>
      <c r="I782" s="15"/>
      <c r="L782" s="30"/>
      <c r="M782" s="89"/>
      <c r="N782" s="15"/>
      <c r="O782" s="15"/>
      <c r="P782" s="15"/>
      <c r="Q782" s="15"/>
      <c r="R782" s="15"/>
      <c r="S782" s="15"/>
      <c r="T782" s="15"/>
      <c r="U782" s="15"/>
      <c r="V782" s="15"/>
      <c r="W782" s="15"/>
      <c r="X782" s="15"/>
      <c r="Y782" s="15"/>
      <c r="Z782" s="15"/>
    </row>
    <row r="783">
      <c r="A783" s="17"/>
      <c r="B783" s="17"/>
      <c r="C783" s="17"/>
      <c r="D783" s="17"/>
      <c r="E783" s="17"/>
      <c r="F783" s="17"/>
      <c r="G783" s="17"/>
      <c r="H783" s="17"/>
      <c r="I783" s="15"/>
      <c r="L783" s="30"/>
      <c r="M783" s="89"/>
      <c r="N783" s="15"/>
      <c r="O783" s="15"/>
      <c r="P783" s="15"/>
      <c r="Q783" s="15"/>
      <c r="R783" s="15"/>
      <c r="S783" s="15"/>
      <c r="T783" s="15"/>
      <c r="U783" s="15"/>
      <c r="V783" s="15"/>
      <c r="W783" s="15"/>
      <c r="X783" s="15"/>
      <c r="Y783" s="15"/>
      <c r="Z783" s="15"/>
    </row>
    <row r="784">
      <c r="A784" s="17"/>
      <c r="B784" s="17"/>
      <c r="C784" s="17"/>
      <c r="D784" s="17"/>
      <c r="E784" s="17"/>
      <c r="F784" s="17"/>
      <c r="G784" s="17"/>
      <c r="H784" s="17"/>
      <c r="I784" s="15"/>
      <c r="L784" s="30"/>
      <c r="M784" s="89"/>
      <c r="N784" s="15"/>
      <c r="O784" s="15"/>
      <c r="P784" s="15"/>
      <c r="Q784" s="15"/>
      <c r="R784" s="15"/>
      <c r="S784" s="15"/>
      <c r="T784" s="15"/>
      <c r="U784" s="15"/>
      <c r="V784" s="15"/>
      <c r="W784" s="15"/>
      <c r="X784" s="15"/>
      <c r="Y784" s="15"/>
      <c r="Z784" s="15"/>
    </row>
    <row r="785">
      <c r="A785" s="17"/>
      <c r="B785" s="17"/>
      <c r="C785" s="17"/>
      <c r="D785" s="17"/>
      <c r="E785" s="17"/>
      <c r="F785" s="17"/>
      <c r="G785" s="17"/>
      <c r="H785" s="17"/>
      <c r="I785" s="15"/>
      <c r="L785" s="30"/>
      <c r="M785" s="89"/>
      <c r="N785" s="15"/>
      <c r="O785" s="15"/>
      <c r="P785" s="15"/>
      <c r="Q785" s="15"/>
      <c r="R785" s="15"/>
      <c r="S785" s="15"/>
      <c r="T785" s="15"/>
      <c r="U785" s="15"/>
      <c r="V785" s="15"/>
      <c r="W785" s="15"/>
      <c r="X785" s="15"/>
      <c r="Y785" s="15"/>
      <c r="Z785" s="15"/>
    </row>
    <row r="786">
      <c r="A786" s="17"/>
      <c r="B786" s="17"/>
      <c r="C786" s="17"/>
      <c r="D786" s="17"/>
      <c r="E786" s="17"/>
      <c r="F786" s="17"/>
      <c r="G786" s="17"/>
      <c r="H786" s="17"/>
      <c r="I786" s="15"/>
      <c r="L786" s="30"/>
      <c r="M786" s="89"/>
      <c r="N786" s="15"/>
      <c r="O786" s="15"/>
      <c r="P786" s="15"/>
      <c r="Q786" s="15"/>
      <c r="R786" s="15"/>
      <c r="S786" s="15"/>
      <c r="T786" s="15"/>
      <c r="U786" s="15"/>
      <c r="V786" s="15"/>
      <c r="W786" s="15"/>
      <c r="X786" s="15"/>
      <c r="Y786" s="15"/>
      <c r="Z786" s="15"/>
    </row>
    <row r="787">
      <c r="A787" s="17"/>
      <c r="B787" s="17"/>
      <c r="C787" s="17"/>
      <c r="D787" s="17"/>
      <c r="E787" s="17"/>
      <c r="F787" s="17"/>
      <c r="G787" s="17"/>
      <c r="H787" s="17"/>
      <c r="I787" s="15"/>
      <c r="L787" s="30"/>
      <c r="M787" s="89"/>
      <c r="N787" s="15"/>
      <c r="O787" s="15"/>
      <c r="P787" s="15"/>
      <c r="Q787" s="15"/>
      <c r="R787" s="15"/>
      <c r="S787" s="15"/>
      <c r="T787" s="15"/>
      <c r="U787" s="15"/>
      <c r="V787" s="15"/>
      <c r="W787" s="15"/>
      <c r="X787" s="15"/>
      <c r="Y787" s="15"/>
      <c r="Z787" s="15"/>
    </row>
    <row r="788">
      <c r="A788" s="17"/>
      <c r="B788" s="17"/>
      <c r="C788" s="17"/>
      <c r="D788" s="17"/>
      <c r="E788" s="17"/>
      <c r="F788" s="17"/>
      <c r="G788" s="17"/>
      <c r="H788" s="17"/>
      <c r="I788" s="15"/>
      <c r="L788" s="30"/>
      <c r="M788" s="89"/>
      <c r="N788" s="15"/>
      <c r="O788" s="15"/>
      <c r="P788" s="15"/>
      <c r="Q788" s="15"/>
      <c r="R788" s="15"/>
      <c r="S788" s="15"/>
      <c r="T788" s="15"/>
      <c r="U788" s="15"/>
      <c r="V788" s="15"/>
      <c r="W788" s="15"/>
      <c r="X788" s="15"/>
      <c r="Y788" s="15"/>
      <c r="Z788" s="15"/>
    </row>
    <row r="789">
      <c r="A789" s="17"/>
      <c r="B789" s="17"/>
      <c r="C789" s="17"/>
      <c r="D789" s="17"/>
      <c r="E789" s="17"/>
      <c r="F789" s="17"/>
      <c r="G789" s="17"/>
      <c r="H789" s="17"/>
      <c r="I789" s="15"/>
      <c r="L789" s="30"/>
      <c r="M789" s="89"/>
      <c r="N789" s="15"/>
      <c r="O789" s="15"/>
      <c r="P789" s="15"/>
      <c r="Q789" s="15"/>
      <c r="R789" s="15"/>
      <c r="S789" s="15"/>
      <c r="T789" s="15"/>
      <c r="U789" s="15"/>
      <c r="V789" s="15"/>
      <c r="W789" s="15"/>
      <c r="X789" s="15"/>
      <c r="Y789" s="15"/>
      <c r="Z789" s="15"/>
    </row>
    <row r="790">
      <c r="A790" s="17"/>
      <c r="B790" s="17"/>
      <c r="C790" s="17"/>
      <c r="D790" s="17"/>
      <c r="E790" s="17"/>
      <c r="F790" s="17"/>
      <c r="G790" s="17"/>
      <c r="H790" s="17"/>
      <c r="I790" s="15"/>
      <c r="L790" s="30"/>
      <c r="M790" s="89"/>
      <c r="N790" s="15"/>
      <c r="O790" s="15"/>
      <c r="P790" s="15"/>
      <c r="Q790" s="15"/>
      <c r="R790" s="15"/>
      <c r="S790" s="15"/>
      <c r="T790" s="15"/>
      <c r="U790" s="15"/>
      <c r="V790" s="15"/>
      <c r="W790" s="15"/>
      <c r="X790" s="15"/>
      <c r="Y790" s="15"/>
      <c r="Z790" s="15"/>
    </row>
    <row r="791">
      <c r="A791" s="17"/>
      <c r="B791" s="17"/>
      <c r="C791" s="17"/>
      <c r="D791" s="17"/>
      <c r="E791" s="17"/>
      <c r="F791" s="17"/>
      <c r="G791" s="17"/>
      <c r="H791" s="17"/>
      <c r="I791" s="15"/>
      <c r="L791" s="30"/>
      <c r="M791" s="89"/>
      <c r="N791" s="15"/>
      <c r="O791" s="15"/>
      <c r="P791" s="15"/>
      <c r="Q791" s="15"/>
      <c r="R791" s="15"/>
      <c r="S791" s="15"/>
      <c r="T791" s="15"/>
      <c r="U791" s="15"/>
      <c r="V791" s="15"/>
      <c r="W791" s="15"/>
      <c r="X791" s="15"/>
      <c r="Y791" s="15"/>
      <c r="Z791" s="15"/>
    </row>
    <row r="792">
      <c r="A792" s="17"/>
      <c r="B792" s="17"/>
      <c r="C792" s="17"/>
      <c r="D792" s="17"/>
      <c r="E792" s="17"/>
      <c r="F792" s="17"/>
      <c r="G792" s="17"/>
      <c r="H792" s="17"/>
      <c r="I792" s="15"/>
      <c r="L792" s="30"/>
      <c r="M792" s="89"/>
      <c r="N792" s="15"/>
      <c r="O792" s="15"/>
      <c r="P792" s="15"/>
      <c r="Q792" s="15"/>
      <c r="R792" s="15"/>
      <c r="S792" s="15"/>
      <c r="T792" s="15"/>
      <c r="U792" s="15"/>
      <c r="V792" s="15"/>
      <c r="W792" s="15"/>
      <c r="X792" s="15"/>
      <c r="Y792" s="15"/>
      <c r="Z792" s="15"/>
    </row>
    <row r="793">
      <c r="A793" s="17"/>
      <c r="B793" s="17"/>
      <c r="C793" s="17"/>
      <c r="D793" s="17"/>
      <c r="E793" s="17"/>
      <c r="F793" s="17"/>
      <c r="G793" s="17"/>
      <c r="H793" s="17"/>
      <c r="I793" s="15"/>
      <c r="L793" s="30"/>
      <c r="M793" s="89"/>
      <c r="N793" s="15"/>
      <c r="O793" s="15"/>
      <c r="P793" s="15"/>
      <c r="Q793" s="15"/>
      <c r="R793" s="15"/>
      <c r="S793" s="15"/>
      <c r="T793" s="15"/>
      <c r="U793" s="15"/>
      <c r="V793" s="15"/>
      <c r="W793" s="15"/>
      <c r="X793" s="15"/>
      <c r="Y793" s="15"/>
      <c r="Z793" s="15"/>
    </row>
    <row r="794">
      <c r="A794" s="17"/>
      <c r="B794" s="17"/>
      <c r="C794" s="17"/>
      <c r="D794" s="17"/>
      <c r="E794" s="17"/>
      <c r="F794" s="17"/>
      <c r="G794" s="17"/>
      <c r="H794" s="17"/>
      <c r="I794" s="15"/>
      <c r="L794" s="30"/>
      <c r="M794" s="89"/>
      <c r="N794" s="15"/>
      <c r="O794" s="15"/>
      <c r="P794" s="15"/>
      <c r="Q794" s="15"/>
      <c r="R794" s="15"/>
      <c r="S794" s="15"/>
      <c r="T794" s="15"/>
      <c r="U794" s="15"/>
      <c r="V794" s="15"/>
      <c r="W794" s="15"/>
      <c r="X794" s="15"/>
      <c r="Y794" s="15"/>
      <c r="Z794" s="15"/>
    </row>
    <row r="795">
      <c r="A795" s="17"/>
      <c r="B795" s="17"/>
      <c r="C795" s="17"/>
      <c r="D795" s="17"/>
      <c r="E795" s="17"/>
      <c r="F795" s="17"/>
      <c r="G795" s="17"/>
      <c r="H795" s="17"/>
      <c r="I795" s="15"/>
      <c r="L795" s="30"/>
      <c r="M795" s="89"/>
      <c r="N795" s="15"/>
      <c r="O795" s="15"/>
      <c r="P795" s="15"/>
      <c r="Q795" s="15"/>
      <c r="R795" s="15"/>
      <c r="S795" s="15"/>
      <c r="T795" s="15"/>
      <c r="U795" s="15"/>
      <c r="V795" s="15"/>
      <c r="W795" s="15"/>
      <c r="X795" s="15"/>
      <c r="Y795" s="15"/>
      <c r="Z795" s="15"/>
    </row>
    <row r="796">
      <c r="A796" s="17"/>
      <c r="B796" s="17"/>
      <c r="C796" s="17"/>
      <c r="D796" s="17"/>
      <c r="E796" s="17"/>
      <c r="F796" s="17"/>
      <c r="G796" s="17"/>
      <c r="H796" s="17"/>
      <c r="I796" s="15"/>
      <c r="L796" s="30"/>
      <c r="M796" s="89"/>
      <c r="N796" s="15"/>
      <c r="O796" s="15"/>
      <c r="P796" s="15"/>
      <c r="Q796" s="15"/>
      <c r="R796" s="15"/>
      <c r="S796" s="15"/>
      <c r="T796" s="15"/>
      <c r="U796" s="15"/>
      <c r="V796" s="15"/>
      <c r="W796" s="15"/>
      <c r="X796" s="15"/>
      <c r="Y796" s="15"/>
      <c r="Z796" s="15"/>
    </row>
    <row r="797">
      <c r="A797" s="17"/>
      <c r="B797" s="17"/>
      <c r="C797" s="17"/>
      <c r="D797" s="17"/>
      <c r="E797" s="17"/>
      <c r="F797" s="17"/>
      <c r="G797" s="17"/>
      <c r="H797" s="17"/>
      <c r="I797" s="15"/>
      <c r="L797" s="30"/>
      <c r="M797" s="89"/>
      <c r="N797" s="15"/>
      <c r="O797" s="15"/>
      <c r="P797" s="15"/>
      <c r="Q797" s="15"/>
      <c r="R797" s="15"/>
      <c r="S797" s="15"/>
      <c r="T797" s="15"/>
      <c r="U797" s="15"/>
      <c r="V797" s="15"/>
      <c r="W797" s="15"/>
      <c r="X797" s="15"/>
      <c r="Y797" s="15"/>
      <c r="Z797" s="15"/>
    </row>
    <row r="798">
      <c r="A798" s="17"/>
      <c r="B798" s="17"/>
      <c r="C798" s="17"/>
      <c r="D798" s="17"/>
      <c r="E798" s="17"/>
      <c r="F798" s="17"/>
      <c r="G798" s="17"/>
      <c r="H798" s="17"/>
      <c r="I798" s="15"/>
      <c r="L798" s="30"/>
      <c r="M798" s="89"/>
      <c r="N798" s="15"/>
      <c r="O798" s="15"/>
      <c r="P798" s="15"/>
      <c r="Q798" s="15"/>
      <c r="R798" s="15"/>
      <c r="S798" s="15"/>
      <c r="T798" s="15"/>
      <c r="U798" s="15"/>
      <c r="V798" s="15"/>
      <c r="W798" s="15"/>
      <c r="X798" s="15"/>
      <c r="Y798" s="15"/>
      <c r="Z798" s="15"/>
    </row>
    <row r="799">
      <c r="A799" s="17"/>
      <c r="B799" s="17"/>
      <c r="C799" s="17"/>
      <c r="D799" s="17"/>
      <c r="E799" s="17"/>
      <c r="F799" s="17"/>
      <c r="G799" s="17"/>
      <c r="H799" s="17"/>
      <c r="I799" s="15"/>
      <c r="L799" s="30"/>
      <c r="M799" s="89"/>
      <c r="N799" s="15"/>
      <c r="O799" s="15"/>
      <c r="P799" s="15"/>
      <c r="Q799" s="15"/>
      <c r="R799" s="15"/>
      <c r="S799" s="15"/>
      <c r="T799" s="15"/>
      <c r="U799" s="15"/>
      <c r="V799" s="15"/>
      <c r="W799" s="15"/>
      <c r="X799" s="15"/>
      <c r="Y799" s="15"/>
      <c r="Z799" s="15"/>
    </row>
    <row r="800">
      <c r="A800" s="17"/>
      <c r="B800" s="17"/>
      <c r="C800" s="17"/>
      <c r="D800" s="17"/>
      <c r="E800" s="17"/>
      <c r="F800" s="17"/>
      <c r="G800" s="17"/>
      <c r="H800" s="17"/>
      <c r="I800" s="15"/>
      <c r="L800" s="30"/>
      <c r="M800" s="89"/>
      <c r="N800" s="15"/>
      <c r="O800" s="15"/>
      <c r="P800" s="15"/>
      <c r="Q800" s="15"/>
      <c r="R800" s="15"/>
      <c r="S800" s="15"/>
      <c r="T800" s="15"/>
      <c r="U800" s="15"/>
      <c r="V800" s="15"/>
      <c r="W800" s="15"/>
      <c r="X800" s="15"/>
      <c r="Y800" s="15"/>
      <c r="Z800" s="15"/>
    </row>
    <row r="801">
      <c r="A801" s="17"/>
      <c r="B801" s="17"/>
      <c r="C801" s="17"/>
      <c r="D801" s="17"/>
      <c r="E801" s="17"/>
      <c r="F801" s="17"/>
      <c r="G801" s="17"/>
      <c r="H801" s="17"/>
      <c r="I801" s="15"/>
      <c r="L801" s="30"/>
      <c r="M801" s="89"/>
      <c r="N801" s="15"/>
      <c r="O801" s="15"/>
      <c r="P801" s="15"/>
      <c r="Q801" s="15"/>
      <c r="R801" s="15"/>
      <c r="S801" s="15"/>
      <c r="T801" s="15"/>
      <c r="U801" s="15"/>
      <c r="V801" s="15"/>
      <c r="W801" s="15"/>
      <c r="X801" s="15"/>
      <c r="Y801" s="15"/>
      <c r="Z801" s="15"/>
    </row>
    <row r="802">
      <c r="A802" s="17"/>
      <c r="B802" s="17"/>
      <c r="C802" s="17"/>
      <c r="D802" s="17"/>
      <c r="E802" s="17"/>
      <c r="F802" s="17"/>
      <c r="G802" s="17"/>
      <c r="H802" s="17"/>
      <c r="I802" s="15"/>
      <c r="L802" s="30"/>
      <c r="M802" s="89"/>
      <c r="N802" s="15"/>
      <c r="O802" s="15"/>
      <c r="P802" s="15"/>
      <c r="Q802" s="15"/>
      <c r="R802" s="15"/>
      <c r="S802" s="15"/>
      <c r="T802" s="15"/>
      <c r="U802" s="15"/>
      <c r="V802" s="15"/>
      <c r="W802" s="15"/>
      <c r="X802" s="15"/>
      <c r="Y802" s="15"/>
      <c r="Z802" s="15"/>
    </row>
    <row r="803">
      <c r="A803" s="17"/>
      <c r="B803" s="17"/>
      <c r="C803" s="17"/>
      <c r="D803" s="17"/>
      <c r="E803" s="17"/>
      <c r="F803" s="17"/>
      <c r="G803" s="17"/>
      <c r="H803" s="17"/>
      <c r="I803" s="15"/>
      <c r="L803" s="30"/>
      <c r="M803" s="89"/>
      <c r="N803" s="15"/>
      <c r="O803" s="15"/>
      <c r="P803" s="15"/>
      <c r="Q803" s="15"/>
      <c r="R803" s="15"/>
      <c r="S803" s="15"/>
      <c r="T803" s="15"/>
      <c r="U803" s="15"/>
      <c r="V803" s="15"/>
      <c r="W803" s="15"/>
      <c r="X803" s="15"/>
      <c r="Y803" s="15"/>
      <c r="Z803" s="15"/>
    </row>
    <row r="804">
      <c r="A804" s="17"/>
      <c r="B804" s="17"/>
      <c r="C804" s="17"/>
      <c r="D804" s="17"/>
      <c r="E804" s="17"/>
      <c r="F804" s="17"/>
      <c r="G804" s="17"/>
      <c r="H804" s="17"/>
      <c r="I804" s="15"/>
      <c r="L804" s="30"/>
      <c r="M804" s="89"/>
      <c r="N804" s="15"/>
      <c r="O804" s="15"/>
      <c r="P804" s="15"/>
      <c r="Q804" s="15"/>
      <c r="R804" s="15"/>
      <c r="S804" s="15"/>
      <c r="T804" s="15"/>
      <c r="U804" s="15"/>
      <c r="V804" s="15"/>
      <c r="W804" s="15"/>
      <c r="X804" s="15"/>
      <c r="Y804" s="15"/>
      <c r="Z804" s="15"/>
    </row>
    <row r="805">
      <c r="A805" s="17"/>
      <c r="B805" s="17"/>
      <c r="C805" s="17"/>
      <c r="D805" s="17"/>
      <c r="E805" s="17"/>
      <c r="F805" s="17"/>
      <c r="G805" s="17"/>
      <c r="H805" s="17"/>
      <c r="I805" s="15"/>
      <c r="L805" s="30"/>
      <c r="M805" s="89"/>
      <c r="N805" s="15"/>
      <c r="O805" s="15"/>
      <c r="P805" s="15"/>
      <c r="Q805" s="15"/>
      <c r="R805" s="15"/>
      <c r="S805" s="15"/>
      <c r="T805" s="15"/>
      <c r="U805" s="15"/>
      <c r="V805" s="15"/>
      <c r="W805" s="15"/>
      <c r="X805" s="15"/>
      <c r="Y805" s="15"/>
      <c r="Z805" s="15"/>
    </row>
    <row r="806">
      <c r="A806" s="17"/>
      <c r="B806" s="17"/>
      <c r="C806" s="17"/>
      <c r="D806" s="17"/>
      <c r="E806" s="17"/>
      <c r="F806" s="17"/>
      <c r="G806" s="17"/>
      <c r="H806" s="17"/>
      <c r="I806" s="15"/>
      <c r="L806" s="30"/>
      <c r="M806" s="89"/>
      <c r="N806" s="15"/>
      <c r="O806" s="15"/>
      <c r="P806" s="15"/>
      <c r="Q806" s="15"/>
      <c r="R806" s="15"/>
      <c r="S806" s="15"/>
      <c r="T806" s="15"/>
      <c r="U806" s="15"/>
      <c r="V806" s="15"/>
      <c r="W806" s="15"/>
      <c r="X806" s="15"/>
      <c r="Y806" s="15"/>
      <c r="Z806" s="15"/>
    </row>
    <row r="807">
      <c r="A807" s="17"/>
      <c r="B807" s="17"/>
      <c r="C807" s="17"/>
      <c r="D807" s="17"/>
      <c r="E807" s="17"/>
      <c r="F807" s="17"/>
      <c r="G807" s="17"/>
      <c r="H807" s="17"/>
      <c r="I807" s="15"/>
      <c r="L807" s="30"/>
      <c r="M807" s="89"/>
      <c r="N807" s="15"/>
      <c r="O807" s="15"/>
      <c r="P807" s="15"/>
      <c r="Q807" s="15"/>
      <c r="R807" s="15"/>
      <c r="S807" s="15"/>
      <c r="T807" s="15"/>
      <c r="U807" s="15"/>
      <c r="V807" s="15"/>
      <c r="W807" s="15"/>
      <c r="X807" s="15"/>
      <c r="Y807" s="15"/>
      <c r="Z807" s="15"/>
    </row>
    <row r="808">
      <c r="A808" s="17"/>
      <c r="B808" s="17"/>
      <c r="C808" s="17"/>
      <c r="D808" s="17"/>
      <c r="E808" s="17"/>
      <c r="F808" s="17"/>
      <c r="G808" s="17"/>
      <c r="H808" s="17"/>
      <c r="I808" s="15"/>
      <c r="L808" s="30"/>
      <c r="M808" s="89"/>
      <c r="N808" s="15"/>
      <c r="O808" s="15"/>
      <c r="P808" s="15"/>
      <c r="Q808" s="15"/>
      <c r="R808" s="15"/>
      <c r="S808" s="15"/>
      <c r="T808" s="15"/>
      <c r="U808" s="15"/>
      <c r="V808" s="15"/>
      <c r="W808" s="15"/>
      <c r="X808" s="15"/>
      <c r="Y808" s="15"/>
      <c r="Z808" s="15"/>
    </row>
    <row r="809">
      <c r="A809" s="17"/>
      <c r="B809" s="17"/>
      <c r="C809" s="17"/>
      <c r="D809" s="17"/>
      <c r="E809" s="17"/>
      <c r="F809" s="17"/>
      <c r="G809" s="17"/>
      <c r="H809" s="17"/>
      <c r="I809" s="15"/>
      <c r="L809" s="30"/>
      <c r="M809" s="89"/>
      <c r="N809" s="15"/>
      <c r="O809" s="15"/>
      <c r="P809" s="15"/>
      <c r="Q809" s="15"/>
      <c r="R809" s="15"/>
      <c r="S809" s="15"/>
      <c r="T809" s="15"/>
      <c r="U809" s="15"/>
      <c r="V809" s="15"/>
      <c r="W809" s="15"/>
      <c r="X809" s="15"/>
      <c r="Y809" s="15"/>
      <c r="Z809" s="15"/>
    </row>
    <row r="810">
      <c r="A810" s="17"/>
      <c r="B810" s="17"/>
      <c r="C810" s="17"/>
      <c r="D810" s="17"/>
      <c r="E810" s="17"/>
      <c r="F810" s="17"/>
      <c r="G810" s="17"/>
      <c r="H810" s="17"/>
      <c r="I810" s="15"/>
      <c r="L810" s="30"/>
      <c r="M810" s="89"/>
      <c r="N810" s="15"/>
      <c r="O810" s="15"/>
      <c r="P810" s="15"/>
      <c r="Q810" s="15"/>
      <c r="R810" s="15"/>
      <c r="S810" s="15"/>
      <c r="T810" s="15"/>
      <c r="U810" s="15"/>
      <c r="V810" s="15"/>
      <c r="W810" s="15"/>
      <c r="X810" s="15"/>
      <c r="Y810" s="15"/>
      <c r="Z810" s="15"/>
    </row>
    <row r="811">
      <c r="A811" s="17"/>
      <c r="B811" s="17"/>
      <c r="C811" s="17"/>
      <c r="D811" s="17"/>
      <c r="E811" s="17"/>
      <c r="F811" s="17"/>
      <c r="G811" s="17"/>
      <c r="H811" s="17"/>
      <c r="I811" s="15"/>
      <c r="L811" s="30"/>
      <c r="M811" s="89"/>
      <c r="N811" s="15"/>
      <c r="O811" s="15"/>
      <c r="P811" s="15"/>
      <c r="Q811" s="15"/>
      <c r="R811" s="15"/>
      <c r="S811" s="15"/>
      <c r="T811" s="15"/>
      <c r="U811" s="15"/>
      <c r="V811" s="15"/>
      <c r="W811" s="15"/>
      <c r="X811" s="15"/>
      <c r="Y811" s="15"/>
      <c r="Z811" s="15"/>
    </row>
    <row r="812">
      <c r="A812" s="17"/>
      <c r="B812" s="17"/>
      <c r="C812" s="17"/>
      <c r="D812" s="17"/>
      <c r="E812" s="17"/>
      <c r="F812" s="17"/>
      <c r="G812" s="17"/>
      <c r="H812" s="17"/>
      <c r="I812" s="15"/>
      <c r="L812" s="30"/>
      <c r="M812" s="89"/>
      <c r="N812" s="15"/>
      <c r="O812" s="15"/>
      <c r="P812" s="15"/>
      <c r="Q812" s="15"/>
      <c r="R812" s="15"/>
      <c r="S812" s="15"/>
      <c r="T812" s="15"/>
      <c r="U812" s="15"/>
      <c r="V812" s="15"/>
      <c r="W812" s="15"/>
      <c r="X812" s="15"/>
      <c r="Y812" s="15"/>
      <c r="Z812" s="15"/>
    </row>
    <row r="813">
      <c r="A813" s="17"/>
      <c r="B813" s="17"/>
      <c r="C813" s="17"/>
      <c r="D813" s="17"/>
      <c r="E813" s="17"/>
      <c r="F813" s="17"/>
      <c r="G813" s="17"/>
      <c r="H813" s="17"/>
      <c r="I813" s="15"/>
      <c r="L813" s="30"/>
      <c r="M813" s="89"/>
      <c r="N813" s="15"/>
      <c r="O813" s="15"/>
      <c r="P813" s="15"/>
      <c r="Q813" s="15"/>
      <c r="R813" s="15"/>
      <c r="S813" s="15"/>
      <c r="T813" s="15"/>
      <c r="U813" s="15"/>
      <c r="V813" s="15"/>
      <c r="W813" s="15"/>
      <c r="X813" s="15"/>
      <c r="Y813" s="15"/>
      <c r="Z813" s="15"/>
    </row>
    <row r="814">
      <c r="A814" s="17"/>
      <c r="B814" s="17"/>
      <c r="C814" s="17"/>
      <c r="D814" s="17"/>
      <c r="E814" s="17"/>
      <c r="F814" s="17"/>
      <c r="G814" s="17"/>
      <c r="H814" s="17"/>
      <c r="I814" s="15"/>
      <c r="L814" s="30"/>
      <c r="M814" s="89"/>
      <c r="N814" s="15"/>
      <c r="O814" s="15"/>
      <c r="P814" s="15"/>
      <c r="Q814" s="15"/>
      <c r="R814" s="15"/>
      <c r="S814" s="15"/>
      <c r="T814" s="15"/>
      <c r="U814" s="15"/>
      <c r="V814" s="15"/>
      <c r="W814" s="15"/>
      <c r="X814" s="15"/>
      <c r="Y814" s="15"/>
      <c r="Z814" s="15"/>
    </row>
    <row r="815">
      <c r="A815" s="17"/>
      <c r="B815" s="17"/>
      <c r="C815" s="17"/>
      <c r="D815" s="17"/>
      <c r="E815" s="17"/>
      <c r="F815" s="17"/>
      <c r="G815" s="17"/>
      <c r="H815" s="17"/>
      <c r="I815" s="15"/>
      <c r="L815" s="30"/>
      <c r="M815" s="89"/>
      <c r="N815" s="15"/>
      <c r="O815" s="15"/>
      <c r="P815" s="15"/>
      <c r="Q815" s="15"/>
      <c r="R815" s="15"/>
      <c r="S815" s="15"/>
      <c r="T815" s="15"/>
      <c r="U815" s="15"/>
      <c r="V815" s="15"/>
      <c r="W815" s="15"/>
      <c r="X815" s="15"/>
      <c r="Y815" s="15"/>
      <c r="Z815" s="15"/>
    </row>
    <row r="816">
      <c r="A816" s="17"/>
      <c r="B816" s="17"/>
      <c r="C816" s="17"/>
      <c r="D816" s="17"/>
      <c r="E816" s="17"/>
      <c r="F816" s="17"/>
      <c r="G816" s="17"/>
      <c r="H816" s="17"/>
      <c r="I816" s="15"/>
      <c r="L816" s="30"/>
      <c r="M816" s="89"/>
      <c r="N816" s="15"/>
      <c r="O816" s="15"/>
      <c r="P816" s="15"/>
      <c r="Q816" s="15"/>
      <c r="R816" s="15"/>
      <c r="S816" s="15"/>
      <c r="T816" s="15"/>
      <c r="U816" s="15"/>
      <c r="V816" s="15"/>
      <c r="W816" s="15"/>
      <c r="X816" s="15"/>
      <c r="Y816" s="15"/>
      <c r="Z816" s="15"/>
    </row>
    <row r="817">
      <c r="A817" s="17"/>
      <c r="B817" s="17"/>
      <c r="C817" s="17"/>
      <c r="D817" s="17"/>
      <c r="E817" s="17"/>
      <c r="F817" s="17"/>
      <c r="G817" s="17"/>
      <c r="H817" s="17"/>
      <c r="I817" s="15"/>
      <c r="L817" s="30"/>
      <c r="M817" s="89"/>
      <c r="N817" s="15"/>
      <c r="O817" s="15"/>
      <c r="P817" s="15"/>
      <c r="Q817" s="15"/>
      <c r="R817" s="15"/>
      <c r="S817" s="15"/>
      <c r="T817" s="15"/>
      <c r="U817" s="15"/>
      <c r="V817" s="15"/>
      <c r="W817" s="15"/>
      <c r="X817" s="15"/>
      <c r="Y817" s="15"/>
      <c r="Z817" s="15"/>
    </row>
    <row r="818">
      <c r="A818" s="17"/>
      <c r="B818" s="17"/>
      <c r="C818" s="17"/>
      <c r="D818" s="17"/>
      <c r="E818" s="17"/>
      <c r="F818" s="17"/>
      <c r="G818" s="17"/>
      <c r="H818" s="17"/>
      <c r="I818" s="15"/>
      <c r="L818" s="30"/>
      <c r="M818" s="89"/>
      <c r="N818" s="15"/>
      <c r="O818" s="15"/>
      <c r="P818" s="15"/>
      <c r="Q818" s="15"/>
      <c r="R818" s="15"/>
      <c r="S818" s="15"/>
      <c r="T818" s="15"/>
      <c r="U818" s="15"/>
      <c r="V818" s="15"/>
      <c r="W818" s="15"/>
      <c r="X818" s="15"/>
      <c r="Y818" s="15"/>
      <c r="Z818" s="15"/>
    </row>
    <row r="819">
      <c r="A819" s="17"/>
      <c r="B819" s="17"/>
      <c r="C819" s="17"/>
      <c r="D819" s="17"/>
      <c r="E819" s="17"/>
      <c r="F819" s="17"/>
      <c r="G819" s="17"/>
      <c r="H819" s="17"/>
      <c r="I819" s="15"/>
      <c r="L819" s="30"/>
      <c r="M819" s="89"/>
      <c r="N819" s="15"/>
      <c r="O819" s="15"/>
      <c r="P819" s="15"/>
      <c r="Q819" s="15"/>
      <c r="R819" s="15"/>
      <c r="S819" s="15"/>
      <c r="T819" s="15"/>
      <c r="U819" s="15"/>
      <c r="V819" s="15"/>
      <c r="W819" s="15"/>
      <c r="X819" s="15"/>
      <c r="Y819" s="15"/>
      <c r="Z819" s="15"/>
    </row>
    <row r="820">
      <c r="A820" s="17"/>
      <c r="B820" s="17"/>
      <c r="C820" s="17"/>
      <c r="D820" s="17"/>
      <c r="E820" s="17"/>
      <c r="F820" s="17"/>
      <c r="G820" s="17"/>
      <c r="H820" s="17"/>
      <c r="I820" s="15"/>
      <c r="L820" s="30"/>
      <c r="M820" s="89"/>
      <c r="N820" s="15"/>
      <c r="O820" s="15"/>
      <c r="P820" s="15"/>
      <c r="Q820" s="15"/>
      <c r="R820" s="15"/>
      <c r="S820" s="15"/>
      <c r="T820" s="15"/>
      <c r="U820" s="15"/>
      <c r="V820" s="15"/>
      <c r="W820" s="15"/>
      <c r="X820" s="15"/>
      <c r="Y820" s="15"/>
      <c r="Z820" s="15"/>
    </row>
    <row r="821">
      <c r="A821" s="17"/>
      <c r="B821" s="17"/>
      <c r="C821" s="17"/>
      <c r="D821" s="17"/>
      <c r="E821" s="17"/>
      <c r="F821" s="17"/>
      <c r="G821" s="17"/>
      <c r="H821" s="17"/>
      <c r="I821" s="15"/>
      <c r="L821" s="30"/>
      <c r="M821" s="89"/>
      <c r="N821" s="15"/>
      <c r="O821" s="15"/>
      <c r="P821" s="15"/>
      <c r="Q821" s="15"/>
      <c r="R821" s="15"/>
      <c r="S821" s="15"/>
      <c r="T821" s="15"/>
      <c r="U821" s="15"/>
      <c r="V821" s="15"/>
      <c r="W821" s="15"/>
      <c r="X821" s="15"/>
      <c r="Y821" s="15"/>
      <c r="Z821" s="15"/>
    </row>
    <row r="822">
      <c r="A822" s="17"/>
      <c r="B822" s="17"/>
      <c r="C822" s="17"/>
      <c r="D822" s="17"/>
      <c r="E822" s="17"/>
      <c r="F822" s="17"/>
      <c r="G822" s="17"/>
      <c r="H822" s="17"/>
      <c r="I822" s="15"/>
      <c r="L822" s="30"/>
      <c r="M822" s="89"/>
      <c r="N822" s="15"/>
      <c r="O822" s="15"/>
      <c r="P822" s="15"/>
      <c r="Q822" s="15"/>
      <c r="R822" s="15"/>
      <c r="S822" s="15"/>
      <c r="T822" s="15"/>
      <c r="U822" s="15"/>
      <c r="V822" s="15"/>
      <c r="W822" s="15"/>
      <c r="X822" s="15"/>
      <c r="Y822" s="15"/>
      <c r="Z822" s="15"/>
    </row>
    <row r="823">
      <c r="A823" s="17"/>
      <c r="B823" s="17"/>
      <c r="C823" s="17"/>
      <c r="D823" s="17"/>
      <c r="E823" s="17"/>
      <c r="F823" s="17"/>
      <c r="G823" s="17"/>
      <c r="H823" s="17"/>
      <c r="I823" s="15"/>
      <c r="L823" s="30"/>
      <c r="M823" s="89"/>
      <c r="N823" s="15"/>
      <c r="O823" s="15"/>
      <c r="P823" s="15"/>
      <c r="Q823" s="15"/>
      <c r="R823" s="15"/>
      <c r="S823" s="15"/>
      <c r="T823" s="15"/>
      <c r="U823" s="15"/>
      <c r="V823" s="15"/>
      <c r="W823" s="15"/>
      <c r="X823" s="15"/>
      <c r="Y823" s="15"/>
      <c r="Z823" s="15"/>
    </row>
    <row r="824">
      <c r="A824" s="17"/>
      <c r="B824" s="17"/>
      <c r="C824" s="17"/>
      <c r="D824" s="17"/>
      <c r="E824" s="17"/>
      <c r="F824" s="17"/>
      <c r="G824" s="17"/>
      <c r="H824" s="17"/>
      <c r="I824" s="15"/>
      <c r="L824" s="30"/>
      <c r="M824" s="89"/>
      <c r="N824" s="15"/>
      <c r="O824" s="15"/>
      <c r="P824" s="15"/>
      <c r="Q824" s="15"/>
      <c r="R824" s="15"/>
      <c r="S824" s="15"/>
      <c r="T824" s="15"/>
      <c r="U824" s="15"/>
      <c r="V824" s="15"/>
      <c r="W824" s="15"/>
      <c r="X824" s="15"/>
      <c r="Y824" s="15"/>
      <c r="Z824" s="15"/>
    </row>
    <row r="825">
      <c r="A825" s="17"/>
      <c r="B825" s="17"/>
      <c r="C825" s="17"/>
      <c r="D825" s="17"/>
      <c r="E825" s="17"/>
      <c r="F825" s="17"/>
      <c r="G825" s="17"/>
      <c r="H825" s="17"/>
      <c r="I825" s="15"/>
      <c r="L825" s="30"/>
      <c r="M825" s="89"/>
      <c r="N825" s="15"/>
      <c r="O825" s="15"/>
      <c r="P825" s="15"/>
      <c r="Q825" s="15"/>
      <c r="R825" s="15"/>
      <c r="S825" s="15"/>
      <c r="T825" s="15"/>
      <c r="U825" s="15"/>
      <c r="V825" s="15"/>
      <c r="W825" s="15"/>
      <c r="X825" s="15"/>
      <c r="Y825" s="15"/>
      <c r="Z825" s="15"/>
    </row>
    <row r="826">
      <c r="A826" s="17"/>
      <c r="B826" s="17"/>
      <c r="C826" s="17"/>
      <c r="D826" s="17"/>
      <c r="E826" s="17"/>
      <c r="F826" s="17"/>
      <c r="G826" s="17"/>
      <c r="H826" s="17"/>
      <c r="I826" s="15"/>
      <c r="L826" s="30"/>
      <c r="M826" s="89"/>
      <c r="N826" s="15"/>
      <c r="O826" s="15"/>
      <c r="P826" s="15"/>
      <c r="Q826" s="15"/>
      <c r="R826" s="15"/>
      <c r="S826" s="15"/>
      <c r="T826" s="15"/>
      <c r="U826" s="15"/>
      <c r="V826" s="15"/>
      <c r="W826" s="15"/>
      <c r="X826" s="15"/>
      <c r="Y826" s="15"/>
      <c r="Z826" s="15"/>
    </row>
    <row r="827">
      <c r="A827" s="17"/>
      <c r="B827" s="17"/>
      <c r="C827" s="17"/>
      <c r="D827" s="17"/>
      <c r="E827" s="17"/>
      <c r="F827" s="17"/>
      <c r="G827" s="17"/>
      <c r="H827" s="17"/>
      <c r="I827" s="15"/>
      <c r="L827" s="30"/>
      <c r="M827" s="89"/>
      <c r="N827" s="15"/>
      <c r="O827" s="15"/>
      <c r="P827" s="15"/>
      <c r="Q827" s="15"/>
      <c r="R827" s="15"/>
      <c r="S827" s="15"/>
      <c r="T827" s="15"/>
      <c r="U827" s="15"/>
      <c r="V827" s="15"/>
      <c r="W827" s="15"/>
      <c r="X827" s="15"/>
      <c r="Y827" s="15"/>
      <c r="Z827" s="15"/>
    </row>
    <row r="828">
      <c r="A828" s="17"/>
      <c r="B828" s="17"/>
      <c r="C828" s="17"/>
      <c r="D828" s="17"/>
      <c r="E828" s="17"/>
      <c r="F828" s="17"/>
      <c r="G828" s="17"/>
      <c r="H828" s="17"/>
      <c r="I828" s="15"/>
      <c r="L828" s="30"/>
      <c r="M828" s="89"/>
      <c r="N828" s="15"/>
      <c r="O828" s="15"/>
      <c r="P828" s="15"/>
      <c r="Q828" s="15"/>
      <c r="R828" s="15"/>
      <c r="S828" s="15"/>
      <c r="T828" s="15"/>
      <c r="U828" s="15"/>
      <c r="V828" s="15"/>
      <c r="W828" s="15"/>
      <c r="X828" s="15"/>
      <c r="Y828" s="15"/>
      <c r="Z828" s="15"/>
    </row>
    <row r="829">
      <c r="A829" s="17"/>
      <c r="B829" s="17"/>
      <c r="C829" s="17"/>
      <c r="D829" s="17"/>
      <c r="E829" s="17"/>
      <c r="F829" s="17"/>
      <c r="G829" s="17"/>
      <c r="H829" s="17"/>
      <c r="I829" s="15"/>
      <c r="L829" s="30"/>
      <c r="M829" s="89"/>
      <c r="N829" s="15"/>
      <c r="O829" s="15"/>
      <c r="P829" s="15"/>
      <c r="Q829" s="15"/>
      <c r="R829" s="15"/>
      <c r="S829" s="15"/>
      <c r="T829" s="15"/>
      <c r="U829" s="15"/>
      <c r="V829" s="15"/>
      <c r="W829" s="15"/>
      <c r="X829" s="15"/>
      <c r="Y829" s="15"/>
      <c r="Z829" s="15"/>
    </row>
    <row r="830">
      <c r="A830" s="17"/>
      <c r="B830" s="17"/>
      <c r="C830" s="17"/>
      <c r="D830" s="17"/>
      <c r="E830" s="17"/>
      <c r="F830" s="17"/>
      <c r="G830" s="17"/>
      <c r="H830" s="17"/>
      <c r="I830" s="15"/>
      <c r="L830" s="30"/>
      <c r="M830" s="89"/>
      <c r="N830" s="15"/>
      <c r="O830" s="15"/>
      <c r="P830" s="15"/>
      <c r="Q830" s="15"/>
      <c r="R830" s="15"/>
      <c r="S830" s="15"/>
      <c r="T830" s="15"/>
      <c r="U830" s="15"/>
      <c r="V830" s="15"/>
      <c r="W830" s="15"/>
      <c r="X830" s="15"/>
      <c r="Y830" s="15"/>
      <c r="Z830" s="15"/>
    </row>
    <row r="831">
      <c r="A831" s="17"/>
      <c r="B831" s="17"/>
      <c r="C831" s="17"/>
      <c r="D831" s="17"/>
      <c r="E831" s="17"/>
      <c r="F831" s="17"/>
      <c r="G831" s="17"/>
      <c r="H831" s="17"/>
      <c r="I831" s="15"/>
      <c r="L831" s="30"/>
      <c r="M831" s="89"/>
      <c r="N831" s="15"/>
      <c r="O831" s="15"/>
      <c r="P831" s="15"/>
      <c r="Q831" s="15"/>
      <c r="R831" s="15"/>
      <c r="S831" s="15"/>
      <c r="T831" s="15"/>
      <c r="U831" s="15"/>
      <c r="V831" s="15"/>
      <c r="W831" s="15"/>
      <c r="X831" s="15"/>
      <c r="Y831" s="15"/>
      <c r="Z831" s="15"/>
    </row>
    <row r="832">
      <c r="A832" s="17"/>
      <c r="B832" s="17"/>
      <c r="C832" s="17"/>
      <c r="D832" s="17"/>
      <c r="E832" s="17"/>
      <c r="F832" s="17"/>
      <c r="G832" s="17"/>
      <c r="H832" s="17"/>
      <c r="I832" s="15"/>
      <c r="L832" s="30"/>
      <c r="M832" s="89"/>
      <c r="N832" s="15"/>
      <c r="O832" s="15"/>
      <c r="P832" s="15"/>
      <c r="Q832" s="15"/>
      <c r="R832" s="15"/>
      <c r="S832" s="15"/>
      <c r="T832" s="15"/>
      <c r="U832" s="15"/>
      <c r="V832" s="15"/>
      <c r="W832" s="15"/>
      <c r="X832" s="15"/>
      <c r="Y832" s="15"/>
      <c r="Z832" s="15"/>
    </row>
    <row r="833">
      <c r="A833" s="17"/>
      <c r="B833" s="17"/>
      <c r="C833" s="17"/>
      <c r="D833" s="17"/>
      <c r="E833" s="17"/>
      <c r="F833" s="17"/>
      <c r="G833" s="17"/>
      <c r="H833" s="17"/>
      <c r="I833" s="15"/>
      <c r="L833" s="30"/>
      <c r="M833" s="89"/>
      <c r="N833" s="15"/>
      <c r="O833" s="15"/>
      <c r="P833" s="15"/>
      <c r="Q833" s="15"/>
      <c r="R833" s="15"/>
      <c r="S833" s="15"/>
      <c r="T833" s="15"/>
      <c r="U833" s="15"/>
      <c r="V833" s="15"/>
      <c r="W833" s="15"/>
      <c r="X833" s="15"/>
      <c r="Y833" s="15"/>
      <c r="Z833" s="15"/>
    </row>
    <row r="834">
      <c r="A834" s="17"/>
      <c r="B834" s="17"/>
      <c r="C834" s="17"/>
      <c r="D834" s="17"/>
      <c r="E834" s="17"/>
      <c r="F834" s="17"/>
      <c r="G834" s="17"/>
      <c r="H834" s="17"/>
      <c r="I834" s="15"/>
      <c r="L834" s="30"/>
      <c r="M834" s="89"/>
      <c r="N834" s="15"/>
      <c r="O834" s="15"/>
      <c r="P834" s="15"/>
      <c r="Q834" s="15"/>
      <c r="R834" s="15"/>
      <c r="S834" s="15"/>
      <c r="T834" s="15"/>
      <c r="U834" s="15"/>
      <c r="V834" s="15"/>
      <c r="W834" s="15"/>
      <c r="X834" s="15"/>
      <c r="Y834" s="15"/>
      <c r="Z834" s="15"/>
    </row>
    <row r="835">
      <c r="A835" s="17"/>
      <c r="B835" s="17"/>
      <c r="C835" s="17"/>
      <c r="D835" s="17"/>
      <c r="E835" s="17"/>
      <c r="F835" s="17"/>
      <c r="G835" s="17"/>
      <c r="H835" s="17"/>
      <c r="I835" s="15"/>
      <c r="L835" s="30"/>
      <c r="M835" s="89"/>
      <c r="N835" s="15"/>
      <c r="O835" s="15"/>
      <c r="P835" s="15"/>
      <c r="Q835" s="15"/>
      <c r="R835" s="15"/>
      <c r="S835" s="15"/>
      <c r="T835" s="15"/>
      <c r="U835" s="15"/>
      <c r="V835" s="15"/>
      <c r="W835" s="15"/>
      <c r="X835" s="15"/>
      <c r="Y835" s="15"/>
      <c r="Z835" s="15"/>
    </row>
    <row r="836">
      <c r="A836" s="17"/>
      <c r="B836" s="17"/>
      <c r="C836" s="17"/>
      <c r="D836" s="17"/>
      <c r="E836" s="17"/>
      <c r="F836" s="17"/>
      <c r="G836" s="17"/>
      <c r="H836" s="17"/>
      <c r="I836" s="15"/>
      <c r="L836" s="30"/>
      <c r="M836" s="89"/>
      <c r="N836" s="15"/>
      <c r="O836" s="15"/>
      <c r="P836" s="15"/>
      <c r="Q836" s="15"/>
      <c r="R836" s="15"/>
      <c r="S836" s="15"/>
      <c r="T836" s="15"/>
      <c r="U836" s="15"/>
      <c r="V836" s="15"/>
      <c r="W836" s="15"/>
      <c r="X836" s="15"/>
      <c r="Y836" s="15"/>
      <c r="Z836" s="15"/>
    </row>
    <row r="837">
      <c r="A837" s="17"/>
      <c r="B837" s="17"/>
      <c r="C837" s="17"/>
      <c r="D837" s="17"/>
      <c r="E837" s="17"/>
      <c r="F837" s="17"/>
      <c r="G837" s="17"/>
      <c r="H837" s="17"/>
      <c r="I837" s="15"/>
      <c r="L837" s="30"/>
      <c r="M837" s="89"/>
      <c r="N837" s="15"/>
      <c r="O837" s="15"/>
      <c r="P837" s="15"/>
      <c r="Q837" s="15"/>
      <c r="R837" s="15"/>
      <c r="S837" s="15"/>
      <c r="T837" s="15"/>
      <c r="U837" s="15"/>
      <c r="V837" s="15"/>
      <c r="W837" s="15"/>
      <c r="X837" s="15"/>
      <c r="Y837" s="15"/>
      <c r="Z837" s="15"/>
    </row>
    <row r="838">
      <c r="A838" s="17"/>
      <c r="B838" s="17"/>
      <c r="C838" s="17"/>
      <c r="D838" s="17"/>
      <c r="E838" s="17"/>
      <c r="F838" s="17"/>
      <c r="G838" s="17"/>
      <c r="H838" s="17"/>
      <c r="I838" s="15"/>
      <c r="L838" s="30"/>
      <c r="M838" s="89"/>
      <c r="N838" s="15"/>
      <c r="O838" s="15"/>
      <c r="P838" s="15"/>
      <c r="Q838" s="15"/>
      <c r="R838" s="15"/>
      <c r="S838" s="15"/>
      <c r="T838" s="15"/>
      <c r="U838" s="15"/>
      <c r="V838" s="15"/>
      <c r="W838" s="15"/>
      <c r="X838" s="15"/>
      <c r="Y838" s="15"/>
      <c r="Z838" s="15"/>
    </row>
    <row r="839">
      <c r="A839" s="17"/>
      <c r="B839" s="17"/>
      <c r="C839" s="17"/>
      <c r="D839" s="17"/>
      <c r="E839" s="17"/>
      <c r="F839" s="17"/>
      <c r="G839" s="17"/>
      <c r="H839" s="17"/>
      <c r="I839" s="15"/>
      <c r="L839" s="30"/>
      <c r="M839" s="89"/>
      <c r="N839" s="15"/>
      <c r="O839" s="15"/>
      <c r="P839" s="15"/>
      <c r="Q839" s="15"/>
      <c r="R839" s="15"/>
      <c r="S839" s="15"/>
      <c r="T839" s="15"/>
      <c r="U839" s="15"/>
      <c r="V839" s="15"/>
      <c r="W839" s="15"/>
      <c r="X839" s="15"/>
      <c r="Y839" s="15"/>
      <c r="Z839" s="15"/>
    </row>
    <row r="840">
      <c r="A840" s="17"/>
      <c r="B840" s="17"/>
      <c r="C840" s="17"/>
      <c r="D840" s="17"/>
      <c r="E840" s="17"/>
      <c r="F840" s="17"/>
      <c r="G840" s="17"/>
      <c r="H840" s="17"/>
      <c r="I840" s="15"/>
      <c r="L840" s="30"/>
      <c r="M840" s="89"/>
      <c r="N840" s="15"/>
      <c r="O840" s="15"/>
      <c r="P840" s="15"/>
      <c r="Q840" s="15"/>
      <c r="R840" s="15"/>
      <c r="S840" s="15"/>
      <c r="T840" s="15"/>
      <c r="U840" s="15"/>
      <c r="V840" s="15"/>
      <c r="W840" s="15"/>
      <c r="X840" s="15"/>
      <c r="Y840" s="15"/>
      <c r="Z840" s="15"/>
    </row>
    <row r="841">
      <c r="A841" s="17"/>
      <c r="B841" s="17"/>
      <c r="C841" s="17"/>
      <c r="D841" s="17"/>
      <c r="E841" s="17"/>
      <c r="F841" s="17"/>
      <c r="G841" s="17"/>
      <c r="H841" s="17"/>
      <c r="I841" s="15"/>
      <c r="L841" s="30"/>
      <c r="M841" s="89"/>
      <c r="N841" s="15"/>
      <c r="O841" s="15"/>
      <c r="P841" s="15"/>
      <c r="Q841" s="15"/>
      <c r="R841" s="15"/>
      <c r="S841" s="15"/>
      <c r="T841" s="15"/>
      <c r="U841" s="15"/>
      <c r="V841" s="15"/>
      <c r="W841" s="15"/>
      <c r="X841" s="15"/>
      <c r="Y841" s="15"/>
      <c r="Z841" s="15"/>
    </row>
    <row r="842">
      <c r="A842" s="17"/>
      <c r="B842" s="17"/>
      <c r="C842" s="17"/>
      <c r="D842" s="17"/>
      <c r="E842" s="17"/>
      <c r="F842" s="17"/>
      <c r="G842" s="17"/>
      <c r="H842" s="17"/>
      <c r="I842" s="15"/>
      <c r="L842" s="30"/>
      <c r="M842" s="89"/>
      <c r="N842" s="15"/>
      <c r="O842" s="15"/>
      <c r="P842" s="15"/>
      <c r="Q842" s="15"/>
      <c r="R842" s="15"/>
      <c r="S842" s="15"/>
      <c r="T842" s="15"/>
      <c r="U842" s="15"/>
      <c r="V842" s="15"/>
      <c r="W842" s="15"/>
      <c r="X842" s="15"/>
      <c r="Y842" s="15"/>
      <c r="Z842" s="15"/>
    </row>
    <row r="843">
      <c r="A843" s="17"/>
      <c r="B843" s="17"/>
      <c r="C843" s="17"/>
      <c r="D843" s="17"/>
      <c r="E843" s="17"/>
      <c r="F843" s="17"/>
      <c r="G843" s="17"/>
      <c r="H843" s="17"/>
      <c r="I843" s="15"/>
      <c r="L843" s="30"/>
      <c r="M843" s="89"/>
      <c r="N843" s="15"/>
      <c r="O843" s="15"/>
      <c r="P843" s="15"/>
      <c r="Q843" s="15"/>
      <c r="R843" s="15"/>
      <c r="S843" s="15"/>
      <c r="T843" s="15"/>
      <c r="U843" s="15"/>
      <c r="V843" s="15"/>
      <c r="W843" s="15"/>
      <c r="X843" s="15"/>
      <c r="Y843" s="15"/>
      <c r="Z843" s="15"/>
    </row>
    <row r="844">
      <c r="A844" s="17"/>
      <c r="B844" s="17"/>
      <c r="C844" s="17"/>
      <c r="D844" s="17"/>
      <c r="E844" s="17"/>
      <c r="F844" s="17"/>
      <c r="G844" s="17"/>
      <c r="H844" s="17"/>
      <c r="I844" s="15"/>
      <c r="L844" s="30"/>
      <c r="M844" s="89"/>
      <c r="N844" s="15"/>
      <c r="O844" s="15"/>
      <c r="P844" s="15"/>
      <c r="Q844" s="15"/>
      <c r="R844" s="15"/>
      <c r="S844" s="15"/>
      <c r="T844" s="15"/>
      <c r="U844" s="15"/>
      <c r="V844" s="15"/>
      <c r="W844" s="15"/>
      <c r="X844" s="15"/>
      <c r="Y844" s="15"/>
      <c r="Z844" s="15"/>
    </row>
    <row r="845">
      <c r="A845" s="17"/>
      <c r="B845" s="17"/>
      <c r="C845" s="17"/>
      <c r="D845" s="17"/>
      <c r="E845" s="17"/>
      <c r="F845" s="17"/>
      <c r="G845" s="17"/>
      <c r="H845" s="17"/>
      <c r="I845" s="15"/>
      <c r="L845" s="30"/>
      <c r="M845" s="89"/>
      <c r="N845" s="15"/>
      <c r="O845" s="15"/>
      <c r="P845" s="15"/>
      <c r="Q845" s="15"/>
      <c r="R845" s="15"/>
      <c r="S845" s="15"/>
      <c r="T845" s="15"/>
      <c r="U845" s="15"/>
      <c r="V845" s="15"/>
      <c r="W845" s="15"/>
      <c r="X845" s="15"/>
      <c r="Y845" s="15"/>
      <c r="Z845" s="15"/>
    </row>
    <row r="846">
      <c r="A846" s="17"/>
      <c r="B846" s="17"/>
      <c r="C846" s="17"/>
      <c r="D846" s="17"/>
      <c r="E846" s="17"/>
      <c r="F846" s="17"/>
      <c r="G846" s="17"/>
      <c r="H846" s="17"/>
      <c r="I846" s="15"/>
      <c r="L846" s="30"/>
      <c r="M846" s="89"/>
      <c r="N846" s="15"/>
      <c r="O846" s="15"/>
      <c r="P846" s="15"/>
      <c r="Q846" s="15"/>
      <c r="R846" s="15"/>
      <c r="S846" s="15"/>
      <c r="T846" s="15"/>
      <c r="U846" s="15"/>
      <c r="V846" s="15"/>
      <c r="W846" s="15"/>
      <c r="X846" s="15"/>
      <c r="Y846" s="15"/>
      <c r="Z846" s="15"/>
    </row>
    <row r="847">
      <c r="A847" s="17"/>
      <c r="B847" s="17"/>
      <c r="C847" s="17"/>
      <c r="D847" s="17"/>
      <c r="E847" s="17"/>
      <c r="F847" s="17"/>
      <c r="G847" s="17"/>
      <c r="H847" s="17"/>
      <c r="I847" s="15"/>
      <c r="L847" s="30"/>
      <c r="M847" s="89"/>
      <c r="N847" s="15"/>
      <c r="O847" s="15"/>
      <c r="P847" s="15"/>
      <c r="Q847" s="15"/>
      <c r="R847" s="15"/>
      <c r="S847" s="15"/>
      <c r="T847" s="15"/>
      <c r="U847" s="15"/>
      <c r="V847" s="15"/>
      <c r="W847" s="15"/>
      <c r="X847" s="15"/>
      <c r="Y847" s="15"/>
      <c r="Z847" s="15"/>
    </row>
    <row r="848">
      <c r="A848" s="17"/>
      <c r="B848" s="17"/>
      <c r="C848" s="17"/>
      <c r="D848" s="17"/>
      <c r="E848" s="17"/>
      <c r="F848" s="17"/>
      <c r="G848" s="17"/>
      <c r="H848" s="17"/>
      <c r="I848" s="15"/>
      <c r="L848" s="30"/>
      <c r="M848" s="89"/>
      <c r="N848" s="15"/>
      <c r="O848" s="15"/>
      <c r="P848" s="15"/>
      <c r="Q848" s="15"/>
      <c r="R848" s="15"/>
      <c r="S848" s="15"/>
      <c r="T848" s="15"/>
      <c r="U848" s="15"/>
      <c r="V848" s="15"/>
      <c r="W848" s="15"/>
      <c r="X848" s="15"/>
      <c r="Y848" s="15"/>
      <c r="Z848" s="15"/>
    </row>
    <row r="849">
      <c r="A849" s="17"/>
      <c r="B849" s="17"/>
      <c r="C849" s="17"/>
      <c r="D849" s="17"/>
      <c r="E849" s="17"/>
      <c r="F849" s="17"/>
      <c r="G849" s="17"/>
      <c r="H849" s="17"/>
      <c r="I849" s="15"/>
      <c r="L849" s="30"/>
      <c r="M849" s="89"/>
      <c r="N849" s="15"/>
      <c r="O849" s="15"/>
      <c r="P849" s="15"/>
      <c r="Q849" s="15"/>
      <c r="R849" s="15"/>
      <c r="S849" s="15"/>
      <c r="T849" s="15"/>
      <c r="U849" s="15"/>
      <c r="V849" s="15"/>
      <c r="W849" s="15"/>
      <c r="X849" s="15"/>
      <c r="Y849" s="15"/>
      <c r="Z849" s="15"/>
    </row>
    <row r="850">
      <c r="A850" s="17"/>
      <c r="B850" s="17"/>
      <c r="C850" s="17"/>
      <c r="D850" s="17"/>
      <c r="E850" s="17"/>
      <c r="F850" s="17"/>
      <c r="G850" s="17"/>
      <c r="H850" s="17"/>
      <c r="I850" s="15"/>
      <c r="L850" s="30"/>
      <c r="M850" s="89"/>
      <c r="N850" s="15"/>
      <c r="O850" s="15"/>
      <c r="P850" s="15"/>
      <c r="Q850" s="15"/>
      <c r="R850" s="15"/>
      <c r="S850" s="15"/>
      <c r="T850" s="15"/>
      <c r="U850" s="15"/>
      <c r="V850" s="15"/>
      <c r="W850" s="15"/>
      <c r="X850" s="15"/>
      <c r="Y850" s="15"/>
      <c r="Z850" s="15"/>
    </row>
    <row r="851">
      <c r="A851" s="17"/>
      <c r="B851" s="17"/>
      <c r="C851" s="17"/>
      <c r="D851" s="17"/>
      <c r="E851" s="17"/>
      <c r="F851" s="17"/>
      <c r="G851" s="17"/>
      <c r="H851" s="17"/>
      <c r="I851" s="15"/>
      <c r="L851" s="30"/>
      <c r="M851" s="89"/>
      <c r="N851" s="15"/>
      <c r="O851" s="15"/>
      <c r="P851" s="15"/>
      <c r="Q851" s="15"/>
      <c r="R851" s="15"/>
      <c r="S851" s="15"/>
      <c r="T851" s="15"/>
      <c r="U851" s="15"/>
      <c r="V851" s="15"/>
      <c r="W851" s="15"/>
      <c r="X851" s="15"/>
      <c r="Y851" s="15"/>
      <c r="Z851" s="15"/>
    </row>
    <row r="852">
      <c r="A852" s="17"/>
      <c r="B852" s="17"/>
      <c r="C852" s="17"/>
      <c r="D852" s="17"/>
      <c r="E852" s="17"/>
      <c r="F852" s="17"/>
      <c r="G852" s="17"/>
      <c r="H852" s="17"/>
      <c r="I852" s="15"/>
      <c r="L852" s="30"/>
      <c r="M852" s="89"/>
      <c r="N852" s="15"/>
      <c r="O852" s="15"/>
      <c r="P852" s="15"/>
      <c r="Q852" s="15"/>
      <c r="R852" s="15"/>
      <c r="S852" s="15"/>
      <c r="T852" s="15"/>
      <c r="U852" s="15"/>
      <c r="V852" s="15"/>
      <c r="W852" s="15"/>
      <c r="X852" s="15"/>
      <c r="Y852" s="15"/>
      <c r="Z852" s="15"/>
    </row>
    <row r="853">
      <c r="A853" s="17"/>
      <c r="B853" s="17"/>
      <c r="C853" s="17"/>
      <c r="D853" s="17"/>
      <c r="E853" s="17"/>
      <c r="F853" s="17"/>
      <c r="G853" s="17"/>
      <c r="H853" s="17"/>
      <c r="I853" s="15"/>
      <c r="L853" s="30"/>
      <c r="M853" s="89"/>
      <c r="N853" s="15"/>
      <c r="O853" s="15"/>
      <c r="P853" s="15"/>
      <c r="Q853" s="15"/>
      <c r="R853" s="15"/>
      <c r="S853" s="15"/>
      <c r="T853" s="15"/>
      <c r="U853" s="15"/>
      <c r="V853" s="15"/>
      <c r="W853" s="15"/>
      <c r="X853" s="15"/>
      <c r="Y853" s="15"/>
      <c r="Z853" s="15"/>
    </row>
    <row r="854">
      <c r="A854" s="17"/>
      <c r="B854" s="17"/>
      <c r="C854" s="17"/>
      <c r="D854" s="17"/>
      <c r="E854" s="17"/>
      <c r="F854" s="17"/>
      <c r="G854" s="17"/>
      <c r="H854" s="17"/>
      <c r="I854" s="15"/>
      <c r="L854" s="30"/>
      <c r="M854" s="89"/>
      <c r="N854" s="15"/>
      <c r="O854" s="15"/>
      <c r="P854" s="15"/>
      <c r="Q854" s="15"/>
      <c r="R854" s="15"/>
      <c r="S854" s="15"/>
      <c r="T854" s="15"/>
      <c r="U854" s="15"/>
      <c r="V854" s="15"/>
      <c r="W854" s="15"/>
      <c r="X854" s="15"/>
      <c r="Y854" s="15"/>
      <c r="Z854" s="15"/>
    </row>
    <row r="855">
      <c r="A855" s="17"/>
      <c r="B855" s="17"/>
      <c r="C855" s="17"/>
      <c r="D855" s="17"/>
      <c r="E855" s="17"/>
      <c r="F855" s="17"/>
      <c r="G855" s="17"/>
      <c r="H855" s="17"/>
      <c r="I855" s="15"/>
      <c r="L855" s="30"/>
      <c r="M855" s="89"/>
      <c r="N855" s="15"/>
      <c r="O855" s="15"/>
      <c r="P855" s="15"/>
      <c r="Q855" s="15"/>
      <c r="R855" s="15"/>
      <c r="S855" s="15"/>
      <c r="T855" s="15"/>
      <c r="U855" s="15"/>
      <c r="V855" s="15"/>
      <c r="W855" s="15"/>
      <c r="X855" s="15"/>
      <c r="Y855" s="15"/>
      <c r="Z855" s="15"/>
    </row>
    <row r="856">
      <c r="A856" s="17"/>
      <c r="B856" s="17"/>
      <c r="C856" s="17"/>
      <c r="D856" s="17"/>
      <c r="E856" s="17"/>
      <c r="F856" s="17"/>
      <c r="G856" s="17"/>
      <c r="H856" s="17"/>
      <c r="I856" s="15"/>
      <c r="L856" s="30"/>
      <c r="M856" s="89"/>
      <c r="N856" s="15"/>
      <c r="O856" s="15"/>
      <c r="P856" s="15"/>
      <c r="Q856" s="15"/>
      <c r="R856" s="15"/>
      <c r="S856" s="15"/>
      <c r="T856" s="15"/>
      <c r="U856" s="15"/>
      <c r="V856" s="15"/>
      <c r="W856" s="15"/>
      <c r="X856" s="15"/>
      <c r="Y856" s="15"/>
      <c r="Z856" s="15"/>
    </row>
    <row r="857">
      <c r="A857" s="17"/>
      <c r="B857" s="17"/>
      <c r="C857" s="17"/>
      <c r="D857" s="17"/>
      <c r="E857" s="17"/>
      <c r="F857" s="17"/>
      <c r="G857" s="17"/>
      <c r="H857" s="17"/>
      <c r="I857" s="15"/>
      <c r="L857" s="30"/>
      <c r="M857" s="89"/>
      <c r="N857" s="15"/>
      <c r="O857" s="15"/>
      <c r="P857" s="15"/>
      <c r="Q857" s="15"/>
      <c r="R857" s="15"/>
      <c r="S857" s="15"/>
      <c r="T857" s="15"/>
      <c r="U857" s="15"/>
      <c r="V857" s="15"/>
      <c r="W857" s="15"/>
      <c r="X857" s="15"/>
      <c r="Y857" s="15"/>
      <c r="Z857" s="15"/>
    </row>
    <row r="858">
      <c r="A858" s="17"/>
      <c r="B858" s="17"/>
      <c r="C858" s="17"/>
      <c r="D858" s="17"/>
      <c r="E858" s="17"/>
      <c r="F858" s="17"/>
      <c r="G858" s="17"/>
      <c r="H858" s="17"/>
      <c r="I858" s="15"/>
      <c r="L858" s="30"/>
      <c r="M858" s="89"/>
      <c r="N858" s="15"/>
      <c r="O858" s="15"/>
      <c r="P858" s="15"/>
      <c r="Q858" s="15"/>
      <c r="R858" s="15"/>
      <c r="S858" s="15"/>
      <c r="T858" s="15"/>
      <c r="U858" s="15"/>
      <c r="V858" s="15"/>
      <c r="W858" s="15"/>
      <c r="X858" s="15"/>
      <c r="Y858" s="15"/>
      <c r="Z858" s="15"/>
    </row>
    <row r="859">
      <c r="A859" s="17"/>
      <c r="B859" s="17"/>
      <c r="C859" s="17"/>
      <c r="D859" s="17"/>
      <c r="E859" s="17"/>
      <c r="F859" s="17"/>
      <c r="G859" s="17"/>
      <c r="H859" s="17"/>
      <c r="I859" s="15"/>
      <c r="L859" s="30"/>
      <c r="M859" s="89"/>
      <c r="N859" s="15"/>
      <c r="O859" s="15"/>
      <c r="P859" s="15"/>
      <c r="Q859" s="15"/>
      <c r="R859" s="15"/>
      <c r="S859" s="15"/>
      <c r="T859" s="15"/>
      <c r="U859" s="15"/>
      <c r="V859" s="15"/>
      <c r="W859" s="15"/>
      <c r="X859" s="15"/>
      <c r="Y859" s="15"/>
      <c r="Z859" s="15"/>
    </row>
    <row r="860">
      <c r="A860" s="17"/>
      <c r="B860" s="17"/>
      <c r="C860" s="17"/>
      <c r="D860" s="17"/>
      <c r="E860" s="17"/>
      <c r="F860" s="17"/>
      <c r="G860" s="17"/>
      <c r="H860" s="17"/>
      <c r="I860" s="15"/>
      <c r="L860" s="30"/>
      <c r="M860" s="89"/>
      <c r="N860" s="15"/>
      <c r="O860" s="15"/>
      <c r="P860" s="15"/>
      <c r="Q860" s="15"/>
      <c r="R860" s="15"/>
      <c r="S860" s="15"/>
      <c r="T860" s="15"/>
      <c r="U860" s="15"/>
      <c r="V860" s="15"/>
      <c r="W860" s="15"/>
      <c r="X860" s="15"/>
      <c r="Y860" s="15"/>
      <c r="Z860" s="15"/>
    </row>
    <row r="861">
      <c r="A861" s="17"/>
      <c r="B861" s="17"/>
      <c r="C861" s="17"/>
      <c r="D861" s="17"/>
      <c r="E861" s="17"/>
      <c r="F861" s="17"/>
      <c r="G861" s="17"/>
      <c r="H861" s="17"/>
      <c r="I861" s="15"/>
      <c r="L861" s="30"/>
      <c r="M861" s="89"/>
      <c r="N861" s="15"/>
      <c r="O861" s="15"/>
      <c r="P861" s="15"/>
      <c r="Q861" s="15"/>
      <c r="R861" s="15"/>
      <c r="S861" s="15"/>
      <c r="T861" s="15"/>
      <c r="U861" s="15"/>
      <c r="V861" s="15"/>
      <c r="W861" s="15"/>
      <c r="X861" s="15"/>
      <c r="Y861" s="15"/>
      <c r="Z861" s="15"/>
    </row>
    <row r="862">
      <c r="A862" s="17"/>
      <c r="B862" s="17"/>
      <c r="C862" s="17"/>
      <c r="D862" s="17"/>
      <c r="E862" s="17"/>
      <c r="F862" s="17"/>
      <c r="G862" s="17"/>
      <c r="H862" s="17"/>
      <c r="I862" s="15"/>
      <c r="L862" s="30"/>
      <c r="M862" s="89"/>
      <c r="N862" s="15"/>
      <c r="O862" s="15"/>
      <c r="P862" s="15"/>
      <c r="Q862" s="15"/>
      <c r="R862" s="15"/>
      <c r="S862" s="15"/>
      <c r="T862" s="15"/>
      <c r="U862" s="15"/>
      <c r="V862" s="15"/>
      <c r="W862" s="15"/>
      <c r="X862" s="15"/>
      <c r="Y862" s="15"/>
      <c r="Z862" s="15"/>
    </row>
    <row r="863">
      <c r="A863" s="17"/>
      <c r="B863" s="17"/>
      <c r="C863" s="17"/>
      <c r="D863" s="17"/>
      <c r="E863" s="17"/>
      <c r="F863" s="17"/>
      <c r="G863" s="17"/>
      <c r="H863" s="17"/>
      <c r="I863" s="15"/>
      <c r="L863" s="30"/>
      <c r="M863" s="89"/>
      <c r="N863" s="15"/>
      <c r="O863" s="15"/>
      <c r="P863" s="15"/>
      <c r="Q863" s="15"/>
      <c r="R863" s="15"/>
      <c r="S863" s="15"/>
      <c r="T863" s="15"/>
      <c r="U863" s="15"/>
      <c r="V863" s="15"/>
      <c r="W863" s="15"/>
      <c r="X863" s="15"/>
      <c r="Y863" s="15"/>
      <c r="Z863" s="15"/>
    </row>
    <row r="864">
      <c r="A864" s="17"/>
      <c r="B864" s="17"/>
      <c r="C864" s="17"/>
      <c r="D864" s="17"/>
      <c r="E864" s="17"/>
      <c r="F864" s="17"/>
      <c r="G864" s="17"/>
      <c r="H864" s="17"/>
      <c r="I864" s="15"/>
      <c r="L864" s="30"/>
      <c r="M864" s="89"/>
      <c r="N864" s="15"/>
      <c r="O864" s="15"/>
      <c r="P864" s="15"/>
      <c r="Q864" s="15"/>
      <c r="R864" s="15"/>
      <c r="S864" s="15"/>
      <c r="T864" s="15"/>
      <c r="U864" s="15"/>
      <c r="V864" s="15"/>
      <c r="W864" s="15"/>
      <c r="X864" s="15"/>
      <c r="Y864" s="15"/>
      <c r="Z864" s="15"/>
    </row>
    <row r="865">
      <c r="A865" s="17"/>
      <c r="B865" s="17"/>
      <c r="C865" s="17"/>
      <c r="D865" s="17"/>
      <c r="E865" s="17"/>
      <c r="F865" s="17"/>
      <c r="G865" s="17"/>
      <c r="H865" s="17"/>
      <c r="I865" s="15"/>
      <c r="L865" s="30"/>
      <c r="M865" s="89"/>
      <c r="N865" s="15"/>
      <c r="O865" s="15"/>
      <c r="P865" s="15"/>
      <c r="Q865" s="15"/>
      <c r="R865" s="15"/>
      <c r="S865" s="15"/>
      <c r="T865" s="15"/>
      <c r="U865" s="15"/>
      <c r="V865" s="15"/>
      <c r="W865" s="15"/>
      <c r="X865" s="15"/>
      <c r="Y865" s="15"/>
      <c r="Z865" s="15"/>
    </row>
    <row r="866">
      <c r="A866" s="17"/>
      <c r="B866" s="17"/>
      <c r="C866" s="17"/>
      <c r="D866" s="17"/>
      <c r="E866" s="17"/>
      <c r="F866" s="17"/>
      <c r="G866" s="17"/>
      <c r="H866" s="17"/>
      <c r="I866" s="15"/>
      <c r="L866" s="30"/>
      <c r="M866" s="89"/>
      <c r="N866" s="15"/>
      <c r="O866" s="15"/>
      <c r="P866" s="15"/>
      <c r="Q866" s="15"/>
      <c r="R866" s="15"/>
      <c r="S866" s="15"/>
      <c r="T866" s="15"/>
      <c r="U866" s="15"/>
      <c r="V866" s="15"/>
      <c r="W866" s="15"/>
      <c r="X866" s="15"/>
      <c r="Y866" s="15"/>
      <c r="Z866" s="15"/>
    </row>
    <row r="867">
      <c r="A867" s="17"/>
      <c r="B867" s="17"/>
      <c r="C867" s="17"/>
      <c r="D867" s="17"/>
      <c r="E867" s="17"/>
      <c r="F867" s="17"/>
      <c r="G867" s="17"/>
      <c r="H867" s="17"/>
      <c r="I867" s="15"/>
      <c r="L867" s="30"/>
      <c r="M867" s="89"/>
      <c r="N867" s="15"/>
      <c r="O867" s="15"/>
      <c r="P867" s="15"/>
      <c r="Q867" s="15"/>
      <c r="R867" s="15"/>
      <c r="S867" s="15"/>
      <c r="T867" s="15"/>
      <c r="U867" s="15"/>
      <c r="V867" s="15"/>
      <c r="W867" s="15"/>
      <c r="X867" s="15"/>
      <c r="Y867" s="15"/>
      <c r="Z867" s="15"/>
    </row>
    <row r="868">
      <c r="A868" s="17"/>
      <c r="B868" s="17"/>
      <c r="C868" s="17"/>
      <c r="D868" s="17"/>
      <c r="E868" s="17"/>
      <c r="F868" s="17"/>
      <c r="G868" s="17"/>
      <c r="H868" s="17"/>
      <c r="I868" s="15"/>
      <c r="L868" s="30"/>
      <c r="M868" s="89"/>
      <c r="N868" s="15"/>
      <c r="O868" s="15"/>
      <c r="P868" s="15"/>
      <c r="Q868" s="15"/>
      <c r="R868" s="15"/>
      <c r="S868" s="15"/>
      <c r="T868" s="15"/>
      <c r="U868" s="15"/>
      <c r="V868" s="15"/>
      <c r="W868" s="15"/>
      <c r="X868" s="15"/>
      <c r="Y868" s="15"/>
      <c r="Z868" s="15"/>
    </row>
    <row r="869">
      <c r="A869" s="17"/>
      <c r="B869" s="17"/>
      <c r="C869" s="17"/>
      <c r="D869" s="17"/>
      <c r="E869" s="17"/>
      <c r="F869" s="17"/>
      <c r="G869" s="17"/>
      <c r="H869" s="17"/>
      <c r="I869" s="15"/>
      <c r="L869" s="30"/>
      <c r="M869" s="89"/>
      <c r="N869" s="15"/>
      <c r="O869" s="15"/>
      <c r="P869" s="15"/>
      <c r="Q869" s="15"/>
      <c r="R869" s="15"/>
      <c r="S869" s="15"/>
      <c r="T869" s="15"/>
      <c r="U869" s="15"/>
      <c r="V869" s="15"/>
      <c r="W869" s="15"/>
      <c r="X869" s="15"/>
      <c r="Y869" s="15"/>
      <c r="Z869" s="15"/>
    </row>
    <row r="870">
      <c r="A870" s="17"/>
      <c r="B870" s="17"/>
      <c r="C870" s="17"/>
      <c r="D870" s="17"/>
      <c r="E870" s="17"/>
      <c r="F870" s="17"/>
      <c r="G870" s="17"/>
      <c r="H870" s="17"/>
      <c r="I870" s="15"/>
      <c r="L870" s="30"/>
      <c r="M870" s="89"/>
      <c r="N870" s="15"/>
      <c r="O870" s="15"/>
      <c r="P870" s="15"/>
      <c r="Q870" s="15"/>
      <c r="R870" s="15"/>
      <c r="S870" s="15"/>
      <c r="T870" s="15"/>
      <c r="U870" s="15"/>
      <c r="V870" s="15"/>
      <c r="W870" s="15"/>
      <c r="X870" s="15"/>
      <c r="Y870" s="15"/>
      <c r="Z870" s="15"/>
    </row>
    <row r="871">
      <c r="A871" s="17"/>
      <c r="B871" s="17"/>
      <c r="C871" s="17"/>
      <c r="D871" s="17"/>
      <c r="E871" s="17"/>
      <c r="F871" s="17"/>
      <c r="G871" s="17"/>
      <c r="H871" s="17"/>
      <c r="I871" s="15"/>
      <c r="L871" s="30"/>
      <c r="M871" s="89"/>
      <c r="N871" s="15"/>
      <c r="O871" s="15"/>
      <c r="P871" s="15"/>
      <c r="Q871" s="15"/>
      <c r="R871" s="15"/>
      <c r="S871" s="15"/>
      <c r="T871" s="15"/>
      <c r="U871" s="15"/>
      <c r="V871" s="15"/>
      <c r="W871" s="15"/>
      <c r="X871" s="15"/>
      <c r="Y871" s="15"/>
      <c r="Z871" s="15"/>
    </row>
    <row r="872">
      <c r="A872" s="17"/>
      <c r="B872" s="17"/>
      <c r="C872" s="17"/>
      <c r="D872" s="17"/>
      <c r="E872" s="17"/>
      <c r="F872" s="17"/>
      <c r="G872" s="17"/>
      <c r="H872" s="17"/>
      <c r="I872" s="15"/>
      <c r="L872" s="30"/>
      <c r="M872" s="89"/>
      <c r="N872" s="15"/>
      <c r="O872" s="15"/>
      <c r="P872" s="15"/>
      <c r="Q872" s="15"/>
      <c r="R872" s="15"/>
      <c r="S872" s="15"/>
      <c r="T872" s="15"/>
      <c r="U872" s="15"/>
      <c r="V872" s="15"/>
      <c r="W872" s="15"/>
      <c r="X872" s="15"/>
      <c r="Y872" s="15"/>
      <c r="Z872" s="15"/>
    </row>
    <row r="873">
      <c r="A873" s="17"/>
      <c r="B873" s="17"/>
      <c r="C873" s="17"/>
      <c r="D873" s="17"/>
      <c r="E873" s="17"/>
      <c r="F873" s="17"/>
      <c r="G873" s="17"/>
      <c r="H873" s="17"/>
      <c r="I873" s="15"/>
      <c r="L873" s="30"/>
      <c r="M873" s="89"/>
      <c r="N873" s="15"/>
      <c r="O873" s="15"/>
      <c r="P873" s="15"/>
      <c r="Q873" s="15"/>
      <c r="R873" s="15"/>
      <c r="S873" s="15"/>
      <c r="T873" s="15"/>
      <c r="U873" s="15"/>
      <c r="V873" s="15"/>
      <c r="W873" s="15"/>
      <c r="X873" s="15"/>
      <c r="Y873" s="15"/>
      <c r="Z873" s="15"/>
    </row>
    <row r="874">
      <c r="A874" s="17"/>
      <c r="B874" s="17"/>
      <c r="C874" s="17"/>
      <c r="D874" s="17"/>
      <c r="E874" s="17"/>
      <c r="F874" s="17"/>
      <c r="G874" s="17"/>
      <c r="H874" s="17"/>
      <c r="I874" s="15"/>
      <c r="L874" s="30"/>
      <c r="M874" s="89"/>
      <c r="N874" s="15"/>
      <c r="O874" s="15"/>
      <c r="P874" s="15"/>
      <c r="Q874" s="15"/>
      <c r="R874" s="15"/>
      <c r="S874" s="15"/>
      <c r="T874" s="15"/>
      <c r="U874" s="15"/>
      <c r="V874" s="15"/>
      <c r="W874" s="15"/>
      <c r="X874" s="15"/>
      <c r="Y874" s="15"/>
      <c r="Z874" s="15"/>
    </row>
    <row r="875">
      <c r="A875" s="17"/>
      <c r="B875" s="17"/>
      <c r="C875" s="17"/>
      <c r="D875" s="17"/>
      <c r="E875" s="17"/>
      <c r="F875" s="17"/>
      <c r="G875" s="17"/>
      <c r="H875" s="17"/>
      <c r="I875" s="15"/>
      <c r="L875" s="30"/>
      <c r="M875" s="89"/>
      <c r="N875" s="15"/>
      <c r="O875" s="15"/>
      <c r="P875" s="15"/>
      <c r="Q875" s="15"/>
      <c r="R875" s="15"/>
      <c r="S875" s="15"/>
      <c r="T875" s="15"/>
      <c r="U875" s="15"/>
      <c r="V875" s="15"/>
      <c r="W875" s="15"/>
      <c r="X875" s="15"/>
      <c r="Y875" s="15"/>
      <c r="Z875" s="15"/>
    </row>
    <row r="876">
      <c r="A876" s="17"/>
      <c r="B876" s="17"/>
      <c r="C876" s="17"/>
      <c r="D876" s="17"/>
      <c r="E876" s="17"/>
      <c r="F876" s="17"/>
      <c r="G876" s="17"/>
      <c r="H876" s="17"/>
      <c r="I876" s="15"/>
      <c r="L876" s="30"/>
      <c r="M876" s="89"/>
      <c r="N876" s="15"/>
      <c r="O876" s="15"/>
      <c r="P876" s="15"/>
      <c r="Q876" s="15"/>
      <c r="R876" s="15"/>
      <c r="S876" s="15"/>
      <c r="T876" s="15"/>
      <c r="U876" s="15"/>
      <c r="V876" s="15"/>
      <c r="W876" s="15"/>
      <c r="X876" s="15"/>
      <c r="Y876" s="15"/>
      <c r="Z876" s="15"/>
    </row>
    <row r="877">
      <c r="A877" s="17"/>
      <c r="B877" s="17"/>
      <c r="C877" s="17"/>
      <c r="D877" s="17"/>
      <c r="E877" s="17"/>
      <c r="F877" s="17"/>
      <c r="G877" s="17"/>
      <c r="H877" s="17"/>
      <c r="I877" s="15"/>
      <c r="L877" s="30"/>
      <c r="M877" s="89"/>
      <c r="N877" s="15"/>
      <c r="O877" s="15"/>
      <c r="P877" s="15"/>
      <c r="Q877" s="15"/>
      <c r="R877" s="15"/>
      <c r="S877" s="15"/>
      <c r="T877" s="15"/>
      <c r="U877" s="15"/>
      <c r="V877" s="15"/>
      <c r="W877" s="15"/>
      <c r="X877" s="15"/>
      <c r="Y877" s="15"/>
      <c r="Z877" s="15"/>
    </row>
    <row r="878">
      <c r="A878" s="17"/>
      <c r="B878" s="17"/>
      <c r="C878" s="17"/>
      <c r="D878" s="17"/>
      <c r="E878" s="17"/>
      <c r="F878" s="17"/>
      <c r="G878" s="17"/>
      <c r="H878" s="17"/>
      <c r="I878" s="15"/>
      <c r="L878" s="30"/>
      <c r="M878" s="89"/>
      <c r="N878" s="15"/>
      <c r="O878" s="15"/>
      <c r="P878" s="15"/>
      <c r="Q878" s="15"/>
      <c r="R878" s="15"/>
      <c r="S878" s="15"/>
      <c r="T878" s="15"/>
      <c r="U878" s="15"/>
      <c r="V878" s="15"/>
      <c r="W878" s="15"/>
      <c r="X878" s="15"/>
      <c r="Y878" s="15"/>
      <c r="Z878" s="15"/>
    </row>
    <row r="879">
      <c r="A879" s="17"/>
      <c r="B879" s="17"/>
      <c r="C879" s="17"/>
      <c r="D879" s="17"/>
      <c r="E879" s="17"/>
      <c r="F879" s="17"/>
      <c r="G879" s="17"/>
      <c r="H879" s="17"/>
      <c r="I879" s="15"/>
      <c r="L879" s="30"/>
      <c r="M879" s="89"/>
      <c r="N879" s="15"/>
      <c r="O879" s="15"/>
      <c r="P879" s="15"/>
      <c r="Q879" s="15"/>
      <c r="R879" s="15"/>
      <c r="S879" s="15"/>
      <c r="T879" s="15"/>
      <c r="U879" s="15"/>
      <c r="V879" s="15"/>
      <c r="W879" s="15"/>
      <c r="X879" s="15"/>
      <c r="Y879" s="15"/>
      <c r="Z879" s="15"/>
    </row>
    <row r="880">
      <c r="A880" s="17"/>
      <c r="B880" s="17"/>
      <c r="C880" s="17"/>
      <c r="D880" s="17"/>
      <c r="E880" s="17"/>
      <c r="F880" s="17"/>
      <c r="G880" s="17"/>
      <c r="H880" s="17"/>
      <c r="I880" s="15"/>
      <c r="L880" s="30"/>
      <c r="M880" s="89"/>
      <c r="N880" s="15"/>
      <c r="O880" s="15"/>
      <c r="P880" s="15"/>
      <c r="Q880" s="15"/>
      <c r="R880" s="15"/>
      <c r="S880" s="15"/>
      <c r="T880" s="15"/>
      <c r="U880" s="15"/>
      <c r="V880" s="15"/>
      <c r="W880" s="15"/>
      <c r="X880" s="15"/>
      <c r="Y880" s="15"/>
      <c r="Z880" s="15"/>
    </row>
    <row r="881">
      <c r="A881" s="17"/>
      <c r="B881" s="17"/>
      <c r="C881" s="17"/>
      <c r="D881" s="17"/>
      <c r="E881" s="17"/>
      <c r="F881" s="17"/>
      <c r="G881" s="17"/>
      <c r="H881" s="17"/>
      <c r="I881" s="15"/>
      <c r="L881" s="30"/>
      <c r="M881" s="89"/>
      <c r="N881" s="15"/>
      <c r="O881" s="15"/>
      <c r="P881" s="15"/>
      <c r="Q881" s="15"/>
      <c r="R881" s="15"/>
      <c r="S881" s="15"/>
      <c r="T881" s="15"/>
      <c r="U881" s="15"/>
      <c r="V881" s="15"/>
      <c r="W881" s="15"/>
      <c r="X881" s="15"/>
      <c r="Y881" s="15"/>
      <c r="Z881" s="15"/>
    </row>
    <row r="882">
      <c r="A882" s="17"/>
      <c r="B882" s="17"/>
      <c r="C882" s="17"/>
      <c r="D882" s="17"/>
      <c r="E882" s="17"/>
      <c r="F882" s="17"/>
      <c r="G882" s="17"/>
      <c r="H882" s="17"/>
      <c r="I882" s="15"/>
      <c r="L882" s="30"/>
      <c r="M882" s="89"/>
      <c r="N882" s="15"/>
      <c r="O882" s="15"/>
      <c r="P882" s="15"/>
      <c r="Q882" s="15"/>
      <c r="R882" s="15"/>
      <c r="S882" s="15"/>
      <c r="T882" s="15"/>
      <c r="U882" s="15"/>
      <c r="V882" s="15"/>
      <c r="W882" s="15"/>
      <c r="X882" s="15"/>
      <c r="Y882" s="15"/>
      <c r="Z882" s="15"/>
    </row>
    <row r="883">
      <c r="A883" s="17"/>
      <c r="B883" s="17"/>
      <c r="C883" s="17"/>
      <c r="D883" s="17"/>
      <c r="E883" s="17"/>
      <c r="F883" s="17"/>
      <c r="G883" s="17"/>
      <c r="H883" s="17"/>
      <c r="I883" s="15"/>
      <c r="L883" s="30"/>
      <c r="M883" s="89"/>
      <c r="N883" s="15"/>
      <c r="O883" s="15"/>
      <c r="P883" s="15"/>
      <c r="Q883" s="15"/>
      <c r="R883" s="15"/>
      <c r="S883" s="15"/>
      <c r="T883" s="15"/>
      <c r="U883" s="15"/>
      <c r="V883" s="15"/>
      <c r="W883" s="15"/>
      <c r="X883" s="15"/>
      <c r="Y883" s="15"/>
      <c r="Z883" s="15"/>
    </row>
    <row r="884">
      <c r="A884" s="17"/>
      <c r="B884" s="17"/>
      <c r="C884" s="17"/>
      <c r="D884" s="17"/>
      <c r="E884" s="17"/>
      <c r="F884" s="17"/>
      <c r="G884" s="17"/>
      <c r="H884" s="17"/>
      <c r="I884" s="15"/>
      <c r="L884" s="30"/>
      <c r="M884" s="89"/>
      <c r="N884" s="15"/>
      <c r="O884" s="15"/>
      <c r="P884" s="15"/>
      <c r="Q884" s="15"/>
      <c r="R884" s="15"/>
      <c r="S884" s="15"/>
      <c r="T884" s="15"/>
      <c r="U884" s="15"/>
      <c r="V884" s="15"/>
      <c r="W884" s="15"/>
      <c r="X884" s="15"/>
      <c r="Y884" s="15"/>
      <c r="Z884" s="15"/>
    </row>
    <row r="885">
      <c r="A885" s="17"/>
      <c r="B885" s="17"/>
      <c r="C885" s="17"/>
      <c r="D885" s="17"/>
      <c r="E885" s="17"/>
      <c r="F885" s="17"/>
      <c r="G885" s="17"/>
      <c r="H885" s="17"/>
      <c r="I885" s="15"/>
      <c r="L885" s="30"/>
      <c r="M885" s="89"/>
      <c r="N885" s="15"/>
      <c r="O885" s="15"/>
      <c r="P885" s="15"/>
      <c r="Q885" s="15"/>
      <c r="R885" s="15"/>
      <c r="S885" s="15"/>
      <c r="T885" s="15"/>
      <c r="U885" s="15"/>
      <c r="V885" s="15"/>
      <c r="W885" s="15"/>
      <c r="X885" s="15"/>
      <c r="Y885" s="15"/>
      <c r="Z885" s="15"/>
    </row>
    <row r="886">
      <c r="A886" s="17"/>
      <c r="B886" s="17"/>
      <c r="C886" s="17"/>
      <c r="D886" s="17"/>
      <c r="E886" s="17"/>
      <c r="F886" s="17"/>
      <c r="G886" s="17"/>
      <c r="H886" s="17"/>
      <c r="I886" s="15"/>
      <c r="L886" s="30"/>
      <c r="M886" s="89"/>
      <c r="N886" s="15"/>
      <c r="O886" s="15"/>
      <c r="P886" s="15"/>
      <c r="Q886" s="15"/>
      <c r="R886" s="15"/>
      <c r="S886" s="15"/>
      <c r="T886" s="15"/>
      <c r="U886" s="15"/>
      <c r="V886" s="15"/>
      <c r="W886" s="15"/>
      <c r="X886" s="15"/>
      <c r="Y886" s="15"/>
      <c r="Z886" s="15"/>
    </row>
    <row r="887">
      <c r="A887" s="17"/>
      <c r="B887" s="17"/>
      <c r="C887" s="17"/>
      <c r="D887" s="17"/>
      <c r="E887" s="17"/>
      <c r="F887" s="17"/>
      <c r="G887" s="17"/>
      <c r="H887" s="17"/>
      <c r="I887" s="15"/>
      <c r="L887" s="30"/>
      <c r="M887" s="89"/>
      <c r="N887" s="15"/>
      <c r="O887" s="15"/>
      <c r="P887" s="15"/>
      <c r="Q887" s="15"/>
      <c r="R887" s="15"/>
      <c r="S887" s="15"/>
      <c r="T887" s="15"/>
      <c r="U887" s="15"/>
      <c r="V887" s="15"/>
      <c r="W887" s="15"/>
      <c r="X887" s="15"/>
      <c r="Y887" s="15"/>
      <c r="Z887" s="15"/>
    </row>
    <row r="888">
      <c r="A888" s="17"/>
      <c r="B888" s="17"/>
      <c r="C888" s="17"/>
      <c r="D888" s="17"/>
      <c r="E888" s="17"/>
      <c r="F888" s="17"/>
      <c r="G888" s="17"/>
      <c r="H888" s="17"/>
      <c r="I888" s="15"/>
      <c r="L888" s="30"/>
      <c r="M888" s="89"/>
      <c r="N888" s="15"/>
      <c r="O888" s="15"/>
      <c r="P888" s="15"/>
      <c r="Q888" s="15"/>
      <c r="R888" s="15"/>
      <c r="S888" s="15"/>
      <c r="T888" s="15"/>
      <c r="U888" s="15"/>
      <c r="V888" s="15"/>
      <c r="W888" s="15"/>
      <c r="X888" s="15"/>
      <c r="Y888" s="15"/>
      <c r="Z888" s="15"/>
    </row>
    <row r="889">
      <c r="A889" s="17"/>
      <c r="B889" s="17"/>
      <c r="C889" s="17"/>
      <c r="D889" s="17"/>
      <c r="E889" s="17"/>
      <c r="F889" s="17"/>
      <c r="G889" s="17"/>
      <c r="H889" s="17"/>
      <c r="I889" s="15"/>
      <c r="L889" s="30"/>
      <c r="M889" s="89"/>
      <c r="N889" s="15"/>
      <c r="O889" s="15"/>
      <c r="P889" s="15"/>
      <c r="Q889" s="15"/>
      <c r="R889" s="15"/>
      <c r="S889" s="15"/>
      <c r="T889" s="15"/>
      <c r="U889" s="15"/>
      <c r="V889" s="15"/>
      <c r="W889" s="15"/>
      <c r="X889" s="15"/>
      <c r="Y889" s="15"/>
      <c r="Z889" s="15"/>
    </row>
    <row r="890">
      <c r="A890" s="17"/>
      <c r="B890" s="17"/>
      <c r="C890" s="17"/>
      <c r="D890" s="17"/>
      <c r="E890" s="17"/>
      <c r="F890" s="17"/>
      <c r="G890" s="17"/>
      <c r="H890" s="17"/>
      <c r="I890" s="15"/>
      <c r="L890" s="30"/>
      <c r="M890" s="89"/>
      <c r="N890" s="15"/>
      <c r="O890" s="15"/>
      <c r="P890" s="15"/>
      <c r="Q890" s="15"/>
      <c r="R890" s="15"/>
      <c r="S890" s="15"/>
      <c r="T890" s="15"/>
      <c r="U890" s="15"/>
      <c r="V890" s="15"/>
      <c r="W890" s="15"/>
      <c r="X890" s="15"/>
      <c r="Y890" s="15"/>
      <c r="Z890" s="15"/>
    </row>
    <row r="891">
      <c r="A891" s="17"/>
      <c r="B891" s="17"/>
      <c r="C891" s="17"/>
      <c r="D891" s="17"/>
      <c r="E891" s="17"/>
      <c r="F891" s="17"/>
      <c r="G891" s="17"/>
      <c r="H891" s="17"/>
      <c r="I891" s="15"/>
      <c r="L891" s="30"/>
      <c r="M891" s="89"/>
      <c r="N891" s="15"/>
      <c r="O891" s="15"/>
      <c r="P891" s="15"/>
      <c r="Q891" s="15"/>
      <c r="R891" s="15"/>
      <c r="S891" s="15"/>
      <c r="T891" s="15"/>
      <c r="U891" s="15"/>
      <c r="V891" s="15"/>
      <c r="W891" s="15"/>
      <c r="X891" s="15"/>
      <c r="Y891" s="15"/>
      <c r="Z891" s="15"/>
    </row>
    <row r="892">
      <c r="A892" s="17"/>
      <c r="B892" s="17"/>
      <c r="C892" s="17"/>
      <c r="D892" s="17"/>
      <c r="E892" s="17"/>
      <c r="F892" s="17"/>
      <c r="G892" s="17"/>
      <c r="H892" s="17"/>
      <c r="I892" s="15"/>
      <c r="L892" s="30"/>
      <c r="M892" s="89"/>
      <c r="N892" s="15"/>
      <c r="O892" s="15"/>
      <c r="P892" s="15"/>
      <c r="Q892" s="15"/>
      <c r="R892" s="15"/>
      <c r="S892" s="15"/>
      <c r="T892" s="15"/>
      <c r="U892" s="15"/>
      <c r="V892" s="15"/>
      <c r="W892" s="15"/>
      <c r="X892" s="15"/>
      <c r="Y892" s="15"/>
      <c r="Z892" s="15"/>
    </row>
    <row r="893">
      <c r="A893" s="17"/>
      <c r="B893" s="17"/>
      <c r="C893" s="17"/>
      <c r="D893" s="17"/>
      <c r="E893" s="17"/>
      <c r="F893" s="17"/>
      <c r="G893" s="17"/>
      <c r="H893" s="17"/>
      <c r="I893" s="15"/>
      <c r="L893" s="30"/>
      <c r="M893" s="89"/>
      <c r="N893" s="15"/>
      <c r="O893" s="15"/>
      <c r="P893" s="15"/>
      <c r="Q893" s="15"/>
      <c r="R893" s="15"/>
      <c r="S893" s="15"/>
      <c r="T893" s="15"/>
      <c r="U893" s="15"/>
      <c r="V893" s="15"/>
      <c r="W893" s="15"/>
      <c r="X893" s="15"/>
      <c r="Y893" s="15"/>
      <c r="Z893" s="15"/>
    </row>
    <row r="894">
      <c r="A894" s="17"/>
      <c r="B894" s="17"/>
      <c r="C894" s="17"/>
      <c r="D894" s="17"/>
      <c r="E894" s="17"/>
      <c r="F894" s="17"/>
      <c r="G894" s="17"/>
      <c r="H894" s="17"/>
      <c r="I894" s="15"/>
      <c r="L894" s="30"/>
      <c r="M894" s="89"/>
      <c r="N894" s="15"/>
      <c r="O894" s="15"/>
      <c r="P894" s="15"/>
      <c r="Q894" s="15"/>
      <c r="R894" s="15"/>
      <c r="S894" s="15"/>
      <c r="T894" s="15"/>
      <c r="U894" s="15"/>
      <c r="V894" s="15"/>
      <c r="W894" s="15"/>
      <c r="X894" s="15"/>
      <c r="Y894" s="15"/>
      <c r="Z894" s="15"/>
    </row>
    <row r="895">
      <c r="A895" s="17"/>
      <c r="B895" s="17"/>
      <c r="C895" s="17"/>
      <c r="D895" s="17"/>
      <c r="E895" s="17"/>
      <c r="F895" s="17"/>
      <c r="G895" s="17"/>
      <c r="H895" s="17"/>
      <c r="I895" s="15"/>
      <c r="L895" s="30"/>
      <c r="M895" s="89"/>
      <c r="N895" s="15"/>
      <c r="O895" s="15"/>
      <c r="P895" s="15"/>
      <c r="Q895" s="15"/>
      <c r="R895" s="15"/>
      <c r="S895" s="15"/>
      <c r="T895" s="15"/>
      <c r="U895" s="15"/>
      <c r="V895" s="15"/>
      <c r="W895" s="15"/>
      <c r="X895" s="15"/>
      <c r="Y895" s="15"/>
      <c r="Z895" s="15"/>
    </row>
    <row r="896">
      <c r="A896" s="17"/>
      <c r="B896" s="17"/>
      <c r="C896" s="17"/>
      <c r="D896" s="17"/>
      <c r="E896" s="17"/>
      <c r="F896" s="17"/>
      <c r="G896" s="17"/>
      <c r="H896" s="17"/>
      <c r="I896" s="15"/>
      <c r="L896" s="30"/>
      <c r="M896" s="89"/>
      <c r="N896" s="15"/>
      <c r="O896" s="15"/>
      <c r="P896" s="15"/>
      <c r="Q896" s="15"/>
      <c r="R896" s="15"/>
      <c r="S896" s="15"/>
      <c r="T896" s="15"/>
      <c r="U896" s="15"/>
      <c r="V896" s="15"/>
      <c r="W896" s="15"/>
      <c r="X896" s="15"/>
      <c r="Y896" s="15"/>
      <c r="Z896" s="15"/>
    </row>
    <row r="897">
      <c r="A897" s="17"/>
      <c r="B897" s="17"/>
      <c r="C897" s="17"/>
      <c r="D897" s="17"/>
      <c r="E897" s="17"/>
      <c r="F897" s="17"/>
      <c r="G897" s="17"/>
      <c r="H897" s="17"/>
      <c r="I897" s="15"/>
      <c r="L897" s="30"/>
      <c r="M897" s="89"/>
      <c r="N897" s="15"/>
      <c r="O897" s="15"/>
      <c r="P897" s="15"/>
      <c r="Q897" s="15"/>
      <c r="R897" s="15"/>
      <c r="S897" s="15"/>
      <c r="T897" s="15"/>
      <c r="U897" s="15"/>
      <c r="V897" s="15"/>
      <c r="W897" s="15"/>
      <c r="X897" s="15"/>
      <c r="Y897" s="15"/>
      <c r="Z897" s="15"/>
    </row>
    <row r="898">
      <c r="A898" s="17"/>
      <c r="B898" s="17"/>
      <c r="C898" s="17"/>
      <c r="D898" s="17"/>
      <c r="E898" s="17"/>
      <c r="F898" s="17"/>
      <c r="G898" s="17"/>
      <c r="H898" s="17"/>
      <c r="I898" s="15"/>
      <c r="L898" s="30"/>
      <c r="M898" s="89"/>
      <c r="N898" s="15"/>
      <c r="O898" s="15"/>
      <c r="P898" s="15"/>
      <c r="Q898" s="15"/>
      <c r="R898" s="15"/>
      <c r="S898" s="15"/>
      <c r="T898" s="15"/>
      <c r="U898" s="15"/>
      <c r="V898" s="15"/>
      <c r="W898" s="15"/>
      <c r="X898" s="15"/>
      <c r="Y898" s="15"/>
      <c r="Z898" s="15"/>
    </row>
    <row r="899">
      <c r="A899" s="17"/>
      <c r="B899" s="17"/>
      <c r="C899" s="17"/>
      <c r="D899" s="17"/>
      <c r="E899" s="17"/>
      <c r="F899" s="17"/>
      <c r="G899" s="17"/>
      <c r="H899" s="17"/>
      <c r="I899" s="15"/>
      <c r="L899" s="30"/>
      <c r="M899" s="89"/>
      <c r="N899" s="15"/>
      <c r="O899" s="15"/>
      <c r="P899" s="15"/>
      <c r="Q899" s="15"/>
      <c r="R899" s="15"/>
      <c r="S899" s="15"/>
      <c r="T899" s="15"/>
      <c r="U899" s="15"/>
      <c r="V899" s="15"/>
      <c r="W899" s="15"/>
      <c r="X899" s="15"/>
      <c r="Y899" s="15"/>
      <c r="Z899" s="15"/>
    </row>
    <row r="900">
      <c r="A900" s="17"/>
      <c r="B900" s="17"/>
      <c r="C900" s="17"/>
      <c r="D900" s="17"/>
      <c r="E900" s="17"/>
      <c r="F900" s="17"/>
      <c r="G900" s="17"/>
      <c r="H900" s="17"/>
      <c r="I900" s="15"/>
      <c r="L900" s="30"/>
      <c r="M900" s="89"/>
      <c r="N900" s="15"/>
      <c r="O900" s="15"/>
      <c r="P900" s="15"/>
      <c r="Q900" s="15"/>
      <c r="R900" s="15"/>
      <c r="S900" s="15"/>
      <c r="T900" s="15"/>
      <c r="U900" s="15"/>
      <c r="V900" s="15"/>
      <c r="W900" s="15"/>
      <c r="X900" s="15"/>
      <c r="Y900" s="15"/>
      <c r="Z900" s="15"/>
    </row>
    <row r="901">
      <c r="A901" s="17"/>
      <c r="B901" s="17"/>
      <c r="C901" s="17"/>
      <c r="D901" s="17"/>
      <c r="E901" s="17"/>
      <c r="F901" s="17"/>
      <c r="G901" s="17"/>
      <c r="H901" s="17"/>
      <c r="I901" s="15"/>
      <c r="L901" s="30"/>
      <c r="M901" s="89"/>
      <c r="N901" s="15"/>
      <c r="O901" s="15"/>
      <c r="P901" s="15"/>
      <c r="Q901" s="15"/>
      <c r="R901" s="15"/>
      <c r="S901" s="15"/>
      <c r="T901" s="15"/>
      <c r="U901" s="15"/>
      <c r="V901" s="15"/>
      <c r="W901" s="15"/>
      <c r="X901" s="15"/>
      <c r="Y901" s="15"/>
      <c r="Z901" s="15"/>
    </row>
    <row r="902">
      <c r="A902" s="17"/>
      <c r="B902" s="17"/>
      <c r="C902" s="17"/>
      <c r="D902" s="17"/>
      <c r="E902" s="17"/>
      <c r="F902" s="17"/>
      <c r="G902" s="17"/>
      <c r="H902" s="17"/>
      <c r="I902" s="15"/>
      <c r="L902" s="30"/>
      <c r="M902" s="89"/>
      <c r="N902" s="15"/>
      <c r="O902" s="15"/>
      <c r="P902" s="15"/>
      <c r="Q902" s="15"/>
      <c r="R902" s="15"/>
      <c r="S902" s="15"/>
      <c r="T902" s="15"/>
      <c r="U902" s="15"/>
      <c r="V902" s="15"/>
      <c r="W902" s="15"/>
      <c r="X902" s="15"/>
      <c r="Y902" s="15"/>
      <c r="Z902" s="15"/>
    </row>
    <row r="903">
      <c r="A903" s="17"/>
      <c r="B903" s="17"/>
      <c r="C903" s="17"/>
      <c r="D903" s="17"/>
      <c r="E903" s="17"/>
      <c r="F903" s="17"/>
      <c r="G903" s="17"/>
      <c r="H903" s="17"/>
      <c r="I903" s="15"/>
      <c r="L903" s="30"/>
      <c r="M903" s="89"/>
      <c r="N903" s="15"/>
      <c r="O903" s="15"/>
      <c r="P903" s="15"/>
      <c r="Q903" s="15"/>
      <c r="R903" s="15"/>
      <c r="S903" s="15"/>
      <c r="T903" s="15"/>
      <c r="U903" s="15"/>
      <c r="V903" s="15"/>
      <c r="W903" s="15"/>
      <c r="X903" s="15"/>
      <c r="Y903" s="15"/>
      <c r="Z903" s="15"/>
    </row>
    <row r="904">
      <c r="A904" s="17"/>
      <c r="B904" s="17"/>
      <c r="C904" s="17"/>
      <c r="D904" s="17"/>
      <c r="E904" s="17"/>
      <c r="F904" s="17"/>
      <c r="G904" s="17"/>
      <c r="H904" s="17"/>
      <c r="I904" s="15"/>
      <c r="L904" s="30"/>
      <c r="M904" s="89"/>
      <c r="N904" s="15"/>
      <c r="O904" s="15"/>
      <c r="P904" s="15"/>
      <c r="Q904" s="15"/>
      <c r="R904" s="15"/>
      <c r="S904" s="15"/>
      <c r="T904" s="15"/>
      <c r="U904" s="15"/>
      <c r="V904" s="15"/>
      <c r="W904" s="15"/>
      <c r="X904" s="15"/>
      <c r="Y904" s="15"/>
      <c r="Z904" s="15"/>
    </row>
    <row r="905">
      <c r="A905" s="17"/>
      <c r="B905" s="17"/>
      <c r="C905" s="17"/>
      <c r="D905" s="17"/>
      <c r="E905" s="17"/>
      <c r="F905" s="17"/>
      <c r="G905" s="17"/>
      <c r="H905" s="17"/>
      <c r="I905" s="15"/>
      <c r="L905" s="30"/>
      <c r="M905" s="89"/>
      <c r="N905" s="15"/>
      <c r="O905" s="15"/>
      <c r="P905" s="15"/>
      <c r="Q905" s="15"/>
      <c r="R905" s="15"/>
      <c r="S905" s="15"/>
      <c r="T905" s="15"/>
      <c r="U905" s="15"/>
      <c r="V905" s="15"/>
      <c r="W905" s="15"/>
      <c r="X905" s="15"/>
      <c r="Y905" s="15"/>
      <c r="Z905" s="15"/>
    </row>
    <row r="906">
      <c r="A906" s="17"/>
      <c r="B906" s="17"/>
      <c r="C906" s="17"/>
      <c r="D906" s="17"/>
      <c r="E906" s="17"/>
      <c r="F906" s="17"/>
      <c r="G906" s="17"/>
      <c r="H906" s="17"/>
      <c r="I906" s="15"/>
      <c r="L906" s="30"/>
      <c r="M906" s="89"/>
      <c r="N906" s="15"/>
      <c r="O906" s="15"/>
      <c r="P906" s="15"/>
      <c r="Q906" s="15"/>
      <c r="R906" s="15"/>
      <c r="S906" s="15"/>
      <c r="T906" s="15"/>
      <c r="U906" s="15"/>
      <c r="V906" s="15"/>
      <c r="W906" s="15"/>
      <c r="X906" s="15"/>
      <c r="Y906" s="15"/>
      <c r="Z906" s="15"/>
    </row>
    <row r="907">
      <c r="A907" s="17"/>
      <c r="B907" s="17"/>
      <c r="C907" s="17"/>
      <c r="D907" s="17"/>
      <c r="E907" s="17"/>
      <c r="F907" s="17"/>
      <c r="G907" s="17"/>
      <c r="H907" s="17"/>
      <c r="I907" s="15"/>
      <c r="L907" s="30"/>
      <c r="M907" s="89"/>
      <c r="N907" s="15"/>
      <c r="O907" s="15"/>
      <c r="P907" s="15"/>
      <c r="Q907" s="15"/>
      <c r="R907" s="15"/>
      <c r="S907" s="15"/>
      <c r="T907" s="15"/>
      <c r="U907" s="15"/>
      <c r="V907" s="15"/>
      <c r="W907" s="15"/>
      <c r="X907" s="15"/>
      <c r="Y907" s="15"/>
      <c r="Z907" s="15"/>
    </row>
    <row r="908">
      <c r="A908" s="17"/>
      <c r="B908" s="17"/>
      <c r="C908" s="17"/>
      <c r="D908" s="17"/>
      <c r="E908" s="17"/>
      <c r="F908" s="17"/>
      <c r="G908" s="17"/>
      <c r="H908" s="17"/>
      <c r="I908" s="15"/>
      <c r="L908" s="30"/>
      <c r="M908" s="89"/>
      <c r="N908" s="15"/>
      <c r="O908" s="15"/>
      <c r="P908" s="15"/>
      <c r="Q908" s="15"/>
      <c r="R908" s="15"/>
      <c r="S908" s="15"/>
      <c r="T908" s="15"/>
      <c r="U908" s="15"/>
      <c r="V908" s="15"/>
      <c r="W908" s="15"/>
      <c r="X908" s="15"/>
      <c r="Y908" s="15"/>
      <c r="Z908" s="15"/>
    </row>
    <row r="909">
      <c r="A909" s="17"/>
      <c r="B909" s="17"/>
      <c r="C909" s="17"/>
      <c r="D909" s="17"/>
      <c r="E909" s="17"/>
      <c r="F909" s="17"/>
      <c r="G909" s="17"/>
      <c r="H909" s="17"/>
      <c r="I909" s="15"/>
      <c r="L909" s="30"/>
      <c r="M909" s="89"/>
      <c r="N909" s="15"/>
      <c r="O909" s="15"/>
      <c r="P909" s="15"/>
      <c r="Q909" s="15"/>
      <c r="R909" s="15"/>
      <c r="S909" s="15"/>
      <c r="T909" s="15"/>
      <c r="U909" s="15"/>
      <c r="V909" s="15"/>
      <c r="W909" s="15"/>
      <c r="X909" s="15"/>
      <c r="Y909" s="15"/>
      <c r="Z909" s="15"/>
    </row>
    <row r="910">
      <c r="A910" s="17"/>
      <c r="B910" s="17"/>
      <c r="C910" s="17"/>
      <c r="D910" s="17"/>
      <c r="E910" s="17"/>
      <c r="F910" s="17"/>
      <c r="G910" s="17"/>
      <c r="H910" s="17"/>
      <c r="I910" s="15"/>
      <c r="L910" s="30"/>
      <c r="M910" s="89"/>
      <c r="N910" s="15"/>
      <c r="O910" s="15"/>
      <c r="P910" s="15"/>
      <c r="Q910" s="15"/>
      <c r="R910" s="15"/>
      <c r="S910" s="15"/>
      <c r="T910" s="15"/>
      <c r="U910" s="15"/>
      <c r="V910" s="15"/>
      <c r="W910" s="15"/>
      <c r="X910" s="15"/>
      <c r="Y910" s="15"/>
      <c r="Z910" s="15"/>
    </row>
    <row r="911">
      <c r="A911" s="17"/>
      <c r="B911" s="17"/>
      <c r="C911" s="17"/>
      <c r="D911" s="17"/>
      <c r="E911" s="17"/>
      <c r="F911" s="17"/>
      <c r="G911" s="17"/>
      <c r="H911" s="17"/>
      <c r="I911" s="15"/>
      <c r="L911" s="30"/>
      <c r="M911" s="89"/>
      <c r="N911" s="15"/>
      <c r="O911" s="15"/>
      <c r="P911" s="15"/>
      <c r="Q911" s="15"/>
      <c r="R911" s="15"/>
      <c r="S911" s="15"/>
      <c r="T911" s="15"/>
      <c r="U911" s="15"/>
      <c r="V911" s="15"/>
      <c r="W911" s="15"/>
      <c r="X911" s="15"/>
      <c r="Y911" s="15"/>
      <c r="Z911" s="15"/>
    </row>
    <row r="912">
      <c r="A912" s="17"/>
      <c r="B912" s="17"/>
      <c r="C912" s="17"/>
      <c r="D912" s="17"/>
      <c r="E912" s="17"/>
      <c r="F912" s="17"/>
      <c r="G912" s="17"/>
      <c r="H912" s="17"/>
      <c r="I912" s="15"/>
      <c r="L912" s="30"/>
      <c r="M912" s="89"/>
      <c r="N912" s="15"/>
      <c r="O912" s="15"/>
      <c r="P912" s="15"/>
      <c r="Q912" s="15"/>
      <c r="R912" s="15"/>
      <c r="S912" s="15"/>
      <c r="T912" s="15"/>
      <c r="U912" s="15"/>
      <c r="V912" s="15"/>
      <c r="W912" s="15"/>
      <c r="X912" s="15"/>
      <c r="Y912" s="15"/>
      <c r="Z912" s="15"/>
    </row>
    <row r="913">
      <c r="A913" s="17"/>
      <c r="B913" s="17"/>
      <c r="C913" s="17"/>
      <c r="D913" s="17"/>
      <c r="E913" s="17"/>
      <c r="F913" s="17"/>
      <c r="G913" s="17"/>
      <c r="H913" s="17"/>
      <c r="I913" s="15"/>
      <c r="L913" s="30"/>
      <c r="M913" s="89"/>
      <c r="N913" s="15"/>
      <c r="O913" s="15"/>
      <c r="P913" s="15"/>
      <c r="Q913" s="15"/>
      <c r="R913" s="15"/>
      <c r="S913" s="15"/>
      <c r="T913" s="15"/>
      <c r="U913" s="15"/>
      <c r="V913" s="15"/>
      <c r="W913" s="15"/>
      <c r="X913" s="15"/>
      <c r="Y913" s="15"/>
      <c r="Z913" s="15"/>
    </row>
    <row r="914">
      <c r="A914" s="17"/>
      <c r="B914" s="17"/>
      <c r="C914" s="17"/>
      <c r="D914" s="17"/>
      <c r="E914" s="17"/>
      <c r="F914" s="17"/>
      <c r="G914" s="17"/>
      <c r="H914" s="17"/>
      <c r="I914" s="15"/>
      <c r="L914" s="30"/>
      <c r="M914" s="89"/>
      <c r="N914" s="15"/>
      <c r="O914" s="15"/>
      <c r="P914" s="15"/>
      <c r="Q914" s="15"/>
      <c r="R914" s="15"/>
      <c r="S914" s="15"/>
      <c r="T914" s="15"/>
      <c r="U914" s="15"/>
      <c r="V914" s="15"/>
      <c r="W914" s="15"/>
      <c r="X914" s="15"/>
      <c r="Y914" s="15"/>
      <c r="Z914" s="15"/>
    </row>
    <row r="915">
      <c r="A915" s="17"/>
      <c r="B915" s="17"/>
      <c r="C915" s="17"/>
      <c r="D915" s="17"/>
      <c r="E915" s="17"/>
      <c r="F915" s="17"/>
      <c r="G915" s="17"/>
      <c r="H915" s="17"/>
      <c r="I915" s="15"/>
      <c r="L915" s="30"/>
      <c r="M915" s="89"/>
      <c r="N915" s="15"/>
      <c r="O915" s="15"/>
      <c r="P915" s="15"/>
      <c r="Q915" s="15"/>
      <c r="R915" s="15"/>
      <c r="S915" s="15"/>
      <c r="T915" s="15"/>
      <c r="U915" s="15"/>
      <c r="V915" s="15"/>
      <c r="W915" s="15"/>
      <c r="X915" s="15"/>
      <c r="Y915" s="15"/>
      <c r="Z915" s="15"/>
    </row>
    <row r="916">
      <c r="A916" s="17"/>
      <c r="B916" s="17"/>
      <c r="C916" s="17"/>
      <c r="D916" s="17"/>
      <c r="E916" s="17"/>
      <c r="F916" s="17"/>
      <c r="G916" s="17"/>
      <c r="H916" s="17"/>
      <c r="I916" s="15"/>
      <c r="L916" s="30"/>
      <c r="M916" s="89"/>
      <c r="N916" s="15"/>
      <c r="O916" s="15"/>
      <c r="P916" s="15"/>
      <c r="Q916" s="15"/>
      <c r="R916" s="15"/>
      <c r="S916" s="15"/>
      <c r="T916" s="15"/>
      <c r="U916" s="15"/>
      <c r="V916" s="15"/>
      <c r="W916" s="15"/>
      <c r="X916" s="15"/>
      <c r="Y916" s="15"/>
      <c r="Z916" s="15"/>
    </row>
    <row r="917">
      <c r="A917" s="17"/>
      <c r="B917" s="17"/>
      <c r="C917" s="17"/>
      <c r="D917" s="17"/>
      <c r="E917" s="17"/>
      <c r="F917" s="17"/>
      <c r="G917" s="17"/>
      <c r="H917" s="17"/>
      <c r="I917" s="15"/>
      <c r="L917" s="30"/>
      <c r="M917" s="89"/>
      <c r="N917" s="15"/>
      <c r="O917" s="15"/>
      <c r="P917" s="15"/>
      <c r="Q917" s="15"/>
      <c r="R917" s="15"/>
      <c r="S917" s="15"/>
      <c r="T917" s="15"/>
      <c r="U917" s="15"/>
      <c r="V917" s="15"/>
      <c r="W917" s="15"/>
      <c r="X917" s="15"/>
      <c r="Y917" s="15"/>
      <c r="Z917" s="15"/>
    </row>
    <row r="918">
      <c r="A918" s="17"/>
      <c r="B918" s="17"/>
      <c r="C918" s="17"/>
      <c r="D918" s="17"/>
      <c r="E918" s="17"/>
      <c r="F918" s="17"/>
      <c r="G918" s="17"/>
      <c r="H918" s="17"/>
      <c r="I918" s="15"/>
      <c r="L918" s="30"/>
      <c r="M918" s="89"/>
      <c r="N918" s="15"/>
      <c r="O918" s="15"/>
      <c r="P918" s="15"/>
      <c r="Q918" s="15"/>
      <c r="R918" s="15"/>
      <c r="S918" s="15"/>
      <c r="T918" s="15"/>
      <c r="U918" s="15"/>
      <c r="V918" s="15"/>
      <c r="W918" s="15"/>
      <c r="X918" s="15"/>
      <c r="Y918" s="15"/>
      <c r="Z918" s="15"/>
    </row>
    <row r="919">
      <c r="A919" s="17"/>
      <c r="B919" s="17"/>
      <c r="C919" s="17"/>
      <c r="D919" s="17"/>
      <c r="E919" s="17"/>
      <c r="F919" s="17"/>
      <c r="G919" s="17"/>
      <c r="H919" s="17"/>
      <c r="I919" s="15"/>
      <c r="L919" s="30"/>
      <c r="M919" s="89"/>
      <c r="N919" s="15"/>
      <c r="O919" s="15"/>
      <c r="P919" s="15"/>
      <c r="Q919" s="15"/>
      <c r="R919" s="15"/>
      <c r="S919" s="15"/>
      <c r="T919" s="15"/>
      <c r="U919" s="15"/>
      <c r="V919" s="15"/>
      <c r="W919" s="15"/>
      <c r="X919" s="15"/>
      <c r="Y919" s="15"/>
      <c r="Z919" s="15"/>
    </row>
    <row r="920">
      <c r="A920" s="17"/>
      <c r="B920" s="17"/>
      <c r="C920" s="17"/>
      <c r="D920" s="17"/>
      <c r="E920" s="17"/>
      <c r="F920" s="17"/>
      <c r="G920" s="17"/>
      <c r="H920" s="17"/>
      <c r="I920" s="15"/>
      <c r="L920" s="30"/>
      <c r="M920" s="89"/>
      <c r="N920" s="15"/>
      <c r="O920" s="15"/>
      <c r="P920" s="15"/>
      <c r="Q920" s="15"/>
      <c r="R920" s="15"/>
      <c r="S920" s="15"/>
      <c r="T920" s="15"/>
      <c r="U920" s="15"/>
      <c r="V920" s="15"/>
      <c r="W920" s="15"/>
      <c r="X920" s="15"/>
      <c r="Y920" s="15"/>
      <c r="Z920" s="15"/>
    </row>
    <row r="921">
      <c r="A921" s="17"/>
      <c r="B921" s="17"/>
      <c r="C921" s="17"/>
      <c r="D921" s="17"/>
      <c r="E921" s="17"/>
      <c r="F921" s="17"/>
      <c r="G921" s="17"/>
      <c r="H921" s="17"/>
      <c r="I921" s="15"/>
      <c r="L921" s="30"/>
      <c r="M921" s="89"/>
      <c r="N921" s="15"/>
      <c r="O921" s="15"/>
      <c r="P921" s="15"/>
      <c r="Q921" s="15"/>
      <c r="R921" s="15"/>
      <c r="S921" s="15"/>
      <c r="T921" s="15"/>
      <c r="U921" s="15"/>
      <c r="V921" s="15"/>
      <c r="W921" s="15"/>
      <c r="X921" s="15"/>
      <c r="Y921" s="15"/>
      <c r="Z921" s="15"/>
    </row>
    <row r="922">
      <c r="A922" s="17"/>
      <c r="B922" s="17"/>
      <c r="C922" s="17"/>
      <c r="D922" s="17"/>
      <c r="E922" s="17"/>
      <c r="F922" s="17"/>
      <c r="G922" s="17"/>
      <c r="H922" s="17"/>
      <c r="I922" s="15"/>
      <c r="L922" s="30"/>
      <c r="M922" s="89"/>
      <c r="N922" s="15"/>
      <c r="O922" s="15"/>
      <c r="P922" s="15"/>
      <c r="Q922" s="15"/>
      <c r="R922" s="15"/>
      <c r="S922" s="15"/>
      <c r="T922" s="15"/>
      <c r="U922" s="15"/>
      <c r="V922" s="15"/>
      <c r="W922" s="15"/>
      <c r="X922" s="15"/>
      <c r="Y922" s="15"/>
      <c r="Z922" s="15"/>
    </row>
    <row r="923">
      <c r="A923" s="17"/>
      <c r="B923" s="17"/>
      <c r="C923" s="17"/>
      <c r="D923" s="17"/>
      <c r="E923" s="17"/>
      <c r="F923" s="17"/>
      <c r="G923" s="17"/>
      <c r="H923" s="17"/>
      <c r="I923" s="15"/>
      <c r="L923" s="30"/>
      <c r="M923" s="89"/>
      <c r="N923" s="15"/>
      <c r="O923" s="15"/>
      <c r="P923" s="15"/>
      <c r="Q923" s="15"/>
      <c r="R923" s="15"/>
      <c r="S923" s="15"/>
      <c r="T923" s="15"/>
      <c r="U923" s="15"/>
      <c r="V923" s="15"/>
      <c r="W923" s="15"/>
      <c r="X923" s="15"/>
      <c r="Y923" s="15"/>
      <c r="Z923" s="15"/>
    </row>
    <row r="924">
      <c r="A924" s="17"/>
      <c r="B924" s="17"/>
      <c r="C924" s="17"/>
      <c r="D924" s="17"/>
      <c r="E924" s="17"/>
      <c r="F924" s="17"/>
      <c r="G924" s="17"/>
      <c r="H924" s="17"/>
      <c r="I924" s="15"/>
      <c r="L924" s="30"/>
      <c r="M924" s="89"/>
      <c r="N924" s="15"/>
      <c r="O924" s="15"/>
      <c r="P924" s="15"/>
      <c r="Q924" s="15"/>
      <c r="R924" s="15"/>
      <c r="S924" s="15"/>
      <c r="T924" s="15"/>
      <c r="U924" s="15"/>
      <c r="V924" s="15"/>
      <c r="W924" s="15"/>
      <c r="X924" s="15"/>
      <c r="Y924" s="15"/>
      <c r="Z924" s="15"/>
    </row>
    <row r="925">
      <c r="A925" s="17"/>
      <c r="B925" s="17"/>
      <c r="C925" s="17"/>
      <c r="D925" s="17"/>
      <c r="E925" s="17"/>
      <c r="F925" s="17"/>
      <c r="G925" s="17"/>
      <c r="H925" s="17"/>
      <c r="I925" s="15"/>
      <c r="L925" s="30"/>
      <c r="M925" s="89"/>
      <c r="N925" s="15"/>
      <c r="O925" s="15"/>
      <c r="P925" s="15"/>
      <c r="Q925" s="15"/>
      <c r="R925" s="15"/>
      <c r="S925" s="15"/>
      <c r="T925" s="15"/>
      <c r="U925" s="15"/>
      <c r="V925" s="15"/>
      <c r="W925" s="15"/>
      <c r="X925" s="15"/>
      <c r="Y925" s="15"/>
      <c r="Z925" s="15"/>
    </row>
    <row r="926">
      <c r="A926" s="17"/>
      <c r="B926" s="17"/>
      <c r="C926" s="17"/>
      <c r="D926" s="17"/>
      <c r="E926" s="17"/>
      <c r="F926" s="17"/>
      <c r="G926" s="17"/>
      <c r="H926" s="17"/>
      <c r="I926" s="15"/>
      <c r="L926" s="30"/>
      <c r="M926" s="89"/>
      <c r="N926" s="15"/>
      <c r="O926" s="15"/>
      <c r="P926" s="15"/>
      <c r="Q926" s="15"/>
      <c r="R926" s="15"/>
      <c r="S926" s="15"/>
      <c r="T926" s="15"/>
      <c r="U926" s="15"/>
      <c r="V926" s="15"/>
      <c r="W926" s="15"/>
      <c r="X926" s="15"/>
      <c r="Y926" s="15"/>
      <c r="Z926" s="15"/>
    </row>
    <row r="927">
      <c r="A927" s="17"/>
      <c r="B927" s="17"/>
      <c r="C927" s="17"/>
      <c r="D927" s="17"/>
      <c r="E927" s="17"/>
      <c r="F927" s="17"/>
      <c r="G927" s="17"/>
      <c r="H927" s="17"/>
      <c r="I927" s="15"/>
      <c r="L927" s="30"/>
      <c r="M927" s="89"/>
      <c r="N927" s="15"/>
      <c r="O927" s="15"/>
      <c r="P927" s="15"/>
      <c r="Q927" s="15"/>
      <c r="R927" s="15"/>
      <c r="S927" s="15"/>
      <c r="T927" s="15"/>
      <c r="U927" s="15"/>
      <c r="V927" s="15"/>
      <c r="W927" s="15"/>
      <c r="X927" s="15"/>
      <c r="Y927" s="15"/>
      <c r="Z927" s="15"/>
    </row>
    <row r="928">
      <c r="A928" s="17"/>
      <c r="B928" s="17"/>
      <c r="C928" s="17"/>
      <c r="D928" s="17"/>
      <c r="E928" s="17"/>
      <c r="F928" s="17"/>
      <c r="G928" s="17"/>
      <c r="H928" s="17"/>
      <c r="I928" s="15"/>
      <c r="L928" s="30"/>
      <c r="M928" s="89"/>
      <c r="N928" s="15"/>
      <c r="O928" s="15"/>
      <c r="P928" s="15"/>
      <c r="Q928" s="15"/>
      <c r="R928" s="15"/>
      <c r="S928" s="15"/>
      <c r="T928" s="15"/>
      <c r="U928" s="15"/>
      <c r="V928" s="15"/>
      <c r="W928" s="15"/>
      <c r="X928" s="15"/>
      <c r="Y928" s="15"/>
      <c r="Z928" s="15"/>
    </row>
    <row r="929">
      <c r="A929" s="17"/>
      <c r="B929" s="17"/>
      <c r="C929" s="17"/>
      <c r="D929" s="17"/>
      <c r="E929" s="17"/>
      <c r="F929" s="17"/>
      <c r="G929" s="17"/>
      <c r="H929" s="17"/>
      <c r="I929" s="15"/>
      <c r="L929" s="30"/>
      <c r="M929" s="89"/>
      <c r="N929" s="15"/>
      <c r="O929" s="15"/>
      <c r="P929" s="15"/>
      <c r="Q929" s="15"/>
      <c r="R929" s="15"/>
      <c r="S929" s="15"/>
      <c r="T929" s="15"/>
      <c r="U929" s="15"/>
      <c r="V929" s="15"/>
      <c r="W929" s="15"/>
      <c r="X929" s="15"/>
      <c r="Y929" s="15"/>
      <c r="Z929" s="15"/>
    </row>
    <row r="930">
      <c r="A930" s="17"/>
      <c r="B930" s="17"/>
      <c r="C930" s="17"/>
      <c r="D930" s="17"/>
      <c r="E930" s="17"/>
      <c r="F930" s="17"/>
      <c r="G930" s="17"/>
      <c r="H930" s="17"/>
      <c r="I930" s="15"/>
      <c r="L930" s="30"/>
      <c r="M930" s="89"/>
      <c r="N930" s="15"/>
      <c r="O930" s="15"/>
      <c r="P930" s="15"/>
      <c r="Q930" s="15"/>
      <c r="R930" s="15"/>
      <c r="S930" s="15"/>
      <c r="T930" s="15"/>
      <c r="U930" s="15"/>
      <c r="V930" s="15"/>
      <c r="W930" s="15"/>
      <c r="X930" s="15"/>
      <c r="Y930" s="15"/>
      <c r="Z930" s="15"/>
    </row>
    <row r="931">
      <c r="A931" s="17"/>
      <c r="B931" s="17"/>
      <c r="C931" s="17"/>
      <c r="D931" s="17"/>
      <c r="E931" s="17"/>
      <c r="F931" s="17"/>
      <c r="G931" s="17"/>
      <c r="H931" s="17"/>
      <c r="I931" s="15"/>
      <c r="L931" s="30"/>
      <c r="M931" s="89"/>
      <c r="N931" s="15"/>
      <c r="O931" s="15"/>
      <c r="P931" s="15"/>
      <c r="Q931" s="15"/>
      <c r="R931" s="15"/>
      <c r="S931" s="15"/>
      <c r="T931" s="15"/>
      <c r="U931" s="15"/>
      <c r="V931" s="15"/>
      <c r="W931" s="15"/>
      <c r="X931" s="15"/>
      <c r="Y931" s="15"/>
      <c r="Z931" s="15"/>
    </row>
    <row r="932">
      <c r="A932" s="17"/>
      <c r="B932" s="17"/>
      <c r="C932" s="17"/>
      <c r="D932" s="17"/>
      <c r="E932" s="17"/>
      <c r="F932" s="17"/>
      <c r="G932" s="17"/>
      <c r="H932" s="17"/>
      <c r="I932" s="15"/>
      <c r="L932" s="30"/>
      <c r="M932" s="89"/>
      <c r="N932" s="15"/>
      <c r="O932" s="15"/>
      <c r="P932" s="15"/>
      <c r="Q932" s="15"/>
      <c r="R932" s="15"/>
      <c r="S932" s="15"/>
      <c r="T932" s="15"/>
      <c r="U932" s="15"/>
      <c r="V932" s="15"/>
      <c r="W932" s="15"/>
      <c r="X932" s="15"/>
      <c r="Y932" s="15"/>
      <c r="Z932" s="15"/>
    </row>
    <row r="933">
      <c r="A933" s="17"/>
      <c r="B933" s="17"/>
      <c r="C933" s="17"/>
      <c r="D933" s="17"/>
      <c r="E933" s="17"/>
      <c r="F933" s="17"/>
      <c r="G933" s="17"/>
      <c r="H933" s="17"/>
      <c r="I933" s="15"/>
      <c r="L933" s="30"/>
      <c r="M933" s="89"/>
      <c r="N933" s="15"/>
      <c r="O933" s="15"/>
      <c r="P933" s="15"/>
      <c r="Q933" s="15"/>
      <c r="R933" s="15"/>
      <c r="S933" s="15"/>
      <c r="T933" s="15"/>
      <c r="U933" s="15"/>
      <c r="V933" s="15"/>
      <c r="W933" s="15"/>
      <c r="X933" s="15"/>
      <c r="Y933" s="15"/>
      <c r="Z933" s="15"/>
    </row>
    <row r="934">
      <c r="A934" s="17"/>
      <c r="B934" s="17"/>
      <c r="C934" s="17"/>
      <c r="D934" s="17"/>
      <c r="E934" s="17"/>
      <c r="F934" s="17"/>
      <c r="G934" s="17"/>
      <c r="H934" s="17"/>
      <c r="I934" s="15"/>
      <c r="L934" s="30"/>
      <c r="M934" s="89"/>
      <c r="N934" s="15"/>
      <c r="O934" s="15"/>
      <c r="P934" s="15"/>
      <c r="Q934" s="15"/>
      <c r="R934" s="15"/>
      <c r="S934" s="15"/>
      <c r="T934" s="15"/>
      <c r="U934" s="15"/>
      <c r="V934" s="15"/>
      <c r="W934" s="15"/>
      <c r="X934" s="15"/>
      <c r="Y934" s="15"/>
      <c r="Z934" s="15"/>
    </row>
    <row r="935">
      <c r="A935" s="17"/>
      <c r="B935" s="17"/>
      <c r="C935" s="17"/>
      <c r="D935" s="17"/>
      <c r="E935" s="17"/>
      <c r="F935" s="17"/>
      <c r="G935" s="17"/>
      <c r="H935" s="17"/>
      <c r="I935" s="15"/>
      <c r="L935" s="30"/>
      <c r="M935" s="89"/>
      <c r="N935" s="15"/>
      <c r="O935" s="15"/>
      <c r="P935" s="15"/>
      <c r="Q935" s="15"/>
      <c r="R935" s="15"/>
      <c r="S935" s="15"/>
      <c r="T935" s="15"/>
      <c r="U935" s="15"/>
      <c r="V935" s="15"/>
      <c r="W935" s="15"/>
      <c r="X935" s="15"/>
      <c r="Y935" s="15"/>
      <c r="Z935" s="15"/>
    </row>
    <row r="936">
      <c r="A936" s="17"/>
      <c r="B936" s="17"/>
      <c r="C936" s="17"/>
      <c r="D936" s="17"/>
      <c r="E936" s="17"/>
      <c r="F936" s="17"/>
      <c r="G936" s="17"/>
      <c r="H936" s="17"/>
      <c r="I936" s="15"/>
      <c r="L936" s="30"/>
      <c r="M936" s="89"/>
      <c r="N936" s="15"/>
      <c r="O936" s="15"/>
      <c r="P936" s="15"/>
      <c r="Q936" s="15"/>
      <c r="R936" s="15"/>
      <c r="S936" s="15"/>
      <c r="T936" s="15"/>
      <c r="U936" s="15"/>
      <c r="V936" s="15"/>
      <c r="W936" s="15"/>
      <c r="X936" s="15"/>
      <c r="Y936" s="15"/>
      <c r="Z936" s="15"/>
    </row>
    <row r="937">
      <c r="A937" s="17"/>
      <c r="B937" s="17"/>
      <c r="C937" s="17"/>
      <c r="D937" s="17"/>
      <c r="E937" s="17"/>
      <c r="F937" s="17"/>
      <c r="G937" s="17"/>
      <c r="H937" s="17"/>
      <c r="I937" s="15"/>
      <c r="L937" s="30"/>
      <c r="M937" s="89"/>
      <c r="N937" s="15"/>
      <c r="O937" s="15"/>
      <c r="P937" s="15"/>
      <c r="Q937" s="15"/>
      <c r="R937" s="15"/>
      <c r="S937" s="15"/>
      <c r="T937" s="15"/>
      <c r="U937" s="15"/>
      <c r="V937" s="15"/>
      <c r="W937" s="15"/>
      <c r="X937" s="15"/>
      <c r="Y937" s="15"/>
      <c r="Z937" s="15"/>
    </row>
    <row r="938">
      <c r="A938" s="17"/>
      <c r="B938" s="17"/>
      <c r="C938" s="17"/>
      <c r="D938" s="17"/>
      <c r="E938" s="17"/>
      <c r="F938" s="17"/>
      <c r="G938" s="17"/>
      <c r="H938" s="17"/>
      <c r="I938" s="15"/>
      <c r="L938" s="30"/>
      <c r="M938" s="89"/>
      <c r="N938" s="15"/>
      <c r="O938" s="15"/>
      <c r="P938" s="15"/>
      <c r="Q938" s="15"/>
      <c r="R938" s="15"/>
      <c r="S938" s="15"/>
      <c r="T938" s="15"/>
      <c r="U938" s="15"/>
      <c r="V938" s="15"/>
      <c r="W938" s="15"/>
      <c r="X938" s="15"/>
      <c r="Y938" s="15"/>
      <c r="Z938" s="15"/>
    </row>
    <row r="939">
      <c r="A939" s="17"/>
      <c r="B939" s="17"/>
      <c r="C939" s="17"/>
      <c r="D939" s="17"/>
      <c r="E939" s="17"/>
      <c r="F939" s="17"/>
      <c r="G939" s="17"/>
      <c r="H939" s="17"/>
      <c r="I939" s="15"/>
      <c r="L939" s="30"/>
      <c r="M939" s="89"/>
      <c r="N939" s="15"/>
      <c r="O939" s="15"/>
      <c r="P939" s="15"/>
      <c r="Q939" s="15"/>
      <c r="R939" s="15"/>
      <c r="S939" s="15"/>
      <c r="T939" s="15"/>
      <c r="U939" s="15"/>
      <c r="V939" s="15"/>
      <c r="W939" s="15"/>
      <c r="X939" s="15"/>
      <c r="Y939" s="15"/>
      <c r="Z939" s="15"/>
    </row>
    <row r="940">
      <c r="A940" s="17"/>
      <c r="B940" s="17"/>
      <c r="C940" s="17"/>
      <c r="D940" s="17"/>
      <c r="E940" s="17"/>
      <c r="F940" s="17"/>
      <c r="G940" s="17"/>
      <c r="H940" s="17"/>
      <c r="I940" s="15"/>
      <c r="L940" s="30"/>
      <c r="M940" s="89"/>
      <c r="N940" s="15"/>
      <c r="O940" s="15"/>
      <c r="P940" s="15"/>
      <c r="Q940" s="15"/>
      <c r="R940" s="15"/>
      <c r="S940" s="15"/>
      <c r="T940" s="15"/>
      <c r="U940" s="15"/>
      <c r="V940" s="15"/>
      <c r="W940" s="15"/>
      <c r="X940" s="15"/>
      <c r="Y940" s="15"/>
      <c r="Z940" s="15"/>
    </row>
    <row r="941">
      <c r="A941" s="17"/>
      <c r="B941" s="17"/>
      <c r="C941" s="17"/>
      <c r="D941" s="17"/>
      <c r="E941" s="17"/>
      <c r="F941" s="17"/>
      <c r="G941" s="17"/>
      <c r="H941" s="17"/>
      <c r="I941" s="15"/>
      <c r="L941" s="30"/>
      <c r="M941" s="89"/>
      <c r="N941" s="15"/>
      <c r="O941" s="15"/>
      <c r="P941" s="15"/>
      <c r="Q941" s="15"/>
      <c r="R941" s="15"/>
      <c r="S941" s="15"/>
      <c r="T941" s="15"/>
      <c r="U941" s="15"/>
      <c r="V941" s="15"/>
      <c r="W941" s="15"/>
      <c r="X941" s="15"/>
      <c r="Y941" s="15"/>
      <c r="Z941" s="15"/>
    </row>
    <row r="942">
      <c r="A942" s="17"/>
      <c r="B942" s="17"/>
      <c r="C942" s="17"/>
      <c r="D942" s="17"/>
      <c r="E942" s="17"/>
      <c r="F942" s="17"/>
      <c r="G942" s="17"/>
      <c r="H942" s="17"/>
      <c r="I942" s="15"/>
      <c r="L942" s="30"/>
      <c r="M942" s="89"/>
      <c r="N942" s="15"/>
      <c r="O942" s="15"/>
      <c r="P942" s="15"/>
      <c r="Q942" s="15"/>
      <c r="R942" s="15"/>
      <c r="S942" s="15"/>
      <c r="T942" s="15"/>
      <c r="U942" s="15"/>
      <c r="V942" s="15"/>
      <c r="W942" s="15"/>
      <c r="X942" s="15"/>
      <c r="Y942" s="15"/>
      <c r="Z942" s="15"/>
    </row>
    <row r="943">
      <c r="A943" s="17"/>
      <c r="B943" s="17"/>
      <c r="C943" s="17"/>
      <c r="D943" s="17"/>
      <c r="E943" s="17"/>
      <c r="F943" s="17"/>
      <c r="G943" s="17"/>
      <c r="H943" s="17"/>
      <c r="I943" s="15"/>
      <c r="L943" s="30"/>
      <c r="M943" s="89"/>
      <c r="N943" s="15"/>
      <c r="O943" s="15"/>
      <c r="P943" s="15"/>
      <c r="Q943" s="15"/>
      <c r="R943" s="15"/>
      <c r="S943" s="15"/>
      <c r="T943" s="15"/>
      <c r="U943" s="15"/>
      <c r="V943" s="15"/>
      <c r="W943" s="15"/>
      <c r="X943" s="15"/>
      <c r="Y943" s="15"/>
      <c r="Z943" s="15"/>
    </row>
    <row r="944">
      <c r="A944" s="17"/>
      <c r="B944" s="17"/>
      <c r="C944" s="17"/>
      <c r="D944" s="17"/>
      <c r="E944" s="17"/>
      <c r="F944" s="17"/>
      <c r="G944" s="17"/>
      <c r="H944" s="17"/>
      <c r="I944" s="15"/>
      <c r="L944" s="30"/>
      <c r="M944" s="89"/>
      <c r="N944" s="15"/>
      <c r="O944" s="15"/>
      <c r="P944" s="15"/>
      <c r="Q944" s="15"/>
      <c r="R944" s="15"/>
      <c r="S944" s="15"/>
      <c r="T944" s="15"/>
      <c r="U944" s="15"/>
      <c r="V944" s="15"/>
      <c r="W944" s="15"/>
      <c r="X944" s="15"/>
      <c r="Y944" s="15"/>
      <c r="Z944" s="15"/>
    </row>
    <row r="945">
      <c r="A945" s="17"/>
      <c r="B945" s="17"/>
      <c r="C945" s="17"/>
      <c r="D945" s="17"/>
      <c r="E945" s="17"/>
      <c r="F945" s="17"/>
      <c r="G945" s="17"/>
      <c r="H945" s="17"/>
      <c r="I945" s="15"/>
      <c r="L945" s="30"/>
      <c r="M945" s="89"/>
      <c r="N945" s="15"/>
      <c r="O945" s="15"/>
      <c r="P945" s="15"/>
      <c r="Q945" s="15"/>
      <c r="R945" s="15"/>
      <c r="S945" s="15"/>
      <c r="T945" s="15"/>
      <c r="U945" s="15"/>
      <c r="V945" s="15"/>
      <c r="W945" s="15"/>
      <c r="X945" s="15"/>
      <c r="Y945" s="15"/>
      <c r="Z945" s="15"/>
    </row>
    <row r="946">
      <c r="A946" s="17"/>
      <c r="B946" s="17"/>
      <c r="C946" s="17"/>
      <c r="D946" s="17"/>
      <c r="E946" s="17"/>
      <c r="F946" s="17"/>
      <c r="G946" s="17"/>
      <c r="H946" s="17"/>
      <c r="I946" s="15"/>
      <c r="L946" s="30"/>
      <c r="M946" s="89"/>
      <c r="N946" s="15"/>
      <c r="O946" s="15"/>
      <c r="P946" s="15"/>
      <c r="Q946" s="15"/>
      <c r="R946" s="15"/>
      <c r="S946" s="15"/>
      <c r="T946" s="15"/>
      <c r="U946" s="15"/>
      <c r="V946" s="15"/>
      <c r="W946" s="15"/>
      <c r="X946" s="15"/>
      <c r="Y946" s="15"/>
      <c r="Z946" s="15"/>
    </row>
    <row r="947">
      <c r="A947" s="17"/>
      <c r="B947" s="17"/>
      <c r="C947" s="17"/>
      <c r="D947" s="17"/>
      <c r="E947" s="17"/>
      <c r="F947" s="17"/>
      <c r="G947" s="17"/>
      <c r="H947" s="17"/>
      <c r="I947" s="15"/>
      <c r="L947" s="30"/>
      <c r="M947" s="89"/>
      <c r="N947" s="15"/>
      <c r="O947" s="15"/>
      <c r="P947" s="15"/>
      <c r="Q947" s="15"/>
      <c r="R947" s="15"/>
      <c r="S947" s="15"/>
      <c r="T947" s="15"/>
      <c r="U947" s="15"/>
      <c r="V947" s="15"/>
      <c r="W947" s="15"/>
      <c r="X947" s="15"/>
      <c r="Y947" s="15"/>
      <c r="Z947" s="15"/>
    </row>
    <row r="948">
      <c r="A948" s="17"/>
      <c r="B948" s="17"/>
      <c r="C948" s="17"/>
      <c r="D948" s="17"/>
      <c r="E948" s="17"/>
      <c r="F948" s="17"/>
      <c r="G948" s="17"/>
      <c r="H948" s="17"/>
      <c r="I948" s="15"/>
      <c r="L948" s="30"/>
      <c r="M948" s="89"/>
      <c r="N948" s="15"/>
      <c r="O948" s="15"/>
      <c r="P948" s="15"/>
      <c r="Q948" s="15"/>
      <c r="R948" s="15"/>
      <c r="S948" s="15"/>
      <c r="T948" s="15"/>
      <c r="U948" s="15"/>
      <c r="V948" s="15"/>
      <c r="W948" s="15"/>
      <c r="X948" s="15"/>
      <c r="Y948" s="15"/>
      <c r="Z948" s="15"/>
    </row>
    <row r="949">
      <c r="A949" s="17"/>
      <c r="B949" s="17"/>
      <c r="C949" s="17"/>
      <c r="D949" s="17"/>
      <c r="E949" s="17"/>
      <c r="F949" s="17"/>
      <c r="G949" s="17"/>
      <c r="H949" s="17"/>
      <c r="I949" s="15"/>
      <c r="L949" s="30"/>
      <c r="M949" s="89"/>
      <c r="N949" s="15"/>
      <c r="O949" s="15"/>
      <c r="P949" s="15"/>
      <c r="Q949" s="15"/>
      <c r="R949" s="15"/>
      <c r="S949" s="15"/>
      <c r="T949" s="15"/>
      <c r="U949" s="15"/>
      <c r="V949" s="15"/>
      <c r="W949" s="15"/>
      <c r="X949" s="15"/>
      <c r="Y949" s="15"/>
      <c r="Z949" s="15"/>
    </row>
    <row r="950">
      <c r="A950" s="17"/>
      <c r="B950" s="17"/>
      <c r="C950" s="17"/>
      <c r="D950" s="17"/>
      <c r="E950" s="17"/>
      <c r="F950" s="17"/>
      <c r="G950" s="17"/>
      <c r="H950" s="17"/>
      <c r="I950" s="15"/>
      <c r="L950" s="30"/>
      <c r="M950" s="89"/>
      <c r="N950" s="15"/>
      <c r="O950" s="15"/>
      <c r="P950" s="15"/>
      <c r="Q950" s="15"/>
      <c r="R950" s="15"/>
      <c r="S950" s="15"/>
      <c r="T950" s="15"/>
      <c r="U950" s="15"/>
      <c r="V950" s="15"/>
      <c r="W950" s="15"/>
      <c r="X950" s="15"/>
      <c r="Y950" s="15"/>
      <c r="Z950" s="15"/>
    </row>
    <row r="951">
      <c r="A951" s="17"/>
      <c r="B951" s="17"/>
      <c r="C951" s="17"/>
      <c r="D951" s="17"/>
      <c r="E951" s="17"/>
      <c r="F951" s="17"/>
      <c r="G951" s="17"/>
      <c r="H951" s="17"/>
      <c r="I951" s="15"/>
      <c r="L951" s="30"/>
      <c r="M951" s="89"/>
      <c r="N951" s="15"/>
      <c r="O951" s="15"/>
      <c r="P951" s="15"/>
      <c r="Q951" s="15"/>
      <c r="R951" s="15"/>
      <c r="S951" s="15"/>
      <c r="T951" s="15"/>
      <c r="U951" s="15"/>
      <c r="V951" s="15"/>
      <c r="W951" s="15"/>
      <c r="X951" s="15"/>
      <c r="Y951" s="15"/>
      <c r="Z951" s="15"/>
    </row>
    <row r="952">
      <c r="A952" s="17"/>
      <c r="B952" s="17"/>
      <c r="C952" s="17"/>
      <c r="D952" s="17"/>
      <c r="E952" s="17"/>
      <c r="F952" s="17"/>
      <c r="G952" s="17"/>
      <c r="H952" s="17"/>
      <c r="I952" s="15"/>
      <c r="L952" s="30"/>
      <c r="M952" s="89"/>
      <c r="N952" s="15"/>
      <c r="O952" s="15"/>
      <c r="P952" s="15"/>
      <c r="Q952" s="15"/>
      <c r="R952" s="15"/>
      <c r="S952" s="15"/>
      <c r="T952" s="15"/>
      <c r="U952" s="15"/>
      <c r="V952" s="15"/>
      <c r="W952" s="15"/>
      <c r="X952" s="15"/>
      <c r="Y952" s="15"/>
      <c r="Z952" s="15"/>
    </row>
    <row r="953">
      <c r="A953" s="17"/>
      <c r="B953" s="17"/>
      <c r="C953" s="17"/>
      <c r="D953" s="17"/>
      <c r="E953" s="17"/>
      <c r="F953" s="17"/>
      <c r="G953" s="17"/>
      <c r="H953" s="17"/>
      <c r="I953" s="15"/>
      <c r="L953" s="30"/>
      <c r="M953" s="89"/>
      <c r="N953" s="15"/>
      <c r="O953" s="15"/>
      <c r="P953" s="15"/>
      <c r="Q953" s="15"/>
      <c r="R953" s="15"/>
      <c r="S953" s="15"/>
      <c r="T953" s="15"/>
      <c r="U953" s="15"/>
      <c r="V953" s="15"/>
      <c r="W953" s="15"/>
      <c r="X953" s="15"/>
      <c r="Y953" s="15"/>
      <c r="Z953" s="15"/>
    </row>
    <row r="954">
      <c r="A954" s="17"/>
      <c r="B954" s="17"/>
      <c r="C954" s="17"/>
      <c r="D954" s="17"/>
      <c r="E954" s="17"/>
      <c r="F954" s="17"/>
      <c r="G954" s="17"/>
      <c r="H954" s="17"/>
      <c r="I954" s="15"/>
      <c r="L954" s="30"/>
      <c r="M954" s="89"/>
      <c r="N954" s="15"/>
      <c r="O954" s="15"/>
      <c r="P954" s="15"/>
      <c r="Q954" s="15"/>
      <c r="R954" s="15"/>
      <c r="S954" s="15"/>
      <c r="T954" s="15"/>
      <c r="U954" s="15"/>
      <c r="V954" s="15"/>
      <c r="W954" s="15"/>
      <c r="X954" s="15"/>
      <c r="Y954" s="15"/>
      <c r="Z954" s="15"/>
    </row>
    <row r="955">
      <c r="A955" s="17"/>
      <c r="B955" s="17"/>
      <c r="C955" s="17"/>
      <c r="D955" s="17"/>
      <c r="E955" s="17"/>
      <c r="F955" s="17"/>
      <c r="G955" s="17"/>
      <c r="H955" s="17"/>
      <c r="I955" s="15"/>
      <c r="L955" s="30"/>
      <c r="M955" s="89"/>
      <c r="N955" s="15"/>
      <c r="O955" s="15"/>
      <c r="P955" s="15"/>
      <c r="Q955" s="15"/>
      <c r="R955" s="15"/>
      <c r="S955" s="15"/>
      <c r="T955" s="15"/>
      <c r="U955" s="15"/>
      <c r="V955" s="15"/>
      <c r="W955" s="15"/>
      <c r="X955" s="15"/>
      <c r="Y955" s="15"/>
      <c r="Z955" s="15"/>
    </row>
    <row r="956">
      <c r="A956" s="17"/>
      <c r="B956" s="17"/>
      <c r="C956" s="17"/>
      <c r="D956" s="17"/>
      <c r="E956" s="17"/>
      <c r="F956" s="17"/>
      <c r="G956" s="17"/>
      <c r="H956" s="17"/>
      <c r="I956" s="15"/>
      <c r="L956" s="30"/>
      <c r="M956" s="89"/>
      <c r="N956" s="15"/>
      <c r="O956" s="15"/>
      <c r="P956" s="15"/>
      <c r="Q956" s="15"/>
      <c r="R956" s="15"/>
      <c r="S956" s="15"/>
      <c r="T956" s="15"/>
      <c r="U956" s="15"/>
      <c r="V956" s="15"/>
      <c r="W956" s="15"/>
      <c r="X956" s="15"/>
      <c r="Y956" s="15"/>
      <c r="Z956" s="15"/>
    </row>
    <row r="957">
      <c r="A957" s="17"/>
      <c r="B957" s="17"/>
      <c r="C957" s="17"/>
      <c r="D957" s="17"/>
      <c r="E957" s="17"/>
      <c r="F957" s="17"/>
      <c r="G957" s="17"/>
      <c r="H957" s="17"/>
      <c r="I957" s="15"/>
      <c r="L957" s="30"/>
      <c r="M957" s="89"/>
      <c r="N957" s="15"/>
      <c r="O957" s="15"/>
      <c r="P957" s="15"/>
      <c r="Q957" s="15"/>
      <c r="R957" s="15"/>
      <c r="S957" s="15"/>
      <c r="T957" s="15"/>
      <c r="U957" s="15"/>
      <c r="V957" s="15"/>
      <c r="W957" s="15"/>
      <c r="X957" s="15"/>
      <c r="Y957" s="15"/>
      <c r="Z957" s="15"/>
    </row>
    <row r="958">
      <c r="A958" s="17"/>
      <c r="B958" s="17"/>
      <c r="C958" s="17"/>
      <c r="D958" s="17"/>
      <c r="E958" s="17"/>
      <c r="F958" s="17"/>
      <c r="G958" s="17"/>
      <c r="H958" s="17"/>
      <c r="I958" s="15"/>
      <c r="L958" s="30"/>
      <c r="M958" s="89"/>
      <c r="N958" s="15"/>
      <c r="O958" s="15"/>
      <c r="P958" s="15"/>
      <c r="Q958" s="15"/>
      <c r="R958" s="15"/>
      <c r="S958" s="15"/>
      <c r="T958" s="15"/>
      <c r="U958" s="15"/>
      <c r="V958" s="15"/>
      <c r="W958" s="15"/>
      <c r="X958" s="15"/>
      <c r="Y958" s="15"/>
      <c r="Z958" s="15"/>
    </row>
    <row r="959">
      <c r="A959" s="17"/>
      <c r="B959" s="17"/>
      <c r="C959" s="17"/>
      <c r="D959" s="17"/>
      <c r="E959" s="17"/>
      <c r="F959" s="17"/>
      <c r="G959" s="17"/>
      <c r="H959" s="17"/>
      <c r="I959" s="15"/>
      <c r="L959" s="30"/>
      <c r="M959" s="89"/>
      <c r="N959" s="15"/>
      <c r="O959" s="15"/>
      <c r="P959" s="15"/>
      <c r="Q959" s="15"/>
      <c r="R959" s="15"/>
      <c r="S959" s="15"/>
      <c r="T959" s="15"/>
      <c r="U959" s="15"/>
      <c r="V959" s="15"/>
      <c r="W959" s="15"/>
      <c r="X959" s="15"/>
      <c r="Y959" s="15"/>
      <c r="Z959" s="15"/>
    </row>
    <row r="960">
      <c r="A960" s="17"/>
      <c r="B960" s="17"/>
      <c r="C960" s="17"/>
      <c r="D960" s="17"/>
      <c r="E960" s="17"/>
      <c r="F960" s="17"/>
      <c r="G960" s="17"/>
      <c r="H960" s="17"/>
      <c r="I960" s="15"/>
      <c r="L960" s="30"/>
      <c r="M960" s="89"/>
      <c r="N960" s="15"/>
      <c r="O960" s="15"/>
      <c r="P960" s="15"/>
      <c r="Q960" s="15"/>
      <c r="R960" s="15"/>
      <c r="S960" s="15"/>
      <c r="T960" s="15"/>
      <c r="U960" s="15"/>
      <c r="V960" s="15"/>
      <c r="W960" s="15"/>
      <c r="X960" s="15"/>
      <c r="Y960" s="15"/>
      <c r="Z960" s="15"/>
    </row>
    <row r="961">
      <c r="A961" s="17"/>
      <c r="B961" s="17"/>
      <c r="C961" s="17"/>
      <c r="D961" s="17"/>
      <c r="E961" s="17"/>
      <c r="F961" s="17"/>
      <c r="G961" s="17"/>
      <c r="H961" s="17"/>
      <c r="I961" s="15"/>
      <c r="L961" s="30"/>
      <c r="M961" s="89"/>
      <c r="N961" s="15"/>
      <c r="O961" s="15"/>
      <c r="P961" s="15"/>
      <c r="Q961" s="15"/>
      <c r="R961" s="15"/>
      <c r="S961" s="15"/>
      <c r="T961" s="15"/>
      <c r="U961" s="15"/>
      <c r="V961" s="15"/>
      <c r="W961" s="15"/>
      <c r="X961" s="15"/>
      <c r="Y961" s="15"/>
      <c r="Z961" s="15"/>
    </row>
    <row r="962">
      <c r="A962" s="17"/>
      <c r="B962" s="17"/>
      <c r="C962" s="17"/>
      <c r="D962" s="17"/>
      <c r="E962" s="17"/>
      <c r="F962" s="17"/>
      <c r="G962" s="17"/>
      <c r="H962" s="17"/>
      <c r="I962" s="15"/>
      <c r="L962" s="30"/>
      <c r="M962" s="89"/>
      <c r="N962" s="15"/>
      <c r="O962" s="15"/>
      <c r="P962" s="15"/>
      <c r="Q962" s="15"/>
      <c r="R962" s="15"/>
      <c r="S962" s="15"/>
      <c r="T962" s="15"/>
      <c r="U962" s="15"/>
      <c r="V962" s="15"/>
      <c r="W962" s="15"/>
      <c r="X962" s="15"/>
      <c r="Y962" s="15"/>
      <c r="Z962" s="15"/>
    </row>
    <row r="963">
      <c r="A963" s="17"/>
      <c r="B963" s="17"/>
      <c r="C963" s="17"/>
      <c r="D963" s="17"/>
      <c r="E963" s="17"/>
      <c r="F963" s="17"/>
      <c r="G963" s="17"/>
      <c r="H963" s="17"/>
      <c r="I963" s="15"/>
      <c r="L963" s="30"/>
      <c r="M963" s="89"/>
      <c r="N963" s="15"/>
      <c r="O963" s="15"/>
      <c r="P963" s="15"/>
      <c r="Q963" s="15"/>
      <c r="R963" s="15"/>
      <c r="S963" s="15"/>
      <c r="T963" s="15"/>
      <c r="U963" s="15"/>
      <c r="V963" s="15"/>
      <c r="W963" s="15"/>
      <c r="X963" s="15"/>
      <c r="Y963" s="15"/>
      <c r="Z963" s="15"/>
    </row>
    <row r="964">
      <c r="A964" s="17"/>
      <c r="B964" s="17"/>
      <c r="C964" s="17"/>
      <c r="D964" s="17"/>
      <c r="E964" s="17"/>
      <c r="F964" s="17"/>
      <c r="G964" s="17"/>
      <c r="H964" s="17"/>
      <c r="I964" s="15"/>
      <c r="L964" s="30"/>
      <c r="M964" s="89"/>
      <c r="N964" s="15"/>
      <c r="O964" s="15"/>
      <c r="P964" s="15"/>
      <c r="Q964" s="15"/>
      <c r="R964" s="15"/>
      <c r="S964" s="15"/>
      <c r="T964" s="15"/>
      <c r="U964" s="15"/>
      <c r="V964" s="15"/>
      <c r="W964" s="15"/>
      <c r="X964" s="15"/>
      <c r="Y964" s="15"/>
      <c r="Z964" s="15"/>
    </row>
    <row r="965">
      <c r="A965" s="17"/>
      <c r="B965" s="17"/>
      <c r="C965" s="17"/>
      <c r="D965" s="17"/>
      <c r="E965" s="17"/>
      <c r="F965" s="17"/>
      <c r="G965" s="17"/>
      <c r="H965" s="17"/>
      <c r="I965" s="15"/>
      <c r="L965" s="30"/>
      <c r="M965" s="89"/>
      <c r="N965" s="15"/>
      <c r="O965" s="15"/>
      <c r="P965" s="15"/>
      <c r="Q965" s="15"/>
      <c r="R965" s="15"/>
      <c r="S965" s="15"/>
      <c r="T965" s="15"/>
      <c r="U965" s="15"/>
      <c r="V965" s="15"/>
      <c r="W965" s="15"/>
      <c r="X965" s="15"/>
      <c r="Y965" s="15"/>
      <c r="Z965" s="15"/>
    </row>
    <row r="966">
      <c r="A966" s="17"/>
      <c r="B966" s="17"/>
      <c r="C966" s="17"/>
      <c r="D966" s="17"/>
      <c r="E966" s="17"/>
      <c r="F966" s="17"/>
      <c r="G966" s="17"/>
      <c r="H966" s="17"/>
      <c r="I966" s="15"/>
      <c r="L966" s="30"/>
      <c r="M966" s="89"/>
      <c r="N966" s="15"/>
      <c r="O966" s="15"/>
      <c r="P966" s="15"/>
      <c r="Q966" s="15"/>
      <c r="R966" s="15"/>
      <c r="S966" s="15"/>
      <c r="T966" s="15"/>
      <c r="U966" s="15"/>
      <c r="V966" s="15"/>
      <c r="W966" s="15"/>
      <c r="X966" s="15"/>
      <c r="Y966" s="15"/>
      <c r="Z966" s="15"/>
    </row>
    <row r="967">
      <c r="A967" s="17"/>
      <c r="B967" s="17"/>
      <c r="C967" s="17"/>
      <c r="D967" s="17"/>
      <c r="E967" s="17"/>
      <c r="F967" s="17"/>
      <c r="G967" s="17"/>
      <c r="H967" s="17"/>
      <c r="I967" s="15"/>
      <c r="L967" s="30"/>
      <c r="M967" s="89"/>
      <c r="N967" s="15"/>
      <c r="O967" s="15"/>
      <c r="P967" s="15"/>
      <c r="Q967" s="15"/>
      <c r="R967" s="15"/>
      <c r="S967" s="15"/>
      <c r="T967" s="15"/>
      <c r="U967" s="15"/>
      <c r="V967" s="15"/>
      <c r="W967" s="15"/>
      <c r="X967" s="15"/>
      <c r="Y967" s="15"/>
      <c r="Z967" s="15"/>
    </row>
    <row r="968">
      <c r="A968" s="17"/>
      <c r="B968" s="17"/>
      <c r="C968" s="17"/>
      <c r="D968" s="17"/>
      <c r="E968" s="17"/>
      <c r="F968" s="17"/>
      <c r="G968" s="17"/>
      <c r="H968" s="17"/>
      <c r="I968" s="15"/>
      <c r="L968" s="30"/>
      <c r="M968" s="89"/>
      <c r="N968" s="15"/>
      <c r="O968" s="15"/>
      <c r="P968" s="15"/>
      <c r="Q968" s="15"/>
      <c r="R968" s="15"/>
      <c r="S968" s="15"/>
      <c r="T968" s="15"/>
      <c r="U968" s="15"/>
      <c r="V968" s="15"/>
      <c r="W968" s="15"/>
      <c r="X968" s="15"/>
      <c r="Y968" s="15"/>
      <c r="Z968" s="15"/>
    </row>
    <row r="969">
      <c r="A969" s="17"/>
      <c r="B969" s="17"/>
      <c r="C969" s="17"/>
      <c r="D969" s="17"/>
      <c r="E969" s="17"/>
      <c r="F969" s="17"/>
      <c r="G969" s="17"/>
      <c r="H969" s="17"/>
      <c r="I969" s="15"/>
      <c r="L969" s="30"/>
      <c r="M969" s="89"/>
      <c r="N969" s="15"/>
      <c r="O969" s="15"/>
      <c r="P969" s="15"/>
      <c r="Q969" s="15"/>
      <c r="R969" s="15"/>
      <c r="S969" s="15"/>
      <c r="T969" s="15"/>
      <c r="U969" s="15"/>
      <c r="V969" s="15"/>
      <c r="W969" s="15"/>
      <c r="X969" s="15"/>
      <c r="Y969" s="15"/>
      <c r="Z969" s="15"/>
    </row>
    <row r="970">
      <c r="A970" s="17"/>
      <c r="B970" s="17"/>
      <c r="C970" s="17"/>
      <c r="D970" s="17"/>
      <c r="E970" s="17"/>
      <c r="F970" s="17"/>
      <c r="G970" s="17"/>
      <c r="H970" s="17"/>
      <c r="I970" s="15"/>
      <c r="L970" s="30"/>
      <c r="M970" s="89"/>
      <c r="N970" s="15"/>
      <c r="O970" s="15"/>
      <c r="P970" s="15"/>
      <c r="Q970" s="15"/>
      <c r="R970" s="15"/>
      <c r="S970" s="15"/>
      <c r="T970" s="15"/>
      <c r="U970" s="15"/>
      <c r="V970" s="15"/>
      <c r="W970" s="15"/>
      <c r="X970" s="15"/>
      <c r="Y970" s="15"/>
      <c r="Z970" s="15"/>
    </row>
    <row r="971">
      <c r="A971" s="17"/>
      <c r="B971" s="17"/>
      <c r="C971" s="17"/>
      <c r="D971" s="17"/>
      <c r="E971" s="17"/>
      <c r="F971" s="17"/>
      <c r="G971" s="17"/>
      <c r="H971" s="17"/>
      <c r="I971" s="15"/>
      <c r="L971" s="30"/>
      <c r="M971" s="89"/>
      <c r="N971" s="15"/>
      <c r="O971" s="15"/>
      <c r="P971" s="15"/>
      <c r="Q971" s="15"/>
      <c r="R971" s="15"/>
      <c r="S971" s="15"/>
      <c r="T971" s="15"/>
      <c r="U971" s="15"/>
      <c r="V971" s="15"/>
      <c r="W971" s="15"/>
      <c r="X971" s="15"/>
      <c r="Y971" s="15"/>
      <c r="Z971" s="15"/>
    </row>
    <row r="972">
      <c r="A972" s="17"/>
      <c r="B972" s="17"/>
      <c r="C972" s="17"/>
      <c r="D972" s="17"/>
      <c r="E972" s="17"/>
      <c r="F972" s="17"/>
      <c r="G972" s="17"/>
      <c r="H972" s="17"/>
      <c r="I972" s="15"/>
      <c r="L972" s="30"/>
      <c r="M972" s="89"/>
      <c r="N972" s="15"/>
      <c r="O972" s="15"/>
      <c r="P972" s="15"/>
      <c r="Q972" s="15"/>
      <c r="R972" s="15"/>
      <c r="S972" s="15"/>
      <c r="T972" s="15"/>
      <c r="U972" s="15"/>
      <c r="V972" s="15"/>
      <c r="W972" s="15"/>
      <c r="X972" s="15"/>
      <c r="Y972" s="15"/>
      <c r="Z972" s="15"/>
    </row>
    <row r="973">
      <c r="A973" s="17"/>
      <c r="B973" s="17"/>
      <c r="C973" s="17"/>
      <c r="D973" s="17"/>
      <c r="E973" s="17"/>
      <c r="F973" s="17"/>
      <c r="G973" s="17"/>
      <c r="H973" s="17"/>
      <c r="I973" s="15"/>
      <c r="L973" s="30"/>
      <c r="M973" s="89"/>
      <c r="N973" s="15"/>
      <c r="O973" s="15"/>
      <c r="P973" s="15"/>
      <c r="Q973" s="15"/>
      <c r="R973" s="15"/>
      <c r="S973" s="15"/>
      <c r="T973" s="15"/>
      <c r="U973" s="15"/>
      <c r="V973" s="15"/>
      <c r="W973" s="15"/>
      <c r="X973" s="15"/>
      <c r="Y973" s="15"/>
      <c r="Z973" s="15"/>
    </row>
    <row r="974">
      <c r="A974" s="17"/>
      <c r="B974" s="17"/>
      <c r="C974" s="17"/>
      <c r="D974" s="17"/>
      <c r="E974" s="17"/>
      <c r="F974" s="17"/>
      <c r="G974" s="17"/>
      <c r="H974" s="17"/>
      <c r="I974" s="15"/>
      <c r="L974" s="30"/>
      <c r="M974" s="89"/>
      <c r="N974" s="15"/>
      <c r="O974" s="15"/>
      <c r="P974" s="15"/>
      <c r="Q974" s="15"/>
      <c r="R974" s="15"/>
      <c r="S974" s="15"/>
      <c r="T974" s="15"/>
      <c r="U974" s="15"/>
      <c r="V974" s="15"/>
      <c r="W974" s="15"/>
      <c r="X974" s="15"/>
      <c r="Y974" s="15"/>
      <c r="Z974" s="15"/>
    </row>
    <row r="975">
      <c r="A975" s="17"/>
      <c r="B975" s="17"/>
      <c r="C975" s="17"/>
      <c r="D975" s="17"/>
      <c r="E975" s="17"/>
      <c r="F975" s="17"/>
      <c r="G975" s="17"/>
      <c r="H975" s="17"/>
      <c r="I975" s="15"/>
      <c r="L975" s="30"/>
      <c r="M975" s="89"/>
      <c r="N975" s="15"/>
      <c r="O975" s="15"/>
      <c r="P975" s="15"/>
      <c r="Q975" s="15"/>
      <c r="R975" s="15"/>
      <c r="S975" s="15"/>
      <c r="T975" s="15"/>
      <c r="U975" s="15"/>
      <c r="V975" s="15"/>
      <c r="W975" s="15"/>
      <c r="X975" s="15"/>
      <c r="Y975" s="15"/>
      <c r="Z975" s="15"/>
    </row>
    <row r="976">
      <c r="A976" s="17"/>
      <c r="B976" s="17"/>
      <c r="C976" s="17"/>
      <c r="D976" s="17"/>
      <c r="E976" s="17"/>
      <c r="F976" s="17"/>
      <c r="G976" s="17"/>
      <c r="H976" s="17"/>
      <c r="I976" s="15"/>
      <c r="L976" s="30"/>
      <c r="M976" s="89"/>
      <c r="N976" s="15"/>
      <c r="O976" s="15"/>
      <c r="P976" s="15"/>
      <c r="Q976" s="15"/>
      <c r="R976" s="15"/>
      <c r="S976" s="15"/>
      <c r="T976" s="15"/>
      <c r="U976" s="15"/>
      <c r="V976" s="15"/>
      <c r="W976" s="15"/>
      <c r="X976" s="15"/>
      <c r="Y976" s="15"/>
      <c r="Z976" s="15"/>
    </row>
    <row r="977">
      <c r="A977" s="17"/>
      <c r="B977" s="17"/>
      <c r="C977" s="17"/>
      <c r="D977" s="17"/>
      <c r="E977" s="17"/>
      <c r="F977" s="17"/>
      <c r="G977" s="17"/>
      <c r="H977" s="17"/>
      <c r="I977" s="15"/>
      <c r="L977" s="30"/>
      <c r="M977" s="89"/>
      <c r="N977" s="15"/>
      <c r="O977" s="15"/>
      <c r="P977" s="15"/>
      <c r="Q977" s="15"/>
      <c r="R977" s="15"/>
      <c r="S977" s="15"/>
      <c r="T977" s="15"/>
      <c r="U977" s="15"/>
      <c r="V977" s="15"/>
      <c r="W977" s="15"/>
      <c r="X977" s="15"/>
      <c r="Y977" s="15"/>
      <c r="Z977" s="15"/>
    </row>
    <row r="978">
      <c r="A978" s="17"/>
      <c r="B978" s="17"/>
      <c r="C978" s="17"/>
      <c r="D978" s="17"/>
      <c r="E978" s="17"/>
      <c r="F978" s="17"/>
      <c r="G978" s="17"/>
      <c r="H978" s="17"/>
      <c r="I978" s="15"/>
      <c r="L978" s="30"/>
      <c r="M978" s="89"/>
      <c r="N978" s="15"/>
      <c r="O978" s="15"/>
      <c r="P978" s="15"/>
      <c r="Q978" s="15"/>
      <c r="R978" s="15"/>
      <c r="S978" s="15"/>
      <c r="T978" s="15"/>
      <c r="U978" s="15"/>
      <c r="V978" s="15"/>
      <c r="W978" s="15"/>
      <c r="X978" s="15"/>
      <c r="Y978" s="15"/>
      <c r="Z978" s="15"/>
    </row>
    <row r="979">
      <c r="A979" s="17"/>
      <c r="B979" s="17"/>
      <c r="C979" s="17"/>
      <c r="D979" s="17"/>
      <c r="E979" s="17"/>
      <c r="F979" s="17"/>
      <c r="G979" s="17"/>
      <c r="H979" s="17"/>
      <c r="I979" s="15"/>
      <c r="L979" s="30"/>
      <c r="M979" s="89"/>
      <c r="N979" s="15"/>
      <c r="O979" s="15"/>
      <c r="P979" s="15"/>
      <c r="Q979" s="15"/>
      <c r="R979" s="15"/>
      <c r="S979" s="15"/>
      <c r="T979" s="15"/>
      <c r="U979" s="15"/>
      <c r="V979" s="15"/>
      <c r="W979" s="15"/>
      <c r="X979" s="15"/>
      <c r="Y979" s="15"/>
      <c r="Z979" s="15"/>
    </row>
    <row r="980">
      <c r="A980" s="17"/>
      <c r="B980" s="17"/>
      <c r="C980" s="17"/>
      <c r="D980" s="17"/>
      <c r="E980" s="17"/>
      <c r="F980" s="17"/>
      <c r="G980" s="17"/>
      <c r="H980" s="17"/>
      <c r="I980" s="15"/>
      <c r="L980" s="30"/>
      <c r="M980" s="89"/>
      <c r="N980" s="15"/>
      <c r="O980" s="15"/>
      <c r="P980" s="15"/>
      <c r="Q980" s="15"/>
      <c r="R980" s="15"/>
      <c r="S980" s="15"/>
      <c r="T980" s="15"/>
      <c r="U980" s="15"/>
      <c r="V980" s="15"/>
      <c r="W980" s="15"/>
      <c r="X980" s="15"/>
      <c r="Y980" s="15"/>
      <c r="Z980" s="15"/>
    </row>
    <row r="981">
      <c r="A981" s="17"/>
      <c r="B981" s="17"/>
      <c r="C981" s="17"/>
      <c r="D981" s="17"/>
      <c r="E981" s="17"/>
      <c r="F981" s="17"/>
      <c r="G981" s="17"/>
      <c r="H981" s="17"/>
      <c r="I981" s="15"/>
      <c r="L981" s="30"/>
      <c r="M981" s="89"/>
      <c r="N981" s="15"/>
      <c r="O981" s="15"/>
      <c r="P981" s="15"/>
      <c r="Q981" s="15"/>
      <c r="R981" s="15"/>
      <c r="S981" s="15"/>
      <c r="T981" s="15"/>
      <c r="U981" s="15"/>
      <c r="V981" s="15"/>
      <c r="W981" s="15"/>
      <c r="X981" s="15"/>
      <c r="Y981" s="15"/>
      <c r="Z981" s="15"/>
    </row>
    <row r="982">
      <c r="A982" s="17"/>
      <c r="B982" s="17"/>
      <c r="C982" s="17"/>
      <c r="D982" s="17"/>
      <c r="E982" s="17"/>
      <c r="F982" s="17"/>
      <c r="G982" s="17"/>
      <c r="H982" s="17"/>
      <c r="I982" s="15"/>
      <c r="L982" s="30"/>
      <c r="M982" s="89"/>
      <c r="N982" s="15"/>
      <c r="O982" s="15"/>
      <c r="P982" s="15"/>
      <c r="Q982" s="15"/>
      <c r="R982" s="15"/>
      <c r="S982" s="15"/>
      <c r="T982" s="15"/>
      <c r="U982" s="15"/>
      <c r="V982" s="15"/>
      <c r="W982" s="15"/>
      <c r="X982" s="15"/>
      <c r="Y982" s="15"/>
      <c r="Z982" s="15"/>
    </row>
    <row r="983">
      <c r="A983" s="17"/>
      <c r="B983" s="17"/>
      <c r="C983" s="17"/>
      <c r="D983" s="17"/>
      <c r="E983" s="17"/>
      <c r="F983" s="17"/>
      <c r="G983" s="17"/>
      <c r="H983" s="17"/>
      <c r="I983" s="15"/>
      <c r="L983" s="30"/>
      <c r="M983" s="89"/>
      <c r="N983" s="15"/>
      <c r="O983" s="15"/>
      <c r="P983" s="15"/>
      <c r="Q983" s="15"/>
      <c r="R983" s="15"/>
      <c r="S983" s="15"/>
      <c r="T983" s="15"/>
      <c r="U983" s="15"/>
      <c r="V983" s="15"/>
      <c r="W983" s="15"/>
      <c r="X983" s="15"/>
      <c r="Y983" s="15"/>
      <c r="Z983" s="15"/>
    </row>
    <row r="984">
      <c r="A984" s="17"/>
      <c r="B984" s="17"/>
      <c r="C984" s="17"/>
      <c r="D984" s="17"/>
      <c r="E984" s="17"/>
      <c r="F984" s="17"/>
      <c r="G984" s="17"/>
      <c r="H984" s="17"/>
      <c r="I984" s="15"/>
      <c r="L984" s="30"/>
      <c r="M984" s="89"/>
      <c r="N984" s="15"/>
      <c r="O984" s="15"/>
      <c r="P984" s="15"/>
      <c r="Q984" s="15"/>
      <c r="R984" s="15"/>
      <c r="S984" s="15"/>
      <c r="T984" s="15"/>
      <c r="U984" s="15"/>
      <c r="V984" s="15"/>
      <c r="W984" s="15"/>
      <c r="X984" s="15"/>
      <c r="Y984" s="15"/>
      <c r="Z984" s="15"/>
    </row>
    <row r="985">
      <c r="A985" s="17"/>
      <c r="B985" s="17"/>
      <c r="C985" s="17"/>
      <c r="D985" s="17"/>
      <c r="E985" s="17"/>
      <c r="F985" s="17"/>
      <c r="G985" s="17"/>
      <c r="H985" s="17"/>
      <c r="I985" s="15"/>
      <c r="L985" s="30"/>
      <c r="M985" s="89"/>
      <c r="N985" s="15"/>
      <c r="O985" s="15"/>
      <c r="P985" s="15"/>
      <c r="Q985" s="15"/>
      <c r="R985" s="15"/>
      <c r="S985" s="15"/>
      <c r="T985" s="15"/>
      <c r="U985" s="15"/>
      <c r="V985" s="15"/>
      <c r="W985" s="15"/>
      <c r="X985" s="15"/>
      <c r="Y985" s="15"/>
      <c r="Z985" s="15"/>
    </row>
    <row r="986">
      <c r="A986" s="17"/>
      <c r="B986" s="17"/>
      <c r="C986" s="17"/>
      <c r="D986" s="17"/>
      <c r="E986" s="17"/>
      <c r="F986" s="17"/>
      <c r="G986" s="17"/>
      <c r="H986" s="17"/>
      <c r="I986" s="15"/>
      <c r="L986" s="30"/>
      <c r="M986" s="89"/>
      <c r="N986" s="15"/>
      <c r="O986" s="15"/>
      <c r="P986" s="15"/>
      <c r="Q986" s="15"/>
      <c r="R986" s="15"/>
      <c r="S986" s="15"/>
      <c r="T986" s="15"/>
      <c r="U986" s="15"/>
      <c r="V986" s="15"/>
      <c r="W986" s="15"/>
      <c r="X986" s="15"/>
      <c r="Y986" s="15"/>
      <c r="Z986" s="15"/>
    </row>
    <row r="987">
      <c r="A987" s="17"/>
      <c r="B987" s="17"/>
      <c r="C987" s="17"/>
      <c r="D987" s="17"/>
      <c r="E987" s="17"/>
      <c r="F987" s="17"/>
      <c r="G987" s="17"/>
      <c r="H987" s="17"/>
      <c r="I987" s="15"/>
      <c r="L987" s="30"/>
      <c r="M987" s="89"/>
      <c r="N987" s="15"/>
      <c r="O987" s="15"/>
      <c r="P987" s="15"/>
      <c r="Q987" s="15"/>
      <c r="R987" s="15"/>
      <c r="S987" s="15"/>
      <c r="T987" s="15"/>
      <c r="U987" s="15"/>
      <c r="V987" s="15"/>
      <c r="W987" s="15"/>
      <c r="X987" s="15"/>
      <c r="Y987" s="15"/>
      <c r="Z987" s="15"/>
    </row>
    <row r="988">
      <c r="A988" s="17"/>
      <c r="B988" s="17"/>
      <c r="C988" s="17"/>
      <c r="D988" s="17"/>
      <c r="E988" s="17"/>
      <c r="F988" s="17"/>
      <c r="G988" s="17"/>
      <c r="H988" s="17"/>
      <c r="I988" s="15"/>
      <c r="L988" s="30"/>
      <c r="M988" s="89"/>
      <c r="N988" s="15"/>
      <c r="O988" s="15"/>
      <c r="P988" s="15"/>
      <c r="Q988" s="15"/>
      <c r="R988" s="15"/>
      <c r="S988" s="15"/>
      <c r="T988" s="15"/>
      <c r="U988" s="15"/>
      <c r="V988" s="15"/>
      <c r="W988" s="15"/>
      <c r="X988" s="15"/>
      <c r="Y988" s="15"/>
      <c r="Z988" s="15"/>
    </row>
    <row r="989">
      <c r="A989" s="17"/>
      <c r="B989" s="17"/>
      <c r="C989" s="17"/>
      <c r="D989" s="17"/>
      <c r="E989" s="17"/>
      <c r="F989" s="17"/>
      <c r="G989" s="17"/>
      <c r="H989" s="17"/>
      <c r="I989" s="15"/>
      <c r="L989" s="30"/>
      <c r="M989" s="89"/>
      <c r="N989" s="15"/>
      <c r="O989" s="15"/>
      <c r="P989" s="15"/>
      <c r="Q989" s="15"/>
      <c r="R989" s="15"/>
      <c r="S989" s="15"/>
      <c r="T989" s="15"/>
      <c r="U989" s="15"/>
      <c r="V989" s="15"/>
      <c r="W989" s="15"/>
      <c r="X989" s="15"/>
      <c r="Y989" s="15"/>
      <c r="Z989" s="15"/>
    </row>
    <row r="990">
      <c r="A990" s="17"/>
      <c r="B990" s="17"/>
      <c r="C990" s="17"/>
      <c r="D990" s="17"/>
      <c r="E990" s="17"/>
      <c r="F990" s="17"/>
      <c r="G990" s="17"/>
      <c r="H990" s="17"/>
      <c r="I990" s="15"/>
      <c r="L990" s="30"/>
      <c r="M990" s="89"/>
      <c r="N990" s="15"/>
      <c r="O990" s="15"/>
      <c r="P990" s="15"/>
      <c r="Q990" s="15"/>
      <c r="R990" s="15"/>
      <c r="S990" s="15"/>
      <c r="T990" s="15"/>
      <c r="U990" s="15"/>
      <c r="V990" s="15"/>
      <c r="W990" s="15"/>
      <c r="X990" s="15"/>
      <c r="Y990" s="15"/>
      <c r="Z990" s="15"/>
    </row>
    <row r="991">
      <c r="A991" s="17"/>
      <c r="B991" s="17"/>
      <c r="C991" s="17"/>
      <c r="D991" s="17"/>
      <c r="E991" s="17"/>
      <c r="F991" s="17"/>
      <c r="G991" s="17"/>
      <c r="H991" s="17"/>
      <c r="I991" s="15"/>
      <c r="L991" s="30"/>
      <c r="M991" s="89"/>
      <c r="N991" s="15"/>
      <c r="O991" s="15"/>
      <c r="P991" s="15"/>
      <c r="Q991" s="15"/>
      <c r="R991" s="15"/>
      <c r="S991" s="15"/>
      <c r="T991" s="15"/>
      <c r="U991" s="15"/>
      <c r="V991" s="15"/>
      <c r="W991" s="15"/>
      <c r="X991" s="15"/>
      <c r="Y991" s="15"/>
      <c r="Z991" s="15"/>
    </row>
    <row r="992">
      <c r="A992" s="17"/>
      <c r="B992" s="17"/>
      <c r="C992" s="17"/>
      <c r="D992" s="17"/>
      <c r="E992" s="17"/>
      <c r="F992" s="17"/>
      <c r="G992" s="17"/>
      <c r="H992" s="17"/>
      <c r="I992" s="15"/>
      <c r="L992" s="30"/>
      <c r="M992" s="89"/>
      <c r="N992" s="15"/>
      <c r="O992" s="15"/>
      <c r="P992" s="15"/>
      <c r="Q992" s="15"/>
      <c r="R992" s="15"/>
      <c r="S992" s="15"/>
      <c r="T992" s="15"/>
      <c r="U992" s="15"/>
      <c r="V992" s="15"/>
      <c r="W992" s="15"/>
      <c r="X992" s="15"/>
      <c r="Y992" s="15"/>
      <c r="Z992" s="15"/>
    </row>
    <row r="993">
      <c r="A993" s="17"/>
      <c r="B993" s="17"/>
      <c r="C993" s="17"/>
      <c r="D993" s="17"/>
      <c r="E993" s="17"/>
      <c r="F993" s="17"/>
      <c r="G993" s="17"/>
      <c r="H993" s="17"/>
      <c r="I993" s="15"/>
      <c r="L993" s="30"/>
      <c r="M993" s="89"/>
      <c r="N993" s="15"/>
      <c r="O993" s="15"/>
      <c r="P993" s="15"/>
      <c r="Q993" s="15"/>
      <c r="R993" s="15"/>
      <c r="S993" s="15"/>
      <c r="T993" s="15"/>
      <c r="U993" s="15"/>
      <c r="V993" s="15"/>
      <c r="W993" s="15"/>
      <c r="X993" s="15"/>
      <c r="Y993" s="15"/>
      <c r="Z993" s="15"/>
    </row>
    <row r="994">
      <c r="A994" s="17"/>
      <c r="B994" s="17"/>
      <c r="C994" s="17"/>
      <c r="D994" s="17"/>
      <c r="E994" s="17"/>
      <c r="F994" s="17"/>
      <c r="G994" s="17"/>
      <c r="H994" s="17"/>
      <c r="I994" s="15"/>
      <c r="L994" s="30"/>
      <c r="M994" s="89"/>
      <c r="N994" s="15"/>
      <c r="O994" s="15"/>
      <c r="P994" s="15"/>
      <c r="Q994" s="15"/>
      <c r="R994" s="15"/>
      <c r="S994" s="15"/>
      <c r="T994" s="15"/>
      <c r="U994" s="15"/>
      <c r="V994" s="15"/>
      <c r="W994" s="15"/>
      <c r="X994" s="15"/>
      <c r="Y994" s="15"/>
      <c r="Z994" s="15"/>
    </row>
    <row r="995">
      <c r="A995" s="17"/>
      <c r="B995" s="17"/>
      <c r="C995" s="17"/>
      <c r="D995" s="17"/>
      <c r="E995" s="17"/>
      <c r="F995" s="17"/>
      <c r="G995" s="17"/>
      <c r="H995" s="17"/>
      <c r="I995" s="15"/>
      <c r="L995" s="30"/>
      <c r="M995" s="89"/>
      <c r="N995" s="15"/>
      <c r="O995" s="15"/>
      <c r="P995" s="15"/>
      <c r="Q995" s="15"/>
      <c r="R995" s="15"/>
      <c r="S995" s="15"/>
      <c r="T995" s="15"/>
      <c r="U995" s="15"/>
      <c r="V995" s="15"/>
      <c r="W995" s="15"/>
      <c r="X995" s="15"/>
      <c r="Y995" s="15"/>
      <c r="Z995" s="15"/>
    </row>
    <row r="996">
      <c r="A996" s="17"/>
      <c r="B996" s="17"/>
      <c r="C996" s="17"/>
      <c r="D996" s="17"/>
      <c r="E996" s="17"/>
      <c r="F996" s="17"/>
      <c r="G996" s="17"/>
      <c r="H996" s="17"/>
      <c r="I996" s="15"/>
      <c r="L996" s="30"/>
      <c r="M996" s="89"/>
      <c r="N996" s="15"/>
      <c r="O996" s="15"/>
      <c r="P996" s="15"/>
      <c r="Q996" s="15"/>
      <c r="R996" s="15"/>
      <c r="S996" s="15"/>
      <c r="T996" s="15"/>
      <c r="U996" s="15"/>
      <c r="V996" s="15"/>
      <c r="W996" s="15"/>
      <c r="X996" s="15"/>
      <c r="Y996" s="15"/>
      <c r="Z996" s="15"/>
    </row>
    <row r="997">
      <c r="A997" s="17"/>
      <c r="B997" s="17"/>
      <c r="C997" s="17"/>
      <c r="D997" s="17"/>
      <c r="E997" s="17"/>
      <c r="F997" s="17"/>
      <c r="G997" s="17"/>
      <c r="H997" s="17"/>
      <c r="I997" s="15"/>
      <c r="L997" s="30"/>
      <c r="M997" s="89"/>
      <c r="N997" s="15"/>
      <c r="O997" s="15"/>
      <c r="P997" s="15"/>
      <c r="Q997" s="15"/>
      <c r="R997" s="15"/>
      <c r="S997" s="15"/>
      <c r="T997" s="15"/>
      <c r="U997" s="15"/>
      <c r="V997" s="15"/>
      <c r="W997" s="15"/>
      <c r="X997" s="15"/>
      <c r="Y997" s="15"/>
      <c r="Z997" s="15"/>
    </row>
    <row r="998">
      <c r="A998" s="17"/>
      <c r="B998" s="17"/>
      <c r="C998" s="17"/>
      <c r="D998" s="17"/>
      <c r="E998" s="17"/>
      <c r="F998" s="17"/>
      <c r="G998" s="17"/>
      <c r="H998" s="17"/>
      <c r="I998" s="15"/>
      <c r="L998" s="30"/>
      <c r="M998" s="89"/>
      <c r="N998" s="15"/>
      <c r="O998" s="15"/>
      <c r="P998" s="15"/>
      <c r="Q998" s="15"/>
      <c r="R998" s="15"/>
      <c r="S998" s="15"/>
      <c r="T998" s="15"/>
      <c r="U998" s="15"/>
      <c r="V998" s="15"/>
      <c r="W998" s="15"/>
      <c r="X998" s="15"/>
      <c r="Y998" s="15"/>
      <c r="Z998" s="15"/>
    </row>
    <row r="999">
      <c r="A999" s="17"/>
      <c r="B999" s="17"/>
      <c r="C999" s="17"/>
      <c r="D999" s="17"/>
      <c r="E999" s="17"/>
      <c r="F999" s="17"/>
      <c r="G999" s="17"/>
      <c r="H999" s="17"/>
      <c r="I999" s="15"/>
      <c r="L999" s="30"/>
      <c r="M999" s="89"/>
      <c r="N999" s="15"/>
      <c r="O999" s="15"/>
      <c r="P999" s="15"/>
      <c r="Q999" s="15"/>
      <c r="R999" s="15"/>
      <c r="S999" s="15"/>
      <c r="T999" s="15"/>
      <c r="U999" s="15"/>
      <c r="V999" s="15"/>
      <c r="W999" s="15"/>
      <c r="X999" s="15"/>
      <c r="Y999" s="15"/>
      <c r="Z999" s="15"/>
    </row>
    <row r="1000">
      <c r="A1000" s="17"/>
      <c r="B1000" s="17"/>
      <c r="C1000" s="17"/>
      <c r="D1000" s="17"/>
      <c r="E1000" s="17"/>
      <c r="F1000" s="17"/>
      <c r="G1000" s="17"/>
      <c r="H1000" s="17"/>
      <c r="I1000" s="15"/>
      <c r="L1000" s="30"/>
      <c r="M1000" s="89"/>
      <c r="N1000" s="15"/>
      <c r="O1000" s="15"/>
      <c r="P1000" s="15"/>
      <c r="Q1000" s="15"/>
      <c r="R1000" s="15"/>
      <c r="S1000" s="15"/>
      <c r="T1000" s="15"/>
      <c r="U1000" s="15"/>
      <c r="V1000" s="15"/>
      <c r="W1000" s="15"/>
      <c r="X1000" s="15"/>
      <c r="Y1000" s="15"/>
      <c r="Z1000" s="15"/>
    </row>
    <row r="1001">
      <c r="A1001" s="17"/>
      <c r="B1001" s="17"/>
      <c r="C1001" s="17"/>
      <c r="D1001" s="17"/>
      <c r="E1001" s="17"/>
      <c r="F1001" s="17"/>
      <c r="G1001" s="17"/>
      <c r="H1001" s="17"/>
      <c r="I1001" s="15"/>
      <c r="L1001" s="30"/>
      <c r="M1001" s="89"/>
      <c r="N1001" s="15"/>
      <c r="O1001" s="15"/>
      <c r="P1001" s="15"/>
      <c r="Q1001" s="15"/>
      <c r="R1001" s="15"/>
      <c r="S1001" s="15"/>
      <c r="T1001" s="15"/>
      <c r="U1001" s="15"/>
      <c r="V1001" s="15"/>
      <c r="W1001" s="15"/>
      <c r="X1001" s="15"/>
      <c r="Y1001" s="15"/>
      <c r="Z1001" s="15"/>
    </row>
    <row r="1002">
      <c r="A1002" s="17"/>
      <c r="B1002" s="17"/>
      <c r="C1002" s="17"/>
      <c r="D1002" s="17"/>
      <c r="E1002" s="17"/>
      <c r="F1002" s="17"/>
      <c r="G1002" s="17"/>
      <c r="H1002" s="17"/>
      <c r="I1002" s="15"/>
      <c r="J1002" s="65"/>
      <c r="K1002" s="65"/>
      <c r="L1002" s="27"/>
      <c r="M1002" s="27"/>
      <c r="N1002" s="15"/>
      <c r="O1002" s="15"/>
      <c r="P1002" s="15"/>
      <c r="Q1002" s="15"/>
      <c r="R1002" s="15"/>
      <c r="S1002" s="15"/>
      <c r="T1002" s="15"/>
      <c r="U1002" s="15"/>
      <c r="V1002" s="15"/>
      <c r="W1002" s="15"/>
      <c r="X1002" s="15"/>
      <c r="Y1002" s="15"/>
      <c r="Z1002" s="15"/>
    </row>
    <row r="1003">
      <c r="A1003" s="17"/>
      <c r="B1003" s="17"/>
      <c r="C1003" s="17"/>
      <c r="D1003" s="17"/>
      <c r="E1003" s="17"/>
      <c r="F1003" s="17"/>
      <c r="G1003" s="17"/>
      <c r="H1003" s="17"/>
      <c r="I1003" s="15"/>
      <c r="J1003" s="65"/>
      <c r="K1003" s="65"/>
      <c r="L1003" s="27"/>
      <c r="M1003" s="27"/>
      <c r="N1003" s="15"/>
      <c r="O1003" s="15"/>
      <c r="P1003" s="15"/>
      <c r="Q1003" s="15"/>
      <c r="R1003" s="15"/>
      <c r="S1003" s="15"/>
      <c r="T1003" s="15"/>
      <c r="U1003" s="15"/>
      <c r="V1003" s="15"/>
      <c r="W1003" s="15"/>
      <c r="X1003" s="15"/>
      <c r="Y1003" s="15"/>
      <c r="Z1003" s="15"/>
    </row>
    <row r="1004">
      <c r="A1004" s="17"/>
      <c r="B1004" s="17"/>
      <c r="C1004" s="17"/>
      <c r="D1004" s="17"/>
      <c r="E1004" s="17"/>
      <c r="F1004" s="17"/>
      <c r="G1004" s="17"/>
      <c r="H1004" s="17"/>
      <c r="I1004" s="15"/>
      <c r="J1004" s="65"/>
      <c r="K1004" s="65"/>
      <c r="L1004" s="27"/>
      <c r="M1004" s="27"/>
      <c r="N1004" s="15"/>
      <c r="O1004" s="15"/>
      <c r="P1004" s="15"/>
      <c r="Q1004" s="15"/>
      <c r="R1004" s="15"/>
      <c r="S1004" s="15"/>
      <c r="T1004" s="15"/>
      <c r="U1004" s="15"/>
      <c r="V1004" s="15"/>
      <c r="W1004" s="15"/>
      <c r="X1004" s="15"/>
      <c r="Y1004" s="15"/>
      <c r="Z1004" s="15"/>
    </row>
  </sheetData>
  <mergeCells count="1">
    <mergeCell ref="J1:M1"/>
  </mergeCells>
  <conditionalFormatting sqref="H3:H11">
    <cfRule type="containsText" dxfId="4" priority="1" operator="containsText" text="Automated">
      <formula>NOT(ISERROR(SEARCH(("Automated"),(H3))))</formula>
    </cfRule>
  </conditionalFormatting>
  <conditionalFormatting sqref="H3:H11">
    <cfRule type="containsText" dxfId="5" priority="2" operator="containsText" text="Automatable">
      <formula>NOT(ISERROR(SEARCH(("Automatable"),(H3))))</formula>
    </cfRule>
  </conditionalFormatting>
  <conditionalFormatting sqref="H3:H11">
    <cfRule type="containsText" dxfId="6" priority="3" operator="containsText" text="Manual">
      <formula>NOT(ISERROR(SEARCH(("Manual"),(H3))))</formula>
    </cfRule>
  </conditionalFormatting>
  <conditionalFormatting sqref="J1:J20 L1:L20">
    <cfRule type="cellIs" dxfId="0" priority="4" operator="equal">
      <formula>"passed"</formula>
    </cfRule>
  </conditionalFormatting>
  <conditionalFormatting sqref="J1:J20 L1:L20">
    <cfRule type="cellIs" dxfId="1" priority="5" operator="equal">
      <formula>"failed"</formula>
    </cfRule>
  </conditionalFormatting>
  <conditionalFormatting sqref="J1:J20 L1:L20">
    <cfRule type="containsText" dxfId="2" priority="6" operator="containsText" text="blocked">
      <formula>NOT(ISERROR(SEARCH(("blocked"),(J1))))</formula>
    </cfRule>
  </conditionalFormatting>
  <conditionalFormatting sqref="J1:J20 L1:L20">
    <cfRule type="containsText" dxfId="3" priority="7" operator="containsText" text="not tested">
      <formula>NOT(ISERROR(SEARCH(("not tested"),(J1))))</formula>
    </cfRule>
  </conditionalFormatting>
  <dataValidations>
    <dataValidation type="list" allowBlank="1" showErrorMessage="1" sqref="H3:H11">
      <formula1>Terms!$E$2:$E$4</formula1>
    </dataValidation>
  </dataValidations>
  <hyperlinks>
    <hyperlink r:id="rId1" ref="M12"/>
    <hyperlink r:id="rId2" ref="M13"/>
  </hyperlinks>
  <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FFFF00"/>
  </sheetPr>
  <sheetViews>
    <sheetView workbookViewId="0">
      <pane ySplit="1.0" topLeftCell="A2" activePane="bottomLeft" state="frozen"/>
      <selection activeCell="B3" sqref="B3" pane="bottomLeft"/>
    </sheetView>
  </sheetViews>
  <sheetFormatPr customHeight="1" defaultColWidth="17.29" defaultRowHeight="15.75"/>
  <cols>
    <col customWidth="1" min="1" max="1" width="14.0"/>
    <col customWidth="1" hidden="1" min="2" max="2" width="14.29"/>
    <col customWidth="1" min="3" max="3" width="15.29"/>
    <col customWidth="1" min="4" max="4" width="25.43"/>
    <col customWidth="1" hidden="1" min="5" max="5" width="28.43"/>
    <col customWidth="1" min="6" max="6" width="44.0"/>
    <col customWidth="1" min="7" max="7" width="51.14"/>
    <col customWidth="1" min="8" max="8" width="16.71"/>
    <col customWidth="1" min="9" max="9" width="20.14"/>
    <col customWidth="1" min="10" max="10" width="19.14"/>
    <col customWidth="1" min="11" max="11" width="19.0"/>
    <col customWidth="1" min="12" max="12" width="17.43"/>
  </cols>
  <sheetData>
    <row r="1" ht="24.75" customHeight="1">
      <c r="A1" s="2" t="s">
        <v>0</v>
      </c>
      <c r="B1" s="2" t="s">
        <v>7</v>
      </c>
      <c r="C1" s="2" t="s">
        <v>8</v>
      </c>
      <c r="D1" s="2" t="s">
        <v>9</v>
      </c>
      <c r="E1" s="2" t="s">
        <v>10</v>
      </c>
      <c r="F1" s="2" t="s">
        <v>11</v>
      </c>
      <c r="G1" s="2" t="s">
        <v>13</v>
      </c>
      <c r="H1" s="2" t="s">
        <v>14</v>
      </c>
      <c r="I1" s="5" t="s">
        <v>15</v>
      </c>
      <c r="M1" s="8"/>
      <c r="N1" s="8"/>
      <c r="O1" s="8"/>
      <c r="P1" s="8"/>
      <c r="Q1" s="8"/>
      <c r="R1" s="8"/>
      <c r="S1" s="8"/>
      <c r="T1" s="8"/>
      <c r="U1" s="8"/>
      <c r="V1" s="8"/>
      <c r="W1" s="8"/>
      <c r="X1" s="8"/>
      <c r="Y1" s="8"/>
      <c r="Z1" s="8"/>
      <c r="AA1" s="8"/>
    </row>
    <row r="2" ht="24.75" customHeight="1">
      <c r="A2" s="6" t="s">
        <v>19</v>
      </c>
      <c r="B2" s="10"/>
      <c r="C2" s="10"/>
      <c r="D2" s="10"/>
      <c r="E2" s="10"/>
      <c r="F2" s="10"/>
      <c r="G2" s="10"/>
      <c r="H2" s="8"/>
      <c r="I2" s="12" t="s">
        <v>6</v>
      </c>
      <c r="J2" s="12" t="s">
        <v>5</v>
      </c>
      <c r="K2" s="12" t="s">
        <v>4</v>
      </c>
      <c r="L2" s="21" t="s">
        <v>5</v>
      </c>
      <c r="M2" s="8"/>
      <c r="N2" s="8"/>
      <c r="O2" s="8"/>
      <c r="P2" s="8"/>
      <c r="Q2" s="8"/>
      <c r="R2" s="8"/>
      <c r="S2" s="8"/>
      <c r="T2" s="8"/>
      <c r="U2" s="8"/>
      <c r="V2" s="8"/>
      <c r="W2" s="8"/>
      <c r="X2" s="8"/>
      <c r="Y2" s="8"/>
      <c r="Z2" s="8"/>
      <c r="AA2" s="8"/>
    </row>
    <row r="3">
      <c r="A3" s="88" t="s">
        <v>215</v>
      </c>
      <c r="B3" s="19" t="s">
        <v>42</v>
      </c>
      <c r="C3" s="19" t="s">
        <v>46</v>
      </c>
      <c r="D3" s="19" t="s">
        <v>220</v>
      </c>
      <c r="E3" s="19" t="s">
        <v>221</v>
      </c>
      <c r="F3" s="19" t="s">
        <v>222</v>
      </c>
      <c r="G3" s="19" t="s">
        <v>223</v>
      </c>
      <c r="H3" s="61" t="s">
        <v>52</v>
      </c>
      <c r="I3" s="90" t="s">
        <v>39</v>
      </c>
      <c r="J3" s="69" t="s">
        <v>225</v>
      </c>
      <c r="K3" s="40" t="s">
        <v>39</v>
      </c>
      <c r="L3" s="57"/>
      <c r="M3" s="8"/>
      <c r="N3" s="8"/>
      <c r="O3" s="8"/>
      <c r="P3" s="8"/>
      <c r="Q3" s="8"/>
      <c r="R3" s="8"/>
      <c r="S3" s="8"/>
      <c r="T3" s="8"/>
      <c r="U3" s="8"/>
      <c r="V3" s="8"/>
      <c r="W3" s="8"/>
      <c r="X3" s="8"/>
      <c r="Y3" s="8"/>
      <c r="Z3" s="8"/>
      <c r="AA3" s="8"/>
    </row>
    <row r="4">
      <c r="A4" s="19" t="s">
        <v>226</v>
      </c>
      <c r="B4" s="19" t="s">
        <v>227</v>
      </c>
      <c r="C4" s="19" t="s">
        <v>46</v>
      </c>
      <c r="D4" s="19" t="s">
        <v>228</v>
      </c>
      <c r="E4" s="19" t="s">
        <v>229</v>
      </c>
      <c r="F4" s="19" t="s">
        <v>230</v>
      </c>
      <c r="G4" s="19" t="s">
        <v>231</v>
      </c>
      <c r="H4" s="61" t="s">
        <v>52</v>
      </c>
      <c r="I4" s="90" t="s">
        <v>39</v>
      </c>
      <c r="J4" s="93"/>
      <c r="K4" s="40" t="s">
        <v>39</v>
      </c>
      <c r="L4" s="57"/>
      <c r="M4" s="8"/>
      <c r="N4" s="8"/>
      <c r="O4" s="8"/>
      <c r="P4" s="8"/>
      <c r="Q4" s="8"/>
      <c r="R4" s="8"/>
      <c r="S4" s="8"/>
      <c r="T4" s="8"/>
      <c r="U4" s="8"/>
      <c r="V4" s="8"/>
      <c r="W4" s="8"/>
      <c r="X4" s="8"/>
      <c r="Y4" s="8"/>
      <c r="Z4" s="8"/>
      <c r="AA4" s="8"/>
    </row>
    <row r="5">
      <c r="A5" s="88" t="s">
        <v>237</v>
      </c>
      <c r="B5" s="19" t="s">
        <v>42</v>
      </c>
      <c r="C5" s="19" t="s">
        <v>46</v>
      </c>
      <c r="D5" s="19" t="s">
        <v>238</v>
      </c>
      <c r="E5" s="19" t="s">
        <v>239</v>
      </c>
      <c r="F5" s="19" t="s">
        <v>240</v>
      </c>
      <c r="G5" s="19" t="s">
        <v>241</v>
      </c>
      <c r="H5" s="61" t="s">
        <v>52</v>
      </c>
      <c r="I5" s="90" t="s">
        <v>39</v>
      </c>
      <c r="K5" s="40" t="s">
        <v>39</v>
      </c>
      <c r="L5" s="57"/>
      <c r="M5" s="8"/>
      <c r="N5" s="8"/>
      <c r="O5" s="8"/>
      <c r="P5" s="8"/>
      <c r="Q5" s="8"/>
      <c r="R5" s="8"/>
      <c r="S5" s="8"/>
      <c r="T5" s="8"/>
      <c r="U5" s="8"/>
      <c r="V5" s="8"/>
      <c r="W5" s="8"/>
      <c r="X5" s="8"/>
      <c r="Y5" s="8"/>
      <c r="Z5" s="8"/>
      <c r="AA5" s="8"/>
    </row>
    <row r="6" ht="38.25" customHeight="1">
      <c r="A6" s="19" t="s">
        <v>246</v>
      </c>
      <c r="B6" s="19" t="s">
        <v>42</v>
      </c>
      <c r="C6" s="19" t="s">
        <v>46</v>
      </c>
      <c r="D6" s="19" t="s">
        <v>248</v>
      </c>
      <c r="E6" s="19" t="s">
        <v>249</v>
      </c>
      <c r="F6" s="19" t="s">
        <v>250</v>
      </c>
      <c r="G6" s="19" t="s">
        <v>251</v>
      </c>
      <c r="H6" s="61" t="s">
        <v>52</v>
      </c>
      <c r="I6" s="90" t="s">
        <v>39</v>
      </c>
      <c r="J6" s="69"/>
      <c r="K6" s="40" t="s">
        <v>39</v>
      </c>
      <c r="L6" s="63"/>
      <c r="M6" s="8"/>
      <c r="N6" s="8"/>
      <c r="O6" s="8"/>
      <c r="P6" s="8"/>
      <c r="Q6" s="8"/>
      <c r="R6" s="8"/>
      <c r="S6" s="8"/>
      <c r="T6" s="8"/>
      <c r="U6" s="8"/>
      <c r="V6" s="8"/>
      <c r="W6" s="8"/>
      <c r="X6" s="8"/>
      <c r="Y6" s="8"/>
      <c r="Z6" s="8"/>
      <c r="AA6" s="8"/>
    </row>
    <row r="7">
      <c r="A7" s="19" t="s">
        <v>255</v>
      </c>
      <c r="B7" s="19" t="s">
        <v>227</v>
      </c>
      <c r="C7" s="19" t="s">
        <v>46</v>
      </c>
      <c r="D7" s="19" t="s">
        <v>257</v>
      </c>
      <c r="E7" s="19" t="s">
        <v>258</v>
      </c>
      <c r="F7" s="19" t="s">
        <v>259</v>
      </c>
      <c r="G7" s="19" t="s">
        <v>260</v>
      </c>
      <c r="H7" s="61" t="s">
        <v>52</v>
      </c>
      <c r="I7" s="90" t="s">
        <v>39</v>
      </c>
      <c r="K7" s="40" t="s">
        <v>39</v>
      </c>
      <c r="L7" s="57"/>
      <c r="M7" s="8"/>
      <c r="N7" s="8"/>
      <c r="O7" s="8"/>
      <c r="P7" s="8"/>
      <c r="Q7" s="8"/>
      <c r="R7" s="8"/>
      <c r="S7" s="8"/>
      <c r="T7" s="8"/>
      <c r="U7" s="8"/>
      <c r="V7" s="8"/>
      <c r="W7" s="8"/>
      <c r="X7" s="8"/>
      <c r="Y7" s="8"/>
      <c r="Z7" s="8"/>
      <c r="AA7" s="8"/>
    </row>
    <row r="8" ht="46.5" customHeight="1">
      <c r="A8" s="19" t="s">
        <v>262</v>
      </c>
      <c r="B8" s="19" t="s">
        <v>227</v>
      </c>
      <c r="C8" s="19" t="s">
        <v>46</v>
      </c>
      <c r="D8" s="19" t="s">
        <v>263</v>
      </c>
      <c r="E8" s="52" t="s">
        <v>264</v>
      </c>
      <c r="F8" s="19" t="s">
        <v>265</v>
      </c>
      <c r="G8" s="19" t="s">
        <v>266</v>
      </c>
      <c r="H8" s="61" t="s">
        <v>52</v>
      </c>
      <c r="I8" s="90" t="s">
        <v>39</v>
      </c>
      <c r="K8" s="40" t="s">
        <v>39</v>
      </c>
      <c r="L8" s="57"/>
      <c r="M8" s="8"/>
      <c r="N8" s="8"/>
      <c r="O8" s="8"/>
      <c r="P8" s="8"/>
      <c r="Q8" s="8"/>
      <c r="R8" s="8"/>
      <c r="S8" s="8"/>
      <c r="T8" s="8"/>
      <c r="U8" s="8"/>
      <c r="V8" s="8"/>
      <c r="W8" s="8"/>
      <c r="X8" s="8"/>
      <c r="Y8" s="8"/>
      <c r="Z8" s="8"/>
      <c r="AA8" s="8"/>
    </row>
    <row r="9" ht="78.75" customHeight="1">
      <c r="A9" s="88" t="s">
        <v>267</v>
      </c>
      <c r="B9" s="19" t="s">
        <v>42</v>
      </c>
      <c r="C9" s="19" t="s">
        <v>46</v>
      </c>
      <c r="D9" s="19" t="s">
        <v>268</v>
      </c>
      <c r="E9" s="19" t="s">
        <v>269</v>
      </c>
      <c r="F9" s="19" t="s">
        <v>270</v>
      </c>
      <c r="G9" s="19" t="s">
        <v>271</v>
      </c>
      <c r="H9" s="61" t="s">
        <v>52</v>
      </c>
      <c r="I9" s="90" t="s">
        <v>39</v>
      </c>
      <c r="K9" s="40" t="s">
        <v>39</v>
      </c>
      <c r="L9" s="57"/>
      <c r="M9" s="8"/>
      <c r="N9" s="8"/>
      <c r="O9" s="8"/>
      <c r="P9" s="8"/>
      <c r="Q9" s="8"/>
      <c r="R9" s="8"/>
      <c r="S9" s="8"/>
      <c r="T9" s="8"/>
      <c r="U9" s="8"/>
      <c r="V9" s="8"/>
      <c r="W9" s="8"/>
      <c r="X9" s="8"/>
      <c r="Y9" s="8"/>
      <c r="Z9" s="8"/>
      <c r="AA9" s="8"/>
    </row>
    <row r="10">
      <c r="A10" s="88" t="s">
        <v>272</v>
      </c>
      <c r="B10" s="19" t="s">
        <v>42</v>
      </c>
      <c r="C10" s="19" t="s">
        <v>46</v>
      </c>
      <c r="D10" s="19" t="s">
        <v>273</v>
      </c>
      <c r="E10" s="19" t="s">
        <v>274</v>
      </c>
      <c r="F10" s="19" t="s">
        <v>275</v>
      </c>
      <c r="G10" s="19" t="s">
        <v>276</v>
      </c>
      <c r="H10" s="61" t="s">
        <v>52</v>
      </c>
      <c r="I10" s="90" t="s">
        <v>39</v>
      </c>
      <c r="K10" s="40" t="s">
        <v>39</v>
      </c>
      <c r="L10" s="57"/>
      <c r="M10" s="8"/>
      <c r="N10" s="8"/>
      <c r="O10" s="8"/>
      <c r="P10" s="8"/>
      <c r="Q10" s="8"/>
      <c r="R10" s="8"/>
      <c r="S10" s="8"/>
      <c r="T10" s="8"/>
      <c r="U10" s="8"/>
      <c r="V10" s="8"/>
      <c r="W10" s="8"/>
      <c r="X10" s="8"/>
      <c r="Y10" s="8"/>
      <c r="Z10" s="8"/>
      <c r="AA10" s="8"/>
    </row>
    <row r="11">
      <c r="A11" s="88" t="s">
        <v>277</v>
      </c>
      <c r="B11" s="19" t="s">
        <v>227</v>
      </c>
      <c r="C11" s="19" t="s">
        <v>46</v>
      </c>
      <c r="D11" s="19" t="s">
        <v>278</v>
      </c>
      <c r="E11" s="19" t="s">
        <v>279</v>
      </c>
      <c r="F11" s="19" t="s">
        <v>280</v>
      </c>
      <c r="G11" s="19" t="s">
        <v>281</v>
      </c>
      <c r="H11" s="61" t="s">
        <v>52</v>
      </c>
      <c r="I11" s="90" t="s">
        <v>39</v>
      </c>
      <c r="K11" s="40" t="s">
        <v>39</v>
      </c>
      <c r="L11" s="57"/>
      <c r="M11" s="8"/>
      <c r="N11" s="8"/>
      <c r="O11" s="8"/>
      <c r="P11" s="8"/>
      <c r="Q11" s="8"/>
      <c r="R11" s="8"/>
      <c r="S11" s="8"/>
      <c r="T11" s="8"/>
      <c r="U11" s="8"/>
      <c r="V11" s="8"/>
      <c r="W11" s="8"/>
      <c r="X11" s="8"/>
      <c r="Y11" s="8"/>
      <c r="Z11" s="8"/>
      <c r="AA11" s="8"/>
    </row>
    <row r="12">
      <c r="A12" s="19" t="s">
        <v>282</v>
      </c>
      <c r="B12" s="19" t="s">
        <v>42</v>
      </c>
      <c r="C12" s="19" t="s">
        <v>46</v>
      </c>
      <c r="D12" s="19" t="s">
        <v>283</v>
      </c>
      <c r="E12" s="19" t="s">
        <v>284</v>
      </c>
      <c r="F12" s="19" t="s">
        <v>285</v>
      </c>
      <c r="G12" s="19" t="s">
        <v>286</v>
      </c>
      <c r="H12" s="61" t="s">
        <v>52</v>
      </c>
      <c r="I12" s="90" t="s">
        <v>39</v>
      </c>
      <c r="K12" s="40" t="s">
        <v>39</v>
      </c>
      <c r="L12" s="57"/>
      <c r="M12" s="8"/>
      <c r="N12" s="8"/>
      <c r="O12" s="8"/>
      <c r="P12" s="8"/>
      <c r="Q12" s="8"/>
      <c r="R12" s="8"/>
      <c r="S12" s="8"/>
      <c r="T12" s="8"/>
      <c r="U12" s="8"/>
      <c r="V12" s="8"/>
      <c r="W12" s="8"/>
      <c r="X12" s="8"/>
      <c r="Y12" s="8"/>
      <c r="Z12" s="8"/>
      <c r="AA12" s="8"/>
    </row>
    <row r="13">
      <c r="A13" s="19" t="s">
        <v>290</v>
      </c>
      <c r="B13" s="19" t="s">
        <v>227</v>
      </c>
      <c r="C13" s="19" t="s">
        <v>124</v>
      </c>
      <c r="D13" s="19" t="s">
        <v>292</v>
      </c>
      <c r="E13" s="19" t="s">
        <v>294</v>
      </c>
      <c r="F13" s="19" t="s">
        <v>295</v>
      </c>
      <c r="G13" s="19" t="s">
        <v>296</v>
      </c>
      <c r="H13" s="61" t="s">
        <v>52</v>
      </c>
      <c r="I13" s="90" t="s">
        <v>39</v>
      </c>
      <c r="K13" s="40" t="s">
        <v>39</v>
      </c>
      <c r="L13" s="57"/>
      <c r="M13" s="8"/>
      <c r="N13" s="8"/>
      <c r="O13" s="8"/>
      <c r="P13" s="8"/>
      <c r="Q13" s="8"/>
      <c r="R13" s="8"/>
      <c r="S13" s="8"/>
      <c r="T13" s="8"/>
      <c r="U13" s="8"/>
      <c r="V13" s="8"/>
      <c r="W13" s="8"/>
      <c r="X13" s="8"/>
      <c r="Y13" s="8"/>
      <c r="Z13" s="8"/>
      <c r="AA13" s="8"/>
    </row>
    <row r="14">
      <c r="A14" s="19" t="s">
        <v>297</v>
      </c>
      <c r="B14" s="19" t="s">
        <v>227</v>
      </c>
      <c r="C14" s="19" t="s">
        <v>124</v>
      </c>
      <c r="D14" s="19" t="s">
        <v>298</v>
      </c>
      <c r="E14" s="19" t="s">
        <v>299</v>
      </c>
      <c r="F14" s="19" t="s">
        <v>300</v>
      </c>
      <c r="G14" s="19" t="s">
        <v>301</v>
      </c>
      <c r="H14" s="61" t="s">
        <v>52</v>
      </c>
      <c r="I14" s="90" t="s">
        <v>39</v>
      </c>
      <c r="J14" s="63"/>
      <c r="K14" s="40" t="s">
        <v>39</v>
      </c>
      <c r="L14" s="100"/>
      <c r="M14" s="8"/>
      <c r="N14" s="8"/>
      <c r="O14" s="8"/>
      <c r="P14" s="8"/>
      <c r="Q14" s="8"/>
      <c r="R14" s="8"/>
      <c r="S14" s="8"/>
      <c r="T14" s="8"/>
      <c r="U14" s="8"/>
      <c r="V14" s="8"/>
      <c r="W14" s="8"/>
      <c r="X14" s="8"/>
      <c r="Y14" s="8"/>
      <c r="Z14" s="8"/>
      <c r="AA14" s="8"/>
    </row>
    <row r="15">
      <c r="L15" s="57"/>
      <c r="M15" s="8"/>
      <c r="N15" s="8"/>
      <c r="O15" s="8"/>
      <c r="P15" s="8"/>
      <c r="Q15" s="8"/>
      <c r="R15" s="8"/>
      <c r="S15" s="8"/>
      <c r="T15" s="8"/>
      <c r="U15" s="8"/>
      <c r="V15" s="8"/>
      <c r="W15" s="8"/>
      <c r="X15" s="8"/>
      <c r="Y15" s="8"/>
      <c r="Z15" s="8"/>
      <c r="AA15" s="8"/>
    </row>
    <row r="16">
      <c r="A16" s="88"/>
      <c r="B16" s="19"/>
      <c r="C16" s="19"/>
      <c r="D16" s="19"/>
      <c r="E16" s="19"/>
      <c r="F16" s="19"/>
      <c r="G16" s="19"/>
      <c r="H16" s="61"/>
      <c r="L16" s="57"/>
      <c r="M16" s="8"/>
      <c r="N16" s="8"/>
      <c r="O16" s="8"/>
      <c r="P16" s="8"/>
      <c r="Q16" s="8"/>
      <c r="R16" s="8"/>
      <c r="S16" s="8"/>
      <c r="T16" s="8"/>
      <c r="U16" s="8"/>
      <c r="V16" s="8"/>
      <c r="W16" s="8"/>
      <c r="X16" s="8"/>
      <c r="Y16" s="8"/>
      <c r="Z16" s="8"/>
      <c r="AA16" s="8"/>
    </row>
    <row r="17">
      <c r="A17" s="113" t="s">
        <v>303</v>
      </c>
      <c r="L17" s="57"/>
      <c r="M17" s="8"/>
      <c r="N17" s="8"/>
      <c r="O17" s="8"/>
      <c r="P17" s="8"/>
      <c r="Q17" s="8"/>
      <c r="R17" s="8"/>
      <c r="S17" s="8"/>
      <c r="T17" s="8"/>
      <c r="U17" s="8"/>
      <c r="V17" s="8"/>
      <c r="W17" s="8"/>
      <c r="X17" s="8"/>
      <c r="Y17" s="8"/>
      <c r="Z17" s="8"/>
      <c r="AA17" s="8"/>
    </row>
    <row r="18">
      <c r="A18" s="154" t="str">
        <f>COUNTA(A3:A16)</f>
        <v>12</v>
      </c>
      <c r="L18" s="57"/>
      <c r="M18" s="8"/>
      <c r="N18" s="8"/>
      <c r="O18" s="8"/>
      <c r="P18" s="8"/>
      <c r="Q18" s="8"/>
      <c r="R18" s="8"/>
      <c r="S18" s="8"/>
      <c r="T18" s="8"/>
      <c r="U18" s="8"/>
      <c r="V18" s="8"/>
      <c r="W18" s="8"/>
      <c r="X18" s="8"/>
      <c r="Y18" s="8"/>
      <c r="Z18" s="8"/>
      <c r="AA18" s="8"/>
    </row>
    <row r="19">
      <c r="L19" s="57"/>
      <c r="M19" s="8"/>
      <c r="N19" s="8"/>
      <c r="O19" s="8"/>
      <c r="P19" s="8"/>
      <c r="Q19" s="8"/>
      <c r="R19" s="8"/>
      <c r="S19" s="8"/>
      <c r="T19" s="8"/>
      <c r="U19" s="8"/>
      <c r="V19" s="8"/>
      <c r="W19" s="8"/>
      <c r="X19" s="8"/>
      <c r="Y19" s="8"/>
      <c r="Z19" s="8"/>
      <c r="AA19" s="8"/>
    </row>
    <row r="20">
      <c r="A20" s="8"/>
      <c r="B20" s="8"/>
      <c r="C20" s="8"/>
      <c r="D20" s="8"/>
      <c r="E20" s="8"/>
      <c r="F20" s="8"/>
      <c r="G20" s="8"/>
      <c r="H20" s="8"/>
      <c r="L20" s="57"/>
      <c r="M20" s="8"/>
      <c r="N20" s="8"/>
      <c r="O20" s="8"/>
      <c r="P20" s="8"/>
      <c r="Q20" s="8"/>
      <c r="R20" s="8"/>
      <c r="S20" s="8"/>
      <c r="T20" s="8"/>
      <c r="U20" s="8"/>
      <c r="V20" s="8"/>
      <c r="W20" s="8"/>
      <c r="X20" s="8"/>
      <c r="Y20" s="8"/>
      <c r="Z20" s="8"/>
      <c r="AA20" s="8"/>
    </row>
    <row r="21">
      <c r="A21" s="17"/>
      <c r="B21" s="17"/>
      <c r="C21" s="17"/>
      <c r="D21" s="17"/>
      <c r="E21" s="17"/>
      <c r="F21" s="17"/>
      <c r="G21" s="144" t="s">
        <v>81</v>
      </c>
      <c r="I21" s="158" t="str">
        <f>COUNTIF(I3:I16, "passed")</f>
        <v>12</v>
      </c>
      <c r="J21" s="158"/>
      <c r="K21" s="158" t="str">
        <f>COUNTIF(K3:K16, "passed")</f>
        <v>12</v>
      </c>
      <c r="L21" s="147"/>
    </row>
    <row r="22">
      <c r="A22" s="17"/>
      <c r="B22" s="17"/>
      <c r="C22" s="17"/>
      <c r="D22" s="17"/>
      <c r="E22" s="17"/>
      <c r="F22" s="17"/>
      <c r="G22" s="181" t="s">
        <v>125</v>
      </c>
      <c r="I22" s="158" t="str">
        <f>COUNTIF(I3:I16, "failed")</f>
        <v>0</v>
      </c>
      <c r="J22" s="158"/>
      <c r="K22" s="158" t="str">
        <f>COUNTIF(K3:K16, "failed")</f>
        <v>0</v>
      </c>
      <c r="L22" s="147"/>
    </row>
    <row r="23" ht="17.25" customHeight="1">
      <c r="A23" s="17"/>
      <c r="B23" s="17"/>
      <c r="C23" s="17"/>
      <c r="D23" s="17"/>
      <c r="E23" s="17"/>
      <c r="F23" s="17"/>
      <c r="G23" s="183" t="s">
        <v>753</v>
      </c>
      <c r="I23" s="158" t="str">
        <f>COUNTIF(I3:I16, "blocked")</f>
        <v>0</v>
      </c>
      <c r="J23" s="158"/>
      <c r="K23" s="158" t="str">
        <f>COUNTIF(K3:K16, "blocked")</f>
        <v>0</v>
      </c>
      <c r="L23" s="147"/>
    </row>
    <row r="24">
      <c r="A24" s="17"/>
      <c r="B24" s="17"/>
      <c r="C24" s="17"/>
      <c r="D24" s="17"/>
      <c r="E24" s="17"/>
      <c r="F24" s="17"/>
      <c r="G24" s="185" t="s">
        <v>134</v>
      </c>
      <c r="I24" s="158" t="str">
        <f>COUNTIF(I3:I16, "not tested")</f>
        <v>0</v>
      </c>
      <c r="J24" s="158"/>
      <c r="K24" s="158" t="str">
        <f>COUNTIF(K3:K16, "not tested")</f>
        <v>0</v>
      </c>
      <c r="L24" s="147"/>
    </row>
    <row r="25">
      <c r="A25" s="8"/>
      <c r="B25" s="8"/>
      <c r="C25" s="8"/>
      <c r="D25" s="8"/>
      <c r="E25" s="8"/>
      <c r="F25" s="8"/>
      <c r="G25" s="8"/>
      <c r="H25" s="8"/>
      <c r="L25" s="57"/>
      <c r="M25" s="8"/>
      <c r="N25" s="8"/>
      <c r="O25" s="8"/>
      <c r="P25" s="8"/>
      <c r="Q25" s="8"/>
      <c r="R25" s="8"/>
      <c r="S25" s="8"/>
      <c r="T25" s="8"/>
      <c r="U25" s="8"/>
      <c r="V25" s="8"/>
      <c r="W25" s="8"/>
      <c r="X25" s="8"/>
      <c r="Y25" s="8"/>
      <c r="Z25" s="8"/>
      <c r="AA25" s="8"/>
    </row>
    <row r="26">
      <c r="A26" s="8"/>
      <c r="B26" s="8"/>
      <c r="C26" s="8"/>
      <c r="D26" s="8"/>
      <c r="E26" s="8"/>
      <c r="F26" s="8"/>
      <c r="G26" s="8"/>
      <c r="H26" s="8"/>
      <c r="L26" s="57"/>
      <c r="M26" s="8"/>
      <c r="N26" s="8"/>
      <c r="O26" s="8"/>
      <c r="P26" s="8"/>
      <c r="Q26" s="8"/>
      <c r="R26" s="8"/>
      <c r="S26" s="8"/>
      <c r="T26" s="8"/>
      <c r="U26" s="8"/>
      <c r="V26" s="8"/>
      <c r="W26" s="8"/>
      <c r="X26" s="8"/>
      <c r="Y26" s="8"/>
      <c r="Z26" s="8"/>
      <c r="AA26" s="8"/>
    </row>
    <row r="27">
      <c r="A27" s="8"/>
      <c r="B27" s="8"/>
      <c r="C27" s="8"/>
      <c r="D27" s="8"/>
      <c r="E27" s="8"/>
      <c r="F27" s="8"/>
      <c r="G27" s="8"/>
      <c r="H27" s="8"/>
      <c r="I27" s="69"/>
      <c r="L27" s="57"/>
      <c r="M27" s="8"/>
      <c r="N27" s="8"/>
      <c r="O27" s="8"/>
      <c r="P27" s="8"/>
      <c r="Q27" s="8"/>
      <c r="R27" s="8"/>
      <c r="S27" s="8"/>
      <c r="T27" s="8"/>
      <c r="U27" s="8"/>
      <c r="V27" s="8"/>
      <c r="W27" s="8"/>
      <c r="X27" s="8"/>
      <c r="Y27" s="8"/>
      <c r="Z27" s="8"/>
      <c r="AA27" s="8"/>
    </row>
    <row r="28">
      <c r="A28" s="8"/>
      <c r="B28" s="8"/>
      <c r="C28" s="8"/>
      <c r="D28" s="8"/>
      <c r="E28" s="8"/>
      <c r="F28" s="8"/>
      <c r="G28" s="8"/>
      <c r="H28" s="8"/>
      <c r="L28" s="57"/>
      <c r="M28" s="8"/>
      <c r="N28" s="8"/>
      <c r="O28" s="8"/>
      <c r="P28" s="8"/>
      <c r="Q28" s="8"/>
      <c r="R28" s="8"/>
      <c r="S28" s="8"/>
      <c r="T28" s="8"/>
      <c r="U28" s="8"/>
      <c r="V28" s="8"/>
      <c r="W28" s="8"/>
      <c r="X28" s="8"/>
      <c r="Y28" s="8"/>
      <c r="Z28" s="8"/>
      <c r="AA28" s="8"/>
    </row>
    <row r="29">
      <c r="A29" s="8"/>
      <c r="B29" s="8"/>
      <c r="C29" s="8"/>
      <c r="D29" s="8"/>
      <c r="E29" s="8"/>
      <c r="F29" s="8"/>
      <c r="G29" s="8"/>
      <c r="H29" s="8"/>
      <c r="L29" s="57"/>
      <c r="M29" s="8"/>
      <c r="N29" s="8"/>
      <c r="O29" s="8"/>
      <c r="P29" s="8"/>
      <c r="Q29" s="8"/>
      <c r="R29" s="8"/>
      <c r="S29" s="8"/>
      <c r="T29" s="8"/>
      <c r="U29" s="8"/>
      <c r="V29" s="8"/>
      <c r="W29" s="8"/>
      <c r="X29" s="8"/>
      <c r="Y29" s="8"/>
      <c r="Z29" s="8"/>
      <c r="AA29" s="8"/>
    </row>
    <row r="30">
      <c r="A30" s="8"/>
      <c r="B30" s="8"/>
      <c r="C30" s="8"/>
      <c r="D30" s="8"/>
      <c r="E30" s="8"/>
      <c r="F30" s="8"/>
      <c r="G30" s="8"/>
      <c r="H30" s="8"/>
      <c r="L30" s="57"/>
      <c r="M30" s="8"/>
      <c r="N30" s="8"/>
      <c r="O30" s="8"/>
      <c r="P30" s="8"/>
      <c r="Q30" s="8"/>
      <c r="R30" s="8"/>
      <c r="S30" s="8"/>
      <c r="T30" s="8"/>
      <c r="U30" s="8"/>
      <c r="V30" s="8"/>
      <c r="W30" s="8"/>
      <c r="X30" s="8"/>
      <c r="Y30" s="8"/>
      <c r="Z30" s="8"/>
      <c r="AA30" s="8"/>
    </row>
    <row r="31">
      <c r="A31" s="8"/>
      <c r="B31" s="8"/>
      <c r="C31" s="8"/>
      <c r="D31" s="8"/>
      <c r="E31" s="8"/>
      <c r="F31" s="8"/>
      <c r="G31" s="8"/>
      <c r="H31" s="8"/>
      <c r="L31" s="57"/>
      <c r="M31" s="8"/>
      <c r="N31" s="8"/>
      <c r="O31" s="8"/>
      <c r="P31" s="8"/>
      <c r="Q31" s="8"/>
      <c r="R31" s="8"/>
      <c r="S31" s="8"/>
      <c r="T31" s="8"/>
      <c r="U31" s="8"/>
      <c r="V31" s="8"/>
      <c r="W31" s="8"/>
      <c r="X31" s="8"/>
      <c r="Y31" s="8"/>
      <c r="Z31" s="8"/>
      <c r="AA31" s="8"/>
    </row>
    <row r="32">
      <c r="A32" s="8"/>
      <c r="B32" s="8"/>
      <c r="C32" s="8"/>
      <c r="D32" s="8"/>
      <c r="E32" s="8"/>
      <c r="F32" s="8"/>
      <c r="G32" s="8"/>
      <c r="H32" s="8"/>
      <c r="L32" s="57"/>
      <c r="M32" s="8"/>
      <c r="N32" s="8"/>
      <c r="O32" s="8"/>
      <c r="P32" s="8"/>
      <c r="Q32" s="8"/>
      <c r="R32" s="8"/>
      <c r="S32" s="8"/>
      <c r="T32" s="8"/>
      <c r="U32" s="8"/>
      <c r="V32" s="8"/>
      <c r="W32" s="8"/>
      <c r="X32" s="8"/>
      <c r="Y32" s="8"/>
      <c r="Z32" s="8"/>
      <c r="AA32" s="8"/>
    </row>
    <row r="33">
      <c r="A33" s="8"/>
      <c r="B33" s="8"/>
      <c r="C33" s="8"/>
      <c r="D33" s="8"/>
      <c r="E33" s="8"/>
      <c r="F33" s="8"/>
      <c r="G33" s="8"/>
      <c r="H33" s="8"/>
      <c r="I33" s="69"/>
      <c r="K33" s="69"/>
      <c r="L33" s="57"/>
      <c r="M33" s="8"/>
      <c r="N33" s="8"/>
      <c r="O33" s="8"/>
      <c r="P33" s="8"/>
      <c r="Q33" s="8"/>
      <c r="R33" s="8"/>
      <c r="S33" s="8"/>
      <c r="T33" s="8"/>
      <c r="U33" s="8"/>
      <c r="V33" s="8"/>
      <c r="W33" s="8"/>
      <c r="X33" s="8"/>
      <c r="Y33" s="8"/>
      <c r="Z33" s="8"/>
      <c r="AA33" s="8"/>
    </row>
    <row r="34">
      <c r="A34" s="8"/>
      <c r="B34" s="8"/>
      <c r="C34" s="8"/>
      <c r="D34" s="8"/>
      <c r="E34" s="8"/>
      <c r="F34" s="8"/>
      <c r="G34" s="8"/>
      <c r="H34" s="8"/>
      <c r="L34" s="57"/>
      <c r="M34" s="8"/>
      <c r="N34" s="8"/>
      <c r="O34" s="8"/>
      <c r="P34" s="8"/>
      <c r="Q34" s="8"/>
      <c r="R34" s="8"/>
      <c r="S34" s="8"/>
      <c r="T34" s="8"/>
      <c r="U34" s="8"/>
      <c r="V34" s="8"/>
      <c r="W34" s="8"/>
      <c r="X34" s="8"/>
      <c r="Y34" s="8"/>
      <c r="Z34" s="8"/>
      <c r="AA34" s="8"/>
    </row>
    <row r="35">
      <c r="A35" s="8"/>
      <c r="B35" s="8"/>
      <c r="C35" s="8"/>
      <c r="D35" s="8"/>
      <c r="E35" s="8"/>
      <c r="F35" s="8"/>
      <c r="G35" s="8"/>
      <c r="H35" s="8"/>
      <c r="I35" s="237"/>
      <c r="J35" s="237"/>
      <c r="K35" s="237"/>
      <c r="L35" s="238"/>
      <c r="M35" s="8"/>
      <c r="N35" s="8"/>
      <c r="O35" s="8"/>
      <c r="P35" s="8"/>
      <c r="Q35" s="8"/>
      <c r="R35" s="8"/>
      <c r="S35" s="8"/>
      <c r="T35" s="8"/>
      <c r="U35" s="8"/>
      <c r="V35" s="8"/>
      <c r="W35" s="8"/>
      <c r="X35" s="8"/>
      <c r="Y35" s="8"/>
      <c r="Z35" s="8"/>
      <c r="AA35" s="8"/>
    </row>
    <row r="36">
      <c r="A36" s="8"/>
      <c r="B36" s="8"/>
      <c r="C36" s="8"/>
      <c r="D36" s="8"/>
      <c r="E36" s="8"/>
      <c r="F36" s="8"/>
      <c r="G36" s="8"/>
      <c r="H36" s="8"/>
      <c r="L36" s="57"/>
      <c r="M36" s="8"/>
      <c r="N36" s="8"/>
      <c r="O36" s="8"/>
      <c r="P36" s="8"/>
      <c r="Q36" s="8"/>
      <c r="R36" s="8"/>
      <c r="S36" s="8"/>
      <c r="T36" s="8"/>
      <c r="U36" s="8"/>
      <c r="V36" s="8"/>
      <c r="W36" s="8"/>
      <c r="X36" s="8"/>
      <c r="Y36" s="8"/>
      <c r="Z36" s="8"/>
      <c r="AA36" s="8"/>
    </row>
    <row r="37">
      <c r="A37" s="8"/>
      <c r="B37" s="8"/>
      <c r="C37" s="8"/>
      <c r="D37" s="8"/>
      <c r="E37" s="8"/>
      <c r="F37" s="8"/>
      <c r="G37" s="8"/>
      <c r="H37" s="8"/>
      <c r="L37" s="57"/>
      <c r="M37" s="8"/>
      <c r="N37" s="8"/>
      <c r="O37" s="8"/>
      <c r="P37" s="8"/>
      <c r="Q37" s="8"/>
      <c r="R37" s="8"/>
      <c r="S37" s="8"/>
      <c r="T37" s="8"/>
      <c r="U37" s="8"/>
      <c r="V37" s="8"/>
      <c r="W37" s="8"/>
      <c r="X37" s="8"/>
      <c r="Y37" s="8"/>
      <c r="Z37" s="8"/>
      <c r="AA37" s="8"/>
    </row>
    <row r="38">
      <c r="A38" s="8"/>
      <c r="B38" s="8"/>
      <c r="C38" s="8"/>
      <c r="D38" s="8"/>
      <c r="E38" s="8"/>
      <c r="F38" s="8"/>
      <c r="G38" s="8"/>
      <c r="H38" s="8"/>
      <c r="L38" s="57"/>
      <c r="M38" s="8"/>
      <c r="N38" s="8"/>
      <c r="O38" s="8"/>
      <c r="P38" s="8"/>
      <c r="Q38" s="8"/>
      <c r="R38" s="8"/>
      <c r="S38" s="8"/>
      <c r="T38" s="8"/>
      <c r="U38" s="8"/>
      <c r="V38" s="8"/>
      <c r="W38" s="8"/>
      <c r="X38" s="8"/>
      <c r="Y38" s="8"/>
      <c r="Z38" s="8"/>
      <c r="AA38" s="8"/>
    </row>
    <row r="39">
      <c r="A39" s="8"/>
      <c r="B39" s="8"/>
      <c r="C39" s="8"/>
      <c r="D39" s="8"/>
      <c r="E39" s="8"/>
      <c r="F39" s="8"/>
      <c r="G39" s="8"/>
      <c r="H39" s="8"/>
      <c r="L39" s="57"/>
      <c r="M39" s="8"/>
      <c r="N39" s="8"/>
      <c r="O39" s="8"/>
      <c r="P39" s="8"/>
      <c r="Q39" s="8"/>
      <c r="R39" s="8"/>
      <c r="S39" s="8"/>
      <c r="T39" s="8"/>
      <c r="U39" s="8"/>
      <c r="V39" s="8"/>
      <c r="W39" s="8"/>
      <c r="X39" s="8"/>
      <c r="Y39" s="8"/>
      <c r="Z39" s="8"/>
      <c r="AA39" s="8"/>
    </row>
    <row r="40">
      <c r="A40" s="8"/>
      <c r="B40" s="8"/>
      <c r="C40" s="8"/>
      <c r="D40" s="8"/>
      <c r="E40" s="8"/>
      <c r="F40" s="8"/>
      <c r="G40" s="8"/>
      <c r="H40" s="8"/>
      <c r="I40" s="237"/>
      <c r="J40" s="237"/>
      <c r="K40" s="237"/>
      <c r="L40" s="238"/>
      <c r="M40" s="8"/>
      <c r="N40" s="8"/>
      <c r="O40" s="8"/>
      <c r="P40" s="8"/>
      <c r="Q40" s="8"/>
      <c r="R40" s="8"/>
      <c r="S40" s="8"/>
      <c r="T40" s="8"/>
      <c r="U40" s="8"/>
      <c r="V40" s="8"/>
      <c r="W40" s="8"/>
      <c r="X40" s="8"/>
      <c r="Y40" s="8"/>
      <c r="Z40" s="8"/>
      <c r="AA40" s="8"/>
    </row>
    <row r="41">
      <c r="A41" s="8"/>
      <c r="B41" s="8"/>
      <c r="C41" s="8"/>
      <c r="D41" s="8"/>
      <c r="E41" s="8"/>
      <c r="F41" s="8"/>
      <c r="G41" s="8"/>
      <c r="H41" s="8"/>
      <c r="I41" s="237"/>
      <c r="J41" s="237"/>
      <c r="K41" s="237"/>
      <c r="L41" s="238"/>
      <c r="M41" s="8"/>
      <c r="N41" s="8"/>
      <c r="O41" s="8"/>
      <c r="P41" s="8"/>
      <c r="Q41" s="8"/>
      <c r="R41" s="8"/>
      <c r="S41" s="8"/>
      <c r="T41" s="8"/>
      <c r="U41" s="8"/>
      <c r="V41" s="8"/>
      <c r="W41" s="8"/>
      <c r="X41" s="8"/>
      <c r="Y41" s="8"/>
      <c r="Z41" s="8"/>
      <c r="AA41" s="8"/>
    </row>
    <row r="42">
      <c r="A42" s="8"/>
      <c r="B42" s="8"/>
      <c r="C42" s="8"/>
      <c r="D42" s="8"/>
      <c r="E42" s="8"/>
      <c r="F42" s="8"/>
      <c r="G42" s="8"/>
      <c r="H42" s="8"/>
      <c r="I42" s="237"/>
      <c r="J42" s="237"/>
      <c r="K42" s="237"/>
      <c r="L42" s="238"/>
      <c r="M42" s="8"/>
      <c r="N42" s="8"/>
      <c r="O42" s="8"/>
      <c r="P42" s="8"/>
      <c r="Q42" s="8"/>
      <c r="R42" s="8"/>
      <c r="S42" s="8"/>
      <c r="T42" s="8"/>
      <c r="U42" s="8"/>
      <c r="V42" s="8"/>
      <c r="W42" s="8"/>
      <c r="X42" s="8"/>
      <c r="Y42" s="8"/>
      <c r="Z42" s="8"/>
      <c r="AA42" s="8"/>
    </row>
    <row r="43">
      <c r="A43" s="8"/>
      <c r="B43" s="8"/>
      <c r="C43" s="8"/>
      <c r="D43" s="8"/>
      <c r="E43" s="8"/>
      <c r="F43" s="8"/>
      <c r="G43" s="8"/>
      <c r="H43" s="8"/>
      <c r="L43" s="57"/>
      <c r="M43" s="8"/>
      <c r="N43" s="8"/>
      <c r="O43" s="8"/>
      <c r="P43" s="8"/>
      <c r="Q43" s="8"/>
      <c r="R43" s="8"/>
      <c r="S43" s="8"/>
      <c r="T43" s="8"/>
      <c r="U43" s="8"/>
      <c r="V43" s="8"/>
      <c r="W43" s="8"/>
      <c r="X43" s="8"/>
      <c r="Y43" s="8"/>
      <c r="Z43" s="8"/>
      <c r="AA43" s="8"/>
    </row>
    <row r="44">
      <c r="A44" s="8"/>
      <c r="B44" s="8"/>
      <c r="C44" s="8"/>
      <c r="D44" s="8"/>
      <c r="E44" s="8"/>
      <c r="F44" s="8"/>
      <c r="G44" s="8"/>
      <c r="H44" s="8"/>
      <c r="L44" s="57"/>
      <c r="M44" s="8"/>
      <c r="N44" s="8"/>
      <c r="O44" s="8"/>
      <c r="P44" s="8"/>
      <c r="Q44" s="8"/>
      <c r="R44" s="8"/>
      <c r="S44" s="8"/>
      <c r="T44" s="8"/>
      <c r="U44" s="8"/>
      <c r="V44" s="8"/>
      <c r="W44" s="8"/>
      <c r="X44" s="8"/>
      <c r="Y44" s="8"/>
      <c r="Z44" s="8"/>
      <c r="AA44" s="8"/>
    </row>
    <row r="45">
      <c r="A45" s="8"/>
      <c r="B45" s="8"/>
      <c r="C45" s="8"/>
      <c r="D45" s="8"/>
      <c r="E45" s="8"/>
      <c r="F45" s="8"/>
      <c r="G45" s="8"/>
      <c r="H45" s="8"/>
      <c r="L45" s="57"/>
      <c r="M45" s="8"/>
      <c r="N45" s="8"/>
      <c r="O45" s="8"/>
      <c r="P45" s="8"/>
      <c r="Q45" s="8"/>
      <c r="R45" s="8"/>
      <c r="S45" s="8"/>
      <c r="T45" s="8"/>
      <c r="U45" s="8"/>
      <c r="V45" s="8"/>
      <c r="W45" s="8"/>
      <c r="X45" s="8"/>
      <c r="Y45" s="8"/>
      <c r="Z45" s="8"/>
      <c r="AA45" s="8"/>
    </row>
    <row r="46">
      <c r="A46" s="8"/>
      <c r="B46" s="8"/>
      <c r="C46" s="8"/>
      <c r="D46" s="8"/>
      <c r="E46" s="8"/>
      <c r="F46" s="8"/>
      <c r="G46" s="8"/>
      <c r="H46" s="8"/>
      <c r="L46" s="57"/>
      <c r="M46" s="8"/>
      <c r="N46" s="8"/>
      <c r="O46" s="8"/>
      <c r="P46" s="8"/>
      <c r="Q46" s="8"/>
      <c r="R46" s="8"/>
      <c r="S46" s="8"/>
      <c r="T46" s="8"/>
      <c r="U46" s="8"/>
      <c r="V46" s="8"/>
      <c r="W46" s="8"/>
      <c r="X46" s="8"/>
      <c r="Y46" s="8"/>
      <c r="Z46" s="8"/>
      <c r="AA46" s="8"/>
    </row>
    <row r="47">
      <c r="A47" s="8"/>
      <c r="B47" s="8"/>
      <c r="C47" s="8"/>
      <c r="D47" s="8"/>
      <c r="E47" s="8"/>
      <c r="F47" s="8"/>
      <c r="G47" s="8"/>
      <c r="H47" s="8"/>
      <c r="I47" s="237"/>
      <c r="J47" s="237"/>
      <c r="K47" s="237"/>
      <c r="L47" s="238"/>
      <c r="M47" s="8"/>
      <c r="N47" s="8"/>
      <c r="O47" s="8"/>
      <c r="P47" s="8"/>
      <c r="Q47" s="8"/>
      <c r="R47" s="8"/>
      <c r="S47" s="8"/>
      <c r="T47" s="8"/>
      <c r="U47" s="8"/>
      <c r="V47" s="8"/>
      <c r="W47" s="8"/>
      <c r="X47" s="8"/>
      <c r="Y47" s="8"/>
      <c r="Z47" s="8"/>
      <c r="AA47" s="8"/>
    </row>
    <row r="48">
      <c r="A48" s="8"/>
      <c r="B48" s="8"/>
      <c r="C48" s="8"/>
      <c r="D48" s="8"/>
      <c r="E48" s="8"/>
      <c r="F48" s="8"/>
      <c r="G48" s="8"/>
      <c r="H48" s="8"/>
      <c r="I48" s="237"/>
      <c r="J48" s="237"/>
      <c r="K48" s="237"/>
      <c r="L48" s="238"/>
      <c r="M48" s="8"/>
      <c r="N48" s="8"/>
      <c r="O48" s="8"/>
      <c r="P48" s="8"/>
      <c r="Q48" s="8"/>
      <c r="R48" s="8"/>
      <c r="S48" s="8"/>
      <c r="T48" s="8"/>
      <c r="U48" s="8"/>
      <c r="V48" s="8"/>
      <c r="W48" s="8"/>
      <c r="X48" s="8"/>
      <c r="Y48" s="8"/>
      <c r="Z48" s="8"/>
      <c r="AA48" s="8"/>
    </row>
    <row r="49">
      <c r="A49" s="8"/>
      <c r="B49" s="8"/>
      <c r="C49" s="8"/>
      <c r="D49" s="8"/>
      <c r="E49" s="8"/>
      <c r="F49" s="8"/>
      <c r="G49" s="8"/>
      <c r="H49" s="8"/>
      <c r="I49" s="237"/>
      <c r="J49" s="237"/>
      <c r="K49" s="237"/>
      <c r="L49" s="238"/>
      <c r="M49" s="8"/>
      <c r="N49" s="8"/>
      <c r="O49" s="8"/>
      <c r="P49" s="8"/>
      <c r="Q49" s="8"/>
      <c r="R49" s="8"/>
      <c r="S49" s="8"/>
      <c r="T49" s="8"/>
      <c r="U49" s="8"/>
      <c r="V49" s="8"/>
      <c r="W49" s="8"/>
      <c r="X49" s="8"/>
      <c r="Y49" s="8"/>
      <c r="Z49" s="8"/>
      <c r="AA49" s="8"/>
    </row>
    <row r="50">
      <c r="A50" s="8"/>
      <c r="B50" s="8"/>
      <c r="C50" s="8"/>
      <c r="D50" s="8"/>
      <c r="E50" s="8"/>
      <c r="F50" s="8"/>
      <c r="G50" s="8"/>
      <c r="H50" s="8"/>
      <c r="I50" s="237"/>
      <c r="J50" s="237"/>
      <c r="K50" s="237"/>
      <c r="L50" s="238"/>
      <c r="M50" s="8"/>
      <c r="N50" s="8"/>
      <c r="O50" s="8"/>
      <c r="P50" s="8"/>
      <c r="Q50" s="8"/>
      <c r="R50" s="8"/>
      <c r="S50" s="8"/>
      <c r="T50" s="8"/>
      <c r="U50" s="8"/>
      <c r="V50" s="8"/>
      <c r="W50" s="8"/>
      <c r="X50" s="8"/>
      <c r="Y50" s="8"/>
      <c r="Z50" s="8"/>
      <c r="AA50" s="8"/>
    </row>
    <row r="51">
      <c r="A51" s="8"/>
      <c r="B51" s="8"/>
      <c r="C51" s="8"/>
      <c r="D51" s="8"/>
      <c r="E51" s="8"/>
      <c r="F51" s="8"/>
      <c r="G51" s="8"/>
      <c r="H51" s="8"/>
      <c r="I51" s="237"/>
      <c r="J51" s="237"/>
      <c r="K51" s="237"/>
      <c r="L51" s="238"/>
      <c r="M51" s="8"/>
      <c r="N51" s="8"/>
      <c r="O51" s="8"/>
      <c r="P51" s="8"/>
      <c r="Q51" s="8"/>
      <c r="R51" s="8"/>
      <c r="S51" s="8"/>
      <c r="T51" s="8"/>
      <c r="U51" s="8"/>
      <c r="V51" s="8"/>
      <c r="W51" s="8"/>
      <c r="X51" s="8"/>
      <c r="Y51" s="8"/>
      <c r="Z51" s="8"/>
      <c r="AA51" s="8"/>
    </row>
    <row r="52">
      <c r="A52" s="8"/>
      <c r="B52" s="8"/>
      <c r="C52" s="8"/>
      <c r="D52" s="8"/>
      <c r="E52" s="8"/>
      <c r="F52" s="8"/>
      <c r="G52" s="8"/>
      <c r="H52" s="8"/>
      <c r="I52" s="237"/>
      <c r="J52" s="237"/>
      <c r="K52" s="237"/>
      <c r="L52" s="238"/>
      <c r="M52" s="8"/>
      <c r="N52" s="8"/>
      <c r="O52" s="8"/>
      <c r="P52" s="8"/>
      <c r="Q52" s="8"/>
      <c r="R52" s="8"/>
      <c r="S52" s="8"/>
      <c r="T52" s="8"/>
      <c r="U52" s="8"/>
      <c r="V52" s="8"/>
      <c r="W52" s="8"/>
      <c r="X52" s="8"/>
      <c r="Y52" s="8"/>
      <c r="Z52" s="8"/>
      <c r="AA52" s="8"/>
    </row>
    <row r="53">
      <c r="A53" s="8"/>
      <c r="B53" s="8"/>
      <c r="C53" s="8"/>
      <c r="D53" s="8"/>
      <c r="E53" s="8"/>
      <c r="F53" s="8"/>
      <c r="G53" s="8"/>
      <c r="H53" s="8"/>
      <c r="I53" s="237"/>
      <c r="J53" s="237"/>
      <c r="K53" s="237"/>
      <c r="L53" s="238"/>
      <c r="M53" s="8"/>
      <c r="N53" s="8"/>
      <c r="O53" s="8"/>
      <c r="P53" s="8"/>
      <c r="Q53" s="8"/>
      <c r="R53" s="8"/>
      <c r="S53" s="8"/>
      <c r="T53" s="8"/>
      <c r="U53" s="8"/>
      <c r="V53" s="8"/>
      <c r="W53" s="8"/>
      <c r="X53" s="8"/>
      <c r="Y53" s="8"/>
      <c r="Z53" s="8"/>
      <c r="AA53" s="8"/>
    </row>
    <row r="54">
      <c r="A54" s="8"/>
      <c r="B54" s="8"/>
      <c r="C54" s="8"/>
      <c r="D54" s="8"/>
      <c r="E54" s="8"/>
      <c r="F54" s="8"/>
      <c r="G54" s="8"/>
      <c r="H54" s="8"/>
      <c r="I54" s="237"/>
      <c r="J54" s="237"/>
      <c r="K54" s="237"/>
      <c r="L54" s="238"/>
      <c r="M54" s="8"/>
      <c r="N54" s="8"/>
      <c r="O54" s="8"/>
      <c r="P54" s="8"/>
      <c r="Q54" s="8"/>
      <c r="R54" s="8"/>
      <c r="S54" s="8"/>
      <c r="T54" s="8"/>
      <c r="U54" s="8"/>
      <c r="V54" s="8"/>
      <c r="W54" s="8"/>
      <c r="X54" s="8"/>
      <c r="Y54" s="8"/>
      <c r="Z54" s="8"/>
      <c r="AA54" s="8"/>
    </row>
    <row r="55">
      <c r="A55" s="8"/>
      <c r="B55" s="8"/>
      <c r="C55" s="8"/>
      <c r="D55" s="8"/>
      <c r="E55" s="8"/>
      <c r="F55" s="8"/>
      <c r="G55" s="8"/>
      <c r="H55" s="8"/>
      <c r="L55" s="57"/>
      <c r="M55" s="8"/>
      <c r="N55" s="8"/>
      <c r="O55" s="8"/>
      <c r="P55" s="8"/>
      <c r="Q55" s="8"/>
      <c r="R55" s="8"/>
      <c r="S55" s="8"/>
      <c r="T55" s="8"/>
      <c r="U55" s="8"/>
      <c r="V55" s="8"/>
      <c r="W55" s="8"/>
      <c r="X55" s="8"/>
      <c r="Y55" s="8"/>
      <c r="Z55" s="8"/>
      <c r="AA55" s="8"/>
    </row>
    <row r="56">
      <c r="A56" s="8"/>
      <c r="B56" s="8"/>
      <c r="C56" s="8"/>
      <c r="D56" s="8"/>
      <c r="E56" s="8"/>
      <c r="F56" s="8"/>
      <c r="G56" s="8"/>
      <c r="H56" s="8"/>
      <c r="L56" s="57"/>
      <c r="M56" s="8"/>
      <c r="N56" s="8"/>
      <c r="O56" s="8"/>
      <c r="P56" s="8"/>
      <c r="Q56" s="8"/>
      <c r="R56" s="8"/>
      <c r="S56" s="8"/>
      <c r="T56" s="8"/>
      <c r="U56" s="8"/>
      <c r="V56" s="8"/>
      <c r="W56" s="8"/>
      <c r="X56" s="8"/>
      <c r="Y56" s="8"/>
      <c r="Z56" s="8"/>
      <c r="AA56" s="8"/>
    </row>
    <row r="57">
      <c r="A57" s="8"/>
      <c r="B57" s="8"/>
      <c r="C57" s="8"/>
      <c r="D57" s="8"/>
      <c r="E57" s="8"/>
      <c r="F57" s="8"/>
      <c r="G57" s="8"/>
      <c r="H57" s="8"/>
      <c r="L57" s="57"/>
      <c r="M57" s="8"/>
      <c r="N57" s="8"/>
      <c r="O57" s="8"/>
      <c r="P57" s="8"/>
      <c r="Q57" s="8"/>
      <c r="R57" s="8"/>
      <c r="S57" s="8"/>
      <c r="T57" s="8"/>
      <c r="U57" s="8"/>
      <c r="V57" s="8"/>
      <c r="W57" s="8"/>
      <c r="X57" s="8"/>
      <c r="Y57" s="8"/>
      <c r="Z57" s="8"/>
      <c r="AA57" s="8"/>
    </row>
    <row r="58">
      <c r="A58" s="8"/>
      <c r="B58" s="8"/>
      <c r="C58" s="8"/>
      <c r="D58" s="8"/>
      <c r="E58" s="8"/>
      <c r="F58" s="8"/>
      <c r="G58" s="8"/>
      <c r="H58" s="8"/>
      <c r="L58" s="57"/>
      <c r="M58" s="8"/>
      <c r="N58" s="8"/>
      <c r="O58" s="8"/>
      <c r="P58" s="8"/>
      <c r="Q58" s="8"/>
      <c r="R58" s="8"/>
      <c r="S58" s="8"/>
      <c r="T58" s="8"/>
      <c r="U58" s="8"/>
      <c r="V58" s="8"/>
      <c r="W58" s="8"/>
      <c r="X58" s="8"/>
      <c r="Y58" s="8"/>
      <c r="Z58" s="8"/>
      <c r="AA58" s="8"/>
    </row>
    <row r="59">
      <c r="A59" s="8"/>
      <c r="B59" s="8"/>
      <c r="C59" s="8"/>
      <c r="D59" s="8"/>
      <c r="E59" s="8"/>
      <c r="F59" s="8"/>
      <c r="G59" s="8"/>
      <c r="H59" s="8"/>
      <c r="L59" s="57"/>
      <c r="M59" s="8"/>
      <c r="N59" s="8"/>
      <c r="O59" s="8"/>
      <c r="P59" s="8"/>
      <c r="Q59" s="8"/>
      <c r="R59" s="8"/>
      <c r="S59" s="8"/>
      <c r="T59" s="8"/>
      <c r="U59" s="8"/>
      <c r="V59" s="8"/>
      <c r="W59" s="8"/>
      <c r="X59" s="8"/>
      <c r="Y59" s="8"/>
      <c r="Z59" s="8"/>
      <c r="AA59" s="8"/>
    </row>
    <row r="60">
      <c r="A60" s="8"/>
      <c r="B60" s="8"/>
      <c r="C60" s="8"/>
      <c r="D60" s="8"/>
      <c r="E60" s="8"/>
      <c r="F60" s="8"/>
      <c r="G60" s="8"/>
      <c r="H60" s="8"/>
      <c r="L60" s="57"/>
      <c r="M60" s="8"/>
      <c r="N60" s="8"/>
      <c r="O60" s="8"/>
      <c r="P60" s="8"/>
      <c r="Q60" s="8"/>
      <c r="R60" s="8"/>
      <c r="S60" s="8"/>
      <c r="T60" s="8"/>
      <c r="U60" s="8"/>
      <c r="V60" s="8"/>
      <c r="W60" s="8"/>
      <c r="X60" s="8"/>
      <c r="Y60" s="8"/>
      <c r="Z60" s="8"/>
      <c r="AA60" s="8"/>
    </row>
    <row r="61">
      <c r="A61" s="8"/>
      <c r="B61" s="8"/>
      <c r="C61" s="8"/>
      <c r="D61" s="8"/>
      <c r="E61" s="8"/>
      <c r="F61" s="8"/>
      <c r="G61" s="8"/>
      <c r="H61" s="8"/>
      <c r="L61" s="57"/>
      <c r="M61" s="8"/>
      <c r="N61" s="8"/>
      <c r="O61" s="8"/>
      <c r="P61" s="8"/>
      <c r="Q61" s="8"/>
      <c r="R61" s="8"/>
      <c r="S61" s="8"/>
      <c r="T61" s="8"/>
      <c r="U61" s="8"/>
      <c r="V61" s="8"/>
      <c r="W61" s="8"/>
      <c r="X61" s="8"/>
      <c r="Y61" s="8"/>
      <c r="Z61" s="8"/>
      <c r="AA61" s="8"/>
    </row>
    <row r="62">
      <c r="A62" s="8"/>
      <c r="B62" s="8"/>
      <c r="C62" s="8"/>
      <c r="D62" s="8"/>
      <c r="E62" s="8"/>
      <c r="F62" s="8"/>
      <c r="G62" s="8"/>
      <c r="H62" s="8"/>
      <c r="L62" s="57"/>
      <c r="M62" s="8"/>
      <c r="N62" s="8"/>
      <c r="O62" s="8"/>
      <c r="P62" s="8"/>
      <c r="Q62" s="8"/>
      <c r="R62" s="8"/>
      <c r="S62" s="8"/>
      <c r="T62" s="8"/>
      <c r="U62" s="8"/>
      <c r="V62" s="8"/>
      <c r="W62" s="8"/>
      <c r="X62" s="8"/>
      <c r="Y62" s="8"/>
      <c r="Z62" s="8"/>
      <c r="AA62" s="8"/>
    </row>
    <row r="63">
      <c r="A63" s="8"/>
      <c r="B63" s="8"/>
      <c r="C63" s="8"/>
      <c r="D63" s="8"/>
      <c r="E63" s="8"/>
      <c r="F63" s="8"/>
      <c r="G63" s="8"/>
      <c r="H63" s="8"/>
      <c r="L63" s="57"/>
      <c r="M63" s="8"/>
      <c r="N63" s="8"/>
      <c r="O63" s="8"/>
      <c r="P63" s="8"/>
      <c r="Q63" s="8"/>
      <c r="R63" s="8"/>
      <c r="S63" s="8"/>
      <c r="T63" s="8"/>
      <c r="U63" s="8"/>
      <c r="V63" s="8"/>
      <c r="W63" s="8"/>
      <c r="X63" s="8"/>
      <c r="Y63" s="8"/>
      <c r="Z63" s="8"/>
      <c r="AA63" s="8"/>
    </row>
    <row r="64">
      <c r="A64" s="8"/>
      <c r="B64" s="8"/>
      <c r="C64" s="8"/>
      <c r="D64" s="8"/>
      <c r="E64" s="8"/>
      <c r="F64" s="8"/>
      <c r="G64" s="8"/>
      <c r="H64" s="8"/>
      <c r="L64" s="57"/>
      <c r="M64" s="8"/>
      <c r="N64" s="8"/>
      <c r="O64" s="8"/>
      <c r="P64" s="8"/>
      <c r="Q64" s="8"/>
      <c r="R64" s="8"/>
      <c r="S64" s="8"/>
      <c r="T64" s="8"/>
      <c r="U64" s="8"/>
      <c r="V64" s="8"/>
      <c r="W64" s="8"/>
      <c r="X64" s="8"/>
      <c r="Y64" s="8"/>
      <c r="Z64" s="8"/>
      <c r="AA64" s="8"/>
    </row>
    <row r="65">
      <c r="A65" s="8"/>
      <c r="B65" s="8"/>
      <c r="C65" s="8"/>
      <c r="D65" s="8"/>
      <c r="E65" s="8"/>
      <c r="F65" s="8"/>
      <c r="G65" s="8"/>
      <c r="H65" s="8"/>
      <c r="L65" s="57"/>
      <c r="M65" s="8"/>
      <c r="N65" s="8"/>
      <c r="O65" s="8"/>
      <c r="P65" s="8"/>
      <c r="Q65" s="8"/>
      <c r="R65" s="8"/>
      <c r="S65" s="8"/>
      <c r="T65" s="8"/>
      <c r="U65" s="8"/>
      <c r="V65" s="8"/>
      <c r="W65" s="8"/>
      <c r="X65" s="8"/>
      <c r="Y65" s="8"/>
      <c r="Z65" s="8"/>
      <c r="AA65" s="8"/>
    </row>
    <row r="66">
      <c r="A66" s="8"/>
      <c r="B66" s="8"/>
      <c r="C66" s="8"/>
      <c r="D66" s="8"/>
      <c r="E66" s="8"/>
      <c r="F66" s="8"/>
      <c r="G66" s="8"/>
      <c r="H66" s="8"/>
      <c r="L66" s="57"/>
      <c r="M66" s="8"/>
      <c r="N66" s="8"/>
      <c r="O66" s="8"/>
      <c r="P66" s="8"/>
      <c r="Q66" s="8"/>
      <c r="R66" s="8"/>
      <c r="S66" s="8"/>
      <c r="T66" s="8"/>
      <c r="U66" s="8"/>
      <c r="V66" s="8"/>
      <c r="W66" s="8"/>
      <c r="X66" s="8"/>
      <c r="Y66" s="8"/>
      <c r="Z66" s="8"/>
      <c r="AA66" s="8"/>
    </row>
    <row r="67">
      <c r="A67" s="8"/>
      <c r="B67" s="8"/>
      <c r="C67" s="8"/>
      <c r="D67" s="8"/>
      <c r="E67" s="8"/>
      <c r="F67" s="8"/>
      <c r="G67" s="8"/>
      <c r="H67" s="8"/>
      <c r="L67" s="57"/>
      <c r="M67" s="8"/>
      <c r="N67" s="8"/>
      <c r="O67" s="8"/>
      <c r="P67" s="8"/>
      <c r="Q67" s="8"/>
      <c r="R67" s="8"/>
      <c r="S67" s="8"/>
      <c r="T67" s="8"/>
      <c r="U67" s="8"/>
      <c r="V67" s="8"/>
      <c r="W67" s="8"/>
      <c r="X67" s="8"/>
      <c r="Y67" s="8"/>
      <c r="Z67" s="8"/>
      <c r="AA67" s="8"/>
    </row>
    <row r="68">
      <c r="A68" s="8"/>
      <c r="B68" s="8"/>
      <c r="C68" s="8"/>
      <c r="D68" s="8"/>
      <c r="E68" s="8"/>
      <c r="F68" s="8"/>
      <c r="G68" s="8"/>
      <c r="H68" s="8"/>
      <c r="L68" s="57"/>
      <c r="M68" s="8"/>
      <c r="N68" s="8"/>
      <c r="O68" s="8"/>
      <c r="P68" s="8"/>
      <c r="Q68" s="8"/>
      <c r="R68" s="8"/>
      <c r="S68" s="8"/>
      <c r="T68" s="8"/>
      <c r="U68" s="8"/>
      <c r="V68" s="8"/>
      <c r="W68" s="8"/>
      <c r="X68" s="8"/>
      <c r="Y68" s="8"/>
      <c r="Z68" s="8"/>
      <c r="AA68" s="8"/>
    </row>
    <row r="69">
      <c r="A69" s="8"/>
      <c r="B69" s="8"/>
      <c r="C69" s="8"/>
      <c r="D69" s="8"/>
      <c r="E69" s="8"/>
      <c r="F69" s="8"/>
      <c r="G69" s="8"/>
      <c r="H69" s="8"/>
      <c r="L69" s="57"/>
      <c r="M69" s="8"/>
      <c r="N69" s="8"/>
      <c r="O69" s="8"/>
      <c r="P69" s="8"/>
      <c r="Q69" s="8"/>
      <c r="R69" s="8"/>
      <c r="S69" s="8"/>
      <c r="T69" s="8"/>
      <c r="U69" s="8"/>
      <c r="V69" s="8"/>
      <c r="W69" s="8"/>
      <c r="X69" s="8"/>
      <c r="Y69" s="8"/>
      <c r="Z69" s="8"/>
      <c r="AA69" s="8"/>
    </row>
    <row r="70">
      <c r="A70" s="8"/>
      <c r="B70" s="8"/>
      <c r="C70" s="8"/>
      <c r="D70" s="8"/>
      <c r="E70" s="8"/>
      <c r="F70" s="8"/>
      <c r="G70" s="8"/>
      <c r="H70" s="8"/>
      <c r="L70" s="57"/>
      <c r="M70" s="8"/>
      <c r="N70" s="8"/>
      <c r="O70" s="8"/>
      <c r="P70" s="8"/>
      <c r="Q70" s="8"/>
      <c r="R70" s="8"/>
      <c r="S70" s="8"/>
      <c r="T70" s="8"/>
      <c r="U70" s="8"/>
      <c r="V70" s="8"/>
      <c r="W70" s="8"/>
      <c r="X70" s="8"/>
      <c r="Y70" s="8"/>
      <c r="Z70" s="8"/>
      <c r="AA70" s="8"/>
    </row>
    <row r="71">
      <c r="A71" s="8"/>
      <c r="B71" s="8"/>
      <c r="C71" s="8"/>
      <c r="D71" s="8"/>
      <c r="E71" s="8"/>
      <c r="F71" s="8"/>
      <c r="G71" s="8"/>
      <c r="H71" s="8"/>
      <c r="L71" s="57"/>
      <c r="M71" s="8"/>
      <c r="N71" s="8"/>
      <c r="O71" s="8"/>
      <c r="P71" s="8"/>
      <c r="Q71" s="8"/>
      <c r="R71" s="8"/>
      <c r="S71" s="8"/>
      <c r="T71" s="8"/>
      <c r="U71" s="8"/>
      <c r="V71" s="8"/>
      <c r="W71" s="8"/>
      <c r="X71" s="8"/>
      <c r="Y71" s="8"/>
      <c r="Z71" s="8"/>
      <c r="AA71" s="8"/>
    </row>
    <row r="72">
      <c r="A72" s="8"/>
      <c r="B72" s="8"/>
      <c r="C72" s="8"/>
      <c r="D72" s="8"/>
      <c r="E72" s="8"/>
      <c r="F72" s="8"/>
      <c r="G72" s="8"/>
      <c r="H72" s="8"/>
      <c r="L72" s="57"/>
      <c r="M72" s="8"/>
      <c r="N72" s="8"/>
      <c r="O72" s="8"/>
      <c r="P72" s="8"/>
      <c r="Q72" s="8"/>
      <c r="R72" s="8"/>
      <c r="S72" s="8"/>
      <c r="T72" s="8"/>
      <c r="U72" s="8"/>
      <c r="V72" s="8"/>
      <c r="W72" s="8"/>
      <c r="X72" s="8"/>
      <c r="Y72" s="8"/>
      <c r="Z72" s="8"/>
      <c r="AA72" s="8"/>
    </row>
    <row r="73">
      <c r="A73" s="8"/>
      <c r="B73" s="8"/>
      <c r="C73" s="8"/>
      <c r="D73" s="8"/>
      <c r="E73" s="8"/>
      <c r="F73" s="8"/>
      <c r="G73" s="8"/>
      <c r="H73" s="8"/>
      <c r="L73" s="57"/>
      <c r="M73" s="8"/>
      <c r="N73" s="8"/>
      <c r="O73" s="8"/>
      <c r="P73" s="8"/>
      <c r="Q73" s="8"/>
      <c r="R73" s="8"/>
      <c r="S73" s="8"/>
      <c r="T73" s="8"/>
      <c r="U73" s="8"/>
      <c r="V73" s="8"/>
      <c r="W73" s="8"/>
      <c r="X73" s="8"/>
      <c r="Y73" s="8"/>
      <c r="Z73" s="8"/>
      <c r="AA73" s="8"/>
    </row>
    <row r="74">
      <c r="A74" s="8"/>
      <c r="B74" s="8"/>
      <c r="C74" s="8"/>
      <c r="D74" s="8"/>
      <c r="E74" s="8"/>
      <c r="F74" s="8"/>
      <c r="G74" s="8"/>
      <c r="H74" s="8"/>
      <c r="L74" s="57"/>
      <c r="M74" s="8"/>
      <c r="N74" s="8"/>
      <c r="O74" s="8"/>
      <c r="P74" s="8"/>
      <c r="Q74" s="8"/>
      <c r="R74" s="8"/>
      <c r="S74" s="8"/>
      <c r="T74" s="8"/>
      <c r="U74" s="8"/>
      <c r="V74" s="8"/>
      <c r="W74" s="8"/>
      <c r="X74" s="8"/>
      <c r="Y74" s="8"/>
      <c r="Z74" s="8"/>
      <c r="AA74" s="8"/>
    </row>
    <row r="75">
      <c r="A75" s="8"/>
      <c r="B75" s="8"/>
      <c r="C75" s="8"/>
      <c r="D75" s="8"/>
      <c r="E75" s="8"/>
      <c r="F75" s="8"/>
      <c r="G75" s="8"/>
      <c r="H75" s="8"/>
      <c r="L75" s="57"/>
      <c r="M75" s="8"/>
      <c r="N75" s="8"/>
      <c r="O75" s="8"/>
      <c r="P75" s="8"/>
      <c r="Q75" s="8"/>
      <c r="R75" s="8"/>
      <c r="S75" s="8"/>
      <c r="T75" s="8"/>
      <c r="U75" s="8"/>
      <c r="V75" s="8"/>
      <c r="W75" s="8"/>
      <c r="X75" s="8"/>
      <c r="Y75" s="8"/>
      <c r="Z75" s="8"/>
      <c r="AA75" s="8"/>
    </row>
    <row r="76">
      <c r="A76" s="8"/>
      <c r="B76" s="8"/>
      <c r="C76" s="8"/>
      <c r="D76" s="8"/>
      <c r="E76" s="8"/>
      <c r="F76" s="8"/>
      <c r="G76" s="8"/>
      <c r="H76" s="8"/>
      <c r="L76" s="57"/>
      <c r="M76" s="8"/>
      <c r="N76" s="8"/>
      <c r="O76" s="8"/>
      <c r="P76" s="8"/>
      <c r="Q76" s="8"/>
      <c r="R76" s="8"/>
      <c r="S76" s="8"/>
      <c r="T76" s="8"/>
      <c r="U76" s="8"/>
      <c r="V76" s="8"/>
      <c r="W76" s="8"/>
      <c r="X76" s="8"/>
      <c r="Y76" s="8"/>
      <c r="Z76" s="8"/>
      <c r="AA76" s="8"/>
    </row>
    <row r="77">
      <c r="A77" s="8"/>
      <c r="B77" s="8"/>
      <c r="C77" s="8"/>
      <c r="D77" s="8"/>
      <c r="E77" s="8"/>
      <c r="F77" s="8"/>
      <c r="G77" s="8"/>
      <c r="H77" s="8"/>
      <c r="L77" s="57"/>
      <c r="M77" s="8"/>
      <c r="N77" s="8"/>
      <c r="O77" s="8"/>
      <c r="P77" s="8"/>
      <c r="Q77" s="8"/>
      <c r="R77" s="8"/>
      <c r="S77" s="8"/>
      <c r="T77" s="8"/>
      <c r="U77" s="8"/>
      <c r="V77" s="8"/>
      <c r="W77" s="8"/>
      <c r="X77" s="8"/>
      <c r="Y77" s="8"/>
      <c r="Z77" s="8"/>
      <c r="AA77" s="8"/>
    </row>
    <row r="78">
      <c r="A78" s="8"/>
      <c r="B78" s="8"/>
      <c r="C78" s="8"/>
      <c r="D78" s="8"/>
      <c r="E78" s="8"/>
      <c r="F78" s="8"/>
      <c r="G78" s="8"/>
      <c r="H78" s="8"/>
      <c r="L78" s="57"/>
      <c r="M78" s="8"/>
      <c r="N78" s="8"/>
      <c r="O78" s="8"/>
      <c r="P78" s="8"/>
      <c r="Q78" s="8"/>
      <c r="R78" s="8"/>
      <c r="S78" s="8"/>
      <c r="T78" s="8"/>
      <c r="U78" s="8"/>
      <c r="V78" s="8"/>
      <c r="W78" s="8"/>
      <c r="X78" s="8"/>
      <c r="Y78" s="8"/>
      <c r="Z78" s="8"/>
      <c r="AA78" s="8"/>
    </row>
    <row r="79">
      <c r="A79" s="8"/>
      <c r="B79" s="8"/>
      <c r="C79" s="8"/>
      <c r="D79" s="8"/>
      <c r="E79" s="8"/>
      <c r="F79" s="8"/>
      <c r="G79" s="8"/>
      <c r="H79" s="8"/>
      <c r="L79" s="57"/>
      <c r="M79" s="8"/>
      <c r="N79" s="8"/>
      <c r="O79" s="8"/>
      <c r="P79" s="8"/>
      <c r="Q79" s="8"/>
      <c r="R79" s="8"/>
      <c r="S79" s="8"/>
      <c r="T79" s="8"/>
      <c r="U79" s="8"/>
      <c r="V79" s="8"/>
      <c r="W79" s="8"/>
      <c r="X79" s="8"/>
      <c r="Y79" s="8"/>
      <c r="Z79" s="8"/>
      <c r="AA79" s="8"/>
    </row>
    <row r="80">
      <c r="A80" s="8"/>
      <c r="B80" s="8"/>
      <c r="C80" s="8"/>
      <c r="D80" s="8"/>
      <c r="E80" s="8"/>
      <c r="F80" s="8"/>
      <c r="G80" s="8"/>
      <c r="H80" s="8"/>
      <c r="L80" s="57"/>
      <c r="M80" s="8"/>
      <c r="N80" s="8"/>
      <c r="O80" s="8"/>
      <c r="P80" s="8"/>
      <c r="Q80" s="8"/>
      <c r="R80" s="8"/>
      <c r="S80" s="8"/>
      <c r="T80" s="8"/>
      <c r="U80" s="8"/>
      <c r="V80" s="8"/>
      <c r="W80" s="8"/>
      <c r="X80" s="8"/>
      <c r="Y80" s="8"/>
      <c r="Z80" s="8"/>
      <c r="AA80" s="8"/>
    </row>
    <row r="81">
      <c r="A81" s="8"/>
      <c r="B81" s="8"/>
      <c r="C81" s="8"/>
      <c r="D81" s="8"/>
      <c r="E81" s="8"/>
      <c r="F81" s="8"/>
      <c r="G81" s="8"/>
      <c r="H81" s="8"/>
      <c r="L81" s="57"/>
      <c r="M81" s="8"/>
      <c r="N81" s="8"/>
      <c r="O81" s="8"/>
      <c r="P81" s="8"/>
      <c r="Q81" s="8"/>
      <c r="R81" s="8"/>
      <c r="S81" s="8"/>
      <c r="T81" s="8"/>
      <c r="U81" s="8"/>
      <c r="V81" s="8"/>
      <c r="W81" s="8"/>
      <c r="X81" s="8"/>
      <c r="Y81" s="8"/>
      <c r="Z81" s="8"/>
      <c r="AA81" s="8"/>
    </row>
    <row r="82">
      <c r="A82" s="8"/>
      <c r="B82" s="8"/>
      <c r="C82" s="8"/>
      <c r="D82" s="8"/>
      <c r="E82" s="8"/>
      <c r="F82" s="8"/>
      <c r="G82" s="8"/>
      <c r="H82" s="8"/>
      <c r="L82" s="57"/>
      <c r="M82" s="8"/>
      <c r="N82" s="8"/>
      <c r="O82" s="8"/>
      <c r="P82" s="8"/>
      <c r="Q82" s="8"/>
      <c r="R82" s="8"/>
      <c r="S82" s="8"/>
      <c r="T82" s="8"/>
      <c r="U82" s="8"/>
      <c r="V82" s="8"/>
      <c r="W82" s="8"/>
      <c r="X82" s="8"/>
      <c r="Y82" s="8"/>
      <c r="Z82" s="8"/>
      <c r="AA82" s="8"/>
    </row>
    <row r="83">
      <c r="A83" s="8"/>
      <c r="B83" s="8"/>
      <c r="C83" s="8"/>
      <c r="D83" s="8"/>
      <c r="E83" s="8"/>
      <c r="F83" s="8"/>
      <c r="G83" s="8"/>
      <c r="H83" s="8"/>
      <c r="L83" s="57"/>
      <c r="M83" s="8"/>
      <c r="N83" s="8"/>
      <c r="O83" s="8"/>
      <c r="P83" s="8"/>
      <c r="Q83" s="8"/>
      <c r="R83" s="8"/>
      <c r="S83" s="8"/>
      <c r="T83" s="8"/>
      <c r="U83" s="8"/>
      <c r="V83" s="8"/>
      <c r="W83" s="8"/>
      <c r="X83" s="8"/>
      <c r="Y83" s="8"/>
      <c r="Z83" s="8"/>
      <c r="AA83" s="8"/>
    </row>
    <row r="84">
      <c r="A84" s="8"/>
      <c r="B84" s="8"/>
      <c r="C84" s="8"/>
      <c r="D84" s="8"/>
      <c r="E84" s="8"/>
      <c r="F84" s="8"/>
      <c r="G84" s="8"/>
      <c r="H84" s="8"/>
      <c r="L84" s="57"/>
      <c r="M84" s="8"/>
      <c r="N84" s="8"/>
      <c r="O84" s="8"/>
      <c r="P84" s="8"/>
      <c r="Q84" s="8"/>
      <c r="R84" s="8"/>
      <c r="S84" s="8"/>
      <c r="T84" s="8"/>
      <c r="U84" s="8"/>
      <c r="V84" s="8"/>
      <c r="W84" s="8"/>
      <c r="X84" s="8"/>
      <c r="Y84" s="8"/>
      <c r="Z84" s="8"/>
      <c r="AA84" s="8"/>
    </row>
    <row r="85">
      <c r="A85" s="8"/>
      <c r="B85" s="8"/>
      <c r="C85" s="8"/>
      <c r="D85" s="8"/>
      <c r="E85" s="8"/>
      <c r="F85" s="8"/>
      <c r="G85" s="8"/>
      <c r="H85" s="8"/>
      <c r="L85" s="57"/>
      <c r="M85" s="8"/>
      <c r="N85" s="8"/>
      <c r="O85" s="8"/>
      <c r="P85" s="8"/>
      <c r="Q85" s="8"/>
      <c r="R85" s="8"/>
      <c r="S85" s="8"/>
      <c r="T85" s="8"/>
      <c r="U85" s="8"/>
      <c r="V85" s="8"/>
      <c r="W85" s="8"/>
      <c r="X85" s="8"/>
      <c r="Y85" s="8"/>
      <c r="Z85" s="8"/>
      <c r="AA85" s="8"/>
    </row>
    <row r="86">
      <c r="A86" s="8"/>
      <c r="B86" s="8"/>
      <c r="C86" s="8"/>
      <c r="D86" s="8"/>
      <c r="E86" s="8"/>
      <c r="F86" s="8"/>
      <c r="G86" s="8"/>
      <c r="H86" s="8"/>
      <c r="L86" s="57"/>
      <c r="M86" s="8"/>
      <c r="N86" s="8"/>
      <c r="O86" s="8"/>
      <c r="P86" s="8"/>
      <c r="Q86" s="8"/>
      <c r="R86" s="8"/>
      <c r="S86" s="8"/>
      <c r="T86" s="8"/>
      <c r="U86" s="8"/>
      <c r="V86" s="8"/>
      <c r="W86" s="8"/>
      <c r="X86" s="8"/>
      <c r="Y86" s="8"/>
      <c r="Z86" s="8"/>
      <c r="AA86" s="8"/>
    </row>
    <row r="87">
      <c r="A87" s="8"/>
      <c r="B87" s="8"/>
      <c r="C87" s="8"/>
      <c r="D87" s="8"/>
      <c r="E87" s="8"/>
      <c r="F87" s="8"/>
      <c r="G87" s="8"/>
      <c r="H87" s="8"/>
      <c r="L87" s="57"/>
      <c r="M87" s="8"/>
      <c r="N87" s="8"/>
      <c r="O87" s="8"/>
      <c r="P87" s="8"/>
      <c r="Q87" s="8"/>
      <c r="R87" s="8"/>
      <c r="S87" s="8"/>
      <c r="T87" s="8"/>
      <c r="U87" s="8"/>
      <c r="V87" s="8"/>
      <c r="W87" s="8"/>
      <c r="X87" s="8"/>
      <c r="Y87" s="8"/>
      <c r="Z87" s="8"/>
      <c r="AA87" s="8"/>
    </row>
    <row r="88">
      <c r="A88" s="8"/>
      <c r="B88" s="8"/>
      <c r="C88" s="8"/>
      <c r="D88" s="8"/>
      <c r="E88" s="8"/>
      <c r="F88" s="8"/>
      <c r="G88" s="8"/>
      <c r="H88" s="8"/>
      <c r="L88" s="57"/>
      <c r="M88" s="8"/>
      <c r="N88" s="8"/>
      <c r="O88" s="8"/>
      <c r="P88" s="8"/>
      <c r="Q88" s="8"/>
      <c r="R88" s="8"/>
      <c r="S88" s="8"/>
      <c r="T88" s="8"/>
      <c r="U88" s="8"/>
      <c r="V88" s="8"/>
      <c r="W88" s="8"/>
      <c r="X88" s="8"/>
      <c r="Y88" s="8"/>
      <c r="Z88" s="8"/>
      <c r="AA88" s="8"/>
    </row>
    <row r="89">
      <c r="A89" s="8"/>
      <c r="B89" s="8"/>
      <c r="C89" s="8"/>
      <c r="D89" s="8"/>
      <c r="E89" s="8"/>
      <c r="F89" s="8"/>
      <c r="G89" s="8"/>
      <c r="H89" s="8"/>
      <c r="L89" s="57"/>
      <c r="M89" s="8"/>
      <c r="N89" s="8"/>
      <c r="O89" s="8"/>
      <c r="P89" s="8"/>
      <c r="Q89" s="8"/>
      <c r="R89" s="8"/>
      <c r="S89" s="8"/>
      <c r="T89" s="8"/>
      <c r="U89" s="8"/>
      <c r="V89" s="8"/>
      <c r="W89" s="8"/>
      <c r="X89" s="8"/>
      <c r="Y89" s="8"/>
      <c r="Z89" s="8"/>
      <c r="AA89" s="8"/>
    </row>
    <row r="90">
      <c r="A90" s="8"/>
      <c r="B90" s="8"/>
      <c r="C90" s="8"/>
      <c r="D90" s="8"/>
      <c r="E90" s="8"/>
      <c r="F90" s="8"/>
      <c r="G90" s="8"/>
      <c r="H90" s="8"/>
      <c r="L90" s="57"/>
      <c r="M90" s="8"/>
      <c r="N90" s="8"/>
      <c r="O90" s="8"/>
      <c r="P90" s="8"/>
      <c r="Q90" s="8"/>
      <c r="R90" s="8"/>
      <c r="S90" s="8"/>
      <c r="T90" s="8"/>
      <c r="U90" s="8"/>
      <c r="V90" s="8"/>
      <c r="W90" s="8"/>
      <c r="X90" s="8"/>
      <c r="Y90" s="8"/>
      <c r="Z90" s="8"/>
      <c r="AA90" s="8"/>
    </row>
    <row r="91">
      <c r="A91" s="8"/>
      <c r="B91" s="8"/>
      <c r="C91" s="8"/>
      <c r="D91" s="8"/>
      <c r="E91" s="8"/>
      <c r="F91" s="8"/>
      <c r="G91" s="8"/>
      <c r="H91" s="8"/>
      <c r="L91" s="57"/>
      <c r="M91" s="8"/>
      <c r="N91" s="8"/>
      <c r="O91" s="8"/>
      <c r="P91" s="8"/>
      <c r="Q91" s="8"/>
      <c r="R91" s="8"/>
      <c r="S91" s="8"/>
      <c r="T91" s="8"/>
      <c r="U91" s="8"/>
      <c r="V91" s="8"/>
      <c r="W91" s="8"/>
      <c r="X91" s="8"/>
      <c r="Y91" s="8"/>
      <c r="Z91" s="8"/>
      <c r="AA91" s="8"/>
    </row>
    <row r="92">
      <c r="A92" s="8"/>
      <c r="B92" s="8"/>
      <c r="C92" s="8"/>
      <c r="D92" s="8"/>
      <c r="E92" s="8"/>
      <c r="F92" s="8"/>
      <c r="G92" s="8"/>
      <c r="H92" s="8"/>
      <c r="L92" s="57"/>
      <c r="M92" s="8"/>
      <c r="N92" s="8"/>
      <c r="O92" s="8"/>
      <c r="P92" s="8"/>
      <c r="Q92" s="8"/>
      <c r="R92" s="8"/>
      <c r="S92" s="8"/>
      <c r="T92" s="8"/>
      <c r="U92" s="8"/>
      <c r="V92" s="8"/>
      <c r="W92" s="8"/>
      <c r="X92" s="8"/>
      <c r="Y92" s="8"/>
      <c r="Z92" s="8"/>
      <c r="AA92" s="8"/>
    </row>
    <row r="93">
      <c r="A93" s="8"/>
      <c r="B93" s="8"/>
      <c r="C93" s="8"/>
      <c r="D93" s="8"/>
      <c r="E93" s="8"/>
      <c r="F93" s="8"/>
      <c r="G93" s="8"/>
      <c r="H93" s="8"/>
      <c r="L93" s="57"/>
      <c r="M93" s="8"/>
      <c r="N93" s="8"/>
      <c r="O93" s="8"/>
      <c r="P93" s="8"/>
      <c r="Q93" s="8"/>
      <c r="R93" s="8"/>
      <c r="S93" s="8"/>
      <c r="T93" s="8"/>
      <c r="U93" s="8"/>
      <c r="V93" s="8"/>
      <c r="W93" s="8"/>
      <c r="X93" s="8"/>
      <c r="Y93" s="8"/>
      <c r="Z93" s="8"/>
      <c r="AA93" s="8"/>
    </row>
    <row r="94">
      <c r="A94" s="8"/>
      <c r="B94" s="8"/>
      <c r="C94" s="8"/>
      <c r="D94" s="8"/>
      <c r="E94" s="8"/>
      <c r="F94" s="8"/>
      <c r="G94" s="8"/>
      <c r="H94" s="8"/>
      <c r="L94" s="57"/>
      <c r="M94" s="8"/>
      <c r="N94" s="8"/>
      <c r="O94" s="8"/>
      <c r="P94" s="8"/>
      <c r="Q94" s="8"/>
      <c r="R94" s="8"/>
      <c r="S94" s="8"/>
      <c r="T94" s="8"/>
      <c r="U94" s="8"/>
      <c r="V94" s="8"/>
      <c r="W94" s="8"/>
      <c r="X94" s="8"/>
      <c r="Y94" s="8"/>
      <c r="Z94" s="8"/>
      <c r="AA94" s="8"/>
    </row>
    <row r="95">
      <c r="A95" s="8"/>
      <c r="B95" s="8"/>
      <c r="C95" s="8"/>
      <c r="D95" s="8"/>
      <c r="E95" s="8"/>
      <c r="F95" s="8"/>
      <c r="G95" s="8"/>
      <c r="H95" s="8"/>
      <c r="L95" s="57"/>
      <c r="M95" s="8"/>
      <c r="N95" s="8"/>
      <c r="O95" s="8"/>
      <c r="P95" s="8"/>
      <c r="Q95" s="8"/>
      <c r="R95" s="8"/>
      <c r="S95" s="8"/>
      <c r="T95" s="8"/>
      <c r="U95" s="8"/>
      <c r="V95" s="8"/>
      <c r="W95" s="8"/>
      <c r="X95" s="8"/>
      <c r="Y95" s="8"/>
      <c r="Z95" s="8"/>
      <c r="AA95" s="8"/>
    </row>
    <row r="96">
      <c r="A96" s="8"/>
      <c r="B96" s="8"/>
      <c r="C96" s="8"/>
      <c r="D96" s="8"/>
      <c r="E96" s="8"/>
      <c r="F96" s="8"/>
      <c r="G96" s="8"/>
      <c r="H96" s="8"/>
      <c r="L96" s="57"/>
      <c r="M96" s="8"/>
      <c r="N96" s="8"/>
      <c r="O96" s="8"/>
      <c r="P96" s="8"/>
      <c r="Q96" s="8"/>
      <c r="R96" s="8"/>
      <c r="S96" s="8"/>
      <c r="T96" s="8"/>
      <c r="U96" s="8"/>
      <c r="V96" s="8"/>
      <c r="W96" s="8"/>
      <c r="X96" s="8"/>
      <c r="Y96" s="8"/>
      <c r="Z96" s="8"/>
      <c r="AA96" s="8"/>
    </row>
    <row r="97">
      <c r="A97" s="8"/>
      <c r="B97" s="8"/>
      <c r="C97" s="8"/>
      <c r="D97" s="8"/>
      <c r="E97" s="8"/>
      <c r="F97" s="8"/>
      <c r="G97" s="8"/>
      <c r="H97" s="8"/>
      <c r="L97" s="57"/>
      <c r="M97" s="8"/>
      <c r="N97" s="8"/>
      <c r="O97" s="8"/>
      <c r="P97" s="8"/>
      <c r="Q97" s="8"/>
      <c r="R97" s="8"/>
      <c r="S97" s="8"/>
      <c r="T97" s="8"/>
      <c r="U97" s="8"/>
      <c r="V97" s="8"/>
      <c r="W97" s="8"/>
      <c r="X97" s="8"/>
      <c r="Y97" s="8"/>
      <c r="Z97" s="8"/>
      <c r="AA97" s="8"/>
    </row>
    <row r="98">
      <c r="A98" s="8"/>
      <c r="B98" s="8"/>
      <c r="C98" s="8"/>
      <c r="D98" s="8"/>
      <c r="E98" s="8"/>
      <c r="F98" s="8"/>
      <c r="G98" s="8"/>
      <c r="H98" s="8"/>
      <c r="L98" s="57"/>
      <c r="M98" s="8"/>
      <c r="N98" s="8"/>
      <c r="O98" s="8"/>
      <c r="P98" s="8"/>
      <c r="Q98" s="8"/>
      <c r="R98" s="8"/>
      <c r="S98" s="8"/>
      <c r="T98" s="8"/>
      <c r="U98" s="8"/>
      <c r="V98" s="8"/>
      <c r="W98" s="8"/>
      <c r="X98" s="8"/>
      <c r="Y98" s="8"/>
      <c r="Z98" s="8"/>
      <c r="AA98" s="8"/>
    </row>
    <row r="99">
      <c r="A99" s="8"/>
      <c r="B99" s="8"/>
      <c r="C99" s="8"/>
      <c r="D99" s="8"/>
      <c r="E99" s="8"/>
      <c r="F99" s="8"/>
      <c r="G99" s="8"/>
      <c r="H99" s="8"/>
      <c r="L99" s="57"/>
      <c r="M99" s="8"/>
      <c r="N99" s="8"/>
      <c r="O99" s="8"/>
      <c r="P99" s="8"/>
      <c r="Q99" s="8"/>
      <c r="R99" s="8"/>
      <c r="S99" s="8"/>
      <c r="T99" s="8"/>
      <c r="U99" s="8"/>
      <c r="V99" s="8"/>
      <c r="W99" s="8"/>
      <c r="X99" s="8"/>
      <c r="Y99" s="8"/>
      <c r="Z99" s="8"/>
      <c r="AA99" s="8"/>
    </row>
    <row r="100">
      <c r="A100" s="8"/>
      <c r="B100" s="8"/>
      <c r="C100" s="8"/>
      <c r="D100" s="8"/>
      <c r="E100" s="8"/>
      <c r="F100" s="8"/>
      <c r="G100" s="8"/>
      <c r="H100" s="8"/>
      <c r="L100" s="57"/>
      <c r="M100" s="8"/>
      <c r="N100" s="8"/>
      <c r="O100" s="8"/>
      <c r="P100" s="8"/>
      <c r="Q100" s="8"/>
      <c r="R100" s="8"/>
      <c r="S100" s="8"/>
      <c r="T100" s="8"/>
      <c r="U100" s="8"/>
      <c r="V100" s="8"/>
      <c r="W100" s="8"/>
      <c r="X100" s="8"/>
      <c r="Y100" s="8"/>
      <c r="Z100" s="8"/>
      <c r="AA100" s="8"/>
    </row>
    <row r="101">
      <c r="A101" s="8"/>
      <c r="B101" s="8"/>
      <c r="C101" s="8"/>
      <c r="D101" s="8"/>
      <c r="E101" s="8"/>
      <c r="F101" s="8"/>
      <c r="G101" s="8"/>
      <c r="H101" s="8"/>
      <c r="L101" s="57"/>
      <c r="M101" s="8"/>
      <c r="N101" s="8"/>
      <c r="O101" s="8"/>
      <c r="P101" s="8"/>
      <c r="Q101" s="8"/>
      <c r="R101" s="8"/>
      <c r="S101" s="8"/>
      <c r="T101" s="8"/>
      <c r="U101" s="8"/>
      <c r="V101" s="8"/>
      <c r="W101" s="8"/>
      <c r="X101" s="8"/>
      <c r="Y101" s="8"/>
      <c r="Z101" s="8"/>
      <c r="AA101" s="8"/>
    </row>
    <row r="102">
      <c r="A102" s="8"/>
      <c r="B102" s="8"/>
      <c r="C102" s="8"/>
      <c r="D102" s="8"/>
      <c r="E102" s="8"/>
      <c r="F102" s="8"/>
      <c r="G102" s="8"/>
      <c r="H102" s="8"/>
      <c r="L102" s="57"/>
      <c r="M102" s="8"/>
      <c r="N102" s="8"/>
      <c r="O102" s="8"/>
      <c r="P102" s="8"/>
      <c r="Q102" s="8"/>
      <c r="R102" s="8"/>
      <c r="S102" s="8"/>
      <c r="T102" s="8"/>
      <c r="U102" s="8"/>
      <c r="V102" s="8"/>
      <c r="W102" s="8"/>
      <c r="X102" s="8"/>
      <c r="Y102" s="8"/>
      <c r="Z102" s="8"/>
      <c r="AA102" s="8"/>
    </row>
    <row r="103">
      <c r="A103" s="8"/>
      <c r="B103" s="8"/>
      <c r="C103" s="8"/>
      <c r="D103" s="8"/>
      <c r="E103" s="8"/>
      <c r="F103" s="8"/>
      <c r="G103" s="8"/>
      <c r="H103" s="8"/>
      <c r="L103" s="57"/>
      <c r="M103" s="8"/>
      <c r="N103" s="8"/>
      <c r="O103" s="8"/>
      <c r="P103" s="8"/>
      <c r="Q103" s="8"/>
      <c r="R103" s="8"/>
      <c r="S103" s="8"/>
      <c r="T103" s="8"/>
      <c r="U103" s="8"/>
      <c r="V103" s="8"/>
      <c r="W103" s="8"/>
      <c r="X103" s="8"/>
      <c r="Y103" s="8"/>
      <c r="Z103" s="8"/>
      <c r="AA103" s="8"/>
    </row>
    <row r="104">
      <c r="A104" s="8"/>
      <c r="B104" s="8"/>
      <c r="C104" s="8"/>
      <c r="D104" s="8"/>
      <c r="E104" s="8"/>
      <c r="F104" s="8"/>
      <c r="G104" s="8"/>
      <c r="H104" s="8"/>
      <c r="L104" s="57"/>
      <c r="M104" s="8"/>
      <c r="N104" s="8"/>
      <c r="O104" s="8"/>
      <c r="P104" s="8"/>
      <c r="Q104" s="8"/>
      <c r="R104" s="8"/>
      <c r="S104" s="8"/>
      <c r="T104" s="8"/>
      <c r="U104" s="8"/>
      <c r="V104" s="8"/>
      <c r="W104" s="8"/>
      <c r="X104" s="8"/>
      <c r="Y104" s="8"/>
      <c r="Z104" s="8"/>
      <c r="AA104" s="8"/>
    </row>
    <row r="105">
      <c r="A105" s="8"/>
      <c r="B105" s="8"/>
      <c r="C105" s="8"/>
      <c r="D105" s="8"/>
      <c r="E105" s="8"/>
      <c r="F105" s="8"/>
      <c r="G105" s="8"/>
      <c r="H105" s="8"/>
      <c r="L105" s="57"/>
      <c r="M105" s="8"/>
      <c r="N105" s="8"/>
      <c r="O105" s="8"/>
      <c r="P105" s="8"/>
      <c r="Q105" s="8"/>
      <c r="R105" s="8"/>
      <c r="S105" s="8"/>
      <c r="T105" s="8"/>
      <c r="U105" s="8"/>
      <c r="V105" s="8"/>
      <c r="W105" s="8"/>
      <c r="X105" s="8"/>
      <c r="Y105" s="8"/>
      <c r="Z105" s="8"/>
      <c r="AA105" s="8"/>
    </row>
    <row r="106">
      <c r="A106" s="8"/>
      <c r="B106" s="8"/>
      <c r="C106" s="8"/>
      <c r="D106" s="8"/>
      <c r="E106" s="8"/>
      <c r="F106" s="8"/>
      <c r="G106" s="8"/>
      <c r="H106" s="8"/>
      <c r="L106" s="57"/>
      <c r="M106" s="8"/>
      <c r="N106" s="8"/>
      <c r="O106" s="8"/>
      <c r="P106" s="8"/>
      <c r="Q106" s="8"/>
      <c r="R106" s="8"/>
      <c r="S106" s="8"/>
      <c r="T106" s="8"/>
      <c r="U106" s="8"/>
      <c r="V106" s="8"/>
      <c r="W106" s="8"/>
      <c r="X106" s="8"/>
      <c r="Y106" s="8"/>
      <c r="Z106" s="8"/>
      <c r="AA106" s="8"/>
    </row>
    <row r="107">
      <c r="A107" s="8"/>
      <c r="B107" s="8"/>
      <c r="C107" s="8"/>
      <c r="D107" s="8"/>
      <c r="E107" s="8"/>
      <c r="F107" s="8"/>
      <c r="G107" s="8"/>
      <c r="H107" s="8"/>
      <c r="L107" s="57"/>
      <c r="M107" s="8"/>
      <c r="N107" s="8"/>
      <c r="O107" s="8"/>
      <c r="P107" s="8"/>
      <c r="Q107" s="8"/>
      <c r="R107" s="8"/>
      <c r="S107" s="8"/>
      <c r="T107" s="8"/>
      <c r="U107" s="8"/>
      <c r="V107" s="8"/>
      <c r="W107" s="8"/>
      <c r="X107" s="8"/>
      <c r="Y107" s="8"/>
      <c r="Z107" s="8"/>
      <c r="AA107" s="8"/>
    </row>
    <row r="108">
      <c r="A108" s="8"/>
      <c r="B108" s="8"/>
      <c r="C108" s="8"/>
      <c r="D108" s="8"/>
      <c r="E108" s="8"/>
      <c r="F108" s="8"/>
      <c r="G108" s="8"/>
      <c r="H108" s="8"/>
      <c r="L108" s="57"/>
      <c r="M108" s="8"/>
      <c r="N108" s="8"/>
      <c r="O108" s="8"/>
      <c r="P108" s="8"/>
      <c r="Q108" s="8"/>
      <c r="R108" s="8"/>
      <c r="S108" s="8"/>
      <c r="T108" s="8"/>
      <c r="U108" s="8"/>
      <c r="V108" s="8"/>
      <c r="W108" s="8"/>
      <c r="X108" s="8"/>
      <c r="Y108" s="8"/>
      <c r="Z108" s="8"/>
      <c r="AA108" s="8"/>
    </row>
    <row r="109">
      <c r="A109" s="8"/>
      <c r="B109" s="8"/>
      <c r="C109" s="8"/>
      <c r="D109" s="8"/>
      <c r="E109" s="8"/>
      <c r="F109" s="8"/>
      <c r="G109" s="8"/>
      <c r="H109" s="8"/>
      <c r="L109" s="57"/>
      <c r="M109" s="8"/>
      <c r="N109" s="8"/>
      <c r="O109" s="8"/>
      <c r="P109" s="8"/>
      <c r="Q109" s="8"/>
      <c r="R109" s="8"/>
      <c r="S109" s="8"/>
      <c r="T109" s="8"/>
      <c r="U109" s="8"/>
      <c r="V109" s="8"/>
      <c r="W109" s="8"/>
      <c r="X109" s="8"/>
      <c r="Y109" s="8"/>
      <c r="Z109" s="8"/>
      <c r="AA109" s="8"/>
    </row>
    <row r="110">
      <c r="A110" s="8"/>
      <c r="B110" s="8"/>
      <c r="C110" s="8"/>
      <c r="D110" s="8"/>
      <c r="E110" s="8"/>
      <c r="F110" s="8"/>
      <c r="G110" s="8"/>
      <c r="H110" s="8"/>
      <c r="L110" s="57"/>
      <c r="M110" s="8"/>
      <c r="N110" s="8"/>
      <c r="O110" s="8"/>
      <c r="P110" s="8"/>
      <c r="Q110" s="8"/>
      <c r="R110" s="8"/>
      <c r="S110" s="8"/>
      <c r="T110" s="8"/>
      <c r="U110" s="8"/>
      <c r="V110" s="8"/>
      <c r="W110" s="8"/>
      <c r="X110" s="8"/>
      <c r="Y110" s="8"/>
      <c r="Z110" s="8"/>
      <c r="AA110" s="8"/>
    </row>
    <row r="111">
      <c r="A111" s="8"/>
      <c r="B111" s="8"/>
      <c r="C111" s="8"/>
      <c r="D111" s="8"/>
      <c r="E111" s="8"/>
      <c r="F111" s="8"/>
      <c r="G111" s="8"/>
      <c r="H111" s="8"/>
      <c r="L111" s="57"/>
      <c r="M111" s="8"/>
      <c r="N111" s="8"/>
      <c r="O111" s="8"/>
      <c r="P111" s="8"/>
      <c r="Q111" s="8"/>
      <c r="R111" s="8"/>
      <c r="S111" s="8"/>
      <c r="T111" s="8"/>
      <c r="U111" s="8"/>
      <c r="V111" s="8"/>
      <c r="W111" s="8"/>
      <c r="X111" s="8"/>
      <c r="Y111" s="8"/>
      <c r="Z111" s="8"/>
      <c r="AA111" s="8"/>
    </row>
    <row r="112">
      <c r="A112" s="8"/>
      <c r="B112" s="8"/>
      <c r="C112" s="8"/>
      <c r="D112" s="8"/>
      <c r="E112" s="8"/>
      <c r="F112" s="8"/>
      <c r="G112" s="8"/>
      <c r="H112" s="8"/>
      <c r="L112" s="57"/>
      <c r="M112" s="8"/>
      <c r="N112" s="8"/>
      <c r="O112" s="8"/>
      <c r="P112" s="8"/>
      <c r="Q112" s="8"/>
      <c r="R112" s="8"/>
      <c r="S112" s="8"/>
      <c r="T112" s="8"/>
      <c r="U112" s="8"/>
      <c r="V112" s="8"/>
      <c r="W112" s="8"/>
      <c r="X112" s="8"/>
      <c r="Y112" s="8"/>
      <c r="Z112" s="8"/>
      <c r="AA112" s="8"/>
    </row>
    <row r="113">
      <c r="A113" s="8"/>
      <c r="B113" s="8"/>
      <c r="C113" s="8"/>
      <c r="D113" s="8"/>
      <c r="E113" s="8"/>
      <c r="F113" s="8"/>
      <c r="G113" s="8"/>
      <c r="H113" s="8"/>
      <c r="L113" s="57"/>
      <c r="M113" s="8"/>
      <c r="N113" s="8"/>
      <c r="O113" s="8"/>
      <c r="P113" s="8"/>
      <c r="Q113" s="8"/>
      <c r="R113" s="8"/>
      <c r="S113" s="8"/>
      <c r="T113" s="8"/>
      <c r="U113" s="8"/>
      <c r="V113" s="8"/>
      <c r="W113" s="8"/>
      <c r="X113" s="8"/>
      <c r="Y113" s="8"/>
      <c r="Z113" s="8"/>
      <c r="AA113" s="8"/>
    </row>
    <row r="114">
      <c r="A114" s="8"/>
      <c r="B114" s="8"/>
      <c r="C114" s="8"/>
      <c r="D114" s="8"/>
      <c r="E114" s="8"/>
      <c r="F114" s="8"/>
      <c r="G114" s="8"/>
      <c r="H114" s="8"/>
      <c r="L114" s="57"/>
      <c r="M114" s="8"/>
      <c r="N114" s="8"/>
      <c r="O114" s="8"/>
      <c r="P114" s="8"/>
      <c r="Q114" s="8"/>
      <c r="R114" s="8"/>
      <c r="S114" s="8"/>
      <c r="T114" s="8"/>
      <c r="U114" s="8"/>
      <c r="V114" s="8"/>
      <c r="W114" s="8"/>
      <c r="X114" s="8"/>
      <c r="Y114" s="8"/>
      <c r="Z114" s="8"/>
      <c r="AA114" s="8"/>
    </row>
    <row r="115">
      <c r="A115" s="8"/>
      <c r="B115" s="8"/>
      <c r="C115" s="8"/>
      <c r="D115" s="8"/>
      <c r="E115" s="8"/>
      <c r="F115" s="8"/>
      <c r="G115" s="8"/>
      <c r="H115" s="8"/>
      <c r="L115" s="57"/>
      <c r="M115" s="8"/>
      <c r="N115" s="8"/>
      <c r="O115" s="8"/>
      <c r="P115" s="8"/>
      <c r="Q115" s="8"/>
      <c r="R115" s="8"/>
      <c r="S115" s="8"/>
      <c r="T115" s="8"/>
      <c r="U115" s="8"/>
      <c r="V115" s="8"/>
      <c r="W115" s="8"/>
      <c r="X115" s="8"/>
      <c r="Y115" s="8"/>
      <c r="Z115" s="8"/>
      <c r="AA115" s="8"/>
    </row>
    <row r="116">
      <c r="A116" s="8"/>
      <c r="B116" s="8"/>
      <c r="C116" s="8"/>
      <c r="D116" s="8"/>
      <c r="E116" s="8"/>
      <c r="F116" s="8"/>
      <c r="G116" s="8"/>
      <c r="H116" s="8"/>
      <c r="L116" s="57"/>
      <c r="M116" s="8"/>
      <c r="N116" s="8"/>
      <c r="O116" s="8"/>
      <c r="P116" s="8"/>
      <c r="Q116" s="8"/>
      <c r="R116" s="8"/>
      <c r="S116" s="8"/>
      <c r="T116" s="8"/>
      <c r="U116" s="8"/>
      <c r="V116" s="8"/>
      <c r="W116" s="8"/>
      <c r="X116" s="8"/>
      <c r="Y116" s="8"/>
      <c r="Z116" s="8"/>
      <c r="AA116" s="8"/>
    </row>
    <row r="117">
      <c r="A117" s="8"/>
      <c r="B117" s="8"/>
      <c r="C117" s="8"/>
      <c r="D117" s="8"/>
      <c r="E117" s="8"/>
      <c r="F117" s="8"/>
      <c r="G117" s="8"/>
      <c r="H117" s="8"/>
      <c r="L117" s="57"/>
      <c r="M117" s="8"/>
      <c r="N117" s="8"/>
      <c r="O117" s="8"/>
      <c r="P117" s="8"/>
      <c r="Q117" s="8"/>
      <c r="R117" s="8"/>
      <c r="S117" s="8"/>
      <c r="T117" s="8"/>
      <c r="U117" s="8"/>
      <c r="V117" s="8"/>
      <c r="W117" s="8"/>
      <c r="X117" s="8"/>
      <c r="Y117" s="8"/>
      <c r="Z117" s="8"/>
      <c r="AA117" s="8"/>
    </row>
    <row r="118">
      <c r="A118" s="8"/>
      <c r="B118" s="8"/>
      <c r="C118" s="8"/>
      <c r="D118" s="8"/>
      <c r="E118" s="8"/>
      <c r="F118" s="8"/>
      <c r="G118" s="8"/>
      <c r="H118" s="8"/>
      <c r="L118" s="57"/>
      <c r="M118" s="8"/>
      <c r="N118" s="8"/>
      <c r="O118" s="8"/>
      <c r="P118" s="8"/>
      <c r="Q118" s="8"/>
      <c r="R118" s="8"/>
      <c r="S118" s="8"/>
      <c r="T118" s="8"/>
      <c r="U118" s="8"/>
      <c r="V118" s="8"/>
      <c r="W118" s="8"/>
      <c r="X118" s="8"/>
      <c r="Y118" s="8"/>
      <c r="Z118" s="8"/>
      <c r="AA118" s="8"/>
    </row>
    <row r="119">
      <c r="A119" s="8"/>
      <c r="B119" s="8"/>
      <c r="C119" s="8"/>
      <c r="D119" s="8"/>
      <c r="E119" s="8"/>
      <c r="F119" s="8"/>
      <c r="G119" s="8"/>
      <c r="H119" s="8"/>
      <c r="L119" s="57"/>
      <c r="M119" s="8"/>
      <c r="N119" s="8"/>
      <c r="O119" s="8"/>
      <c r="P119" s="8"/>
      <c r="Q119" s="8"/>
      <c r="R119" s="8"/>
      <c r="S119" s="8"/>
      <c r="T119" s="8"/>
      <c r="U119" s="8"/>
      <c r="V119" s="8"/>
      <c r="W119" s="8"/>
      <c r="X119" s="8"/>
      <c r="Y119" s="8"/>
      <c r="Z119" s="8"/>
      <c r="AA119" s="8"/>
    </row>
    <row r="120">
      <c r="A120" s="8"/>
      <c r="B120" s="8"/>
      <c r="C120" s="8"/>
      <c r="D120" s="8"/>
      <c r="E120" s="8"/>
      <c r="F120" s="8"/>
      <c r="G120" s="8"/>
      <c r="H120" s="8"/>
      <c r="L120" s="57"/>
      <c r="M120" s="8"/>
      <c r="N120" s="8"/>
      <c r="O120" s="8"/>
      <c r="P120" s="8"/>
      <c r="Q120" s="8"/>
      <c r="R120" s="8"/>
      <c r="S120" s="8"/>
      <c r="T120" s="8"/>
      <c r="U120" s="8"/>
      <c r="V120" s="8"/>
      <c r="W120" s="8"/>
      <c r="X120" s="8"/>
      <c r="Y120" s="8"/>
      <c r="Z120" s="8"/>
      <c r="AA120" s="8"/>
    </row>
    <row r="121">
      <c r="A121" s="8"/>
      <c r="B121" s="8"/>
      <c r="C121" s="8"/>
      <c r="D121" s="8"/>
      <c r="E121" s="8"/>
      <c r="F121" s="8"/>
      <c r="G121" s="8"/>
      <c r="H121" s="8"/>
      <c r="L121" s="57"/>
      <c r="M121" s="8"/>
      <c r="N121" s="8"/>
      <c r="O121" s="8"/>
      <c r="P121" s="8"/>
      <c r="Q121" s="8"/>
      <c r="R121" s="8"/>
      <c r="S121" s="8"/>
      <c r="T121" s="8"/>
      <c r="U121" s="8"/>
      <c r="V121" s="8"/>
      <c r="W121" s="8"/>
      <c r="X121" s="8"/>
      <c r="Y121" s="8"/>
      <c r="Z121" s="8"/>
      <c r="AA121" s="8"/>
    </row>
    <row r="122">
      <c r="A122" s="8"/>
      <c r="B122" s="8"/>
      <c r="C122" s="8"/>
      <c r="D122" s="8"/>
      <c r="E122" s="8"/>
      <c r="F122" s="8"/>
      <c r="G122" s="8"/>
      <c r="H122" s="8"/>
      <c r="L122" s="57"/>
      <c r="M122" s="8"/>
      <c r="N122" s="8"/>
      <c r="O122" s="8"/>
      <c r="P122" s="8"/>
      <c r="Q122" s="8"/>
      <c r="R122" s="8"/>
      <c r="S122" s="8"/>
      <c r="T122" s="8"/>
      <c r="U122" s="8"/>
      <c r="V122" s="8"/>
      <c r="W122" s="8"/>
      <c r="X122" s="8"/>
      <c r="Y122" s="8"/>
      <c r="Z122" s="8"/>
      <c r="AA122" s="8"/>
    </row>
    <row r="123">
      <c r="A123" s="8"/>
      <c r="B123" s="8"/>
      <c r="C123" s="8"/>
      <c r="D123" s="8"/>
      <c r="E123" s="8"/>
      <c r="F123" s="8"/>
      <c r="G123" s="8"/>
      <c r="H123" s="8"/>
      <c r="L123" s="57"/>
      <c r="M123" s="8"/>
      <c r="N123" s="8"/>
      <c r="O123" s="8"/>
      <c r="P123" s="8"/>
      <c r="Q123" s="8"/>
      <c r="R123" s="8"/>
      <c r="S123" s="8"/>
      <c r="T123" s="8"/>
      <c r="U123" s="8"/>
      <c r="V123" s="8"/>
      <c r="W123" s="8"/>
      <c r="X123" s="8"/>
      <c r="Y123" s="8"/>
      <c r="Z123" s="8"/>
      <c r="AA123" s="8"/>
    </row>
    <row r="124">
      <c r="A124" s="8"/>
      <c r="B124" s="8"/>
      <c r="C124" s="8"/>
      <c r="D124" s="8"/>
      <c r="E124" s="8"/>
      <c r="F124" s="8"/>
      <c r="G124" s="8"/>
      <c r="H124" s="8"/>
      <c r="L124" s="57"/>
      <c r="M124" s="8"/>
      <c r="N124" s="8"/>
      <c r="O124" s="8"/>
      <c r="P124" s="8"/>
      <c r="Q124" s="8"/>
      <c r="R124" s="8"/>
      <c r="S124" s="8"/>
      <c r="T124" s="8"/>
      <c r="U124" s="8"/>
      <c r="V124" s="8"/>
      <c r="W124" s="8"/>
      <c r="X124" s="8"/>
      <c r="Y124" s="8"/>
      <c r="Z124" s="8"/>
      <c r="AA124" s="8"/>
    </row>
    <row r="125">
      <c r="A125" s="8"/>
      <c r="B125" s="8"/>
      <c r="C125" s="8"/>
      <c r="D125" s="8"/>
      <c r="E125" s="8"/>
      <c r="F125" s="8"/>
      <c r="G125" s="8"/>
      <c r="H125" s="8"/>
      <c r="L125" s="57"/>
      <c r="M125" s="8"/>
      <c r="N125" s="8"/>
      <c r="O125" s="8"/>
      <c r="P125" s="8"/>
      <c r="Q125" s="8"/>
      <c r="R125" s="8"/>
      <c r="S125" s="8"/>
      <c r="T125" s="8"/>
      <c r="U125" s="8"/>
      <c r="V125" s="8"/>
      <c r="W125" s="8"/>
      <c r="X125" s="8"/>
      <c r="Y125" s="8"/>
      <c r="Z125" s="8"/>
      <c r="AA125" s="8"/>
    </row>
    <row r="126">
      <c r="A126" s="8"/>
      <c r="B126" s="8"/>
      <c r="C126" s="8"/>
      <c r="D126" s="8"/>
      <c r="E126" s="8"/>
      <c r="F126" s="8"/>
      <c r="G126" s="8"/>
      <c r="H126" s="8"/>
      <c r="L126" s="57"/>
      <c r="M126" s="8"/>
      <c r="N126" s="8"/>
      <c r="O126" s="8"/>
      <c r="P126" s="8"/>
      <c r="Q126" s="8"/>
      <c r="R126" s="8"/>
      <c r="S126" s="8"/>
      <c r="T126" s="8"/>
      <c r="U126" s="8"/>
      <c r="V126" s="8"/>
      <c r="W126" s="8"/>
      <c r="X126" s="8"/>
      <c r="Y126" s="8"/>
      <c r="Z126" s="8"/>
      <c r="AA126" s="8"/>
    </row>
    <row r="127">
      <c r="A127" s="8"/>
      <c r="B127" s="8"/>
      <c r="C127" s="8"/>
      <c r="D127" s="8"/>
      <c r="E127" s="8"/>
      <c r="F127" s="8"/>
      <c r="G127" s="8"/>
      <c r="H127" s="8"/>
      <c r="L127" s="57"/>
      <c r="M127" s="8"/>
      <c r="N127" s="8"/>
      <c r="O127" s="8"/>
      <c r="P127" s="8"/>
      <c r="Q127" s="8"/>
      <c r="R127" s="8"/>
      <c r="S127" s="8"/>
      <c r="T127" s="8"/>
      <c r="U127" s="8"/>
      <c r="V127" s="8"/>
      <c r="W127" s="8"/>
      <c r="X127" s="8"/>
      <c r="Y127" s="8"/>
      <c r="Z127" s="8"/>
      <c r="AA127" s="8"/>
    </row>
    <row r="128">
      <c r="A128" s="8"/>
      <c r="B128" s="8"/>
      <c r="C128" s="8"/>
      <c r="D128" s="8"/>
      <c r="E128" s="8"/>
      <c r="F128" s="8"/>
      <c r="G128" s="8"/>
      <c r="H128" s="8"/>
      <c r="L128" s="57"/>
      <c r="M128" s="8"/>
      <c r="N128" s="8"/>
      <c r="O128" s="8"/>
      <c r="P128" s="8"/>
      <c r="Q128" s="8"/>
      <c r="R128" s="8"/>
      <c r="S128" s="8"/>
      <c r="T128" s="8"/>
      <c r="U128" s="8"/>
      <c r="V128" s="8"/>
      <c r="W128" s="8"/>
      <c r="X128" s="8"/>
      <c r="Y128" s="8"/>
      <c r="Z128" s="8"/>
      <c r="AA128" s="8"/>
    </row>
    <row r="129">
      <c r="A129" s="8"/>
      <c r="B129" s="8"/>
      <c r="C129" s="8"/>
      <c r="D129" s="8"/>
      <c r="E129" s="8"/>
      <c r="F129" s="8"/>
      <c r="G129" s="8"/>
      <c r="H129" s="8"/>
      <c r="L129" s="57"/>
      <c r="M129" s="8"/>
      <c r="N129" s="8"/>
      <c r="O129" s="8"/>
      <c r="P129" s="8"/>
      <c r="Q129" s="8"/>
      <c r="R129" s="8"/>
      <c r="S129" s="8"/>
      <c r="T129" s="8"/>
      <c r="U129" s="8"/>
      <c r="V129" s="8"/>
      <c r="W129" s="8"/>
      <c r="X129" s="8"/>
      <c r="Y129" s="8"/>
      <c r="Z129" s="8"/>
      <c r="AA129" s="8"/>
    </row>
    <row r="130">
      <c r="A130" s="8"/>
      <c r="B130" s="8"/>
      <c r="C130" s="8"/>
      <c r="D130" s="8"/>
      <c r="E130" s="8"/>
      <c r="F130" s="8"/>
      <c r="G130" s="8"/>
      <c r="H130" s="8"/>
      <c r="L130" s="57"/>
      <c r="M130" s="8"/>
      <c r="N130" s="8"/>
      <c r="O130" s="8"/>
      <c r="P130" s="8"/>
      <c r="Q130" s="8"/>
      <c r="R130" s="8"/>
      <c r="S130" s="8"/>
      <c r="T130" s="8"/>
      <c r="U130" s="8"/>
      <c r="V130" s="8"/>
      <c r="W130" s="8"/>
      <c r="X130" s="8"/>
      <c r="Y130" s="8"/>
      <c r="Z130" s="8"/>
      <c r="AA130" s="8"/>
    </row>
    <row r="131">
      <c r="A131" s="8"/>
      <c r="B131" s="8"/>
      <c r="C131" s="8"/>
      <c r="D131" s="8"/>
      <c r="E131" s="8"/>
      <c r="F131" s="8"/>
      <c r="G131" s="8"/>
      <c r="H131" s="8"/>
      <c r="L131" s="57"/>
      <c r="M131" s="8"/>
      <c r="N131" s="8"/>
      <c r="O131" s="8"/>
      <c r="P131" s="8"/>
      <c r="Q131" s="8"/>
      <c r="R131" s="8"/>
      <c r="S131" s="8"/>
      <c r="T131" s="8"/>
      <c r="U131" s="8"/>
      <c r="V131" s="8"/>
      <c r="W131" s="8"/>
      <c r="X131" s="8"/>
      <c r="Y131" s="8"/>
      <c r="Z131" s="8"/>
      <c r="AA131" s="8"/>
    </row>
    <row r="132">
      <c r="A132" s="8"/>
      <c r="B132" s="8"/>
      <c r="C132" s="8"/>
      <c r="D132" s="8"/>
      <c r="E132" s="8"/>
      <c r="F132" s="8"/>
      <c r="G132" s="8"/>
      <c r="H132" s="8"/>
      <c r="L132" s="57"/>
      <c r="M132" s="8"/>
      <c r="N132" s="8"/>
      <c r="O132" s="8"/>
      <c r="P132" s="8"/>
      <c r="Q132" s="8"/>
      <c r="R132" s="8"/>
      <c r="S132" s="8"/>
      <c r="T132" s="8"/>
      <c r="U132" s="8"/>
      <c r="V132" s="8"/>
      <c r="W132" s="8"/>
      <c r="X132" s="8"/>
      <c r="Y132" s="8"/>
      <c r="Z132" s="8"/>
      <c r="AA132" s="8"/>
    </row>
    <row r="133">
      <c r="A133" s="8"/>
      <c r="B133" s="8"/>
      <c r="C133" s="8"/>
      <c r="D133" s="8"/>
      <c r="E133" s="8"/>
      <c r="F133" s="8"/>
      <c r="G133" s="8"/>
      <c r="H133" s="8"/>
      <c r="L133" s="57"/>
      <c r="M133" s="8"/>
      <c r="N133" s="8"/>
      <c r="O133" s="8"/>
      <c r="P133" s="8"/>
      <c r="Q133" s="8"/>
      <c r="R133" s="8"/>
      <c r="S133" s="8"/>
      <c r="T133" s="8"/>
      <c r="U133" s="8"/>
      <c r="V133" s="8"/>
      <c r="W133" s="8"/>
      <c r="X133" s="8"/>
      <c r="Y133" s="8"/>
      <c r="Z133" s="8"/>
      <c r="AA133" s="8"/>
    </row>
    <row r="134">
      <c r="A134" s="8"/>
      <c r="B134" s="8"/>
      <c r="C134" s="8"/>
      <c r="D134" s="8"/>
      <c r="E134" s="8"/>
      <c r="F134" s="8"/>
      <c r="G134" s="8"/>
      <c r="H134" s="8"/>
      <c r="L134" s="57"/>
      <c r="M134" s="8"/>
      <c r="N134" s="8"/>
      <c r="O134" s="8"/>
      <c r="P134" s="8"/>
      <c r="Q134" s="8"/>
      <c r="R134" s="8"/>
      <c r="S134" s="8"/>
      <c r="T134" s="8"/>
      <c r="U134" s="8"/>
      <c r="V134" s="8"/>
      <c r="W134" s="8"/>
      <c r="X134" s="8"/>
      <c r="Y134" s="8"/>
      <c r="Z134" s="8"/>
      <c r="AA134" s="8"/>
    </row>
    <row r="135">
      <c r="A135" s="8"/>
      <c r="B135" s="8"/>
      <c r="C135" s="8"/>
      <c r="D135" s="8"/>
      <c r="E135" s="8"/>
      <c r="F135" s="8"/>
      <c r="G135" s="8"/>
      <c r="H135" s="8"/>
      <c r="L135" s="57"/>
      <c r="M135" s="8"/>
      <c r="N135" s="8"/>
      <c r="O135" s="8"/>
      <c r="P135" s="8"/>
      <c r="Q135" s="8"/>
      <c r="R135" s="8"/>
      <c r="S135" s="8"/>
      <c r="T135" s="8"/>
      <c r="U135" s="8"/>
      <c r="V135" s="8"/>
      <c r="W135" s="8"/>
      <c r="X135" s="8"/>
      <c r="Y135" s="8"/>
      <c r="Z135" s="8"/>
      <c r="AA135" s="8"/>
    </row>
    <row r="136">
      <c r="A136" s="8"/>
      <c r="B136" s="8"/>
      <c r="C136" s="8"/>
      <c r="D136" s="8"/>
      <c r="E136" s="8"/>
      <c r="F136" s="8"/>
      <c r="G136" s="8"/>
      <c r="H136" s="8"/>
      <c r="L136" s="57"/>
      <c r="M136" s="8"/>
      <c r="N136" s="8"/>
      <c r="O136" s="8"/>
      <c r="P136" s="8"/>
      <c r="Q136" s="8"/>
      <c r="R136" s="8"/>
      <c r="S136" s="8"/>
      <c r="T136" s="8"/>
      <c r="U136" s="8"/>
      <c r="V136" s="8"/>
      <c r="W136" s="8"/>
      <c r="X136" s="8"/>
      <c r="Y136" s="8"/>
      <c r="Z136" s="8"/>
      <c r="AA136" s="8"/>
    </row>
    <row r="137">
      <c r="A137" s="8"/>
      <c r="B137" s="8"/>
      <c r="C137" s="8"/>
      <c r="D137" s="8"/>
      <c r="E137" s="8"/>
      <c r="F137" s="8"/>
      <c r="G137" s="8"/>
      <c r="H137" s="8"/>
      <c r="L137" s="57"/>
      <c r="M137" s="8"/>
      <c r="N137" s="8"/>
      <c r="O137" s="8"/>
      <c r="P137" s="8"/>
      <c r="Q137" s="8"/>
      <c r="R137" s="8"/>
      <c r="S137" s="8"/>
      <c r="T137" s="8"/>
      <c r="U137" s="8"/>
      <c r="V137" s="8"/>
      <c r="W137" s="8"/>
      <c r="X137" s="8"/>
      <c r="Y137" s="8"/>
      <c r="Z137" s="8"/>
      <c r="AA137" s="8"/>
    </row>
    <row r="138">
      <c r="A138" s="8"/>
      <c r="B138" s="8"/>
      <c r="C138" s="8"/>
      <c r="D138" s="8"/>
      <c r="E138" s="8"/>
      <c r="F138" s="8"/>
      <c r="G138" s="8"/>
      <c r="H138" s="8"/>
      <c r="L138" s="57"/>
      <c r="M138" s="8"/>
      <c r="N138" s="8"/>
      <c r="O138" s="8"/>
      <c r="P138" s="8"/>
      <c r="Q138" s="8"/>
      <c r="R138" s="8"/>
      <c r="S138" s="8"/>
      <c r="T138" s="8"/>
      <c r="U138" s="8"/>
      <c r="V138" s="8"/>
      <c r="W138" s="8"/>
      <c r="X138" s="8"/>
      <c r="Y138" s="8"/>
      <c r="Z138" s="8"/>
      <c r="AA138" s="8"/>
    </row>
    <row r="139">
      <c r="A139" s="8"/>
      <c r="B139" s="8"/>
      <c r="C139" s="8"/>
      <c r="D139" s="8"/>
      <c r="E139" s="8"/>
      <c r="F139" s="8"/>
      <c r="G139" s="8"/>
      <c r="H139" s="8"/>
      <c r="L139" s="57"/>
      <c r="M139" s="8"/>
      <c r="N139" s="8"/>
      <c r="O139" s="8"/>
      <c r="P139" s="8"/>
      <c r="Q139" s="8"/>
      <c r="R139" s="8"/>
      <c r="S139" s="8"/>
      <c r="T139" s="8"/>
      <c r="U139" s="8"/>
      <c r="V139" s="8"/>
      <c r="W139" s="8"/>
      <c r="X139" s="8"/>
      <c r="Y139" s="8"/>
      <c r="Z139" s="8"/>
      <c r="AA139" s="8"/>
    </row>
    <row r="140">
      <c r="A140" s="8"/>
      <c r="B140" s="8"/>
      <c r="C140" s="8"/>
      <c r="D140" s="8"/>
      <c r="E140" s="8"/>
      <c r="F140" s="8"/>
      <c r="G140" s="8"/>
      <c r="H140" s="8"/>
      <c r="L140" s="57"/>
      <c r="M140" s="8"/>
      <c r="N140" s="8"/>
      <c r="O140" s="8"/>
      <c r="P140" s="8"/>
      <c r="Q140" s="8"/>
      <c r="R140" s="8"/>
      <c r="S140" s="8"/>
      <c r="T140" s="8"/>
      <c r="U140" s="8"/>
      <c r="V140" s="8"/>
      <c r="W140" s="8"/>
      <c r="X140" s="8"/>
      <c r="Y140" s="8"/>
      <c r="Z140" s="8"/>
      <c r="AA140" s="8"/>
    </row>
    <row r="141">
      <c r="A141" s="8"/>
      <c r="B141" s="8"/>
      <c r="C141" s="8"/>
      <c r="D141" s="8"/>
      <c r="E141" s="8"/>
      <c r="F141" s="8"/>
      <c r="G141" s="8"/>
      <c r="H141" s="8"/>
      <c r="L141" s="57"/>
      <c r="M141" s="8"/>
      <c r="N141" s="8"/>
      <c r="O141" s="8"/>
      <c r="P141" s="8"/>
      <c r="Q141" s="8"/>
      <c r="R141" s="8"/>
      <c r="S141" s="8"/>
      <c r="T141" s="8"/>
      <c r="U141" s="8"/>
      <c r="V141" s="8"/>
      <c r="W141" s="8"/>
      <c r="X141" s="8"/>
      <c r="Y141" s="8"/>
      <c r="Z141" s="8"/>
      <c r="AA141" s="8"/>
    </row>
    <row r="142">
      <c r="A142" s="8"/>
      <c r="B142" s="8"/>
      <c r="C142" s="8"/>
      <c r="D142" s="8"/>
      <c r="E142" s="8"/>
      <c r="F142" s="8"/>
      <c r="G142" s="8"/>
      <c r="H142" s="8"/>
      <c r="L142" s="57"/>
      <c r="M142" s="8"/>
      <c r="N142" s="8"/>
      <c r="O142" s="8"/>
      <c r="P142" s="8"/>
      <c r="Q142" s="8"/>
      <c r="R142" s="8"/>
      <c r="S142" s="8"/>
      <c r="T142" s="8"/>
      <c r="U142" s="8"/>
      <c r="V142" s="8"/>
      <c r="W142" s="8"/>
      <c r="X142" s="8"/>
      <c r="Y142" s="8"/>
      <c r="Z142" s="8"/>
      <c r="AA142" s="8"/>
    </row>
    <row r="143">
      <c r="A143" s="8"/>
      <c r="B143" s="8"/>
      <c r="C143" s="8"/>
      <c r="D143" s="8"/>
      <c r="E143" s="8"/>
      <c r="F143" s="8"/>
      <c r="G143" s="8"/>
      <c r="H143" s="8"/>
      <c r="L143" s="57"/>
      <c r="M143" s="8"/>
      <c r="N143" s="8"/>
      <c r="O143" s="8"/>
      <c r="P143" s="8"/>
      <c r="Q143" s="8"/>
      <c r="R143" s="8"/>
      <c r="S143" s="8"/>
      <c r="T143" s="8"/>
      <c r="U143" s="8"/>
      <c r="V143" s="8"/>
      <c r="W143" s="8"/>
      <c r="X143" s="8"/>
      <c r="Y143" s="8"/>
      <c r="Z143" s="8"/>
      <c r="AA143" s="8"/>
    </row>
    <row r="144">
      <c r="A144" s="8"/>
      <c r="B144" s="8"/>
      <c r="C144" s="8"/>
      <c r="D144" s="8"/>
      <c r="E144" s="8"/>
      <c r="F144" s="8"/>
      <c r="G144" s="8"/>
      <c r="H144" s="8"/>
      <c r="L144" s="57"/>
      <c r="M144" s="8"/>
      <c r="N144" s="8"/>
      <c r="O144" s="8"/>
      <c r="P144" s="8"/>
      <c r="Q144" s="8"/>
      <c r="R144" s="8"/>
      <c r="S144" s="8"/>
      <c r="T144" s="8"/>
      <c r="U144" s="8"/>
      <c r="V144" s="8"/>
      <c r="W144" s="8"/>
      <c r="X144" s="8"/>
      <c r="Y144" s="8"/>
      <c r="Z144" s="8"/>
      <c r="AA144" s="8"/>
    </row>
    <row r="145">
      <c r="A145" s="8"/>
      <c r="B145" s="8"/>
      <c r="C145" s="8"/>
      <c r="D145" s="8"/>
      <c r="E145" s="8"/>
      <c r="F145" s="8"/>
      <c r="G145" s="8"/>
      <c r="H145" s="8"/>
      <c r="L145" s="57"/>
      <c r="M145" s="8"/>
      <c r="N145" s="8"/>
      <c r="O145" s="8"/>
      <c r="P145" s="8"/>
      <c r="Q145" s="8"/>
      <c r="R145" s="8"/>
      <c r="S145" s="8"/>
      <c r="T145" s="8"/>
      <c r="U145" s="8"/>
      <c r="V145" s="8"/>
      <c r="W145" s="8"/>
      <c r="X145" s="8"/>
      <c r="Y145" s="8"/>
      <c r="Z145" s="8"/>
      <c r="AA145" s="8"/>
    </row>
    <row r="146">
      <c r="A146" s="8"/>
      <c r="B146" s="8"/>
      <c r="C146" s="8"/>
      <c r="D146" s="8"/>
      <c r="E146" s="8"/>
      <c r="F146" s="8"/>
      <c r="G146" s="8"/>
      <c r="H146" s="8"/>
      <c r="L146" s="57"/>
      <c r="M146" s="8"/>
      <c r="N146" s="8"/>
      <c r="O146" s="8"/>
      <c r="P146" s="8"/>
      <c r="Q146" s="8"/>
      <c r="R146" s="8"/>
      <c r="S146" s="8"/>
      <c r="T146" s="8"/>
      <c r="U146" s="8"/>
      <c r="V146" s="8"/>
      <c r="W146" s="8"/>
      <c r="X146" s="8"/>
      <c r="Y146" s="8"/>
      <c r="Z146" s="8"/>
      <c r="AA146" s="8"/>
    </row>
    <row r="147">
      <c r="A147" s="8"/>
      <c r="B147" s="8"/>
      <c r="C147" s="8"/>
      <c r="D147" s="8"/>
      <c r="E147" s="8"/>
      <c r="F147" s="8"/>
      <c r="G147" s="8"/>
      <c r="H147" s="8"/>
      <c r="L147" s="57"/>
      <c r="M147" s="8"/>
      <c r="N147" s="8"/>
      <c r="O147" s="8"/>
      <c r="P147" s="8"/>
      <c r="Q147" s="8"/>
      <c r="R147" s="8"/>
      <c r="S147" s="8"/>
      <c r="T147" s="8"/>
      <c r="U147" s="8"/>
      <c r="V147" s="8"/>
      <c r="W147" s="8"/>
      <c r="X147" s="8"/>
      <c r="Y147" s="8"/>
      <c r="Z147" s="8"/>
      <c r="AA147" s="8"/>
    </row>
    <row r="148">
      <c r="A148" s="8"/>
      <c r="B148" s="8"/>
      <c r="C148" s="8"/>
      <c r="D148" s="8"/>
      <c r="E148" s="8"/>
      <c r="F148" s="8"/>
      <c r="G148" s="8"/>
      <c r="H148" s="8"/>
      <c r="L148" s="57"/>
      <c r="M148" s="8"/>
      <c r="N148" s="8"/>
      <c r="O148" s="8"/>
      <c r="P148" s="8"/>
      <c r="Q148" s="8"/>
      <c r="R148" s="8"/>
      <c r="S148" s="8"/>
      <c r="T148" s="8"/>
      <c r="U148" s="8"/>
      <c r="V148" s="8"/>
      <c r="W148" s="8"/>
      <c r="X148" s="8"/>
      <c r="Y148" s="8"/>
      <c r="Z148" s="8"/>
      <c r="AA148" s="8"/>
    </row>
    <row r="149">
      <c r="A149" s="8"/>
      <c r="B149" s="8"/>
      <c r="C149" s="8"/>
      <c r="D149" s="8"/>
      <c r="E149" s="8"/>
      <c r="F149" s="8"/>
      <c r="G149" s="8"/>
      <c r="H149" s="8"/>
      <c r="L149" s="57"/>
      <c r="M149" s="8"/>
      <c r="N149" s="8"/>
      <c r="O149" s="8"/>
      <c r="P149" s="8"/>
      <c r="Q149" s="8"/>
      <c r="R149" s="8"/>
      <c r="S149" s="8"/>
      <c r="T149" s="8"/>
      <c r="U149" s="8"/>
      <c r="V149" s="8"/>
      <c r="W149" s="8"/>
      <c r="X149" s="8"/>
      <c r="Y149" s="8"/>
      <c r="Z149" s="8"/>
      <c r="AA149" s="8"/>
    </row>
    <row r="150">
      <c r="A150" s="8"/>
      <c r="B150" s="8"/>
      <c r="C150" s="8"/>
      <c r="D150" s="8"/>
      <c r="E150" s="8"/>
      <c r="F150" s="8"/>
      <c r="G150" s="8"/>
      <c r="H150" s="8"/>
      <c r="L150" s="57"/>
      <c r="M150" s="8"/>
      <c r="N150" s="8"/>
      <c r="O150" s="8"/>
      <c r="P150" s="8"/>
      <c r="Q150" s="8"/>
      <c r="R150" s="8"/>
      <c r="S150" s="8"/>
      <c r="T150" s="8"/>
      <c r="U150" s="8"/>
      <c r="V150" s="8"/>
      <c r="W150" s="8"/>
      <c r="X150" s="8"/>
      <c r="Y150" s="8"/>
      <c r="Z150" s="8"/>
      <c r="AA150" s="8"/>
    </row>
    <row r="151">
      <c r="A151" s="8"/>
      <c r="B151" s="8"/>
      <c r="C151" s="8"/>
      <c r="D151" s="8"/>
      <c r="E151" s="8"/>
      <c r="F151" s="8"/>
      <c r="G151" s="8"/>
      <c r="H151" s="8"/>
      <c r="L151" s="57"/>
      <c r="M151" s="8"/>
      <c r="N151" s="8"/>
      <c r="O151" s="8"/>
      <c r="P151" s="8"/>
      <c r="Q151" s="8"/>
      <c r="R151" s="8"/>
      <c r="S151" s="8"/>
      <c r="T151" s="8"/>
      <c r="U151" s="8"/>
      <c r="V151" s="8"/>
      <c r="W151" s="8"/>
      <c r="X151" s="8"/>
      <c r="Y151" s="8"/>
      <c r="Z151" s="8"/>
      <c r="AA151" s="8"/>
    </row>
    <row r="152">
      <c r="A152" s="8"/>
      <c r="B152" s="8"/>
      <c r="C152" s="8"/>
      <c r="D152" s="8"/>
      <c r="E152" s="8"/>
      <c r="F152" s="8"/>
      <c r="G152" s="8"/>
      <c r="H152" s="8"/>
      <c r="L152" s="57"/>
      <c r="M152" s="8"/>
      <c r="N152" s="8"/>
      <c r="O152" s="8"/>
      <c r="P152" s="8"/>
      <c r="Q152" s="8"/>
      <c r="R152" s="8"/>
      <c r="S152" s="8"/>
      <c r="T152" s="8"/>
      <c r="U152" s="8"/>
      <c r="V152" s="8"/>
      <c r="W152" s="8"/>
      <c r="X152" s="8"/>
      <c r="Y152" s="8"/>
      <c r="Z152" s="8"/>
      <c r="AA152" s="8"/>
    </row>
    <row r="153">
      <c r="A153" s="8"/>
      <c r="B153" s="8"/>
      <c r="C153" s="8"/>
      <c r="D153" s="8"/>
      <c r="E153" s="8"/>
      <c r="F153" s="8"/>
      <c r="G153" s="8"/>
      <c r="H153" s="8"/>
      <c r="L153" s="57"/>
      <c r="M153" s="8"/>
      <c r="N153" s="8"/>
      <c r="O153" s="8"/>
      <c r="P153" s="8"/>
      <c r="Q153" s="8"/>
      <c r="R153" s="8"/>
      <c r="S153" s="8"/>
      <c r="T153" s="8"/>
      <c r="U153" s="8"/>
      <c r="V153" s="8"/>
      <c r="W153" s="8"/>
      <c r="X153" s="8"/>
      <c r="Y153" s="8"/>
      <c r="Z153" s="8"/>
      <c r="AA153" s="8"/>
    </row>
    <row r="154">
      <c r="A154" s="8"/>
      <c r="B154" s="8"/>
      <c r="C154" s="8"/>
      <c r="D154" s="8"/>
      <c r="E154" s="8"/>
      <c r="F154" s="8"/>
      <c r="G154" s="8"/>
      <c r="H154" s="8"/>
      <c r="L154" s="57"/>
      <c r="M154" s="8"/>
      <c r="N154" s="8"/>
      <c r="O154" s="8"/>
      <c r="P154" s="8"/>
      <c r="Q154" s="8"/>
      <c r="R154" s="8"/>
      <c r="S154" s="8"/>
      <c r="T154" s="8"/>
      <c r="U154" s="8"/>
      <c r="V154" s="8"/>
      <c r="W154" s="8"/>
      <c r="X154" s="8"/>
      <c r="Y154" s="8"/>
      <c r="Z154" s="8"/>
      <c r="AA154" s="8"/>
    </row>
    <row r="155">
      <c r="A155" s="8"/>
      <c r="B155" s="8"/>
      <c r="C155" s="8"/>
      <c r="D155" s="8"/>
      <c r="E155" s="8"/>
      <c r="F155" s="8"/>
      <c r="G155" s="8"/>
      <c r="H155" s="8"/>
      <c r="L155" s="57"/>
      <c r="M155" s="8"/>
      <c r="N155" s="8"/>
      <c r="O155" s="8"/>
      <c r="P155" s="8"/>
      <c r="Q155" s="8"/>
      <c r="R155" s="8"/>
      <c r="S155" s="8"/>
      <c r="T155" s="8"/>
      <c r="U155" s="8"/>
      <c r="V155" s="8"/>
      <c r="W155" s="8"/>
      <c r="X155" s="8"/>
      <c r="Y155" s="8"/>
      <c r="Z155" s="8"/>
      <c r="AA155" s="8"/>
    </row>
    <row r="156">
      <c r="A156" s="8"/>
      <c r="B156" s="8"/>
      <c r="C156" s="8"/>
      <c r="D156" s="8"/>
      <c r="E156" s="8"/>
      <c r="F156" s="8"/>
      <c r="G156" s="8"/>
      <c r="H156" s="8"/>
      <c r="L156" s="57"/>
      <c r="M156" s="8"/>
      <c r="N156" s="8"/>
      <c r="O156" s="8"/>
      <c r="P156" s="8"/>
      <c r="Q156" s="8"/>
      <c r="R156" s="8"/>
      <c r="S156" s="8"/>
      <c r="T156" s="8"/>
      <c r="U156" s="8"/>
      <c r="V156" s="8"/>
      <c r="W156" s="8"/>
      <c r="X156" s="8"/>
      <c r="Y156" s="8"/>
      <c r="Z156" s="8"/>
      <c r="AA156" s="8"/>
    </row>
    <row r="157">
      <c r="A157" s="8"/>
      <c r="B157" s="8"/>
      <c r="C157" s="8"/>
      <c r="D157" s="8"/>
      <c r="E157" s="8"/>
      <c r="F157" s="8"/>
      <c r="G157" s="8"/>
      <c r="H157" s="8"/>
      <c r="L157" s="57"/>
      <c r="M157" s="8"/>
      <c r="N157" s="8"/>
      <c r="O157" s="8"/>
      <c r="P157" s="8"/>
      <c r="Q157" s="8"/>
      <c r="R157" s="8"/>
      <c r="S157" s="8"/>
      <c r="T157" s="8"/>
      <c r="U157" s="8"/>
      <c r="V157" s="8"/>
      <c r="W157" s="8"/>
      <c r="X157" s="8"/>
      <c r="Y157" s="8"/>
      <c r="Z157" s="8"/>
      <c r="AA157" s="8"/>
    </row>
    <row r="158">
      <c r="A158" s="8"/>
      <c r="B158" s="8"/>
      <c r="C158" s="8"/>
      <c r="D158" s="8"/>
      <c r="E158" s="8"/>
      <c r="F158" s="8"/>
      <c r="G158" s="8"/>
      <c r="H158" s="8"/>
      <c r="L158" s="57"/>
      <c r="M158" s="8"/>
      <c r="N158" s="8"/>
      <c r="O158" s="8"/>
      <c r="P158" s="8"/>
      <c r="Q158" s="8"/>
      <c r="R158" s="8"/>
      <c r="S158" s="8"/>
      <c r="T158" s="8"/>
      <c r="U158" s="8"/>
      <c r="V158" s="8"/>
      <c r="W158" s="8"/>
      <c r="X158" s="8"/>
      <c r="Y158" s="8"/>
      <c r="Z158" s="8"/>
      <c r="AA158" s="8"/>
    </row>
    <row r="159">
      <c r="A159" s="8"/>
      <c r="B159" s="8"/>
      <c r="C159" s="8"/>
      <c r="D159" s="8"/>
      <c r="E159" s="8"/>
      <c r="F159" s="8"/>
      <c r="G159" s="8"/>
      <c r="H159" s="8"/>
      <c r="L159" s="57"/>
      <c r="M159" s="8"/>
      <c r="N159" s="8"/>
      <c r="O159" s="8"/>
      <c r="P159" s="8"/>
      <c r="Q159" s="8"/>
      <c r="R159" s="8"/>
      <c r="S159" s="8"/>
      <c r="T159" s="8"/>
      <c r="U159" s="8"/>
      <c r="V159" s="8"/>
      <c r="W159" s="8"/>
      <c r="X159" s="8"/>
      <c r="Y159" s="8"/>
      <c r="Z159" s="8"/>
      <c r="AA159" s="8"/>
    </row>
    <row r="160">
      <c r="A160" s="8"/>
      <c r="B160" s="8"/>
      <c r="C160" s="8"/>
      <c r="D160" s="8"/>
      <c r="E160" s="8"/>
      <c r="F160" s="8"/>
      <c r="G160" s="8"/>
      <c r="H160" s="8"/>
      <c r="L160" s="57"/>
      <c r="M160" s="8"/>
      <c r="N160" s="8"/>
      <c r="O160" s="8"/>
      <c r="P160" s="8"/>
      <c r="Q160" s="8"/>
      <c r="R160" s="8"/>
      <c r="S160" s="8"/>
      <c r="T160" s="8"/>
      <c r="U160" s="8"/>
      <c r="V160" s="8"/>
      <c r="W160" s="8"/>
      <c r="X160" s="8"/>
      <c r="Y160" s="8"/>
      <c r="Z160" s="8"/>
      <c r="AA160" s="8"/>
    </row>
    <row r="161">
      <c r="A161" s="8"/>
      <c r="B161" s="8"/>
      <c r="C161" s="8"/>
      <c r="D161" s="8"/>
      <c r="E161" s="8"/>
      <c r="F161" s="8"/>
      <c r="G161" s="8"/>
      <c r="H161" s="8"/>
      <c r="L161" s="57"/>
      <c r="M161" s="8"/>
      <c r="N161" s="8"/>
      <c r="O161" s="8"/>
      <c r="P161" s="8"/>
      <c r="Q161" s="8"/>
      <c r="R161" s="8"/>
      <c r="S161" s="8"/>
      <c r="T161" s="8"/>
      <c r="U161" s="8"/>
      <c r="V161" s="8"/>
      <c r="W161" s="8"/>
      <c r="X161" s="8"/>
      <c r="Y161" s="8"/>
      <c r="Z161" s="8"/>
      <c r="AA161" s="8"/>
    </row>
    <row r="162">
      <c r="A162" s="8"/>
      <c r="B162" s="8"/>
      <c r="C162" s="8"/>
      <c r="D162" s="8"/>
      <c r="E162" s="8"/>
      <c r="F162" s="8"/>
      <c r="G162" s="8"/>
      <c r="H162" s="8"/>
      <c r="L162" s="57"/>
      <c r="M162" s="8"/>
      <c r="N162" s="8"/>
      <c r="O162" s="8"/>
      <c r="P162" s="8"/>
      <c r="Q162" s="8"/>
      <c r="R162" s="8"/>
      <c r="S162" s="8"/>
      <c r="T162" s="8"/>
      <c r="U162" s="8"/>
      <c r="V162" s="8"/>
      <c r="W162" s="8"/>
      <c r="X162" s="8"/>
      <c r="Y162" s="8"/>
      <c r="Z162" s="8"/>
      <c r="AA162" s="8"/>
    </row>
    <row r="163">
      <c r="A163" s="8"/>
      <c r="B163" s="8"/>
      <c r="C163" s="8"/>
      <c r="D163" s="8"/>
      <c r="E163" s="8"/>
      <c r="F163" s="8"/>
      <c r="G163" s="8"/>
      <c r="H163" s="8"/>
      <c r="L163" s="57"/>
      <c r="M163" s="8"/>
      <c r="N163" s="8"/>
      <c r="O163" s="8"/>
      <c r="P163" s="8"/>
      <c r="Q163" s="8"/>
      <c r="R163" s="8"/>
      <c r="S163" s="8"/>
      <c r="T163" s="8"/>
      <c r="U163" s="8"/>
      <c r="V163" s="8"/>
      <c r="W163" s="8"/>
      <c r="X163" s="8"/>
      <c r="Y163" s="8"/>
      <c r="Z163" s="8"/>
      <c r="AA163" s="8"/>
    </row>
    <row r="164">
      <c r="A164" s="8"/>
      <c r="B164" s="8"/>
      <c r="C164" s="8"/>
      <c r="D164" s="8"/>
      <c r="E164" s="8"/>
      <c r="F164" s="8"/>
      <c r="G164" s="8"/>
      <c r="H164" s="8"/>
      <c r="L164" s="57"/>
      <c r="M164" s="8"/>
      <c r="N164" s="8"/>
      <c r="O164" s="8"/>
      <c r="P164" s="8"/>
      <c r="Q164" s="8"/>
      <c r="R164" s="8"/>
      <c r="S164" s="8"/>
      <c r="T164" s="8"/>
      <c r="U164" s="8"/>
      <c r="V164" s="8"/>
      <c r="W164" s="8"/>
      <c r="X164" s="8"/>
      <c r="Y164" s="8"/>
      <c r="Z164" s="8"/>
      <c r="AA164" s="8"/>
    </row>
    <row r="165">
      <c r="A165" s="8"/>
      <c r="B165" s="8"/>
      <c r="C165" s="8"/>
      <c r="D165" s="8"/>
      <c r="E165" s="8"/>
      <c r="F165" s="8"/>
      <c r="G165" s="8"/>
      <c r="H165" s="8"/>
      <c r="L165" s="57"/>
      <c r="M165" s="8"/>
      <c r="N165" s="8"/>
      <c r="O165" s="8"/>
      <c r="P165" s="8"/>
      <c r="Q165" s="8"/>
      <c r="R165" s="8"/>
      <c r="S165" s="8"/>
      <c r="T165" s="8"/>
      <c r="U165" s="8"/>
      <c r="V165" s="8"/>
      <c r="W165" s="8"/>
      <c r="X165" s="8"/>
      <c r="Y165" s="8"/>
      <c r="Z165" s="8"/>
      <c r="AA165" s="8"/>
    </row>
    <row r="166">
      <c r="A166" s="8"/>
      <c r="B166" s="8"/>
      <c r="C166" s="8"/>
      <c r="D166" s="8"/>
      <c r="E166" s="8"/>
      <c r="F166" s="8"/>
      <c r="G166" s="8"/>
      <c r="H166" s="8"/>
      <c r="L166" s="57"/>
      <c r="M166" s="8"/>
      <c r="N166" s="8"/>
      <c r="O166" s="8"/>
      <c r="P166" s="8"/>
      <c r="Q166" s="8"/>
      <c r="R166" s="8"/>
      <c r="S166" s="8"/>
      <c r="T166" s="8"/>
      <c r="U166" s="8"/>
      <c r="V166" s="8"/>
      <c r="W166" s="8"/>
      <c r="X166" s="8"/>
      <c r="Y166" s="8"/>
      <c r="Z166" s="8"/>
      <c r="AA166" s="8"/>
    </row>
    <row r="167">
      <c r="A167" s="8"/>
      <c r="B167" s="8"/>
      <c r="C167" s="8"/>
      <c r="D167" s="8"/>
      <c r="E167" s="8"/>
      <c r="F167" s="8"/>
      <c r="G167" s="8"/>
      <c r="H167" s="8"/>
      <c r="L167" s="57"/>
      <c r="M167" s="8"/>
      <c r="N167" s="8"/>
      <c r="O167" s="8"/>
      <c r="P167" s="8"/>
      <c r="Q167" s="8"/>
      <c r="R167" s="8"/>
      <c r="S167" s="8"/>
      <c r="T167" s="8"/>
      <c r="U167" s="8"/>
      <c r="V167" s="8"/>
      <c r="W167" s="8"/>
      <c r="X167" s="8"/>
      <c r="Y167" s="8"/>
      <c r="Z167" s="8"/>
      <c r="AA167" s="8"/>
    </row>
    <row r="168">
      <c r="A168" s="8"/>
      <c r="B168" s="8"/>
      <c r="C168" s="8"/>
      <c r="D168" s="8"/>
      <c r="E168" s="8"/>
      <c r="F168" s="8"/>
      <c r="G168" s="8"/>
      <c r="H168" s="8"/>
      <c r="L168" s="57"/>
      <c r="M168" s="8"/>
      <c r="N168" s="8"/>
      <c r="O168" s="8"/>
      <c r="P168" s="8"/>
      <c r="Q168" s="8"/>
      <c r="R168" s="8"/>
      <c r="S168" s="8"/>
      <c r="T168" s="8"/>
      <c r="U168" s="8"/>
      <c r="V168" s="8"/>
      <c r="W168" s="8"/>
      <c r="X168" s="8"/>
      <c r="Y168" s="8"/>
      <c r="Z168" s="8"/>
      <c r="AA168" s="8"/>
    </row>
    <row r="169">
      <c r="A169" s="8"/>
      <c r="B169" s="8"/>
      <c r="C169" s="8"/>
      <c r="D169" s="8"/>
      <c r="E169" s="8"/>
      <c r="F169" s="8"/>
      <c r="G169" s="8"/>
      <c r="H169" s="8"/>
      <c r="L169" s="57"/>
      <c r="M169" s="8"/>
      <c r="N169" s="8"/>
      <c r="O169" s="8"/>
      <c r="P169" s="8"/>
      <c r="Q169" s="8"/>
      <c r="R169" s="8"/>
      <c r="S169" s="8"/>
      <c r="T169" s="8"/>
      <c r="U169" s="8"/>
      <c r="V169" s="8"/>
      <c r="W169" s="8"/>
      <c r="X169" s="8"/>
      <c r="Y169" s="8"/>
      <c r="Z169" s="8"/>
      <c r="AA169" s="8"/>
    </row>
    <row r="170">
      <c r="A170" s="8"/>
      <c r="B170" s="8"/>
      <c r="C170" s="8"/>
      <c r="D170" s="8"/>
      <c r="E170" s="8"/>
      <c r="F170" s="8"/>
      <c r="G170" s="8"/>
      <c r="H170" s="8"/>
      <c r="L170" s="57"/>
      <c r="M170" s="8"/>
      <c r="N170" s="8"/>
      <c r="O170" s="8"/>
      <c r="P170" s="8"/>
      <c r="Q170" s="8"/>
      <c r="R170" s="8"/>
      <c r="S170" s="8"/>
      <c r="T170" s="8"/>
      <c r="U170" s="8"/>
      <c r="V170" s="8"/>
      <c r="W170" s="8"/>
      <c r="X170" s="8"/>
      <c r="Y170" s="8"/>
      <c r="Z170" s="8"/>
      <c r="AA170" s="8"/>
    </row>
    <row r="171">
      <c r="A171" s="8"/>
      <c r="B171" s="8"/>
      <c r="C171" s="8"/>
      <c r="D171" s="8"/>
      <c r="E171" s="8"/>
      <c r="F171" s="8"/>
      <c r="G171" s="8"/>
      <c r="H171" s="8"/>
      <c r="L171" s="57"/>
      <c r="M171" s="8"/>
      <c r="N171" s="8"/>
      <c r="O171" s="8"/>
      <c r="P171" s="8"/>
      <c r="Q171" s="8"/>
      <c r="R171" s="8"/>
      <c r="S171" s="8"/>
      <c r="T171" s="8"/>
      <c r="U171" s="8"/>
      <c r="V171" s="8"/>
      <c r="W171" s="8"/>
      <c r="X171" s="8"/>
      <c r="Y171" s="8"/>
      <c r="Z171" s="8"/>
      <c r="AA171" s="8"/>
    </row>
    <row r="172">
      <c r="A172" s="8"/>
      <c r="B172" s="8"/>
      <c r="C172" s="8"/>
      <c r="D172" s="8"/>
      <c r="E172" s="8"/>
      <c r="F172" s="8"/>
      <c r="G172" s="8"/>
      <c r="H172" s="8"/>
      <c r="L172" s="57"/>
      <c r="M172" s="8"/>
      <c r="N172" s="8"/>
      <c r="O172" s="8"/>
      <c r="P172" s="8"/>
      <c r="Q172" s="8"/>
      <c r="R172" s="8"/>
      <c r="S172" s="8"/>
      <c r="T172" s="8"/>
      <c r="U172" s="8"/>
      <c r="V172" s="8"/>
      <c r="W172" s="8"/>
      <c r="X172" s="8"/>
      <c r="Y172" s="8"/>
      <c r="Z172" s="8"/>
      <c r="AA172" s="8"/>
    </row>
    <row r="173">
      <c r="A173" s="8"/>
      <c r="B173" s="8"/>
      <c r="C173" s="8"/>
      <c r="D173" s="8"/>
      <c r="E173" s="8"/>
      <c r="F173" s="8"/>
      <c r="G173" s="8"/>
      <c r="H173" s="8"/>
      <c r="L173" s="57"/>
      <c r="M173" s="8"/>
      <c r="N173" s="8"/>
      <c r="O173" s="8"/>
      <c r="P173" s="8"/>
      <c r="Q173" s="8"/>
      <c r="R173" s="8"/>
      <c r="S173" s="8"/>
      <c r="T173" s="8"/>
      <c r="U173" s="8"/>
      <c r="V173" s="8"/>
      <c r="W173" s="8"/>
      <c r="X173" s="8"/>
      <c r="Y173" s="8"/>
      <c r="Z173" s="8"/>
      <c r="AA173" s="8"/>
    </row>
    <row r="174">
      <c r="A174" s="8"/>
      <c r="B174" s="8"/>
      <c r="C174" s="8"/>
      <c r="D174" s="8"/>
      <c r="E174" s="8"/>
      <c r="F174" s="8"/>
      <c r="G174" s="8"/>
      <c r="H174" s="8"/>
      <c r="L174" s="57"/>
      <c r="M174" s="8"/>
      <c r="N174" s="8"/>
      <c r="O174" s="8"/>
      <c r="P174" s="8"/>
      <c r="Q174" s="8"/>
      <c r="R174" s="8"/>
      <c r="S174" s="8"/>
      <c r="T174" s="8"/>
      <c r="U174" s="8"/>
      <c r="V174" s="8"/>
      <c r="W174" s="8"/>
      <c r="X174" s="8"/>
      <c r="Y174" s="8"/>
      <c r="Z174" s="8"/>
      <c r="AA174" s="8"/>
    </row>
    <row r="175">
      <c r="A175" s="8"/>
      <c r="B175" s="8"/>
      <c r="C175" s="8"/>
      <c r="D175" s="8"/>
      <c r="E175" s="8"/>
      <c r="F175" s="8"/>
      <c r="G175" s="8"/>
      <c r="H175" s="8"/>
      <c r="L175" s="57"/>
      <c r="M175" s="8"/>
      <c r="N175" s="8"/>
      <c r="O175" s="8"/>
      <c r="P175" s="8"/>
      <c r="Q175" s="8"/>
      <c r="R175" s="8"/>
      <c r="S175" s="8"/>
      <c r="T175" s="8"/>
      <c r="U175" s="8"/>
      <c r="V175" s="8"/>
      <c r="W175" s="8"/>
      <c r="X175" s="8"/>
      <c r="Y175" s="8"/>
      <c r="Z175" s="8"/>
      <c r="AA175" s="8"/>
    </row>
    <row r="176">
      <c r="A176" s="8"/>
      <c r="B176" s="8"/>
      <c r="C176" s="8"/>
      <c r="D176" s="8"/>
      <c r="E176" s="8"/>
      <c r="F176" s="8"/>
      <c r="G176" s="8"/>
      <c r="H176" s="8"/>
      <c r="L176" s="57"/>
      <c r="M176" s="8"/>
      <c r="N176" s="8"/>
      <c r="O176" s="8"/>
      <c r="P176" s="8"/>
      <c r="Q176" s="8"/>
      <c r="R176" s="8"/>
      <c r="S176" s="8"/>
      <c r="T176" s="8"/>
      <c r="U176" s="8"/>
      <c r="V176" s="8"/>
      <c r="W176" s="8"/>
      <c r="X176" s="8"/>
      <c r="Y176" s="8"/>
      <c r="Z176" s="8"/>
      <c r="AA176" s="8"/>
    </row>
    <row r="177">
      <c r="A177" s="8"/>
      <c r="B177" s="8"/>
      <c r="C177" s="8"/>
      <c r="D177" s="8"/>
      <c r="E177" s="8"/>
      <c r="F177" s="8"/>
      <c r="G177" s="8"/>
      <c r="H177" s="8"/>
      <c r="L177" s="57"/>
      <c r="M177" s="8"/>
      <c r="N177" s="8"/>
      <c r="O177" s="8"/>
      <c r="P177" s="8"/>
      <c r="Q177" s="8"/>
      <c r="R177" s="8"/>
      <c r="S177" s="8"/>
      <c r="T177" s="8"/>
      <c r="U177" s="8"/>
      <c r="V177" s="8"/>
      <c r="W177" s="8"/>
      <c r="X177" s="8"/>
      <c r="Y177" s="8"/>
      <c r="Z177" s="8"/>
      <c r="AA177" s="8"/>
    </row>
    <row r="178">
      <c r="A178" s="8"/>
      <c r="B178" s="8"/>
      <c r="C178" s="8"/>
      <c r="D178" s="8"/>
      <c r="E178" s="8"/>
      <c r="F178" s="8"/>
      <c r="G178" s="8"/>
      <c r="H178" s="8"/>
      <c r="L178" s="57"/>
      <c r="M178" s="8"/>
      <c r="N178" s="8"/>
      <c r="O178" s="8"/>
      <c r="P178" s="8"/>
      <c r="Q178" s="8"/>
      <c r="R178" s="8"/>
      <c r="S178" s="8"/>
      <c r="T178" s="8"/>
      <c r="U178" s="8"/>
      <c r="V178" s="8"/>
      <c r="W178" s="8"/>
      <c r="X178" s="8"/>
      <c r="Y178" s="8"/>
      <c r="Z178" s="8"/>
      <c r="AA178" s="8"/>
    </row>
    <row r="179">
      <c r="A179" s="8"/>
      <c r="B179" s="8"/>
      <c r="C179" s="8"/>
      <c r="D179" s="8"/>
      <c r="E179" s="8"/>
      <c r="F179" s="8"/>
      <c r="G179" s="8"/>
      <c r="H179" s="8"/>
      <c r="L179" s="57"/>
      <c r="M179" s="8"/>
      <c r="N179" s="8"/>
      <c r="O179" s="8"/>
      <c r="P179" s="8"/>
      <c r="Q179" s="8"/>
      <c r="R179" s="8"/>
      <c r="S179" s="8"/>
      <c r="T179" s="8"/>
      <c r="U179" s="8"/>
      <c r="V179" s="8"/>
      <c r="W179" s="8"/>
      <c r="X179" s="8"/>
      <c r="Y179" s="8"/>
      <c r="Z179" s="8"/>
      <c r="AA179" s="8"/>
    </row>
    <row r="180">
      <c r="A180" s="8"/>
      <c r="B180" s="8"/>
      <c r="C180" s="8"/>
      <c r="D180" s="8"/>
      <c r="E180" s="8"/>
      <c r="F180" s="8"/>
      <c r="G180" s="8"/>
      <c r="H180" s="8"/>
      <c r="L180" s="57"/>
      <c r="M180" s="8"/>
      <c r="N180" s="8"/>
      <c r="O180" s="8"/>
      <c r="P180" s="8"/>
      <c r="Q180" s="8"/>
      <c r="R180" s="8"/>
      <c r="S180" s="8"/>
      <c r="T180" s="8"/>
      <c r="U180" s="8"/>
      <c r="V180" s="8"/>
      <c r="W180" s="8"/>
      <c r="X180" s="8"/>
      <c r="Y180" s="8"/>
      <c r="Z180" s="8"/>
      <c r="AA180" s="8"/>
    </row>
    <row r="181">
      <c r="A181" s="8"/>
      <c r="B181" s="8"/>
      <c r="C181" s="8"/>
      <c r="D181" s="8"/>
      <c r="E181" s="8"/>
      <c r="F181" s="8"/>
      <c r="G181" s="8"/>
      <c r="H181" s="8"/>
      <c r="L181" s="57"/>
      <c r="M181" s="8"/>
      <c r="N181" s="8"/>
      <c r="O181" s="8"/>
      <c r="P181" s="8"/>
      <c r="Q181" s="8"/>
      <c r="R181" s="8"/>
      <c r="S181" s="8"/>
      <c r="T181" s="8"/>
      <c r="U181" s="8"/>
      <c r="V181" s="8"/>
      <c r="W181" s="8"/>
      <c r="X181" s="8"/>
      <c r="Y181" s="8"/>
      <c r="Z181" s="8"/>
      <c r="AA181" s="8"/>
    </row>
    <row r="182">
      <c r="A182" s="8"/>
      <c r="B182" s="8"/>
      <c r="C182" s="8"/>
      <c r="D182" s="8"/>
      <c r="E182" s="8"/>
      <c r="F182" s="8"/>
      <c r="G182" s="8"/>
      <c r="H182" s="8"/>
      <c r="L182" s="57"/>
      <c r="M182" s="8"/>
      <c r="N182" s="8"/>
      <c r="O182" s="8"/>
      <c r="P182" s="8"/>
      <c r="Q182" s="8"/>
      <c r="R182" s="8"/>
      <c r="S182" s="8"/>
      <c r="T182" s="8"/>
      <c r="U182" s="8"/>
      <c r="V182" s="8"/>
      <c r="W182" s="8"/>
      <c r="X182" s="8"/>
      <c r="Y182" s="8"/>
      <c r="Z182" s="8"/>
      <c r="AA182" s="8"/>
    </row>
    <row r="183">
      <c r="A183" s="8"/>
      <c r="B183" s="8"/>
      <c r="C183" s="8"/>
      <c r="D183" s="8"/>
      <c r="E183" s="8"/>
      <c r="F183" s="8"/>
      <c r="G183" s="8"/>
      <c r="H183" s="8"/>
      <c r="L183" s="57"/>
      <c r="M183" s="8"/>
      <c r="N183" s="8"/>
      <c r="O183" s="8"/>
      <c r="P183" s="8"/>
      <c r="Q183" s="8"/>
      <c r="R183" s="8"/>
      <c r="S183" s="8"/>
      <c r="T183" s="8"/>
      <c r="U183" s="8"/>
      <c r="V183" s="8"/>
      <c r="W183" s="8"/>
      <c r="X183" s="8"/>
      <c r="Y183" s="8"/>
      <c r="Z183" s="8"/>
      <c r="AA183" s="8"/>
    </row>
    <row r="184">
      <c r="A184" s="8"/>
      <c r="B184" s="8"/>
      <c r="C184" s="8"/>
      <c r="D184" s="8"/>
      <c r="E184" s="8"/>
      <c r="F184" s="8"/>
      <c r="G184" s="8"/>
      <c r="H184" s="8"/>
      <c r="L184" s="57"/>
      <c r="M184" s="8"/>
      <c r="N184" s="8"/>
      <c r="O184" s="8"/>
      <c r="P184" s="8"/>
      <c r="Q184" s="8"/>
      <c r="R184" s="8"/>
      <c r="S184" s="8"/>
      <c r="T184" s="8"/>
      <c r="U184" s="8"/>
      <c r="V184" s="8"/>
      <c r="W184" s="8"/>
      <c r="X184" s="8"/>
      <c r="Y184" s="8"/>
      <c r="Z184" s="8"/>
      <c r="AA184" s="8"/>
    </row>
    <row r="185">
      <c r="A185" s="8"/>
      <c r="B185" s="8"/>
      <c r="C185" s="8"/>
      <c r="D185" s="8"/>
      <c r="E185" s="8"/>
      <c r="F185" s="8"/>
      <c r="G185" s="8"/>
      <c r="H185" s="8"/>
      <c r="L185" s="57"/>
      <c r="M185" s="8"/>
      <c r="N185" s="8"/>
      <c r="O185" s="8"/>
      <c r="P185" s="8"/>
      <c r="Q185" s="8"/>
      <c r="R185" s="8"/>
      <c r="S185" s="8"/>
      <c r="T185" s="8"/>
      <c r="U185" s="8"/>
      <c r="V185" s="8"/>
      <c r="W185" s="8"/>
      <c r="X185" s="8"/>
      <c r="Y185" s="8"/>
      <c r="Z185" s="8"/>
      <c r="AA185" s="8"/>
    </row>
    <row r="186">
      <c r="A186" s="8"/>
      <c r="B186" s="8"/>
      <c r="C186" s="8"/>
      <c r="D186" s="8"/>
      <c r="E186" s="8"/>
      <c r="F186" s="8"/>
      <c r="G186" s="8"/>
      <c r="H186" s="8"/>
      <c r="L186" s="57"/>
      <c r="M186" s="8"/>
      <c r="N186" s="8"/>
      <c r="O186" s="8"/>
      <c r="P186" s="8"/>
      <c r="Q186" s="8"/>
      <c r="R186" s="8"/>
      <c r="S186" s="8"/>
      <c r="T186" s="8"/>
      <c r="U186" s="8"/>
      <c r="V186" s="8"/>
      <c r="W186" s="8"/>
      <c r="X186" s="8"/>
      <c r="Y186" s="8"/>
      <c r="Z186" s="8"/>
      <c r="AA186" s="8"/>
    </row>
    <row r="187">
      <c r="A187" s="8"/>
      <c r="B187" s="8"/>
      <c r="C187" s="8"/>
      <c r="D187" s="8"/>
      <c r="E187" s="8"/>
      <c r="F187" s="8"/>
      <c r="G187" s="8"/>
      <c r="H187" s="8"/>
      <c r="L187" s="57"/>
      <c r="M187" s="8"/>
      <c r="N187" s="8"/>
      <c r="O187" s="8"/>
      <c r="P187" s="8"/>
      <c r="Q187" s="8"/>
      <c r="R187" s="8"/>
      <c r="S187" s="8"/>
      <c r="T187" s="8"/>
      <c r="U187" s="8"/>
      <c r="V187" s="8"/>
      <c r="W187" s="8"/>
      <c r="X187" s="8"/>
      <c r="Y187" s="8"/>
      <c r="Z187" s="8"/>
      <c r="AA187" s="8"/>
    </row>
    <row r="188">
      <c r="A188" s="8"/>
      <c r="B188" s="8"/>
      <c r="C188" s="8"/>
      <c r="D188" s="8"/>
      <c r="E188" s="8"/>
      <c r="F188" s="8"/>
      <c r="G188" s="8"/>
      <c r="H188" s="8"/>
      <c r="L188" s="57"/>
      <c r="M188" s="8"/>
      <c r="N188" s="8"/>
      <c r="O188" s="8"/>
      <c r="P188" s="8"/>
      <c r="Q188" s="8"/>
      <c r="R188" s="8"/>
      <c r="S188" s="8"/>
      <c r="T188" s="8"/>
      <c r="U188" s="8"/>
      <c r="V188" s="8"/>
      <c r="W188" s="8"/>
      <c r="X188" s="8"/>
      <c r="Y188" s="8"/>
      <c r="Z188" s="8"/>
      <c r="AA188" s="8"/>
    </row>
    <row r="189">
      <c r="A189" s="8"/>
      <c r="B189" s="8"/>
      <c r="C189" s="8"/>
      <c r="D189" s="8"/>
      <c r="E189" s="8"/>
      <c r="F189" s="8"/>
      <c r="G189" s="8"/>
      <c r="H189" s="8"/>
      <c r="L189" s="57"/>
      <c r="M189" s="8"/>
      <c r="N189" s="8"/>
      <c r="O189" s="8"/>
      <c r="P189" s="8"/>
      <c r="Q189" s="8"/>
      <c r="R189" s="8"/>
      <c r="S189" s="8"/>
      <c r="T189" s="8"/>
      <c r="U189" s="8"/>
      <c r="V189" s="8"/>
      <c r="W189" s="8"/>
      <c r="X189" s="8"/>
      <c r="Y189" s="8"/>
      <c r="Z189" s="8"/>
      <c r="AA189" s="8"/>
    </row>
    <row r="190">
      <c r="A190" s="8"/>
      <c r="B190" s="8"/>
      <c r="C190" s="8"/>
      <c r="D190" s="8"/>
      <c r="E190" s="8"/>
      <c r="F190" s="8"/>
      <c r="G190" s="8"/>
      <c r="H190" s="8"/>
      <c r="L190" s="57"/>
      <c r="M190" s="8"/>
      <c r="N190" s="8"/>
      <c r="O190" s="8"/>
      <c r="P190" s="8"/>
      <c r="Q190" s="8"/>
      <c r="R190" s="8"/>
      <c r="S190" s="8"/>
      <c r="T190" s="8"/>
      <c r="U190" s="8"/>
      <c r="V190" s="8"/>
      <c r="W190" s="8"/>
      <c r="X190" s="8"/>
      <c r="Y190" s="8"/>
      <c r="Z190" s="8"/>
      <c r="AA190" s="8"/>
    </row>
    <row r="191">
      <c r="A191" s="8"/>
      <c r="B191" s="8"/>
      <c r="C191" s="8"/>
      <c r="D191" s="8"/>
      <c r="E191" s="8"/>
      <c r="F191" s="8"/>
      <c r="G191" s="8"/>
      <c r="H191" s="8"/>
      <c r="L191" s="57"/>
      <c r="M191" s="8"/>
      <c r="N191" s="8"/>
      <c r="O191" s="8"/>
      <c r="P191" s="8"/>
      <c r="Q191" s="8"/>
      <c r="R191" s="8"/>
      <c r="S191" s="8"/>
      <c r="T191" s="8"/>
      <c r="U191" s="8"/>
      <c r="V191" s="8"/>
      <c r="W191" s="8"/>
      <c r="X191" s="8"/>
      <c r="Y191" s="8"/>
      <c r="Z191" s="8"/>
      <c r="AA191" s="8"/>
    </row>
    <row r="192">
      <c r="A192" s="8"/>
      <c r="B192" s="8"/>
      <c r="C192" s="8"/>
      <c r="D192" s="8"/>
      <c r="E192" s="8"/>
      <c r="F192" s="8"/>
      <c r="G192" s="8"/>
      <c r="H192" s="8"/>
      <c r="L192" s="57"/>
      <c r="M192" s="8"/>
      <c r="N192" s="8"/>
      <c r="O192" s="8"/>
      <c r="P192" s="8"/>
      <c r="Q192" s="8"/>
      <c r="R192" s="8"/>
      <c r="S192" s="8"/>
      <c r="T192" s="8"/>
      <c r="U192" s="8"/>
      <c r="V192" s="8"/>
      <c r="W192" s="8"/>
      <c r="X192" s="8"/>
      <c r="Y192" s="8"/>
      <c r="Z192" s="8"/>
      <c r="AA192" s="8"/>
    </row>
    <row r="193">
      <c r="A193" s="8"/>
      <c r="B193" s="8"/>
      <c r="C193" s="8"/>
      <c r="D193" s="8"/>
      <c r="E193" s="8"/>
      <c r="F193" s="8"/>
      <c r="G193" s="8"/>
      <c r="H193" s="8"/>
      <c r="L193" s="57"/>
      <c r="M193" s="8"/>
      <c r="N193" s="8"/>
      <c r="O193" s="8"/>
      <c r="P193" s="8"/>
      <c r="Q193" s="8"/>
      <c r="R193" s="8"/>
      <c r="S193" s="8"/>
      <c r="T193" s="8"/>
      <c r="U193" s="8"/>
      <c r="V193" s="8"/>
      <c r="W193" s="8"/>
      <c r="X193" s="8"/>
      <c r="Y193" s="8"/>
      <c r="Z193" s="8"/>
      <c r="AA193" s="8"/>
    </row>
    <row r="194">
      <c r="A194" s="8"/>
      <c r="B194" s="8"/>
      <c r="C194" s="8"/>
      <c r="D194" s="8"/>
      <c r="E194" s="8"/>
      <c r="F194" s="8"/>
      <c r="G194" s="8"/>
      <c r="H194" s="8"/>
      <c r="L194" s="57"/>
      <c r="M194" s="8"/>
      <c r="N194" s="8"/>
      <c r="O194" s="8"/>
      <c r="P194" s="8"/>
      <c r="Q194" s="8"/>
      <c r="R194" s="8"/>
      <c r="S194" s="8"/>
      <c r="T194" s="8"/>
      <c r="U194" s="8"/>
      <c r="V194" s="8"/>
      <c r="W194" s="8"/>
      <c r="X194" s="8"/>
      <c r="Y194" s="8"/>
      <c r="Z194" s="8"/>
      <c r="AA194" s="8"/>
    </row>
    <row r="195">
      <c r="A195" s="8"/>
      <c r="B195" s="8"/>
      <c r="C195" s="8"/>
      <c r="D195" s="8"/>
      <c r="E195" s="8"/>
      <c r="F195" s="8"/>
      <c r="G195" s="8"/>
      <c r="H195" s="8"/>
      <c r="L195" s="57"/>
      <c r="M195" s="8"/>
      <c r="N195" s="8"/>
      <c r="O195" s="8"/>
      <c r="P195" s="8"/>
      <c r="Q195" s="8"/>
      <c r="R195" s="8"/>
      <c r="S195" s="8"/>
      <c r="T195" s="8"/>
      <c r="U195" s="8"/>
      <c r="V195" s="8"/>
      <c r="W195" s="8"/>
      <c r="X195" s="8"/>
      <c r="Y195" s="8"/>
      <c r="Z195" s="8"/>
      <c r="AA195" s="8"/>
    </row>
    <row r="196">
      <c r="A196" s="8"/>
      <c r="B196" s="8"/>
      <c r="C196" s="8"/>
      <c r="D196" s="8"/>
      <c r="E196" s="8"/>
      <c r="F196" s="8"/>
      <c r="G196" s="8"/>
      <c r="H196" s="8"/>
      <c r="L196" s="57"/>
      <c r="M196" s="8"/>
      <c r="N196" s="8"/>
      <c r="O196" s="8"/>
      <c r="P196" s="8"/>
      <c r="Q196" s="8"/>
      <c r="R196" s="8"/>
      <c r="S196" s="8"/>
      <c r="T196" s="8"/>
      <c r="U196" s="8"/>
      <c r="V196" s="8"/>
      <c r="W196" s="8"/>
      <c r="X196" s="8"/>
      <c r="Y196" s="8"/>
      <c r="Z196" s="8"/>
      <c r="AA196" s="8"/>
    </row>
    <row r="197">
      <c r="A197" s="8"/>
      <c r="B197" s="8"/>
      <c r="C197" s="8"/>
      <c r="D197" s="8"/>
      <c r="E197" s="8"/>
      <c r="F197" s="8"/>
      <c r="G197" s="8"/>
      <c r="H197" s="8"/>
      <c r="L197" s="57"/>
      <c r="M197" s="8"/>
      <c r="N197" s="8"/>
      <c r="O197" s="8"/>
      <c r="P197" s="8"/>
      <c r="Q197" s="8"/>
      <c r="R197" s="8"/>
      <c r="S197" s="8"/>
      <c r="T197" s="8"/>
      <c r="U197" s="8"/>
      <c r="V197" s="8"/>
      <c r="W197" s="8"/>
      <c r="X197" s="8"/>
      <c r="Y197" s="8"/>
      <c r="Z197" s="8"/>
      <c r="AA197" s="8"/>
    </row>
    <row r="198">
      <c r="A198" s="8"/>
      <c r="B198" s="8"/>
      <c r="C198" s="8"/>
      <c r="D198" s="8"/>
      <c r="E198" s="8"/>
      <c r="F198" s="8"/>
      <c r="G198" s="8"/>
      <c r="H198" s="8"/>
      <c r="L198" s="57"/>
      <c r="M198" s="8"/>
      <c r="N198" s="8"/>
      <c r="O198" s="8"/>
      <c r="P198" s="8"/>
      <c r="Q198" s="8"/>
      <c r="R198" s="8"/>
      <c r="S198" s="8"/>
      <c r="T198" s="8"/>
      <c r="U198" s="8"/>
      <c r="V198" s="8"/>
      <c r="W198" s="8"/>
      <c r="X198" s="8"/>
      <c r="Y198" s="8"/>
      <c r="Z198" s="8"/>
      <c r="AA198" s="8"/>
    </row>
    <row r="199">
      <c r="A199" s="8"/>
      <c r="B199" s="8"/>
      <c r="C199" s="8"/>
      <c r="D199" s="8"/>
      <c r="E199" s="8"/>
      <c r="F199" s="8"/>
      <c r="G199" s="8"/>
      <c r="H199" s="8"/>
      <c r="L199" s="57"/>
      <c r="M199" s="8"/>
      <c r="N199" s="8"/>
      <c r="O199" s="8"/>
      <c r="P199" s="8"/>
      <c r="Q199" s="8"/>
      <c r="R199" s="8"/>
      <c r="S199" s="8"/>
      <c r="T199" s="8"/>
      <c r="U199" s="8"/>
      <c r="V199" s="8"/>
      <c r="W199" s="8"/>
      <c r="X199" s="8"/>
      <c r="Y199" s="8"/>
      <c r="Z199" s="8"/>
      <c r="AA199" s="8"/>
    </row>
    <row r="200">
      <c r="A200" s="8"/>
      <c r="B200" s="8"/>
      <c r="C200" s="8"/>
      <c r="D200" s="8"/>
      <c r="E200" s="8"/>
      <c r="F200" s="8"/>
      <c r="G200" s="8"/>
      <c r="H200" s="8"/>
      <c r="L200" s="57"/>
      <c r="M200" s="8"/>
      <c r="N200" s="8"/>
      <c r="O200" s="8"/>
      <c r="P200" s="8"/>
      <c r="Q200" s="8"/>
      <c r="R200" s="8"/>
      <c r="S200" s="8"/>
      <c r="T200" s="8"/>
      <c r="U200" s="8"/>
      <c r="V200" s="8"/>
      <c r="W200" s="8"/>
      <c r="X200" s="8"/>
      <c r="Y200" s="8"/>
      <c r="Z200" s="8"/>
      <c r="AA200" s="8"/>
    </row>
    <row r="201">
      <c r="A201" s="8"/>
      <c r="B201" s="8"/>
      <c r="C201" s="8"/>
      <c r="D201" s="8"/>
      <c r="E201" s="8"/>
      <c r="F201" s="8"/>
      <c r="G201" s="8"/>
      <c r="H201" s="8"/>
      <c r="L201" s="57"/>
      <c r="M201" s="8"/>
      <c r="N201" s="8"/>
      <c r="O201" s="8"/>
      <c r="P201" s="8"/>
      <c r="Q201" s="8"/>
      <c r="R201" s="8"/>
      <c r="S201" s="8"/>
      <c r="T201" s="8"/>
      <c r="U201" s="8"/>
      <c r="V201" s="8"/>
      <c r="W201" s="8"/>
      <c r="X201" s="8"/>
      <c r="Y201" s="8"/>
      <c r="Z201" s="8"/>
      <c r="AA201" s="8"/>
    </row>
    <row r="202">
      <c r="A202" s="8"/>
      <c r="B202" s="8"/>
      <c r="C202" s="8"/>
      <c r="D202" s="8"/>
      <c r="E202" s="8"/>
      <c r="F202" s="8"/>
      <c r="G202" s="8"/>
      <c r="H202" s="8"/>
      <c r="L202" s="57"/>
      <c r="M202" s="8"/>
      <c r="N202" s="8"/>
      <c r="O202" s="8"/>
      <c r="P202" s="8"/>
      <c r="Q202" s="8"/>
      <c r="R202" s="8"/>
      <c r="S202" s="8"/>
      <c r="T202" s="8"/>
      <c r="U202" s="8"/>
      <c r="V202" s="8"/>
      <c r="W202" s="8"/>
      <c r="X202" s="8"/>
      <c r="Y202" s="8"/>
      <c r="Z202" s="8"/>
      <c r="AA202" s="8"/>
    </row>
    <row r="203">
      <c r="A203" s="8"/>
      <c r="B203" s="8"/>
      <c r="C203" s="8"/>
      <c r="D203" s="8"/>
      <c r="E203" s="8"/>
      <c r="F203" s="8"/>
      <c r="G203" s="8"/>
      <c r="H203" s="8"/>
      <c r="L203" s="57"/>
      <c r="M203" s="8"/>
      <c r="N203" s="8"/>
      <c r="O203" s="8"/>
      <c r="P203" s="8"/>
      <c r="Q203" s="8"/>
      <c r="R203" s="8"/>
      <c r="S203" s="8"/>
      <c r="T203" s="8"/>
      <c r="U203" s="8"/>
      <c r="V203" s="8"/>
      <c r="W203" s="8"/>
      <c r="X203" s="8"/>
      <c r="Y203" s="8"/>
      <c r="Z203" s="8"/>
      <c r="AA203" s="8"/>
    </row>
    <row r="204">
      <c r="A204" s="8"/>
      <c r="B204" s="8"/>
      <c r="C204" s="8"/>
      <c r="D204" s="8"/>
      <c r="E204" s="8"/>
      <c r="F204" s="8"/>
      <c r="G204" s="8"/>
      <c r="H204" s="8"/>
      <c r="L204" s="57"/>
      <c r="M204" s="8"/>
      <c r="N204" s="8"/>
      <c r="O204" s="8"/>
      <c r="P204" s="8"/>
      <c r="Q204" s="8"/>
      <c r="R204" s="8"/>
      <c r="S204" s="8"/>
      <c r="T204" s="8"/>
      <c r="U204" s="8"/>
      <c r="V204" s="8"/>
      <c r="W204" s="8"/>
      <c r="X204" s="8"/>
      <c r="Y204" s="8"/>
      <c r="Z204" s="8"/>
      <c r="AA204" s="8"/>
    </row>
    <row r="205">
      <c r="A205" s="8"/>
      <c r="B205" s="8"/>
      <c r="C205" s="8"/>
      <c r="D205" s="8"/>
      <c r="E205" s="8"/>
      <c r="F205" s="8"/>
      <c r="G205" s="8"/>
      <c r="H205" s="8"/>
      <c r="L205" s="57"/>
      <c r="M205" s="8"/>
      <c r="N205" s="8"/>
      <c r="O205" s="8"/>
      <c r="P205" s="8"/>
      <c r="Q205" s="8"/>
      <c r="R205" s="8"/>
      <c r="S205" s="8"/>
      <c r="T205" s="8"/>
      <c r="U205" s="8"/>
      <c r="V205" s="8"/>
      <c r="W205" s="8"/>
      <c r="X205" s="8"/>
      <c r="Y205" s="8"/>
      <c r="Z205" s="8"/>
      <c r="AA205" s="8"/>
    </row>
    <row r="206">
      <c r="A206" s="8"/>
      <c r="B206" s="8"/>
      <c r="C206" s="8"/>
      <c r="D206" s="8"/>
      <c r="E206" s="8"/>
      <c r="F206" s="8"/>
      <c r="G206" s="8"/>
      <c r="H206" s="8"/>
      <c r="L206" s="57"/>
      <c r="M206" s="8"/>
      <c r="N206" s="8"/>
      <c r="O206" s="8"/>
      <c r="P206" s="8"/>
      <c r="Q206" s="8"/>
      <c r="R206" s="8"/>
      <c r="S206" s="8"/>
      <c r="T206" s="8"/>
      <c r="U206" s="8"/>
      <c r="V206" s="8"/>
      <c r="W206" s="8"/>
      <c r="X206" s="8"/>
      <c r="Y206" s="8"/>
      <c r="Z206" s="8"/>
      <c r="AA206" s="8"/>
    </row>
    <row r="207">
      <c r="A207" s="8"/>
      <c r="B207" s="8"/>
      <c r="C207" s="8"/>
      <c r="D207" s="8"/>
      <c r="E207" s="8"/>
      <c r="F207" s="8"/>
      <c r="G207" s="8"/>
      <c r="H207" s="8"/>
      <c r="L207" s="57"/>
      <c r="M207" s="8"/>
      <c r="N207" s="8"/>
      <c r="O207" s="8"/>
      <c r="P207" s="8"/>
      <c r="Q207" s="8"/>
      <c r="R207" s="8"/>
      <c r="S207" s="8"/>
      <c r="T207" s="8"/>
      <c r="U207" s="8"/>
      <c r="V207" s="8"/>
      <c r="W207" s="8"/>
      <c r="X207" s="8"/>
      <c r="Y207" s="8"/>
      <c r="Z207" s="8"/>
      <c r="AA207" s="8"/>
    </row>
    <row r="208">
      <c r="A208" s="8"/>
      <c r="B208" s="8"/>
      <c r="C208" s="8"/>
      <c r="D208" s="8"/>
      <c r="E208" s="8"/>
      <c r="F208" s="8"/>
      <c r="G208" s="8"/>
      <c r="H208" s="8"/>
      <c r="L208" s="57"/>
      <c r="M208" s="8"/>
      <c r="N208" s="8"/>
      <c r="O208" s="8"/>
      <c r="P208" s="8"/>
      <c r="Q208" s="8"/>
      <c r="R208" s="8"/>
      <c r="S208" s="8"/>
      <c r="T208" s="8"/>
      <c r="U208" s="8"/>
      <c r="V208" s="8"/>
      <c r="W208" s="8"/>
      <c r="X208" s="8"/>
      <c r="Y208" s="8"/>
      <c r="Z208" s="8"/>
      <c r="AA208" s="8"/>
    </row>
    <row r="209">
      <c r="A209" s="8"/>
      <c r="B209" s="8"/>
      <c r="C209" s="8"/>
      <c r="D209" s="8"/>
      <c r="E209" s="8"/>
      <c r="F209" s="8"/>
      <c r="G209" s="8"/>
      <c r="H209" s="8"/>
      <c r="L209" s="57"/>
      <c r="M209" s="8"/>
      <c r="N209" s="8"/>
      <c r="O209" s="8"/>
      <c r="P209" s="8"/>
      <c r="Q209" s="8"/>
      <c r="R209" s="8"/>
      <c r="S209" s="8"/>
      <c r="T209" s="8"/>
      <c r="U209" s="8"/>
      <c r="V209" s="8"/>
      <c r="W209" s="8"/>
      <c r="X209" s="8"/>
      <c r="Y209" s="8"/>
      <c r="Z209" s="8"/>
      <c r="AA209" s="8"/>
    </row>
    <row r="210">
      <c r="A210" s="8"/>
      <c r="B210" s="8"/>
      <c r="C210" s="8"/>
      <c r="D210" s="8"/>
      <c r="E210" s="8"/>
      <c r="F210" s="8"/>
      <c r="G210" s="8"/>
      <c r="H210" s="8"/>
      <c r="L210" s="57"/>
      <c r="M210" s="8"/>
      <c r="N210" s="8"/>
      <c r="O210" s="8"/>
      <c r="P210" s="8"/>
      <c r="Q210" s="8"/>
      <c r="R210" s="8"/>
      <c r="S210" s="8"/>
      <c r="T210" s="8"/>
      <c r="U210" s="8"/>
      <c r="V210" s="8"/>
      <c r="W210" s="8"/>
      <c r="X210" s="8"/>
      <c r="Y210" s="8"/>
      <c r="Z210" s="8"/>
      <c r="AA210" s="8"/>
    </row>
    <row r="211">
      <c r="A211" s="8"/>
      <c r="B211" s="8"/>
      <c r="C211" s="8"/>
      <c r="D211" s="8"/>
      <c r="E211" s="8"/>
      <c r="F211" s="8"/>
      <c r="G211" s="8"/>
      <c r="H211" s="8"/>
      <c r="L211" s="57"/>
      <c r="M211" s="8"/>
      <c r="N211" s="8"/>
      <c r="O211" s="8"/>
      <c r="P211" s="8"/>
      <c r="Q211" s="8"/>
      <c r="R211" s="8"/>
      <c r="S211" s="8"/>
      <c r="T211" s="8"/>
      <c r="U211" s="8"/>
      <c r="V211" s="8"/>
      <c r="W211" s="8"/>
      <c r="X211" s="8"/>
      <c r="Y211" s="8"/>
      <c r="Z211" s="8"/>
      <c r="AA211" s="8"/>
    </row>
    <row r="212">
      <c r="A212" s="8"/>
      <c r="B212" s="8"/>
      <c r="C212" s="8"/>
      <c r="D212" s="8"/>
      <c r="E212" s="8"/>
      <c r="F212" s="8"/>
      <c r="G212" s="8"/>
      <c r="H212" s="8"/>
      <c r="L212" s="57"/>
      <c r="M212" s="8"/>
      <c r="N212" s="8"/>
      <c r="O212" s="8"/>
      <c r="P212" s="8"/>
      <c r="Q212" s="8"/>
      <c r="R212" s="8"/>
      <c r="S212" s="8"/>
      <c r="T212" s="8"/>
      <c r="U212" s="8"/>
      <c r="V212" s="8"/>
      <c r="W212" s="8"/>
      <c r="X212" s="8"/>
      <c r="Y212" s="8"/>
      <c r="Z212" s="8"/>
      <c r="AA212" s="8"/>
    </row>
    <row r="213">
      <c r="A213" s="8"/>
      <c r="B213" s="8"/>
      <c r="C213" s="8"/>
      <c r="D213" s="8"/>
      <c r="E213" s="8"/>
      <c r="F213" s="8"/>
      <c r="G213" s="8"/>
      <c r="H213" s="8"/>
      <c r="L213" s="57"/>
      <c r="M213" s="8"/>
      <c r="N213" s="8"/>
      <c r="O213" s="8"/>
      <c r="P213" s="8"/>
      <c r="Q213" s="8"/>
      <c r="R213" s="8"/>
      <c r="S213" s="8"/>
      <c r="T213" s="8"/>
      <c r="U213" s="8"/>
      <c r="V213" s="8"/>
      <c r="W213" s="8"/>
      <c r="X213" s="8"/>
      <c r="Y213" s="8"/>
      <c r="Z213" s="8"/>
      <c r="AA213" s="8"/>
    </row>
    <row r="214">
      <c r="A214" s="8"/>
      <c r="B214" s="8"/>
      <c r="C214" s="8"/>
      <c r="D214" s="8"/>
      <c r="E214" s="8"/>
      <c r="F214" s="8"/>
      <c r="G214" s="8"/>
      <c r="H214" s="8"/>
      <c r="L214" s="57"/>
      <c r="M214" s="8"/>
      <c r="N214" s="8"/>
      <c r="O214" s="8"/>
      <c r="P214" s="8"/>
      <c r="Q214" s="8"/>
      <c r="R214" s="8"/>
      <c r="S214" s="8"/>
      <c r="T214" s="8"/>
      <c r="U214" s="8"/>
      <c r="V214" s="8"/>
      <c r="W214" s="8"/>
      <c r="X214" s="8"/>
      <c r="Y214" s="8"/>
      <c r="Z214" s="8"/>
      <c r="AA214" s="8"/>
    </row>
    <row r="215">
      <c r="A215" s="8"/>
      <c r="B215" s="8"/>
      <c r="C215" s="8"/>
      <c r="D215" s="8"/>
      <c r="E215" s="8"/>
      <c r="F215" s="8"/>
      <c r="G215" s="8"/>
      <c r="H215" s="8"/>
      <c r="L215" s="57"/>
      <c r="M215" s="8"/>
      <c r="N215" s="8"/>
      <c r="O215" s="8"/>
      <c r="P215" s="8"/>
      <c r="Q215" s="8"/>
      <c r="R215" s="8"/>
      <c r="S215" s="8"/>
      <c r="T215" s="8"/>
      <c r="U215" s="8"/>
      <c r="V215" s="8"/>
      <c r="W215" s="8"/>
      <c r="X215" s="8"/>
      <c r="Y215" s="8"/>
      <c r="Z215" s="8"/>
      <c r="AA215" s="8"/>
    </row>
    <row r="216">
      <c r="A216" s="8"/>
      <c r="B216" s="8"/>
      <c r="C216" s="8"/>
      <c r="D216" s="8"/>
      <c r="E216" s="8"/>
      <c r="F216" s="8"/>
      <c r="G216" s="8"/>
      <c r="H216" s="8"/>
      <c r="L216" s="57"/>
      <c r="M216" s="8"/>
      <c r="N216" s="8"/>
      <c r="O216" s="8"/>
      <c r="P216" s="8"/>
      <c r="Q216" s="8"/>
      <c r="R216" s="8"/>
      <c r="S216" s="8"/>
      <c r="T216" s="8"/>
      <c r="U216" s="8"/>
      <c r="V216" s="8"/>
      <c r="W216" s="8"/>
      <c r="X216" s="8"/>
      <c r="Y216" s="8"/>
      <c r="Z216" s="8"/>
      <c r="AA216" s="8"/>
    </row>
    <row r="217">
      <c r="A217" s="8"/>
      <c r="B217" s="8"/>
      <c r="C217" s="8"/>
      <c r="D217" s="8"/>
      <c r="E217" s="8"/>
      <c r="F217" s="8"/>
      <c r="G217" s="8"/>
      <c r="H217" s="8"/>
      <c r="L217" s="57"/>
      <c r="M217" s="8"/>
      <c r="N217" s="8"/>
      <c r="O217" s="8"/>
      <c r="P217" s="8"/>
      <c r="Q217" s="8"/>
      <c r="R217" s="8"/>
      <c r="S217" s="8"/>
      <c r="T217" s="8"/>
      <c r="U217" s="8"/>
      <c r="V217" s="8"/>
      <c r="W217" s="8"/>
      <c r="X217" s="8"/>
      <c r="Y217" s="8"/>
      <c r="Z217" s="8"/>
      <c r="AA217" s="8"/>
    </row>
    <row r="218">
      <c r="A218" s="8"/>
      <c r="B218" s="8"/>
      <c r="C218" s="8"/>
      <c r="D218" s="8"/>
      <c r="E218" s="8"/>
      <c r="F218" s="8"/>
      <c r="G218" s="8"/>
      <c r="H218" s="8"/>
      <c r="L218" s="57"/>
      <c r="M218" s="8"/>
      <c r="N218" s="8"/>
      <c r="O218" s="8"/>
      <c r="P218" s="8"/>
      <c r="Q218" s="8"/>
      <c r="R218" s="8"/>
      <c r="S218" s="8"/>
      <c r="T218" s="8"/>
      <c r="U218" s="8"/>
      <c r="V218" s="8"/>
      <c r="W218" s="8"/>
      <c r="X218" s="8"/>
      <c r="Y218" s="8"/>
      <c r="Z218" s="8"/>
      <c r="AA218" s="8"/>
    </row>
    <row r="219">
      <c r="A219" s="8"/>
      <c r="B219" s="8"/>
      <c r="C219" s="8"/>
      <c r="D219" s="8"/>
      <c r="E219" s="8"/>
      <c r="F219" s="8"/>
      <c r="G219" s="8"/>
      <c r="H219" s="8"/>
      <c r="L219" s="57"/>
      <c r="M219" s="8"/>
      <c r="N219" s="8"/>
      <c r="O219" s="8"/>
      <c r="P219" s="8"/>
      <c r="Q219" s="8"/>
      <c r="R219" s="8"/>
      <c r="S219" s="8"/>
      <c r="T219" s="8"/>
      <c r="U219" s="8"/>
      <c r="V219" s="8"/>
      <c r="W219" s="8"/>
      <c r="X219" s="8"/>
      <c r="Y219" s="8"/>
      <c r="Z219" s="8"/>
      <c r="AA219" s="8"/>
    </row>
    <row r="220">
      <c r="A220" s="8"/>
      <c r="B220" s="8"/>
      <c r="C220" s="8"/>
      <c r="D220" s="8"/>
      <c r="E220" s="8"/>
      <c r="F220" s="8"/>
      <c r="G220" s="8"/>
      <c r="H220" s="8"/>
      <c r="L220" s="57"/>
      <c r="M220" s="8"/>
      <c r="N220" s="8"/>
      <c r="O220" s="8"/>
      <c r="P220" s="8"/>
      <c r="Q220" s="8"/>
      <c r="R220" s="8"/>
      <c r="S220" s="8"/>
      <c r="T220" s="8"/>
      <c r="U220" s="8"/>
      <c r="V220" s="8"/>
      <c r="W220" s="8"/>
      <c r="X220" s="8"/>
      <c r="Y220" s="8"/>
      <c r="Z220" s="8"/>
      <c r="AA220" s="8"/>
    </row>
    <row r="221">
      <c r="A221" s="8"/>
      <c r="B221" s="8"/>
      <c r="C221" s="8"/>
      <c r="D221" s="8"/>
      <c r="E221" s="8"/>
      <c r="F221" s="8"/>
      <c r="G221" s="8"/>
      <c r="H221" s="8"/>
      <c r="L221" s="57"/>
      <c r="M221" s="8"/>
      <c r="N221" s="8"/>
      <c r="O221" s="8"/>
      <c r="P221" s="8"/>
      <c r="Q221" s="8"/>
      <c r="R221" s="8"/>
      <c r="S221" s="8"/>
      <c r="T221" s="8"/>
      <c r="U221" s="8"/>
      <c r="V221" s="8"/>
      <c r="W221" s="8"/>
      <c r="X221" s="8"/>
      <c r="Y221" s="8"/>
      <c r="Z221" s="8"/>
      <c r="AA221" s="8"/>
    </row>
    <row r="222">
      <c r="A222" s="8"/>
      <c r="B222" s="8"/>
      <c r="C222" s="8"/>
      <c r="D222" s="8"/>
      <c r="E222" s="8"/>
      <c r="F222" s="8"/>
      <c r="G222" s="8"/>
      <c r="H222" s="8"/>
      <c r="L222" s="57"/>
      <c r="M222" s="8"/>
      <c r="N222" s="8"/>
      <c r="O222" s="8"/>
      <c r="P222" s="8"/>
      <c r="Q222" s="8"/>
      <c r="R222" s="8"/>
      <c r="S222" s="8"/>
      <c r="T222" s="8"/>
      <c r="U222" s="8"/>
      <c r="V222" s="8"/>
      <c r="W222" s="8"/>
      <c r="X222" s="8"/>
      <c r="Y222" s="8"/>
      <c r="Z222" s="8"/>
      <c r="AA222" s="8"/>
    </row>
    <row r="223">
      <c r="A223" s="8"/>
      <c r="B223" s="8"/>
      <c r="C223" s="8"/>
      <c r="D223" s="8"/>
      <c r="E223" s="8"/>
      <c r="F223" s="8"/>
      <c r="G223" s="8"/>
      <c r="H223" s="8"/>
      <c r="L223" s="57"/>
      <c r="M223" s="8"/>
      <c r="N223" s="8"/>
      <c r="O223" s="8"/>
      <c r="P223" s="8"/>
      <c r="Q223" s="8"/>
      <c r="R223" s="8"/>
      <c r="S223" s="8"/>
      <c r="T223" s="8"/>
      <c r="U223" s="8"/>
      <c r="V223" s="8"/>
      <c r="W223" s="8"/>
      <c r="X223" s="8"/>
      <c r="Y223" s="8"/>
      <c r="Z223" s="8"/>
      <c r="AA223" s="8"/>
    </row>
    <row r="224">
      <c r="A224" s="8"/>
      <c r="B224" s="8"/>
      <c r="C224" s="8"/>
      <c r="D224" s="8"/>
      <c r="E224" s="8"/>
      <c r="F224" s="8"/>
      <c r="G224" s="8"/>
      <c r="H224" s="8"/>
      <c r="L224" s="57"/>
      <c r="M224" s="8"/>
      <c r="N224" s="8"/>
      <c r="O224" s="8"/>
      <c r="P224" s="8"/>
      <c r="Q224" s="8"/>
      <c r="R224" s="8"/>
      <c r="S224" s="8"/>
      <c r="T224" s="8"/>
      <c r="U224" s="8"/>
      <c r="V224" s="8"/>
      <c r="W224" s="8"/>
      <c r="X224" s="8"/>
      <c r="Y224" s="8"/>
      <c r="Z224" s="8"/>
      <c r="AA224" s="8"/>
    </row>
    <row r="225">
      <c r="A225" s="8"/>
      <c r="B225" s="8"/>
      <c r="C225" s="8"/>
      <c r="D225" s="8"/>
      <c r="E225" s="8"/>
      <c r="F225" s="8"/>
      <c r="G225" s="8"/>
      <c r="H225" s="8"/>
      <c r="L225" s="57"/>
      <c r="M225" s="8"/>
      <c r="N225" s="8"/>
      <c r="O225" s="8"/>
      <c r="P225" s="8"/>
      <c r="Q225" s="8"/>
      <c r="R225" s="8"/>
      <c r="S225" s="8"/>
      <c r="T225" s="8"/>
      <c r="U225" s="8"/>
      <c r="V225" s="8"/>
      <c r="W225" s="8"/>
      <c r="X225" s="8"/>
      <c r="Y225" s="8"/>
      <c r="Z225" s="8"/>
      <c r="AA225" s="8"/>
    </row>
    <row r="226">
      <c r="A226" s="8"/>
      <c r="B226" s="8"/>
      <c r="C226" s="8"/>
      <c r="D226" s="8"/>
      <c r="E226" s="8"/>
      <c r="F226" s="8"/>
      <c r="G226" s="8"/>
      <c r="H226" s="8"/>
      <c r="L226" s="57"/>
      <c r="M226" s="8"/>
      <c r="N226" s="8"/>
      <c r="O226" s="8"/>
      <c r="P226" s="8"/>
      <c r="Q226" s="8"/>
      <c r="R226" s="8"/>
      <c r="S226" s="8"/>
      <c r="T226" s="8"/>
      <c r="U226" s="8"/>
      <c r="V226" s="8"/>
      <c r="W226" s="8"/>
      <c r="X226" s="8"/>
      <c r="Y226" s="8"/>
      <c r="Z226" s="8"/>
      <c r="AA226" s="8"/>
    </row>
    <row r="227">
      <c r="A227" s="8"/>
      <c r="B227" s="8"/>
      <c r="C227" s="8"/>
      <c r="D227" s="8"/>
      <c r="E227" s="8"/>
      <c r="F227" s="8"/>
      <c r="G227" s="8"/>
      <c r="H227" s="8"/>
      <c r="L227" s="57"/>
      <c r="M227" s="8"/>
      <c r="N227" s="8"/>
      <c r="O227" s="8"/>
      <c r="P227" s="8"/>
      <c r="Q227" s="8"/>
      <c r="R227" s="8"/>
      <c r="S227" s="8"/>
      <c r="T227" s="8"/>
      <c r="U227" s="8"/>
      <c r="V227" s="8"/>
      <c r="W227" s="8"/>
      <c r="X227" s="8"/>
      <c r="Y227" s="8"/>
      <c r="Z227" s="8"/>
      <c r="AA227" s="8"/>
    </row>
    <row r="228">
      <c r="A228" s="8"/>
      <c r="B228" s="8"/>
      <c r="C228" s="8"/>
      <c r="D228" s="8"/>
      <c r="E228" s="8"/>
      <c r="F228" s="8"/>
      <c r="G228" s="8"/>
      <c r="H228" s="8"/>
      <c r="L228" s="57"/>
      <c r="M228" s="8"/>
      <c r="N228" s="8"/>
      <c r="O228" s="8"/>
      <c r="P228" s="8"/>
      <c r="Q228" s="8"/>
      <c r="R228" s="8"/>
      <c r="S228" s="8"/>
      <c r="T228" s="8"/>
      <c r="U228" s="8"/>
      <c r="V228" s="8"/>
      <c r="W228" s="8"/>
      <c r="X228" s="8"/>
      <c r="Y228" s="8"/>
      <c r="Z228" s="8"/>
      <c r="AA228" s="8"/>
    </row>
    <row r="229">
      <c r="A229" s="8"/>
      <c r="B229" s="8"/>
      <c r="C229" s="8"/>
      <c r="D229" s="8"/>
      <c r="E229" s="8"/>
      <c r="F229" s="8"/>
      <c r="G229" s="8"/>
      <c r="H229" s="8"/>
      <c r="L229" s="57"/>
      <c r="M229" s="8"/>
      <c r="N229" s="8"/>
      <c r="O229" s="8"/>
      <c r="P229" s="8"/>
      <c r="Q229" s="8"/>
      <c r="R229" s="8"/>
      <c r="S229" s="8"/>
      <c r="T229" s="8"/>
      <c r="U229" s="8"/>
      <c r="V229" s="8"/>
      <c r="W229" s="8"/>
      <c r="X229" s="8"/>
      <c r="Y229" s="8"/>
      <c r="Z229" s="8"/>
      <c r="AA229" s="8"/>
    </row>
    <row r="230">
      <c r="A230" s="8"/>
      <c r="B230" s="8"/>
      <c r="C230" s="8"/>
      <c r="D230" s="8"/>
      <c r="E230" s="8"/>
      <c r="F230" s="8"/>
      <c r="G230" s="8"/>
      <c r="H230" s="8"/>
      <c r="L230" s="57"/>
      <c r="M230" s="8"/>
      <c r="N230" s="8"/>
      <c r="O230" s="8"/>
      <c r="P230" s="8"/>
      <c r="Q230" s="8"/>
      <c r="R230" s="8"/>
      <c r="S230" s="8"/>
      <c r="T230" s="8"/>
      <c r="U230" s="8"/>
      <c r="V230" s="8"/>
      <c r="W230" s="8"/>
      <c r="X230" s="8"/>
      <c r="Y230" s="8"/>
      <c r="Z230" s="8"/>
      <c r="AA230" s="8"/>
    </row>
    <row r="231">
      <c r="A231" s="8"/>
      <c r="B231" s="8"/>
      <c r="C231" s="8"/>
      <c r="D231" s="8"/>
      <c r="E231" s="8"/>
      <c r="F231" s="8"/>
      <c r="G231" s="8"/>
      <c r="H231" s="8"/>
      <c r="L231" s="57"/>
      <c r="M231" s="8"/>
      <c r="N231" s="8"/>
      <c r="O231" s="8"/>
      <c r="P231" s="8"/>
      <c r="Q231" s="8"/>
      <c r="R231" s="8"/>
      <c r="S231" s="8"/>
      <c r="T231" s="8"/>
      <c r="U231" s="8"/>
      <c r="V231" s="8"/>
      <c r="W231" s="8"/>
      <c r="X231" s="8"/>
      <c r="Y231" s="8"/>
      <c r="Z231" s="8"/>
      <c r="AA231" s="8"/>
    </row>
    <row r="232">
      <c r="A232" s="8"/>
      <c r="B232" s="8"/>
      <c r="C232" s="8"/>
      <c r="D232" s="8"/>
      <c r="E232" s="8"/>
      <c r="F232" s="8"/>
      <c r="G232" s="8"/>
      <c r="H232" s="8"/>
      <c r="L232" s="57"/>
      <c r="M232" s="8"/>
      <c r="N232" s="8"/>
      <c r="O232" s="8"/>
      <c r="P232" s="8"/>
      <c r="Q232" s="8"/>
      <c r="R232" s="8"/>
      <c r="S232" s="8"/>
      <c r="T232" s="8"/>
      <c r="U232" s="8"/>
      <c r="V232" s="8"/>
      <c r="W232" s="8"/>
      <c r="X232" s="8"/>
      <c r="Y232" s="8"/>
      <c r="Z232" s="8"/>
      <c r="AA232" s="8"/>
    </row>
    <row r="233">
      <c r="A233" s="8"/>
      <c r="B233" s="8"/>
      <c r="C233" s="8"/>
      <c r="D233" s="8"/>
      <c r="E233" s="8"/>
      <c r="F233" s="8"/>
      <c r="G233" s="8"/>
      <c r="H233" s="8"/>
      <c r="L233" s="57"/>
      <c r="M233" s="8"/>
      <c r="N233" s="8"/>
      <c r="O233" s="8"/>
      <c r="P233" s="8"/>
      <c r="Q233" s="8"/>
      <c r="R233" s="8"/>
      <c r="S233" s="8"/>
      <c r="T233" s="8"/>
      <c r="U233" s="8"/>
      <c r="V233" s="8"/>
      <c r="W233" s="8"/>
      <c r="X233" s="8"/>
      <c r="Y233" s="8"/>
      <c r="Z233" s="8"/>
      <c r="AA233" s="8"/>
    </row>
    <row r="234">
      <c r="A234" s="8"/>
      <c r="B234" s="8"/>
      <c r="C234" s="8"/>
      <c r="D234" s="8"/>
      <c r="E234" s="8"/>
      <c r="F234" s="8"/>
      <c r="G234" s="8"/>
      <c r="H234" s="8"/>
      <c r="L234" s="57"/>
      <c r="M234" s="8"/>
      <c r="N234" s="8"/>
      <c r="O234" s="8"/>
      <c r="P234" s="8"/>
      <c r="Q234" s="8"/>
      <c r="R234" s="8"/>
      <c r="S234" s="8"/>
      <c r="T234" s="8"/>
      <c r="U234" s="8"/>
      <c r="V234" s="8"/>
      <c r="W234" s="8"/>
      <c r="X234" s="8"/>
      <c r="Y234" s="8"/>
      <c r="Z234" s="8"/>
      <c r="AA234" s="8"/>
    </row>
    <row r="235">
      <c r="A235" s="8"/>
      <c r="B235" s="8"/>
      <c r="C235" s="8"/>
      <c r="D235" s="8"/>
      <c r="E235" s="8"/>
      <c r="F235" s="8"/>
      <c r="G235" s="8"/>
      <c r="H235" s="8"/>
      <c r="L235" s="57"/>
      <c r="M235" s="8"/>
      <c r="N235" s="8"/>
      <c r="O235" s="8"/>
      <c r="P235" s="8"/>
      <c r="Q235" s="8"/>
      <c r="R235" s="8"/>
      <c r="S235" s="8"/>
      <c r="T235" s="8"/>
      <c r="U235" s="8"/>
      <c r="V235" s="8"/>
      <c r="W235" s="8"/>
      <c r="X235" s="8"/>
      <c r="Y235" s="8"/>
      <c r="Z235" s="8"/>
      <c r="AA235" s="8"/>
    </row>
    <row r="236">
      <c r="A236" s="8"/>
      <c r="B236" s="8"/>
      <c r="C236" s="8"/>
      <c r="D236" s="8"/>
      <c r="E236" s="8"/>
      <c r="F236" s="8"/>
      <c r="G236" s="8"/>
      <c r="H236" s="8"/>
      <c r="L236" s="57"/>
      <c r="M236" s="8"/>
      <c r="N236" s="8"/>
      <c r="O236" s="8"/>
      <c r="P236" s="8"/>
      <c r="Q236" s="8"/>
      <c r="R236" s="8"/>
      <c r="S236" s="8"/>
      <c r="T236" s="8"/>
      <c r="U236" s="8"/>
      <c r="V236" s="8"/>
      <c r="W236" s="8"/>
      <c r="X236" s="8"/>
      <c r="Y236" s="8"/>
      <c r="Z236" s="8"/>
      <c r="AA236" s="8"/>
    </row>
    <row r="237">
      <c r="A237" s="8"/>
      <c r="B237" s="8"/>
      <c r="C237" s="8"/>
      <c r="D237" s="8"/>
      <c r="E237" s="8"/>
      <c r="F237" s="8"/>
      <c r="G237" s="8"/>
      <c r="H237" s="8"/>
      <c r="L237" s="57"/>
      <c r="M237" s="8"/>
      <c r="N237" s="8"/>
      <c r="O237" s="8"/>
      <c r="P237" s="8"/>
      <c r="Q237" s="8"/>
      <c r="R237" s="8"/>
      <c r="S237" s="8"/>
      <c r="T237" s="8"/>
      <c r="U237" s="8"/>
      <c r="V237" s="8"/>
      <c r="W237" s="8"/>
      <c r="X237" s="8"/>
      <c r="Y237" s="8"/>
      <c r="Z237" s="8"/>
      <c r="AA237" s="8"/>
    </row>
    <row r="238">
      <c r="A238" s="8"/>
      <c r="B238" s="8"/>
      <c r="C238" s="8"/>
      <c r="D238" s="8"/>
      <c r="E238" s="8"/>
      <c r="F238" s="8"/>
      <c r="G238" s="8"/>
      <c r="H238" s="8"/>
      <c r="L238" s="57"/>
      <c r="M238" s="8"/>
      <c r="N238" s="8"/>
      <c r="O238" s="8"/>
      <c r="P238" s="8"/>
      <c r="Q238" s="8"/>
      <c r="R238" s="8"/>
      <c r="S238" s="8"/>
      <c r="T238" s="8"/>
      <c r="U238" s="8"/>
      <c r="V238" s="8"/>
      <c r="W238" s="8"/>
      <c r="X238" s="8"/>
      <c r="Y238" s="8"/>
      <c r="Z238" s="8"/>
      <c r="AA238" s="8"/>
    </row>
    <row r="239">
      <c r="A239" s="8"/>
      <c r="B239" s="8"/>
      <c r="C239" s="8"/>
      <c r="D239" s="8"/>
      <c r="E239" s="8"/>
      <c r="F239" s="8"/>
      <c r="G239" s="8"/>
      <c r="H239" s="8"/>
      <c r="L239" s="57"/>
      <c r="M239" s="8"/>
      <c r="N239" s="8"/>
      <c r="O239" s="8"/>
      <c r="P239" s="8"/>
      <c r="Q239" s="8"/>
      <c r="R239" s="8"/>
      <c r="S239" s="8"/>
      <c r="T239" s="8"/>
      <c r="U239" s="8"/>
      <c r="V239" s="8"/>
      <c r="W239" s="8"/>
      <c r="X239" s="8"/>
      <c r="Y239" s="8"/>
      <c r="Z239" s="8"/>
      <c r="AA239" s="8"/>
    </row>
    <row r="240">
      <c r="A240" s="8"/>
      <c r="B240" s="8"/>
      <c r="C240" s="8"/>
      <c r="D240" s="8"/>
      <c r="E240" s="8"/>
      <c r="F240" s="8"/>
      <c r="G240" s="8"/>
      <c r="H240" s="8"/>
      <c r="L240" s="57"/>
      <c r="M240" s="8"/>
      <c r="N240" s="8"/>
      <c r="O240" s="8"/>
      <c r="P240" s="8"/>
      <c r="Q240" s="8"/>
      <c r="R240" s="8"/>
      <c r="S240" s="8"/>
      <c r="T240" s="8"/>
      <c r="U240" s="8"/>
      <c r="V240" s="8"/>
      <c r="W240" s="8"/>
      <c r="X240" s="8"/>
      <c r="Y240" s="8"/>
      <c r="Z240" s="8"/>
      <c r="AA240" s="8"/>
    </row>
    <row r="241">
      <c r="A241" s="8"/>
      <c r="B241" s="8"/>
      <c r="C241" s="8"/>
      <c r="D241" s="8"/>
      <c r="E241" s="8"/>
      <c r="F241" s="8"/>
      <c r="G241" s="8"/>
      <c r="H241" s="8"/>
      <c r="L241" s="57"/>
      <c r="M241" s="8"/>
      <c r="N241" s="8"/>
      <c r="O241" s="8"/>
      <c r="P241" s="8"/>
      <c r="Q241" s="8"/>
      <c r="R241" s="8"/>
      <c r="S241" s="8"/>
      <c r="T241" s="8"/>
      <c r="U241" s="8"/>
      <c r="V241" s="8"/>
      <c r="W241" s="8"/>
      <c r="X241" s="8"/>
      <c r="Y241" s="8"/>
      <c r="Z241" s="8"/>
      <c r="AA241" s="8"/>
    </row>
    <row r="242">
      <c r="A242" s="8"/>
      <c r="B242" s="8"/>
      <c r="C242" s="8"/>
      <c r="D242" s="8"/>
      <c r="E242" s="8"/>
      <c r="F242" s="8"/>
      <c r="G242" s="8"/>
      <c r="H242" s="8"/>
      <c r="L242" s="57"/>
      <c r="M242" s="8"/>
      <c r="N242" s="8"/>
      <c r="O242" s="8"/>
      <c r="P242" s="8"/>
      <c r="Q242" s="8"/>
      <c r="R242" s="8"/>
      <c r="S242" s="8"/>
      <c r="T242" s="8"/>
      <c r="U242" s="8"/>
      <c r="V242" s="8"/>
      <c r="W242" s="8"/>
      <c r="X242" s="8"/>
      <c r="Y242" s="8"/>
      <c r="Z242" s="8"/>
      <c r="AA242" s="8"/>
    </row>
    <row r="243">
      <c r="A243" s="8"/>
      <c r="B243" s="8"/>
      <c r="C243" s="8"/>
      <c r="D243" s="8"/>
      <c r="E243" s="8"/>
      <c r="F243" s="8"/>
      <c r="G243" s="8"/>
      <c r="H243" s="8"/>
      <c r="L243" s="57"/>
      <c r="M243" s="8"/>
      <c r="N243" s="8"/>
      <c r="O243" s="8"/>
      <c r="P243" s="8"/>
      <c r="Q243" s="8"/>
      <c r="R243" s="8"/>
      <c r="S243" s="8"/>
      <c r="T243" s="8"/>
      <c r="U243" s="8"/>
      <c r="V243" s="8"/>
      <c r="W243" s="8"/>
      <c r="X243" s="8"/>
      <c r="Y243" s="8"/>
      <c r="Z243" s="8"/>
      <c r="AA243" s="8"/>
    </row>
    <row r="244">
      <c r="A244" s="8"/>
      <c r="B244" s="8"/>
      <c r="C244" s="8"/>
      <c r="D244" s="8"/>
      <c r="E244" s="8"/>
      <c r="F244" s="8"/>
      <c r="G244" s="8"/>
      <c r="H244" s="8"/>
      <c r="L244" s="57"/>
      <c r="M244" s="8"/>
      <c r="N244" s="8"/>
      <c r="O244" s="8"/>
      <c r="P244" s="8"/>
      <c r="Q244" s="8"/>
      <c r="R244" s="8"/>
      <c r="S244" s="8"/>
      <c r="T244" s="8"/>
      <c r="U244" s="8"/>
      <c r="V244" s="8"/>
      <c r="W244" s="8"/>
      <c r="X244" s="8"/>
      <c r="Y244" s="8"/>
      <c r="Z244" s="8"/>
      <c r="AA244" s="8"/>
    </row>
    <row r="245">
      <c r="A245" s="8"/>
      <c r="B245" s="8"/>
      <c r="C245" s="8"/>
      <c r="D245" s="8"/>
      <c r="E245" s="8"/>
      <c r="F245" s="8"/>
      <c r="G245" s="8"/>
      <c r="H245" s="8"/>
      <c r="L245" s="57"/>
      <c r="M245" s="8"/>
      <c r="N245" s="8"/>
      <c r="O245" s="8"/>
      <c r="P245" s="8"/>
      <c r="Q245" s="8"/>
      <c r="R245" s="8"/>
      <c r="S245" s="8"/>
      <c r="T245" s="8"/>
      <c r="U245" s="8"/>
      <c r="V245" s="8"/>
      <c r="W245" s="8"/>
      <c r="X245" s="8"/>
      <c r="Y245" s="8"/>
      <c r="Z245" s="8"/>
      <c r="AA245" s="8"/>
    </row>
    <row r="246">
      <c r="A246" s="8"/>
      <c r="B246" s="8"/>
      <c r="C246" s="8"/>
      <c r="D246" s="8"/>
      <c r="E246" s="8"/>
      <c r="F246" s="8"/>
      <c r="G246" s="8"/>
      <c r="H246" s="8"/>
      <c r="L246" s="57"/>
      <c r="M246" s="8"/>
      <c r="N246" s="8"/>
      <c r="O246" s="8"/>
      <c r="P246" s="8"/>
      <c r="Q246" s="8"/>
      <c r="R246" s="8"/>
      <c r="S246" s="8"/>
      <c r="T246" s="8"/>
      <c r="U246" s="8"/>
      <c r="V246" s="8"/>
      <c r="W246" s="8"/>
      <c r="X246" s="8"/>
      <c r="Y246" s="8"/>
      <c r="Z246" s="8"/>
      <c r="AA246" s="8"/>
    </row>
    <row r="247">
      <c r="A247" s="8"/>
      <c r="B247" s="8"/>
      <c r="C247" s="8"/>
      <c r="D247" s="8"/>
      <c r="E247" s="8"/>
      <c r="F247" s="8"/>
      <c r="G247" s="8"/>
      <c r="H247" s="8"/>
      <c r="L247" s="57"/>
      <c r="M247" s="8"/>
      <c r="N247" s="8"/>
      <c r="O247" s="8"/>
      <c r="P247" s="8"/>
      <c r="Q247" s="8"/>
      <c r="R247" s="8"/>
      <c r="S247" s="8"/>
      <c r="T247" s="8"/>
      <c r="U247" s="8"/>
      <c r="V247" s="8"/>
      <c r="W247" s="8"/>
      <c r="X247" s="8"/>
      <c r="Y247" s="8"/>
      <c r="Z247" s="8"/>
      <c r="AA247" s="8"/>
    </row>
    <row r="248">
      <c r="A248" s="8"/>
      <c r="B248" s="8"/>
      <c r="C248" s="8"/>
      <c r="D248" s="8"/>
      <c r="E248" s="8"/>
      <c r="F248" s="8"/>
      <c r="G248" s="8"/>
      <c r="H248" s="8"/>
      <c r="L248" s="57"/>
      <c r="M248" s="8"/>
      <c r="N248" s="8"/>
      <c r="O248" s="8"/>
      <c r="P248" s="8"/>
      <c r="Q248" s="8"/>
      <c r="R248" s="8"/>
      <c r="S248" s="8"/>
      <c r="T248" s="8"/>
      <c r="U248" s="8"/>
      <c r="V248" s="8"/>
      <c r="W248" s="8"/>
      <c r="X248" s="8"/>
      <c r="Y248" s="8"/>
      <c r="Z248" s="8"/>
      <c r="AA248" s="8"/>
    </row>
    <row r="249">
      <c r="A249" s="8"/>
      <c r="B249" s="8"/>
      <c r="C249" s="8"/>
      <c r="D249" s="8"/>
      <c r="E249" s="8"/>
      <c r="F249" s="8"/>
      <c r="G249" s="8"/>
      <c r="H249" s="8"/>
      <c r="L249" s="57"/>
      <c r="M249" s="8"/>
      <c r="N249" s="8"/>
      <c r="O249" s="8"/>
      <c r="P249" s="8"/>
      <c r="Q249" s="8"/>
      <c r="R249" s="8"/>
      <c r="S249" s="8"/>
      <c r="T249" s="8"/>
      <c r="U249" s="8"/>
      <c r="V249" s="8"/>
      <c r="W249" s="8"/>
      <c r="X249" s="8"/>
      <c r="Y249" s="8"/>
      <c r="Z249" s="8"/>
      <c r="AA249" s="8"/>
    </row>
    <row r="250">
      <c r="A250" s="8"/>
      <c r="B250" s="8"/>
      <c r="C250" s="8"/>
      <c r="D250" s="8"/>
      <c r="E250" s="8"/>
      <c r="F250" s="8"/>
      <c r="G250" s="8"/>
      <c r="H250" s="8"/>
      <c r="L250" s="57"/>
      <c r="M250" s="8"/>
      <c r="N250" s="8"/>
      <c r="O250" s="8"/>
      <c r="P250" s="8"/>
      <c r="Q250" s="8"/>
      <c r="R250" s="8"/>
      <c r="S250" s="8"/>
      <c r="T250" s="8"/>
      <c r="U250" s="8"/>
      <c r="V250" s="8"/>
      <c r="W250" s="8"/>
      <c r="X250" s="8"/>
      <c r="Y250" s="8"/>
      <c r="Z250" s="8"/>
      <c r="AA250" s="8"/>
    </row>
    <row r="251">
      <c r="A251" s="8"/>
      <c r="B251" s="8"/>
      <c r="C251" s="8"/>
      <c r="D251" s="8"/>
      <c r="E251" s="8"/>
      <c r="F251" s="8"/>
      <c r="G251" s="8"/>
      <c r="H251" s="8"/>
      <c r="L251" s="57"/>
      <c r="M251" s="8"/>
      <c r="N251" s="8"/>
      <c r="O251" s="8"/>
      <c r="P251" s="8"/>
      <c r="Q251" s="8"/>
      <c r="R251" s="8"/>
      <c r="S251" s="8"/>
      <c r="T251" s="8"/>
      <c r="U251" s="8"/>
      <c r="V251" s="8"/>
      <c r="W251" s="8"/>
      <c r="X251" s="8"/>
      <c r="Y251" s="8"/>
      <c r="Z251" s="8"/>
      <c r="AA251" s="8"/>
    </row>
    <row r="252">
      <c r="A252" s="8"/>
      <c r="B252" s="8"/>
      <c r="C252" s="8"/>
      <c r="D252" s="8"/>
      <c r="E252" s="8"/>
      <c r="F252" s="8"/>
      <c r="G252" s="8"/>
      <c r="H252" s="8"/>
      <c r="L252" s="57"/>
      <c r="M252" s="8"/>
      <c r="N252" s="8"/>
      <c r="O252" s="8"/>
      <c r="P252" s="8"/>
      <c r="Q252" s="8"/>
      <c r="R252" s="8"/>
      <c r="S252" s="8"/>
      <c r="T252" s="8"/>
      <c r="U252" s="8"/>
      <c r="V252" s="8"/>
      <c r="W252" s="8"/>
      <c r="X252" s="8"/>
      <c r="Y252" s="8"/>
      <c r="Z252" s="8"/>
      <c r="AA252" s="8"/>
    </row>
    <row r="253">
      <c r="A253" s="8"/>
      <c r="B253" s="8"/>
      <c r="C253" s="8"/>
      <c r="D253" s="8"/>
      <c r="E253" s="8"/>
      <c r="F253" s="8"/>
      <c r="G253" s="8"/>
      <c r="H253" s="8"/>
      <c r="L253" s="57"/>
      <c r="M253" s="8"/>
      <c r="N253" s="8"/>
      <c r="O253" s="8"/>
      <c r="P253" s="8"/>
      <c r="Q253" s="8"/>
      <c r="R253" s="8"/>
      <c r="S253" s="8"/>
      <c r="T253" s="8"/>
      <c r="U253" s="8"/>
      <c r="V253" s="8"/>
      <c r="W253" s="8"/>
      <c r="X253" s="8"/>
      <c r="Y253" s="8"/>
      <c r="Z253" s="8"/>
      <c r="AA253" s="8"/>
    </row>
    <row r="254">
      <c r="A254" s="8"/>
      <c r="B254" s="8"/>
      <c r="C254" s="8"/>
      <c r="D254" s="8"/>
      <c r="E254" s="8"/>
      <c r="F254" s="8"/>
      <c r="G254" s="8"/>
      <c r="H254" s="8"/>
      <c r="L254" s="57"/>
      <c r="M254" s="8"/>
      <c r="N254" s="8"/>
      <c r="O254" s="8"/>
      <c r="P254" s="8"/>
      <c r="Q254" s="8"/>
      <c r="R254" s="8"/>
      <c r="S254" s="8"/>
      <c r="T254" s="8"/>
      <c r="U254" s="8"/>
      <c r="V254" s="8"/>
      <c r="W254" s="8"/>
      <c r="X254" s="8"/>
      <c r="Y254" s="8"/>
      <c r="Z254" s="8"/>
      <c r="AA254" s="8"/>
    </row>
    <row r="255">
      <c r="A255" s="8"/>
      <c r="B255" s="8"/>
      <c r="C255" s="8"/>
      <c r="D255" s="8"/>
      <c r="E255" s="8"/>
      <c r="F255" s="8"/>
      <c r="G255" s="8"/>
      <c r="H255" s="8"/>
      <c r="L255" s="57"/>
      <c r="M255" s="8"/>
      <c r="N255" s="8"/>
      <c r="O255" s="8"/>
      <c r="P255" s="8"/>
      <c r="Q255" s="8"/>
      <c r="R255" s="8"/>
      <c r="S255" s="8"/>
      <c r="T255" s="8"/>
      <c r="U255" s="8"/>
      <c r="V255" s="8"/>
      <c r="W255" s="8"/>
      <c r="X255" s="8"/>
      <c r="Y255" s="8"/>
      <c r="Z255" s="8"/>
      <c r="AA255" s="8"/>
    </row>
    <row r="256">
      <c r="A256" s="8"/>
      <c r="B256" s="8"/>
      <c r="C256" s="8"/>
      <c r="D256" s="8"/>
      <c r="E256" s="8"/>
      <c r="F256" s="8"/>
      <c r="G256" s="8"/>
      <c r="H256" s="8"/>
      <c r="L256" s="57"/>
      <c r="M256" s="8"/>
      <c r="N256" s="8"/>
      <c r="O256" s="8"/>
      <c r="P256" s="8"/>
      <c r="Q256" s="8"/>
      <c r="R256" s="8"/>
      <c r="S256" s="8"/>
      <c r="T256" s="8"/>
      <c r="U256" s="8"/>
      <c r="V256" s="8"/>
      <c r="W256" s="8"/>
      <c r="X256" s="8"/>
      <c r="Y256" s="8"/>
      <c r="Z256" s="8"/>
      <c r="AA256" s="8"/>
    </row>
    <row r="257">
      <c r="A257" s="8"/>
      <c r="B257" s="8"/>
      <c r="C257" s="8"/>
      <c r="D257" s="8"/>
      <c r="E257" s="8"/>
      <c r="F257" s="8"/>
      <c r="G257" s="8"/>
      <c r="H257" s="8"/>
      <c r="L257" s="57"/>
      <c r="M257" s="8"/>
      <c r="N257" s="8"/>
      <c r="O257" s="8"/>
      <c r="P257" s="8"/>
      <c r="Q257" s="8"/>
      <c r="R257" s="8"/>
      <c r="S257" s="8"/>
      <c r="T257" s="8"/>
      <c r="U257" s="8"/>
      <c r="V257" s="8"/>
      <c r="W257" s="8"/>
      <c r="X257" s="8"/>
      <c r="Y257" s="8"/>
      <c r="Z257" s="8"/>
      <c r="AA257" s="8"/>
    </row>
    <row r="258">
      <c r="A258" s="8"/>
      <c r="B258" s="8"/>
      <c r="C258" s="8"/>
      <c r="D258" s="8"/>
      <c r="E258" s="8"/>
      <c r="F258" s="8"/>
      <c r="G258" s="8"/>
      <c r="H258" s="8"/>
      <c r="L258" s="57"/>
      <c r="M258" s="8"/>
      <c r="N258" s="8"/>
      <c r="O258" s="8"/>
      <c r="P258" s="8"/>
      <c r="Q258" s="8"/>
      <c r="R258" s="8"/>
      <c r="S258" s="8"/>
      <c r="T258" s="8"/>
      <c r="U258" s="8"/>
      <c r="V258" s="8"/>
      <c r="W258" s="8"/>
      <c r="X258" s="8"/>
      <c r="Y258" s="8"/>
      <c r="Z258" s="8"/>
      <c r="AA258" s="8"/>
    </row>
    <row r="259">
      <c r="A259" s="8"/>
      <c r="B259" s="8"/>
      <c r="C259" s="8"/>
      <c r="D259" s="8"/>
      <c r="E259" s="8"/>
      <c r="F259" s="8"/>
      <c r="G259" s="8"/>
      <c r="H259" s="8"/>
      <c r="L259" s="57"/>
      <c r="M259" s="8"/>
      <c r="N259" s="8"/>
      <c r="O259" s="8"/>
      <c r="P259" s="8"/>
      <c r="Q259" s="8"/>
      <c r="R259" s="8"/>
      <c r="S259" s="8"/>
      <c r="T259" s="8"/>
      <c r="U259" s="8"/>
      <c r="V259" s="8"/>
      <c r="W259" s="8"/>
      <c r="X259" s="8"/>
      <c r="Y259" s="8"/>
      <c r="Z259" s="8"/>
      <c r="AA259" s="8"/>
    </row>
    <row r="260">
      <c r="A260" s="8"/>
      <c r="B260" s="8"/>
      <c r="C260" s="8"/>
      <c r="D260" s="8"/>
      <c r="E260" s="8"/>
      <c r="F260" s="8"/>
      <c r="G260" s="8"/>
      <c r="H260" s="8"/>
      <c r="L260" s="57"/>
      <c r="M260" s="8"/>
      <c r="N260" s="8"/>
      <c r="O260" s="8"/>
      <c r="P260" s="8"/>
      <c r="Q260" s="8"/>
      <c r="R260" s="8"/>
      <c r="S260" s="8"/>
      <c r="T260" s="8"/>
      <c r="U260" s="8"/>
      <c r="V260" s="8"/>
      <c r="W260" s="8"/>
      <c r="X260" s="8"/>
      <c r="Y260" s="8"/>
      <c r="Z260" s="8"/>
      <c r="AA260" s="8"/>
    </row>
    <row r="261">
      <c r="A261" s="8"/>
      <c r="B261" s="8"/>
      <c r="C261" s="8"/>
      <c r="D261" s="8"/>
      <c r="E261" s="8"/>
      <c r="F261" s="8"/>
      <c r="G261" s="8"/>
      <c r="H261" s="8"/>
      <c r="L261" s="57"/>
      <c r="M261" s="8"/>
      <c r="N261" s="8"/>
      <c r="O261" s="8"/>
      <c r="P261" s="8"/>
      <c r="Q261" s="8"/>
      <c r="R261" s="8"/>
      <c r="S261" s="8"/>
      <c r="T261" s="8"/>
      <c r="U261" s="8"/>
      <c r="V261" s="8"/>
      <c r="W261" s="8"/>
      <c r="X261" s="8"/>
      <c r="Y261" s="8"/>
      <c r="Z261" s="8"/>
      <c r="AA261" s="8"/>
    </row>
    <row r="262">
      <c r="A262" s="8"/>
      <c r="B262" s="8"/>
      <c r="C262" s="8"/>
      <c r="D262" s="8"/>
      <c r="E262" s="8"/>
      <c r="F262" s="8"/>
      <c r="G262" s="8"/>
      <c r="H262" s="8"/>
      <c r="L262" s="57"/>
      <c r="M262" s="8"/>
      <c r="N262" s="8"/>
      <c r="O262" s="8"/>
      <c r="P262" s="8"/>
      <c r="Q262" s="8"/>
      <c r="R262" s="8"/>
      <c r="S262" s="8"/>
      <c r="T262" s="8"/>
      <c r="U262" s="8"/>
      <c r="V262" s="8"/>
      <c r="W262" s="8"/>
      <c r="X262" s="8"/>
      <c r="Y262" s="8"/>
      <c r="Z262" s="8"/>
      <c r="AA262" s="8"/>
    </row>
    <row r="263">
      <c r="A263" s="8"/>
      <c r="B263" s="8"/>
      <c r="C263" s="8"/>
      <c r="D263" s="8"/>
      <c r="E263" s="8"/>
      <c r="F263" s="8"/>
      <c r="G263" s="8"/>
      <c r="H263" s="8"/>
      <c r="L263" s="57"/>
      <c r="M263" s="8"/>
      <c r="N263" s="8"/>
      <c r="O263" s="8"/>
      <c r="P263" s="8"/>
      <c r="Q263" s="8"/>
      <c r="R263" s="8"/>
      <c r="S263" s="8"/>
      <c r="T263" s="8"/>
      <c r="U263" s="8"/>
      <c r="V263" s="8"/>
      <c r="W263" s="8"/>
      <c r="X263" s="8"/>
      <c r="Y263" s="8"/>
      <c r="Z263" s="8"/>
      <c r="AA263" s="8"/>
    </row>
    <row r="264">
      <c r="A264" s="8"/>
      <c r="B264" s="8"/>
      <c r="C264" s="8"/>
      <c r="D264" s="8"/>
      <c r="E264" s="8"/>
      <c r="F264" s="8"/>
      <c r="G264" s="8"/>
      <c r="H264" s="8"/>
      <c r="L264" s="57"/>
      <c r="M264" s="8"/>
      <c r="N264" s="8"/>
      <c r="O264" s="8"/>
      <c r="P264" s="8"/>
      <c r="Q264" s="8"/>
      <c r="R264" s="8"/>
      <c r="S264" s="8"/>
      <c r="T264" s="8"/>
      <c r="U264" s="8"/>
      <c r="V264" s="8"/>
      <c r="W264" s="8"/>
      <c r="X264" s="8"/>
      <c r="Y264" s="8"/>
      <c r="Z264" s="8"/>
      <c r="AA264" s="8"/>
    </row>
    <row r="265">
      <c r="A265" s="8"/>
      <c r="B265" s="8"/>
      <c r="C265" s="8"/>
      <c r="D265" s="8"/>
      <c r="E265" s="8"/>
      <c r="F265" s="8"/>
      <c r="G265" s="8"/>
      <c r="H265" s="8"/>
      <c r="L265" s="57"/>
      <c r="M265" s="8"/>
      <c r="N265" s="8"/>
      <c r="O265" s="8"/>
      <c r="P265" s="8"/>
      <c r="Q265" s="8"/>
      <c r="R265" s="8"/>
      <c r="S265" s="8"/>
      <c r="T265" s="8"/>
      <c r="U265" s="8"/>
      <c r="V265" s="8"/>
      <c r="W265" s="8"/>
      <c r="X265" s="8"/>
      <c r="Y265" s="8"/>
      <c r="Z265" s="8"/>
      <c r="AA265" s="8"/>
    </row>
    <row r="266">
      <c r="A266" s="8"/>
      <c r="B266" s="8"/>
      <c r="C266" s="8"/>
      <c r="D266" s="8"/>
      <c r="E266" s="8"/>
      <c r="F266" s="8"/>
      <c r="G266" s="8"/>
      <c r="H266" s="8"/>
      <c r="L266" s="57"/>
      <c r="M266" s="8"/>
      <c r="N266" s="8"/>
      <c r="O266" s="8"/>
      <c r="P266" s="8"/>
      <c r="Q266" s="8"/>
      <c r="R266" s="8"/>
      <c r="S266" s="8"/>
      <c r="T266" s="8"/>
      <c r="U266" s="8"/>
      <c r="V266" s="8"/>
      <c r="W266" s="8"/>
      <c r="X266" s="8"/>
      <c r="Y266" s="8"/>
      <c r="Z266" s="8"/>
      <c r="AA266" s="8"/>
    </row>
    <row r="267">
      <c r="A267" s="8"/>
      <c r="B267" s="8"/>
      <c r="C267" s="8"/>
      <c r="D267" s="8"/>
      <c r="E267" s="8"/>
      <c r="F267" s="8"/>
      <c r="G267" s="8"/>
      <c r="H267" s="8"/>
      <c r="L267" s="57"/>
      <c r="M267" s="8"/>
      <c r="N267" s="8"/>
      <c r="O267" s="8"/>
      <c r="P267" s="8"/>
      <c r="Q267" s="8"/>
      <c r="R267" s="8"/>
      <c r="S267" s="8"/>
      <c r="T267" s="8"/>
      <c r="U267" s="8"/>
      <c r="V267" s="8"/>
      <c r="W267" s="8"/>
      <c r="X267" s="8"/>
      <c r="Y267" s="8"/>
      <c r="Z267" s="8"/>
      <c r="AA267" s="8"/>
    </row>
    <row r="268">
      <c r="A268" s="8"/>
      <c r="B268" s="8"/>
      <c r="C268" s="8"/>
      <c r="D268" s="8"/>
      <c r="E268" s="8"/>
      <c r="F268" s="8"/>
      <c r="G268" s="8"/>
      <c r="H268" s="8"/>
      <c r="L268" s="57"/>
      <c r="M268" s="8"/>
      <c r="N268" s="8"/>
      <c r="O268" s="8"/>
      <c r="P268" s="8"/>
      <c r="Q268" s="8"/>
      <c r="R268" s="8"/>
      <c r="S268" s="8"/>
      <c r="T268" s="8"/>
      <c r="U268" s="8"/>
      <c r="V268" s="8"/>
      <c r="W268" s="8"/>
      <c r="X268" s="8"/>
      <c r="Y268" s="8"/>
      <c r="Z268" s="8"/>
      <c r="AA268" s="8"/>
    </row>
    <row r="269">
      <c r="A269" s="8"/>
      <c r="B269" s="8"/>
      <c r="C269" s="8"/>
      <c r="D269" s="8"/>
      <c r="E269" s="8"/>
      <c r="F269" s="8"/>
      <c r="G269" s="8"/>
      <c r="H269" s="8"/>
      <c r="L269" s="57"/>
      <c r="M269" s="8"/>
      <c r="N269" s="8"/>
      <c r="O269" s="8"/>
      <c r="P269" s="8"/>
      <c r="Q269" s="8"/>
      <c r="R269" s="8"/>
      <c r="S269" s="8"/>
      <c r="T269" s="8"/>
      <c r="U269" s="8"/>
      <c r="V269" s="8"/>
      <c r="W269" s="8"/>
      <c r="X269" s="8"/>
      <c r="Y269" s="8"/>
      <c r="Z269" s="8"/>
      <c r="AA269" s="8"/>
    </row>
    <row r="270">
      <c r="A270" s="8"/>
      <c r="B270" s="8"/>
      <c r="C270" s="8"/>
      <c r="D270" s="8"/>
      <c r="E270" s="8"/>
      <c r="F270" s="8"/>
      <c r="G270" s="8"/>
      <c r="H270" s="8"/>
      <c r="L270" s="57"/>
      <c r="M270" s="8"/>
      <c r="N270" s="8"/>
      <c r="O270" s="8"/>
      <c r="P270" s="8"/>
      <c r="Q270" s="8"/>
      <c r="R270" s="8"/>
      <c r="S270" s="8"/>
      <c r="T270" s="8"/>
      <c r="U270" s="8"/>
      <c r="V270" s="8"/>
      <c r="W270" s="8"/>
      <c r="X270" s="8"/>
      <c r="Y270" s="8"/>
      <c r="Z270" s="8"/>
      <c r="AA270" s="8"/>
    </row>
    <row r="271">
      <c r="A271" s="8"/>
      <c r="B271" s="8"/>
      <c r="C271" s="8"/>
      <c r="D271" s="8"/>
      <c r="E271" s="8"/>
      <c r="F271" s="8"/>
      <c r="G271" s="8"/>
      <c r="H271" s="8"/>
      <c r="L271" s="57"/>
      <c r="M271" s="8"/>
      <c r="N271" s="8"/>
      <c r="O271" s="8"/>
      <c r="P271" s="8"/>
      <c r="Q271" s="8"/>
      <c r="R271" s="8"/>
      <c r="S271" s="8"/>
      <c r="T271" s="8"/>
      <c r="U271" s="8"/>
      <c r="V271" s="8"/>
      <c r="W271" s="8"/>
      <c r="X271" s="8"/>
      <c r="Y271" s="8"/>
      <c r="Z271" s="8"/>
      <c r="AA271" s="8"/>
    </row>
    <row r="272">
      <c r="A272" s="8"/>
      <c r="B272" s="8"/>
      <c r="C272" s="8"/>
      <c r="D272" s="8"/>
      <c r="E272" s="8"/>
      <c r="F272" s="8"/>
      <c r="G272" s="8"/>
      <c r="H272" s="8"/>
      <c r="L272" s="57"/>
      <c r="M272" s="8"/>
      <c r="N272" s="8"/>
      <c r="O272" s="8"/>
      <c r="P272" s="8"/>
      <c r="Q272" s="8"/>
      <c r="R272" s="8"/>
      <c r="S272" s="8"/>
      <c r="T272" s="8"/>
      <c r="U272" s="8"/>
      <c r="V272" s="8"/>
      <c r="W272" s="8"/>
      <c r="X272" s="8"/>
      <c r="Y272" s="8"/>
      <c r="Z272" s="8"/>
      <c r="AA272" s="8"/>
    </row>
    <row r="273">
      <c r="A273" s="8"/>
      <c r="B273" s="8"/>
      <c r="C273" s="8"/>
      <c r="D273" s="8"/>
      <c r="E273" s="8"/>
      <c r="F273" s="8"/>
      <c r="G273" s="8"/>
      <c r="H273" s="8"/>
      <c r="L273" s="57"/>
      <c r="M273" s="8"/>
      <c r="N273" s="8"/>
      <c r="O273" s="8"/>
      <c r="P273" s="8"/>
      <c r="Q273" s="8"/>
      <c r="R273" s="8"/>
      <c r="S273" s="8"/>
      <c r="T273" s="8"/>
      <c r="U273" s="8"/>
      <c r="V273" s="8"/>
      <c r="W273" s="8"/>
      <c r="X273" s="8"/>
      <c r="Y273" s="8"/>
      <c r="Z273" s="8"/>
      <c r="AA273" s="8"/>
    </row>
    <row r="274">
      <c r="A274" s="8"/>
      <c r="B274" s="8"/>
      <c r="C274" s="8"/>
      <c r="D274" s="8"/>
      <c r="E274" s="8"/>
      <c r="F274" s="8"/>
      <c r="G274" s="8"/>
      <c r="H274" s="8"/>
      <c r="L274" s="57"/>
      <c r="M274" s="8"/>
      <c r="N274" s="8"/>
      <c r="O274" s="8"/>
      <c r="P274" s="8"/>
      <c r="Q274" s="8"/>
      <c r="R274" s="8"/>
      <c r="S274" s="8"/>
      <c r="T274" s="8"/>
      <c r="U274" s="8"/>
      <c r="V274" s="8"/>
      <c r="W274" s="8"/>
      <c r="X274" s="8"/>
      <c r="Y274" s="8"/>
      <c r="Z274" s="8"/>
      <c r="AA274" s="8"/>
    </row>
    <row r="275">
      <c r="A275" s="8"/>
      <c r="B275" s="8"/>
      <c r="C275" s="8"/>
      <c r="D275" s="8"/>
      <c r="E275" s="8"/>
      <c r="F275" s="8"/>
      <c r="G275" s="8"/>
      <c r="H275" s="8"/>
      <c r="L275" s="57"/>
      <c r="M275" s="8"/>
      <c r="N275" s="8"/>
      <c r="O275" s="8"/>
      <c r="P275" s="8"/>
      <c r="Q275" s="8"/>
      <c r="R275" s="8"/>
      <c r="S275" s="8"/>
      <c r="T275" s="8"/>
      <c r="U275" s="8"/>
      <c r="V275" s="8"/>
      <c r="W275" s="8"/>
      <c r="X275" s="8"/>
      <c r="Y275" s="8"/>
      <c r="Z275" s="8"/>
      <c r="AA275" s="8"/>
    </row>
    <row r="276">
      <c r="A276" s="8"/>
      <c r="B276" s="8"/>
      <c r="C276" s="8"/>
      <c r="D276" s="8"/>
      <c r="E276" s="8"/>
      <c r="F276" s="8"/>
      <c r="G276" s="8"/>
      <c r="H276" s="8"/>
      <c r="L276" s="57"/>
      <c r="M276" s="8"/>
      <c r="N276" s="8"/>
      <c r="O276" s="8"/>
      <c r="P276" s="8"/>
      <c r="Q276" s="8"/>
      <c r="R276" s="8"/>
      <c r="S276" s="8"/>
      <c r="T276" s="8"/>
      <c r="U276" s="8"/>
      <c r="V276" s="8"/>
      <c r="W276" s="8"/>
      <c r="X276" s="8"/>
      <c r="Y276" s="8"/>
      <c r="Z276" s="8"/>
      <c r="AA276" s="8"/>
    </row>
    <row r="277">
      <c r="A277" s="8"/>
      <c r="B277" s="8"/>
      <c r="C277" s="8"/>
      <c r="D277" s="8"/>
      <c r="E277" s="8"/>
      <c r="F277" s="8"/>
      <c r="G277" s="8"/>
      <c r="H277" s="8"/>
      <c r="L277" s="57"/>
      <c r="M277" s="8"/>
      <c r="N277" s="8"/>
      <c r="O277" s="8"/>
      <c r="P277" s="8"/>
      <c r="Q277" s="8"/>
      <c r="R277" s="8"/>
      <c r="S277" s="8"/>
      <c r="T277" s="8"/>
      <c r="U277" s="8"/>
      <c r="V277" s="8"/>
      <c r="W277" s="8"/>
      <c r="X277" s="8"/>
      <c r="Y277" s="8"/>
      <c r="Z277" s="8"/>
      <c r="AA277" s="8"/>
    </row>
    <row r="278">
      <c r="A278" s="8"/>
      <c r="B278" s="8"/>
      <c r="C278" s="8"/>
      <c r="D278" s="8"/>
      <c r="E278" s="8"/>
      <c r="F278" s="8"/>
      <c r="G278" s="8"/>
      <c r="H278" s="8"/>
      <c r="L278" s="57"/>
      <c r="M278" s="8"/>
      <c r="N278" s="8"/>
      <c r="O278" s="8"/>
      <c r="P278" s="8"/>
      <c r="Q278" s="8"/>
      <c r="R278" s="8"/>
      <c r="S278" s="8"/>
      <c r="T278" s="8"/>
      <c r="U278" s="8"/>
      <c r="V278" s="8"/>
      <c r="W278" s="8"/>
      <c r="X278" s="8"/>
      <c r="Y278" s="8"/>
      <c r="Z278" s="8"/>
      <c r="AA278" s="8"/>
    </row>
    <row r="279">
      <c r="A279" s="8"/>
      <c r="B279" s="8"/>
      <c r="C279" s="8"/>
      <c r="D279" s="8"/>
      <c r="E279" s="8"/>
      <c r="F279" s="8"/>
      <c r="G279" s="8"/>
      <c r="H279" s="8"/>
      <c r="L279" s="57"/>
      <c r="M279" s="8"/>
      <c r="N279" s="8"/>
      <c r="O279" s="8"/>
      <c r="P279" s="8"/>
      <c r="Q279" s="8"/>
      <c r="R279" s="8"/>
      <c r="S279" s="8"/>
      <c r="T279" s="8"/>
      <c r="U279" s="8"/>
      <c r="V279" s="8"/>
      <c r="W279" s="8"/>
      <c r="X279" s="8"/>
      <c r="Y279" s="8"/>
      <c r="Z279" s="8"/>
      <c r="AA279" s="8"/>
    </row>
    <row r="280">
      <c r="A280" s="8"/>
      <c r="B280" s="8"/>
      <c r="C280" s="8"/>
      <c r="D280" s="8"/>
      <c r="E280" s="8"/>
      <c r="F280" s="8"/>
      <c r="G280" s="8"/>
      <c r="H280" s="8"/>
      <c r="L280" s="57"/>
      <c r="M280" s="8"/>
      <c r="N280" s="8"/>
      <c r="O280" s="8"/>
      <c r="P280" s="8"/>
      <c r="Q280" s="8"/>
      <c r="R280" s="8"/>
      <c r="S280" s="8"/>
      <c r="T280" s="8"/>
      <c r="U280" s="8"/>
      <c r="V280" s="8"/>
      <c r="W280" s="8"/>
      <c r="X280" s="8"/>
      <c r="Y280" s="8"/>
      <c r="Z280" s="8"/>
      <c r="AA280" s="8"/>
    </row>
    <row r="281">
      <c r="A281" s="8"/>
      <c r="B281" s="8"/>
      <c r="C281" s="8"/>
      <c r="D281" s="8"/>
      <c r="E281" s="8"/>
      <c r="F281" s="8"/>
      <c r="G281" s="8"/>
      <c r="H281" s="8"/>
      <c r="L281" s="57"/>
      <c r="M281" s="8"/>
      <c r="N281" s="8"/>
      <c r="O281" s="8"/>
      <c r="P281" s="8"/>
      <c r="Q281" s="8"/>
      <c r="R281" s="8"/>
      <c r="S281" s="8"/>
      <c r="T281" s="8"/>
      <c r="U281" s="8"/>
      <c r="V281" s="8"/>
      <c r="W281" s="8"/>
      <c r="X281" s="8"/>
      <c r="Y281" s="8"/>
      <c r="Z281" s="8"/>
      <c r="AA281" s="8"/>
    </row>
    <row r="282">
      <c r="A282" s="8"/>
      <c r="B282" s="8"/>
      <c r="C282" s="8"/>
      <c r="D282" s="8"/>
      <c r="E282" s="8"/>
      <c r="F282" s="8"/>
      <c r="G282" s="8"/>
      <c r="H282" s="8"/>
      <c r="L282" s="57"/>
      <c r="M282" s="8"/>
      <c r="N282" s="8"/>
      <c r="O282" s="8"/>
      <c r="P282" s="8"/>
      <c r="Q282" s="8"/>
      <c r="R282" s="8"/>
      <c r="S282" s="8"/>
      <c r="T282" s="8"/>
      <c r="U282" s="8"/>
      <c r="V282" s="8"/>
      <c r="W282" s="8"/>
      <c r="X282" s="8"/>
      <c r="Y282" s="8"/>
      <c r="Z282" s="8"/>
      <c r="AA282" s="8"/>
    </row>
    <row r="283">
      <c r="A283" s="8"/>
      <c r="B283" s="8"/>
      <c r="C283" s="8"/>
      <c r="D283" s="8"/>
      <c r="E283" s="8"/>
      <c r="F283" s="8"/>
      <c r="G283" s="8"/>
      <c r="H283" s="8"/>
      <c r="L283" s="57"/>
      <c r="M283" s="8"/>
      <c r="N283" s="8"/>
      <c r="O283" s="8"/>
      <c r="P283" s="8"/>
      <c r="Q283" s="8"/>
      <c r="R283" s="8"/>
      <c r="S283" s="8"/>
      <c r="T283" s="8"/>
      <c r="U283" s="8"/>
      <c r="V283" s="8"/>
      <c r="W283" s="8"/>
      <c r="X283" s="8"/>
      <c r="Y283" s="8"/>
      <c r="Z283" s="8"/>
      <c r="AA283" s="8"/>
    </row>
    <row r="284">
      <c r="A284" s="8"/>
      <c r="B284" s="8"/>
      <c r="C284" s="8"/>
      <c r="D284" s="8"/>
      <c r="E284" s="8"/>
      <c r="F284" s="8"/>
      <c r="G284" s="8"/>
      <c r="H284" s="8"/>
      <c r="L284" s="57"/>
      <c r="M284" s="8"/>
      <c r="N284" s="8"/>
      <c r="O284" s="8"/>
      <c r="P284" s="8"/>
      <c r="Q284" s="8"/>
      <c r="R284" s="8"/>
      <c r="S284" s="8"/>
      <c r="T284" s="8"/>
      <c r="U284" s="8"/>
      <c r="V284" s="8"/>
      <c r="W284" s="8"/>
      <c r="X284" s="8"/>
      <c r="Y284" s="8"/>
      <c r="Z284" s="8"/>
      <c r="AA284" s="8"/>
    </row>
    <row r="285">
      <c r="A285" s="8"/>
      <c r="B285" s="8"/>
      <c r="C285" s="8"/>
      <c r="D285" s="8"/>
      <c r="E285" s="8"/>
      <c r="F285" s="8"/>
      <c r="G285" s="8"/>
      <c r="H285" s="8"/>
      <c r="L285" s="57"/>
      <c r="M285" s="8"/>
      <c r="N285" s="8"/>
      <c r="O285" s="8"/>
      <c r="P285" s="8"/>
      <c r="Q285" s="8"/>
      <c r="R285" s="8"/>
      <c r="S285" s="8"/>
      <c r="T285" s="8"/>
      <c r="U285" s="8"/>
      <c r="V285" s="8"/>
      <c r="W285" s="8"/>
      <c r="X285" s="8"/>
      <c r="Y285" s="8"/>
      <c r="Z285" s="8"/>
      <c r="AA285" s="8"/>
    </row>
    <row r="286">
      <c r="A286" s="8"/>
      <c r="B286" s="8"/>
      <c r="C286" s="8"/>
      <c r="D286" s="8"/>
      <c r="E286" s="8"/>
      <c r="F286" s="8"/>
      <c r="G286" s="8"/>
      <c r="H286" s="8"/>
      <c r="L286" s="57"/>
      <c r="M286" s="8"/>
      <c r="N286" s="8"/>
      <c r="O286" s="8"/>
      <c r="P286" s="8"/>
      <c r="Q286" s="8"/>
      <c r="R286" s="8"/>
      <c r="S286" s="8"/>
      <c r="T286" s="8"/>
      <c r="U286" s="8"/>
      <c r="V286" s="8"/>
      <c r="W286" s="8"/>
      <c r="X286" s="8"/>
      <c r="Y286" s="8"/>
      <c r="Z286" s="8"/>
      <c r="AA286" s="8"/>
    </row>
    <row r="287">
      <c r="A287" s="8"/>
      <c r="B287" s="8"/>
      <c r="C287" s="8"/>
      <c r="D287" s="8"/>
      <c r="E287" s="8"/>
      <c r="F287" s="8"/>
      <c r="G287" s="8"/>
      <c r="H287" s="8"/>
      <c r="L287" s="57"/>
      <c r="M287" s="8"/>
      <c r="N287" s="8"/>
      <c r="O287" s="8"/>
      <c r="P287" s="8"/>
      <c r="Q287" s="8"/>
      <c r="R287" s="8"/>
      <c r="S287" s="8"/>
      <c r="T287" s="8"/>
      <c r="U287" s="8"/>
      <c r="V287" s="8"/>
      <c r="W287" s="8"/>
      <c r="X287" s="8"/>
      <c r="Y287" s="8"/>
      <c r="Z287" s="8"/>
      <c r="AA287" s="8"/>
    </row>
    <row r="288">
      <c r="A288" s="8"/>
      <c r="B288" s="8"/>
      <c r="C288" s="8"/>
      <c r="D288" s="8"/>
      <c r="E288" s="8"/>
      <c r="F288" s="8"/>
      <c r="G288" s="8"/>
      <c r="H288" s="8"/>
      <c r="L288" s="57"/>
      <c r="M288" s="8"/>
      <c r="N288" s="8"/>
      <c r="O288" s="8"/>
      <c r="P288" s="8"/>
      <c r="Q288" s="8"/>
      <c r="R288" s="8"/>
      <c r="S288" s="8"/>
      <c r="T288" s="8"/>
      <c r="U288" s="8"/>
      <c r="V288" s="8"/>
      <c r="W288" s="8"/>
      <c r="X288" s="8"/>
      <c r="Y288" s="8"/>
      <c r="Z288" s="8"/>
      <c r="AA288" s="8"/>
    </row>
    <row r="289">
      <c r="A289" s="8"/>
      <c r="B289" s="8"/>
      <c r="C289" s="8"/>
      <c r="D289" s="8"/>
      <c r="E289" s="8"/>
      <c r="F289" s="8"/>
      <c r="G289" s="8"/>
      <c r="H289" s="8"/>
      <c r="L289" s="57"/>
      <c r="M289" s="8"/>
      <c r="N289" s="8"/>
      <c r="O289" s="8"/>
      <c r="P289" s="8"/>
      <c r="Q289" s="8"/>
      <c r="R289" s="8"/>
      <c r="S289" s="8"/>
      <c r="T289" s="8"/>
      <c r="U289" s="8"/>
      <c r="V289" s="8"/>
      <c r="W289" s="8"/>
      <c r="X289" s="8"/>
      <c r="Y289" s="8"/>
      <c r="Z289" s="8"/>
      <c r="AA289" s="8"/>
    </row>
    <row r="290">
      <c r="A290" s="8"/>
      <c r="B290" s="8"/>
      <c r="C290" s="8"/>
      <c r="D290" s="8"/>
      <c r="E290" s="8"/>
      <c r="F290" s="8"/>
      <c r="G290" s="8"/>
      <c r="H290" s="8"/>
      <c r="L290" s="57"/>
      <c r="M290" s="8"/>
      <c r="N290" s="8"/>
      <c r="O290" s="8"/>
      <c r="P290" s="8"/>
      <c r="Q290" s="8"/>
      <c r="R290" s="8"/>
      <c r="S290" s="8"/>
      <c r="T290" s="8"/>
      <c r="U290" s="8"/>
      <c r="V290" s="8"/>
      <c r="W290" s="8"/>
      <c r="X290" s="8"/>
      <c r="Y290" s="8"/>
      <c r="Z290" s="8"/>
      <c r="AA290" s="8"/>
    </row>
    <row r="291">
      <c r="A291" s="8"/>
      <c r="B291" s="8"/>
      <c r="C291" s="8"/>
      <c r="D291" s="8"/>
      <c r="E291" s="8"/>
      <c r="F291" s="8"/>
      <c r="G291" s="8"/>
      <c r="H291" s="8"/>
      <c r="L291" s="57"/>
      <c r="M291" s="8"/>
      <c r="N291" s="8"/>
      <c r="O291" s="8"/>
      <c r="P291" s="8"/>
      <c r="Q291" s="8"/>
      <c r="R291" s="8"/>
      <c r="S291" s="8"/>
      <c r="T291" s="8"/>
      <c r="U291" s="8"/>
      <c r="V291" s="8"/>
      <c r="W291" s="8"/>
      <c r="X291" s="8"/>
      <c r="Y291" s="8"/>
      <c r="Z291" s="8"/>
      <c r="AA291" s="8"/>
    </row>
    <row r="292">
      <c r="A292" s="8"/>
      <c r="B292" s="8"/>
      <c r="C292" s="8"/>
      <c r="D292" s="8"/>
      <c r="E292" s="8"/>
      <c r="F292" s="8"/>
      <c r="G292" s="8"/>
      <c r="H292" s="8"/>
      <c r="L292" s="57"/>
      <c r="M292" s="8"/>
      <c r="N292" s="8"/>
      <c r="O292" s="8"/>
      <c r="P292" s="8"/>
      <c r="Q292" s="8"/>
      <c r="R292" s="8"/>
      <c r="S292" s="8"/>
      <c r="T292" s="8"/>
      <c r="U292" s="8"/>
      <c r="V292" s="8"/>
      <c r="W292" s="8"/>
      <c r="X292" s="8"/>
      <c r="Y292" s="8"/>
      <c r="Z292" s="8"/>
      <c r="AA292" s="8"/>
    </row>
    <row r="293">
      <c r="A293" s="8"/>
      <c r="B293" s="8"/>
      <c r="C293" s="8"/>
      <c r="D293" s="8"/>
      <c r="E293" s="8"/>
      <c r="F293" s="8"/>
      <c r="G293" s="8"/>
      <c r="H293" s="8"/>
      <c r="L293" s="57"/>
      <c r="M293" s="8"/>
      <c r="N293" s="8"/>
      <c r="O293" s="8"/>
      <c r="P293" s="8"/>
      <c r="Q293" s="8"/>
      <c r="R293" s="8"/>
      <c r="S293" s="8"/>
      <c r="T293" s="8"/>
      <c r="U293" s="8"/>
      <c r="V293" s="8"/>
      <c r="W293" s="8"/>
      <c r="X293" s="8"/>
      <c r="Y293" s="8"/>
      <c r="Z293" s="8"/>
      <c r="AA293" s="8"/>
    </row>
    <row r="294">
      <c r="A294" s="8"/>
      <c r="B294" s="8"/>
      <c r="C294" s="8"/>
      <c r="D294" s="8"/>
      <c r="E294" s="8"/>
      <c r="F294" s="8"/>
      <c r="G294" s="8"/>
      <c r="H294" s="8"/>
      <c r="L294" s="57"/>
      <c r="M294" s="8"/>
      <c r="N294" s="8"/>
      <c r="O294" s="8"/>
      <c r="P294" s="8"/>
      <c r="Q294" s="8"/>
      <c r="R294" s="8"/>
      <c r="S294" s="8"/>
      <c r="T294" s="8"/>
      <c r="U294" s="8"/>
      <c r="V294" s="8"/>
      <c r="W294" s="8"/>
      <c r="X294" s="8"/>
      <c r="Y294" s="8"/>
      <c r="Z294" s="8"/>
      <c r="AA294" s="8"/>
    </row>
    <row r="295">
      <c r="A295" s="8"/>
      <c r="B295" s="8"/>
      <c r="C295" s="8"/>
      <c r="D295" s="8"/>
      <c r="E295" s="8"/>
      <c r="F295" s="8"/>
      <c r="G295" s="8"/>
      <c r="H295" s="8"/>
      <c r="L295" s="57"/>
      <c r="M295" s="8"/>
      <c r="N295" s="8"/>
      <c r="O295" s="8"/>
      <c r="P295" s="8"/>
      <c r="Q295" s="8"/>
      <c r="R295" s="8"/>
      <c r="S295" s="8"/>
      <c r="T295" s="8"/>
      <c r="U295" s="8"/>
      <c r="V295" s="8"/>
      <c r="W295" s="8"/>
      <c r="X295" s="8"/>
      <c r="Y295" s="8"/>
      <c r="Z295" s="8"/>
      <c r="AA295" s="8"/>
    </row>
    <row r="296">
      <c r="A296" s="8"/>
      <c r="B296" s="8"/>
      <c r="C296" s="8"/>
      <c r="D296" s="8"/>
      <c r="E296" s="8"/>
      <c r="F296" s="8"/>
      <c r="G296" s="8"/>
      <c r="H296" s="8"/>
      <c r="L296" s="57"/>
      <c r="M296" s="8"/>
      <c r="N296" s="8"/>
      <c r="O296" s="8"/>
      <c r="P296" s="8"/>
      <c r="Q296" s="8"/>
      <c r="R296" s="8"/>
      <c r="S296" s="8"/>
      <c r="T296" s="8"/>
      <c r="U296" s="8"/>
      <c r="V296" s="8"/>
      <c r="W296" s="8"/>
      <c r="X296" s="8"/>
      <c r="Y296" s="8"/>
      <c r="Z296" s="8"/>
      <c r="AA296" s="8"/>
    </row>
    <row r="297">
      <c r="A297" s="8"/>
      <c r="B297" s="8"/>
      <c r="C297" s="8"/>
      <c r="D297" s="8"/>
      <c r="E297" s="8"/>
      <c r="F297" s="8"/>
      <c r="G297" s="8"/>
      <c r="H297" s="8"/>
      <c r="L297" s="57"/>
      <c r="M297" s="8"/>
      <c r="N297" s="8"/>
      <c r="O297" s="8"/>
      <c r="P297" s="8"/>
      <c r="Q297" s="8"/>
      <c r="R297" s="8"/>
      <c r="S297" s="8"/>
      <c r="T297" s="8"/>
      <c r="U297" s="8"/>
      <c r="V297" s="8"/>
      <c r="W297" s="8"/>
      <c r="X297" s="8"/>
      <c r="Y297" s="8"/>
      <c r="Z297" s="8"/>
      <c r="AA297" s="8"/>
    </row>
    <row r="298">
      <c r="A298" s="8"/>
      <c r="B298" s="8"/>
      <c r="C298" s="8"/>
      <c r="D298" s="8"/>
      <c r="E298" s="8"/>
      <c r="F298" s="8"/>
      <c r="G298" s="8"/>
      <c r="H298" s="8"/>
      <c r="L298" s="57"/>
      <c r="M298" s="8"/>
      <c r="N298" s="8"/>
      <c r="O298" s="8"/>
      <c r="P298" s="8"/>
      <c r="Q298" s="8"/>
      <c r="R298" s="8"/>
      <c r="S298" s="8"/>
      <c r="T298" s="8"/>
      <c r="U298" s="8"/>
      <c r="V298" s="8"/>
      <c r="W298" s="8"/>
      <c r="X298" s="8"/>
      <c r="Y298" s="8"/>
      <c r="Z298" s="8"/>
      <c r="AA298" s="8"/>
    </row>
    <row r="299">
      <c r="A299" s="8"/>
      <c r="B299" s="8"/>
      <c r="C299" s="8"/>
      <c r="D299" s="8"/>
      <c r="E299" s="8"/>
      <c r="F299" s="8"/>
      <c r="G299" s="8"/>
      <c r="H299" s="8"/>
      <c r="L299" s="57"/>
      <c r="M299" s="8"/>
      <c r="N299" s="8"/>
      <c r="O299" s="8"/>
      <c r="P299" s="8"/>
      <c r="Q299" s="8"/>
      <c r="R299" s="8"/>
      <c r="S299" s="8"/>
      <c r="T299" s="8"/>
      <c r="U299" s="8"/>
      <c r="V299" s="8"/>
      <c r="W299" s="8"/>
      <c r="X299" s="8"/>
      <c r="Y299" s="8"/>
      <c r="Z299" s="8"/>
      <c r="AA299" s="8"/>
    </row>
    <row r="300">
      <c r="A300" s="8"/>
      <c r="B300" s="8"/>
      <c r="C300" s="8"/>
      <c r="D300" s="8"/>
      <c r="E300" s="8"/>
      <c r="F300" s="8"/>
      <c r="G300" s="8"/>
      <c r="H300" s="8"/>
      <c r="L300" s="57"/>
      <c r="M300" s="8"/>
      <c r="N300" s="8"/>
      <c r="O300" s="8"/>
      <c r="P300" s="8"/>
      <c r="Q300" s="8"/>
      <c r="R300" s="8"/>
      <c r="S300" s="8"/>
      <c r="T300" s="8"/>
      <c r="U300" s="8"/>
      <c r="V300" s="8"/>
      <c r="W300" s="8"/>
      <c r="X300" s="8"/>
      <c r="Y300" s="8"/>
      <c r="Z300" s="8"/>
      <c r="AA300" s="8"/>
    </row>
    <row r="301">
      <c r="A301" s="8"/>
      <c r="B301" s="8"/>
      <c r="C301" s="8"/>
      <c r="D301" s="8"/>
      <c r="E301" s="8"/>
      <c r="F301" s="8"/>
      <c r="G301" s="8"/>
      <c r="H301" s="8"/>
      <c r="L301" s="57"/>
      <c r="M301" s="8"/>
      <c r="N301" s="8"/>
      <c r="O301" s="8"/>
      <c r="P301" s="8"/>
      <c r="Q301" s="8"/>
      <c r="R301" s="8"/>
      <c r="S301" s="8"/>
      <c r="T301" s="8"/>
      <c r="U301" s="8"/>
      <c r="V301" s="8"/>
      <c r="W301" s="8"/>
      <c r="X301" s="8"/>
      <c r="Y301" s="8"/>
      <c r="Z301" s="8"/>
      <c r="AA301" s="8"/>
    </row>
    <row r="302">
      <c r="A302" s="8"/>
      <c r="B302" s="8"/>
      <c r="C302" s="8"/>
      <c r="D302" s="8"/>
      <c r="E302" s="8"/>
      <c r="F302" s="8"/>
      <c r="G302" s="8"/>
      <c r="H302" s="8"/>
      <c r="L302" s="57"/>
      <c r="M302" s="8"/>
      <c r="N302" s="8"/>
      <c r="O302" s="8"/>
      <c r="P302" s="8"/>
      <c r="Q302" s="8"/>
      <c r="R302" s="8"/>
      <c r="S302" s="8"/>
      <c r="T302" s="8"/>
      <c r="U302" s="8"/>
      <c r="V302" s="8"/>
      <c r="W302" s="8"/>
      <c r="X302" s="8"/>
      <c r="Y302" s="8"/>
      <c r="Z302" s="8"/>
      <c r="AA302" s="8"/>
    </row>
    <row r="303">
      <c r="A303" s="8"/>
      <c r="B303" s="8"/>
      <c r="C303" s="8"/>
      <c r="D303" s="8"/>
      <c r="E303" s="8"/>
      <c r="F303" s="8"/>
      <c r="G303" s="8"/>
      <c r="H303" s="8"/>
      <c r="L303" s="57"/>
      <c r="M303" s="8"/>
      <c r="N303" s="8"/>
      <c r="O303" s="8"/>
      <c r="P303" s="8"/>
      <c r="Q303" s="8"/>
      <c r="R303" s="8"/>
      <c r="S303" s="8"/>
      <c r="T303" s="8"/>
      <c r="U303" s="8"/>
      <c r="V303" s="8"/>
      <c r="W303" s="8"/>
      <c r="X303" s="8"/>
      <c r="Y303" s="8"/>
      <c r="Z303" s="8"/>
      <c r="AA303" s="8"/>
    </row>
    <row r="304">
      <c r="A304" s="8"/>
      <c r="B304" s="8"/>
      <c r="C304" s="8"/>
      <c r="D304" s="8"/>
      <c r="E304" s="8"/>
      <c r="F304" s="8"/>
      <c r="G304" s="8"/>
      <c r="H304" s="8"/>
      <c r="L304" s="57"/>
      <c r="M304" s="8"/>
      <c r="N304" s="8"/>
      <c r="O304" s="8"/>
      <c r="P304" s="8"/>
      <c r="Q304" s="8"/>
      <c r="R304" s="8"/>
      <c r="S304" s="8"/>
      <c r="T304" s="8"/>
      <c r="U304" s="8"/>
      <c r="V304" s="8"/>
      <c r="W304" s="8"/>
      <c r="X304" s="8"/>
      <c r="Y304" s="8"/>
      <c r="Z304" s="8"/>
      <c r="AA304" s="8"/>
    </row>
    <row r="305">
      <c r="A305" s="8"/>
      <c r="B305" s="8"/>
      <c r="C305" s="8"/>
      <c r="D305" s="8"/>
      <c r="E305" s="8"/>
      <c r="F305" s="8"/>
      <c r="G305" s="8"/>
      <c r="H305" s="8"/>
      <c r="L305" s="57"/>
      <c r="M305" s="8"/>
      <c r="N305" s="8"/>
      <c r="O305" s="8"/>
      <c r="P305" s="8"/>
      <c r="Q305" s="8"/>
      <c r="R305" s="8"/>
      <c r="S305" s="8"/>
      <c r="T305" s="8"/>
      <c r="U305" s="8"/>
      <c r="V305" s="8"/>
      <c r="W305" s="8"/>
      <c r="X305" s="8"/>
      <c r="Y305" s="8"/>
      <c r="Z305" s="8"/>
      <c r="AA305" s="8"/>
    </row>
    <row r="306">
      <c r="A306" s="8"/>
      <c r="B306" s="8"/>
      <c r="C306" s="8"/>
      <c r="D306" s="8"/>
      <c r="E306" s="8"/>
      <c r="F306" s="8"/>
      <c r="G306" s="8"/>
      <c r="H306" s="8"/>
      <c r="L306" s="57"/>
      <c r="M306" s="8"/>
      <c r="N306" s="8"/>
      <c r="O306" s="8"/>
      <c r="P306" s="8"/>
      <c r="Q306" s="8"/>
      <c r="R306" s="8"/>
      <c r="S306" s="8"/>
      <c r="T306" s="8"/>
      <c r="U306" s="8"/>
      <c r="V306" s="8"/>
      <c r="W306" s="8"/>
      <c r="X306" s="8"/>
      <c r="Y306" s="8"/>
      <c r="Z306" s="8"/>
      <c r="AA306" s="8"/>
    </row>
    <row r="307">
      <c r="A307" s="8"/>
      <c r="B307" s="8"/>
      <c r="C307" s="8"/>
      <c r="D307" s="8"/>
      <c r="E307" s="8"/>
      <c r="F307" s="8"/>
      <c r="G307" s="8"/>
      <c r="H307" s="8"/>
      <c r="L307" s="57"/>
      <c r="M307" s="8"/>
      <c r="N307" s="8"/>
      <c r="O307" s="8"/>
      <c r="P307" s="8"/>
      <c r="Q307" s="8"/>
      <c r="R307" s="8"/>
      <c r="S307" s="8"/>
      <c r="T307" s="8"/>
      <c r="U307" s="8"/>
      <c r="V307" s="8"/>
      <c r="W307" s="8"/>
      <c r="X307" s="8"/>
      <c r="Y307" s="8"/>
      <c r="Z307" s="8"/>
      <c r="AA307" s="8"/>
    </row>
    <row r="308">
      <c r="A308" s="8"/>
      <c r="B308" s="8"/>
      <c r="C308" s="8"/>
      <c r="D308" s="8"/>
      <c r="E308" s="8"/>
      <c r="F308" s="8"/>
      <c r="G308" s="8"/>
      <c r="H308" s="8"/>
      <c r="L308" s="57"/>
      <c r="M308" s="8"/>
      <c r="N308" s="8"/>
      <c r="O308" s="8"/>
      <c r="P308" s="8"/>
      <c r="Q308" s="8"/>
      <c r="R308" s="8"/>
      <c r="S308" s="8"/>
      <c r="T308" s="8"/>
      <c r="U308" s="8"/>
      <c r="V308" s="8"/>
      <c r="W308" s="8"/>
      <c r="X308" s="8"/>
      <c r="Y308" s="8"/>
      <c r="Z308" s="8"/>
      <c r="AA308" s="8"/>
    </row>
    <row r="309">
      <c r="A309" s="8"/>
      <c r="B309" s="8"/>
      <c r="C309" s="8"/>
      <c r="D309" s="8"/>
      <c r="E309" s="8"/>
      <c r="F309" s="8"/>
      <c r="G309" s="8"/>
      <c r="H309" s="8"/>
      <c r="L309" s="57"/>
      <c r="M309" s="8"/>
      <c r="N309" s="8"/>
      <c r="O309" s="8"/>
      <c r="P309" s="8"/>
      <c r="Q309" s="8"/>
      <c r="R309" s="8"/>
      <c r="S309" s="8"/>
      <c r="T309" s="8"/>
      <c r="U309" s="8"/>
      <c r="V309" s="8"/>
      <c r="W309" s="8"/>
      <c r="X309" s="8"/>
      <c r="Y309" s="8"/>
      <c r="Z309" s="8"/>
      <c r="AA309" s="8"/>
    </row>
    <row r="310">
      <c r="A310" s="8"/>
      <c r="B310" s="8"/>
      <c r="C310" s="8"/>
      <c r="D310" s="8"/>
      <c r="E310" s="8"/>
      <c r="F310" s="8"/>
      <c r="G310" s="8"/>
      <c r="H310" s="8"/>
      <c r="L310" s="57"/>
      <c r="M310" s="8"/>
      <c r="N310" s="8"/>
      <c r="O310" s="8"/>
      <c r="P310" s="8"/>
      <c r="Q310" s="8"/>
      <c r="R310" s="8"/>
      <c r="S310" s="8"/>
      <c r="T310" s="8"/>
      <c r="U310" s="8"/>
      <c r="V310" s="8"/>
      <c r="W310" s="8"/>
      <c r="X310" s="8"/>
      <c r="Y310" s="8"/>
      <c r="Z310" s="8"/>
      <c r="AA310" s="8"/>
    </row>
    <row r="311">
      <c r="A311" s="8"/>
      <c r="B311" s="8"/>
      <c r="C311" s="8"/>
      <c r="D311" s="8"/>
      <c r="E311" s="8"/>
      <c r="F311" s="8"/>
      <c r="G311" s="8"/>
      <c r="H311" s="8"/>
      <c r="L311" s="57"/>
      <c r="M311" s="8"/>
      <c r="N311" s="8"/>
      <c r="O311" s="8"/>
      <c r="P311" s="8"/>
      <c r="Q311" s="8"/>
      <c r="R311" s="8"/>
      <c r="S311" s="8"/>
      <c r="T311" s="8"/>
      <c r="U311" s="8"/>
      <c r="V311" s="8"/>
      <c r="W311" s="8"/>
      <c r="X311" s="8"/>
      <c r="Y311" s="8"/>
      <c r="Z311" s="8"/>
      <c r="AA311" s="8"/>
    </row>
    <row r="312">
      <c r="A312" s="8"/>
      <c r="B312" s="8"/>
      <c r="C312" s="8"/>
      <c r="D312" s="8"/>
      <c r="E312" s="8"/>
      <c r="F312" s="8"/>
      <c r="G312" s="8"/>
      <c r="H312" s="8"/>
      <c r="L312" s="57"/>
      <c r="M312" s="8"/>
      <c r="N312" s="8"/>
      <c r="O312" s="8"/>
      <c r="P312" s="8"/>
      <c r="Q312" s="8"/>
      <c r="R312" s="8"/>
      <c r="S312" s="8"/>
      <c r="T312" s="8"/>
      <c r="U312" s="8"/>
      <c r="V312" s="8"/>
      <c r="W312" s="8"/>
      <c r="X312" s="8"/>
      <c r="Y312" s="8"/>
      <c r="Z312" s="8"/>
      <c r="AA312" s="8"/>
    </row>
    <row r="313">
      <c r="A313" s="8"/>
      <c r="B313" s="8"/>
      <c r="C313" s="8"/>
      <c r="D313" s="8"/>
      <c r="E313" s="8"/>
      <c r="F313" s="8"/>
      <c r="G313" s="8"/>
      <c r="H313" s="8"/>
      <c r="L313" s="57"/>
      <c r="M313" s="8"/>
      <c r="N313" s="8"/>
      <c r="O313" s="8"/>
      <c r="P313" s="8"/>
      <c r="Q313" s="8"/>
      <c r="R313" s="8"/>
      <c r="S313" s="8"/>
      <c r="T313" s="8"/>
      <c r="U313" s="8"/>
      <c r="V313" s="8"/>
      <c r="W313" s="8"/>
      <c r="X313" s="8"/>
      <c r="Y313" s="8"/>
      <c r="Z313" s="8"/>
      <c r="AA313" s="8"/>
    </row>
    <row r="314">
      <c r="A314" s="8"/>
      <c r="B314" s="8"/>
      <c r="C314" s="8"/>
      <c r="D314" s="8"/>
      <c r="E314" s="8"/>
      <c r="F314" s="8"/>
      <c r="G314" s="8"/>
      <c r="H314" s="8"/>
      <c r="L314" s="57"/>
      <c r="M314" s="8"/>
      <c r="N314" s="8"/>
      <c r="O314" s="8"/>
      <c r="P314" s="8"/>
      <c r="Q314" s="8"/>
      <c r="R314" s="8"/>
      <c r="S314" s="8"/>
      <c r="T314" s="8"/>
      <c r="U314" s="8"/>
      <c r="V314" s="8"/>
      <c r="W314" s="8"/>
      <c r="X314" s="8"/>
      <c r="Y314" s="8"/>
      <c r="Z314" s="8"/>
      <c r="AA314" s="8"/>
    </row>
    <row r="315">
      <c r="A315" s="8"/>
      <c r="B315" s="8"/>
      <c r="C315" s="8"/>
      <c r="D315" s="8"/>
      <c r="E315" s="8"/>
      <c r="F315" s="8"/>
      <c r="G315" s="8"/>
      <c r="H315" s="8"/>
      <c r="L315" s="57"/>
      <c r="M315" s="8"/>
      <c r="N315" s="8"/>
      <c r="O315" s="8"/>
      <c r="P315" s="8"/>
      <c r="Q315" s="8"/>
      <c r="R315" s="8"/>
      <c r="S315" s="8"/>
      <c r="T315" s="8"/>
      <c r="U315" s="8"/>
      <c r="V315" s="8"/>
      <c r="W315" s="8"/>
      <c r="X315" s="8"/>
      <c r="Y315" s="8"/>
      <c r="Z315" s="8"/>
      <c r="AA315" s="8"/>
    </row>
    <row r="316">
      <c r="A316" s="8"/>
      <c r="B316" s="8"/>
      <c r="C316" s="8"/>
      <c r="D316" s="8"/>
      <c r="E316" s="8"/>
      <c r="F316" s="8"/>
      <c r="G316" s="8"/>
      <c r="H316" s="8"/>
      <c r="L316" s="57"/>
      <c r="M316" s="8"/>
      <c r="N316" s="8"/>
      <c r="O316" s="8"/>
      <c r="P316" s="8"/>
      <c r="Q316" s="8"/>
      <c r="R316" s="8"/>
      <c r="S316" s="8"/>
      <c r="T316" s="8"/>
      <c r="U316" s="8"/>
      <c r="V316" s="8"/>
      <c r="W316" s="8"/>
      <c r="X316" s="8"/>
      <c r="Y316" s="8"/>
      <c r="Z316" s="8"/>
      <c r="AA316" s="8"/>
    </row>
    <row r="317">
      <c r="A317" s="8"/>
      <c r="B317" s="8"/>
      <c r="C317" s="8"/>
      <c r="D317" s="8"/>
      <c r="E317" s="8"/>
      <c r="F317" s="8"/>
      <c r="G317" s="8"/>
      <c r="H317" s="8"/>
      <c r="L317" s="57"/>
      <c r="M317" s="8"/>
      <c r="N317" s="8"/>
      <c r="O317" s="8"/>
      <c r="P317" s="8"/>
      <c r="Q317" s="8"/>
      <c r="R317" s="8"/>
      <c r="S317" s="8"/>
      <c r="T317" s="8"/>
      <c r="U317" s="8"/>
      <c r="V317" s="8"/>
      <c r="W317" s="8"/>
      <c r="X317" s="8"/>
      <c r="Y317" s="8"/>
      <c r="Z317" s="8"/>
      <c r="AA317" s="8"/>
    </row>
    <row r="318">
      <c r="A318" s="8"/>
      <c r="B318" s="8"/>
      <c r="C318" s="8"/>
      <c r="D318" s="8"/>
      <c r="E318" s="8"/>
      <c r="F318" s="8"/>
      <c r="G318" s="8"/>
      <c r="H318" s="8"/>
      <c r="L318" s="57"/>
      <c r="M318" s="8"/>
      <c r="N318" s="8"/>
      <c r="O318" s="8"/>
      <c r="P318" s="8"/>
      <c r="Q318" s="8"/>
      <c r="R318" s="8"/>
      <c r="S318" s="8"/>
      <c r="T318" s="8"/>
      <c r="U318" s="8"/>
      <c r="V318" s="8"/>
      <c r="W318" s="8"/>
      <c r="X318" s="8"/>
      <c r="Y318" s="8"/>
      <c r="Z318" s="8"/>
      <c r="AA318" s="8"/>
    </row>
    <row r="319">
      <c r="A319" s="8"/>
      <c r="B319" s="8"/>
      <c r="C319" s="8"/>
      <c r="D319" s="8"/>
      <c r="E319" s="8"/>
      <c r="F319" s="8"/>
      <c r="G319" s="8"/>
      <c r="H319" s="8"/>
      <c r="L319" s="57"/>
      <c r="M319" s="8"/>
      <c r="N319" s="8"/>
      <c r="O319" s="8"/>
      <c r="P319" s="8"/>
      <c r="Q319" s="8"/>
      <c r="R319" s="8"/>
      <c r="S319" s="8"/>
      <c r="T319" s="8"/>
      <c r="U319" s="8"/>
      <c r="V319" s="8"/>
      <c r="W319" s="8"/>
      <c r="X319" s="8"/>
      <c r="Y319" s="8"/>
      <c r="Z319" s="8"/>
      <c r="AA319" s="8"/>
    </row>
    <row r="320">
      <c r="A320" s="8"/>
      <c r="B320" s="8"/>
      <c r="C320" s="8"/>
      <c r="D320" s="8"/>
      <c r="E320" s="8"/>
      <c r="F320" s="8"/>
      <c r="G320" s="8"/>
      <c r="H320" s="8"/>
      <c r="L320" s="57"/>
      <c r="M320" s="8"/>
      <c r="N320" s="8"/>
      <c r="O320" s="8"/>
      <c r="P320" s="8"/>
      <c r="Q320" s="8"/>
      <c r="R320" s="8"/>
      <c r="S320" s="8"/>
      <c r="T320" s="8"/>
      <c r="U320" s="8"/>
      <c r="V320" s="8"/>
      <c r="W320" s="8"/>
      <c r="X320" s="8"/>
      <c r="Y320" s="8"/>
      <c r="Z320" s="8"/>
      <c r="AA320" s="8"/>
    </row>
    <row r="321">
      <c r="A321" s="8"/>
      <c r="B321" s="8"/>
      <c r="C321" s="8"/>
      <c r="D321" s="8"/>
      <c r="E321" s="8"/>
      <c r="F321" s="8"/>
      <c r="G321" s="8"/>
      <c r="H321" s="8"/>
      <c r="L321" s="57"/>
      <c r="M321" s="8"/>
      <c r="N321" s="8"/>
      <c r="O321" s="8"/>
      <c r="P321" s="8"/>
      <c r="Q321" s="8"/>
      <c r="R321" s="8"/>
      <c r="S321" s="8"/>
      <c r="T321" s="8"/>
      <c r="U321" s="8"/>
      <c r="V321" s="8"/>
      <c r="W321" s="8"/>
      <c r="X321" s="8"/>
      <c r="Y321" s="8"/>
      <c r="Z321" s="8"/>
      <c r="AA321" s="8"/>
    </row>
    <row r="322">
      <c r="A322" s="8"/>
      <c r="B322" s="8"/>
      <c r="C322" s="8"/>
      <c r="D322" s="8"/>
      <c r="E322" s="8"/>
      <c r="F322" s="8"/>
      <c r="G322" s="8"/>
      <c r="H322" s="8"/>
      <c r="L322" s="57"/>
      <c r="M322" s="8"/>
      <c r="N322" s="8"/>
      <c r="O322" s="8"/>
      <c r="P322" s="8"/>
      <c r="Q322" s="8"/>
      <c r="R322" s="8"/>
      <c r="S322" s="8"/>
      <c r="T322" s="8"/>
      <c r="U322" s="8"/>
      <c r="V322" s="8"/>
      <c r="W322" s="8"/>
      <c r="X322" s="8"/>
      <c r="Y322" s="8"/>
      <c r="Z322" s="8"/>
      <c r="AA322" s="8"/>
    </row>
    <row r="323">
      <c r="A323" s="8"/>
      <c r="B323" s="8"/>
      <c r="C323" s="8"/>
      <c r="D323" s="8"/>
      <c r="E323" s="8"/>
      <c r="F323" s="8"/>
      <c r="G323" s="8"/>
      <c r="H323" s="8"/>
      <c r="L323" s="57"/>
      <c r="M323" s="8"/>
      <c r="N323" s="8"/>
      <c r="O323" s="8"/>
      <c r="P323" s="8"/>
      <c r="Q323" s="8"/>
      <c r="R323" s="8"/>
      <c r="S323" s="8"/>
      <c r="T323" s="8"/>
      <c r="U323" s="8"/>
      <c r="V323" s="8"/>
      <c r="W323" s="8"/>
      <c r="X323" s="8"/>
      <c r="Y323" s="8"/>
      <c r="Z323" s="8"/>
      <c r="AA323" s="8"/>
    </row>
    <row r="324">
      <c r="A324" s="8"/>
      <c r="B324" s="8"/>
      <c r="C324" s="8"/>
      <c r="D324" s="8"/>
      <c r="E324" s="8"/>
      <c r="F324" s="8"/>
      <c r="G324" s="8"/>
      <c r="H324" s="8"/>
      <c r="L324" s="57"/>
      <c r="M324" s="8"/>
      <c r="N324" s="8"/>
      <c r="O324" s="8"/>
      <c r="P324" s="8"/>
      <c r="Q324" s="8"/>
      <c r="R324" s="8"/>
      <c r="S324" s="8"/>
      <c r="T324" s="8"/>
      <c r="U324" s="8"/>
      <c r="V324" s="8"/>
      <c r="W324" s="8"/>
      <c r="X324" s="8"/>
      <c r="Y324" s="8"/>
      <c r="Z324" s="8"/>
      <c r="AA324" s="8"/>
    </row>
    <row r="325">
      <c r="A325" s="8"/>
      <c r="B325" s="8"/>
      <c r="C325" s="8"/>
      <c r="D325" s="8"/>
      <c r="E325" s="8"/>
      <c r="F325" s="8"/>
      <c r="G325" s="8"/>
      <c r="H325" s="8"/>
      <c r="L325" s="57"/>
      <c r="M325" s="8"/>
      <c r="N325" s="8"/>
      <c r="O325" s="8"/>
      <c r="P325" s="8"/>
      <c r="Q325" s="8"/>
      <c r="R325" s="8"/>
      <c r="S325" s="8"/>
      <c r="T325" s="8"/>
      <c r="U325" s="8"/>
      <c r="V325" s="8"/>
      <c r="W325" s="8"/>
      <c r="X325" s="8"/>
      <c r="Y325" s="8"/>
      <c r="Z325" s="8"/>
      <c r="AA325" s="8"/>
    </row>
    <row r="326">
      <c r="A326" s="8"/>
      <c r="B326" s="8"/>
      <c r="C326" s="8"/>
      <c r="D326" s="8"/>
      <c r="E326" s="8"/>
      <c r="F326" s="8"/>
      <c r="G326" s="8"/>
      <c r="H326" s="8"/>
      <c r="L326" s="57"/>
      <c r="M326" s="8"/>
      <c r="N326" s="8"/>
      <c r="O326" s="8"/>
      <c r="P326" s="8"/>
      <c r="Q326" s="8"/>
      <c r="R326" s="8"/>
      <c r="S326" s="8"/>
      <c r="T326" s="8"/>
      <c r="U326" s="8"/>
      <c r="V326" s="8"/>
      <c r="W326" s="8"/>
      <c r="X326" s="8"/>
      <c r="Y326" s="8"/>
      <c r="Z326" s="8"/>
      <c r="AA326" s="8"/>
    </row>
    <row r="327">
      <c r="A327" s="8"/>
      <c r="B327" s="8"/>
      <c r="C327" s="8"/>
      <c r="D327" s="8"/>
      <c r="E327" s="8"/>
      <c r="F327" s="8"/>
      <c r="G327" s="8"/>
      <c r="H327" s="8"/>
      <c r="L327" s="57"/>
      <c r="M327" s="8"/>
      <c r="N327" s="8"/>
      <c r="O327" s="8"/>
      <c r="P327" s="8"/>
      <c r="Q327" s="8"/>
      <c r="R327" s="8"/>
      <c r="S327" s="8"/>
      <c r="T327" s="8"/>
      <c r="U327" s="8"/>
      <c r="V327" s="8"/>
      <c r="W327" s="8"/>
      <c r="X327" s="8"/>
      <c r="Y327" s="8"/>
      <c r="Z327" s="8"/>
      <c r="AA327" s="8"/>
    </row>
    <row r="328">
      <c r="A328" s="8"/>
      <c r="B328" s="8"/>
      <c r="C328" s="8"/>
      <c r="D328" s="8"/>
      <c r="E328" s="8"/>
      <c r="F328" s="8"/>
      <c r="G328" s="8"/>
      <c r="H328" s="8"/>
      <c r="L328" s="57"/>
      <c r="M328" s="8"/>
      <c r="N328" s="8"/>
      <c r="O328" s="8"/>
      <c r="P328" s="8"/>
      <c r="Q328" s="8"/>
      <c r="R328" s="8"/>
      <c r="S328" s="8"/>
      <c r="T328" s="8"/>
      <c r="U328" s="8"/>
      <c r="V328" s="8"/>
      <c r="W328" s="8"/>
      <c r="X328" s="8"/>
      <c r="Y328" s="8"/>
      <c r="Z328" s="8"/>
      <c r="AA328" s="8"/>
    </row>
    <row r="329">
      <c r="A329" s="8"/>
      <c r="B329" s="8"/>
      <c r="C329" s="8"/>
      <c r="D329" s="8"/>
      <c r="E329" s="8"/>
      <c r="F329" s="8"/>
      <c r="G329" s="8"/>
      <c r="H329" s="8"/>
      <c r="L329" s="57"/>
      <c r="M329" s="8"/>
      <c r="N329" s="8"/>
      <c r="O329" s="8"/>
      <c r="P329" s="8"/>
      <c r="Q329" s="8"/>
      <c r="R329" s="8"/>
      <c r="S329" s="8"/>
      <c r="T329" s="8"/>
      <c r="U329" s="8"/>
      <c r="V329" s="8"/>
      <c r="W329" s="8"/>
      <c r="X329" s="8"/>
      <c r="Y329" s="8"/>
      <c r="Z329" s="8"/>
      <c r="AA329" s="8"/>
    </row>
    <row r="330">
      <c r="A330" s="8"/>
      <c r="B330" s="8"/>
      <c r="C330" s="8"/>
      <c r="D330" s="8"/>
      <c r="E330" s="8"/>
      <c r="F330" s="8"/>
      <c r="G330" s="8"/>
      <c r="H330" s="8"/>
      <c r="L330" s="57"/>
      <c r="M330" s="8"/>
      <c r="N330" s="8"/>
      <c r="O330" s="8"/>
      <c r="P330" s="8"/>
      <c r="Q330" s="8"/>
      <c r="R330" s="8"/>
      <c r="S330" s="8"/>
      <c r="T330" s="8"/>
      <c r="U330" s="8"/>
      <c r="V330" s="8"/>
      <c r="W330" s="8"/>
      <c r="X330" s="8"/>
      <c r="Y330" s="8"/>
      <c r="Z330" s="8"/>
      <c r="AA330" s="8"/>
    </row>
    <row r="331">
      <c r="A331" s="8"/>
      <c r="B331" s="8"/>
      <c r="C331" s="8"/>
      <c r="D331" s="8"/>
      <c r="E331" s="8"/>
      <c r="F331" s="8"/>
      <c r="G331" s="8"/>
      <c r="H331" s="8"/>
      <c r="L331" s="57"/>
      <c r="M331" s="8"/>
      <c r="N331" s="8"/>
      <c r="O331" s="8"/>
      <c r="P331" s="8"/>
      <c r="Q331" s="8"/>
      <c r="R331" s="8"/>
      <c r="S331" s="8"/>
      <c r="T331" s="8"/>
      <c r="U331" s="8"/>
      <c r="V331" s="8"/>
      <c r="W331" s="8"/>
      <c r="X331" s="8"/>
      <c r="Y331" s="8"/>
      <c r="Z331" s="8"/>
      <c r="AA331" s="8"/>
    </row>
    <row r="332">
      <c r="A332" s="8"/>
      <c r="B332" s="8"/>
      <c r="C332" s="8"/>
      <c r="D332" s="8"/>
      <c r="E332" s="8"/>
      <c r="F332" s="8"/>
      <c r="G332" s="8"/>
      <c r="H332" s="8"/>
      <c r="L332" s="57"/>
      <c r="M332" s="8"/>
      <c r="N332" s="8"/>
      <c r="O332" s="8"/>
      <c r="P332" s="8"/>
      <c r="Q332" s="8"/>
      <c r="R332" s="8"/>
      <c r="S332" s="8"/>
      <c r="T332" s="8"/>
      <c r="U332" s="8"/>
      <c r="V332" s="8"/>
      <c r="W332" s="8"/>
      <c r="X332" s="8"/>
      <c r="Y332" s="8"/>
      <c r="Z332" s="8"/>
      <c r="AA332" s="8"/>
    </row>
    <row r="333">
      <c r="A333" s="8"/>
      <c r="B333" s="8"/>
      <c r="C333" s="8"/>
      <c r="D333" s="8"/>
      <c r="E333" s="8"/>
      <c r="F333" s="8"/>
      <c r="G333" s="8"/>
      <c r="H333" s="8"/>
      <c r="L333" s="57"/>
      <c r="M333" s="8"/>
      <c r="N333" s="8"/>
      <c r="O333" s="8"/>
      <c r="P333" s="8"/>
      <c r="Q333" s="8"/>
      <c r="R333" s="8"/>
      <c r="S333" s="8"/>
      <c r="T333" s="8"/>
      <c r="U333" s="8"/>
      <c r="V333" s="8"/>
      <c r="W333" s="8"/>
      <c r="X333" s="8"/>
      <c r="Y333" s="8"/>
      <c r="Z333" s="8"/>
      <c r="AA333" s="8"/>
    </row>
    <row r="334">
      <c r="A334" s="8"/>
      <c r="B334" s="8"/>
      <c r="C334" s="8"/>
      <c r="D334" s="8"/>
      <c r="E334" s="8"/>
      <c r="F334" s="8"/>
      <c r="G334" s="8"/>
      <c r="H334" s="8"/>
      <c r="L334" s="57"/>
      <c r="M334" s="8"/>
      <c r="N334" s="8"/>
      <c r="O334" s="8"/>
      <c r="P334" s="8"/>
      <c r="Q334" s="8"/>
      <c r="R334" s="8"/>
      <c r="S334" s="8"/>
      <c r="T334" s="8"/>
      <c r="U334" s="8"/>
      <c r="V334" s="8"/>
      <c r="W334" s="8"/>
      <c r="X334" s="8"/>
      <c r="Y334" s="8"/>
      <c r="Z334" s="8"/>
      <c r="AA334" s="8"/>
    </row>
    <row r="335">
      <c r="A335" s="8"/>
      <c r="B335" s="8"/>
      <c r="C335" s="8"/>
      <c r="D335" s="8"/>
      <c r="E335" s="8"/>
      <c r="F335" s="8"/>
      <c r="G335" s="8"/>
      <c r="H335" s="8"/>
      <c r="L335" s="57"/>
      <c r="M335" s="8"/>
      <c r="N335" s="8"/>
      <c r="O335" s="8"/>
      <c r="P335" s="8"/>
      <c r="Q335" s="8"/>
      <c r="R335" s="8"/>
      <c r="S335" s="8"/>
      <c r="T335" s="8"/>
      <c r="U335" s="8"/>
      <c r="V335" s="8"/>
      <c r="W335" s="8"/>
      <c r="X335" s="8"/>
      <c r="Y335" s="8"/>
      <c r="Z335" s="8"/>
      <c r="AA335" s="8"/>
    </row>
    <row r="336">
      <c r="A336" s="8"/>
      <c r="B336" s="8"/>
      <c r="C336" s="8"/>
      <c r="D336" s="8"/>
      <c r="E336" s="8"/>
      <c r="F336" s="8"/>
      <c r="G336" s="8"/>
      <c r="H336" s="8"/>
      <c r="L336" s="57"/>
      <c r="M336" s="8"/>
      <c r="N336" s="8"/>
      <c r="O336" s="8"/>
      <c r="P336" s="8"/>
      <c r="Q336" s="8"/>
      <c r="R336" s="8"/>
      <c r="S336" s="8"/>
      <c r="T336" s="8"/>
      <c r="U336" s="8"/>
      <c r="V336" s="8"/>
      <c r="W336" s="8"/>
      <c r="X336" s="8"/>
      <c r="Y336" s="8"/>
      <c r="Z336" s="8"/>
      <c r="AA336" s="8"/>
    </row>
    <row r="337">
      <c r="A337" s="8"/>
      <c r="B337" s="8"/>
      <c r="C337" s="8"/>
      <c r="D337" s="8"/>
      <c r="E337" s="8"/>
      <c r="F337" s="8"/>
      <c r="G337" s="8"/>
      <c r="H337" s="8"/>
      <c r="L337" s="57"/>
      <c r="M337" s="8"/>
      <c r="N337" s="8"/>
      <c r="O337" s="8"/>
      <c r="P337" s="8"/>
      <c r="Q337" s="8"/>
      <c r="R337" s="8"/>
      <c r="S337" s="8"/>
      <c r="T337" s="8"/>
      <c r="U337" s="8"/>
      <c r="V337" s="8"/>
      <c r="W337" s="8"/>
      <c r="X337" s="8"/>
      <c r="Y337" s="8"/>
      <c r="Z337" s="8"/>
      <c r="AA337" s="8"/>
    </row>
    <row r="338">
      <c r="A338" s="8"/>
      <c r="B338" s="8"/>
      <c r="C338" s="8"/>
      <c r="D338" s="8"/>
      <c r="E338" s="8"/>
      <c r="F338" s="8"/>
      <c r="G338" s="8"/>
      <c r="H338" s="8"/>
      <c r="L338" s="57"/>
      <c r="M338" s="8"/>
      <c r="N338" s="8"/>
      <c r="O338" s="8"/>
      <c r="P338" s="8"/>
      <c r="Q338" s="8"/>
      <c r="R338" s="8"/>
      <c r="S338" s="8"/>
      <c r="T338" s="8"/>
      <c r="U338" s="8"/>
      <c r="V338" s="8"/>
      <c r="W338" s="8"/>
      <c r="X338" s="8"/>
      <c r="Y338" s="8"/>
      <c r="Z338" s="8"/>
      <c r="AA338" s="8"/>
    </row>
    <row r="339">
      <c r="A339" s="8"/>
      <c r="B339" s="8"/>
      <c r="C339" s="8"/>
      <c r="D339" s="8"/>
      <c r="E339" s="8"/>
      <c r="F339" s="8"/>
      <c r="G339" s="8"/>
      <c r="H339" s="8"/>
      <c r="L339" s="57"/>
      <c r="M339" s="8"/>
      <c r="N339" s="8"/>
      <c r="O339" s="8"/>
      <c r="P339" s="8"/>
      <c r="Q339" s="8"/>
      <c r="R339" s="8"/>
      <c r="S339" s="8"/>
      <c r="T339" s="8"/>
      <c r="U339" s="8"/>
      <c r="V339" s="8"/>
      <c r="W339" s="8"/>
      <c r="X339" s="8"/>
      <c r="Y339" s="8"/>
      <c r="Z339" s="8"/>
      <c r="AA339" s="8"/>
    </row>
    <row r="340">
      <c r="A340" s="8"/>
      <c r="B340" s="8"/>
      <c r="C340" s="8"/>
      <c r="D340" s="8"/>
      <c r="E340" s="8"/>
      <c r="F340" s="8"/>
      <c r="G340" s="8"/>
      <c r="H340" s="8"/>
      <c r="L340" s="57"/>
      <c r="M340" s="8"/>
      <c r="N340" s="8"/>
      <c r="O340" s="8"/>
      <c r="P340" s="8"/>
      <c r="Q340" s="8"/>
      <c r="R340" s="8"/>
      <c r="S340" s="8"/>
      <c r="T340" s="8"/>
      <c r="U340" s="8"/>
      <c r="V340" s="8"/>
      <c r="W340" s="8"/>
      <c r="X340" s="8"/>
      <c r="Y340" s="8"/>
      <c r="Z340" s="8"/>
      <c r="AA340" s="8"/>
    </row>
    <row r="341">
      <c r="A341" s="8"/>
      <c r="B341" s="8"/>
      <c r="C341" s="8"/>
      <c r="D341" s="8"/>
      <c r="E341" s="8"/>
      <c r="F341" s="8"/>
      <c r="G341" s="8"/>
      <c r="H341" s="8"/>
      <c r="L341" s="57"/>
      <c r="M341" s="8"/>
      <c r="N341" s="8"/>
      <c r="O341" s="8"/>
      <c r="P341" s="8"/>
      <c r="Q341" s="8"/>
      <c r="R341" s="8"/>
      <c r="S341" s="8"/>
      <c r="T341" s="8"/>
      <c r="U341" s="8"/>
      <c r="V341" s="8"/>
      <c r="W341" s="8"/>
      <c r="X341" s="8"/>
      <c r="Y341" s="8"/>
      <c r="Z341" s="8"/>
      <c r="AA341" s="8"/>
    </row>
    <row r="342">
      <c r="A342" s="8"/>
      <c r="B342" s="8"/>
      <c r="C342" s="8"/>
      <c r="D342" s="8"/>
      <c r="E342" s="8"/>
      <c r="F342" s="8"/>
      <c r="G342" s="8"/>
      <c r="H342" s="8"/>
      <c r="L342" s="57"/>
      <c r="M342" s="8"/>
      <c r="N342" s="8"/>
      <c r="O342" s="8"/>
      <c r="P342" s="8"/>
      <c r="Q342" s="8"/>
      <c r="R342" s="8"/>
      <c r="S342" s="8"/>
      <c r="T342" s="8"/>
      <c r="U342" s="8"/>
      <c r="V342" s="8"/>
      <c r="W342" s="8"/>
      <c r="X342" s="8"/>
      <c r="Y342" s="8"/>
      <c r="Z342" s="8"/>
      <c r="AA342" s="8"/>
    </row>
    <row r="343">
      <c r="A343" s="8"/>
      <c r="B343" s="8"/>
      <c r="C343" s="8"/>
      <c r="D343" s="8"/>
      <c r="E343" s="8"/>
      <c r="F343" s="8"/>
      <c r="G343" s="8"/>
      <c r="H343" s="8"/>
      <c r="L343" s="57"/>
      <c r="M343" s="8"/>
      <c r="N343" s="8"/>
      <c r="O343" s="8"/>
      <c r="P343" s="8"/>
      <c r="Q343" s="8"/>
      <c r="R343" s="8"/>
      <c r="S343" s="8"/>
      <c r="T343" s="8"/>
      <c r="U343" s="8"/>
      <c r="V343" s="8"/>
      <c r="W343" s="8"/>
      <c r="X343" s="8"/>
      <c r="Y343" s="8"/>
      <c r="Z343" s="8"/>
      <c r="AA343" s="8"/>
    </row>
    <row r="344">
      <c r="A344" s="8"/>
      <c r="B344" s="8"/>
      <c r="C344" s="8"/>
      <c r="D344" s="8"/>
      <c r="E344" s="8"/>
      <c r="F344" s="8"/>
      <c r="G344" s="8"/>
      <c r="H344" s="8"/>
      <c r="L344" s="57"/>
      <c r="M344" s="8"/>
      <c r="N344" s="8"/>
      <c r="O344" s="8"/>
      <c r="P344" s="8"/>
      <c r="Q344" s="8"/>
      <c r="R344" s="8"/>
      <c r="S344" s="8"/>
      <c r="T344" s="8"/>
      <c r="U344" s="8"/>
      <c r="V344" s="8"/>
      <c r="W344" s="8"/>
      <c r="X344" s="8"/>
      <c r="Y344" s="8"/>
      <c r="Z344" s="8"/>
      <c r="AA344" s="8"/>
    </row>
    <row r="345">
      <c r="A345" s="8"/>
      <c r="B345" s="8"/>
      <c r="C345" s="8"/>
      <c r="D345" s="8"/>
      <c r="E345" s="8"/>
      <c r="F345" s="8"/>
      <c r="G345" s="8"/>
      <c r="H345" s="8"/>
      <c r="L345" s="57"/>
      <c r="M345" s="8"/>
      <c r="N345" s="8"/>
      <c r="O345" s="8"/>
      <c r="P345" s="8"/>
      <c r="Q345" s="8"/>
      <c r="R345" s="8"/>
      <c r="S345" s="8"/>
      <c r="T345" s="8"/>
      <c r="U345" s="8"/>
      <c r="V345" s="8"/>
      <c r="W345" s="8"/>
      <c r="X345" s="8"/>
      <c r="Y345" s="8"/>
      <c r="Z345" s="8"/>
      <c r="AA345" s="8"/>
    </row>
    <row r="346">
      <c r="A346" s="8"/>
      <c r="B346" s="8"/>
      <c r="C346" s="8"/>
      <c r="D346" s="8"/>
      <c r="E346" s="8"/>
      <c r="F346" s="8"/>
      <c r="G346" s="8"/>
      <c r="H346" s="8"/>
      <c r="L346" s="57"/>
      <c r="M346" s="8"/>
      <c r="N346" s="8"/>
      <c r="O346" s="8"/>
      <c r="P346" s="8"/>
      <c r="Q346" s="8"/>
      <c r="R346" s="8"/>
      <c r="S346" s="8"/>
      <c r="T346" s="8"/>
      <c r="U346" s="8"/>
      <c r="V346" s="8"/>
      <c r="W346" s="8"/>
      <c r="X346" s="8"/>
      <c r="Y346" s="8"/>
      <c r="Z346" s="8"/>
      <c r="AA346" s="8"/>
    </row>
    <row r="347">
      <c r="A347" s="8"/>
      <c r="B347" s="8"/>
      <c r="C347" s="8"/>
      <c r="D347" s="8"/>
      <c r="E347" s="8"/>
      <c r="F347" s="8"/>
      <c r="G347" s="8"/>
      <c r="H347" s="8"/>
      <c r="L347" s="57"/>
      <c r="M347" s="8"/>
      <c r="N347" s="8"/>
      <c r="O347" s="8"/>
      <c r="P347" s="8"/>
      <c r="Q347" s="8"/>
      <c r="R347" s="8"/>
      <c r="S347" s="8"/>
      <c r="T347" s="8"/>
      <c r="U347" s="8"/>
      <c r="V347" s="8"/>
      <c r="W347" s="8"/>
      <c r="X347" s="8"/>
      <c r="Y347" s="8"/>
      <c r="Z347" s="8"/>
      <c r="AA347" s="8"/>
    </row>
    <row r="348">
      <c r="A348" s="8"/>
      <c r="B348" s="8"/>
      <c r="C348" s="8"/>
      <c r="D348" s="8"/>
      <c r="E348" s="8"/>
      <c r="F348" s="8"/>
      <c r="G348" s="8"/>
      <c r="H348" s="8"/>
      <c r="L348" s="57"/>
      <c r="M348" s="8"/>
      <c r="N348" s="8"/>
      <c r="O348" s="8"/>
      <c r="P348" s="8"/>
      <c r="Q348" s="8"/>
      <c r="R348" s="8"/>
      <c r="S348" s="8"/>
      <c r="T348" s="8"/>
      <c r="U348" s="8"/>
      <c r="V348" s="8"/>
      <c r="W348" s="8"/>
      <c r="X348" s="8"/>
      <c r="Y348" s="8"/>
      <c r="Z348" s="8"/>
      <c r="AA348" s="8"/>
    </row>
    <row r="349">
      <c r="A349" s="8"/>
      <c r="B349" s="8"/>
      <c r="C349" s="8"/>
      <c r="D349" s="8"/>
      <c r="E349" s="8"/>
      <c r="F349" s="8"/>
      <c r="G349" s="8"/>
      <c r="H349" s="8"/>
      <c r="L349" s="57"/>
      <c r="M349" s="8"/>
      <c r="N349" s="8"/>
      <c r="O349" s="8"/>
      <c r="P349" s="8"/>
      <c r="Q349" s="8"/>
      <c r="R349" s="8"/>
      <c r="S349" s="8"/>
      <c r="T349" s="8"/>
      <c r="U349" s="8"/>
      <c r="V349" s="8"/>
      <c r="W349" s="8"/>
      <c r="X349" s="8"/>
      <c r="Y349" s="8"/>
      <c r="Z349" s="8"/>
      <c r="AA349" s="8"/>
    </row>
    <row r="350">
      <c r="A350" s="8"/>
      <c r="B350" s="8"/>
      <c r="C350" s="8"/>
      <c r="D350" s="8"/>
      <c r="E350" s="8"/>
      <c r="F350" s="8"/>
      <c r="G350" s="8"/>
      <c r="H350" s="8"/>
      <c r="L350" s="57"/>
      <c r="M350" s="8"/>
      <c r="N350" s="8"/>
      <c r="O350" s="8"/>
      <c r="P350" s="8"/>
      <c r="Q350" s="8"/>
      <c r="R350" s="8"/>
      <c r="S350" s="8"/>
      <c r="T350" s="8"/>
      <c r="U350" s="8"/>
      <c r="V350" s="8"/>
      <c r="W350" s="8"/>
      <c r="X350" s="8"/>
      <c r="Y350" s="8"/>
      <c r="Z350" s="8"/>
      <c r="AA350" s="8"/>
    </row>
    <row r="351">
      <c r="A351" s="8"/>
      <c r="B351" s="8"/>
      <c r="C351" s="8"/>
      <c r="D351" s="8"/>
      <c r="E351" s="8"/>
      <c r="F351" s="8"/>
      <c r="G351" s="8"/>
      <c r="H351" s="8"/>
      <c r="L351" s="57"/>
      <c r="M351" s="8"/>
      <c r="N351" s="8"/>
      <c r="O351" s="8"/>
      <c r="P351" s="8"/>
      <c r="Q351" s="8"/>
      <c r="R351" s="8"/>
      <c r="S351" s="8"/>
      <c r="T351" s="8"/>
      <c r="U351" s="8"/>
      <c r="V351" s="8"/>
      <c r="W351" s="8"/>
      <c r="X351" s="8"/>
      <c r="Y351" s="8"/>
      <c r="Z351" s="8"/>
      <c r="AA351" s="8"/>
    </row>
    <row r="352">
      <c r="A352" s="8"/>
      <c r="B352" s="8"/>
      <c r="C352" s="8"/>
      <c r="D352" s="8"/>
      <c r="E352" s="8"/>
      <c r="F352" s="8"/>
      <c r="G352" s="8"/>
      <c r="H352" s="8"/>
      <c r="L352" s="57"/>
      <c r="M352" s="8"/>
      <c r="N352" s="8"/>
      <c r="O352" s="8"/>
      <c r="P352" s="8"/>
      <c r="Q352" s="8"/>
      <c r="R352" s="8"/>
      <c r="S352" s="8"/>
      <c r="T352" s="8"/>
      <c r="U352" s="8"/>
      <c r="V352" s="8"/>
      <c r="W352" s="8"/>
      <c r="X352" s="8"/>
      <c r="Y352" s="8"/>
      <c r="Z352" s="8"/>
      <c r="AA352" s="8"/>
    </row>
    <row r="353">
      <c r="A353" s="8"/>
      <c r="B353" s="8"/>
      <c r="C353" s="8"/>
      <c r="D353" s="8"/>
      <c r="E353" s="8"/>
      <c r="F353" s="8"/>
      <c r="G353" s="8"/>
      <c r="H353" s="8"/>
      <c r="L353" s="57"/>
      <c r="M353" s="8"/>
      <c r="N353" s="8"/>
      <c r="O353" s="8"/>
      <c r="P353" s="8"/>
      <c r="Q353" s="8"/>
      <c r="R353" s="8"/>
      <c r="S353" s="8"/>
      <c r="T353" s="8"/>
      <c r="U353" s="8"/>
      <c r="V353" s="8"/>
      <c r="W353" s="8"/>
      <c r="X353" s="8"/>
      <c r="Y353" s="8"/>
      <c r="Z353" s="8"/>
      <c r="AA353" s="8"/>
    </row>
    <row r="354">
      <c r="A354" s="8"/>
      <c r="B354" s="8"/>
      <c r="C354" s="8"/>
      <c r="D354" s="8"/>
      <c r="E354" s="8"/>
      <c r="F354" s="8"/>
      <c r="G354" s="8"/>
      <c r="H354" s="8"/>
      <c r="L354" s="57"/>
      <c r="M354" s="8"/>
      <c r="N354" s="8"/>
      <c r="O354" s="8"/>
      <c r="P354" s="8"/>
      <c r="Q354" s="8"/>
      <c r="R354" s="8"/>
      <c r="S354" s="8"/>
      <c r="T354" s="8"/>
      <c r="U354" s="8"/>
      <c r="V354" s="8"/>
      <c r="W354" s="8"/>
      <c r="X354" s="8"/>
      <c r="Y354" s="8"/>
      <c r="Z354" s="8"/>
      <c r="AA354" s="8"/>
    </row>
    <row r="355">
      <c r="A355" s="8"/>
      <c r="B355" s="8"/>
      <c r="C355" s="8"/>
      <c r="D355" s="8"/>
      <c r="E355" s="8"/>
      <c r="F355" s="8"/>
      <c r="G355" s="8"/>
      <c r="H355" s="8"/>
      <c r="L355" s="57"/>
      <c r="M355" s="8"/>
      <c r="N355" s="8"/>
      <c r="O355" s="8"/>
      <c r="P355" s="8"/>
      <c r="Q355" s="8"/>
      <c r="R355" s="8"/>
      <c r="S355" s="8"/>
      <c r="T355" s="8"/>
      <c r="U355" s="8"/>
      <c r="V355" s="8"/>
      <c r="W355" s="8"/>
      <c r="X355" s="8"/>
      <c r="Y355" s="8"/>
      <c r="Z355" s="8"/>
      <c r="AA355" s="8"/>
    </row>
    <row r="356">
      <c r="A356" s="8"/>
      <c r="B356" s="8"/>
      <c r="C356" s="8"/>
      <c r="D356" s="8"/>
      <c r="E356" s="8"/>
      <c r="F356" s="8"/>
      <c r="G356" s="8"/>
      <c r="H356" s="8"/>
      <c r="L356" s="57"/>
      <c r="M356" s="8"/>
      <c r="N356" s="8"/>
      <c r="O356" s="8"/>
      <c r="P356" s="8"/>
      <c r="Q356" s="8"/>
      <c r="R356" s="8"/>
      <c r="S356" s="8"/>
      <c r="T356" s="8"/>
      <c r="U356" s="8"/>
      <c r="V356" s="8"/>
      <c r="W356" s="8"/>
      <c r="X356" s="8"/>
      <c r="Y356" s="8"/>
      <c r="Z356" s="8"/>
      <c r="AA356" s="8"/>
    </row>
    <row r="357">
      <c r="A357" s="8"/>
      <c r="B357" s="8"/>
      <c r="C357" s="8"/>
      <c r="D357" s="8"/>
      <c r="E357" s="8"/>
      <c r="F357" s="8"/>
      <c r="G357" s="8"/>
      <c r="H357" s="8"/>
      <c r="L357" s="57"/>
      <c r="M357" s="8"/>
      <c r="N357" s="8"/>
      <c r="O357" s="8"/>
      <c r="P357" s="8"/>
      <c r="Q357" s="8"/>
      <c r="R357" s="8"/>
      <c r="S357" s="8"/>
      <c r="T357" s="8"/>
      <c r="U357" s="8"/>
      <c r="V357" s="8"/>
      <c r="W357" s="8"/>
      <c r="X357" s="8"/>
      <c r="Y357" s="8"/>
      <c r="Z357" s="8"/>
      <c r="AA357" s="8"/>
    </row>
    <row r="358">
      <c r="A358" s="8"/>
      <c r="B358" s="8"/>
      <c r="C358" s="8"/>
      <c r="D358" s="8"/>
      <c r="E358" s="8"/>
      <c r="F358" s="8"/>
      <c r="G358" s="8"/>
      <c r="H358" s="8"/>
      <c r="L358" s="57"/>
      <c r="M358" s="8"/>
      <c r="N358" s="8"/>
      <c r="O358" s="8"/>
      <c r="P358" s="8"/>
      <c r="Q358" s="8"/>
      <c r="R358" s="8"/>
      <c r="S358" s="8"/>
      <c r="T358" s="8"/>
      <c r="U358" s="8"/>
      <c r="V358" s="8"/>
      <c r="W358" s="8"/>
      <c r="X358" s="8"/>
      <c r="Y358" s="8"/>
      <c r="Z358" s="8"/>
      <c r="AA358" s="8"/>
    </row>
    <row r="359">
      <c r="A359" s="8"/>
      <c r="B359" s="8"/>
      <c r="C359" s="8"/>
      <c r="D359" s="8"/>
      <c r="E359" s="8"/>
      <c r="F359" s="8"/>
      <c r="G359" s="8"/>
      <c r="H359" s="8"/>
      <c r="L359" s="57"/>
      <c r="M359" s="8"/>
      <c r="N359" s="8"/>
      <c r="O359" s="8"/>
      <c r="P359" s="8"/>
      <c r="Q359" s="8"/>
      <c r="R359" s="8"/>
      <c r="S359" s="8"/>
      <c r="T359" s="8"/>
      <c r="U359" s="8"/>
      <c r="V359" s="8"/>
      <c r="W359" s="8"/>
      <c r="X359" s="8"/>
      <c r="Y359" s="8"/>
      <c r="Z359" s="8"/>
      <c r="AA359" s="8"/>
    </row>
    <row r="360">
      <c r="A360" s="8"/>
      <c r="B360" s="8"/>
      <c r="C360" s="8"/>
      <c r="D360" s="8"/>
      <c r="E360" s="8"/>
      <c r="F360" s="8"/>
      <c r="G360" s="8"/>
      <c r="H360" s="8"/>
      <c r="L360" s="57"/>
      <c r="M360" s="8"/>
      <c r="N360" s="8"/>
      <c r="O360" s="8"/>
      <c r="P360" s="8"/>
      <c r="Q360" s="8"/>
      <c r="R360" s="8"/>
      <c r="S360" s="8"/>
      <c r="T360" s="8"/>
      <c r="U360" s="8"/>
      <c r="V360" s="8"/>
      <c r="W360" s="8"/>
      <c r="X360" s="8"/>
      <c r="Y360" s="8"/>
      <c r="Z360" s="8"/>
      <c r="AA360" s="8"/>
    </row>
    <row r="361">
      <c r="A361" s="8"/>
      <c r="B361" s="8"/>
      <c r="C361" s="8"/>
      <c r="D361" s="8"/>
      <c r="E361" s="8"/>
      <c r="F361" s="8"/>
      <c r="G361" s="8"/>
      <c r="H361" s="8"/>
      <c r="L361" s="57"/>
      <c r="M361" s="8"/>
      <c r="N361" s="8"/>
      <c r="O361" s="8"/>
      <c r="P361" s="8"/>
      <c r="Q361" s="8"/>
      <c r="R361" s="8"/>
      <c r="S361" s="8"/>
      <c r="T361" s="8"/>
      <c r="U361" s="8"/>
      <c r="V361" s="8"/>
      <c r="W361" s="8"/>
      <c r="X361" s="8"/>
      <c r="Y361" s="8"/>
      <c r="Z361" s="8"/>
      <c r="AA361" s="8"/>
    </row>
    <row r="362">
      <c r="A362" s="8"/>
      <c r="B362" s="8"/>
      <c r="C362" s="8"/>
      <c r="D362" s="8"/>
      <c r="E362" s="8"/>
      <c r="F362" s="8"/>
      <c r="G362" s="8"/>
      <c r="H362" s="8"/>
      <c r="L362" s="57"/>
      <c r="M362" s="8"/>
      <c r="N362" s="8"/>
      <c r="O362" s="8"/>
      <c r="P362" s="8"/>
      <c r="Q362" s="8"/>
      <c r="R362" s="8"/>
      <c r="S362" s="8"/>
      <c r="T362" s="8"/>
      <c r="U362" s="8"/>
      <c r="V362" s="8"/>
      <c r="W362" s="8"/>
      <c r="X362" s="8"/>
      <c r="Y362" s="8"/>
      <c r="Z362" s="8"/>
      <c r="AA362" s="8"/>
    </row>
    <row r="363">
      <c r="A363" s="8"/>
      <c r="B363" s="8"/>
      <c r="C363" s="8"/>
      <c r="D363" s="8"/>
      <c r="E363" s="8"/>
      <c r="F363" s="8"/>
      <c r="G363" s="8"/>
      <c r="H363" s="8"/>
      <c r="L363" s="57"/>
      <c r="M363" s="8"/>
      <c r="N363" s="8"/>
      <c r="O363" s="8"/>
      <c r="P363" s="8"/>
      <c r="Q363" s="8"/>
      <c r="R363" s="8"/>
      <c r="S363" s="8"/>
      <c r="T363" s="8"/>
      <c r="U363" s="8"/>
      <c r="V363" s="8"/>
      <c r="W363" s="8"/>
      <c r="X363" s="8"/>
      <c r="Y363" s="8"/>
      <c r="Z363" s="8"/>
      <c r="AA363" s="8"/>
    </row>
    <row r="364">
      <c r="A364" s="8"/>
      <c r="B364" s="8"/>
      <c r="C364" s="8"/>
      <c r="D364" s="8"/>
      <c r="E364" s="8"/>
      <c r="F364" s="8"/>
      <c r="G364" s="8"/>
      <c r="H364" s="8"/>
      <c r="L364" s="57"/>
      <c r="M364" s="8"/>
      <c r="N364" s="8"/>
      <c r="O364" s="8"/>
      <c r="P364" s="8"/>
      <c r="Q364" s="8"/>
      <c r="R364" s="8"/>
      <c r="S364" s="8"/>
      <c r="T364" s="8"/>
      <c r="U364" s="8"/>
      <c r="V364" s="8"/>
      <c r="W364" s="8"/>
      <c r="X364" s="8"/>
      <c r="Y364" s="8"/>
      <c r="Z364" s="8"/>
      <c r="AA364" s="8"/>
    </row>
    <row r="365">
      <c r="A365" s="8"/>
      <c r="B365" s="8"/>
      <c r="C365" s="8"/>
      <c r="D365" s="8"/>
      <c r="E365" s="8"/>
      <c r="F365" s="8"/>
      <c r="G365" s="8"/>
      <c r="H365" s="8"/>
      <c r="L365" s="57"/>
      <c r="M365" s="8"/>
      <c r="N365" s="8"/>
      <c r="O365" s="8"/>
      <c r="P365" s="8"/>
      <c r="Q365" s="8"/>
      <c r="R365" s="8"/>
      <c r="S365" s="8"/>
      <c r="T365" s="8"/>
      <c r="U365" s="8"/>
      <c r="V365" s="8"/>
      <c r="W365" s="8"/>
      <c r="X365" s="8"/>
      <c r="Y365" s="8"/>
      <c r="Z365" s="8"/>
      <c r="AA365" s="8"/>
    </row>
    <row r="366">
      <c r="A366" s="8"/>
      <c r="B366" s="8"/>
      <c r="C366" s="8"/>
      <c r="D366" s="8"/>
      <c r="E366" s="8"/>
      <c r="F366" s="8"/>
      <c r="G366" s="8"/>
      <c r="H366" s="8"/>
      <c r="L366" s="57"/>
      <c r="M366" s="8"/>
      <c r="N366" s="8"/>
      <c r="O366" s="8"/>
      <c r="P366" s="8"/>
      <c r="Q366" s="8"/>
      <c r="R366" s="8"/>
      <c r="S366" s="8"/>
      <c r="T366" s="8"/>
      <c r="U366" s="8"/>
      <c r="V366" s="8"/>
      <c r="W366" s="8"/>
      <c r="X366" s="8"/>
      <c r="Y366" s="8"/>
      <c r="Z366" s="8"/>
      <c r="AA366" s="8"/>
    </row>
    <row r="367">
      <c r="A367" s="8"/>
      <c r="B367" s="8"/>
      <c r="C367" s="8"/>
      <c r="D367" s="8"/>
      <c r="E367" s="8"/>
      <c r="F367" s="8"/>
      <c r="G367" s="8"/>
      <c r="H367" s="8"/>
      <c r="L367" s="57"/>
      <c r="M367" s="8"/>
      <c r="N367" s="8"/>
      <c r="O367" s="8"/>
      <c r="P367" s="8"/>
      <c r="Q367" s="8"/>
      <c r="R367" s="8"/>
      <c r="S367" s="8"/>
      <c r="T367" s="8"/>
      <c r="U367" s="8"/>
      <c r="V367" s="8"/>
      <c r="W367" s="8"/>
      <c r="X367" s="8"/>
      <c r="Y367" s="8"/>
      <c r="Z367" s="8"/>
      <c r="AA367" s="8"/>
    </row>
    <row r="368">
      <c r="A368" s="8"/>
      <c r="B368" s="8"/>
      <c r="C368" s="8"/>
      <c r="D368" s="8"/>
      <c r="E368" s="8"/>
      <c r="F368" s="8"/>
      <c r="G368" s="8"/>
      <c r="H368" s="8"/>
      <c r="L368" s="57"/>
      <c r="M368" s="8"/>
      <c r="N368" s="8"/>
      <c r="O368" s="8"/>
      <c r="P368" s="8"/>
      <c r="Q368" s="8"/>
      <c r="R368" s="8"/>
      <c r="S368" s="8"/>
      <c r="T368" s="8"/>
      <c r="U368" s="8"/>
      <c r="V368" s="8"/>
      <c r="W368" s="8"/>
      <c r="X368" s="8"/>
      <c r="Y368" s="8"/>
      <c r="Z368" s="8"/>
      <c r="AA368" s="8"/>
    </row>
    <row r="369">
      <c r="A369" s="8"/>
      <c r="B369" s="8"/>
      <c r="C369" s="8"/>
      <c r="D369" s="8"/>
      <c r="E369" s="8"/>
      <c r="F369" s="8"/>
      <c r="G369" s="8"/>
      <c r="H369" s="8"/>
      <c r="L369" s="57"/>
      <c r="M369" s="8"/>
      <c r="N369" s="8"/>
      <c r="O369" s="8"/>
      <c r="P369" s="8"/>
      <c r="Q369" s="8"/>
      <c r="R369" s="8"/>
      <c r="S369" s="8"/>
      <c r="T369" s="8"/>
      <c r="U369" s="8"/>
      <c r="V369" s="8"/>
      <c r="W369" s="8"/>
      <c r="X369" s="8"/>
      <c r="Y369" s="8"/>
      <c r="Z369" s="8"/>
      <c r="AA369" s="8"/>
    </row>
    <row r="370">
      <c r="A370" s="8"/>
      <c r="B370" s="8"/>
      <c r="C370" s="8"/>
      <c r="D370" s="8"/>
      <c r="E370" s="8"/>
      <c r="F370" s="8"/>
      <c r="G370" s="8"/>
      <c r="H370" s="8"/>
      <c r="L370" s="57"/>
      <c r="M370" s="8"/>
      <c r="N370" s="8"/>
      <c r="O370" s="8"/>
      <c r="P370" s="8"/>
      <c r="Q370" s="8"/>
      <c r="R370" s="8"/>
      <c r="S370" s="8"/>
      <c r="T370" s="8"/>
      <c r="U370" s="8"/>
      <c r="V370" s="8"/>
      <c r="W370" s="8"/>
      <c r="X370" s="8"/>
      <c r="Y370" s="8"/>
      <c r="Z370" s="8"/>
      <c r="AA370" s="8"/>
    </row>
    <row r="371">
      <c r="A371" s="8"/>
      <c r="B371" s="8"/>
      <c r="C371" s="8"/>
      <c r="D371" s="8"/>
      <c r="E371" s="8"/>
      <c r="F371" s="8"/>
      <c r="G371" s="8"/>
      <c r="H371" s="8"/>
      <c r="L371" s="57"/>
      <c r="M371" s="8"/>
      <c r="N371" s="8"/>
      <c r="O371" s="8"/>
      <c r="P371" s="8"/>
      <c r="Q371" s="8"/>
      <c r="R371" s="8"/>
      <c r="S371" s="8"/>
      <c r="T371" s="8"/>
      <c r="U371" s="8"/>
      <c r="V371" s="8"/>
      <c r="W371" s="8"/>
      <c r="X371" s="8"/>
      <c r="Y371" s="8"/>
      <c r="Z371" s="8"/>
      <c r="AA371" s="8"/>
    </row>
    <row r="372">
      <c r="A372" s="8"/>
      <c r="B372" s="8"/>
      <c r="C372" s="8"/>
      <c r="D372" s="8"/>
      <c r="E372" s="8"/>
      <c r="F372" s="8"/>
      <c r="G372" s="8"/>
      <c r="H372" s="8"/>
      <c r="L372" s="57"/>
      <c r="M372" s="8"/>
      <c r="N372" s="8"/>
      <c r="O372" s="8"/>
      <c r="P372" s="8"/>
      <c r="Q372" s="8"/>
      <c r="R372" s="8"/>
      <c r="S372" s="8"/>
      <c r="T372" s="8"/>
      <c r="U372" s="8"/>
      <c r="V372" s="8"/>
      <c r="W372" s="8"/>
      <c r="X372" s="8"/>
      <c r="Y372" s="8"/>
      <c r="Z372" s="8"/>
      <c r="AA372" s="8"/>
    </row>
    <row r="373">
      <c r="A373" s="8"/>
      <c r="B373" s="8"/>
      <c r="C373" s="8"/>
      <c r="D373" s="8"/>
      <c r="E373" s="8"/>
      <c r="F373" s="8"/>
      <c r="G373" s="8"/>
      <c r="H373" s="8"/>
      <c r="L373" s="57"/>
      <c r="M373" s="8"/>
      <c r="N373" s="8"/>
      <c r="O373" s="8"/>
      <c r="P373" s="8"/>
      <c r="Q373" s="8"/>
      <c r="R373" s="8"/>
      <c r="S373" s="8"/>
      <c r="T373" s="8"/>
      <c r="U373" s="8"/>
      <c r="V373" s="8"/>
      <c r="W373" s="8"/>
      <c r="X373" s="8"/>
      <c r="Y373" s="8"/>
      <c r="Z373" s="8"/>
      <c r="AA373" s="8"/>
    </row>
    <row r="374">
      <c r="A374" s="8"/>
      <c r="B374" s="8"/>
      <c r="C374" s="8"/>
      <c r="D374" s="8"/>
      <c r="E374" s="8"/>
      <c r="F374" s="8"/>
      <c r="G374" s="8"/>
      <c r="H374" s="8"/>
      <c r="L374" s="57"/>
      <c r="M374" s="8"/>
      <c r="N374" s="8"/>
      <c r="O374" s="8"/>
      <c r="P374" s="8"/>
      <c r="Q374" s="8"/>
      <c r="R374" s="8"/>
      <c r="S374" s="8"/>
      <c r="T374" s="8"/>
      <c r="U374" s="8"/>
      <c r="V374" s="8"/>
      <c r="W374" s="8"/>
      <c r="X374" s="8"/>
      <c r="Y374" s="8"/>
      <c r="Z374" s="8"/>
      <c r="AA374" s="8"/>
    </row>
    <row r="375">
      <c r="A375" s="8"/>
      <c r="B375" s="8"/>
      <c r="C375" s="8"/>
      <c r="D375" s="8"/>
      <c r="E375" s="8"/>
      <c r="F375" s="8"/>
      <c r="G375" s="8"/>
      <c r="H375" s="8"/>
      <c r="L375" s="57"/>
      <c r="M375" s="8"/>
      <c r="N375" s="8"/>
      <c r="O375" s="8"/>
      <c r="P375" s="8"/>
      <c r="Q375" s="8"/>
      <c r="R375" s="8"/>
      <c r="S375" s="8"/>
      <c r="T375" s="8"/>
      <c r="U375" s="8"/>
      <c r="V375" s="8"/>
      <c r="W375" s="8"/>
      <c r="X375" s="8"/>
      <c r="Y375" s="8"/>
      <c r="Z375" s="8"/>
      <c r="AA375" s="8"/>
    </row>
    <row r="376">
      <c r="A376" s="8"/>
      <c r="B376" s="8"/>
      <c r="C376" s="8"/>
      <c r="D376" s="8"/>
      <c r="E376" s="8"/>
      <c r="F376" s="8"/>
      <c r="G376" s="8"/>
      <c r="H376" s="8"/>
      <c r="L376" s="57"/>
      <c r="M376" s="8"/>
      <c r="N376" s="8"/>
      <c r="O376" s="8"/>
      <c r="P376" s="8"/>
      <c r="Q376" s="8"/>
      <c r="R376" s="8"/>
      <c r="S376" s="8"/>
      <c r="T376" s="8"/>
      <c r="U376" s="8"/>
      <c r="V376" s="8"/>
      <c r="W376" s="8"/>
      <c r="X376" s="8"/>
      <c r="Y376" s="8"/>
      <c r="Z376" s="8"/>
      <c r="AA376" s="8"/>
    </row>
    <row r="377">
      <c r="A377" s="8"/>
      <c r="B377" s="8"/>
      <c r="C377" s="8"/>
      <c r="D377" s="8"/>
      <c r="E377" s="8"/>
      <c r="F377" s="8"/>
      <c r="G377" s="8"/>
      <c r="H377" s="8"/>
      <c r="L377" s="57"/>
      <c r="M377" s="8"/>
      <c r="N377" s="8"/>
      <c r="O377" s="8"/>
      <c r="P377" s="8"/>
      <c r="Q377" s="8"/>
      <c r="R377" s="8"/>
      <c r="S377" s="8"/>
      <c r="T377" s="8"/>
      <c r="U377" s="8"/>
      <c r="V377" s="8"/>
      <c r="W377" s="8"/>
      <c r="X377" s="8"/>
      <c r="Y377" s="8"/>
      <c r="Z377" s="8"/>
      <c r="AA377" s="8"/>
    </row>
    <row r="378">
      <c r="A378" s="8"/>
      <c r="B378" s="8"/>
      <c r="C378" s="8"/>
      <c r="D378" s="8"/>
      <c r="E378" s="8"/>
      <c r="F378" s="8"/>
      <c r="G378" s="8"/>
      <c r="H378" s="8"/>
      <c r="L378" s="57"/>
      <c r="M378" s="8"/>
      <c r="N378" s="8"/>
      <c r="O378" s="8"/>
      <c r="P378" s="8"/>
      <c r="Q378" s="8"/>
      <c r="R378" s="8"/>
      <c r="S378" s="8"/>
      <c r="T378" s="8"/>
      <c r="U378" s="8"/>
      <c r="V378" s="8"/>
      <c r="W378" s="8"/>
      <c r="X378" s="8"/>
      <c r="Y378" s="8"/>
      <c r="Z378" s="8"/>
      <c r="AA378" s="8"/>
    </row>
    <row r="379">
      <c r="A379" s="8"/>
      <c r="B379" s="8"/>
      <c r="C379" s="8"/>
      <c r="D379" s="8"/>
      <c r="E379" s="8"/>
      <c r="F379" s="8"/>
      <c r="G379" s="8"/>
      <c r="H379" s="8"/>
      <c r="L379" s="57"/>
      <c r="M379" s="8"/>
      <c r="N379" s="8"/>
      <c r="O379" s="8"/>
      <c r="P379" s="8"/>
      <c r="Q379" s="8"/>
      <c r="R379" s="8"/>
      <c r="S379" s="8"/>
      <c r="T379" s="8"/>
      <c r="U379" s="8"/>
      <c r="V379" s="8"/>
      <c r="W379" s="8"/>
      <c r="X379" s="8"/>
      <c r="Y379" s="8"/>
      <c r="Z379" s="8"/>
      <c r="AA379" s="8"/>
    </row>
    <row r="380">
      <c r="A380" s="8"/>
      <c r="B380" s="8"/>
      <c r="C380" s="8"/>
      <c r="D380" s="8"/>
      <c r="E380" s="8"/>
      <c r="F380" s="8"/>
      <c r="G380" s="8"/>
      <c r="H380" s="8"/>
      <c r="L380" s="57"/>
      <c r="M380" s="8"/>
      <c r="N380" s="8"/>
      <c r="O380" s="8"/>
      <c r="P380" s="8"/>
      <c r="Q380" s="8"/>
      <c r="R380" s="8"/>
      <c r="S380" s="8"/>
      <c r="T380" s="8"/>
      <c r="U380" s="8"/>
      <c r="V380" s="8"/>
      <c r="W380" s="8"/>
      <c r="X380" s="8"/>
      <c r="Y380" s="8"/>
      <c r="Z380" s="8"/>
      <c r="AA380" s="8"/>
    </row>
    <row r="381">
      <c r="A381" s="8"/>
      <c r="B381" s="8"/>
      <c r="C381" s="8"/>
      <c r="D381" s="8"/>
      <c r="E381" s="8"/>
      <c r="F381" s="8"/>
      <c r="G381" s="8"/>
      <c r="H381" s="8"/>
      <c r="L381" s="57"/>
      <c r="M381" s="8"/>
      <c r="N381" s="8"/>
      <c r="O381" s="8"/>
      <c r="P381" s="8"/>
      <c r="Q381" s="8"/>
      <c r="R381" s="8"/>
      <c r="S381" s="8"/>
      <c r="T381" s="8"/>
      <c r="U381" s="8"/>
      <c r="V381" s="8"/>
      <c r="W381" s="8"/>
      <c r="X381" s="8"/>
      <c r="Y381" s="8"/>
      <c r="Z381" s="8"/>
      <c r="AA381" s="8"/>
    </row>
    <row r="382">
      <c r="A382" s="8"/>
      <c r="B382" s="8"/>
      <c r="C382" s="8"/>
      <c r="D382" s="8"/>
      <c r="E382" s="8"/>
      <c r="F382" s="8"/>
      <c r="G382" s="8"/>
      <c r="H382" s="8"/>
      <c r="L382" s="57"/>
      <c r="M382" s="8"/>
      <c r="N382" s="8"/>
      <c r="O382" s="8"/>
      <c r="P382" s="8"/>
      <c r="Q382" s="8"/>
      <c r="R382" s="8"/>
      <c r="S382" s="8"/>
      <c r="T382" s="8"/>
      <c r="U382" s="8"/>
      <c r="V382" s="8"/>
      <c r="W382" s="8"/>
      <c r="X382" s="8"/>
      <c r="Y382" s="8"/>
      <c r="Z382" s="8"/>
      <c r="AA382" s="8"/>
    </row>
    <row r="383">
      <c r="A383" s="8"/>
      <c r="B383" s="8"/>
      <c r="C383" s="8"/>
      <c r="D383" s="8"/>
      <c r="E383" s="8"/>
      <c r="F383" s="8"/>
      <c r="G383" s="8"/>
      <c r="H383" s="8"/>
      <c r="L383" s="57"/>
      <c r="M383" s="8"/>
      <c r="N383" s="8"/>
      <c r="O383" s="8"/>
      <c r="P383" s="8"/>
      <c r="Q383" s="8"/>
      <c r="R383" s="8"/>
      <c r="S383" s="8"/>
      <c r="T383" s="8"/>
      <c r="U383" s="8"/>
      <c r="V383" s="8"/>
      <c r="W383" s="8"/>
      <c r="X383" s="8"/>
      <c r="Y383" s="8"/>
      <c r="Z383" s="8"/>
      <c r="AA383" s="8"/>
    </row>
    <row r="384">
      <c r="A384" s="8"/>
      <c r="B384" s="8"/>
      <c r="C384" s="8"/>
      <c r="D384" s="8"/>
      <c r="E384" s="8"/>
      <c r="F384" s="8"/>
      <c r="G384" s="8"/>
      <c r="H384" s="8"/>
      <c r="L384" s="57"/>
      <c r="M384" s="8"/>
      <c r="N384" s="8"/>
      <c r="O384" s="8"/>
      <c r="P384" s="8"/>
      <c r="Q384" s="8"/>
      <c r="R384" s="8"/>
      <c r="S384" s="8"/>
      <c r="T384" s="8"/>
      <c r="U384" s="8"/>
      <c r="V384" s="8"/>
      <c r="W384" s="8"/>
      <c r="X384" s="8"/>
      <c r="Y384" s="8"/>
      <c r="Z384" s="8"/>
      <c r="AA384" s="8"/>
    </row>
    <row r="385">
      <c r="A385" s="8"/>
      <c r="B385" s="8"/>
      <c r="C385" s="8"/>
      <c r="D385" s="8"/>
      <c r="E385" s="8"/>
      <c r="F385" s="8"/>
      <c r="G385" s="8"/>
      <c r="H385" s="8"/>
      <c r="L385" s="57"/>
      <c r="M385" s="8"/>
      <c r="N385" s="8"/>
      <c r="O385" s="8"/>
      <c r="P385" s="8"/>
      <c r="Q385" s="8"/>
      <c r="R385" s="8"/>
      <c r="S385" s="8"/>
      <c r="T385" s="8"/>
      <c r="U385" s="8"/>
      <c r="V385" s="8"/>
      <c r="W385" s="8"/>
      <c r="X385" s="8"/>
      <c r="Y385" s="8"/>
      <c r="Z385" s="8"/>
      <c r="AA385" s="8"/>
    </row>
    <row r="386">
      <c r="A386" s="8"/>
      <c r="B386" s="8"/>
      <c r="C386" s="8"/>
      <c r="D386" s="8"/>
      <c r="E386" s="8"/>
      <c r="F386" s="8"/>
      <c r="G386" s="8"/>
      <c r="H386" s="8"/>
      <c r="L386" s="57"/>
      <c r="M386" s="8"/>
      <c r="N386" s="8"/>
      <c r="O386" s="8"/>
      <c r="P386" s="8"/>
      <c r="Q386" s="8"/>
      <c r="R386" s="8"/>
      <c r="S386" s="8"/>
      <c r="T386" s="8"/>
      <c r="U386" s="8"/>
      <c r="V386" s="8"/>
      <c r="W386" s="8"/>
      <c r="X386" s="8"/>
      <c r="Y386" s="8"/>
      <c r="Z386" s="8"/>
      <c r="AA386" s="8"/>
    </row>
    <row r="387">
      <c r="A387" s="8"/>
      <c r="B387" s="8"/>
      <c r="C387" s="8"/>
      <c r="D387" s="8"/>
      <c r="E387" s="8"/>
      <c r="F387" s="8"/>
      <c r="G387" s="8"/>
      <c r="H387" s="8"/>
      <c r="L387" s="57"/>
      <c r="M387" s="8"/>
      <c r="N387" s="8"/>
      <c r="O387" s="8"/>
      <c r="P387" s="8"/>
      <c r="Q387" s="8"/>
      <c r="R387" s="8"/>
      <c r="S387" s="8"/>
      <c r="T387" s="8"/>
      <c r="U387" s="8"/>
      <c r="V387" s="8"/>
      <c r="W387" s="8"/>
      <c r="X387" s="8"/>
      <c r="Y387" s="8"/>
      <c r="Z387" s="8"/>
      <c r="AA387" s="8"/>
    </row>
    <row r="388">
      <c r="A388" s="8"/>
      <c r="B388" s="8"/>
      <c r="C388" s="8"/>
      <c r="D388" s="8"/>
      <c r="E388" s="8"/>
      <c r="F388" s="8"/>
      <c r="G388" s="8"/>
      <c r="H388" s="8"/>
      <c r="L388" s="57"/>
      <c r="M388" s="8"/>
      <c r="N388" s="8"/>
      <c r="O388" s="8"/>
      <c r="P388" s="8"/>
      <c r="Q388" s="8"/>
      <c r="R388" s="8"/>
      <c r="S388" s="8"/>
      <c r="T388" s="8"/>
      <c r="U388" s="8"/>
      <c r="V388" s="8"/>
      <c r="W388" s="8"/>
      <c r="X388" s="8"/>
      <c r="Y388" s="8"/>
      <c r="Z388" s="8"/>
      <c r="AA388" s="8"/>
    </row>
    <row r="389">
      <c r="A389" s="8"/>
      <c r="B389" s="8"/>
      <c r="C389" s="8"/>
      <c r="D389" s="8"/>
      <c r="E389" s="8"/>
      <c r="F389" s="8"/>
      <c r="G389" s="8"/>
      <c r="H389" s="8"/>
      <c r="L389" s="57"/>
      <c r="M389" s="8"/>
      <c r="N389" s="8"/>
      <c r="O389" s="8"/>
      <c r="P389" s="8"/>
      <c r="Q389" s="8"/>
      <c r="R389" s="8"/>
      <c r="S389" s="8"/>
      <c r="T389" s="8"/>
      <c r="U389" s="8"/>
      <c r="V389" s="8"/>
      <c r="W389" s="8"/>
      <c r="X389" s="8"/>
      <c r="Y389" s="8"/>
      <c r="Z389" s="8"/>
      <c r="AA389" s="8"/>
    </row>
    <row r="390">
      <c r="A390" s="8"/>
      <c r="B390" s="8"/>
      <c r="C390" s="8"/>
      <c r="D390" s="8"/>
      <c r="E390" s="8"/>
      <c r="F390" s="8"/>
      <c r="G390" s="8"/>
      <c r="H390" s="8"/>
      <c r="L390" s="57"/>
      <c r="M390" s="8"/>
      <c r="N390" s="8"/>
      <c r="O390" s="8"/>
      <c r="P390" s="8"/>
      <c r="Q390" s="8"/>
      <c r="R390" s="8"/>
      <c r="S390" s="8"/>
      <c r="T390" s="8"/>
      <c r="U390" s="8"/>
      <c r="V390" s="8"/>
      <c r="W390" s="8"/>
      <c r="X390" s="8"/>
      <c r="Y390" s="8"/>
      <c r="Z390" s="8"/>
      <c r="AA390" s="8"/>
    </row>
    <row r="391">
      <c r="A391" s="8"/>
      <c r="B391" s="8"/>
      <c r="C391" s="8"/>
      <c r="D391" s="8"/>
      <c r="E391" s="8"/>
      <c r="F391" s="8"/>
      <c r="G391" s="8"/>
      <c r="H391" s="8"/>
      <c r="L391" s="57"/>
      <c r="M391" s="8"/>
      <c r="N391" s="8"/>
      <c r="O391" s="8"/>
      <c r="P391" s="8"/>
      <c r="Q391" s="8"/>
      <c r="R391" s="8"/>
      <c r="S391" s="8"/>
      <c r="T391" s="8"/>
      <c r="U391" s="8"/>
      <c r="V391" s="8"/>
      <c r="W391" s="8"/>
      <c r="X391" s="8"/>
      <c r="Y391" s="8"/>
      <c r="Z391" s="8"/>
      <c r="AA391" s="8"/>
    </row>
    <row r="392">
      <c r="A392" s="8"/>
      <c r="B392" s="8"/>
      <c r="C392" s="8"/>
      <c r="D392" s="8"/>
      <c r="E392" s="8"/>
      <c r="F392" s="8"/>
      <c r="G392" s="8"/>
      <c r="H392" s="8"/>
      <c r="L392" s="57"/>
      <c r="M392" s="8"/>
      <c r="N392" s="8"/>
      <c r="O392" s="8"/>
      <c r="P392" s="8"/>
      <c r="Q392" s="8"/>
      <c r="R392" s="8"/>
      <c r="S392" s="8"/>
      <c r="T392" s="8"/>
      <c r="U392" s="8"/>
      <c r="V392" s="8"/>
      <c r="W392" s="8"/>
      <c r="X392" s="8"/>
      <c r="Y392" s="8"/>
      <c r="Z392" s="8"/>
      <c r="AA392" s="8"/>
    </row>
    <row r="393">
      <c r="A393" s="8"/>
      <c r="B393" s="8"/>
      <c r="C393" s="8"/>
      <c r="D393" s="8"/>
      <c r="E393" s="8"/>
      <c r="F393" s="8"/>
      <c r="G393" s="8"/>
      <c r="H393" s="8"/>
      <c r="L393" s="57"/>
      <c r="M393" s="8"/>
      <c r="N393" s="8"/>
      <c r="O393" s="8"/>
      <c r="P393" s="8"/>
      <c r="Q393" s="8"/>
      <c r="R393" s="8"/>
      <c r="S393" s="8"/>
      <c r="T393" s="8"/>
      <c r="U393" s="8"/>
      <c r="V393" s="8"/>
      <c r="W393" s="8"/>
      <c r="X393" s="8"/>
      <c r="Y393" s="8"/>
      <c r="Z393" s="8"/>
      <c r="AA393" s="8"/>
    </row>
    <row r="394">
      <c r="A394" s="8"/>
      <c r="B394" s="8"/>
      <c r="C394" s="8"/>
      <c r="D394" s="8"/>
      <c r="E394" s="8"/>
      <c r="F394" s="8"/>
      <c r="G394" s="8"/>
      <c r="H394" s="8"/>
      <c r="L394" s="57"/>
      <c r="M394" s="8"/>
      <c r="N394" s="8"/>
      <c r="O394" s="8"/>
      <c r="P394" s="8"/>
      <c r="Q394" s="8"/>
      <c r="R394" s="8"/>
      <c r="S394" s="8"/>
      <c r="T394" s="8"/>
      <c r="U394" s="8"/>
      <c r="V394" s="8"/>
      <c r="W394" s="8"/>
      <c r="X394" s="8"/>
      <c r="Y394" s="8"/>
      <c r="Z394" s="8"/>
      <c r="AA394" s="8"/>
    </row>
    <row r="395">
      <c r="A395" s="8"/>
      <c r="B395" s="8"/>
      <c r="C395" s="8"/>
      <c r="D395" s="8"/>
      <c r="E395" s="8"/>
      <c r="F395" s="8"/>
      <c r="G395" s="8"/>
      <c r="H395" s="8"/>
      <c r="L395" s="57"/>
      <c r="M395" s="8"/>
      <c r="N395" s="8"/>
      <c r="O395" s="8"/>
      <c r="P395" s="8"/>
      <c r="Q395" s="8"/>
      <c r="R395" s="8"/>
      <c r="S395" s="8"/>
      <c r="T395" s="8"/>
      <c r="U395" s="8"/>
      <c r="V395" s="8"/>
      <c r="W395" s="8"/>
      <c r="X395" s="8"/>
      <c r="Y395" s="8"/>
      <c r="Z395" s="8"/>
      <c r="AA395" s="8"/>
    </row>
    <row r="396">
      <c r="A396" s="8"/>
      <c r="B396" s="8"/>
      <c r="C396" s="8"/>
      <c r="D396" s="8"/>
      <c r="E396" s="8"/>
      <c r="F396" s="8"/>
      <c r="G396" s="8"/>
      <c r="H396" s="8"/>
      <c r="L396" s="57"/>
      <c r="M396" s="8"/>
      <c r="N396" s="8"/>
      <c r="O396" s="8"/>
      <c r="P396" s="8"/>
      <c r="Q396" s="8"/>
      <c r="R396" s="8"/>
      <c r="S396" s="8"/>
      <c r="T396" s="8"/>
      <c r="U396" s="8"/>
      <c r="V396" s="8"/>
      <c r="W396" s="8"/>
      <c r="X396" s="8"/>
      <c r="Y396" s="8"/>
      <c r="Z396" s="8"/>
      <c r="AA396" s="8"/>
    </row>
    <row r="397">
      <c r="A397" s="8"/>
      <c r="B397" s="8"/>
      <c r="C397" s="8"/>
      <c r="D397" s="8"/>
      <c r="E397" s="8"/>
      <c r="F397" s="8"/>
      <c r="G397" s="8"/>
      <c r="H397" s="8"/>
      <c r="L397" s="57"/>
      <c r="M397" s="8"/>
      <c r="N397" s="8"/>
      <c r="O397" s="8"/>
      <c r="P397" s="8"/>
      <c r="Q397" s="8"/>
      <c r="R397" s="8"/>
      <c r="S397" s="8"/>
      <c r="T397" s="8"/>
      <c r="U397" s="8"/>
      <c r="V397" s="8"/>
      <c r="W397" s="8"/>
      <c r="X397" s="8"/>
      <c r="Y397" s="8"/>
      <c r="Z397" s="8"/>
      <c r="AA397" s="8"/>
    </row>
    <row r="398">
      <c r="A398" s="8"/>
      <c r="B398" s="8"/>
      <c r="C398" s="8"/>
      <c r="D398" s="8"/>
      <c r="E398" s="8"/>
      <c r="F398" s="8"/>
      <c r="G398" s="8"/>
      <c r="H398" s="8"/>
      <c r="L398" s="57"/>
      <c r="M398" s="8"/>
      <c r="N398" s="8"/>
      <c r="O398" s="8"/>
      <c r="P398" s="8"/>
      <c r="Q398" s="8"/>
      <c r="R398" s="8"/>
      <c r="S398" s="8"/>
      <c r="T398" s="8"/>
      <c r="U398" s="8"/>
      <c r="V398" s="8"/>
      <c r="W398" s="8"/>
      <c r="X398" s="8"/>
      <c r="Y398" s="8"/>
      <c r="Z398" s="8"/>
      <c r="AA398" s="8"/>
    </row>
    <row r="399">
      <c r="A399" s="8"/>
      <c r="B399" s="8"/>
      <c r="C399" s="8"/>
      <c r="D399" s="8"/>
      <c r="E399" s="8"/>
      <c r="F399" s="8"/>
      <c r="G399" s="8"/>
      <c r="H399" s="8"/>
      <c r="L399" s="57"/>
      <c r="M399" s="8"/>
      <c r="N399" s="8"/>
      <c r="O399" s="8"/>
      <c r="P399" s="8"/>
      <c r="Q399" s="8"/>
      <c r="R399" s="8"/>
      <c r="S399" s="8"/>
      <c r="T399" s="8"/>
      <c r="U399" s="8"/>
      <c r="V399" s="8"/>
      <c r="W399" s="8"/>
      <c r="X399" s="8"/>
      <c r="Y399" s="8"/>
      <c r="Z399" s="8"/>
      <c r="AA399" s="8"/>
    </row>
    <row r="400">
      <c r="A400" s="8"/>
      <c r="B400" s="8"/>
      <c r="C400" s="8"/>
      <c r="D400" s="8"/>
      <c r="E400" s="8"/>
      <c r="F400" s="8"/>
      <c r="G400" s="8"/>
      <c r="H400" s="8"/>
      <c r="L400" s="57"/>
      <c r="M400" s="8"/>
      <c r="N400" s="8"/>
      <c r="O400" s="8"/>
      <c r="P400" s="8"/>
      <c r="Q400" s="8"/>
      <c r="R400" s="8"/>
      <c r="S400" s="8"/>
      <c r="T400" s="8"/>
      <c r="U400" s="8"/>
      <c r="V400" s="8"/>
      <c r="W400" s="8"/>
      <c r="X400" s="8"/>
      <c r="Y400" s="8"/>
      <c r="Z400" s="8"/>
      <c r="AA400" s="8"/>
    </row>
    <row r="401">
      <c r="A401" s="8"/>
      <c r="B401" s="8"/>
      <c r="C401" s="8"/>
      <c r="D401" s="8"/>
      <c r="E401" s="8"/>
      <c r="F401" s="8"/>
      <c r="G401" s="8"/>
      <c r="H401" s="8"/>
      <c r="L401" s="57"/>
      <c r="M401" s="8"/>
      <c r="N401" s="8"/>
      <c r="O401" s="8"/>
      <c r="P401" s="8"/>
      <c r="Q401" s="8"/>
      <c r="R401" s="8"/>
      <c r="S401" s="8"/>
      <c r="T401" s="8"/>
      <c r="U401" s="8"/>
      <c r="V401" s="8"/>
      <c r="W401" s="8"/>
      <c r="X401" s="8"/>
      <c r="Y401" s="8"/>
      <c r="Z401" s="8"/>
      <c r="AA401" s="8"/>
    </row>
    <row r="402">
      <c r="A402" s="8"/>
      <c r="B402" s="8"/>
      <c r="C402" s="8"/>
      <c r="D402" s="8"/>
      <c r="E402" s="8"/>
      <c r="F402" s="8"/>
      <c r="G402" s="8"/>
      <c r="H402" s="8"/>
      <c r="L402" s="57"/>
      <c r="M402" s="8"/>
      <c r="N402" s="8"/>
      <c r="O402" s="8"/>
      <c r="P402" s="8"/>
      <c r="Q402" s="8"/>
      <c r="R402" s="8"/>
      <c r="S402" s="8"/>
      <c r="T402" s="8"/>
      <c r="U402" s="8"/>
      <c r="V402" s="8"/>
      <c r="W402" s="8"/>
      <c r="X402" s="8"/>
      <c r="Y402" s="8"/>
      <c r="Z402" s="8"/>
      <c r="AA402" s="8"/>
    </row>
    <row r="403">
      <c r="A403" s="8"/>
      <c r="B403" s="8"/>
      <c r="C403" s="8"/>
      <c r="D403" s="8"/>
      <c r="E403" s="8"/>
      <c r="F403" s="8"/>
      <c r="G403" s="8"/>
      <c r="H403" s="8"/>
      <c r="L403" s="57"/>
      <c r="M403" s="8"/>
      <c r="N403" s="8"/>
      <c r="O403" s="8"/>
      <c r="P403" s="8"/>
      <c r="Q403" s="8"/>
      <c r="R403" s="8"/>
      <c r="S403" s="8"/>
      <c r="T403" s="8"/>
      <c r="U403" s="8"/>
      <c r="V403" s="8"/>
      <c r="W403" s="8"/>
      <c r="X403" s="8"/>
      <c r="Y403" s="8"/>
      <c r="Z403" s="8"/>
      <c r="AA403" s="8"/>
    </row>
    <row r="404">
      <c r="A404" s="8"/>
      <c r="B404" s="8"/>
      <c r="C404" s="8"/>
      <c r="D404" s="8"/>
      <c r="E404" s="8"/>
      <c r="F404" s="8"/>
      <c r="G404" s="8"/>
      <c r="H404" s="8"/>
      <c r="L404" s="57"/>
      <c r="M404" s="8"/>
      <c r="N404" s="8"/>
      <c r="O404" s="8"/>
      <c r="P404" s="8"/>
      <c r="Q404" s="8"/>
      <c r="R404" s="8"/>
      <c r="S404" s="8"/>
      <c r="T404" s="8"/>
      <c r="U404" s="8"/>
      <c r="V404" s="8"/>
      <c r="W404" s="8"/>
      <c r="X404" s="8"/>
      <c r="Y404" s="8"/>
      <c r="Z404" s="8"/>
      <c r="AA404" s="8"/>
    </row>
    <row r="405">
      <c r="A405" s="8"/>
      <c r="B405" s="8"/>
      <c r="C405" s="8"/>
      <c r="D405" s="8"/>
      <c r="E405" s="8"/>
      <c r="F405" s="8"/>
      <c r="G405" s="8"/>
      <c r="H405" s="8"/>
      <c r="L405" s="57"/>
      <c r="M405" s="8"/>
      <c r="N405" s="8"/>
      <c r="O405" s="8"/>
      <c r="P405" s="8"/>
      <c r="Q405" s="8"/>
      <c r="R405" s="8"/>
      <c r="S405" s="8"/>
      <c r="T405" s="8"/>
      <c r="U405" s="8"/>
      <c r="V405" s="8"/>
      <c r="W405" s="8"/>
      <c r="X405" s="8"/>
      <c r="Y405" s="8"/>
      <c r="Z405" s="8"/>
      <c r="AA405" s="8"/>
    </row>
    <row r="406">
      <c r="A406" s="8"/>
      <c r="B406" s="8"/>
      <c r="C406" s="8"/>
      <c r="D406" s="8"/>
      <c r="E406" s="8"/>
      <c r="F406" s="8"/>
      <c r="G406" s="8"/>
      <c r="H406" s="8"/>
      <c r="L406" s="57"/>
      <c r="M406" s="8"/>
      <c r="N406" s="8"/>
      <c r="O406" s="8"/>
      <c r="P406" s="8"/>
      <c r="Q406" s="8"/>
      <c r="R406" s="8"/>
      <c r="S406" s="8"/>
      <c r="T406" s="8"/>
      <c r="U406" s="8"/>
      <c r="V406" s="8"/>
      <c r="W406" s="8"/>
      <c r="X406" s="8"/>
      <c r="Y406" s="8"/>
      <c r="Z406" s="8"/>
      <c r="AA406" s="8"/>
    </row>
    <row r="407">
      <c r="A407" s="8"/>
      <c r="B407" s="8"/>
      <c r="C407" s="8"/>
      <c r="D407" s="8"/>
      <c r="E407" s="8"/>
      <c r="F407" s="8"/>
      <c r="G407" s="8"/>
      <c r="H407" s="8"/>
      <c r="L407" s="57"/>
      <c r="M407" s="8"/>
      <c r="N407" s="8"/>
      <c r="O407" s="8"/>
      <c r="P407" s="8"/>
      <c r="Q407" s="8"/>
      <c r="R407" s="8"/>
      <c r="S407" s="8"/>
      <c r="T407" s="8"/>
      <c r="U407" s="8"/>
      <c r="V407" s="8"/>
      <c r="W407" s="8"/>
      <c r="X407" s="8"/>
      <c r="Y407" s="8"/>
      <c r="Z407" s="8"/>
      <c r="AA407" s="8"/>
    </row>
    <row r="408">
      <c r="A408" s="8"/>
      <c r="B408" s="8"/>
      <c r="C408" s="8"/>
      <c r="D408" s="8"/>
      <c r="E408" s="8"/>
      <c r="F408" s="8"/>
      <c r="G408" s="8"/>
      <c r="H408" s="8"/>
      <c r="L408" s="57"/>
      <c r="M408" s="8"/>
      <c r="N408" s="8"/>
      <c r="O408" s="8"/>
      <c r="P408" s="8"/>
      <c r="Q408" s="8"/>
      <c r="R408" s="8"/>
      <c r="S408" s="8"/>
      <c r="T408" s="8"/>
      <c r="U408" s="8"/>
      <c r="V408" s="8"/>
      <c r="W408" s="8"/>
      <c r="X408" s="8"/>
      <c r="Y408" s="8"/>
      <c r="Z408" s="8"/>
      <c r="AA408" s="8"/>
    </row>
    <row r="409">
      <c r="A409" s="8"/>
      <c r="B409" s="8"/>
      <c r="C409" s="8"/>
      <c r="D409" s="8"/>
      <c r="E409" s="8"/>
      <c r="F409" s="8"/>
      <c r="G409" s="8"/>
      <c r="H409" s="8"/>
      <c r="L409" s="57"/>
      <c r="M409" s="8"/>
      <c r="N409" s="8"/>
      <c r="O409" s="8"/>
      <c r="P409" s="8"/>
      <c r="Q409" s="8"/>
      <c r="R409" s="8"/>
      <c r="S409" s="8"/>
      <c r="T409" s="8"/>
      <c r="U409" s="8"/>
      <c r="V409" s="8"/>
      <c r="W409" s="8"/>
      <c r="X409" s="8"/>
      <c r="Y409" s="8"/>
      <c r="Z409" s="8"/>
      <c r="AA409" s="8"/>
    </row>
    <row r="410">
      <c r="A410" s="8"/>
      <c r="B410" s="8"/>
      <c r="C410" s="8"/>
      <c r="D410" s="8"/>
      <c r="E410" s="8"/>
      <c r="F410" s="8"/>
      <c r="G410" s="8"/>
      <c r="H410" s="8"/>
      <c r="L410" s="57"/>
      <c r="M410" s="8"/>
      <c r="N410" s="8"/>
      <c r="O410" s="8"/>
      <c r="P410" s="8"/>
      <c r="Q410" s="8"/>
      <c r="R410" s="8"/>
      <c r="S410" s="8"/>
      <c r="T410" s="8"/>
      <c r="U410" s="8"/>
      <c r="V410" s="8"/>
      <c r="W410" s="8"/>
      <c r="X410" s="8"/>
      <c r="Y410" s="8"/>
      <c r="Z410" s="8"/>
      <c r="AA410" s="8"/>
    </row>
    <row r="411">
      <c r="A411" s="8"/>
      <c r="B411" s="8"/>
      <c r="C411" s="8"/>
      <c r="D411" s="8"/>
      <c r="E411" s="8"/>
      <c r="F411" s="8"/>
      <c r="G411" s="8"/>
      <c r="H411" s="8"/>
      <c r="L411" s="57"/>
      <c r="M411" s="8"/>
      <c r="N411" s="8"/>
      <c r="O411" s="8"/>
      <c r="P411" s="8"/>
      <c r="Q411" s="8"/>
      <c r="R411" s="8"/>
      <c r="S411" s="8"/>
      <c r="T411" s="8"/>
      <c r="U411" s="8"/>
      <c r="V411" s="8"/>
      <c r="W411" s="8"/>
      <c r="X411" s="8"/>
      <c r="Y411" s="8"/>
      <c r="Z411" s="8"/>
      <c r="AA411" s="8"/>
    </row>
    <row r="412">
      <c r="A412" s="8"/>
      <c r="B412" s="8"/>
      <c r="C412" s="8"/>
      <c r="D412" s="8"/>
      <c r="E412" s="8"/>
      <c r="F412" s="8"/>
      <c r="G412" s="8"/>
      <c r="H412" s="8"/>
      <c r="L412" s="57"/>
      <c r="M412" s="8"/>
      <c r="N412" s="8"/>
      <c r="O412" s="8"/>
      <c r="P412" s="8"/>
      <c r="Q412" s="8"/>
      <c r="R412" s="8"/>
      <c r="S412" s="8"/>
      <c r="T412" s="8"/>
      <c r="U412" s="8"/>
      <c r="V412" s="8"/>
      <c r="W412" s="8"/>
      <c r="X412" s="8"/>
      <c r="Y412" s="8"/>
      <c r="Z412" s="8"/>
      <c r="AA412" s="8"/>
    </row>
    <row r="413">
      <c r="A413" s="8"/>
      <c r="B413" s="8"/>
      <c r="C413" s="8"/>
      <c r="D413" s="8"/>
      <c r="E413" s="8"/>
      <c r="F413" s="8"/>
      <c r="G413" s="8"/>
      <c r="H413" s="8"/>
      <c r="L413" s="57"/>
      <c r="M413" s="8"/>
      <c r="N413" s="8"/>
      <c r="O413" s="8"/>
      <c r="P413" s="8"/>
      <c r="Q413" s="8"/>
      <c r="R413" s="8"/>
      <c r="S413" s="8"/>
      <c r="T413" s="8"/>
      <c r="U413" s="8"/>
      <c r="V413" s="8"/>
      <c r="W413" s="8"/>
      <c r="X413" s="8"/>
      <c r="Y413" s="8"/>
      <c r="Z413" s="8"/>
      <c r="AA413" s="8"/>
    </row>
    <row r="414">
      <c r="A414" s="8"/>
      <c r="B414" s="8"/>
      <c r="C414" s="8"/>
      <c r="D414" s="8"/>
      <c r="E414" s="8"/>
      <c r="F414" s="8"/>
      <c r="G414" s="8"/>
      <c r="H414" s="8"/>
      <c r="L414" s="57"/>
      <c r="M414" s="8"/>
      <c r="N414" s="8"/>
      <c r="O414" s="8"/>
      <c r="P414" s="8"/>
      <c r="Q414" s="8"/>
      <c r="R414" s="8"/>
      <c r="S414" s="8"/>
      <c r="T414" s="8"/>
      <c r="U414" s="8"/>
      <c r="V414" s="8"/>
      <c r="W414" s="8"/>
      <c r="X414" s="8"/>
      <c r="Y414" s="8"/>
      <c r="Z414" s="8"/>
      <c r="AA414" s="8"/>
    </row>
    <row r="415">
      <c r="A415" s="8"/>
      <c r="B415" s="8"/>
      <c r="C415" s="8"/>
      <c r="D415" s="8"/>
      <c r="E415" s="8"/>
      <c r="F415" s="8"/>
      <c r="G415" s="8"/>
      <c r="H415" s="8"/>
      <c r="L415" s="57"/>
      <c r="M415" s="8"/>
      <c r="N415" s="8"/>
      <c r="O415" s="8"/>
      <c r="P415" s="8"/>
      <c r="Q415" s="8"/>
      <c r="R415" s="8"/>
      <c r="S415" s="8"/>
      <c r="T415" s="8"/>
      <c r="U415" s="8"/>
      <c r="V415" s="8"/>
      <c r="W415" s="8"/>
      <c r="X415" s="8"/>
      <c r="Y415" s="8"/>
      <c r="Z415" s="8"/>
      <c r="AA415" s="8"/>
    </row>
    <row r="416">
      <c r="A416" s="8"/>
      <c r="B416" s="8"/>
      <c r="C416" s="8"/>
      <c r="D416" s="8"/>
      <c r="E416" s="8"/>
      <c r="F416" s="8"/>
      <c r="G416" s="8"/>
      <c r="H416" s="8"/>
      <c r="L416" s="57"/>
      <c r="M416" s="8"/>
      <c r="N416" s="8"/>
      <c r="O416" s="8"/>
      <c r="P416" s="8"/>
      <c r="Q416" s="8"/>
      <c r="R416" s="8"/>
      <c r="S416" s="8"/>
      <c r="T416" s="8"/>
      <c r="U416" s="8"/>
      <c r="V416" s="8"/>
      <c r="W416" s="8"/>
      <c r="X416" s="8"/>
      <c r="Y416" s="8"/>
      <c r="Z416" s="8"/>
      <c r="AA416" s="8"/>
    </row>
    <row r="417">
      <c r="A417" s="8"/>
      <c r="B417" s="8"/>
      <c r="C417" s="8"/>
      <c r="D417" s="8"/>
      <c r="E417" s="8"/>
      <c r="F417" s="8"/>
      <c r="G417" s="8"/>
      <c r="H417" s="8"/>
      <c r="L417" s="57"/>
      <c r="M417" s="8"/>
      <c r="N417" s="8"/>
      <c r="O417" s="8"/>
      <c r="P417" s="8"/>
      <c r="Q417" s="8"/>
      <c r="R417" s="8"/>
      <c r="S417" s="8"/>
      <c r="T417" s="8"/>
      <c r="U417" s="8"/>
      <c r="V417" s="8"/>
      <c r="W417" s="8"/>
      <c r="X417" s="8"/>
      <c r="Y417" s="8"/>
      <c r="Z417" s="8"/>
      <c r="AA417" s="8"/>
    </row>
    <row r="418">
      <c r="A418" s="8"/>
      <c r="B418" s="8"/>
      <c r="C418" s="8"/>
      <c r="D418" s="8"/>
      <c r="E418" s="8"/>
      <c r="F418" s="8"/>
      <c r="G418" s="8"/>
      <c r="H418" s="8"/>
      <c r="L418" s="57"/>
      <c r="M418" s="8"/>
      <c r="N418" s="8"/>
      <c r="O418" s="8"/>
      <c r="P418" s="8"/>
      <c r="Q418" s="8"/>
      <c r="R418" s="8"/>
      <c r="S418" s="8"/>
      <c r="T418" s="8"/>
      <c r="U418" s="8"/>
      <c r="V418" s="8"/>
      <c r="W418" s="8"/>
      <c r="X418" s="8"/>
      <c r="Y418" s="8"/>
      <c r="Z418" s="8"/>
      <c r="AA418" s="8"/>
    </row>
    <row r="419">
      <c r="A419" s="8"/>
      <c r="B419" s="8"/>
      <c r="C419" s="8"/>
      <c r="D419" s="8"/>
      <c r="E419" s="8"/>
      <c r="F419" s="8"/>
      <c r="G419" s="8"/>
      <c r="H419" s="8"/>
      <c r="L419" s="57"/>
      <c r="M419" s="8"/>
      <c r="N419" s="8"/>
      <c r="O419" s="8"/>
      <c r="P419" s="8"/>
      <c r="Q419" s="8"/>
      <c r="R419" s="8"/>
      <c r="S419" s="8"/>
      <c r="T419" s="8"/>
      <c r="U419" s="8"/>
      <c r="V419" s="8"/>
      <c r="W419" s="8"/>
      <c r="X419" s="8"/>
      <c r="Y419" s="8"/>
      <c r="Z419" s="8"/>
      <c r="AA419" s="8"/>
    </row>
    <row r="420">
      <c r="A420" s="8"/>
      <c r="B420" s="8"/>
      <c r="C420" s="8"/>
      <c r="D420" s="8"/>
      <c r="E420" s="8"/>
      <c r="F420" s="8"/>
      <c r="G420" s="8"/>
      <c r="H420" s="8"/>
      <c r="L420" s="57"/>
      <c r="M420" s="8"/>
      <c r="N420" s="8"/>
      <c r="O420" s="8"/>
      <c r="P420" s="8"/>
      <c r="Q420" s="8"/>
      <c r="R420" s="8"/>
      <c r="S420" s="8"/>
      <c r="T420" s="8"/>
      <c r="U420" s="8"/>
      <c r="V420" s="8"/>
      <c r="W420" s="8"/>
      <c r="X420" s="8"/>
      <c r="Y420" s="8"/>
      <c r="Z420" s="8"/>
      <c r="AA420" s="8"/>
    </row>
    <row r="421">
      <c r="A421" s="8"/>
      <c r="B421" s="8"/>
      <c r="C421" s="8"/>
      <c r="D421" s="8"/>
      <c r="E421" s="8"/>
      <c r="F421" s="8"/>
      <c r="G421" s="8"/>
      <c r="H421" s="8"/>
      <c r="L421" s="57"/>
      <c r="M421" s="8"/>
      <c r="N421" s="8"/>
      <c r="O421" s="8"/>
      <c r="P421" s="8"/>
      <c r="Q421" s="8"/>
      <c r="R421" s="8"/>
      <c r="S421" s="8"/>
      <c r="T421" s="8"/>
      <c r="U421" s="8"/>
      <c r="V421" s="8"/>
      <c r="W421" s="8"/>
      <c r="X421" s="8"/>
      <c r="Y421" s="8"/>
      <c r="Z421" s="8"/>
      <c r="AA421" s="8"/>
    </row>
    <row r="422">
      <c r="A422" s="8"/>
      <c r="B422" s="8"/>
      <c r="C422" s="8"/>
      <c r="D422" s="8"/>
      <c r="E422" s="8"/>
      <c r="F422" s="8"/>
      <c r="G422" s="8"/>
      <c r="H422" s="8"/>
      <c r="L422" s="57"/>
      <c r="M422" s="8"/>
      <c r="N422" s="8"/>
      <c r="O422" s="8"/>
      <c r="P422" s="8"/>
      <c r="Q422" s="8"/>
      <c r="R422" s="8"/>
      <c r="S422" s="8"/>
      <c r="T422" s="8"/>
      <c r="U422" s="8"/>
      <c r="V422" s="8"/>
      <c r="W422" s="8"/>
      <c r="X422" s="8"/>
      <c r="Y422" s="8"/>
      <c r="Z422" s="8"/>
      <c r="AA422" s="8"/>
    </row>
    <row r="423">
      <c r="A423" s="8"/>
      <c r="B423" s="8"/>
      <c r="C423" s="8"/>
      <c r="D423" s="8"/>
      <c r="E423" s="8"/>
      <c r="F423" s="8"/>
      <c r="G423" s="8"/>
      <c r="H423" s="8"/>
      <c r="L423" s="57"/>
      <c r="M423" s="8"/>
      <c r="N423" s="8"/>
      <c r="O423" s="8"/>
      <c r="P423" s="8"/>
      <c r="Q423" s="8"/>
      <c r="R423" s="8"/>
      <c r="S423" s="8"/>
      <c r="T423" s="8"/>
      <c r="U423" s="8"/>
      <c r="V423" s="8"/>
      <c r="W423" s="8"/>
      <c r="X423" s="8"/>
      <c r="Y423" s="8"/>
      <c r="Z423" s="8"/>
      <c r="AA423" s="8"/>
    </row>
    <row r="424">
      <c r="A424" s="8"/>
      <c r="B424" s="8"/>
      <c r="C424" s="8"/>
      <c r="D424" s="8"/>
      <c r="E424" s="8"/>
      <c r="F424" s="8"/>
      <c r="G424" s="8"/>
      <c r="H424" s="8"/>
      <c r="L424" s="57"/>
      <c r="M424" s="8"/>
      <c r="N424" s="8"/>
      <c r="O424" s="8"/>
      <c r="P424" s="8"/>
      <c r="Q424" s="8"/>
      <c r="R424" s="8"/>
      <c r="S424" s="8"/>
      <c r="T424" s="8"/>
      <c r="U424" s="8"/>
      <c r="V424" s="8"/>
      <c r="W424" s="8"/>
      <c r="X424" s="8"/>
      <c r="Y424" s="8"/>
      <c r="Z424" s="8"/>
      <c r="AA424" s="8"/>
    </row>
    <row r="425">
      <c r="A425" s="8"/>
      <c r="B425" s="8"/>
      <c r="C425" s="8"/>
      <c r="D425" s="8"/>
      <c r="E425" s="8"/>
      <c r="F425" s="8"/>
      <c r="G425" s="8"/>
      <c r="H425" s="8"/>
      <c r="L425" s="57"/>
      <c r="M425" s="8"/>
      <c r="N425" s="8"/>
      <c r="O425" s="8"/>
      <c r="P425" s="8"/>
      <c r="Q425" s="8"/>
      <c r="R425" s="8"/>
      <c r="S425" s="8"/>
      <c r="T425" s="8"/>
      <c r="U425" s="8"/>
      <c r="V425" s="8"/>
      <c r="W425" s="8"/>
      <c r="X425" s="8"/>
      <c r="Y425" s="8"/>
      <c r="Z425" s="8"/>
      <c r="AA425" s="8"/>
    </row>
    <row r="426">
      <c r="A426" s="8"/>
      <c r="B426" s="8"/>
      <c r="C426" s="8"/>
      <c r="D426" s="8"/>
      <c r="E426" s="8"/>
      <c r="F426" s="8"/>
      <c r="G426" s="8"/>
      <c r="H426" s="8"/>
      <c r="L426" s="57"/>
      <c r="M426" s="8"/>
      <c r="N426" s="8"/>
      <c r="O426" s="8"/>
      <c r="P426" s="8"/>
      <c r="Q426" s="8"/>
      <c r="R426" s="8"/>
      <c r="S426" s="8"/>
      <c r="T426" s="8"/>
      <c r="U426" s="8"/>
      <c r="V426" s="8"/>
      <c r="W426" s="8"/>
      <c r="X426" s="8"/>
      <c r="Y426" s="8"/>
      <c r="Z426" s="8"/>
      <c r="AA426" s="8"/>
    </row>
    <row r="427">
      <c r="A427" s="8"/>
      <c r="B427" s="8"/>
      <c r="C427" s="8"/>
      <c r="D427" s="8"/>
      <c r="E427" s="8"/>
      <c r="F427" s="8"/>
      <c r="G427" s="8"/>
      <c r="H427" s="8"/>
      <c r="L427" s="57"/>
      <c r="M427" s="8"/>
      <c r="N427" s="8"/>
      <c r="O427" s="8"/>
      <c r="P427" s="8"/>
      <c r="Q427" s="8"/>
      <c r="R427" s="8"/>
      <c r="S427" s="8"/>
      <c r="T427" s="8"/>
      <c r="U427" s="8"/>
      <c r="V427" s="8"/>
      <c r="W427" s="8"/>
      <c r="X427" s="8"/>
      <c r="Y427" s="8"/>
      <c r="Z427" s="8"/>
      <c r="AA427" s="8"/>
    </row>
    <row r="428">
      <c r="A428" s="8"/>
      <c r="B428" s="8"/>
      <c r="C428" s="8"/>
      <c r="D428" s="8"/>
      <c r="E428" s="8"/>
      <c r="F428" s="8"/>
      <c r="G428" s="8"/>
      <c r="H428" s="8"/>
      <c r="L428" s="57"/>
      <c r="M428" s="8"/>
      <c r="N428" s="8"/>
      <c r="O428" s="8"/>
      <c r="P428" s="8"/>
      <c r="Q428" s="8"/>
      <c r="R428" s="8"/>
      <c r="S428" s="8"/>
      <c r="T428" s="8"/>
      <c r="U428" s="8"/>
      <c r="V428" s="8"/>
      <c r="W428" s="8"/>
      <c r="X428" s="8"/>
      <c r="Y428" s="8"/>
      <c r="Z428" s="8"/>
      <c r="AA428" s="8"/>
    </row>
    <row r="429">
      <c r="A429" s="8"/>
      <c r="B429" s="8"/>
      <c r="C429" s="8"/>
      <c r="D429" s="8"/>
      <c r="E429" s="8"/>
      <c r="F429" s="8"/>
      <c r="G429" s="8"/>
      <c r="H429" s="8"/>
      <c r="L429" s="57"/>
      <c r="M429" s="8"/>
      <c r="N429" s="8"/>
      <c r="O429" s="8"/>
      <c r="P429" s="8"/>
      <c r="Q429" s="8"/>
      <c r="R429" s="8"/>
      <c r="S429" s="8"/>
      <c r="T429" s="8"/>
      <c r="U429" s="8"/>
      <c r="V429" s="8"/>
      <c r="W429" s="8"/>
      <c r="X429" s="8"/>
      <c r="Y429" s="8"/>
      <c r="Z429" s="8"/>
      <c r="AA429" s="8"/>
    </row>
    <row r="430">
      <c r="A430" s="8"/>
      <c r="B430" s="8"/>
      <c r="C430" s="8"/>
      <c r="D430" s="8"/>
      <c r="E430" s="8"/>
      <c r="F430" s="8"/>
      <c r="G430" s="8"/>
      <c r="H430" s="8"/>
      <c r="L430" s="57"/>
      <c r="M430" s="8"/>
      <c r="N430" s="8"/>
      <c r="O430" s="8"/>
      <c r="P430" s="8"/>
      <c r="Q430" s="8"/>
      <c r="R430" s="8"/>
      <c r="S430" s="8"/>
      <c r="T430" s="8"/>
      <c r="U430" s="8"/>
      <c r="V430" s="8"/>
      <c r="W430" s="8"/>
      <c r="X430" s="8"/>
      <c r="Y430" s="8"/>
      <c r="Z430" s="8"/>
      <c r="AA430" s="8"/>
    </row>
    <row r="431">
      <c r="A431" s="8"/>
      <c r="B431" s="8"/>
      <c r="C431" s="8"/>
      <c r="D431" s="8"/>
      <c r="E431" s="8"/>
      <c r="F431" s="8"/>
      <c r="G431" s="8"/>
      <c r="H431" s="8"/>
      <c r="L431" s="57"/>
      <c r="M431" s="8"/>
      <c r="N431" s="8"/>
      <c r="O431" s="8"/>
      <c r="P431" s="8"/>
      <c r="Q431" s="8"/>
      <c r="R431" s="8"/>
      <c r="S431" s="8"/>
      <c r="T431" s="8"/>
      <c r="U431" s="8"/>
      <c r="V431" s="8"/>
      <c r="W431" s="8"/>
      <c r="X431" s="8"/>
      <c r="Y431" s="8"/>
      <c r="Z431" s="8"/>
      <c r="AA431" s="8"/>
    </row>
    <row r="432">
      <c r="A432" s="8"/>
      <c r="B432" s="8"/>
      <c r="C432" s="8"/>
      <c r="D432" s="8"/>
      <c r="E432" s="8"/>
      <c r="F432" s="8"/>
      <c r="G432" s="8"/>
      <c r="H432" s="8"/>
      <c r="L432" s="57"/>
      <c r="M432" s="8"/>
      <c r="N432" s="8"/>
      <c r="O432" s="8"/>
      <c r="P432" s="8"/>
      <c r="Q432" s="8"/>
      <c r="R432" s="8"/>
      <c r="S432" s="8"/>
      <c r="T432" s="8"/>
      <c r="U432" s="8"/>
      <c r="V432" s="8"/>
      <c r="W432" s="8"/>
      <c r="X432" s="8"/>
      <c r="Y432" s="8"/>
      <c r="Z432" s="8"/>
      <c r="AA432" s="8"/>
    </row>
    <row r="433">
      <c r="A433" s="8"/>
      <c r="B433" s="8"/>
      <c r="C433" s="8"/>
      <c r="D433" s="8"/>
      <c r="E433" s="8"/>
      <c r="F433" s="8"/>
      <c r="G433" s="8"/>
      <c r="H433" s="8"/>
      <c r="L433" s="57"/>
      <c r="M433" s="8"/>
      <c r="N433" s="8"/>
      <c r="O433" s="8"/>
      <c r="P433" s="8"/>
      <c r="Q433" s="8"/>
      <c r="R433" s="8"/>
      <c r="S433" s="8"/>
      <c r="T433" s="8"/>
      <c r="U433" s="8"/>
      <c r="V433" s="8"/>
      <c r="W433" s="8"/>
      <c r="X433" s="8"/>
      <c r="Y433" s="8"/>
      <c r="Z433" s="8"/>
      <c r="AA433" s="8"/>
    </row>
    <row r="434">
      <c r="A434" s="8"/>
      <c r="B434" s="8"/>
      <c r="C434" s="8"/>
      <c r="D434" s="8"/>
      <c r="E434" s="8"/>
      <c r="F434" s="8"/>
      <c r="G434" s="8"/>
      <c r="H434" s="8"/>
      <c r="L434" s="57"/>
      <c r="M434" s="8"/>
      <c r="N434" s="8"/>
      <c r="O434" s="8"/>
      <c r="P434" s="8"/>
      <c r="Q434" s="8"/>
      <c r="R434" s="8"/>
      <c r="S434" s="8"/>
      <c r="T434" s="8"/>
      <c r="U434" s="8"/>
      <c r="V434" s="8"/>
      <c r="W434" s="8"/>
      <c r="X434" s="8"/>
      <c r="Y434" s="8"/>
      <c r="Z434" s="8"/>
      <c r="AA434" s="8"/>
    </row>
    <row r="435">
      <c r="A435" s="8"/>
      <c r="B435" s="8"/>
      <c r="C435" s="8"/>
      <c r="D435" s="8"/>
      <c r="E435" s="8"/>
      <c r="F435" s="8"/>
      <c r="G435" s="8"/>
      <c r="H435" s="8"/>
      <c r="L435" s="57"/>
      <c r="M435" s="8"/>
      <c r="N435" s="8"/>
      <c r="O435" s="8"/>
      <c r="P435" s="8"/>
      <c r="Q435" s="8"/>
      <c r="R435" s="8"/>
      <c r="S435" s="8"/>
      <c r="T435" s="8"/>
      <c r="U435" s="8"/>
      <c r="V435" s="8"/>
      <c r="W435" s="8"/>
      <c r="X435" s="8"/>
      <c r="Y435" s="8"/>
      <c r="Z435" s="8"/>
      <c r="AA435" s="8"/>
    </row>
    <row r="436">
      <c r="A436" s="8"/>
      <c r="B436" s="8"/>
      <c r="C436" s="8"/>
      <c r="D436" s="8"/>
      <c r="E436" s="8"/>
      <c r="F436" s="8"/>
      <c r="G436" s="8"/>
      <c r="H436" s="8"/>
      <c r="L436" s="57"/>
      <c r="M436" s="8"/>
      <c r="N436" s="8"/>
      <c r="O436" s="8"/>
      <c r="P436" s="8"/>
      <c r="Q436" s="8"/>
      <c r="R436" s="8"/>
      <c r="S436" s="8"/>
      <c r="T436" s="8"/>
      <c r="U436" s="8"/>
      <c r="V436" s="8"/>
      <c r="W436" s="8"/>
      <c r="X436" s="8"/>
      <c r="Y436" s="8"/>
      <c r="Z436" s="8"/>
      <c r="AA436" s="8"/>
    </row>
    <row r="437">
      <c r="A437" s="8"/>
      <c r="B437" s="8"/>
      <c r="C437" s="8"/>
      <c r="D437" s="8"/>
      <c r="E437" s="8"/>
      <c r="F437" s="8"/>
      <c r="G437" s="8"/>
      <c r="H437" s="8"/>
      <c r="L437" s="57"/>
      <c r="M437" s="8"/>
      <c r="N437" s="8"/>
      <c r="O437" s="8"/>
      <c r="P437" s="8"/>
      <c r="Q437" s="8"/>
      <c r="R437" s="8"/>
      <c r="S437" s="8"/>
      <c r="T437" s="8"/>
      <c r="U437" s="8"/>
      <c r="V437" s="8"/>
      <c r="W437" s="8"/>
      <c r="X437" s="8"/>
      <c r="Y437" s="8"/>
      <c r="Z437" s="8"/>
      <c r="AA437" s="8"/>
    </row>
    <row r="438">
      <c r="A438" s="8"/>
      <c r="B438" s="8"/>
      <c r="C438" s="8"/>
      <c r="D438" s="8"/>
      <c r="E438" s="8"/>
      <c r="F438" s="8"/>
      <c r="G438" s="8"/>
      <c r="H438" s="8"/>
      <c r="L438" s="57"/>
      <c r="M438" s="8"/>
      <c r="N438" s="8"/>
      <c r="O438" s="8"/>
      <c r="P438" s="8"/>
      <c r="Q438" s="8"/>
      <c r="R438" s="8"/>
      <c r="S438" s="8"/>
      <c r="T438" s="8"/>
      <c r="U438" s="8"/>
      <c r="V438" s="8"/>
      <c r="W438" s="8"/>
      <c r="X438" s="8"/>
      <c r="Y438" s="8"/>
      <c r="Z438" s="8"/>
      <c r="AA438" s="8"/>
    </row>
    <row r="439">
      <c r="A439" s="8"/>
      <c r="B439" s="8"/>
      <c r="C439" s="8"/>
      <c r="D439" s="8"/>
      <c r="E439" s="8"/>
      <c r="F439" s="8"/>
      <c r="G439" s="8"/>
      <c r="H439" s="8"/>
      <c r="L439" s="57"/>
      <c r="M439" s="8"/>
      <c r="N439" s="8"/>
      <c r="O439" s="8"/>
      <c r="P439" s="8"/>
      <c r="Q439" s="8"/>
      <c r="R439" s="8"/>
      <c r="S439" s="8"/>
      <c r="T439" s="8"/>
      <c r="U439" s="8"/>
      <c r="V439" s="8"/>
      <c r="W439" s="8"/>
      <c r="X439" s="8"/>
      <c r="Y439" s="8"/>
      <c r="Z439" s="8"/>
      <c r="AA439" s="8"/>
    </row>
    <row r="440">
      <c r="A440" s="8"/>
      <c r="B440" s="8"/>
      <c r="C440" s="8"/>
      <c r="D440" s="8"/>
      <c r="E440" s="8"/>
      <c r="F440" s="8"/>
      <c r="G440" s="8"/>
      <c r="H440" s="8"/>
      <c r="L440" s="57"/>
      <c r="M440" s="8"/>
      <c r="N440" s="8"/>
      <c r="O440" s="8"/>
      <c r="P440" s="8"/>
      <c r="Q440" s="8"/>
      <c r="R440" s="8"/>
      <c r="S440" s="8"/>
      <c r="T440" s="8"/>
      <c r="U440" s="8"/>
      <c r="V440" s="8"/>
      <c r="W440" s="8"/>
      <c r="X440" s="8"/>
      <c r="Y440" s="8"/>
      <c r="Z440" s="8"/>
      <c r="AA440" s="8"/>
    </row>
    <row r="441">
      <c r="A441" s="8"/>
      <c r="B441" s="8"/>
      <c r="C441" s="8"/>
      <c r="D441" s="8"/>
      <c r="E441" s="8"/>
      <c r="F441" s="8"/>
      <c r="G441" s="8"/>
      <c r="H441" s="8"/>
      <c r="L441" s="57"/>
      <c r="M441" s="8"/>
      <c r="N441" s="8"/>
      <c r="O441" s="8"/>
      <c r="P441" s="8"/>
      <c r="Q441" s="8"/>
      <c r="R441" s="8"/>
      <c r="S441" s="8"/>
      <c r="T441" s="8"/>
      <c r="U441" s="8"/>
      <c r="V441" s="8"/>
      <c r="W441" s="8"/>
      <c r="X441" s="8"/>
      <c r="Y441" s="8"/>
      <c r="Z441" s="8"/>
      <c r="AA441" s="8"/>
    </row>
    <row r="442">
      <c r="A442" s="8"/>
      <c r="B442" s="8"/>
      <c r="C442" s="8"/>
      <c r="D442" s="8"/>
      <c r="E442" s="8"/>
      <c r="F442" s="8"/>
      <c r="G442" s="8"/>
      <c r="H442" s="8"/>
      <c r="L442" s="57"/>
      <c r="M442" s="8"/>
      <c r="N442" s="8"/>
      <c r="O442" s="8"/>
      <c r="P442" s="8"/>
      <c r="Q442" s="8"/>
      <c r="R442" s="8"/>
      <c r="S442" s="8"/>
      <c r="T442" s="8"/>
      <c r="U442" s="8"/>
      <c r="V442" s="8"/>
      <c r="W442" s="8"/>
      <c r="X442" s="8"/>
      <c r="Y442" s="8"/>
      <c r="Z442" s="8"/>
      <c r="AA442" s="8"/>
    </row>
    <row r="443">
      <c r="A443" s="8"/>
      <c r="B443" s="8"/>
      <c r="C443" s="8"/>
      <c r="D443" s="8"/>
      <c r="E443" s="8"/>
      <c r="F443" s="8"/>
      <c r="G443" s="8"/>
      <c r="H443" s="8"/>
      <c r="L443" s="57"/>
      <c r="M443" s="8"/>
      <c r="N443" s="8"/>
      <c r="O443" s="8"/>
      <c r="P443" s="8"/>
      <c r="Q443" s="8"/>
      <c r="R443" s="8"/>
      <c r="S443" s="8"/>
      <c r="T443" s="8"/>
      <c r="U443" s="8"/>
      <c r="V443" s="8"/>
      <c r="W443" s="8"/>
      <c r="X443" s="8"/>
      <c r="Y443" s="8"/>
      <c r="Z443" s="8"/>
      <c r="AA443" s="8"/>
    </row>
    <row r="444">
      <c r="A444" s="8"/>
      <c r="B444" s="8"/>
      <c r="C444" s="8"/>
      <c r="D444" s="8"/>
      <c r="E444" s="8"/>
      <c r="F444" s="8"/>
      <c r="G444" s="8"/>
      <c r="H444" s="8"/>
      <c r="L444" s="57"/>
      <c r="M444" s="8"/>
      <c r="N444" s="8"/>
      <c r="O444" s="8"/>
      <c r="P444" s="8"/>
      <c r="Q444" s="8"/>
      <c r="R444" s="8"/>
      <c r="S444" s="8"/>
      <c r="T444" s="8"/>
      <c r="U444" s="8"/>
      <c r="V444" s="8"/>
      <c r="W444" s="8"/>
      <c r="X444" s="8"/>
      <c r="Y444" s="8"/>
      <c r="Z444" s="8"/>
      <c r="AA444" s="8"/>
    </row>
    <row r="445">
      <c r="A445" s="8"/>
      <c r="B445" s="8"/>
      <c r="C445" s="8"/>
      <c r="D445" s="8"/>
      <c r="E445" s="8"/>
      <c r="F445" s="8"/>
      <c r="G445" s="8"/>
      <c r="H445" s="8"/>
      <c r="L445" s="57"/>
      <c r="M445" s="8"/>
      <c r="N445" s="8"/>
      <c r="O445" s="8"/>
      <c r="P445" s="8"/>
      <c r="Q445" s="8"/>
      <c r="R445" s="8"/>
      <c r="S445" s="8"/>
      <c r="T445" s="8"/>
      <c r="U445" s="8"/>
      <c r="V445" s="8"/>
      <c r="W445" s="8"/>
      <c r="X445" s="8"/>
      <c r="Y445" s="8"/>
      <c r="Z445" s="8"/>
      <c r="AA445" s="8"/>
    </row>
    <row r="446">
      <c r="A446" s="8"/>
      <c r="B446" s="8"/>
      <c r="C446" s="8"/>
      <c r="D446" s="8"/>
      <c r="E446" s="8"/>
      <c r="F446" s="8"/>
      <c r="G446" s="8"/>
      <c r="H446" s="8"/>
      <c r="L446" s="57"/>
      <c r="M446" s="8"/>
      <c r="N446" s="8"/>
      <c r="O446" s="8"/>
      <c r="P446" s="8"/>
      <c r="Q446" s="8"/>
      <c r="R446" s="8"/>
      <c r="S446" s="8"/>
      <c r="T446" s="8"/>
      <c r="U446" s="8"/>
      <c r="V446" s="8"/>
      <c r="W446" s="8"/>
      <c r="X446" s="8"/>
      <c r="Y446" s="8"/>
      <c r="Z446" s="8"/>
      <c r="AA446" s="8"/>
    </row>
    <row r="447">
      <c r="A447" s="8"/>
      <c r="B447" s="8"/>
      <c r="C447" s="8"/>
      <c r="D447" s="8"/>
      <c r="E447" s="8"/>
      <c r="F447" s="8"/>
      <c r="G447" s="8"/>
      <c r="H447" s="8"/>
      <c r="L447" s="57"/>
      <c r="M447" s="8"/>
      <c r="N447" s="8"/>
      <c r="O447" s="8"/>
      <c r="P447" s="8"/>
      <c r="Q447" s="8"/>
      <c r="R447" s="8"/>
      <c r="S447" s="8"/>
      <c r="T447" s="8"/>
      <c r="U447" s="8"/>
      <c r="V447" s="8"/>
      <c r="W447" s="8"/>
      <c r="X447" s="8"/>
      <c r="Y447" s="8"/>
      <c r="Z447" s="8"/>
      <c r="AA447" s="8"/>
    </row>
    <row r="448">
      <c r="A448" s="8"/>
      <c r="B448" s="8"/>
      <c r="C448" s="8"/>
      <c r="D448" s="8"/>
      <c r="E448" s="8"/>
      <c r="F448" s="8"/>
      <c r="G448" s="8"/>
      <c r="H448" s="8"/>
      <c r="L448" s="57"/>
      <c r="M448" s="8"/>
      <c r="N448" s="8"/>
      <c r="O448" s="8"/>
      <c r="P448" s="8"/>
      <c r="Q448" s="8"/>
      <c r="R448" s="8"/>
      <c r="S448" s="8"/>
      <c r="T448" s="8"/>
      <c r="U448" s="8"/>
      <c r="V448" s="8"/>
      <c r="W448" s="8"/>
      <c r="X448" s="8"/>
      <c r="Y448" s="8"/>
      <c r="Z448" s="8"/>
      <c r="AA448" s="8"/>
    </row>
    <row r="449">
      <c r="A449" s="8"/>
      <c r="B449" s="8"/>
      <c r="C449" s="8"/>
      <c r="D449" s="8"/>
      <c r="E449" s="8"/>
      <c r="F449" s="8"/>
      <c r="G449" s="8"/>
      <c r="H449" s="8"/>
      <c r="L449" s="57"/>
      <c r="M449" s="8"/>
      <c r="N449" s="8"/>
      <c r="O449" s="8"/>
      <c r="P449" s="8"/>
      <c r="Q449" s="8"/>
      <c r="R449" s="8"/>
      <c r="S449" s="8"/>
      <c r="T449" s="8"/>
      <c r="U449" s="8"/>
      <c r="V449" s="8"/>
      <c r="W449" s="8"/>
      <c r="X449" s="8"/>
      <c r="Y449" s="8"/>
      <c r="Z449" s="8"/>
      <c r="AA449" s="8"/>
    </row>
    <row r="450">
      <c r="A450" s="8"/>
      <c r="B450" s="8"/>
      <c r="C450" s="8"/>
      <c r="D450" s="8"/>
      <c r="E450" s="8"/>
      <c r="F450" s="8"/>
      <c r="G450" s="8"/>
      <c r="H450" s="8"/>
      <c r="L450" s="57"/>
      <c r="M450" s="8"/>
      <c r="N450" s="8"/>
      <c r="O450" s="8"/>
      <c r="P450" s="8"/>
      <c r="Q450" s="8"/>
      <c r="R450" s="8"/>
      <c r="S450" s="8"/>
      <c r="T450" s="8"/>
      <c r="U450" s="8"/>
      <c r="V450" s="8"/>
      <c r="W450" s="8"/>
      <c r="X450" s="8"/>
      <c r="Y450" s="8"/>
      <c r="Z450" s="8"/>
      <c r="AA450" s="8"/>
    </row>
    <row r="451">
      <c r="A451" s="8"/>
      <c r="B451" s="8"/>
      <c r="C451" s="8"/>
      <c r="D451" s="8"/>
      <c r="E451" s="8"/>
      <c r="F451" s="8"/>
      <c r="G451" s="8"/>
      <c r="H451" s="8"/>
      <c r="L451" s="57"/>
      <c r="M451" s="8"/>
      <c r="N451" s="8"/>
      <c r="O451" s="8"/>
      <c r="P451" s="8"/>
      <c r="Q451" s="8"/>
      <c r="R451" s="8"/>
      <c r="S451" s="8"/>
      <c r="T451" s="8"/>
      <c r="U451" s="8"/>
      <c r="V451" s="8"/>
      <c r="W451" s="8"/>
      <c r="X451" s="8"/>
      <c r="Y451" s="8"/>
      <c r="Z451" s="8"/>
      <c r="AA451" s="8"/>
    </row>
    <row r="452">
      <c r="A452" s="8"/>
      <c r="B452" s="8"/>
      <c r="C452" s="8"/>
      <c r="D452" s="8"/>
      <c r="E452" s="8"/>
      <c r="F452" s="8"/>
      <c r="G452" s="8"/>
      <c r="H452" s="8"/>
      <c r="L452" s="57"/>
      <c r="M452" s="8"/>
      <c r="N452" s="8"/>
      <c r="O452" s="8"/>
      <c r="P452" s="8"/>
      <c r="Q452" s="8"/>
      <c r="R452" s="8"/>
      <c r="S452" s="8"/>
      <c r="T452" s="8"/>
      <c r="U452" s="8"/>
      <c r="V452" s="8"/>
      <c r="W452" s="8"/>
      <c r="X452" s="8"/>
      <c r="Y452" s="8"/>
      <c r="Z452" s="8"/>
      <c r="AA452" s="8"/>
    </row>
    <row r="453">
      <c r="A453" s="8"/>
      <c r="B453" s="8"/>
      <c r="C453" s="8"/>
      <c r="D453" s="8"/>
      <c r="E453" s="8"/>
      <c r="F453" s="8"/>
      <c r="G453" s="8"/>
      <c r="H453" s="8"/>
      <c r="L453" s="57"/>
      <c r="M453" s="8"/>
      <c r="N453" s="8"/>
      <c r="O453" s="8"/>
      <c r="P453" s="8"/>
      <c r="Q453" s="8"/>
      <c r="R453" s="8"/>
      <c r="S453" s="8"/>
      <c r="T453" s="8"/>
      <c r="U453" s="8"/>
      <c r="V453" s="8"/>
      <c r="W453" s="8"/>
      <c r="X453" s="8"/>
      <c r="Y453" s="8"/>
      <c r="Z453" s="8"/>
      <c r="AA453" s="8"/>
    </row>
    <row r="454">
      <c r="A454" s="8"/>
      <c r="B454" s="8"/>
      <c r="C454" s="8"/>
      <c r="D454" s="8"/>
      <c r="E454" s="8"/>
      <c r="F454" s="8"/>
      <c r="G454" s="8"/>
      <c r="H454" s="8"/>
      <c r="L454" s="57"/>
      <c r="M454" s="8"/>
      <c r="N454" s="8"/>
      <c r="O454" s="8"/>
      <c r="P454" s="8"/>
      <c r="Q454" s="8"/>
      <c r="R454" s="8"/>
      <c r="S454" s="8"/>
      <c r="T454" s="8"/>
      <c r="U454" s="8"/>
      <c r="V454" s="8"/>
      <c r="W454" s="8"/>
      <c r="X454" s="8"/>
      <c r="Y454" s="8"/>
      <c r="Z454" s="8"/>
      <c r="AA454" s="8"/>
    </row>
    <row r="455">
      <c r="A455" s="8"/>
      <c r="B455" s="8"/>
      <c r="C455" s="8"/>
      <c r="D455" s="8"/>
      <c r="E455" s="8"/>
      <c r="F455" s="8"/>
      <c r="G455" s="8"/>
      <c r="H455" s="8"/>
      <c r="L455" s="57"/>
      <c r="M455" s="8"/>
      <c r="N455" s="8"/>
      <c r="O455" s="8"/>
      <c r="P455" s="8"/>
      <c r="Q455" s="8"/>
      <c r="R455" s="8"/>
      <c r="S455" s="8"/>
      <c r="T455" s="8"/>
      <c r="U455" s="8"/>
      <c r="V455" s="8"/>
      <c r="W455" s="8"/>
      <c r="X455" s="8"/>
      <c r="Y455" s="8"/>
      <c r="Z455" s="8"/>
      <c r="AA455" s="8"/>
    </row>
    <row r="456">
      <c r="A456" s="8"/>
      <c r="B456" s="8"/>
      <c r="C456" s="8"/>
      <c r="D456" s="8"/>
      <c r="E456" s="8"/>
      <c r="F456" s="8"/>
      <c r="G456" s="8"/>
      <c r="H456" s="8"/>
      <c r="L456" s="57"/>
      <c r="M456" s="8"/>
      <c r="N456" s="8"/>
      <c r="O456" s="8"/>
      <c r="P456" s="8"/>
      <c r="Q456" s="8"/>
      <c r="R456" s="8"/>
      <c r="S456" s="8"/>
      <c r="T456" s="8"/>
      <c r="U456" s="8"/>
      <c r="V456" s="8"/>
      <c r="W456" s="8"/>
      <c r="X456" s="8"/>
      <c r="Y456" s="8"/>
      <c r="Z456" s="8"/>
      <c r="AA456" s="8"/>
    </row>
    <row r="457">
      <c r="A457" s="8"/>
      <c r="B457" s="8"/>
      <c r="C457" s="8"/>
      <c r="D457" s="8"/>
      <c r="E457" s="8"/>
      <c r="F457" s="8"/>
      <c r="G457" s="8"/>
      <c r="H457" s="8"/>
      <c r="L457" s="57"/>
      <c r="M457" s="8"/>
      <c r="N457" s="8"/>
      <c r="O457" s="8"/>
      <c r="P457" s="8"/>
      <c r="Q457" s="8"/>
      <c r="R457" s="8"/>
      <c r="S457" s="8"/>
      <c r="T457" s="8"/>
      <c r="U457" s="8"/>
      <c r="V457" s="8"/>
      <c r="W457" s="8"/>
      <c r="X457" s="8"/>
      <c r="Y457" s="8"/>
      <c r="Z457" s="8"/>
      <c r="AA457" s="8"/>
    </row>
    <row r="458">
      <c r="A458" s="8"/>
      <c r="B458" s="8"/>
      <c r="C458" s="8"/>
      <c r="D458" s="8"/>
      <c r="E458" s="8"/>
      <c r="F458" s="8"/>
      <c r="G458" s="8"/>
      <c r="H458" s="8"/>
      <c r="L458" s="57"/>
      <c r="M458" s="8"/>
      <c r="N458" s="8"/>
      <c r="O458" s="8"/>
      <c r="P458" s="8"/>
      <c r="Q458" s="8"/>
      <c r="R458" s="8"/>
      <c r="S458" s="8"/>
      <c r="T458" s="8"/>
      <c r="U458" s="8"/>
      <c r="V458" s="8"/>
      <c r="W458" s="8"/>
      <c r="X458" s="8"/>
      <c r="Y458" s="8"/>
      <c r="Z458" s="8"/>
      <c r="AA458" s="8"/>
    </row>
    <row r="459">
      <c r="A459" s="8"/>
      <c r="B459" s="8"/>
      <c r="C459" s="8"/>
      <c r="D459" s="8"/>
      <c r="E459" s="8"/>
      <c r="F459" s="8"/>
      <c r="G459" s="8"/>
      <c r="H459" s="8"/>
      <c r="L459" s="57"/>
      <c r="M459" s="8"/>
      <c r="N459" s="8"/>
      <c r="O459" s="8"/>
      <c r="P459" s="8"/>
      <c r="Q459" s="8"/>
      <c r="R459" s="8"/>
      <c r="S459" s="8"/>
      <c r="T459" s="8"/>
      <c r="U459" s="8"/>
      <c r="V459" s="8"/>
      <c r="W459" s="8"/>
      <c r="X459" s="8"/>
      <c r="Y459" s="8"/>
      <c r="Z459" s="8"/>
      <c r="AA459" s="8"/>
    </row>
    <row r="460">
      <c r="A460" s="8"/>
      <c r="B460" s="8"/>
      <c r="C460" s="8"/>
      <c r="D460" s="8"/>
      <c r="E460" s="8"/>
      <c r="F460" s="8"/>
      <c r="G460" s="8"/>
      <c r="H460" s="8"/>
      <c r="L460" s="57"/>
      <c r="M460" s="8"/>
      <c r="N460" s="8"/>
      <c r="O460" s="8"/>
      <c r="P460" s="8"/>
      <c r="Q460" s="8"/>
      <c r="R460" s="8"/>
      <c r="S460" s="8"/>
      <c r="T460" s="8"/>
      <c r="U460" s="8"/>
      <c r="V460" s="8"/>
      <c r="W460" s="8"/>
      <c r="X460" s="8"/>
      <c r="Y460" s="8"/>
      <c r="Z460" s="8"/>
      <c r="AA460" s="8"/>
    </row>
    <row r="461">
      <c r="A461" s="8"/>
      <c r="B461" s="8"/>
      <c r="C461" s="8"/>
      <c r="D461" s="8"/>
      <c r="E461" s="8"/>
      <c r="F461" s="8"/>
      <c r="G461" s="8"/>
      <c r="H461" s="8"/>
      <c r="L461" s="57"/>
      <c r="M461" s="8"/>
      <c r="N461" s="8"/>
      <c r="O461" s="8"/>
      <c r="P461" s="8"/>
      <c r="Q461" s="8"/>
      <c r="R461" s="8"/>
      <c r="S461" s="8"/>
      <c r="T461" s="8"/>
      <c r="U461" s="8"/>
      <c r="V461" s="8"/>
      <c r="W461" s="8"/>
      <c r="X461" s="8"/>
      <c r="Y461" s="8"/>
      <c r="Z461" s="8"/>
      <c r="AA461" s="8"/>
    </row>
    <row r="462">
      <c r="A462" s="8"/>
      <c r="B462" s="8"/>
      <c r="C462" s="8"/>
      <c r="D462" s="8"/>
      <c r="E462" s="8"/>
      <c r="F462" s="8"/>
      <c r="G462" s="8"/>
      <c r="H462" s="8"/>
      <c r="L462" s="57"/>
      <c r="M462" s="8"/>
      <c r="N462" s="8"/>
      <c r="O462" s="8"/>
      <c r="P462" s="8"/>
      <c r="Q462" s="8"/>
      <c r="R462" s="8"/>
      <c r="S462" s="8"/>
      <c r="T462" s="8"/>
      <c r="U462" s="8"/>
      <c r="V462" s="8"/>
      <c r="W462" s="8"/>
      <c r="X462" s="8"/>
      <c r="Y462" s="8"/>
      <c r="Z462" s="8"/>
      <c r="AA462" s="8"/>
    </row>
    <row r="463">
      <c r="A463" s="8"/>
      <c r="B463" s="8"/>
      <c r="C463" s="8"/>
      <c r="D463" s="8"/>
      <c r="E463" s="8"/>
      <c r="F463" s="8"/>
      <c r="G463" s="8"/>
      <c r="H463" s="8"/>
      <c r="L463" s="57"/>
      <c r="M463" s="8"/>
      <c r="N463" s="8"/>
      <c r="O463" s="8"/>
      <c r="P463" s="8"/>
      <c r="Q463" s="8"/>
      <c r="R463" s="8"/>
      <c r="S463" s="8"/>
      <c r="T463" s="8"/>
      <c r="U463" s="8"/>
      <c r="V463" s="8"/>
      <c r="W463" s="8"/>
      <c r="X463" s="8"/>
      <c r="Y463" s="8"/>
      <c r="Z463" s="8"/>
      <c r="AA463" s="8"/>
    </row>
    <row r="464">
      <c r="A464" s="8"/>
      <c r="B464" s="8"/>
      <c r="C464" s="8"/>
      <c r="D464" s="8"/>
      <c r="E464" s="8"/>
      <c r="F464" s="8"/>
      <c r="G464" s="8"/>
      <c r="H464" s="8"/>
      <c r="L464" s="57"/>
      <c r="M464" s="8"/>
      <c r="N464" s="8"/>
      <c r="O464" s="8"/>
      <c r="P464" s="8"/>
      <c r="Q464" s="8"/>
      <c r="R464" s="8"/>
      <c r="S464" s="8"/>
      <c r="T464" s="8"/>
      <c r="U464" s="8"/>
      <c r="V464" s="8"/>
      <c r="W464" s="8"/>
      <c r="X464" s="8"/>
      <c r="Y464" s="8"/>
      <c r="Z464" s="8"/>
      <c r="AA464" s="8"/>
    </row>
    <row r="465">
      <c r="A465" s="8"/>
      <c r="B465" s="8"/>
      <c r="C465" s="8"/>
      <c r="D465" s="8"/>
      <c r="E465" s="8"/>
      <c r="F465" s="8"/>
      <c r="G465" s="8"/>
      <c r="H465" s="8"/>
      <c r="L465" s="57"/>
      <c r="M465" s="8"/>
      <c r="N465" s="8"/>
      <c r="O465" s="8"/>
      <c r="P465" s="8"/>
      <c r="Q465" s="8"/>
      <c r="R465" s="8"/>
      <c r="S465" s="8"/>
      <c r="T465" s="8"/>
      <c r="U465" s="8"/>
      <c r="V465" s="8"/>
      <c r="W465" s="8"/>
      <c r="X465" s="8"/>
      <c r="Y465" s="8"/>
      <c r="Z465" s="8"/>
      <c r="AA465" s="8"/>
    </row>
    <row r="466">
      <c r="A466" s="8"/>
      <c r="B466" s="8"/>
      <c r="C466" s="8"/>
      <c r="D466" s="8"/>
      <c r="E466" s="8"/>
      <c r="F466" s="8"/>
      <c r="G466" s="8"/>
      <c r="H466" s="8"/>
      <c r="L466" s="57"/>
      <c r="M466" s="8"/>
      <c r="N466" s="8"/>
      <c r="O466" s="8"/>
      <c r="P466" s="8"/>
      <c r="Q466" s="8"/>
      <c r="R466" s="8"/>
      <c r="S466" s="8"/>
      <c r="T466" s="8"/>
      <c r="U466" s="8"/>
      <c r="V466" s="8"/>
      <c r="W466" s="8"/>
      <c r="X466" s="8"/>
      <c r="Y466" s="8"/>
      <c r="Z466" s="8"/>
      <c r="AA466" s="8"/>
    </row>
    <row r="467">
      <c r="A467" s="8"/>
      <c r="B467" s="8"/>
      <c r="C467" s="8"/>
      <c r="D467" s="8"/>
      <c r="E467" s="8"/>
      <c r="F467" s="8"/>
      <c r="G467" s="8"/>
      <c r="H467" s="8"/>
      <c r="L467" s="57"/>
      <c r="M467" s="8"/>
      <c r="N467" s="8"/>
      <c r="O467" s="8"/>
      <c r="P467" s="8"/>
      <c r="Q467" s="8"/>
      <c r="R467" s="8"/>
      <c r="S467" s="8"/>
      <c r="T467" s="8"/>
      <c r="U467" s="8"/>
      <c r="V467" s="8"/>
      <c r="W467" s="8"/>
      <c r="X467" s="8"/>
      <c r="Y467" s="8"/>
      <c r="Z467" s="8"/>
      <c r="AA467" s="8"/>
    </row>
    <row r="468">
      <c r="A468" s="8"/>
      <c r="B468" s="8"/>
      <c r="C468" s="8"/>
      <c r="D468" s="8"/>
      <c r="E468" s="8"/>
      <c r="F468" s="8"/>
      <c r="G468" s="8"/>
      <c r="H468" s="8"/>
      <c r="L468" s="57"/>
      <c r="M468" s="8"/>
      <c r="N468" s="8"/>
      <c r="O468" s="8"/>
      <c r="P468" s="8"/>
      <c r="Q468" s="8"/>
      <c r="R468" s="8"/>
      <c r="S468" s="8"/>
      <c r="T468" s="8"/>
      <c r="U468" s="8"/>
      <c r="V468" s="8"/>
      <c r="W468" s="8"/>
      <c r="X468" s="8"/>
      <c r="Y468" s="8"/>
      <c r="Z468" s="8"/>
      <c r="AA468" s="8"/>
    </row>
    <row r="469">
      <c r="A469" s="8"/>
      <c r="B469" s="8"/>
      <c r="C469" s="8"/>
      <c r="D469" s="8"/>
      <c r="E469" s="8"/>
      <c r="F469" s="8"/>
      <c r="G469" s="8"/>
      <c r="H469" s="8"/>
      <c r="L469" s="57"/>
      <c r="M469" s="8"/>
      <c r="N469" s="8"/>
      <c r="O469" s="8"/>
      <c r="P469" s="8"/>
      <c r="Q469" s="8"/>
      <c r="R469" s="8"/>
      <c r="S469" s="8"/>
      <c r="T469" s="8"/>
      <c r="U469" s="8"/>
      <c r="V469" s="8"/>
      <c r="W469" s="8"/>
      <c r="X469" s="8"/>
      <c r="Y469" s="8"/>
      <c r="Z469" s="8"/>
      <c r="AA469" s="8"/>
    </row>
    <row r="470">
      <c r="A470" s="8"/>
      <c r="B470" s="8"/>
      <c r="C470" s="8"/>
      <c r="D470" s="8"/>
      <c r="E470" s="8"/>
      <c r="F470" s="8"/>
      <c r="G470" s="8"/>
      <c r="H470" s="8"/>
      <c r="L470" s="57"/>
      <c r="M470" s="8"/>
      <c r="N470" s="8"/>
      <c r="O470" s="8"/>
      <c r="P470" s="8"/>
      <c r="Q470" s="8"/>
      <c r="R470" s="8"/>
      <c r="S470" s="8"/>
      <c r="T470" s="8"/>
      <c r="U470" s="8"/>
      <c r="V470" s="8"/>
      <c r="W470" s="8"/>
      <c r="X470" s="8"/>
      <c r="Y470" s="8"/>
      <c r="Z470" s="8"/>
      <c r="AA470" s="8"/>
    </row>
    <row r="471">
      <c r="A471" s="8"/>
      <c r="B471" s="8"/>
      <c r="C471" s="8"/>
      <c r="D471" s="8"/>
      <c r="E471" s="8"/>
      <c r="F471" s="8"/>
      <c r="G471" s="8"/>
      <c r="H471" s="8"/>
      <c r="L471" s="57"/>
      <c r="M471" s="8"/>
      <c r="N471" s="8"/>
      <c r="O471" s="8"/>
      <c r="P471" s="8"/>
      <c r="Q471" s="8"/>
      <c r="R471" s="8"/>
      <c r="S471" s="8"/>
      <c r="T471" s="8"/>
      <c r="U471" s="8"/>
      <c r="V471" s="8"/>
      <c r="W471" s="8"/>
      <c r="X471" s="8"/>
      <c r="Y471" s="8"/>
      <c r="Z471" s="8"/>
      <c r="AA471" s="8"/>
    </row>
    <row r="472">
      <c r="A472" s="8"/>
      <c r="B472" s="8"/>
      <c r="C472" s="8"/>
      <c r="D472" s="8"/>
      <c r="E472" s="8"/>
      <c r="F472" s="8"/>
      <c r="G472" s="8"/>
      <c r="H472" s="8"/>
      <c r="L472" s="57"/>
      <c r="M472" s="8"/>
      <c r="N472" s="8"/>
      <c r="O472" s="8"/>
      <c r="P472" s="8"/>
      <c r="Q472" s="8"/>
      <c r="R472" s="8"/>
      <c r="S472" s="8"/>
      <c r="T472" s="8"/>
      <c r="U472" s="8"/>
      <c r="V472" s="8"/>
      <c r="W472" s="8"/>
      <c r="X472" s="8"/>
      <c r="Y472" s="8"/>
      <c r="Z472" s="8"/>
      <c r="AA472" s="8"/>
    </row>
    <row r="473">
      <c r="A473" s="8"/>
      <c r="B473" s="8"/>
      <c r="C473" s="8"/>
      <c r="D473" s="8"/>
      <c r="E473" s="8"/>
      <c r="F473" s="8"/>
      <c r="G473" s="8"/>
      <c r="H473" s="8"/>
      <c r="L473" s="57"/>
      <c r="M473" s="8"/>
      <c r="N473" s="8"/>
      <c r="O473" s="8"/>
      <c r="P473" s="8"/>
      <c r="Q473" s="8"/>
      <c r="R473" s="8"/>
      <c r="S473" s="8"/>
      <c r="T473" s="8"/>
      <c r="U473" s="8"/>
      <c r="V473" s="8"/>
      <c r="W473" s="8"/>
      <c r="X473" s="8"/>
      <c r="Y473" s="8"/>
      <c r="Z473" s="8"/>
      <c r="AA473" s="8"/>
    </row>
    <row r="474">
      <c r="A474" s="8"/>
      <c r="B474" s="8"/>
      <c r="C474" s="8"/>
      <c r="D474" s="8"/>
      <c r="E474" s="8"/>
      <c r="F474" s="8"/>
      <c r="G474" s="8"/>
      <c r="H474" s="8"/>
      <c r="L474" s="57"/>
      <c r="M474" s="8"/>
      <c r="N474" s="8"/>
      <c r="O474" s="8"/>
      <c r="P474" s="8"/>
      <c r="Q474" s="8"/>
      <c r="R474" s="8"/>
      <c r="S474" s="8"/>
      <c r="T474" s="8"/>
      <c r="U474" s="8"/>
      <c r="V474" s="8"/>
      <c r="W474" s="8"/>
      <c r="X474" s="8"/>
      <c r="Y474" s="8"/>
      <c r="Z474" s="8"/>
      <c r="AA474" s="8"/>
    </row>
    <row r="475">
      <c r="A475" s="8"/>
      <c r="B475" s="8"/>
      <c r="C475" s="8"/>
      <c r="D475" s="8"/>
      <c r="E475" s="8"/>
      <c r="F475" s="8"/>
      <c r="G475" s="8"/>
      <c r="H475" s="8"/>
      <c r="L475" s="57"/>
      <c r="M475" s="8"/>
      <c r="N475" s="8"/>
      <c r="O475" s="8"/>
      <c r="P475" s="8"/>
      <c r="Q475" s="8"/>
      <c r="R475" s="8"/>
      <c r="S475" s="8"/>
      <c r="T475" s="8"/>
      <c r="U475" s="8"/>
      <c r="V475" s="8"/>
      <c r="W475" s="8"/>
      <c r="X475" s="8"/>
      <c r="Y475" s="8"/>
      <c r="Z475" s="8"/>
      <c r="AA475" s="8"/>
    </row>
    <row r="476">
      <c r="A476" s="8"/>
      <c r="B476" s="8"/>
      <c r="C476" s="8"/>
      <c r="D476" s="8"/>
      <c r="E476" s="8"/>
      <c r="F476" s="8"/>
      <c r="G476" s="8"/>
      <c r="H476" s="8"/>
      <c r="L476" s="57"/>
      <c r="M476" s="8"/>
      <c r="N476" s="8"/>
      <c r="O476" s="8"/>
      <c r="P476" s="8"/>
      <c r="Q476" s="8"/>
      <c r="R476" s="8"/>
      <c r="S476" s="8"/>
      <c r="T476" s="8"/>
      <c r="U476" s="8"/>
      <c r="V476" s="8"/>
      <c r="W476" s="8"/>
      <c r="X476" s="8"/>
      <c r="Y476" s="8"/>
      <c r="Z476" s="8"/>
      <c r="AA476" s="8"/>
    </row>
    <row r="477">
      <c r="A477" s="8"/>
      <c r="B477" s="8"/>
      <c r="C477" s="8"/>
      <c r="D477" s="8"/>
      <c r="E477" s="8"/>
      <c r="F477" s="8"/>
      <c r="G477" s="8"/>
      <c r="H477" s="8"/>
      <c r="L477" s="57"/>
      <c r="M477" s="8"/>
      <c r="N477" s="8"/>
      <c r="O477" s="8"/>
      <c r="P477" s="8"/>
      <c r="Q477" s="8"/>
      <c r="R477" s="8"/>
      <c r="S477" s="8"/>
      <c r="T477" s="8"/>
      <c r="U477" s="8"/>
      <c r="V477" s="8"/>
      <c r="W477" s="8"/>
      <c r="X477" s="8"/>
      <c r="Y477" s="8"/>
      <c r="Z477" s="8"/>
      <c r="AA477" s="8"/>
    </row>
    <row r="478">
      <c r="A478" s="8"/>
      <c r="B478" s="8"/>
      <c r="C478" s="8"/>
      <c r="D478" s="8"/>
      <c r="E478" s="8"/>
      <c r="F478" s="8"/>
      <c r="G478" s="8"/>
      <c r="H478" s="8"/>
      <c r="L478" s="57"/>
      <c r="M478" s="8"/>
      <c r="N478" s="8"/>
      <c r="O478" s="8"/>
      <c r="P478" s="8"/>
      <c r="Q478" s="8"/>
      <c r="R478" s="8"/>
      <c r="S478" s="8"/>
      <c r="T478" s="8"/>
      <c r="U478" s="8"/>
      <c r="V478" s="8"/>
      <c r="W478" s="8"/>
      <c r="X478" s="8"/>
      <c r="Y478" s="8"/>
      <c r="Z478" s="8"/>
      <c r="AA478" s="8"/>
    </row>
    <row r="479">
      <c r="A479" s="8"/>
      <c r="B479" s="8"/>
      <c r="C479" s="8"/>
      <c r="D479" s="8"/>
      <c r="E479" s="8"/>
      <c r="F479" s="8"/>
      <c r="G479" s="8"/>
      <c r="H479" s="8"/>
      <c r="L479" s="57"/>
      <c r="M479" s="8"/>
      <c r="N479" s="8"/>
      <c r="O479" s="8"/>
      <c r="P479" s="8"/>
      <c r="Q479" s="8"/>
      <c r="R479" s="8"/>
      <c r="S479" s="8"/>
      <c r="T479" s="8"/>
      <c r="U479" s="8"/>
      <c r="V479" s="8"/>
      <c r="W479" s="8"/>
      <c r="X479" s="8"/>
      <c r="Y479" s="8"/>
      <c r="Z479" s="8"/>
      <c r="AA479" s="8"/>
    </row>
    <row r="480">
      <c r="A480" s="8"/>
      <c r="B480" s="8"/>
      <c r="C480" s="8"/>
      <c r="D480" s="8"/>
      <c r="E480" s="8"/>
      <c r="F480" s="8"/>
      <c r="G480" s="8"/>
      <c r="H480" s="8"/>
      <c r="L480" s="57"/>
      <c r="M480" s="8"/>
      <c r="N480" s="8"/>
      <c r="O480" s="8"/>
      <c r="P480" s="8"/>
      <c r="Q480" s="8"/>
      <c r="R480" s="8"/>
      <c r="S480" s="8"/>
      <c r="T480" s="8"/>
      <c r="U480" s="8"/>
      <c r="V480" s="8"/>
      <c r="W480" s="8"/>
      <c r="X480" s="8"/>
      <c r="Y480" s="8"/>
      <c r="Z480" s="8"/>
      <c r="AA480" s="8"/>
    </row>
    <row r="481">
      <c r="A481" s="8"/>
      <c r="B481" s="8"/>
      <c r="C481" s="8"/>
      <c r="D481" s="8"/>
      <c r="E481" s="8"/>
      <c r="F481" s="8"/>
      <c r="G481" s="8"/>
      <c r="H481" s="8"/>
      <c r="L481" s="57"/>
      <c r="M481" s="8"/>
      <c r="N481" s="8"/>
      <c r="O481" s="8"/>
      <c r="P481" s="8"/>
      <c r="Q481" s="8"/>
      <c r="R481" s="8"/>
      <c r="S481" s="8"/>
      <c r="T481" s="8"/>
      <c r="U481" s="8"/>
      <c r="V481" s="8"/>
      <c r="W481" s="8"/>
      <c r="X481" s="8"/>
      <c r="Y481" s="8"/>
      <c r="Z481" s="8"/>
      <c r="AA481" s="8"/>
    </row>
    <row r="482">
      <c r="A482" s="8"/>
      <c r="B482" s="8"/>
      <c r="C482" s="8"/>
      <c r="D482" s="8"/>
      <c r="E482" s="8"/>
      <c r="F482" s="8"/>
      <c r="G482" s="8"/>
      <c r="H482" s="8"/>
      <c r="L482" s="57"/>
      <c r="M482" s="8"/>
      <c r="N482" s="8"/>
      <c r="O482" s="8"/>
      <c r="P482" s="8"/>
      <c r="Q482" s="8"/>
      <c r="R482" s="8"/>
      <c r="S482" s="8"/>
      <c r="T482" s="8"/>
      <c r="U482" s="8"/>
      <c r="V482" s="8"/>
      <c r="W482" s="8"/>
      <c r="X482" s="8"/>
      <c r="Y482" s="8"/>
      <c r="Z482" s="8"/>
      <c r="AA482" s="8"/>
    </row>
    <row r="483">
      <c r="A483" s="8"/>
      <c r="B483" s="8"/>
      <c r="C483" s="8"/>
      <c r="D483" s="8"/>
      <c r="E483" s="8"/>
      <c r="F483" s="8"/>
      <c r="G483" s="8"/>
      <c r="H483" s="8"/>
      <c r="L483" s="57"/>
      <c r="M483" s="8"/>
      <c r="N483" s="8"/>
      <c r="O483" s="8"/>
      <c r="P483" s="8"/>
      <c r="Q483" s="8"/>
      <c r="R483" s="8"/>
      <c r="S483" s="8"/>
      <c r="T483" s="8"/>
      <c r="U483" s="8"/>
      <c r="V483" s="8"/>
      <c r="W483" s="8"/>
      <c r="X483" s="8"/>
      <c r="Y483" s="8"/>
      <c r="Z483" s="8"/>
      <c r="AA483" s="8"/>
    </row>
    <row r="484">
      <c r="A484" s="8"/>
      <c r="B484" s="8"/>
      <c r="C484" s="8"/>
      <c r="D484" s="8"/>
      <c r="E484" s="8"/>
      <c r="F484" s="8"/>
      <c r="G484" s="8"/>
      <c r="H484" s="8"/>
      <c r="L484" s="57"/>
      <c r="M484" s="8"/>
      <c r="N484" s="8"/>
      <c r="O484" s="8"/>
      <c r="P484" s="8"/>
      <c r="Q484" s="8"/>
      <c r="R484" s="8"/>
      <c r="S484" s="8"/>
      <c r="T484" s="8"/>
      <c r="U484" s="8"/>
      <c r="V484" s="8"/>
      <c r="W484" s="8"/>
      <c r="X484" s="8"/>
      <c r="Y484" s="8"/>
      <c r="Z484" s="8"/>
      <c r="AA484" s="8"/>
    </row>
    <row r="485">
      <c r="A485" s="8"/>
      <c r="B485" s="8"/>
      <c r="C485" s="8"/>
      <c r="D485" s="8"/>
      <c r="E485" s="8"/>
      <c r="F485" s="8"/>
      <c r="G485" s="8"/>
      <c r="H485" s="8"/>
      <c r="L485" s="57"/>
      <c r="M485" s="8"/>
      <c r="N485" s="8"/>
      <c r="O485" s="8"/>
      <c r="P485" s="8"/>
      <c r="Q485" s="8"/>
      <c r="R485" s="8"/>
      <c r="S485" s="8"/>
      <c r="T485" s="8"/>
      <c r="U485" s="8"/>
      <c r="V485" s="8"/>
      <c r="W485" s="8"/>
      <c r="X485" s="8"/>
      <c r="Y485" s="8"/>
      <c r="Z485" s="8"/>
      <c r="AA485" s="8"/>
    </row>
    <row r="486">
      <c r="A486" s="8"/>
      <c r="B486" s="8"/>
      <c r="C486" s="8"/>
      <c r="D486" s="8"/>
      <c r="E486" s="8"/>
      <c r="F486" s="8"/>
      <c r="G486" s="8"/>
      <c r="H486" s="8"/>
      <c r="L486" s="57"/>
      <c r="M486" s="8"/>
      <c r="N486" s="8"/>
      <c r="O486" s="8"/>
      <c r="P486" s="8"/>
      <c r="Q486" s="8"/>
      <c r="R486" s="8"/>
      <c r="S486" s="8"/>
      <c r="T486" s="8"/>
      <c r="U486" s="8"/>
      <c r="V486" s="8"/>
      <c r="W486" s="8"/>
      <c r="X486" s="8"/>
      <c r="Y486" s="8"/>
      <c r="Z486" s="8"/>
      <c r="AA486" s="8"/>
    </row>
    <row r="487">
      <c r="A487" s="8"/>
      <c r="B487" s="8"/>
      <c r="C487" s="8"/>
      <c r="D487" s="8"/>
      <c r="E487" s="8"/>
      <c r="F487" s="8"/>
      <c r="G487" s="8"/>
      <c r="H487" s="8"/>
      <c r="L487" s="57"/>
      <c r="M487" s="8"/>
      <c r="N487" s="8"/>
      <c r="O487" s="8"/>
      <c r="P487" s="8"/>
      <c r="Q487" s="8"/>
      <c r="R487" s="8"/>
      <c r="S487" s="8"/>
      <c r="T487" s="8"/>
      <c r="U487" s="8"/>
      <c r="V487" s="8"/>
      <c r="W487" s="8"/>
      <c r="X487" s="8"/>
      <c r="Y487" s="8"/>
      <c r="Z487" s="8"/>
      <c r="AA487" s="8"/>
    </row>
    <row r="488">
      <c r="A488" s="8"/>
      <c r="B488" s="8"/>
      <c r="C488" s="8"/>
      <c r="D488" s="8"/>
      <c r="E488" s="8"/>
      <c r="F488" s="8"/>
      <c r="G488" s="8"/>
      <c r="H488" s="8"/>
      <c r="L488" s="57"/>
      <c r="M488" s="8"/>
      <c r="N488" s="8"/>
      <c r="O488" s="8"/>
      <c r="P488" s="8"/>
      <c r="Q488" s="8"/>
      <c r="R488" s="8"/>
      <c r="S488" s="8"/>
      <c r="T488" s="8"/>
      <c r="U488" s="8"/>
      <c r="V488" s="8"/>
      <c r="W488" s="8"/>
      <c r="X488" s="8"/>
      <c r="Y488" s="8"/>
      <c r="Z488" s="8"/>
      <c r="AA488" s="8"/>
    </row>
    <row r="489">
      <c r="A489" s="8"/>
      <c r="B489" s="8"/>
      <c r="C489" s="8"/>
      <c r="D489" s="8"/>
      <c r="E489" s="8"/>
      <c r="F489" s="8"/>
      <c r="G489" s="8"/>
      <c r="H489" s="8"/>
      <c r="L489" s="57"/>
      <c r="M489" s="8"/>
      <c r="N489" s="8"/>
      <c r="O489" s="8"/>
      <c r="P489" s="8"/>
      <c r="Q489" s="8"/>
      <c r="R489" s="8"/>
      <c r="S489" s="8"/>
      <c r="T489" s="8"/>
      <c r="U489" s="8"/>
      <c r="V489" s="8"/>
      <c r="W489" s="8"/>
      <c r="X489" s="8"/>
      <c r="Y489" s="8"/>
      <c r="Z489" s="8"/>
      <c r="AA489" s="8"/>
    </row>
    <row r="490">
      <c r="A490" s="8"/>
      <c r="B490" s="8"/>
      <c r="C490" s="8"/>
      <c r="D490" s="8"/>
      <c r="E490" s="8"/>
      <c r="F490" s="8"/>
      <c r="G490" s="8"/>
      <c r="H490" s="8"/>
      <c r="L490" s="57"/>
      <c r="M490" s="8"/>
      <c r="N490" s="8"/>
      <c r="O490" s="8"/>
      <c r="P490" s="8"/>
      <c r="Q490" s="8"/>
      <c r="R490" s="8"/>
      <c r="S490" s="8"/>
      <c r="T490" s="8"/>
      <c r="U490" s="8"/>
      <c r="V490" s="8"/>
      <c r="W490" s="8"/>
      <c r="X490" s="8"/>
      <c r="Y490" s="8"/>
      <c r="Z490" s="8"/>
      <c r="AA490" s="8"/>
    </row>
    <row r="491">
      <c r="A491" s="8"/>
      <c r="B491" s="8"/>
      <c r="C491" s="8"/>
      <c r="D491" s="8"/>
      <c r="E491" s="8"/>
      <c r="F491" s="8"/>
      <c r="G491" s="8"/>
      <c r="H491" s="8"/>
      <c r="L491" s="57"/>
      <c r="M491" s="8"/>
      <c r="N491" s="8"/>
      <c r="O491" s="8"/>
      <c r="P491" s="8"/>
      <c r="Q491" s="8"/>
      <c r="R491" s="8"/>
      <c r="S491" s="8"/>
      <c r="T491" s="8"/>
      <c r="U491" s="8"/>
      <c r="V491" s="8"/>
      <c r="W491" s="8"/>
      <c r="X491" s="8"/>
      <c r="Y491" s="8"/>
      <c r="Z491" s="8"/>
      <c r="AA491" s="8"/>
    </row>
    <row r="492">
      <c r="A492" s="8"/>
      <c r="B492" s="8"/>
      <c r="C492" s="8"/>
      <c r="D492" s="8"/>
      <c r="E492" s="8"/>
      <c r="F492" s="8"/>
      <c r="G492" s="8"/>
      <c r="H492" s="8"/>
      <c r="L492" s="57"/>
      <c r="M492" s="8"/>
      <c r="N492" s="8"/>
      <c r="O492" s="8"/>
      <c r="P492" s="8"/>
      <c r="Q492" s="8"/>
      <c r="R492" s="8"/>
      <c r="S492" s="8"/>
      <c r="T492" s="8"/>
      <c r="U492" s="8"/>
      <c r="V492" s="8"/>
      <c r="W492" s="8"/>
      <c r="X492" s="8"/>
      <c r="Y492" s="8"/>
      <c r="Z492" s="8"/>
      <c r="AA492" s="8"/>
    </row>
    <row r="493">
      <c r="A493" s="8"/>
      <c r="B493" s="8"/>
      <c r="C493" s="8"/>
      <c r="D493" s="8"/>
      <c r="E493" s="8"/>
      <c r="F493" s="8"/>
      <c r="G493" s="8"/>
      <c r="H493" s="8"/>
      <c r="L493" s="57"/>
      <c r="M493" s="8"/>
      <c r="N493" s="8"/>
      <c r="O493" s="8"/>
      <c r="P493" s="8"/>
      <c r="Q493" s="8"/>
      <c r="R493" s="8"/>
      <c r="S493" s="8"/>
      <c r="T493" s="8"/>
      <c r="U493" s="8"/>
      <c r="V493" s="8"/>
      <c r="W493" s="8"/>
      <c r="X493" s="8"/>
      <c r="Y493" s="8"/>
      <c r="Z493" s="8"/>
      <c r="AA493" s="8"/>
    </row>
    <row r="494">
      <c r="A494" s="8"/>
      <c r="B494" s="8"/>
      <c r="C494" s="8"/>
      <c r="D494" s="8"/>
      <c r="E494" s="8"/>
      <c r="F494" s="8"/>
      <c r="G494" s="8"/>
      <c r="H494" s="8"/>
      <c r="L494" s="57"/>
      <c r="M494" s="8"/>
      <c r="N494" s="8"/>
      <c r="O494" s="8"/>
      <c r="P494" s="8"/>
      <c r="Q494" s="8"/>
      <c r="R494" s="8"/>
      <c r="S494" s="8"/>
      <c r="T494" s="8"/>
      <c r="U494" s="8"/>
      <c r="V494" s="8"/>
      <c r="W494" s="8"/>
      <c r="X494" s="8"/>
      <c r="Y494" s="8"/>
      <c r="Z494" s="8"/>
      <c r="AA494" s="8"/>
    </row>
    <row r="495">
      <c r="A495" s="8"/>
      <c r="B495" s="8"/>
      <c r="C495" s="8"/>
      <c r="D495" s="8"/>
      <c r="E495" s="8"/>
      <c r="F495" s="8"/>
      <c r="G495" s="8"/>
      <c r="H495" s="8"/>
      <c r="L495" s="57"/>
      <c r="M495" s="8"/>
      <c r="N495" s="8"/>
      <c r="O495" s="8"/>
      <c r="P495" s="8"/>
      <c r="Q495" s="8"/>
      <c r="R495" s="8"/>
      <c r="S495" s="8"/>
      <c r="T495" s="8"/>
      <c r="U495" s="8"/>
      <c r="V495" s="8"/>
      <c r="W495" s="8"/>
      <c r="X495" s="8"/>
      <c r="Y495" s="8"/>
      <c r="Z495" s="8"/>
      <c r="AA495" s="8"/>
    </row>
    <row r="496">
      <c r="A496" s="8"/>
      <c r="B496" s="8"/>
      <c r="C496" s="8"/>
      <c r="D496" s="8"/>
      <c r="E496" s="8"/>
      <c r="F496" s="8"/>
      <c r="G496" s="8"/>
      <c r="H496" s="8"/>
      <c r="L496" s="57"/>
      <c r="M496" s="8"/>
      <c r="N496" s="8"/>
      <c r="O496" s="8"/>
      <c r="P496" s="8"/>
      <c r="Q496" s="8"/>
      <c r="R496" s="8"/>
      <c r="S496" s="8"/>
      <c r="T496" s="8"/>
      <c r="U496" s="8"/>
      <c r="V496" s="8"/>
      <c r="W496" s="8"/>
      <c r="X496" s="8"/>
      <c r="Y496" s="8"/>
      <c r="Z496" s="8"/>
      <c r="AA496" s="8"/>
    </row>
    <row r="497">
      <c r="A497" s="8"/>
      <c r="B497" s="8"/>
      <c r="C497" s="8"/>
      <c r="D497" s="8"/>
      <c r="E497" s="8"/>
      <c r="F497" s="8"/>
      <c r="G497" s="8"/>
      <c r="H497" s="8"/>
      <c r="L497" s="57"/>
      <c r="M497" s="8"/>
      <c r="N497" s="8"/>
      <c r="O497" s="8"/>
      <c r="P497" s="8"/>
      <c r="Q497" s="8"/>
      <c r="R497" s="8"/>
      <c r="S497" s="8"/>
      <c r="T497" s="8"/>
      <c r="U497" s="8"/>
      <c r="V497" s="8"/>
      <c r="W497" s="8"/>
      <c r="X497" s="8"/>
      <c r="Y497" s="8"/>
      <c r="Z497" s="8"/>
      <c r="AA497" s="8"/>
    </row>
    <row r="498">
      <c r="A498" s="8"/>
      <c r="B498" s="8"/>
      <c r="C498" s="8"/>
      <c r="D498" s="8"/>
      <c r="E498" s="8"/>
      <c r="F498" s="8"/>
      <c r="G498" s="8"/>
      <c r="H498" s="8"/>
      <c r="L498" s="57"/>
      <c r="M498" s="8"/>
      <c r="N498" s="8"/>
      <c r="O498" s="8"/>
      <c r="P498" s="8"/>
      <c r="Q498" s="8"/>
      <c r="R498" s="8"/>
      <c r="S498" s="8"/>
      <c r="T498" s="8"/>
      <c r="U498" s="8"/>
      <c r="V498" s="8"/>
      <c r="W498" s="8"/>
      <c r="X498" s="8"/>
      <c r="Y498" s="8"/>
      <c r="Z498" s="8"/>
      <c r="AA498" s="8"/>
    </row>
    <row r="499">
      <c r="A499" s="8"/>
      <c r="B499" s="8"/>
      <c r="C499" s="8"/>
      <c r="D499" s="8"/>
      <c r="E499" s="8"/>
      <c r="F499" s="8"/>
      <c r="G499" s="8"/>
      <c r="H499" s="8"/>
      <c r="L499" s="57"/>
      <c r="M499" s="8"/>
      <c r="N499" s="8"/>
      <c r="O499" s="8"/>
      <c r="P499" s="8"/>
      <c r="Q499" s="8"/>
      <c r="R499" s="8"/>
      <c r="S499" s="8"/>
      <c r="T499" s="8"/>
      <c r="U499" s="8"/>
      <c r="V499" s="8"/>
      <c r="W499" s="8"/>
      <c r="X499" s="8"/>
      <c r="Y499" s="8"/>
      <c r="Z499" s="8"/>
      <c r="AA499" s="8"/>
    </row>
    <row r="500">
      <c r="A500" s="8"/>
      <c r="B500" s="8"/>
      <c r="C500" s="8"/>
      <c r="D500" s="8"/>
      <c r="E500" s="8"/>
      <c r="F500" s="8"/>
      <c r="G500" s="8"/>
      <c r="H500" s="8"/>
      <c r="L500" s="57"/>
      <c r="M500" s="8"/>
      <c r="N500" s="8"/>
      <c r="O500" s="8"/>
      <c r="P500" s="8"/>
      <c r="Q500" s="8"/>
      <c r="R500" s="8"/>
      <c r="S500" s="8"/>
      <c r="T500" s="8"/>
      <c r="U500" s="8"/>
      <c r="V500" s="8"/>
      <c r="W500" s="8"/>
      <c r="X500" s="8"/>
      <c r="Y500" s="8"/>
      <c r="Z500" s="8"/>
      <c r="AA500" s="8"/>
    </row>
    <row r="501">
      <c r="A501" s="8"/>
      <c r="B501" s="8"/>
      <c r="C501" s="8"/>
      <c r="D501" s="8"/>
      <c r="E501" s="8"/>
      <c r="F501" s="8"/>
      <c r="G501" s="8"/>
      <c r="H501" s="8"/>
      <c r="L501" s="57"/>
      <c r="M501" s="8"/>
      <c r="N501" s="8"/>
      <c r="O501" s="8"/>
      <c r="P501" s="8"/>
      <c r="Q501" s="8"/>
      <c r="R501" s="8"/>
      <c r="S501" s="8"/>
      <c r="T501" s="8"/>
      <c r="U501" s="8"/>
      <c r="V501" s="8"/>
      <c r="W501" s="8"/>
      <c r="X501" s="8"/>
      <c r="Y501" s="8"/>
      <c r="Z501" s="8"/>
      <c r="AA501" s="8"/>
    </row>
    <row r="502">
      <c r="A502" s="8"/>
      <c r="B502" s="8"/>
      <c r="C502" s="8"/>
      <c r="D502" s="8"/>
      <c r="E502" s="8"/>
      <c r="F502" s="8"/>
      <c r="G502" s="8"/>
      <c r="H502" s="8"/>
      <c r="L502" s="57"/>
      <c r="M502" s="8"/>
      <c r="N502" s="8"/>
      <c r="O502" s="8"/>
      <c r="P502" s="8"/>
      <c r="Q502" s="8"/>
      <c r="R502" s="8"/>
      <c r="S502" s="8"/>
      <c r="T502" s="8"/>
      <c r="U502" s="8"/>
      <c r="V502" s="8"/>
      <c r="W502" s="8"/>
      <c r="X502" s="8"/>
      <c r="Y502" s="8"/>
      <c r="Z502" s="8"/>
      <c r="AA502" s="8"/>
    </row>
    <row r="503">
      <c r="A503" s="8"/>
      <c r="B503" s="8"/>
      <c r="C503" s="8"/>
      <c r="D503" s="8"/>
      <c r="E503" s="8"/>
      <c r="F503" s="8"/>
      <c r="G503" s="8"/>
      <c r="H503" s="8"/>
      <c r="L503" s="57"/>
      <c r="M503" s="8"/>
      <c r="N503" s="8"/>
      <c r="O503" s="8"/>
      <c r="P503" s="8"/>
      <c r="Q503" s="8"/>
      <c r="R503" s="8"/>
      <c r="S503" s="8"/>
      <c r="T503" s="8"/>
      <c r="U503" s="8"/>
      <c r="V503" s="8"/>
      <c r="W503" s="8"/>
      <c r="X503" s="8"/>
      <c r="Y503" s="8"/>
      <c r="Z503" s="8"/>
      <c r="AA503" s="8"/>
    </row>
    <row r="504">
      <c r="A504" s="8"/>
      <c r="B504" s="8"/>
      <c r="C504" s="8"/>
      <c r="D504" s="8"/>
      <c r="E504" s="8"/>
      <c r="F504" s="8"/>
      <c r="G504" s="8"/>
      <c r="H504" s="8"/>
      <c r="L504" s="57"/>
      <c r="M504" s="8"/>
      <c r="N504" s="8"/>
      <c r="O504" s="8"/>
      <c r="P504" s="8"/>
      <c r="Q504" s="8"/>
      <c r="R504" s="8"/>
      <c r="S504" s="8"/>
      <c r="T504" s="8"/>
      <c r="U504" s="8"/>
      <c r="V504" s="8"/>
      <c r="W504" s="8"/>
      <c r="X504" s="8"/>
      <c r="Y504" s="8"/>
      <c r="Z504" s="8"/>
      <c r="AA504" s="8"/>
    </row>
    <row r="505">
      <c r="A505" s="8"/>
      <c r="B505" s="8"/>
      <c r="C505" s="8"/>
      <c r="D505" s="8"/>
      <c r="E505" s="8"/>
      <c r="F505" s="8"/>
      <c r="G505" s="8"/>
      <c r="H505" s="8"/>
      <c r="L505" s="57"/>
      <c r="M505" s="8"/>
      <c r="N505" s="8"/>
      <c r="O505" s="8"/>
      <c r="P505" s="8"/>
      <c r="Q505" s="8"/>
      <c r="R505" s="8"/>
      <c r="S505" s="8"/>
      <c r="T505" s="8"/>
      <c r="U505" s="8"/>
      <c r="V505" s="8"/>
      <c r="W505" s="8"/>
      <c r="X505" s="8"/>
      <c r="Y505" s="8"/>
      <c r="Z505" s="8"/>
      <c r="AA505" s="8"/>
    </row>
    <row r="506">
      <c r="A506" s="8"/>
      <c r="B506" s="8"/>
      <c r="C506" s="8"/>
      <c r="D506" s="8"/>
      <c r="E506" s="8"/>
      <c r="F506" s="8"/>
      <c r="G506" s="8"/>
      <c r="H506" s="8"/>
      <c r="L506" s="57"/>
      <c r="M506" s="8"/>
      <c r="N506" s="8"/>
      <c r="O506" s="8"/>
      <c r="P506" s="8"/>
      <c r="Q506" s="8"/>
      <c r="R506" s="8"/>
      <c r="S506" s="8"/>
      <c r="T506" s="8"/>
      <c r="U506" s="8"/>
      <c r="V506" s="8"/>
      <c r="W506" s="8"/>
      <c r="X506" s="8"/>
      <c r="Y506" s="8"/>
      <c r="Z506" s="8"/>
      <c r="AA506" s="8"/>
    </row>
    <row r="507">
      <c r="A507" s="8"/>
      <c r="B507" s="8"/>
      <c r="C507" s="8"/>
      <c r="D507" s="8"/>
      <c r="E507" s="8"/>
      <c r="F507" s="8"/>
      <c r="G507" s="8"/>
      <c r="H507" s="8"/>
      <c r="L507" s="57"/>
      <c r="M507" s="8"/>
      <c r="N507" s="8"/>
      <c r="O507" s="8"/>
      <c r="P507" s="8"/>
      <c r="Q507" s="8"/>
      <c r="R507" s="8"/>
      <c r="S507" s="8"/>
      <c r="T507" s="8"/>
      <c r="U507" s="8"/>
      <c r="V507" s="8"/>
      <c r="W507" s="8"/>
      <c r="X507" s="8"/>
      <c r="Y507" s="8"/>
      <c r="Z507" s="8"/>
      <c r="AA507" s="8"/>
    </row>
    <row r="508">
      <c r="A508" s="8"/>
      <c r="B508" s="8"/>
      <c r="C508" s="8"/>
      <c r="D508" s="8"/>
      <c r="E508" s="8"/>
      <c r="F508" s="8"/>
      <c r="G508" s="8"/>
      <c r="H508" s="8"/>
      <c r="L508" s="57"/>
      <c r="M508" s="8"/>
      <c r="N508" s="8"/>
      <c r="O508" s="8"/>
      <c r="P508" s="8"/>
      <c r="Q508" s="8"/>
      <c r="R508" s="8"/>
      <c r="S508" s="8"/>
      <c r="T508" s="8"/>
      <c r="U508" s="8"/>
      <c r="V508" s="8"/>
      <c r="W508" s="8"/>
      <c r="X508" s="8"/>
      <c r="Y508" s="8"/>
      <c r="Z508" s="8"/>
      <c r="AA508" s="8"/>
    </row>
    <row r="509">
      <c r="A509" s="8"/>
      <c r="B509" s="8"/>
      <c r="C509" s="8"/>
      <c r="D509" s="8"/>
      <c r="E509" s="8"/>
      <c r="F509" s="8"/>
      <c r="G509" s="8"/>
      <c r="H509" s="8"/>
      <c r="L509" s="57"/>
      <c r="M509" s="8"/>
      <c r="N509" s="8"/>
      <c r="O509" s="8"/>
      <c r="P509" s="8"/>
      <c r="Q509" s="8"/>
      <c r="R509" s="8"/>
      <c r="S509" s="8"/>
      <c r="T509" s="8"/>
      <c r="U509" s="8"/>
      <c r="V509" s="8"/>
      <c r="W509" s="8"/>
      <c r="X509" s="8"/>
      <c r="Y509" s="8"/>
      <c r="Z509" s="8"/>
      <c r="AA509" s="8"/>
    </row>
    <row r="510">
      <c r="A510" s="8"/>
      <c r="B510" s="8"/>
      <c r="C510" s="8"/>
      <c r="D510" s="8"/>
      <c r="E510" s="8"/>
      <c r="F510" s="8"/>
      <c r="G510" s="8"/>
      <c r="H510" s="8"/>
      <c r="L510" s="57"/>
      <c r="M510" s="8"/>
      <c r="N510" s="8"/>
      <c r="O510" s="8"/>
      <c r="P510" s="8"/>
      <c r="Q510" s="8"/>
      <c r="R510" s="8"/>
      <c r="S510" s="8"/>
      <c r="T510" s="8"/>
      <c r="U510" s="8"/>
      <c r="V510" s="8"/>
      <c r="W510" s="8"/>
      <c r="X510" s="8"/>
      <c r="Y510" s="8"/>
      <c r="Z510" s="8"/>
      <c r="AA510" s="8"/>
    </row>
    <row r="511">
      <c r="A511" s="8"/>
      <c r="B511" s="8"/>
      <c r="C511" s="8"/>
      <c r="D511" s="8"/>
      <c r="E511" s="8"/>
      <c r="F511" s="8"/>
      <c r="G511" s="8"/>
      <c r="H511" s="8"/>
      <c r="L511" s="57"/>
      <c r="M511" s="8"/>
      <c r="N511" s="8"/>
      <c r="O511" s="8"/>
      <c r="P511" s="8"/>
      <c r="Q511" s="8"/>
      <c r="R511" s="8"/>
      <c r="S511" s="8"/>
      <c r="T511" s="8"/>
      <c r="U511" s="8"/>
      <c r="V511" s="8"/>
      <c r="W511" s="8"/>
      <c r="X511" s="8"/>
      <c r="Y511" s="8"/>
      <c r="Z511" s="8"/>
      <c r="AA511" s="8"/>
    </row>
    <row r="512">
      <c r="A512" s="8"/>
      <c r="B512" s="8"/>
      <c r="C512" s="8"/>
      <c r="D512" s="8"/>
      <c r="E512" s="8"/>
      <c r="F512" s="8"/>
      <c r="G512" s="8"/>
      <c r="H512" s="8"/>
      <c r="L512" s="57"/>
      <c r="M512" s="8"/>
      <c r="N512" s="8"/>
      <c r="O512" s="8"/>
      <c r="P512" s="8"/>
      <c r="Q512" s="8"/>
      <c r="R512" s="8"/>
      <c r="S512" s="8"/>
      <c r="T512" s="8"/>
      <c r="U512" s="8"/>
      <c r="V512" s="8"/>
      <c r="W512" s="8"/>
      <c r="X512" s="8"/>
      <c r="Y512" s="8"/>
      <c r="Z512" s="8"/>
      <c r="AA512" s="8"/>
    </row>
    <row r="513">
      <c r="A513" s="8"/>
      <c r="B513" s="8"/>
      <c r="C513" s="8"/>
      <c r="D513" s="8"/>
      <c r="E513" s="8"/>
      <c r="F513" s="8"/>
      <c r="G513" s="8"/>
      <c r="H513" s="8"/>
      <c r="L513" s="57"/>
      <c r="M513" s="8"/>
      <c r="N513" s="8"/>
      <c r="O513" s="8"/>
      <c r="P513" s="8"/>
      <c r="Q513" s="8"/>
      <c r="R513" s="8"/>
      <c r="S513" s="8"/>
      <c r="T513" s="8"/>
      <c r="U513" s="8"/>
      <c r="V513" s="8"/>
      <c r="W513" s="8"/>
      <c r="X513" s="8"/>
      <c r="Y513" s="8"/>
      <c r="Z513" s="8"/>
      <c r="AA513" s="8"/>
    </row>
    <row r="514">
      <c r="A514" s="8"/>
      <c r="B514" s="8"/>
      <c r="C514" s="8"/>
      <c r="D514" s="8"/>
      <c r="E514" s="8"/>
      <c r="F514" s="8"/>
      <c r="G514" s="8"/>
      <c r="H514" s="8"/>
      <c r="L514" s="57"/>
      <c r="M514" s="8"/>
      <c r="N514" s="8"/>
      <c r="O514" s="8"/>
      <c r="P514" s="8"/>
      <c r="Q514" s="8"/>
      <c r="R514" s="8"/>
      <c r="S514" s="8"/>
      <c r="T514" s="8"/>
      <c r="U514" s="8"/>
      <c r="V514" s="8"/>
      <c r="W514" s="8"/>
      <c r="X514" s="8"/>
      <c r="Y514" s="8"/>
      <c r="Z514" s="8"/>
      <c r="AA514" s="8"/>
    </row>
    <row r="515">
      <c r="A515" s="8"/>
      <c r="B515" s="8"/>
      <c r="C515" s="8"/>
      <c r="D515" s="8"/>
      <c r="E515" s="8"/>
      <c r="F515" s="8"/>
      <c r="G515" s="8"/>
      <c r="H515" s="8"/>
      <c r="L515" s="57"/>
      <c r="M515" s="8"/>
      <c r="N515" s="8"/>
      <c r="O515" s="8"/>
      <c r="P515" s="8"/>
      <c r="Q515" s="8"/>
      <c r="R515" s="8"/>
      <c r="S515" s="8"/>
      <c r="T515" s="8"/>
      <c r="U515" s="8"/>
      <c r="V515" s="8"/>
      <c r="W515" s="8"/>
      <c r="X515" s="8"/>
      <c r="Y515" s="8"/>
      <c r="Z515" s="8"/>
      <c r="AA515" s="8"/>
    </row>
    <row r="516">
      <c r="A516" s="8"/>
      <c r="B516" s="8"/>
      <c r="C516" s="8"/>
      <c r="D516" s="8"/>
      <c r="E516" s="8"/>
      <c r="F516" s="8"/>
      <c r="G516" s="8"/>
      <c r="H516" s="8"/>
      <c r="L516" s="57"/>
      <c r="M516" s="8"/>
      <c r="N516" s="8"/>
      <c r="O516" s="8"/>
      <c r="P516" s="8"/>
      <c r="Q516" s="8"/>
      <c r="R516" s="8"/>
      <c r="S516" s="8"/>
      <c r="T516" s="8"/>
      <c r="U516" s="8"/>
      <c r="V516" s="8"/>
      <c r="W516" s="8"/>
      <c r="X516" s="8"/>
      <c r="Y516" s="8"/>
      <c r="Z516" s="8"/>
      <c r="AA516" s="8"/>
    </row>
    <row r="517">
      <c r="A517" s="8"/>
      <c r="B517" s="8"/>
      <c r="C517" s="8"/>
      <c r="D517" s="8"/>
      <c r="E517" s="8"/>
      <c r="F517" s="8"/>
      <c r="G517" s="8"/>
      <c r="H517" s="8"/>
      <c r="L517" s="57"/>
      <c r="M517" s="8"/>
      <c r="N517" s="8"/>
      <c r="O517" s="8"/>
      <c r="P517" s="8"/>
      <c r="Q517" s="8"/>
      <c r="R517" s="8"/>
      <c r="S517" s="8"/>
      <c r="T517" s="8"/>
      <c r="U517" s="8"/>
      <c r="V517" s="8"/>
      <c r="W517" s="8"/>
      <c r="X517" s="8"/>
      <c r="Y517" s="8"/>
      <c r="Z517" s="8"/>
      <c r="AA517" s="8"/>
    </row>
    <row r="518">
      <c r="A518" s="8"/>
      <c r="B518" s="8"/>
      <c r="C518" s="8"/>
      <c r="D518" s="8"/>
      <c r="E518" s="8"/>
      <c r="F518" s="8"/>
      <c r="G518" s="8"/>
      <c r="H518" s="8"/>
      <c r="L518" s="57"/>
      <c r="M518" s="8"/>
      <c r="N518" s="8"/>
      <c r="O518" s="8"/>
      <c r="P518" s="8"/>
      <c r="Q518" s="8"/>
      <c r="R518" s="8"/>
      <c r="S518" s="8"/>
      <c r="T518" s="8"/>
      <c r="U518" s="8"/>
      <c r="V518" s="8"/>
      <c r="W518" s="8"/>
      <c r="X518" s="8"/>
      <c r="Y518" s="8"/>
      <c r="Z518" s="8"/>
      <c r="AA518" s="8"/>
    </row>
    <row r="519">
      <c r="A519" s="8"/>
      <c r="B519" s="8"/>
      <c r="C519" s="8"/>
      <c r="D519" s="8"/>
      <c r="E519" s="8"/>
      <c r="F519" s="8"/>
      <c r="G519" s="8"/>
      <c r="H519" s="8"/>
      <c r="L519" s="57"/>
      <c r="M519" s="8"/>
      <c r="N519" s="8"/>
      <c r="O519" s="8"/>
      <c r="P519" s="8"/>
      <c r="Q519" s="8"/>
      <c r="R519" s="8"/>
      <c r="S519" s="8"/>
      <c r="T519" s="8"/>
      <c r="U519" s="8"/>
      <c r="V519" s="8"/>
      <c r="W519" s="8"/>
      <c r="X519" s="8"/>
      <c r="Y519" s="8"/>
      <c r="Z519" s="8"/>
      <c r="AA519" s="8"/>
    </row>
    <row r="520">
      <c r="A520" s="8"/>
      <c r="B520" s="8"/>
      <c r="C520" s="8"/>
      <c r="D520" s="8"/>
      <c r="E520" s="8"/>
      <c r="F520" s="8"/>
      <c r="G520" s="8"/>
      <c r="H520" s="8"/>
      <c r="L520" s="57"/>
      <c r="M520" s="8"/>
      <c r="N520" s="8"/>
      <c r="O520" s="8"/>
      <c r="P520" s="8"/>
      <c r="Q520" s="8"/>
      <c r="R520" s="8"/>
      <c r="S520" s="8"/>
      <c r="T520" s="8"/>
      <c r="U520" s="8"/>
      <c r="V520" s="8"/>
      <c r="W520" s="8"/>
      <c r="X520" s="8"/>
      <c r="Y520" s="8"/>
      <c r="Z520" s="8"/>
      <c r="AA520" s="8"/>
    </row>
    <row r="521">
      <c r="A521" s="8"/>
      <c r="B521" s="8"/>
      <c r="C521" s="8"/>
      <c r="D521" s="8"/>
      <c r="E521" s="8"/>
      <c r="F521" s="8"/>
      <c r="G521" s="8"/>
      <c r="H521" s="8"/>
      <c r="L521" s="57"/>
      <c r="M521" s="8"/>
      <c r="N521" s="8"/>
      <c r="O521" s="8"/>
      <c r="P521" s="8"/>
      <c r="Q521" s="8"/>
      <c r="R521" s="8"/>
      <c r="S521" s="8"/>
      <c r="T521" s="8"/>
      <c r="U521" s="8"/>
      <c r="V521" s="8"/>
      <c r="W521" s="8"/>
      <c r="X521" s="8"/>
      <c r="Y521" s="8"/>
      <c r="Z521" s="8"/>
      <c r="AA521" s="8"/>
    </row>
    <row r="522">
      <c r="A522" s="8"/>
      <c r="B522" s="8"/>
      <c r="C522" s="8"/>
      <c r="D522" s="8"/>
      <c r="E522" s="8"/>
      <c r="F522" s="8"/>
      <c r="G522" s="8"/>
      <c r="H522" s="8"/>
      <c r="L522" s="57"/>
      <c r="M522" s="8"/>
      <c r="N522" s="8"/>
      <c r="O522" s="8"/>
      <c r="P522" s="8"/>
      <c r="Q522" s="8"/>
      <c r="R522" s="8"/>
      <c r="S522" s="8"/>
      <c r="T522" s="8"/>
      <c r="U522" s="8"/>
      <c r="V522" s="8"/>
      <c r="W522" s="8"/>
      <c r="X522" s="8"/>
      <c r="Y522" s="8"/>
      <c r="Z522" s="8"/>
      <c r="AA522" s="8"/>
    </row>
    <row r="523">
      <c r="A523" s="8"/>
      <c r="B523" s="8"/>
      <c r="C523" s="8"/>
      <c r="D523" s="8"/>
      <c r="E523" s="8"/>
      <c r="F523" s="8"/>
      <c r="G523" s="8"/>
      <c r="H523" s="8"/>
      <c r="L523" s="57"/>
      <c r="M523" s="8"/>
      <c r="N523" s="8"/>
      <c r="O523" s="8"/>
      <c r="P523" s="8"/>
      <c r="Q523" s="8"/>
      <c r="R523" s="8"/>
      <c r="S523" s="8"/>
      <c r="T523" s="8"/>
      <c r="U523" s="8"/>
      <c r="V523" s="8"/>
      <c r="W523" s="8"/>
      <c r="X523" s="8"/>
      <c r="Y523" s="8"/>
      <c r="Z523" s="8"/>
      <c r="AA523" s="8"/>
    </row>
    <row r="524">
      <c r="A524" s="8"/>
      <c r="B524" s="8"/>
      <c r="C524" s="8"/>
      <c r="D524" s="8"/>
      <c r="E524" s="8"/>
      <c r="F524" s="8"/>
      <c r="G524" s="8"/>
      <c r="H524" s="8"/>
      <c r="L524" s="57"/>
      <c r="M524" s="8"/>
      <c r="N524" s="8"/>
      <c r="O524" s="8"/>
      <c r="P524" s="8"/>
      <c r="Q524" s="8"/>
      <c r="R524" s="8"/>
      <c r="S524" s="8"/>
      <c r="T524" s="8"/>
      <c r="U524" s="8"/>
      <c r="V524" s="8"/>
      <c r="W524" s="8"/>
      <c r="X524" s="8"/>
      <c r="Y524" s="8"/>
      <c r="Z524" s="8"/>
      <c r="AA524" s="8"/>
    </row>
    <row r="525">
      <c r="A525" s="8"/>
      <c r="B525" s="8"/>
      <c r="C525" s="8"/>
      <c r="D525" s="8"/>
      <c r="E525" s="8"/>
      <c r="F525" s="8"/>
      <c r="G525" s="8"/>
      <c r="H525" s="8"/>
      <c r="L525" s="57"/>
      <c r="M525" s="8"/>
      <c r="N525" s="8"/>
      <c r="O525" s="8"/>
      <c r="P525" s="8"/>
      <c r="Q525" s="8"/>
      <c r="R525" s="8"/>
      <c r="S525" s="8"/>
      <c r="T525" s="8"/>
      <c r="U525" s="8"/>
      <c r="V525" s="8"/>
      <c r="W525" s="8"/>
      <c r="X525" s="8"/>
      <c r="Y525" s="8"/>
      <c r="Z525" s="8"/>
      <c r="AA525" s="8"/>
    </row>
    <row r="526">
      <c r="A526" s="8"/>
      <c r="B526" s="8"/>
      <c r="C526" s="8"/>
      <c r="D526" s="8"/>
      <c r="E526" s="8"/>
      <c r="F526" s="8"/>
      <c r="G526" s="8"/>
      <c r="H526" s="8"/>
      <c r="L526" s="57"/>
      <c r="M526" s="8"/>
      <c r="N526" s="8"/>
      <c r="O526" s="8"/>
      <c r="P526" s="8"/>
      <c r="Q526" s="8"/>
      <c r="R526" s="8"/>
      <c r="S526" s="8"/>
      <c r="T526" s="8"/>
      <c r="U526" s="8"/>
      <c r="V526" s="8"/>
      <c r="W526" s="8"/>
      <c r="X526" s="8"/>
      <c r="Y526" s="8"/>
      <c r="Z526" s="8"/>
      <c r="AA526" s="8"/>
    </row>
    <row r="527">
      <c r="A527" s="8"/>
      <c r="B527" s="8"/>
      <c r="C527" s="8"/>
      <c r="D527" s="8"/>
      <c r="E527" s="8"/>
      <c r="F527" s="8"/>
      <c r="G527" s="8"/>
      <c r="H527" s="8"/>
      <c r="L527" s="57"/>
      <c r="M527" s="8"/>
      <c r="N527" s="8"/>
      <c r="O527" s="8"/>
      <c r="P527" s="8"/>
      <c r="Q527" s="8"/>
      <c r="R527" s="8"/>
      <c r="S527" s="8"/>
      <c r="T527" s="8"/>
      <c r="U527" s="8"/>
      <c r="V527" s="8"/>
      <c r="W527" s="8"/>
      <c r="X527" s="8"/>
      <c r="Y527" s="8"/>
      <c r="Z527" s="8"/>
      <c r="AA527" s="8"/>
    </row>
    <row r="528">
      <c r="A528" s="8"/>
      <c r="B528" s="8"/>
      <c r="C528" s="8"/>
      <c r="D528" s="8"/>
      <c r="E528" s="8"/>
      <c r="F528" s="8"/>
      <c r="G528" s="8"/>
      <c r="H528" s="8"/>
      <c r="L528" s="57"/>
      <c r="M528" s="8"/>
      <c r="N528" s="8"/>
      <c r="O528" s="8"/>
      <c r="P528" s="8"/>
      <c r="Q528" s="8"/>
      <c r="R528" s="8"/>
      <c r="S528" s="8"/>
      <c r="T528" s="8"/>
      <c r="U528" s="8"/>
      <c r="V528" s="8"/>
      <c r="W528" s="8"/>
      <c r="X528" s="8"/>
      <c r="Y528" s="8"/>
      <c r="Z528" s="8"/>
      <c r="AA528" s="8"/>
    </row>
    <row r="529">
      <c r="A529" s="8"/>
      <c r="B529" s="8"/>
      <c r="C529" s="8"/>
      <c r="D529" s="8"/>
      <c r="E529" s="8"/>
      <c r="F529" s="8"/>
      <c r="G529" s="8"/>
      <c r="H529" s="8"/>
      <c r="L529" s="57"/>
      <c r="M529" s="8"/>
      <c r="N529" s="8"/>
      <c r="O529" s="8"/>
      <c r="P529" s="8"/>
      <c r="Q529" s="8"/>
      <c r="R529" s="8"/>
      <c r="S529" s="8"/>
      <c r="T529" s="8"/>
      <c r="U529" s="8"/>
      <c r="V529" s="8"/>
      <c r="W529" s="8"/>
      <c r="X529" s="8"/>
      <c r="Y529" s="8"/>
      <c r="Z529" s="8"/>
      <c r="AA529" s="8"/>
    </row>
    <row r="530">
      <c r="A530" s="8"/>
      <c r="B530" s="8"/>
      <c r="C530" s="8"/>
      <c r="D530" s="8"/>
      <c r="E530" s="8"/>
      <c r="F530" s="8"/>
      <c r="G530" s="8"/>
      <c r="H530" s="8"/>
      <c r="L530" s="57"/>
      <c r="M530" s="8"/>
      <c r="N530" s="8"/>
      <c r="O530" s="8"/>
      <c r="P530" s="8"/>
      <c r="Q530" s="8"/>
      <c r="R530" s="8"/>
      <c r="S530" s="8"/>
      <c r="T530" s="8"/>
      <c r="U530" s="8"/>
      <c r="V530" s="8"/>
      <c r="W530" s="8"/>
      <c r="X530" s="8"/>
      <c r="Y530" s="8"/>
      <c r="Z530" s="8"/>
      <c r="AA530" s="8"/>
    </row>
    <row r="531">
      <c r="A531" s="8"/>
      <c r="B531" s="8"/>
      <c r="C531" s="8"/>
      <c r="D531" s="8"/>
      <c r="E531" s="8"/>
      <c r="F531" s="8"/>
      <c r="G531" s="8"/>
      <c r="H531" s="8"/>
      <c r="L531" s="57"/>
      <c r="M531" s="8"/>
      <c r="N531" s="8"/>
      <c r="O531" s="8"/>
      <c r="P531" s="8"/>
      <c r="Q531" s="8"/>
      <c r="R531" s="8"/>
      <c r="S531" s="8"/>
      <c r="T531" s="8"/>
      <c r="U531" s="8"/>
      <c r="V531" s="8"/>
      <c r="W531" s="8"/>
      <c r="X531" s="8"/>
      <c r="Y531" s="8"/>
      <c r="Z531" s="8"/>
      <c r="AA531" s="8"/>
    </row>
    <row r="532">
      <c r="A532" s="8"/>
      <c r="B532" s="8"/>
      <c r="C532" s="8"/>
      <c r="D532" s="8"/>
      <c r="E532" s="8"/>
      <c r="F532" s="8"/>
      <c r="G532" s="8"/>
      <c r="H532" s="8"/>
      <c r="L532" s="57"/>
      <c r="M532" s="8"/>
      <c r="N532" s="8"/>
      <c r="O532" s="8"/>
      <c r="P532" s="8"/>
      <c r="Q532" s="8"/>
      <c r="R532" s="8"/>
      <c r="S532" s="8"/>
      <c r="T532" s="8"/>
      <c r="U532" s="8"/>
      <c r="V532" s="8"/>
      <c r="W532" s="8"/>
      <c r="X532" s="8"/>
      <c r="Y532" s="8"/>
      <c r="Z532" s="8"/>
      <c r="AA532" s="8"/>
    </row>
    <row r="533">
      <c r="A533" s="8"/>
      <c r="B533" s="8"/>
      <c r="C533" s="8"/>
      <c r="D533" s="8"/>
      <c r="E533" s="8"/>
      <c r="F533" s="8"/>
      <c r="G533" s="8"/>
      <c r="H533" s="8"/>
      <c r="L533" s="57"/>
      <c r="M533" s="8"/>
      <c r="N533" s="8"/>
      <c r="O533" s="8"/>
      <c r="P533" s="8"/>
      <c r="Q533" s="8"/>
      <c r="R533" s="8"/>
      <c r="S533" s="8"/>
      <c r="T533" s="8"/>
      <c r="U533" s="8"/>
      <c r="V533" s="8"/>
      <c r="W533" s="8"/>
      <c r="X533" s="8"/>
      <c r="Y533" s="8"/>
      <c r="Z533" s="8"/>
      <c r="AA533" s="8"/>
    </row>
    <row r="534">
      <c r="A534" s="8"/>
      <c r="B534" s="8"/>
      <c r="C534" s="8"/>
      <c r="D534" s="8"/>
      <c r="E534" s="8"/>
      <c r="F534" s="8"/>
      <c r="G534" s="8"/>
      <c r="H534" s="8"/>
      <c r="L534" s="57"/>
      <c r="M534" s="8"/>
      <c r="N534" s="8"/>
      <c r="O534" s="8"/>
      <c r="P534" s="8"/>
      <c r="Q534" s="8"/>
      <c r="R534" s="8"/>
      <c r="S534" s="8"/>
      <c r="T534" s="8"/>
      <c r="U534" s="8"/>
      <c r="V534" s="8"/>
      <c r="W534" s="8"/>
      <c r="X534" s="8"/>
      <c r="Y534" s="8"/>
      <c r="Z534" s="8"/>
      <c r="AA534" s="8"/>
    </row>
    <row r="535">
      <c r="A535" s="8"/>
      <c r="B535" s="8"/>
      <c r="C535" s="8"/>
      <c r="D535" s="8"/>
      <c r="E535" s="8"/>
      <c r="F535" s="8"/>
      <c r="G535" s="8"/>
      <c r="H535" s="8"/>
      <c r="L535" s="57"/>
      <c r="M535" s="8"/>
      <c r="N535" s="8"/>
      <c r="O535" s="8"/>
      <c r="P535" s="8"/>
      <c r="Q535" s="8"/>
      <c r="R535" s="8"/>
      <c r="S535" s="8"/>
      <c r="T535" s="8"/>
      <c r="U535" s="8"/>
      <c r="V535" s="8"/>
      <c r="W535" s="8"/>
      <c r="X535" s="8"/>
      <c r="Y535" s="8"/>
      <c r="Z535" s="8"/>
      <c r="AA535" s="8"/>
    </row>
    <row r="536">
      <c r="A536" s="8"/>
      <c r="B536" s="8"/>
      <c r="C536" s="8"/>
      <c r="D536" s="8"/>
      <c r="E536" s="8"/>
      <c r="F536" s="8"/>
      <c r="G536" s="8"/>
      <c r="H536" s="8"/>
      <c r="L536" s="57"/>
      <c r="M536" s="8"/>
      <c r="N536" s="8"/>
      <c r="O536" s="8"/>
      <c r="P536" s="8"/>
      <c r="Q536" s="8"/>
      <c r="R536" s="8"/>
      <c r="S536" s="8"/>
      <c r="T536" s="8"/>
      <c r="U536" s="8"/>
      <c r="V536" s="8"/>
      <c r="W536" s="8"/>
      <c r="X536" s="8"/>
      <c r="Y536" s="8"/>
      <c r="Z536" s="8"/>
      <c r="AA536" s="8"/>
    </row>
    <row r="537">
      <c r="A537" s="8"/>
      <c r="B537" s="8"/>
      <c r="C537" s="8"/>
      <c r="D537" s="8"/>
      <c r="E537" s="8"/>
      <c r="F537" s="8"/>
      <c r="G537" s="8"/>
      <c r="H537" s="8"/>
      <c r="L537" s="57"/>
      <c r="M537" s="8"/>
      <c r="N537" s="8"/>
      <c r="O537" s="8"/>
      <c r="P537" s="8"/>
      <c r="Q537" s="8"/>
      <c r="R537" s="8"/>
      <c r="S537" s="8"/>
      <c r="T537" s="8"/>
      <c r="U537" s="8"/>
      <c r="V537" s="8"/>
      <c r="W537" s="8"/>
      <c r="X537" s="8"/>
      <c r="Y537" s="8"/>
      <c r="Z537" s="8"/>
      <c r="AA537" s="8"/>
    </row>
    <row r="538">
      <c r="A538" s="8"/>
      <c r="B538" s="8"/>
      <c r="C538" s="8"/>
      <c r="D538" s="8"/>
      <c r="E538" s="8"/>
      <c r="F538" s="8"/>
      <c r="G538" s="8"/>
      <c r="H538" s="8"/>
      <c r="L538" s="57"/>
      <c r="M538" s="8"/>
      <c r="N538" s="8"/>
      <c r="O538" s="8"/>
      <c r="P538" s="8"/>
      <c r="Q538" s="8"/>
      <c r="R538" s="8"/>
      <c r="S538" s="8"/>
      <c r="T538" s="8"/>
      <c r="U538" s="8"/>
      <c r="V538" s="8"/>
      <c r="W538" s="8"/>
      <c r="X538" s="8"/>
      <c r="Y538" s="8"/>
      <c r="Z538" s="8"/>
      <c r="AA538" s="8"/>
    </row>
    <row r="539">
      <c r="A539" s="8"/>
      <c r="B539" s="8"/>
      <c r="C539" s="8"/>
      <c r="D539" s="8"/>
      <c r="E539" s="8"/>
      <c r="F539" s="8"/>
      <c r="G539" s="8"/>
      <c r="H539" s="8"/>
      <c r="L539" s="57"/>
      <c r="M539" s="8"/>
      <c r="N539" s="8"/>
      <c r="O539" s="8"/>
      <c r="P539" s="8"/>
      <c r="Q539" s="8"/>
      <c r="R539" s="8"/>
      <c r="S539" s="8"/>
      <c r="T539" s="8"/>
      <c r="U539" s="8"/>
      <c r="V539" s="8"/>
      <c r="W539" s="8"/>
      <c r="X539" s="8"/>
      <c r="Y539" s="8"/>
      <c r="Z539" s="8"/>
      <c r="AA539" s="8"/>
    </row>
    <row r="540">
      <c r="A540" s="8"/>
      <c r="B540" s="8"/>
      <c r="C540" s="8"/>
      <c r="D540" s="8"/>
      <c r="E540" s="8"/>
      <c r="F540" s="8"/>
      <c r="G540" s="8"/>
      <c r="H540" s="8"/>
      <c r="L540" s="57"/>
      <c r="M540" s="8"/>
      <c r="N540" s="8"/>
      <c r="O540" s="8"/>
      <c r="P540" s="8"/>
      <c r="Q540" s="8"/>
      <c r="R540" s="8"/>
      <c r="S540" s="8"/>
      <c r="T540" s="8"/>
      <c r="U540" s="8"/>
      <c r="V540" s="8"/>
      <c r="W540" s="8"/>
      <c r="X540" s="8"/>
      <c r="Y540" s="8"/>
      <c r="Z540" s="8"/>
      <c r="AA540" s="8"/>
    </row>
    <row r="541">
      <c r="A541" s="8"/>
      <c r="B541" s="8"/>
      <c r="C541" s="8"/>
      <c r="D541" s="8"/>
      <c r="E541" s="8"/>
      <c r="F541" s="8"/>
      <c r="G541" s="8"/>
      <c r="H541" s="8"/>
      <c r="L541" s="57"/>
      <c r="M541" s="8"/>
      <c r="N541" s="8"/>
      <c r="O541" s="8"/>
      <c r="P541" s="8"/>
      <c r="Q541" s="8"/>
      <c r="R541" s="8"/>
      <c r="S541" s="8"/>
      <c r="T541" s="8"/>
      <c r="U541" s="8"/>
      <c r="V541" s="8"/>
      <c r="W541" s="8"/>
      <c r="X541" s="8"/>
      <c r="Y541" s="8"/>
      <c r="Z541" s="8"/>
      <c r="AA541" s="8"/>
    </row>
    <row r="542">
      <c r="A542" s="8"/>
      <c r="B542" s="8"/>
      <c r="C542" s="8"/>
      <c r="D542" s="8"/>
      <c r="E542" s="8"/>
      <c r="F542" s="8"/>
      <c r="G542" s="8"/>
      <c r="H542" s="8"/>
      <c r="L542" s="57"/>
      <c r="M542" s="8"/>
      <c r="N542" s="8"/>
      <c r="O542" s="8"/>
      <c r="P542" s="8"/>
      <c r="Q542" s="8"/>
      <c r="R542" s="8"/>
      <c r="S542" s="8"/>
      <c r="T542" s="8"/>
      <c r="U542" s="8"/>
      <c r="V542" s="8"/>
      <c r="W542" s="8"/>
      <c r="X542" s="8"/>
      <c r="Y542" s="8"/>
      <c r="Z542" s="8"/>
      <c r="AA542" s="8"/>
    </row>
    <row r="543">
      <c r="A543" s="8"/>
      <c r="B543" s="8"/>
      <c r="C543" s="8"/>
      <c r="D543" s="8"/>
      <c r="E543" s="8"/>
      <c r="F543" s="8"/>
      <c r="G543" s="8"/>
      <c r="H543" s="8"/>
      <c r="L543" s="57"/>
      <c r="M543" s="8"/>
      <c r="N543" s="8"/>
      <c r="O543" s="8"/>
      <c r="P543" s="8"/>
      <c r="Q543" s="8"/>
      <c r="R543" s="8"/>
      <c r="S543" s="8"/>
      <c r="T543" s="8"/>
      <c r="U543" s="8"/>
      <c r="V543" s="8"/>
      <c r="W543" s="8"/>
      <c r="X543" s="8"/>
      <c r="Y543" s="8"/>
      <c r="Z543" s="8"/>
      <c r="AA543" s="8"/>
    </row>
    <row r="544">
      <c r="A544" s="8"/>
      <c r="B544" s="8"/>
      <c r="C544" s="8"/>
      <c r="D544" s="8"/>
      <c r="E544" s="8"/>
      <c r="F544" s="8"/>
      <c r="G544" s="8"/>
      <c r="H544" s="8"/>
      <c r="L544" s="57"/>
      <c r="M544" s="8"/>
      <c r="N544" s="8"/>
      <c r="O544" s="8"/>
      <c r="P544" s="8"/>
      <c r="Q544" s="8"/>
      <c r="R544" s="8"/>
      <c r="S544" s="8"/>
      <c r="T544" s="8"/>
      <c r="U544" s="8"/>
      <c r="V544" s="8"/>
      <c r="W544" s="8"/>
      <c r="X544" s="8"/>
      <c r="Y544" s="8"/>
      <c r="Z544" s="8"/>
      <c r="AA544" s="8"/>
    </row>
    <row r="545">
      <c r="A545" s="8"/>
      <c r="B545" s="8"/>
      <c r="C545" s="8"/>
      <c r="D545" s="8"/>
      <c r="E545" s="8"/>
      <c r="F545" s="8"/>
      <c r="G545" s="8"/>
      <c r="H545" s="8"/>
      <c r="L545" s="57"/>
      <c r="M545" s="8"/>
      <c r="N545" s="8"/>
      <c r="O545" s="8"/>
      <c r="P545" s="8"/>
      <c r="Q545" s="8"/>
      <c r="R545" s="8"/>
      <c r="S545" s="8"/>
      <c r="T545" s="8"/>
      <c r="U545" s="8"/>
      <c r="V545" s="8"/>
      <c r="W545" s="8"/>
      <c r="X545" s="8"/>
      <c r="Y545" s="8"/>
      <c r="Z545" s="8"/>
      <c r="AA545" s="8"/>
    </row>
    <row r="546">
      <c r="A546" s="8"/>
      <c r="B546" s="8"/>
      <c r="C546" s="8"/>
      <c r="D546" s="8"/>
      <c r="E546" s="8"/>
      <c r="F546" s="8"/>
      <c r="G546" s="8"/>
      <c r="H546" s="8"/>
      <c r="L546" s="57"/>
      <c r="M546" s="8"/>
      <c r="N546" s="8"/>
      <c r="O546" s="8"/>
      <c r="P546" s="8"/>
      <c r="Q546" s="8"/>
      <c r="R546" s="8"/>
      <c r="S546" s="8"/>
      <c r="T546" s="8"/>
      <c r="U546" s="8"/>
      <c r="V546" s="8"/>
      <c r="W546" s="8"/>
      <c r="X546" s="8"/>
      <c r="Y546" s="8"/>
      <c r="Z546" s="8"/>
      <c r="AA546" s="8"/>
    </row>
    <row r="547">
      <c r="A547" s="8"/>
      <c r="B547" s="8"/>
      <c r="C547" s="8"/>
      <c r="D547" s="8"/>
      <c r="E547" s="8"/>
      <c r="F547" s="8"/>
      <c r="G547" s="8"/>
      <c r="H547" s="8"/>
      <c r="L547" s="57"/>
      <c r="M547" s="8"/>
      <c r="N547" s="8"/>
      <c r="O547" s="8"/>
      <c r="P547" s="8"/>
      <c r="Q547" s="8"/>
      <c r="R547" s="8"/>
      <c r="S547" s="8"/>
      <c r="T547" s="8"/>
      <c r="U547" s="8"/>
      <c r="V547" s="8"/>
      <c r="W547" s="8"/>
      <c r="X547" s="8"/>
      <c r="Y547" s="8"/>
      <c r="Z547" s="8"/>
      <c r="AA547" s="8"/>
    </row>
    <row r="548">
      <c r="A548" s="8"/>
      <c r="B548" s="8"/>
      <c r="C548" s="8"/>
      <c r="D548" s="8"/>
      <c r="E548" s="8"/>
      <c r="F548" s="8"/>
      <c r="G548" s="8"/>
      <c r="H548" s="8"/>
      <c r="L548" s="57"/>
      <c r="M548" s="8"/>
      <c r="N548" s="8"/>
      <c r="O548" s="8"/>
      <c r="P548" s="8"/>
      <c r="Q548" s="8"/>
      <c r="R548" s="8"/>
      <c r="S548" s="8"/>
      <c r="T548" s="8"/>
      <c r="U548" s="8"/>
      <c r="V548" s="8"/>
      <c r="W548" s="8"/>
      <c r="X548" s="8"/>
      <c r="Y548" s="8"/>
      <c r="Z548" s="8"/>
      <c r="AA548" s="8"/>
    </row>
    <row r="549">
      <c r="A549" s="8"/>
      <c r="B549" s="8"/>
      <c r="C549" s="8"/>
      <c r="D549" s="8"/>
      <c r="E549" s="8"/>
      <c r="F549" s="8"/>
      <c r="G549" s="8"/>
      <c r="H549" s="8"/>
      <c r="L549" s="57"/>
      <c r="M549" s="8"/>
      <c r="N549" s="8"/>
      <c r="O549" s="8"/>
      <c r="P549" s="8"/>
      <c r="Q549" s="8"/>
      <c r="R549" s="8"/>
      <c r="S549" s="8"/>
      <c r="T549" s="8"/>
      <c r="U549" s="8"/>
      <c r="V549" s="8"/>
      <c r="W549" s="8"/>
      <c r="X549" s="8"/>
      <c r="Y549" s="8"/>
      <c r="Z549" s="8"/>
      <c r="AA549" s="8"/>
    </row>
    <row r="550">
      <c r="A550" s="8"/>
      <c r="B550" s="8"/>
      <c r="C550" s="8"/>
      <c r="D550" s="8"/>
      <c r="E550" s="8"/>
      <c r="F550" s="8"/>
      <c r="G550" s="8"/>
      <c r="H550" s="8"/>
      <c r="L550" s="57"/>
      <c r="M550" s="8"/>
      <c r="N550" s="8"/>
      <c r="O550" s="8"/>
      <c r="P550" s="8"/>
      <c r="Q550" s="8"/>
      <c r="R550" s="8"/>
      <c r="S550" s="8"/>
      <c r="T550" s="8"/>
      <c r="U550" s="8"/>
      <c r="V550" s="8"/>
      <c r="W550" s="8"/>
      <c r="X550" s="8"/>
      <c r="Y550" s="8"/>
      <c r="Z550" s="8"/>
      <c r="AA550" s="8"/>
    </row>
    <row r="551">
      <c r="A551" s="8"/>
      <c r="B551" s="8"/>
      <c r="C551" s="8"/>
      <c r="D551" s="8"/>
      <c r="E551" s="8"/>
      <c r="F551" s="8"/>
      <c r="G551" s="8"/>
      <c r="H551" s="8"/>
      <c r="L551" s="57"/>
      <c r="M551" s="8"/>
      <c r="N551" s="8"/>
      <c r="O551" s="8"/>
      <c r="P551" s="8"/>
      <c r="Q551" s="8"/>
      <c r="R551" s="8"/>
      <c r="S551" s="8"/>
      <c r="T551" s="8"/>
      <c r="U551" s="8"/>
      <c r="V551" s="8"/>
      <c r="W551" s="8"/>
      <c r="X551" s="8"/>
      <c r="Y551" s="8"/>
      <c r="Z551" s="8"/>
      <c r="AA551" s="8"/>
    </row>
    <row r="552">
      <c r="A552" s="8"/>
      <c r="B552" s="8"/>
      <c r="C552" s="8"/>
      <c r="D552" s="8"/>
      <c r="E552" s="8"/>
      <c r="F552" s="8"/>
      <c r="G552" s="8"/>
      <c r="H552" s="8"/>
      <c r="L552" s="57"/>
      <c r="M552" s="8"/>
      <c r="N552" s="8"/>
      <c r="O552" s="8"/>
      <c r="P552" s="8"/>
      <c r="Q552" s="8"/>
      <c r="R552" s="8"/>
      <c r="S552" s="8"/>
      <c r="T552" s="8"/>
      <c r="U552" s="8"/>
      <c r="V552" s="8"/>
      <c r="W552" s="8"/>
      <c r="X552" s="8"/>
      <c r="Y552" s="8"/>
      <c r="Z552" s="8"/>
      <c r="AA552" s="8"/>
    </row>
    <row r="553">
      <c r="A553" s="8"/>
      <c r="B553" s="8"/>
      <c r="C553" s="8"/>
      <c r="D553" s="8"/>
      <c r="E553" s="8"/>
      <c r="F553" s="8"/>
      <c r="G553" s="8"/>
      <c r="H553" s="8"/>
      <c r="L553" s="57"/>
      <c r="M553" s="8"/>
      <c r="N553" s="8"/>
      <c r="O553" s="8"/>
      <c r="P553" s="8"/>
      <c r="Q553" s="8"/>
      <c r="R553" s="8"/>
      <c r="S553" s="8"/>
      <c r="T553" s="8"/>
      <c r="U553" s="8"/>
      <c r="V553" s="8"/>
      <c r="W553" s="8"/>
      <c r="X553" s="8"/>
      <c r="Y553" s="8"/>
      <c r="Z553" s="8"/>
      <c r="AA553" s="8"/>
    </row>
    <row r="554">
      <c r="A554" s="8"/>
      <c r="B554" s="8"/>
      <c r="C554" s="8"/>
      <c r="D554" s="8"/>
      <c r="E554" s="8"/>
      <c r="F554" s="8"/>
      <c r="G554" s="8"/>
      <c r="H554" s="8"/>
      <c r="L554" s="57"/>
      <c r="M554" s="8"/>
      <c r="N554" s="8"/>
      <c r="O554" s="8"/>
      <c r="P554" s="8"/>
      <c r="Q554" s="8"/>
      <c r="R554" s="8"/>
      <c r="S554" s="8"/>
      <c r="T554" s="8"/>
      <c r="U554" s="8"/>
      <c r="V554" s="8"/>
      <c r="W554" s="8"/>
      <c r="X554" s="8"/>
      <c r="Y554" s="8"/>
      <c r="Z554" s="8"/>
      <c r="AA554" s="8"/>
    </row>
    <row r="555">
      <c r="A555" s="8"/>
      <c r="B555" s="8"/>
      <c r="C555" s="8"/>
      <c r="D555" s="8"/>
      <c r="E555" s="8"/>
      <c r="F555" s="8"/>
      <c r="G555" s="8"/>
      <c r="H555" s="8"/>
      <c r="L555" s="57"/>
      <c r="M555" s="8"/>
      <c r="N555" s="8"/>
      <c r="O555" s="8"/>
      <c r="P555" s="8"/>
      <c r="Q555" s="8"/>
      <c r="R555" s="8"/>
      <c r="S555" s="8"/>
      <c r="T555" s="8"/>
      <c r="U555" s="8"/>
      <c r="V555" s="8"/>
      <c r="W555" s="8"/>
      <c r="X555" s="8"/>
      <c r="Y555" s="8"/>
      <c r="Z555" s="8"/>
      <c r="AA555" s="8"/>
    </row>
    <row r="556">
      <c r="A556" s="8"/>
      <c r="B556" s="8"/>
      <c r="C556" s="8"/>
      <c r="D556" s="8"/>
      <c r="E556" s="8"/>
      <c r="F556" s="8"/>
      <c r="G556" s="8"/>
      <c r="H556" s="8"/>
      <c r="L556" s="57"/>
      <c r="M556" s="8"/>
      <c r="N556" s="8"/>
      <c r="O556" s="8"/>
      <c r="P556" s="8"/>
      <c r="Q556" s="8"/>
      <c r="R556" s="8"/>
      <c r="S556" s="8"/>
      <c r="T556" s="8"/>
      <c r="U556" s="8"/>
      <c r="V556" s="8"/>
      <c r="W556" s="8"/>
      <c r="X556" s="8"/>
      <c r="Y556" s="8"/>
      <c r="Z556" s="8"/>
      <c r="AA556" s="8"/>
    </row>
    <row r="557">
      <c r="A557" s="8"/>
      <c r="B557" s="8"/>
      <c r="C557" s="8"/>
      <c r="D557" s="8"/>
      <c r="E557" s="8"/>
      <c r="F557" s="8"/>
      <c r="G557" s="8"/>
      <c r="H557" s="8"/>
      <c r="L557" s="57"/>
      <c r="M557" s="8"/>
      <c r="N557" s="8"/>
      <c r="O557" s="8"/>
      <c r="P557" s="8"/>
      <c r="Q557" s="8"/>
      <c r="R557" s="8"/>
      <c r="S557" s="8"/>
      <c r="T557" s="8"/>
      <c r="U557" s="8"/>
      <c r="V557" s="8"/>
      <c r="W557" s="8"/>
      <c r="X557" s="8"/>
      <c r="Y557" s="8"/>
      <c r="Z557" s="8"/>
      <c r="AA557" s="8"/>
    </row>
    <row r="558">
      <c r="A558" s="8"/>
      <c r="B558" s="8"/>
      <c r="C558" s="8"/>
      <c r="D558" s="8"/>
      <c r="E558" s="8"/>
      <c r="F558" s="8"/>
      <c r="G558" s="8"/>
      <c r="H558" s="8"/>
      <c r="L558" s="57"/>
      <c r="M558" s="8"/>
      <c r="N558" s="8"/>
      <c r="O558" s="8"/>
      <c r="P558" s="8"/>
      <c r="Q558" s="8"/>
      <c r="R558" s="8"/>
      <c r="S558" s="8"/>
      <c r="T558" s="8"/>
      <c r="U558" s="8"/>
      <c r="V558" s="8"/>
      <c r="W558" s="8"/>
      <c r="X558" s="8"/>
      <c r="Y558" s="8"/>
      <c r="Z558" s="8"/>
      <c r="AA558" s="8"/>
    </row>
    <row r="559">
      <c r="A559" s="8"/>
      <c r="B559" s="8"/>
      <c r="C559" s="8"/>
      <c r="D559" s="8"/>
      <c r="E559" s="8"/>
      <c r="F559" s="8"/>
      <c r="G559" s="8"/>
      <c r="H559" s="8"/>
      <c r="L559" s="57"/>
      <c r="M559" s="8"/>
      <c r="N559" s="8"/>
      <c r="O559" s="8"/>
      <c r="P559" s="8"/>
      <c r="Q559" s="8"/>
      <c r="R559" s="8"/>
      <c r="S559" s="8"/>
      <c r="T559" s="8"/>
      <c r="U559" s="8"/>
      <c r="V559" s="8"/>
      <c r="W559" s="8"/>
      <c r="X559" s="8"/>
      <c r="Y559" s="8"/>
      <c r="Z559" s="8"/>
      <c r="AA559" s="8"/>
    </row>
    <row r="560">
      <c r="A560" s="8"/>
      <c r="B560" s="8"/>
      <c r="C560" s="8"/>
      <c r="D560" s="8"/>
      <c r="E560" s="8"/>
      <c r="F560" s="8"/>
      <c r="G560" s="8"/>
      <c r="H560" s="8"/>
      <c r="L560" s="57"/>
      <c r="M560" s="8"/>
      <c r="N560" s="8"/>
      <c r="O560" s="8"/>
      <c r="P560" s="8"/>
      <c r="Q560" s="8"/>
      <c r="R560" s="8"/>
      <c r="S560" s="8"/>
      <c r="T560" s="8"/>
      <c r="U560" s="8"/>
      <c r="V560" s="8"/>
      <c r="W560" s="8"/>
      <c r="X560" s="8"/>
      <c r="Y560" s="8"/>
      <c r="Z560" s="8"/>
      <c r="AA560" s="8"/>
    </row>
    <row r="561">
      <c r="A561" s="8"/>
      <c r="B561" s="8"/>
      <c r="C561" s="8"/>
      <c r="D561" s="8"/>
      <c r="E561" s="8"/>
      <c r="F561" s="8"/>
      <c r="G561" s="8"/>
      <c r="H561" s="8"/>
      <c r="L561" s="57"/>
      <c r="M561" s="8"/>
      <c r="N561" s="8"/>
      <c r="O561" s="8"/>
      <c r="P561" s="8"/>
      <c r="Q561" s="8"/>
      <c r="R561" s="8"/>
      <c r="S561" s="8"/>
      <c r="T561" s="8"/>
      <c r="U561" s="8"/>
      <c r="V561" s="8"/>
      <c r="W561" s="8"/>
      <c r="X561" s="8"/>
      <c r="Y561" s="8"/>
      <c r="Z561" s="8"/>
      <c r="AA561" s="8"/>
    </row>
    <row r="562">
      <c r="A562" s="8"/>
      <c r="B562" s="8"/>
      <c r="C562" s="8"/>
      <c r="D562" s="8"/>
      <c r="E562" s="8"/>
      <c r="F562" s="8"/>
      <c r="G562" s="8"/>
      <c r="H562" s="8"/>
      <c r="L562" s="57"/>
      <c r="M562" s="8"/>
      <c r="N562" s="8"/>
      <c r="O562" s="8"/>
      <c r="P562" s="8"/>
      <c r="Q562" s="8"/>
      <c r="R562" s="8"/>
      <c r="S562" s="8"/>
      <c r="T562" s="8"/>
      <c r="U562" s="8"/>
      <c r="V562" s="8"/>
      <c r="W562" s="8"/>
      <c r="X562" s="8"/>
      <c r="Y562" s="8"/>
      <c r="Z562" s="8"/>
      <c r="AA562" s="8"/>
    </row>
    <row r="563">
      <c r="A563" s="8"/>
      <c r="B563" s="8"/>
      <c r="C563" s="8"/>
      <c r="D563" s="8"/>
      <c r="E563" s="8"/>
      <c r="F563" s="8"/>
      <c r="G563" s="8"/>
      <c r="H563" s="8"/>
      <c r="L563" s="57"/>
      <c r="M563" s="8"/>
      <c r="N563" s="8"/>
      <c r="O563" s="8"/>
      <c r="P563" s="8"/>
      <c r="Q563" s="8"/>
      <c r="R563" s="8"/>
      <c r="S563" s="8"/>
      <c r="T563" s="8"/>
      <c r="U563" s="8"/>
      <c r="V563" s="8"/>
      <c r="W563" s="8"/>
      <c r="X563" s="8"/>
      <c r="Y563" s="8"/>
      <c r="Z563" s="8"/>
      <c r="AA563" s="8"/>
    </row>
    <row r="564">
      <c r="A564" s="8"/>
      <c r="B564" s="8"/>
      <c r="C564" s="8"/>
      <c r="D564" s="8"/>
      <c r="E564" s="8"/>
      <c r="F564" s="8"/>
      <c r="G564" s="8"/>
      <c r="H564" s="8"/>
      <c r="L564" s="57"/>
      <c r="M564" s="8"/>
      <c r="N564" s="8"/>
      <c r="O564" s="8"/>
      <c r="P564" s="8"/>
      <c r="Q564" s="8"/>
      <c r="R564" s="8"/>
      <c r="S564" s="8"/>
      <c r="T564" s="8"/>
      <c r="U564" s="8"/>
      <c r="V564" s="8"/>
      <c r="W564" s="8"/>
      <c r="X564" s="8"/>
      <c r="Y564" s="8"/>
      <c r="Z564" s="8"/>
      <c r="AA564" s="8"/>
    </row>
    <row r="565">
      <c r="A565" s="8"/>
      <c r="B565" s="8"/>
      <c r="C565" s="8"/>
      <c r="D565" s="8"/>
      <c r="E565" s="8"/>
      <c r="F565" s="8"/>
      <c r="G565" s="8"/>
      <c r="H565" s="8"/>
      <c r="L565" s="57"/>
      <c r="M565" s="8"/>
      <c r="N565" s="8"/>
      <c r="O565" s="8"/>
      <c r="P565" s="8"/>
      <c r="Q565" s="8"/>
      <c r="R565" s="8"/>
      <c r="S565" s="8"/>
      <c r="T565" s="8"/>
      <c r="U565" s="8"/>
      <c r="V565" s="8"/>
      <c r="W565" s="8"/>
      <c r="X565" s="8"/>
      <c r="Y565" s="8"/>
      <c r="Z565" s="8"/>
      <c r="AA565" s="8"/>
    </row>
    <row r="566">
      <c r="A566" s="8"/>
      <c r="B566" s="8"/>
      <c r="C566" s="8"/>
      <c r="D566" s="8"/>
      <c r="E566" s="8"/>
      <c r="F566" s="8"/>
      <c r="G566" s="8"/>
      <c r="H566" s="8"/>
      <c r="L566" s="57"/>
      <c r="M566" s="8"/>
      <c r="N566" s="8"/>
      <c r="O566" s="8"/>
      <c r="P566" s="8"/>
      <c r="Q566" s="8"/>
      <c r="R566" s="8"/>
      <c r="S566" s="8"/>
      <c r="T566" s="8"/>
      <c r="U566" s="8"/>
      <c r="V566" s="8"/>
      <c r="W566" s="8"/>
      <c r="X566" s="8"/>
      <c r="Y566" s="8"/>
      <c r="Z566" s="8"/>
      <c r="AA566" s="8"/>
    </row>
    <row r="567">
      <c r="A567" s="8"/>
      <c r="B567" s="8"/>
      <c r="C567" s="8"/>
      <c r="D567" s="8"/>
      <c r="E567" s="8"/>
      <c r="F567" s="8"/>
      <c r="G567" s="8"/>
      <c r="H567" s="8"/>
      <c r="L567" s="57"/>
      <c r="M567" s="8"/>
      <c r="N567" s="8"/>
      <c r="O567" s="8"/>
      <c r="P567" s="8"/>
      <c r="Q567" s="8"/>
      <c r="R567" s="8"/>
      <c r="S567" s="8"/>
      <c r="T567" s="8"/>
      <c r="U567" s="8"/>
      <c r="V567" s="8"/>
      <c r="W567" s="8"/>
      <c r="X567" s="8"/>
      <c r="Y567" s="8"/>
      <c r="Z567" s="8"/>
      <c r="AA567" s="8"/>
    </row>
    <row r="568">
      <c r="A568" s="8"/>
      <c r="B568" s="8"/>
      <c r="C568" s="8"/>
      <c r="D568" s="8"/>
      <c r="E568" s="8"/>
      <c r="F568" s="8"/>
      <c r="G568" s="8"/>
      <c r="H568" s="8"/>
      <c r="L568" s="57"/>
      <c r="M568" s="8"/>
      <c r="N568" s="8"/>
      <c r="O568" s="8"/>
      <c r="P568" s="8"/>
      <c r="Q568" s="8"/>
      <c r="R568" s="8"/>
      <c r="S568" s="8"/>
      <c r="T568" s="8"/>
      <c r="U568" s="8"/>
      <c r="V568" s="8"/>
      <c r="W568" s="8"/>
      <c r="X568" s="8"/>
      <c r="Y568" s="8"/>
      <c r="Z568" s="8"/>
      <c r="AA568" s="8"/>
    </row>
    <row r="569">
      <c r="A569" s="8"/>
      <c r="B569" s="8"/>
      <c r="C569" s="8"/>
      <c r="D569" s="8"/>
      <c r="E569" s="8"/>
      <c r="F569" s="8"/>
      <c r="G569" s="8"/>
      <c r="H569" s="8"/>
      <c r="L569" s="57"/>
      <c r="M569" s="8"/>
      <c r="N569" s="8"/>
      <c r="O569" s="8"/>
      <c r="P569" s="8"/>
      <c r="Q569" s="8"/>
      <c r="R569" s="8"/>
      <c r="S569" s="8"/>
      <c r="T569" s="8"/>
      <c r="U569" s="8"/>
      <c r="V569" s="8"/>
      <c r="W569" s="8"/>
      <c r="X569" s="8"/>
      <c r="Y569" s="8"/>
      <c r="Z569" s="8"/>
      <c r="AA569" s="8"/>
    </row>
    <row r="570">
      <c r="A570" s="8"/>
      <c r="B570" s="8"/>
      <c r="C570" s="8"/>
      <c r="D570" s="8"/>
      <c r="E570" s="8"/>
      <c r="F570" s="8"/>
      <c r="G570" s="8"/>
      <c r="H570" s="8"/>
      <c r="L570" s="57"/>
      <c r="M570" s="8"/>
      <c r="N570" s="8"/>
      <c r="O570" s="8"/>
      <c r="P570" s="8"/>
      <c r="Q570" s="8"/>
      <c r="R570" s="8"/>
      <c r="S570" s="8"/>
      <c r="T570" s="8"/>
      <c r="U570" s="8"/>
      <c r="V570" s="8"/>
      <c r="W570" s="8"/>
      <c r="X570" s="8"/>
      <c r="Y570" s="8"/>
      <c r="Z570" s="8"/>
      <c r="AA570" s="8"/>
    </row>
    <row r="571">
      <c r="A571" s="8"/>
      <c r="B571" s="8"/>
      <c r="C571" s="8"/>
      <c r="D571" s="8"/>
      <c r="E571" s="8"/>
      <c r="F571" s="8"/>
      <c r="G571" s="8"/>
      <c r="H571" s="8"/>
      <c r="L571" s="57"/>
      <c r="M571" s="8"/>
      <c r="N571" s="8"/>
      <c r="O571" s="8"/>
      <c r="P571" s="8"/>
      <c r="Q571" s="8"/>
      <c r="R571" s="8"/>
      <c r="S571" s="8"/>
      <c r="T571" s="8"/>
      <c r="U571" s="8"/>
      <c r="V571" s="8"/>
      <c r="W571" s="8"/>
      <c r="X571" s="8"/>
      <c r="Y571" s="8"/>
      <c r="Z571" s="8"/>
      <c r="AA571" s="8"/>
    </row>
    <row r="572">
      <c r="A572" s="8"/>
      <c r="B572" s="8"/>
      <c r="C572" s="8"/>
      <c r="D572" s="8"/>
      <c r="E572" s="8"/>
      <c r="F572" s="8"/>
      <c r="G572" s="8"/>
      <c r="H572" s="8"/>
      <c r="L572" s="57"/>
      <c r="M572" s="8"/>
      <c r="N572" s="8"/>
      <c r="O572" s="8"/>
      <c r="P572" s="8"/>
      <c r="Q572" s="8"/>
      <c r="R572" s="8"/>
      <c r="S572" s="8"/>
      <c r="T572" s="8"/>
      <c r="U572" s="8"/>
      <c r="V572" s="8"/>
      <c r="W572" s="8"/>
      <c r="X572" s="8"/>
      <c r="Y572" s="8"/>
      <c r="Z572" s="8"/>
      <c r="AA572" s="8"/>
    </row>
    <row r="573">
      <c r="A573" s="8"/>
      <c r="B573" s="8"/>
      <c r="C573" s="8"/>
      <c r="D573" s="8"/>
      <c r="E573" s="8"/>
      <c r="F573" s="8"/>
      <c r="G573" s="8"/>
      <c r="H573" s="8"/>
      <c r="L573" s="57"/>
      <c r="M573" s="8"/>
      <c r="N573" s="8"/>
      <c r="O573" s="8"/>
      <c r="P573" s="8"/>
      <c r="Q573" s="8"/>
      <c r="R573" s="8"/>
      <c r="S573" s="8"/>
      <c r="T573" s="8"/>
      <c r="U573" s="8"/>
      <c r="V573" s="8"/>
      <c r="W573" s="8"/>
      <c r="X573" s="8"/>
      <c r="Y573" s="8"/>
      <c r="Z573" s="8"/>
      <c r="AA573" s="8"/>
    </row>
    <row r="574">
      <c r="A574" s="8"/>
      <c r="B574" s="8"/>
      <c r="C574" s="8"/>
      <c r="D574" s="8"/>
      <c r="E574" s="8"/>
      <c r="F574" s="8"/>
      <c r="G574" s="8"/>
      <c r="H574" s="8"/>
      <c r="L574" s="57"/>
      <c r="M574" s="8"/>
      <c r="N574" s="8"/>
      <c r="O574" s="8"/>
      <c r="P574" s="8"/>
      <c r="Q574" s="8"/>
      <c r="R574" s="8"/>
      <c r="S574" s="8"/>
      <c r="T574" s="8"/>
      <c r="U574" s="8"/>
      <c r="V574" s="8"/>
      <c r="W574" s="8"/>
      <c r="X574" s="8"/>
      <c r="Y574" s="8"/>
      <c r="Z574" s="8"/>
      <c r="AA574" s="8"/>
    </row>
    <row r="575">
      <c r="A575" s="8"/>
      <c r="B575" s="8"/>
      <c r="C575" s="8"/>
      <c r="D575" s="8"/>
      <c r="E575" s="8"/>
      <c r="F575" s="8"/>
      <c r="G575" s="8"/>
      <c r="H575" s="8"/>
      <c r="L575" s="57"/>
      <c r="M575" s="8"/>
      <c r="N575" s="8"/>
      <c r="O575" s="8"/>
      <c r="P575" s="8"/>
      <c r="Q575" s="8"/>
      <c r="R575" s="8"/>
      <c r="S575" s="8"/>
      <c r="T575" s="8"/>
      <c r="U575" s="8"/>
      <c r="V575" s="8"/>
      <c r="W575" s="8"/>
      <c r="X575" s="8"/>
      <c r="Y575" s="8"/>
      <c r="Z575" s="8"/>
      <c r="AA575" s="8"/>
    </row>
    <row r="576">
      <c r="A576" s="8"/>
      <c r="B576" s="8"/>
      <c r="C576" s="8"/>
      <c r="D576" s="8"/>
      <c r="E576" s="8"/>
      <c r="F576" s="8"/>
      <c r="G576" s="8"/>
      <c r="H576" s="8"/>
      <c r="L576" s="57"/>
      <c r="M576" s="8"/>
      <c r="N576" s="8"/>
      <c r="O576" s="8"/>
      <c r="P576" s="8"/>
      <c r="Q576" s="8"/>
      <c r="R576" s="8"/>
      <c r="S576" s="8"/>
      <c r="T576" s="8"/>
      <c r="U576" s="8"/>
      <c r="V576" s="8"/>
      <c r="W576" s="8"/>
      <c r="X576" s="8"/>
      <c r="Y576" s="8"/>
      <c r="Z576" s="8"/>
      <c r="AA576" s="8"/>
    </row>
    <row r="577">
      <c r="A577" s="8"/>
      <c r="B577" s="8"/>
      <c r="C577" s="8"/>
      <c r="D577" s="8"/>
      <c r="E577" s="8"/>
      <c r="F577" s="8"/>
      <c r="G577" s="8"/>
      <c r="H577" s="8"/>
      <c r="L577" s="57"/>
      <c r="M577" s="8"/>
      <c r="N577" s="8"/>
      <c r="O577" s="8"/>
      <c r="P577" s="8"/>
      <c r="Q577" s="8"/>
      <c r="R577" s="8"/>
      <c r="S577" s="8"/>
      <c r="T577" s="8"/>
      <c r="U577" s="8"/>
      <c r="V577" s="8"/>
      <c r="W577" s="8"/>
      <c r="X577" s="8"/>
      <c r="Y577" s="8"/>
      <c r="Z577" s="8"/>
      <c r="AA577" s="8"/>
    </row>
    <row r="578">
      <c r="A578" s="8"/>
      <c r="B578" s="8"/>
      <c r="C578" s="8"/>
      <c r="D578" s="8"/>
      <c r="E578" s="8"/>
      <c r="F578" s="8"/>
      <c r="G578" s="8"/>
      <c r="H578" s="8"/>
      <c r="L578" s="57"/>
      <c r="M578" s="8"/>
      <c r="N578" s="8"/>
      <c r="O578" s="8"/>
      <c r="P578" s="8"/>
      <c r="Q578" s="8"/>
      <c r="R578" s="8"/>
      <c r="S578" s="8"/>
      <c r="T578" s="8"/>
      <c r="U578" s="8"/>
      <c r="V578" s="8"/>
      <c r="W578" s="8"/>
      <c r="X578" s="8"/>
      <c r="Y578" s="8"/>
      <c r="Z578" s="8"/>
      <c r="AA578" s="8"/>
    </row>
    <row r="579">
      <c r="A579" s="8"/>
      <c r="B579" s="8"/>
      <c r="C579" s="8"/>
      <c r="D579" s="8"/>
      <c r="E579" s="8"/>
      <c r="F579" s="8"/>
      <c r="G579" s="8"/>
      <c r="H579" s="8"/>
      <c r="L579" s="57"/>
      <c r="M579" s="8"/>
      <c r="N579" s="8"/>
      <c r="O579" s="8"/>
      <c r="P579" s="8"/>
      <c r="Q579" s="8"/>
      <c r="R579" s="8"/>
      <c r="S579" s="8"/>
      <c r="T579" s="8"/>
      <c r="U579" s="8"/>
      <c r="V579" s="8"/>
      <c r="W579" s="8"/>
      <c r="X579" s="8"/>
      <c r="Y579" s="8"/>
      <c r="Z579" s="8"/>
      <c r="AA579" s="8"/>
    </row>
    <row r="580">
      <c r="A580" s="8"/>
      <c r="B580" s="8"/>
      <c r="C580" s="8"/>
      <c r="D580" s="8"/>
      <c r="E580" s="8"/>
      <c r="F580" s="8"/>
      <c r="G580" s="8"/>
      <c r="H580" s="8"/>
      <c r="L580" s="57"/>
      <c r="M580" s="8"/>
      <c r="N580" s="8"/>
      <c r="O580" s="8"/>
      <c r="P580" s="8"/>
      <c r="Q580" s="8"/>
      <c r="R580" s="8"/>
      <c r="S580" s="8"/>
      <c r="T580" s="8"/>
      <c r="U580" s="8"/>
      <c r="V580" s="8"/>
      <c r="W580" s="8"/>
      <c r="X580" s="8"/>
      <c r="Y580" s="8"/>
      <c r="Z580" s="8"/>
      <c r="AA580" s="8"/>
    </row>
    <row r="581">
      <c r="A581" s="8"/>
      <c r="B581" s="8"/>
      <c r="C581" s="8"/>
      <c r="D581" s="8"/>
      <c r="E581" s="8"/>
      <c r="F581" s="8"/>
      <c r="G581" s="8"/>
      <c r="H581" s="8"/>
      <c r="L581" s="57"/>
      <c r="M581" s="8"/>
      <c r="N581" s="8"/>
      <c r="O581" s="8"/>
      <c r="P581" s="8"/>
      <c r="Q581" s="8"/>
      <c r="R581" s="8"/>
      <c r="S581" s="8"/>
      <c r="T581" s="8"/>
      <c r="U581" s="8"/>
      <c r="V581" s="8"/>
      <c r="W581" s="8"/>
      <c r="X581" s="8"/>
      <c r="Y581" s="8"/>
      <c r="Z581" s="8"/>
      <c r="AA581" s="8"/>
    </row>
    <row r="582">
      <c r="A582" s="8"/>
      <c r="B582" s="8"/>
      <c r="C582" s="8"/>
      <c r="D582" s="8"/>
      <c r="E582" s="8"/>
      <c r="F582" s="8"/>
      <c r="G582" s="8"/>
      <c r="H582" s="8"/>
      <c r="L582" s="57"/>
      <c r="M582" s="8"/>
      <c r="N582" s="8"/>
      <c r="O582" s="8"/>
      <c r="P582" s="8"/>
      <c r="Q582" s="8"/>
      <c r="R582" s="8"/>
      <c r="S582" s="8"/>
      <c r="T582" s="8"/>
      <c r="U582" s="8"/>
      <c r="V582" s="8"/>
      <c r="W582" s="8"/>
      <c r="X582" s="8"/>
      <c r="Y582" s="8"/>
      <c r="Z582" s="8"/>
      <c r="AA582" s="8"/>
    </row>
    <row r="583">
      <c r="A583" s="8"/>
      <c r="B583" s="8"/>
      <c r="C583" s="8"/>
      <c r="D583" s="8"/>
      <c r="E583" s="8"/>
      <c r="F583" s="8"/>
      <c r="G583" s="8"/>
      <c r="H583" s="8"/>
      <c r="L583" s="57"/>
      <c r="M583" s="8"/>
      <c r="N583" s="8"/>
      <c r="O583" s="8"/>
      <c r="P583" s="8"/>
      <c r="Q583" s="8"/>
      <c r="R583" s="8"/>
      <c r="S583" s="8"/>
      <c r="T583" s="8"/>
      <c r="U583" s="8"/>
      <c r="V583" s="8"/>
      <c r="W583" s="8"/>
      <c r="X583" s="8"/>
      <c r="Y583" s="8"/>
      <c r="Z583" s="8"/>
      <c r="AA583" s="8"/>
    </row>
    <row r="584">
      <c r="A584" s="8"/>
      <c r="B584" s="8"/>
      <c r="C584" s="8"/>
      <c r="D584" s="8"/>
      <c r="E584" s="8"/>
      <c r="F584" s="8"/>
      <c r="G584" s="8"/>
      <c r="H584" s="8"/>
      <c r="L584" s="57"/>
      <c r="M584" s="8"/>
      <c r="N584" s="8"/>
      <c r="O584" s="8"/>
      <c r="P584" s="8"/>
      <c r="Q584" s="8"/>
      <c r="R584" s="8"/>
      <c r="S584" s="8"/>
      <c r="T584" s="8"/>
      <c r="U584" s="8"/>
      <c r="V584" s="8"/>
      <c r="W584" s="8"/>
      <c r="X584" s="8"/>
      <c r="Y584" s="8"/>
      <c r="Z584" s="8"/>
      <c r="AA584" s="8"/>
    </row>
    <row r="585">
      <c r="A585" s="8"/>
      <c r="B585" s="8"/>
      <c r="C585" s="8"/>
      <c r="D585" s="8"/>
      <c r="E585" s="8"/>
      <c r="F585" s="8"/>
      <c r="G585" s="8"/>
      <c r="H585" s="8"/>
      <c r="L585" s="57"/>
      <c r="M585" s="8"/>
      <c r="N585" s="8"/>
      <c r="O585" s="8"/>
      <c r="P585" s="8"/>
      <c r="Q585" s="8"/>
      <c r="R585" s="8"/>
      <c r="S585" s="8"/>
      <c r="T585" s="8"/>
      <c r="U585" s="8"/>
      <c r="V585" s="8"/>
      <c r="W585" s="8"/>
      <c r="X585" s="8"/>
      <c r="Y585" s="8"/>
      <c r="Z585" s="8"/>
      <c r="AA585" s="8"/>
    </row>
    <row r="586">
      <c r="A586" s="8"/>
      <c r="B586" s="8"/>
      <c r="C586" s="8"/>
      <c r="D586" s="8"/>
      <c r="E586" s="8"/>
      <c r="F586" s="8"/>
      <c r="G586" s="8"/>
      <c r="H586" s="8"/>
      <c r="L586" s="57"/>
      <c r="M586" s="8"/>
      <c r="N586" s="8"/>
      <c r="O586" s="8"/>
      <c r="P586" s="8"/>
      <c r="Q586" s="8"/>
      <c r="R586" s="8"/>
      <c r="S586" s="8"/>
      <c r="T586" s="8"/>
      <c r="U586" s="8"/>
      <c r="V586" s="8"/>
      <c r="W586" s="8"/>
      <c r="X586" s="8"/>
      <c r="Y586" s="8"/>
      <c r="Z586" s="8"/>
      <c r="AA586" s="8"/>
    </row>
    <row r="587">
      <c r="A587" s="8"/>
      <c r="B587" s="8"/>
      <c r="C587" s="8"/>
      <c r="D587" s="8"/>
      <c r="E587" s="8"/>
      <c r="F587" s="8"/>
      <c r="G587" s="8"/>
      <c r="H587" s="8"/>
      <c r="L587" s="57"/>
      <c r="M587" s="8"/>
      <c r="N587" s="8"/>
      <c r="O587" s="8"/>
      <c r="P587" s="8"/>
      <c r="Q587" s="8"/>
      <c r="R587" s="8"/>
      <c r="S587" s="8"/>
      <c r="T587" s="8"/>
      <c r="U587" s="8"/>
      <c r="V587" s="8"/>
      <c r="W587" s="8"/>
      <c r="X587" s="8"/>
      <c r="Y587" s="8"/>
      <c r="Z587" s="8"/>
      <c r="AA587" s="8"/>
    </row>
    <row r="588">
      <c r="A588" s="8"/>
      <c r="B588" s="8"/>
      <c r="C588" s="8"/>
      <c r="D588" s="8"/>
      <c r="E588" s="8"/>
      <c r="F588" s="8"/>
      <c r="G588" s="8"/>
      <c r="H588" s="8"/>
      <c r="L588" s="57"/>
      <c r="M588" s="8"/>
      <c r="N588" s="8"/>
      <c r="O588" s="8"/>
      <c r="P588" s="8"/>
      <c r="Q588" s="8"/>
      <c r="R588" s="8"/>
      <c r="S588" s="8"/>
      <c r="T588" s="8"/>
      <c r="U588" s="8"/>
      <c r="V588" s="8"/>
      <c r="W588" s="8"/>
      <c r="X588" s="8"/>
      <c r="Y588" s="8"/>
      <c r="Z588" s="8"/>
      <c r="AA588" s="8"/>
    </row>
    <row r="589">
      <c r="A589" s="8"/>
      <c r="B589" s="8"/>
      <c r="C589" s="8"/>
      <c r="D589" s="8"/>
      <c r="E589" s="8"/>
      <c r="F589" s="8"/>
      <c r="G589" s="8"/>
      <c r="H589" s="8"/>
      <c r="L589" s="57"/>
      <c r="M589" s="8"/>
      <c r="N589" s="8"/>
      <c r="O589" s="8"/>
      <c r="P589" s="8"/>
      <c r="Q589" s="8"/>
      <c r="R589" s="8"/>
      <c r="S589" s="8"/>
      <c r="T589" s="8"/>
      <c r="U589" s="8"/>
      <c r="V589" s="8"/>
      <c r="W589" s="8"/>
      <c r="X589" s="8"/>
      <c r="Y589" s="8"/>
      <c r="Z589" s="8"/>
      <c r="AA589" s="8"/>
    </row>
    <row r="590">
      <c r="A590" s="8"/>
      <c r="B590" s="8"/>
      <c r="C590" s="8"/>
      <c r="D590" s="8"/>
      <c r="E590" s="8"/>
      <c r="F590" s="8"/>
      <c r="G590" s="8"/>
      <c r="H590" s="8"/>
      <c r="L590" s="57"/>
      <c r="M590" s="8"/>
      <c r="N590" s="8"/>
      <c r="O590" s="8"/>
      <c r="P590" s="8"/>
      <c r="Q590" s="8"/>
      <c r="R590" s="8"/>
      <c r="S590" s="8"/>
      <c r="T590" s="8"/>
      <c r="U590" s="8"/>
      <c r="V590" s="8"/>
      <c r="W590" s="8"/>
      <c r="X590" s="8"/>
      <c r="Y590" s="8"/>
      <c r="Z590" s="8"/>
      <c r="AA590" s="8"/>
    </row>
    <row r="591">
      <c r="A591" s="8"/>
      <c r="B591" s="8"/>
      <c r="C591" s="8"/>
      <c r="D591" s="8"/>
      <c r="E591" s="8"/>
      <c r="F591" s="8"/>
      <c r="G591" s="8"/>
      <c r="H591" s="8"/>
      <c r="L591" s="57"/>
      <c r="M591" s="8"/>
      <c r="N591" s="8"/>
      <c r="O591" s="8"/>
      <c r="P591" s="8"/>
      <c r="Q591" s="8"/>
      <c r="R591" s="8"/>
      <c r="S591" s="8"/>
      <c r="T591" s="8"/>
      <c r="U591" s="8"/>
      <c r="V591" s="8"/>
      <c r="W591" s="8"/>
      <c r="X591" s="8"/>
      <c r="Y591" s="8"/>
      <c r="Z591" s="8"/>
      <c r="AA591" s="8"/>
    </row>
    <row r="592">
      <c r="A592" s="8"/>
      <c r="B592" s="8"/>
      <c r="C592" s="8"/>
      <c r="D592" s="8"/>
      <c r="E592" s="8"/>
      <c r="F592" s="8"/>
      <c r="G592" s="8"/>
      <c r="H592" s="8"/>
      <c r="L592" s="57"/>
      <c r="M592" s="8"/>
      <c r="N592" s="8"/>
      <c r="O592" s="8"/>
      <c r="P592" s="8"/>
      <c r="Q592" s="8"/>
      <c r="R592" s="8"/>
      <c r="S592" s="8"/>
      <c r="T592" s="8"/>
      <c r="U592" s="8"/>
      <c r="V592" s="8"/>
      <c r="W592" s="8"/>
      <c r="X592" s="8"/>
      <c r="Y592" s="8"/>
      <c r="Z592" s="8"/>
      <c r="AA592" s="8"/>
    </row>
    <row r="593">
      <c r="A593" s="8"/>
      <c r="B593" s="8"/>
      <c r="C593" s="8"/>
      <c r="D593" s="8"/>
      <c r="E593" s="8"/>
      <c r="F593" s="8"/>
      <c r="G593" s="8"/>
      <c r="H593" s="8"/>
      <c r="L593" s="57"/>
      <c r="M593" s="8"/>
      <c r="N593" s="8"/>
      <c r="O593" s="8"/>
      <c r="P593" s="8"/>
      <c r="Q593" s="8"/>
      <c r="R593" s="8"/>
      <c r="S593" s="8"/>
      <c r="T593" s="8"/>
      <c r="U593" s="8"/>
      <c r="V593" s="8"/>
      <c r="W593" s="8"/>
      <c r="X593" s="8"/>
      <c r="Y593" s="8"/>
      <c r="Z593" s="8"/>
      <c r="AA593" s="8"/>
    </row>
    <row r="594">
      <c r="A594" s="8"/>
      <c r="B594" s="8"/>
      <c r="C594" s="8"/>
      <c r="D594" s="8"/>
      <c r="E594" s="8"/>
      <c r="F594" s="8"/>
      <c r="G594" s="8"/>
      <c r="H594" s="8"/>
      <c r="L594" s="57"/>
      <c r="M594" s="8"/>
      <c r="N594" s="8"/>
      <c r="O594" s="8"/>
      <c r="P594" s="8"/>
      <c r="Q594" s="8"/>
      <c r="R594" s="8"/>
      <c r="S594" s="8"/>
      <c r="T594" s="8"/>
      <c r="U594" s="8"/>
      <c r="V594" s="8"/>
      <c r="W594" s="8"/>
      <c r="X594" s="8"/>
      <c r="Y594" s="8"/>
      <c r="Z594" s="8"/>
      <c r="AA594" s="8"/>
    </row>
    <row r="595">
      <c r="A595" s="8"/>
      <c r="B595" s="8"/>
      <c r="C595" s="8"/>
      <c r="D595" s="8"/>
      <c r="E595" s="8"/>
      <c r="F595" s="8"/>
      <c r="G595" s="8"/>
      <c r="H595" s="8"/>
      <c r="L595" s="57"/>
      <c r="M595" s="8"/>
      <c r="N595" s="8"/>
      <c r="O595" s="8"/>
      <c r="P595" s="8"/>
      <c r="Q595" s="8"/>
      <c r="R595" s="8"/>
      <c r="S595" s="8"/>
      <c r="T595" s="8"/>
      <c r="U595" s="8"/>
      <c r="V595" s="8"/>
      <c r="W595" s="8"/>
      <c r="X595" s="8"/>
      <c r="Y595" s="8"/>
      <c r="Z595" s="8"/>
      <c r="AA595" s="8"/>
    </row>
    <row r="596">
      <c r="A596" s="8"/>
      <c r="B596" s="8"/>
      <c r="C596" s="8"/>
      <c r="D596" s="8"/>
      <c r="E596" s="8"/>
      <c r="F596" s="8"/>
      <c r="G596" s="8"/>
      <c r="H596" s="8"/>
      <c r="L596" s="57"/>
      <c r="M596" s="8"/>
      <c r="N596" s="8"/>
      <c r="O596" s="8"/>
      <c r="P596" s="8"/>
      <c r="Q596" s="8"/>
      <c r="R596" s="8"/>
      <c r="S596" s="8"/>
      <c r="T596" s="8"/>
      <c r="U596" s="8"/>
      <c r="V596" s="8"/>
      <c r="W596" s="8"/>
      <c r="X596" s="8"/>
      <c r="Y596" s="8"/>
      <c r="Z596" s="8"/>
      <c r="AA596" s="8"/>
    </row>
    <row r="597">
      <c r="A597" s="8"/>
      <c r="B597" s="8"/>
      <c r="C597" s="8"/>
      <c r="D597" s="8"/>
      <c r="E597" s="8"/>
      <c r="F597" s="8"/>
      <c r="G597" s="8"/>
      <c r="H597" s="8"/>
      <c r="L597" s="57"/>
      <c r="M597" s="8"/>
      <c r="N597" s="8"/>
      <c r="O597" s="8"/>
      <c r="P597" s="8"/>
      <c r="Q597" s="8"/>
      <c r="R597" s="8"/>
      <c r="S597" s="8"/>
      <c r="T597" s="8"/>
      <c r="U597" s="8"/>
      <c r="V597" s="8"/>
      <c r="W597" s="8"/>
      <c r="X597" s="8"/>
      <c r="Y597" s="8"/>
      <c r="Z597" s="8"/>
      <c r="AA597" s="8"/>
    </row>
    <row r="598">
      <c r="A598" s="8"/>
      <c r="B598" s="8"/>
      <c r="C598" s="8"/>
      <c r="D598" s="8"/>
      <c r="E598" s="8"/>
      <c r="F598" s="8"/>
      <c r="G598" s="8"/>
      <c r="H598" s="8"/>
      <c r="L598" s="57"/>
      <c r="M598" s="8"/>
      <c r="N598" s="8"/>
      <c r="O598" s="8"/>
      <c r="P598" s="8"/>
      <c r="Q598" s="8"/>
      <c r="R598" s="8"/>
      <c r="S598" s="8"/>
      <c r="T598" s="8"/>
      <c r="U598" s="8"/>
      <c r="V598" s="8"/>
      <c r="W598" s="8"/>
      <c r="X598" s="8"/>
      <c r="Y598" s="8"/>
      <c r="Z598" s="8"/>
      <c r="AA598" s="8"/>
    </row>
    <row r="599">
      <c r="A599" s="8"/>
      <c r="B599" s="8"/>
      <c r="C599" s="8"/>
      <c r="D599" s="8"/>
      <c r="E599" s="8"/>
      <c r="F599" s="8"/>
      <c r="G599" s="8"/>
      <c r="H599" s="8"/>
      <c r="L599" s="57"/>
      <c r="M599" s="8"/>
      <c r="N599" s="8"/>
      <c r="O599" s="8"/>
      <c r="P599" s="8"/>
      <c r="Q599" s="8"/>
      <c r="R599" s="8"/>
      <c r="S599" s="8"/>
      <c r="T599" s="8"/>
      <c r="U599" s="8"/>
      <c r="V599" s="8"/>
      <c r="W599" s="8"/>
      <c r="X599" s="8"/>
      <c r="Y599" s="8"/>
      <c r="Z599" s="8"/>
      <c r="AA599" s="8"/>
    </row>
    <row r="600">
      <c r="A600" s="8"/>
      <c r="B600" s="8"/>
      <c r="C600" s="8"/>
      <c r="D600" s="8"/>
      <c r="E600" s="8"/>
      <c r="F600" s="8"/>
      <c r="G600" s="8"/>
      <c r="H600" s="8"/>
      <c r="L600" s="57"/>
      <c r="M600" s="8"/>
      <c r="N600" s="8"/>
      <c r="O600" s="8"/>
      <c r="P600" s="8"/>
      <c r="Q600" s="8"/>
      <c r="R600" s="8"/>
      <c r="S600" s="8"/>
      <c r="T600" s="8"/>
      <c r="U600" s="8"/>
      <c r="V600" s="8"/>
      <c r="W600" s="8"/>
      <c r="X600" s="8"/>
      <c r="Y600" s="8"/>
      <c r="Z600" s="8"/>
      <c r="AA600" s="8"/>
    </row>
    <row r="601">
      <c r="A601" s="8"/>
      <c r="B601" s="8"/>
      <c r="C601" s="8"/>
      <c r="D601" s="8"/>
      <c r="E601" s="8"/>
      <c r="F601" s="8"/>
      <c r="G601" s="8"/>
      <c r="H601" s="8"/>
      <c r="L601" s="57"/>
      <c r="M601" s="8"/>
      <c r="N601" s="8"/>
      <c r="O601" s="8"/>
      <c r="P601" s="8"/>
      <c r="Q601" s="8"/>
      <c r="R601" s="8"/>
      <c r="S601" s="8"/>
      <c r="T601" s="8"/>
      <c r="U601" s="8"/>
      <c r="V601" s="8"/>
      <c r="W601" s="8"/>
      <c r="X601" s="8"/>
      <c r="Y601" s="8"/>
      <c r="Z601" s="8"/>
      <c r="AA601" s="8"/>
    </row>
    <row r="602">
      <c r="A602" s="8"/>
      <c r="B602" s="8"/>
      <c r="C602" s="8"/>
      <c r="D602" s="8"/>
      <c r="E602" s="8"/>
      <c r="F602" s="8"/>
      <c r="G602" s="8"/>
      <c r="H602" s="8"/>
      <c r="L602" s="57"/>
      <c r="M602" s="8"/>
      <c r="N602" s="8"/>
      <c r="O602" s="8"/>
      <c r="P602" s="8"/>
      <c r="Q602" s="8"/>
      <c r="R602" s="8"/>
      <c r="S602" s="8"/>
      <c r="T602" s="8"/>
      <c r="U602" s="8"/>
      <c r="V602" s="8"/>
      <c r="W602" s="8"/>
      <c r="X602" s="8"/>
      <c r="Y602" s="8"/>
      <c r="Z602" s="8"/>
      <c r="AA602" s="8"/>
    </row>
    <row r="603">
      <c r="A603" s="8"/>
      <c r="B603" s="8"/>
      <c r="C603" s="8"/>
      <c r="D603" s="8"/>
      <c r="E603" s="8"/>
      <c r="F603" s="8"/>
      <c r="G603" s="8"/>
      <c r="H603" s="8"/>
      <c r="L603" s="57"/>
      <c r="M603" s="8"/>
      <c r="N603" s="8"/>
      <c r="O603" s="8"/>
      <c r="P603" s="8"/>
      <c r="Q603" s="8"/>
      <c r="R603" s="8"/>
      <c r="S603" s="8"/>
      <c r="T603" s="8"/>
      <c r="U603" s="8"/>
      <c r="V603" s="8"/>
      <c r="W603" s="8"/>
      <c r="X603" s="8"/>
      <c r="Y603" s="8"/>
      <c r="Z603" s="8"/>
      <c r="AA603" s="8"/>
    </row>
    <row r="604">
      <c r="A604" s="8"/>
      <c r="B604" s="8"/>
      <c r="C604" s="8"/>
      <c r="D604" s="8"/>
      <c r="E604" s="8"/>
      <c r="F604" s="8"/>
      <c r="G604" s="8"/>
      <c r="H604" s="8"/>
      <c r="L604" s="57"/>
      <c r="M604" s="8"/>
      <c r="N604" s="8"/>
      <c r="O604" s="8"/>
      <c r="P604" s="8"/>
      <c r="Q604" s="8"/>
      <c r="R604" s="8"/>
      <c r="S604" s="8"/>
      <c r="T604" s="8"/>
      <c r="U604" s="8"/>
      <c r="V604" s="8"/>
      <c r="W604" s="8"/>
      <c r="X604" s="8"/>
      <c r="Y604" s="8"/>
      <c r="Z604" s="8"/>
      <c r="AA604" s="8"/>
    </row>
    <row r="605">
      <c r="A605" s="8"/>
      <c r="B605" s="8"/>
      <c r="C605" s="8"/>
      <c r="D605" s="8"/>
      <c r="E605" s="8"/>
      <c r="F605" s="8"/>
      <c r="G605" s="8"/>
      <c r="H605" s="8"/>
      <c r="L605" s="57"/>
      <c r="M605" s="8"/>
      <c r="N605" s="8"/>
      <c r="O605" s="8"/>
      <c r="P605" s="8"/>
      <c r="Q605" s="8"/>
      <c r="R605" s="8"/>
      <c r="S605" s="8"/>
      <c r="T605" s="8"/>
      <c r="U605" s="8"/>
      <c r="V605" s="8"/>
      <c r="W605" s="8"/>
      <c r="X605" s="8"/>
      <c r="Y605" s="8"/>
      <c r="Z605" s="8"/>
      <c r="AA605" s="8"/>
    </row>
    <row r="606">
      <c r="A606" s="8"/>
      <c r="B606" s="8"/>
      <c r="C606" s="8"/>
      <c r="D606" s="8"/>
      <c r="E606" s="8"/>
      <c r="F606" s="8"/>
      <c r="G606" s="8"/>
      <c r="H606" s="8"/>
      <c r="L606" s="57"/>
      <c r="M606" s="8"/>
      <c r="N606" s="8"/>
      <c r="O606" s="8"/>
      <c r="P606" s="8"/>
      <c r="Q606" s="8"/>
      <c r="R606" s="8"/>
      <c r="S606" s="8"/>
      <c r="T606" s="8"/>
      <c r="U606" s="8"/>
      <c r="V606" s="8"/>
      <c r="W606" s="8"/>
      <c r="X606" s="8"/>
      <c r="Y606" s="8"/>
      <c r="Z606" s="8"/>
      <c r="AA606" s="8"/>
    </row>
    <row r="607">
      <c r="A607" s="8"/>
      <c r="B607" s="8"/>
      <c r="C607" s="8"/>
      <c r="D607" s="8"/>
      <c r="E607" s="8"/>
      <c r="F607" s="8"/>
      <c r="G607" s="8"/>
      <c r="H607" s="8"/>
      <c r="L607" s="57"/>
      <c r="M607" s="8"/>
      <c r="N607" s="8"/>
      <c r="O607" s="8"/>
      <c r="P607" s="8"/>
      <c r="Q607" s="8"/>
      <c r="R607" s="8"/>
      <c r="S607" s="8"/>
      <c r="T607" s="8"/>
      <c r="U607" s="8"/>
      <c r="V607" s="8"/>
      <c r="W607" s="8"/>
      <c r="X607" s="8"/>
      <c r="Y607" s="8"/>
      <c r="Z607" s="8"/>
      <c r="AA607" s="8"/>
    </row>
    <row r="608">
      <c r="A608" s="8"/>
      <c r="B608" s="8"/>
      <c r="C608" s="8"/>
      <c r="D608" s="8"/>
      <c r="E608" s="8"/>
      <c r="F608" s="8"/>
      <c r="G608" s="8"/>
      <c r="H608" s="8"/>
      <c r="L608" s="57"/>
      <c r="M608" s="8"/>
      <c r="N608" s="8"/>
      <c r="O608" s="8"/>
      <c r="P608" s="8"/>
      <c r="Q608" s="8"/>
      <c r="R608" s="8"/>
      <c r="S608" s="8"/>
      <c r="T608" s="8"/>
      <c r="U608" s="8"/>
      <c r="V608" s="8"/>
      <c r="W608" s="8"/>
      <c r="X608" s="8"/>
      <c r="Y608" s="8"/>
      <c r="Z608" s="8"/>
      <c r="AA608" s="8"/>
    </row>
    <row r="609">
      <c r="A609" s="8"/>
      <c r="B609" s="8"/>
      <c r="C609" s="8"/>
      <c r="D609" s="8"/>
      <c r="E609" s="8"/>
      <c r="F609" s="8"/>
      <c r="G609" s="8"/>
      <c r="H609" s="8"/>
      <c r="L609" s="57"/>
      <c r="M609" s="8"/>
      <c r="N609" s="8"/>
      <c r="O609" s="8"/>
      <c r="P609" s="8"/>
      <c r="Q609" s="8"/>
      <c r="R609" s="8"/>
      <c r="S609" s="8"/>
      <c r="T609" s="8"/>
      <c r="U609" s="8"/>
      <c r="V609" s="8"/>
      <c r="W609" s="8"/>
      <c r="X609" s="8"/>
      <c r="Y609" s="8"/>
      <c r="Z609" s="8"/>
      <c r="AA609" s="8"/>
    </row>
    <row r="610">
      <c r="A610" s="8"/>
      <c r="B610" s="8"/>
      <c r="C610" s="8"/>
      <c r="D610" s="8"/>
      <c r="E610" s="8"/>
      <c r="F610" s="8"/>
      <c r="G610" s="8"/>
      <c r="H610" s="8"/>
      <c r="L610" s="57"/>
      <c r="M610" s="8"/>
      <c r="N610" s="8"/>
      <c r="O610" s="8"/>
      <c r="P610" s="8"/>
      <c r="Q610" s="8"/>
      <c r="R610" s="8"/>
      <c r="S610" s="8"/>
      <c r="T610" s="8"/>
      <c r="U610" s="8"/>
      <c r="V610" s="8"/>
      <c r="W610" s="8"/>
      <c r="X610" s="8"/>
      <c r="Y610" s="8"/>
      <c r="Z610" s="8"/>
      <c r="AA610" s="8"/>
    </row>
    <row r="611">
      <c r="A611" s="8"/>
      <c r="B611" s="8"/>
      <c r="C611" s="8"/>
      <c r="D611" s="8"/>
      <c r="E611" s="8"/>
      <c r="F611" s="8"/>
      <c r="G611" s="8"/>
      <c r="H611" s="8"/>
      <c r="L611" s="57"/>
      <c r="M611" s="8"/>
      <c r="N611" s="8"/>
      <c r="O611" s="8"/>
      <c r="P611" s="8"/>
      <c r="Q611" s="8"/>
      <c r="R611" s="8"/>
      <c r="S611" s="8"/>
      <c r="T611" s="8"/>
      <c r="U611" s="8"/>
      <c r="V611" s="8"/>
      <c r="W611" s="8"/>
      <c r="X611" s="8"/>
      <c r="Y611" s="8"/>
      <c r="Z611" s="8"/>
      <c r="AA611" s="8"/>
    </row>
    <row r="612">
      <c r="A612" s="8"/>
      <c r="B612" s="8"/>
      <c r="C612" s="8"/>
      <c r="D612" s="8"/>
      <c r="E612" s="8"/>
      <c r="F612" s="8"/>
      <c r="G612" s="8"/>
      <c r="H612" s="8"/>
      <c r="L612" s="57"/>
      <c r="M612" s="8"/>
      <c r="N612" s="8"/>
      <c r="O612" s="8"/>
      <c r="P612" s="8"/>
      <c r="Q612" s="8"/>
      <c r="R612" s="8"/>
      <c r="S612" s="8"/>
      <c r="T612" s="8"/>
      <c r="U612" s="8"/>
      <c r="V612" s="8"/>
      <c r="W612" s="8"/>
      <c r="X612" s="8"/>
      <c r="Y612" s="8"/>
      <c r="Z612" s="8"/>
      <c r="AA612" s="8"/>
    </row>
    <row r="613">
      <c r="A613" s="8"/>
      <c r="B613" s="8"/>
      <c r="C613" s="8"/>
      <c r="D613" s="8"/>
      <c r="E613" s="8"/>
      <c r="F613" s="8"/>
      <c r="G613" s="8"/>
      <c r="H613" s="8"/>
      <c r="L613" s="57"/>
      <c r="M613" s="8"/>
      <c r="N613" s="8"/>
      <c r="O613" s="8"/>
      <c r="P613" s="8"/>
      <c r="Q613" s="8"/>
      <c r="R613" s="8"/>
      <c r="S613" s="8"/>
      <c r="T613" s="8"/>
      <c r="U613" s="8"/>
      <c r="V613" s="8"/>
      <c r="W613" s="8"/>
      <c r="X613" s="8"/>
      <c r="Y613" s="8"/>
      <c r="Z613" s="8"/>
      <c r="AA613" s="8"/>
    </row>
    <row r="614">
      <c r="A614" s="8"/>
      <c r="B614" s="8"/>
      <c r="C614" s="8"/>
      <c r="D614" s="8"/>
      <c r="E614" s="8"/>
      <c r="F614" s="8"/>
      <c r="G614" s="8"/>
      <c r="H614" s="8"/>
      <c r="L614" s="57"/>
      <c r="M614" s="8"/>
      <c r="N614" s="8"/>
      <c r="O614" s="8"/>
      <c r="P614" s="8"/>
      <c r="Q614" s="8"/>
      <c r="R614" s="8"/>
      <c r="S614" s="8"/>
      <c r="T614" s="8"/>
      <c r="U614" s="8"/>
      <c r="V614" s="8"/>
      <c r="W614" s="8"/>
      <c r="X614" s="8"/>
      <c r="Y614" s="8"/>
      <c r="Z614" s="8"/>
      <c r="AA614" s="8"/>
    </row>
    <row r="615">
      <c r="A615" s="8"/>
      <c r="B615" s="8"/>
      <c r="C615" s="8"/>
      <c r="D615" s="8"/>
      <c r="E615" s="8"/>
      <c r="F615" s="8"/>
      <c r="G615" s="8"/>
      <c r="H615" s="8"/>
      <c r="L615" s="57"/>
      <c r="M615" s="8"/>
      <c r="N615" s="8"/>
      <c r="O615" s="8"/>
      <c r="P615" s="8"/>
      <c r="Q615" s="8"/>
      <c r="R615" s="8"/>
      <c r="S615" s="8"/>
      <c r="T615" s="8"/>
      <c r="U615" s="8"/>
      <c r="V615" s="8"/>
      <c r="W615" s="8"/>
      <c r="X615" s="8"/>
      <c r="Y615" s="8"/>
      <c r="Z615" s="8"/>
      <c r="AA615" s="8"/>
    </row>
    <row r="616">
      <c r="A616" s="8"/>
      <c r="B616" s="8"/>
      <c r="C616" s="8"/>
      <c r="D616" s="8"/>
      <c r="E616" s="8"/>
      <c r="F616" s="8"/>
      <c r="G616" s="8"/>
      <c r="H616" s="8"/>
      <c r="L616" s="57"/>
      <c r="M616" s="8"/>
      <c r="N616" s="8"/>
      <c r="O616" s="8"/>
      <c r="P616" s="8"/>
      <c r="Q616" s="8"/>
      <c r="R616" s="8"/>
      <c r="S616" s="8"/>
      <c r="T616" s="8"/>
      <c r="U616" s="8"/>
      <c r="V616" s="8"/>
      <c r="W616" s="8"/>
      <c r="X616" s="8"/>
      <c r="Y616" s="8"/>
      <c r="Z616" s="8"/>
      <c r="AA616" s="8"/>
    </row>
    <row r="617">
      <c r="A617" s="8"/>
      <c r="B617" s="8"/>
      <c r="C617" s="8"/>
      <c r="D617" s="8"/>
      <c r="E617" s="8"/>
      <c r="F617" s="8"/>
      <c r="G617" s="8"/>
      <c r="H617" s="8"/>
      <c r="L617" s="57"/>
      <c r="M617" s="8"/>
      <c r="N617" s="8"/>
      <c r="O617" s="8"/>
      <c r="P617" s="8"/>
      <c r="Q617" s="8"/>
      <c r="R617" s="8"/>
      <c r="S617" s="8"/>
      <c r="T617" s="8"/>
      <c r="U617" s="8"/>
      <c r="V617" s="8"/>
      <c r="W617" s="8"/>
      <c r="X617" s="8"/>
      <c r="Y617" s="8"/>
      <c r="Z617" s="8"/>
      <c r="AA617" s="8"/>
    </row>
    <row r="618">
      <c r="A618" s="8"/>
      <c r="B618" s="8"/>
      <c r="C618" s="8"/>
      <c r="D618" s="8"/>
      <c r="E618" s="8"/>
      <c r="F618" s="8"/>
      <c r="G618" s="8"/>
      <c r="H618" s="8"/>
      <c r="L618" s="57"/>
      <c r="M618" s="8"/>
      <c r="N618" s="8"/>
      <c r="O618" s="8"/>
      <c r="P618" s="8"/>
      <c r="Q618" s="8"/>
      <c r="R618" s="8"/>
      <c r="S618" s="8"/>
      <c r="T618" s="8"/>
      <c r="U618" s="8"/>
      <c r="V618" s="8"/>
      <c r="W618" s="8"/>
      <c r="X618" s="8"/>
      <c r="Y618" s="8"/>
      <c r="Z618" s="8"/>
      <c r="AA618" s="8"/>
    </row>
    <row r="619">
      <c r="A619" s="8"/>
      <c r="B619" s="8"/>
      <c r="C619" s="8"/>
      <c r="D619" s="8"/>
      <c r="E619" s="8"/>
      <c r="F619" s="8"/>
      <c r="G619" s="8"/>
      <c r="H619" s="8"/>
      <c r="L619" s="57"/>
      <c r="M619" s="8"/>
      <c r="N619" s="8"/>
      <c r="O619" s="8"/>
      <c r="P619" s="8"/>
      <c r="Q619" s="8"/>
      <c r="R619" s="8"/>
      <c r="S619" s="8"/>
      <c r="T619" s="8"/>
      <c r="U619" s="8"/>
      <c r="V619" s="8"/>
      <c r="W619" s="8"/>
      <c r="X619" s="8"/>
      <c r="Y619" s="8"/>
      <c r="Z619" s="8"/>
      <c r="AA619" s="8"/>
    </row>
    <row r="620">
      <c r="A620" s="8"/>
      <c r="B620" s="8"/>
      <c r="C620" s="8"/>
      <c r="D620" s="8"/>
      <c r="E620" s="8"/>
      <c r="F620" s="8"/>
      <c r="G620" s="8"/>
      <c r="H620" s="8"/>
      <c r="L620" s="57"/>
      <c r="M620" s="8"/>
      <c r="N620" s="8"/>
      <c r="O620" s="8"/>
      <c r="P620" s="8"/>
      <c r="Q620" s="8"/>
      <c r="R620" s="8"/>
      <c r="S620" s="8"/>
      <c r="T620" s="8"/>
      <c r="U620" s="8"/>
      <c r="V620" s="8"/>
      <c r="W620" s="8"/>
      <c r="X620" s="8"/>
      <c r="Y620" s="8"/>
      <c r="Z620" s="8"/>
      <c r="AA620" s="8"/>
    </row>
    <row r="621">
      <c r="A621" s="8"/>
      <c r="B621" s="8"/>
      <c r="C621" s="8"/>
      <c r="D621" s="8"/>
      <c r="E621" s="8"/>
      <c r="F621" s="8"/>
      <c r="G621" s="8"/>
      <c r="H621" s="8"/>
      <c r="L621" s="57"/>
      <c r="M621" s="8"/>
      <c r="N621" s="8"/>
      <c r="O621" s="8"/>
      <c r="P621" s="8"/>
      <c r="Q621" s="8"/>
      <c r="R621" s="8"/>
      <c r="S621" s="8"/>
      <c r="T621" s="8"/>
      <c r="U621" s="8"/>
      <c r="V621" s="8"/>
      <c r="W621" s="8"/>
      <c r="X621" s="8"/>
      <c r="Y621" s="8"/>
      <c r="Z621" s="8"/>
      <c r="AA621" s="8"/>
    </row>
    <row r="622">
      <c r="A622" s="8"/>
      <c r="B622" s="8"/>
      <c r="C622" s="8"/>
      <c r="D622" s="8"/>
      <c r="E622" s="8"/>
      <c r="F622" s="8"/>
      <c r="G622" s="8"/>
      <c r="H622" s="8"/>
      <c r="L622" s="57"/>
      <c r="M622" s="8"/>
      <c r="N622" s="8"/>
      <c r="O622" s="8"/>
      <c r="P622" s="8"/>
      <c r="Q622" s="8"/>
      <c r="R622" s="8"/>
      <c r="S622" s="8"/>
      <c r="T622" s="8"/>
      <c r="U622" s="8"/>
      <c r="V622" s="8"/>
      <c r="W622" s="8"/>
      <c r="X622" s="8"/>
      <c r="Y622" s="8"/>
      <c r="Z622" s="8"/>
      <c r="AA622" s="8"/>
    </row>
    <row r="623">
      <c r="A623" s="8"/>
      <c r="B623" s="8"/>
      <c r="C623" s="8"/>
      <c r="D623" s="8"/>
      <c r="E623" s="8"/>
      <c r="F623" s="8"/>
      <c r="G623" s="8"/>
      <c r="H623" s="8"/>
      <c r="L623" s="57"/>
      <c r="M623" s="8"/>
      <c r="N623" s="8"/>
      <c r="O623" s="8"/>
      <c r="P623" s="8"/>
      <c r="Q623" s="8"/>
      <c r="R623" s="8"/>
      <c r="S623" s="8"/>
      <c r="T623" s="8"/>
      <c r="U623" s="8"/>
      <c r="V623" s="8"/>
      <c r="W623" s="8"/>
      <c r="X623" s="8"/>
      <c r="Y623" s="8"/>
      <c r="Z623" s="8"/>
      <c r="AA623" s="8"/>
    </row>
    <row r="624">
      <c r="A624" s="8"/>
      <c r="B624" s="8"/>
      <c r="C624" s="8"/>
      <c r="D624" s="8"/>
      <c r="E624" s="8"/>
      <c r="F624" s="8"/>
      <c r="G624" s="8"/>
      <c r="H624" s="8"/>
      <c r="L624" s="57"/>
      <c r="M624" s="8"/>
      <c r="N624" s="8"/>
      <c r="O624" s="8"/>
      <c r="P624" s="8"/>
      <c r="Q624" s="8"/>
      <c r="R624" s="8"/>
      <c r="S624" s="8"/>
      <c r="T624" s="8"/>
      <c r="U624" s="8"/>
      <c r="V624" s="8"/>
      <c r="W624" s="8"/>
      <c r="X624" s="8"/>
      <c r="Y624" s="8"/>
      <c r="Z624" s="8"/>
      <c r="AA624" s="8"/>
    </row>
    <row r="625">
      <c r="A625" s="8"/>
      <c r="B625" s="8"/>
      <c r="C625" s="8"/>
      <c r="D625" s="8"/>
      <c r="E625" s="8"/>
      <c r="F625" s="8"/>
      <c r="G625" s="8"/>
      <c r="H625" s="8"/>
      <c r="L625" s="57"/>
      <c r="M625" s="8"/>
      <c r="N625" s="8"/>
      <c r="O625" s="8"/>
      <c r="P625" s="8"/>
      <c r="Q625" s="8"/>
      <c r="R625" s="8"/>
      <c r="S625" s="8"/>
      <c r="T625" s="8"/>
      <c r="U625" s="8"/>
      <c r="V625" s="8"/>
      <c r="W625" s="8"/>
      <c r="X625" s="8"/>
      <c r="Y625" s="8"/>
      <c r="Z625" s="8"/>
      <c r="AA625" s="8"/>
    </row>
    <row r="626">
      <c r="A626" s="8"/>
      <c r="B626" s="8"/>
      <c r="C626" s="8"/>
      <c r="D626" s="8"/>
      <c r="E626" s="8"/>
      <c r="F626" s="8"/>
      <c r="G626" s="8"/>
      <c r="H626" s="8"/>
      <c r="L626" s="57"/>
      <c r="M626" s="8"/>
      <c r="N626" s="8"/>
      <c r="O626" s="8"/>
      <c r="P626" s="8"/>
      <c r="Q626" s="8"/>
      <c r="R626" s="8"/>
      <c r="S626" s="8"/>
      <c r="T626" s="8"/>
      <c r="U626" s="8"/>
      <c r="V626" s="8"/>
      <c r="W626" s="8"/>
      <c r="X626" s="8"/>
      <c r="Y626" s="8"/>
      <c r="Z626" s="8"/>
      <c r="AA626" s="8"/>
    </row>
    <row r="627">
      <c r="A627" s="8"/>
      <c r="B627" s="8"/>
      <c r="C627" s="8"/>
      <c r="D627" s="8"/>
      <c r="E627" s="8"/>
      <c r="F627" s="8"/>
      <c r="G627" s="8"/>
      <c r="H627" s="8"/>
      <c r="L627" s="57"/>
      <c r="M627" s="8"/>
      <c r="N627" s="8"/>
      <c r="O627" s="8"/>
      <c r="P627" s="8"/>
      <c r="Q627" s="8"/>
      <c r="R627" s="8"/>
      <c r="S627" s="8"/>
      <c r="T627" s="8"/>
      <c r="U627" s="8"/>
      <c r="V627" s="8"/>
      <c r="W627" s="8"/>
      <c r="X627" s="8"/>
      <c r="Y627" s="8"/>
      <c r="Z627" s="8"/>
      <c r="AA627" s="8"/>
    </row>
    <row r="628">
      <c r="A628" s="8"/>
      <c r="B628" s="8"/>
      <c r="C628" s="8"/>
      <c r="D628" s="8"/>
      <c r="E628" s="8"/>
      <c r="F628" s="8"/>
      <c r="G628" s="8"/>
      <c r="H628" s="8"/>
      <c r="L628" s="57"/>
      <c r="M628" s="8"/>
      <c r="N628" s="8"/>
      <c r="O628" s="8"/>
      <c r="P628" s="8"/>
      <c r="Q628" s="8"/>
      <c r="R628" s="8"/>
      <c r="S628" s="8"/>
      <c r="T628" s="8"/>
      <c r="U628" s="8"/>
      <c r="V628" s="8"/>
      <c r="W628" s="8"/>
      <c r="X628" s="8"/>
      <c r="Y628" s="8"/>
      <c r="Z628" s="8"/>
      <c r="AA628" s="8"/>
    </row>
    <row r="629">
      <c r="A629" s="8"/>
      <c r="B629" s="8"/>
      <c r="C629" s="8"/>
      <c r="D629" s="8"/>
      <c r="E629" s="8"/>
      <c r="F629" s="8"/>
      <c r="G629" s="8"/>
      <c r="H629" s="8"/>
      <c r="L629" s="57"/>
      <c r="M629" s="8"/>
      <c r="N629" s="8"/>
      <c r="O629" s="8"/>
      <c r="P629" s="8"/>
      <c r="Q629" s="8"/>
      <c r="R629" s="8"/>
      <c r="S629" s="8"/>
      <c r="T629" s="8"/>
      <c r="U629" s="8"/>
      <c r="V629" s="8"/>
      <c r="W629" s="8"/>
      <c r="X629" s="8"/>
      <c r="Y629" s="8"/>
      <c r="Z629" s="8"/>
      <c r="AA629" s="8"/>
    </row>
    <row r="630">
      <c r="A630" s="8"/>
      <c r="B630" s="8"/>
      <c r="C630" s="8"/>
      <c r="D630" s="8"/>
      <c r="E630" s="8"/>
      <c r="F630" s="8"/>
      <c r="G630" s="8"/>
      <c r="H630" s="8"/>
      <c r="L630" s="57"/>
      <c r="M630" s="8"/>
      <c r="N630" s="8"/>
      <c r="O630" s="8"/>
      <c r="P630" s="8"/>
      <c r="Q630" s="8"/>
      <c r="R630" s="8"/>
      <c r="S630" s="8"/>
      <c r="T630" s="8"/>
      <c r="U630" s="8"/>
      <c r="V630" s="8"/>
      <c r="W630" s="8"/>
      <c r="X630" s="8"/>
      <c r="Y630" s="8"/>
      <c r="Z630" s="8"/>
      <c r="AA630" s="8"/>
    </row>
    <row r="631">
      <c r="A631" s="8"/>
      <c r="B631" s="8"/>
      <c r="C631" s="8"/>
      <c r="D631" s="8"/>
      <c r="E631" s="8"/>
      <c r="F631" s="8"/>
      <c r="G631" s="8"/>
      <c r="H631" s="8"/>
      <c r="L631" s="57"/>
      <c r="M631" s="8"/>
      <c r="N631" s="8"/>
      <c r="O631" s="8"/>
      <c r="P631" s="8"/>
      <c r="Q631" s="8"/>
      <c r="R631" s="8"/>
      <c r="S631" s="8"/>
      <c r="T631" s="8"/>
      <c r="U631" s="8"/>
      <c r="V631" s="8"/>
      <c r="W631" s="8"/>
      <c r="X631" s="8"/>
      <c r="Y631" s="8"/>
      <c r="Z631" s="8"/>
      <c r="AA631" s="8"/>
    </row>
    <row r="632">
      <c r="A632" s="8"/>
      <c r="B632" s="8"/>
      <c r="C632" s="8"/>
      <c r="D632" s="8"/>
      <c r="E632" s="8"/>
      <c r="F632" s="8"/>
      <c r="G632" s="8"/>
      <c r="H632" s="8"/>
      <c r="L632" s="57"/>
      <c r="M632" s="8"/>
      <c r="N632" s="8"/>
      <c r="O632" s="8"/>
      <c r="P632" s="8"/>
      <c r="Q632" s="8"/>
      <c r="R632" s="8"/>
      <c r="S632" s="8"/>
      <c r="T632" s="8"/>
      <c r="U632" s="8"/>
      <c r="V632" s="8"/>
      <c r="W632" s="8"/>
      <c r="X632" s="8"/>
      <c r="Y632" s="8"/>
      <c r="Z632" s="8"/>
      <c r="AA632" s="8"/>
    </row>
    <row r="633">
      <c r="A633" s="8"/>
      <c r="B633" s="8"/>
      <c r="C633" s="8"/>
      <c r="D633" s="8"/>
      <c r="E633" s="8"/>
      <c r="F633" s="8"/>
      <c r="G633" s="8"/>
      <c r="H633" s="8"/>
      <c r="L633" s="57"/>
      <c r="M633" s="8"/>
      <c r="N633" s="8"/>
      <c r="O633" s="8"/>
      <c r="P633" s="8"/>
      <c r="Q633" s="8"/>
      <c r="R633" s="8"/>
      <c r="S633" s="8"/>
      <c r="T633" s="8"/>
      <c r="U633" s="8"/>
      <c r="V633" s="8"/>
      <c r="W633" s="8"/>
      <c r="X633" s="8"/>
      <c r="Y633" s="8"/>
      <c r="Z633" s="8"/>
      <c r="AA633" s="8"/>
    </row>
    <row r="634">
      <c r="A634" s="8"/>
      <c r="B634" s="8"/>
      <c r="C634" s="8"/>
      <c r="D634" s="8"/>
      <c r="E634" s="8"/>
      <c r="F634" s="8"/>
      <c r="G634" s="8"/>
      <c r="H634" s="8"/>
      <c r="L634" s="57"/>
      <c r="M634" s="8"/>
      <c r="N634" s="8"/>
      <c r="O634" s="8"/>
      <c r="P634" s="8"/>
      <c r="Q634" s="8"/>
      <c r="R634" s="8"/>
      <c r="S634" s="8"/>
      <c r="T634" s="8"/>
      <c r="U634" s="8"/>
      <c r="V634" s="8"/>
      <c r="W634" s="8"/>
      <c r="X634" s="8"/>
      <c r="Y634" s="8"/>
      <c r="Z634" s="8"/>
      <c r="AA634" s="8"/>
    </row>
    <row r="635">
      <c r="A635" s="8"/>
      <c r="B635" s="8"/>
      <c r="C635" s="8"/>
      <c r="D635" s="8"/>
      <c r="E635" s="8"/>
      <c r="F635" s="8"/>
      <c r="G635" s="8"/>
      <c r="H635" s="8"/>
      <c r="L635" s="57"/>
      <c r="M635" s="8"/>
      <c r="N635" s="8"/>
      <c r="O635" s="8"/>
      <c r="P635" s="8"/>
      <c r="Q635" s="8"/>
      <c r="R635" s="8"/>
      <c r="S635" s="8"/>
      <c r="T635" s="8"/>
      <c r="U635" s="8"/>
      <c r="V635" s="8"/>
      <c r="W635" s="8"/>
      <c r="X635" s="8"/>
      <c r="Y635" s="8"/>
      <c r="Z635" s="8"/>
      <c r="AA635" s="8"/>
    </row>
    <row r="636">
      <c r="A636" s="8"/>
      <c r="B636" s="8"/>
      <c r="C636" s="8"/>
      <c r="D636" s="8"/>
      <c r="E636" s="8"/>
      <c r="F636" s="8"/>
      <c r="G636" s="8"/>
      <c r="H636" s="8"/>
      <c r="L636" s="57"/>
      <c r="M636" s="8"/>
      <c r="N636" s="8"/>
      <c r="O636" s="8"/>
      <c r="P636" s="8"/>
      <c r="Q636" s="8"/>
      <c r="R636" s="8"/>
      <c r="S636" s="8"/>
      <c r="T636" s="8"/>
      <c r="U636" s="8"/>
      <c r="V636" s="8"/>
      <c r="W636" s="8"/>
      <c r="X636" s="8"/>
      <c r="Y636" s="8"/>
      <c r="Z636" s="8"/>
      <c r="AA636" s="8"/>
    </row>
    <row r="637">
      <c r="A637" s="8"/>
      <c r="B637" s="8"/>
      <c r="C637" s="8"/>
      <c r="D637" s="8"/>
      <c r="E637" s="8"/>
      <c r="F637" s="8"/>
      <c r="G637" s="8"/>
      <c r="H637" s="8"/>
      <c r="L637" s="57"/>
      <c r="M637" s="8"/>
      <c r="N637" s="8"/>
      <c r="O637" s="8"/>
      <c r="P637" s="8"/>
      <c r="Q637" s="8"/>
      <c r="R637" s="8"/>
      <c r="S637" s="8"/>
      <c r="T637" s="8"/>
      <c r="U637" s="8"/>
      <c r="V637" s="8"/>
      <c r="W637" s="8"/>
      <c r="X637" s="8"/>
      <c r="Y637" s="8"/>
      <c r="Z637" s="8"/>
      <c r="AA637" s="8"/>
    </row>
    <row r="638">
      <c r="A638" s="8"/>
      <c r="B638" s="8"/>
      <c r="C638" s="8"/>
      <c r="D638" s="8"/>
      <c r="E638" s="8"/>
      <c r="F638" s="8"/>
      <c r="G638" s="8"/>
      <c r="H638" s="8"/>
      <c r="L638" s="57"/>
      <c r="M638" s="8"/>
      <c r="N638" s="8"/>
      <c r="O638" s="8"/>
      <c r="P638" s="8"/>
      <c r="Q638" s="8"/>
      <c r="R638" s="8"/>
      <c r="S638" s="8"/>
      <c r="T638" s="8"/>
      <c r="U638" s="8"/>
      <c r="V638" s="8"/>
      <c r="W638" s="8"/>
      <c r="X638" s="8"/>
      <c r="Y638" s="8"/>
      <c r="Z638" s="8"/>
      <c r="AA638" s="8"/>
    </row>
    <row r="639">
      <c r="A639" s="8"/>
      <c r="B639" s="8"/>
      <c r="C639" s="8"/>
      <c r="D639" s="8"/>
      <c r="E639" s="8"/>
      <c r="F639" s="8"/>
      <c r="G639" s="8"/>
      <c r="H639" s="8"/>
      <c r="L639" s="57"/>
      <c r="M639" s="8"/>
      <c r="N639" s="8"/>
      <c r="O639" s="8"/>
      <c r="P639" s="8"/>
      <c r="Q639" s="8"/>
      <c r="R639" s="8"/>
      <c r="S639" s="8"/>
      <c r="T639" s="8"/>
      <c r="U639" s="8"/>
      <c r="V639" s="8"/>
      <c r="W639" s="8"/>
      <c r="X639" s="8"/>
      <c r="Y639" s="8"/>
      <c r="Z639" s="8"/>
      <c r="AA639" s="8"/>
    </row>
    <row r="640">
      <c r="A640" s="8"/>
      <c r="B640" s="8"/>
      <c r="C640" s="8"/>
      <c r="D640" s="8"/>
      <c r="E640" s="8"/>
      <c r="F640" s="8"/>
      <c r="G640" s="8"/>
      <c r="H640" s="8"/>
      <c r="L640" s="57"/>
      <c r="M640" s="8"/>
      <c r="N640" s="8"/>
      <c r="O640" s="8"/>
      <c r="P640" s="8"/>
      <c r="Q640" s="8"/>
      <c r="R640" s="8"/>
      <c r="S640" s="8"/>
      <c r="T640" s="8"/>
      <c r="U640" s="8"/>
      <c r="V640" s="8"/>
      <c r="W640" s="8"/>
      <c r="X640" s="8"/>
      <c r="Y640" s="8"/>
      <c r="Z640" s="8"/>
      <c r="AA640" s="8"/>
    </row>
    <row r="641">
      <c r="A641" s="8"/>
      <c r="B641" s="8"/>
      <c r="C641" s="8"/>
      <c r="D641" s="8"/>
      <c r="E641" s="8"/>
      <c r="F641" s="8"/>
      <c r="G641" s="8"/>
      <c r="H641" s="8"/>
      <c r="L641" s="57"/>
      <c r="M641" s="8"/>
      <c r="N641" s="8"/>
      <c r="O641" s="8"/>
      <c r="P641" s="8"/>
      <c r="Q641" s="8"/>
      <c r="R641" s="8"/>
      <c r="S641" s="8"/>
      <c r="T641" s="8"/>
      <c r="U641" s="8"/>
      <c r="V641" s="8"/>
      <c r="W641" s="8"/>
      <c r="X641" s="8"/>
      <c r="Y641" s="8"/>
      <c r="Z641" s="8"/>
      <c r="AA641" s="8"/>
    </row>
    <row r="642">
      <c r="A642" s="8"/>
      <c r="B642" s="8"/>
      <c r="C642" s="8"/>
      <c r="D642" s="8"/>
      <c r="E642" s="8"/>
      <c r="F642" s="8"/>
      <c r="G642" s="8"/>
      <c r="H642" s="8"/>
      <c r="L642" s="57"/>
      <c r="M642" s="8"/>
      <c r="N642" s="8"/>
      <c r="O642" s="8"/>
      <c r="P642" s="8"/>
      <c r="Q642" s="8"/>
      <c r="R642" s="8"/>
      <c r="S642" s="8"/>
      <c r="T642" s="8"/>
      <c r="U642" s="8"/>
      <c r="V642" s="8"/>
      <c r="W642" s="8"/>
      <c r="X642" s="8"/>
      <c r="Y642" s="8"/>
      <c r="Z642" s="8"/>
      <c r="AA642" s="8"/>
    </row>
    <row r="643">
      <c r="A643" s="8"/>
      <c r="B643" s="8"/>
      <c r="C643" s="8"/>
      <c r="D643" s="8"/>
      <c r="E643" s="8"/>
      <c r="F643" s="8"/>
      <c r="G643" s="8"/>
      <c r="H643" s="8"/>
      <c r="L643" s="57"/>
      <c r="M643" s="8"/>
      <c r="N643" s="8"/>
      <c r="O643" s="8"/>
      <c r="P643" s="8"/>
      <c r="Q643" s="8"/>
      <c r="R643" s="8"/>
      <c r="S643" s="8"/>
      <c r="T643" s="8"/>
      <c r="U643" s="8"/>
      <c r="V643" s="8"/>
      <c r="W643" s="8"/>
      <c r="X643" s="8"/>
      <c r="Y643" s="8"/>
      <c r="Z643" s="8"/>
      <c r="AA643" s="8"/>
    </row>
    <row r="644">
      <c r="A644" s="8"/>
      <c r="B644" s="8"/>
      <c r="C644" s="8"/>
      <c r="D644" s="8"/>
      <c r="E644" s="8"/>
      <c r="F644" s="8"/>
      <c r="G644" s="8"/>
      <c r="H644" s="8"/>
      <c r="L644" s="57"/>
      <c r="M644" s="8"/>
      <c r="N644" s="8"/>
      <c r="O644" s="8"/>
      <c r="P644" s="8"/>
      <c r="Q644" s="8"/>
      <c r="R644" s="8"/>
      <c r="S644" s="8"/>
      <c r="T644" s="8"/>
      <c r="U644" s="8"/>
      <c r="V644" s="8"/>
      <c r="W644" s="8"/>
      <c r="X644" s="8"/>
      <c r="Y644" s="8"/>
      <c r="Z644" s="8"/>
      <c r="AA644" s="8"/>
    </row>
    <row r="645">
      <c r="A645" s="8"/>
      <c r="B645" s="8"/>
      <c r="C645" s="8"/>
      <c r="D645" s="8"/>
      <c r="E645" s="8"/>
      <c r="F645" s="8"/>
      <c r="G645" s="8"/>
      <c r="H645" s="8"/>
      <c r="L645" s="57"/>
      <c r="M645" s="8"/>
      <c r="N645" s="8"/>
      <c r="O645" s="8"/>
      <c r="P645" s="8"/>
      <c r="Q645" s="8"/>
      <c r="R645" s="8"/>
      <c r="S645" s="8"/>
      <c r="T645" s="8"/>
      <c r="U645" s="8"/>
      <c r="V645" s="8"/>
      <c r="W645" s="8"/>
      <c r="X645" s="8"/>
      <c r="Y645" s="8"/>
      <c r="Z645" s="8"/>
      <c r="AA645" s="8"/>
    </row>
    <row r="646">
      <c r="A646" s="8"/>
      <c r="B646" s="8"/>
      <c r="C646" s="8"/>
      <c r="D646" s="8"/>
      <c r="E646" s="8"/>
      <c r="F646" s="8"/>
      <c r="G646" s="8"/>
      <c r="H646" s="8"/>
      <c r="L646" s="57"/>
      <c r="M646" s="8"/>
      <c r="N646" s="8"/>
      <c r="O646" s="8"/>
      <c r="P646" s="8"/>
      <c r="Q646" s="8"/>
      <c r="R646" s="8"/>
      <c r="S646" s="8"/>
      <c r="T646" s="8"/>
      <c r="U646" s="8"/>
      <c r="V646" s="8"/>
      <c r="W646" s="8"/>
      <c r="X646" s="8"/>
      <c r="Y646" s="8"/>
      <c r="Z646" s="8"/>
      <c r="AA646" s="8"/>
    </row>
    <row r="647">
      <c r="A647" s="8"/>
      <c r="B647" s="8"/>
      <c r="C647" s="8"/>
      <c r="D647" s="8"/>
      <c r="E647" s="8"/>
      <c r="F647" s="8"/>
      <c r="G647" s="8"/>
      <c r="H647" s="8"/>
      <c r="L647" s="57"/>
      <c r="M647" s="8"/>
      <c r="N647" s="8"/>
      <c r="O647" s="8"/>
      <c r="P647" s="8"/>
      <c r="Q647" s="8"/>
      <c r="R647" s="8"/>
      <c r="S647" s="8"/>
      <c r="T647" s="8"/>
      <c r="U647" s="8"/>
      <c r="V647" s="8"/>
      <c r="W647" s="8"/>
      <c r="X647" s="8"/>
      <c r="Y647" s="8"/>
      <c r="Z647" s="8"/>
      <c r="AA647" s="8"/>
    </row>
    <row r="648">
      <c r="A648" s="8"/>
      <c r="B648" s="8"/>
      <c r="C648" s="8"/>
      <c r="D648" s="8"/>
      <c r="E648" s="8"/>
      <c r="F648" s="8"/>
      <c r="G648" s="8"/>
      <c r="H648" s="8"/>
      <c r="L648" s="57"/>
      <c r="M648" s="8"/>
      <c r="N648" s="8"/>
      <c r="O648" s="8"/>
      <c r="P648" s="8"/>
      <c r="Q648" s="8"/>
      <c r="R648" s="8"/>
      <c r="S648" s="8"/>
      <c r="T648" s="8"/>
      <c r="U648" s="8"/>
      <c r="V648" s="8"/>
      <c r="W648" s="8"/>
      <c r="X648" s="8"/>
      <c r="Y648" s="8"/>
      <c r="Z648" s="8"/>
      <c r="AA648" s="8"/>
    </row>
    <row r="649">
      <c r="A649" s="8"/>
      <c r="B649" s="8"/>
      <c r="C649" s="8"/>
      <c r="D649" s="8"/>
      <c r="E649" s="8"/>
      <c r="F649" s="8"/>
      <c r="G649" s="8"/>
      <c r="H649" s="8"/>
      <c r="L649" s="57"/>
      <c r="M649" s="8"/>
      <c r="N649" s="8"/>
      <c r="O649" s="8"/>
      <c r="P649" s="8"/>
      <c r="Q649" s="8"/>
      <c r="R649" s="8"/>
      <c r="S649" s="8"/>
      <c r="T649" s="8"/>
      <c r="U649" s="8"/>
      <c r="V649" s="8"/>
      <c r="W649" s="8"/>
      <c r="X649" s="8"/>
      <c r="Y649" s="8"/>
      <c r="Z649" s="8"/>
      <c r="AA649" s="8"/>
    </row>
    <row r="650">
      <c r="A650" s="8"/>
      <c r="B650" s="8"/>
      <c r="C650" s="8"/>
      <c r="D650" s="8"/>
      <c r="E650" s="8"/>
      <c r="F650" s="8"/>
      <c r="G650" s="8"/>
      <c r="H650" s="8"/>
      <c r="L650" s="57"/>
      <c r="M650" s="8"/>
      <c r="N650" s="8"/>
      <c r="O650" s="8"/>
      <c r="P650" s="8"/>
      <c r="Q650" s="8"/>
      <c r="R650" s="8"/>
      <c r="S650" s="8"/>
      <c r="T650" s="8"/>
      <c r="U650" s="8"/>
      <c r="V650" s="8"/>
      <c r="W650" s="8"/>
      <c r="X650" s="8"/>
      <c r="Y650" s="8"/>
      <c r="Z650" s="8"/>
      <c r="AA650" s="8"/>
    </row>
    <row r="651">
      <c r="A651" s="8"/>
      <c r="B651" s="8"/>
      <c r="C651" s="8"/>
      <c r="D651" s="8"/>
      <c r="E651" s="8"/>
      <c r="F651" s="8"/>
      <c r="G651" s="8"/>
      <c r="H651" s="8"/>
      <c r="L651" s="57"/>
      <c r="M651" s="8"/>
      <c r="N651" s="8"/>
      <c r="O651" s="8"/>
      <c r="P651" s="8"/>
      <c r="Q651" s="8"/>
      <c r="R651" s="8"/>
      <c r="S651" s="8"/>
      <c r="T651" s="8"/>
      <c r="U651" s="8"/>
      <c r="V651" s="8"/>
      <c r="W651" s="8"/>
      <c r="X651" s="8"/>
      <c r="Y651" s="8"/>
      <c r="Z651" s="8"/>
      <c r="AA651" s="8"/>
    </row>
    <row r="652">
      <c r="A652" s="8"/>
      <c r="B652" s="8"/>
      <c r="C652" s="8"/>
      <c r="D652" s="8"/>
      <c r="E652" s="8"/>
      <c r="F652" s="8"/>
      <c r="G652" s="8"/>
      <c r="H652" s="8"/>
      <c r="L652" s="57"/>
      <c r="M652" s="8"/>
      <c r="N652" s="8"/>
      <c r="O652" s="8"/>
      <c r="P652" s="8"/>
      <c r="Q652" s="8"/>
      <c r="R652" s="8"/>
      <c r="S652" s="8"/>
      <c r="T652" s="8"/>
      <c r="U652" s="8"/>
      <c r="V652" s="8"/>
      <c r="W652" s="8"/>
      <c r="X652" s="8"/>
      <c r="Y652" s="8"/>
      <c r="Z652" s="8"/>
      <c r="AA652" s="8"/>
    </row>
    <row r="653">
      <c r="A653" s="8"/>
      <c r="B653" s="8"/>
      <c r="C653" s="8"/>
      <c r="D653" s="8"/>
      <c r="E653" s="8"/>
      <c r="F653" s="8"/>
      <c r="G653" s="8"/>
      <c r="H653" s="8"/>
      <c r="L653" s="57"/>
      <c r="M653" s="8"/>
      <c r="N653" s="8"/>
      <c r="O653" s="8"/>
      <c r="P653" s="8"/>
      <c r="Q653" s="8"/>
      <c r="R653" s="8"/>
      <c r="S653" s="8"/>
      <c r="T653" s="8"/>
      <c r="U653" s="8"/>
      <c r="V653" s="8"/>
      <c r="W653" s="8"/>
      <c r="X653" s="8"/>
      <c r="Y653" s="8"/>
      <c r="Z653" s="8"/>
      <c r="AA653" s="8"/>
    </row>
    <row r="654">
      <c r="A654" s="8"/>
      <c r="B654" s="8"/>
      <c r="C654" s="8"/>
      <c r="D654" s="8"/>
      <c r="E654" s="8"/>
      <c r="F654" s="8"/>
      <c r="G654" s="8"/>
      <c r="H654" s="8"/>
      <c r="L654" s="57"/>
      <c r="M654" s="8"/>
      <c r="N654" s="8"/>
      <c r="O654" s="8"/>
      <c r="P654" s="8"/>
      <c r="Q654" s="8"/>
      <c r="R654" s="8"/>
      <c r="S654" s="8"/>
      <c r="T654" s="8"/>
      <c r="U654" s="8"/>
      <c r="V654" s="8"/>
      <c r="W654" s="8"/>
      <c r="X654" s="8"/>
      <c r="Y654" s="8"/>
      <c r="Z654" s="8"/>
      <c r="AA654" s="8"/>
    </row>
    <row r="655">
      <c r="A655" s="8"/>
      <c r="B655" s="8"/>
      <c r="C655" s="8"/>
      <c r="D655" s="8"/>
      <c r="E655" s="8"/>
      <c r="F655" s="8"/>
      <c r="G655" s="8"/>
      <c r="H655" s="8"/>
      <c r="L655" s="57"/>
      <c r="M655" s="8"/>
      <c r="N655" s="8"/>
      <c r="O655" s="8"/>
      <c r="P655" s="8"/>
      <c r="Q655" s="8"/>
      <c r="R655" s="8"/>
      <c r="S655" s="8"/>
      <c r="T655" s="8"/>
      <c r="U655" s="8"/>
      <c r="V655" s="8"/>
      <c r="W655" s="8"/>
      <c r="X655" s="8"/>
      <c r="Y655" s="8"/>
      <c r="Z655" s="8"/>
      <c r="AA655" s="8"/>
    </row>
    <row r="656">
      <c r="A656" s="8"/>
      <c r="B656" s="8"/>
      <c r="C656" s="8"/>
      <c r="D656" s="8"/>
      <c r="E656" s="8"/>
      <c r="F656" s="8"/>
      <c r="G656" s="8"/>
      <c r="H656" s="8"/>
      <c r="L656" s="57"/>
      <c r="M656" s="8"/>
      <c r="N656" s="8"/>
      <c r="O656" s="8"/>
      <c r="P656" s="8"/>
      <c r="Q656" s="8"/>
      <c r="R656" s="8"/>
      <c r="S656" s="8"/>
      <c r="T656" s="8"/>
      <c r="U656" s="8"/>
      <c r="V656" s="8"/>
      <c r="W656" s="8"/>
      <c r="X656" s="8"/>
      <c r="Y656" s="8"/>
      <c r="Z656" s="8"/>
      <c r="AA656" s="8"/>
    </row>
    <row r="657">
      <c r="A657" s="8"/>
      <c r="B657" s="8"/>
      <c r="C657" s="8"/>
      <c r="D657" s="8"/>
      <c r="E657" s="8"/>
      <c r="F657" s="8"/>
      <c r="G657" s="8"/>
      <c r="H657" s="8"/>
      <c r="L657" s="57"/>
      <c r="M657" s="8"/>
      <c r="N657" s="8"/>
      <c r="O657" s="8"/>
      <c r="P657" s="8"/>
      <c r="Q657" s="8"/>
      <c r="R657" s="8"/>
      <c r="S657" s="8"/>
      <c r="T657" s="8"/>
      <c r="U657" s="8"/>
      <c r="V657" s="8"/>
      <c r="W657" s="8"/>
      <c r="X657" s="8"/>
      <c r="Y657" s="8"/>
      <c r="Z657" s="8"/>
      <c r="AA657" s="8"/>
    </row>
    <row r="658">
      <c r="A658" s="8"/>
      <c r="B658" s="8"/>
      <c r="C658" s="8"/>
      <c r="D658" s="8"/>
      <c r="E658" s="8"/>
      <c r="F658" s="8"/>
      <c r="G658" s="8"/>
      <c r="H658" s="8"/>
      <c r="L658" s="57"/>
      <c r="M658" s="8"/>
      <c r="N658" s="8"/>
      <c r="O658" s="8"/>
      <c r="P658" s="8"/>
      <c r="Q658" s="8"/>
      <c r="R658" s="8"/>
      <c r="S658" s="8"/>
      <c r="T658" s="8"/>
      <c r="U658" s="8"/>
      <c r="V658" s="8"/>
      <c r="W658" s="8"/>
      <c r="X658" s="8"/>
      <c r="Y658" s="8"/>
      <c r="Z658" s="8"/>
      <c r="AA658" s="8"/>
    </row>
    <row r="659">
      <c r="A659" s="8"/>
      <c r="B659" s="8"/>
      <c r="C659" s="8"/>
      <c r="D659" s="8"/>
      <c r="E659" s="8"/>
      <c r="F659" s="8"/>
      <c r="G659" s="8"/>
      <c r="H659" s="8"/>
      <c r="L659" s="57"/>
      <c r="M659" s="8"/>
      <c r="N659" s="8"/>
      <c r="O659" s="8"/>
      <c r="P659" s="8"/>
      <c r="Q659" s="8"/>
      <c r="R659" s="8"/>
      <c r="S659" s="8"/>
      <c r="T659" s="8"/>
      <c r="U659" s="8"/>
      <c r="V659" s="8"/>
      <c r="W659" s="8"/>
      <c r="X659" s="8"/>
      <c r="Y659" s="8"/>
      <c r="Z659" s="8"/>
      <c r="AA659" s="8"/>
    </row>
    <row r="660">
      <c r="A660" s="8"/>
      <c r="B660" s="8"/>
      <c r="C660" s="8"/>
      <c r="D660" s="8"/>
      <c r="E660" s="8"/>
      <c r="F660" s="8"/>
      <c r="G660" s="8"/>
      <c r="H660" s="8"/>
      <c r="L660" s="57"/>
      <c r="M660" s="8"/>
      <c r="N660" s="8"/>
      <c r="O660" s="8"/>
      <c r="P660" s="8"/>
      <c r="Q660" s="8"/>
      <c r="R660" s="8"/>
      <c r="S660" s="8"/>
      <c r="T660" s="8"/>
      <c r="U660" s="8"/>
      <c r="V660" s="8"/>
      <c r="W660" s="8"/>
      <c r="X660" s="8"/>
      <c r="Y660" s="8"/>
      <c r="Z660" s="8"/>
      <c r="AA660" s="8"/>
    </row>
    <row r="661">
      <c r="A661" s="8"/>
      <c r="B661" s="8"/>
      <c r="C661" s="8"/>
      <c r="D661" s="8"/>
      <c r="E661" s="8"/>
      <c r="F661" s="8"/>
      <c r="G661" s="8"/>
      <c r="H661" s="8"/>
      <c r="L661" s="57"/>
      <c r="M661" s="8"/>
      <c r="N661" s="8"/>
      <c r="O661" s="8"/>
      <c r="P661" s="8"/>
      <c r="Q661" s="8"/>
      <c r="R661" s="8"/>
      <c r="S661" s="8"/>
      <c r="T661" s="8"/>
      <c r="U661" s="8"/>
      <c r="V661" s="8"/>
      <c r="W661" s="8"/>
      <c r="X661" s="8"/>
      <c r="Y661" s="8"/>
      <c r="Z661" s="8"/>
      <c r="AA661" s="8"/>
    </row>
    <row r="662">
      <c r="A662" s="8"/>
      <c r="B662" s="8"/>
      <c r="C662" s="8"/>
      <c r="D662" s="8"/>
      <c r="E662" s="8"/>
      <c r="F662" s="8"/>
      <c r="G662" s="8"/>
      <c r="H662" s="8"/>
      <c r="L662" s="57"/>
      <c r="M662" s="8"/>
      <c r="N662" s="8"/>
      <c r="O662" s="8"/>
      <c r="P662" s="8"/>
      <c r="Q662" s="8"/>
      <c r="R662" s="8"/>
      <c r="S662" s="8"/>
      <c r="T662" s="8"/>
      <c r="U662" s="8"/>
      <c r="V662" s="8"/>
      <c r="W662" s="8"/>
      <c r="X662" s="8"/>
      <c r="Y662" s="8"/>
      <c r="Z662" s="8"/>
      <c r="AA662" s="8"/>
    </row>
    <row r="663">
      <c r="A663" s="8"/>
      <c r="B663" s="8"/>
      <c r="C663" s="8"/>
      <c r="D663" s="8"/>
      <c r="E663" s="8"/>
      <c r="F663" s="8"/>
      <c r="G663" s="8"/>
      <c r="H663" s="8"/>
      <c r="L663" s="57"/>
      <c r="M663" s="8"/>
      <c r="N663" s="8"/>
      <c r="O663" s="8"/>
      <c r="P663" s="8"/>
      <c r="Q663" s="8"/>
      <c r="R663" s="8"/>
      <c r="S663" s="8"/>
      <c r="T663" s="8"/>
      <c r="U663" s="8"/>
      <c r="V663" s="8"/>
      <c r="W663" s="8"/>
      <c r="X663" s="8"/>
      <c r="Y663" s="8"/>
      <c r="Z663" s="8"/>
      <c r="AA663" s="8"/>
    </row>
    <row r="664">
      <c r="A664" s="8"/>
      <c r="B664" s="8"/>
      <c r="C664" s="8"/>
      <c r="D664" s="8"/>
      <c r="E664" s="8"/>
      <c r="F664" s="8"/>
      <c r="G664" s="8"/>
      <c r="H664" s="8"/>
      <c r="L664" s="57"/>
      <c r="M664" s="8"/>
      <c r="N664" s="8"/>
      <c r="O664" s="8"/>
      <c r="P664" s="8"/>
      <c r="Q664" s="8"/>
      <c r="R664" s="8"/>
      <c r="S664" s="8"/>
      <c r="T664" s="8"/>
      <c r="U664" s="8"/>
      <c r="V664" s="8"/>
      <c r="W664" s="8"/>
      <c r="X664" s="8"/>
      <c r="Y664" s="8"/>
      <c r="Z664" s="8"/>
      <c r="AA664" s="8"/>
    </row>
    <row r="665">
      <c r="A665" s="8"/>
      <c r="B665" s="8"/>
      <c r="C665" s="8"/>
      <c r="D665" s="8"/>
      <c r="E665" s="8"/>
      <c r="F665" s="8"/>
      <c r="G665" s="8"/>
      <c r="H665" s="8"/>
      <c r="L665" s="57"/>
      <c r="M665" s="8"/>
      <c r="N665" s="8"/>
      <c r="O665" s="8"/>
      <c r="P665" s="8"/>
      <c r="Q665" s="8"/>
      <c r="R665" s="8"/>
      <c r="S665" s="8"/>
      <c r="T665" s="8"/>
      <c r="U665" s="8"/>
      <c r="V665" s="8"/>
      <c r="W665" s="8"/>
      <c r="X665" s="8"/>
      <c r="Y665" s="8"/>
      <c r="Z665" s="8"/>
      <c r="AA665" s="8"/>
    </row>
    <row r="666">
      <c r="A666" s="8"/>
      <c r="B666" s="8"/>
      <c r="C666" s="8"/>
      <c r="D666" s="8"/>
      <c r="E666" s="8"/>
      <c r="F666" s="8"/>
      <c r="G666" s="8"/>
      <c r="H666" s="8"/>
      <c r="L666" s="57"/>
      <c r="M666" s="8"/>
      <c r="N666" s="8"/>
      <c r="O666" s="8"/>
      <c r="P666" s="8"/>
      <c r="Q666" s="8"/>
      <c r="R666" s="8"/>
      <c r="S666" s="8"/>
      <c r="T666" s="8"/>
      <c r="U666" s="8"/>
      <c r="V666" s="8"/>
      <c r="W666" s="8"/>
      <c r="X666" s="8"/>
      <c r="Y666" s="8"/>
      <c r="Z666" s="8"/>
      <c r="AA666" s="8"/>
    </row>
    <row r="667">
      <c r="A667" s="8"/>
      <c r="B667" s="8"/>
      <c r="C667" s="8"/>
      <c r="D667" s="8"/>
      <c r="E667" s="8"/>
      <c r="F667" s="8"/>
      <c r="G667" s="8"/>
      <c r="H667" s="8"/>
      <c r="L667" s="57"/>
      <c r="M667" s="8"/>
      <c r="N667" s="8"/>
      <c r="O667" s="8"/>
      <c r="P667" s="8"/>
      <c r="Q667" s="8"/>
      <c r="R667" s="8"/>
      <c r="S667" s="8"/>
      <c r="T667" s="8"/>
      <c r="U667" s="8"/>
      <c r="V667" s="8"/>
      <c r="W667" s="8"/>
      <c r="X667" s="8"/>
      <c r="Y667" s="8"/>
      <c r="Z667" s="8"/>
      <c r="AA667" s="8"/>
    </row>
    <row r="668">
      <c r="A668" s="8"/>
      <c r="B668" s="8"/>
      <c r="C668" s="8"/>
      <c r="D668" s="8"/>
      <c r="E668" s="8"/>
      <c r="F668" s="8"/>
      <c r="G668" s="8"/>
      <c r="H668" s="8"/>
      <c r="L668" s="57"/>
      <c r="M668" s="8"/>
      <c r="N668" s="8"/>
      <c r="O668" s="8"/>
      <c r="P668" s="8"/>
      <c r="Q668" s="8"/>
      <c r="R668" s="8"/>
      <c r="S668" s="8"/>
      <c r="T668" s="8"/>
      <c r="U668" s="8"/>
      <c r="V668" s="8"/>
      <c r="W668" s="8"/>
      <c r="X668" s="8"/>
      <c r="Y668" s="8"/>
      <c r="Z668" s="8"/>
      <c r="AA668" s="8"/>
    </row>
    <row r="669">
      <c r="A669" s="8"/>
      <c r="B669" s="8"/>
      <c r="C669" s="8"/>
      <c r="D669" s="8"/>
      <c r="E669" s="8"/>
      <c r="F669" s="8"/>
      <c r="G669" s="8"/>
      <c r="H669" s="8"/>
      <c r="L669" s="57"/>
      <c r="M669" s="8"/>
      <c r="N669" s="8"/>
      <c r="O669" s="8"/>
      <c r="P669" s="8"/>
      <c r="Q669" s="8"/>
      <c r="R669" s="8"/>
      <c r="S669" s="8"/>
      <c r="T669" s="8"/>
      <c r="U669" s="8"/>
      <c r="V669" s="8"/>
      <c r="W669" s="8"/>
      <c r="X669" s="8"/>
      <c r="Y669" s="8"/>
      <c r="Z669" s="8"/>
      <c r="AA669" s="8"/>
    </row>
    <row r="670">
      <c r="A670" s="8"/>
      <c r="B670" s="8"/>
      <c r="C670" s="8"/>
      <c r="D670" s="8"/>
      <c r="E670" s="8"/>
      <c r="F670" s="8"/>
      <c r="G670" s="8"/>
      <c r="H670" s="8"/>
      <c r="L670" s="57"/>
      <c r="M670" s="8"/>
      <c r="N670" s="8"/>
      <c r="O670" s="8"/>
      <c r="P670" s="8"/>
      <c r="Q670" s="8"/>
      <c r="R670" s="8"/>
      <c r="S670" s="8"/>
      <c r="T670" s="8"/>
      <c r="U670" s="8"/>
      <c r="V670" s="8"/>
      <c r="W670" s="8"/>
      <c r="X670" s="8"/>
      <c r="Y670" s="8"/>
      <c r="Z670" s="8"/>
      <c r="AA670" s="8"/>
    </row>
    <row r="671">
      <c r="A671" s="8"/>
      <c r="B671" s="8"/>
      <c r="C671" s="8"/>
      <c r="D671" s="8"/>
      <c r="E671" s="8"/>
      <c r="F671" s="8"/>
      <c r="G671" s="8"/>
      <c r="H671" s="8"/>
      <c r="L671" s="57"/>
      <c r="M671" s="8"/>
      <c r="N671" s="8"/>
      <c r="O671" s="8"/>
      <c r="P671" s="8"/>
      <c r="Q671" s="8"/>
      <c r="R671" s="8"/>
      <c r="S671" s="8"/>
      <c r="T671" s="8"/>
      <c r="U671" s="8"/>
      <c r="V671" s="8"/>
      <c r="W671" s="8"/>
      <c r="X671" s="8"/>
      <c r="Y671" s="8"/>
      <c r="Z671" s="8"/>
      <c r="AA671" s="8"/>
    </row>
    <row r="672">
      <c r="A672" s="8"/>
      <c r="B672" s="8"/>
      <c r="C672" s="8"/>
      <c r="D672" s="8"/>
      <c r="E672" s="8"/>
      <c r="F672" s="8"/>
      <c r="G672" s="8"/>
      <c r="H672" s="8"/>
      <c r="L672" s="57"/>
      <c r="M672" s="8"/>
      <c r="N672" s="8"/>
      <c r="O672" s="8"/>
      <c r="P672" s="8"/>
      <c r="Q672" s="8"/>
      <c r="R672" s="8"/>
      <c r="S672" s="8"/>
      <c r="T672" s="8"/>
      <c r="U672" s="8"/>
      <c r="V672" s="8"/>
      <c r="W672" s="8"/>
      <c r="X672" s="8"/>
      <c r="Y672" s="8"/>
      <c r="Z672" s="8"/>
      <c r="AA672" s="8"/>
    </row>
    <row r="673">
      <c r="A673" s="8"/>
      <c r="B673" s="8"/>
      <c r="C673" s="8"/>
      <c r="D673" s="8"/>
      <c r="E673" s="8"/>
      <c r="F673" s="8"/>
      <c r="G673" s="8"/>
      <c r="H673" s="8"/>
      <c r="L673" s="57"/>
      <c r="M673" s="8"/>
      <c r="N673" s="8"/>
      <c r="O673" s="8"/>
      <c r="P673" s="8"/>
      <c r="Q673" s="8"/>
      <c r="R673" s="8"/>
      <c r="S673" s="8"/>
      <c r="T673" s="8"/>
      <c r="U673" s="8"/>
      <c r="V673" s="8"/>
      <c r="W673" s="8"/>
      <c r="X673" s="8"/>
      <c r="Y673" s="8"/>
      <c r="Z673" s="8"/>
      <c r="AA673" s="8"/>
    </row>
    <row r="674">
      <c r="A674" s="8"/>
      <c r="B674" s="8"/>
      <c r="C674" s="8"/>
      <c r="D674" s="8"/>
      <c r="E674" s="8"/>
      <c r="F674" s="8"/>
      <c r="G674" s="8"/>
      <c r="H674" s="8"/>
      <c r="L674" s="57"/>
      <c r="M674" s="8"/>
      <c r="N674" s="8"/>
      <c r="O674" s="8"/>
      <c r="P674" s="8"/>
      <c r="Q674" s="8"/>
      <c r="R674" s="8"/>
      <c r="S674" s="8"/>
      <c r="T674" s="8"/>
      <c r="U674" s="8"/>
      <c r="V674" s="8"/>
      <c r="W674" s="8"/>
      <c r="X674" s="8"/>
      <c r="Y674" s="8"/>
      <c r="Z674" s="8"/>
      <c r="AA674" s="8"/>
    </row>
    <row r="675">
      <c r="A675" s="8"/>
      <c r="B675" s="8"/>
      <c r="C675" s="8"/>
      <c r="D675" s="8"/>
      <c r="E675" s="8"/>
      <c r="F675" s="8"/>
      <c r="G675" s="8"/>
      <c r="H675" s="8"/>
      <c r="L675" s="57"/>
      <c r="M675" s="8"/>
      <c r="N675" s="8"/>
      <c r="O675" s="8"/>
      <c r="P675" s="8"/>
      <c r="Q675" s="8"/>
      <c r="R675" s="8"/>
      <c r="S675" s="8"/>
      <c r="T675" s="8"/>
      <c r="U675" s="8"/>
      <c r="V675" s="8"/>
      <c r="W675" s="8"/>
      <c r="X675" s="8"/>
      <c r="Y675" s="8"/>
      <c r="Z675" s="8"/>
      <c r="AA675" s="8"/>
    </row>
    <row r="676">
      <c r="A676" s="8"/>
      <c r="B676" s="8"/>
      <c r="C676" s="8"/>
      <c r="D676" s="8"/>
      <c r="E676" s="8"/>
      <c r="F676" s="8"/>
      <c r="G676" s="8"/>
      <c r="H676" s="8"/>
      <c r="L676" s="57"/>
      <c r="M676" s="8"/>
      <c r="N676" s="8"/>
      <c r="O676" s="8"/>
      <c r="P676" s="8"/>
      <c r="Q676" s="8"/>
      <c r="R676" s="8"/>
      <c r="S676" s="8"/>
      <c r="T676" s="8"/>
      <c r="U676" s="8"/>
      <c r="V676" s="8"/>
      <c r="W676" s="8"/>
      <c r="X676" s="8"/>
      <c r="Y676" s="8"/>
      <c r="Z676" s="8"/>
      <c r="AA676" s="8"/>
    </row>
    <row r="677">
      <c r="A677" s="8"/>
      <c r="B677" s="8"/>
      <c r="C677" s="8"/>
      <c r="D677" s="8"/>
      <c r="E677" s="8"/>
      <c r="F677" s="8"/>
      <c r="G677" s="8"/>
      <c r="H677" s="8"/>
      <c r="L677" s="57"/>
      <c r="M677" s="8"/>
      <c r="N677" s="8"/>
      <c r="O677" s="8"/>
      <c r="P677" s="8"/>
      <c r="Q677" s="8"/>
      <c r="R677" s="8"/>
      <c r="S677" s="8"/>
      <c r="T677" s="8"/>
      <c r="U677" s="8"/>
      <c r="V677" s="8"/>
      <c r="W677" s="8"/>
      <c r="X677" s="8"/>
      <c r="Y677" s="8"/>
      <c r="Z677" s="8"/>
      <c r="AA677" s="8"/>
    </row>
    <row r="678">
      <c r="A678" s="8"/>
      <c r="B678" s="8"/>
      <c r="C678" s="8"/>
      <c r="D678" s="8"/>
      <c r="E678" s="8"/>
      <c r="F678" s="8"/>
      <c r="G678" s="8"/>
      <c r="H678" s="8"/>
      <c r="L678" s="57"/>
      <c r="M678" s="8"/>
      <c r="N678" s="8"/>
      <c r="O678" s="8"/>
      <c r="P678" s="8"/>
      <c r="Q678" s="8"/>
      <c r="R678" s="8"/>
      <c r="S678" s="8"/>
      <c r="T678" s="8"/>
      <c r="U678" s="8"/>
      <c r="V678" s="8"/>
      <c r="W678" s="8"/>
      <c r="X678" s="8"/>
      <c r="Y678" s="8"/>
      <c r="Z678" s="8"/>
      <c r="AA678" s="8"/>
    </row>
    <row r="679">
      <c r="A679" s="8"/>
      <c r="B679" s="8"/>
      <c r="C679" s="8"/>
      <c r="D679" s="8"/>
      <c r="E679" s="8"/>
      <c r="F679" s="8"/>
      <c r="G679" s="8"/>
      <c r="H679" s="8"/>
      <c r="L679" s="57"/>
      <c r="M679" s="8"/>
      <c r="N679" s="8"/>
      <c r="O679" s="8"/>
      <c r="P679" s="8"/>
      <c r="Q679" s="8"/>
      <c r="R679" s="8"/>
      <c r="S679" s="8"/>
      <c r="T679" s="8"/>
      <c r="U679" s="8"/>
      <c r="V679" s="8"/>
      <c r="W679" s="8"/>
      <c r="X679" s="8"/>
      <c r="Y679" s="8"/>
      <c r="Z679" s="8"/>
      <c r="AA679" s="8"/>
    </row>
    <row r="680">
      <c r="A680" s="8"/>
      <c r="B680" s="8"/>
      <c r="C680" s="8"/>
      <c r="D680" s="8"/>
      <c r="E680" s="8"/>
      <c r="F680" s="8"/>
      <c r="G680" s="8"/>
      <c r="H680" s="8"/>
      <c r="L680" s="57"/>
      <c r="M680" s="8"/>
      <c r="N680" s="8"/>
      <c r="O680" s="8"/>
      <c r="P680" s="8"/>
      <c r="Q680" s="8"/>
      <c r="R680" s="8"/>
      <c r="S680" s="8"/>
      <c r="T680" s="8"/>
      <c r="U680" s="8"/>
      <c r="V680" s="8"/>
      <c r="W680" s="8"/>
      <c r="X680" s="8"/>
      <c r="Y680" s="8"/>
      <c r="Z680" s="8"/>
      <c r="AA680" s="8"/>
    </row>
    <row r="681">
      <c r="A681" s="8"/>
      <c r="B681" s="8"/>
      <c r="C681" s="8"/>
      <c r="D681" s="8"/>
      <c r="E681" s="8"/>
      <c r="F681" s="8"/>
      <c r="G681" s="8"/>
      <c r="H681" s="8"/>
      <c r="L681" s="57"/>
      <c r="M681" s="8"/>
      <c r="N681" s="8"/>
      <c r="O681" s="8"/>
      <c r="P681" s="8"/>
      <c r="Q681" s="8"/>
      <c r="R681" s="8"/>
      <c r="S681" s="8"/>
      <c r="T681" s="8"/>
      <c r="U681" s="8"/>
      <c r="V681" s="8"/>
      <c r="W681" s="8"/>
      <c r="X681" s="8"/>
      <c r="Y681" s="8"/>
      <c r="Z681" s="8"/>
      <c r="AA681" s="8"/>
    </row>
    <row r="682">
      <c r="A682" s="8"/>
      <c r="B682" s="8"/>
      <c r="C682" s="8"/>
      <c r="D682" s="8"/>
      <c r="E682" s="8"/>
      <c r="F682" s="8"/>
      <c r="G682" s="8"/>
      <c r="H682" s="8"/>
      <c r="L682" s="57"/>
      <c r="M682" s="8"/>
      <c r="N682" s="8"/>
      <c r="O682" s="8"/>
      <c r="P682" s="8"/>
      <c r="Q682" s="8"/>
      <c r="R682" s="8"/>
      <c r="S682" s="8"/>
      <c r="T682" s="8"/>
      <c r="U682" s="8"/>
      <c r="V682" s="8"/>
      <c r="W682" s="8"/>
      <c r="X682" s="8"/>
      <c r="Y682" s="8"/>
      <c r="Z682" s="8"/>
      <c r="AA682" s="8"/>
    </row>
    <row r="683">
      <c r="A683" s="8"/>
      <c r="B683" s="8"/>
      <c r="C683" s="8"/>
      <c r="D683" s="8"/>
      <c r="E683" s="8"/>
      <c r="F683" s="8"/>
      <c r="G683" s="8"/>
      <c r="H683" s="8"/>
      <c r="L683" s="57"/>
      <c r="M683" s="8"/>
      <c r="N683" s="8"/>
      <c r="O683" s="8"/>
      <c r="P683" s="8"/>
      <c r="Q683" s="8"/>
      <c r="R683" s="8"/>
      <c r="S683" s="8"/>
      <c r="T683" s="8"/>
      <c r="U683" s="8"/>
      <c r="V683" s="8"/>
      <c r="W683" s="8"/>
      <c r="X683" s="8"/>
      <c r="Y683" s="8"/>
      <c r="Z683" s="8"/>
      <c r="AA683" s="8"/>
    </row>
    <row r="684">
      <c r="A684" s="8"/>
      <c r="B684" s="8"/>
      <c r="C684" s="8"/>
      <c r="D684" s="8"/>
      <c r="E684" s="8"/>
      <c r="F684" s="8"/>
      <c r="G684" s="8"/>
      <c r="H684" s="8"/>
      <c r="L684" s="57"/>
      <c r="M684" s="8"/>
      <c r="N684" s="8"/>
      <c r="O684" s="8"/>
      <c r="P684" s="8"/>
      <c r="Q684" s="8"/>
      <c r="R684" s="8"/>
      <c r="S684" s="8"/>
      <c r="T684" s="8"/>
      <c r="U684" s="8"/>
      <c r="V684" s="8"/>
      <c r="W684" s="8"/>
      <c r="X684" s="8"/>
      <c r="Y684" s="8"/>
      <c r="Z684" s="8"/>
      <c r="AA684" s="8"/>
    </row>
    <row r="685">
      <c r="A685" s="8"/>
      <c r="B685" s="8"/>
      <c r="C685" s="8"/>
      <c r="D685" s="8"/>
      <c r="E685" s="8"/>
      <c r="F685" s="8"/>
      <c r="G685" s="8"/>
      <c r="H685" s="8"/>
      <c r="L685" s="57"/>
      <c r="M685" s="8"/>
      <c r="N685" s="8"/>
      <c r="O685" s="8"/>
      <c r="P685" s="8"/>
      <c r="Q685" s="8"/>
      <c r="R685" s="8"/>
      <c r="S685" s="8"/>
      <c r="T685" s="8"/>
      <c r="U685" s="8"/>
      <c r="V685" s="8"/>
      <c r="W685" s="8"/>
      <c r="X685" s="8"/>
      <c r="Y685" s="8"/>
      <c r="Z685" s="8"/>
      <c r="AA685" s="8"/>
    </row>
    <row r="686">
      <c r="A686" s="8"/>
      <c r="B686" s="8"/>
      <c r="C686" s="8"/>
      <c r="D686" s="8"/>
      <c r="E686" s="8"/>
      <c r="F686" s="8"/>
      <c r="G686" s="8"/>
      <c r="H686" s="8"/>
      <c r="L686" s="57"/>
      <c r="M686" s="8"/>
      <c r="N686" s="8"/>
      <c r="O686" s="8"/>
      <c r="P686" s="8"/>
      <c r="Q686" s="8"/>
      <c r="R686" s="8"/>
      <c r="S686" s="8"/>
      <c r="T686" s="8"/>
      <c r="U686" s="8"/>
      <c r="V686" s="8"/>
      <c r="W686" s="8"/>
      <c r="X686" s="8"/>
      <c r="Y686" s="8"/>
      <c r="Z686" s="8"/>
      <c r="AA686" s="8"/>
    </row>
    <row r="687">
      <c r="A687" s="8"/>
      <c r="B687" s="8"/>
      <c r="C687" s="8"/>
      <c r="D687" s="8"/>
      <c r="E687" s="8"/>
      <c r="F687" s="8"/>
      <c r="G687" s="8"/>
      <c r="H687" s="8"/>
      <c r="L687" s="57"/>
      <c r="M687" s="8"/>
      <c r="N687" s="8"/>
      <c r="O687" s="8"/>
      <c r="P687" s="8"/>
      <c r="Q687" s="8"/>
      <c r="R687" s="8"/>
      <c r="S687" s="8"/>
      <c r="T687" s="8"/>
      <c r="U687" s="8"/>
      <c r="V687" s="8"/>
      <c r="W687" s="8"/>
      <c r="X687" s="8"/>
      <c r="Y687" s="8"/>
      <c r="Z687" s="8"/>
      <c r="AA687" s="8"/>
    </row>
    <row r="688">
      <c r="A688" s="8"/>
      <c r="B688" s="8"/>
      <c r="C688" s="8"/>
      <c r="D688" s="8"/>
      <c r="E688" s="8"/>
      <c r="F688" s="8"/>
      <c r="G688" s="8"/>
      <c r="H688" s="8"/>
      <c r="L688" s="57"/>
      <c r="M688" s="8"/>
      <c r="N688" s="8"/>
      <c r="O688" s="8"/>
      <c r="P688" s="8"/>
      <c r="Q688" s="8"/>
      <c r="R688" s="8"/>
      <c r="S688" s="8"/>
      <c r="T688" s="8"/>
      <c r="U688" s="8"/>
      <c r="V688" s="8"/>
      <c r="W688" s="8"/>
      <c r="X688" s="8"/>
      <c r="Y688" s="8"/>
      <c r="Z688" s="8"/>
      <c r="AA688" s="8"/>
    </row>
    <row r="689">
      <c r="A689" s="8"/>
      <c r="B689" s="8"/>
      <c r="C689" s="8"/>
      <c r="D689" s="8"/>
      <c r="E689" s="8"/>
      <c r="F689" s="8"/>
      <c r="G689" s="8"/>
      <c r="H689" s="8"/>
      <c r="L689" s="57"/>
      <c r="M689" s="8"/>
      <c r="N689" s="8"/>
      <c r="O689" s="8"/>
      <c r="P689" s="8"/>
      <c r="Q689" s="8"/>
      <c r="R689" s="8"/>
      <c r="S689" s="8"/>
      <c r="T689" s="8"/>
      <c r="U689" s="8"/>
      <c r="V689" s="8"/>
      <c r="W689" s="8"/>
      <c r="X689" s="8"/>
      <c r="Y689" s="8"/>
      <c r="Z689" s="8"/>
      <c r="AA689" s="8"/>
    </row>
    <row r="690">
      <c r="A690" s="8"/>
      <c r="B690" s="8"/>
      <c r="C690" s="8"/>
      <c r="D690" s="8"/>
      <c r="E690" s="8"/>
      <c r="F690" s="8"/>
      <c r="G690" s="8"/>
      <c r="H690" s="8"/>
      <c r="L690" s="57"/>
      <c r="M690" s="8"/>
      <c r="N690" s="8"/>
      <c r="O690" s="8"/>
      <c r="P690" s="8"/>
      <c r="Q690" s="8"/>
      <c r="R690" s="8"/>
      <c r="S690" s="8"/>
      <c r="T690" s="8"/>
      <c r="U690" s="8"/>
      <c r="V690" s="8"/>
      <c r="W690" s="8"/>
      <c r="X690" s="8"/>
      <c r="Y690" s="8"/>
      <c r="Z690" s="8"/>
      <c r="AA690" s="8"/>
    </row>
    <row r="691">
      <c r="A691" s="8"/>
      <c r="B691" s="8"/>
      <c r="C691" s="8"/>
      <c r="D691" s="8"/>
      <c r="E691" s="8"/>
      <c r="F691" s="8"/>
      <c r="G691" s="8"/>
      <c r="H691" s="8"/>
      <c r="L691" s="57"/>
      <c r="M691" s="8"/>
      <c r="N691" s="8"/>
      <c r="O691" s="8"/>
      <c r="P691" s="8"/>
      <c r="Q691" s="8"/>
      <c r="R691" s="8"/>
      <c r="S691" s="8"/>
      <c r="T691" s="8"/>
      <c r="U691" s="8"/>
      <c r="V691" s="8"/>
      <c r="W691" s="8"/>
      <c r="X691" s="8"/>
      <c r="Y691" s="8"/>
      <c r="Z691" s="8"/>
      <c r="AA691" s="8"/>
    </row>
    <row r="692">
      <c r="A692" s="8"/>
      <c r="B692" s="8"/>
      <c r="C692" s="8"/>
      <c r="D692" s="8"/>
      <c r="E692" s="8"/>
      <c r="F692" s="8"/>
      <c r="G692" s="8"/>
      <c r="H692" s="8"/>
      <c r="L692" s="57"/>
      <c r="M692" s="8"/>
      <c r="N692" s="8"/>
      <c r="O692" s="8"/>
      <c r="P692" s="8"/>
      <c r="Q692" s="8"/>
      <c r="R692" s="8"/>
      <c r="S692" s="8"/>
      <c r="T692" s="8"/>
      <c r="U692" s="8"/>
      <c r="V692" s="8"/>
      <c r="W692" s="8"/>
      <c r="X692" s="8"/>
      <c r="Y692" s="8"/>
      <c r="Z692" s="8"/>
      <c r="AA692" s="8"/>
    </row>
    <row r="693">
      <c r="A693" s="8"/>
      <c r="B693" s="8"/>
      <c r="C693" s="8"/>
      <c r="D693" s="8"/>
      <c r="E693" s="8"/>
      <c r="F693" s="8"/>
      <c r="G693" s="8"/>
      <c r="H693" s="8"/>
      <c r="L693" s="57"/>
      <c r="M693" s="8"/>
      <c r="N693" s="8"/>
      <c r="O693" s="8"/>
      <c r="P693" s="8"/>
      <c r="Q693" s="8"/>
      <c r="R693" s="8"/>
      <c r="S693" s="8"/>
      <c r="T693" s="8"/>
      <c r="U693" s="8"/>
      <c r="V693" s="8"/>
      <c r="W693" s="8"/>
      <c r="X693" s="8"/>
      <c r="Y693" s="8"/>
      <c r="Z693" s="8"/>
      <c r="AA693" s="8"/>
    </row>
    <row r="694">
      <c r="A694" s="8"/>
      <c r="B694" s="8"/>
      <c r="C694" s="8"/>
      <c r="D694" s="8"/>
      <c r="E694" s="8"/>
      <c r="F694" s="8"/>
      <c r="G694" s="8"/>
      <c r="H694" s="8"/>
      <c r="L694" s="57"/>
      <c r="M694" s="8"/>
      <c r="N694" s="8"/>
      <c r="O694" s="8"/>
      <c r="P694" s="8"/>
      <c r="Q694" s="8"/>
      <c r="R694" s="8"/>
      <c r="S694" s="8"/>
      <c r="T694" s="8"/>
      <c r="U694" s="8"/>
      <c r="V694" s="8"/>
      <c r="W694" s="8"/>
      <c r="X694" s="8"/>
      <c r="Y694" s="8"/>
      <c r="Z694" s="8"/>
      <c r="AA694" s="8"/>
    </row>
    <row r="695">
      <c r="A695" s="8"/>
      <c r="B695" s="8"/>
      <c r="C695" s="8"/>
      <c r="D695" s="8"/>
      <c r="E695" s="8"/>
      <c r="F695" s="8"/>
      <c r="G695" s="8"/>
      <c r="H695" s="8"/>
      <c r="L695" s="57"/>
      <c r="M695" s="8"/>
      <c r="N695" s="8"/>
      <c r="O695" s="8"/>
      <c r="P695" s="8"/>
      <c r="Q695" s="8"/>
      <c r="R695" s="8"/>
      <c r="S695" s="8"/>
      <c r="T695" s="8"/>
      <c r="U695" s="8"/>
      <c r="V695" s="8"/>
      <c r="W695" s="8"/>
      <c r="X695" s="8"/>
      <c r="Y695" s="8"/>
      <c r="Z695" s="8"/>
      <c r="AA695" s="8"/>
    </row>
    <row r="696">
      <c r="A696" s="8"/>
      <c r="B696" s="8"/>
      <c r="C696" s="8"/>
      <c r="D696" s="8"/>
      <c r="E696" s="8"/>
      <c r="F696" s="8"/>
      <c r="G696" s="8"/>
      <c r="H696" s="8"/>
      <c r="L696" s="57"/>
      <c r="M696" s="8"/>
      <c r="N696" s="8"/>
      <c r="O696" s="8"/>
      <c r="P696" s="8"/>
      <c r="Q696" s="8"/>
      <c r="R696" s="8"/>
      <c r="S696" s="8"/>
      <c r="T696" s="8"/>
      <c r="U696" s="8"/>
      <c r="V696" s="8"/>
      <c r="W696" s="8"/>
      <c r="X696" s="8"/>
      <c r="Y696" s="8"/>
      <c r="Z696" s="8"/>
      <c r="AA696" s="8"/>
    </row>
    <row r="697">
      <c r="A697" s="8"/>
      <c r="B697" s="8"/>
      <c r="C697" s="8"/>
      <c r="D697" s="8"/>
      <c r="E697" s="8"/>
      <c r="F697" s="8"/>
      <c r="G697" s="8"/>
      <c r="H697" s="8"/>
      <c r="L697" s="57"/>
      <c r="M697" s="8"/>
      <c r="N697" s="8"/>
      <c r="O697" s="8"/>
      <c r="P697" s="8"/>
      <c r="Q697" s="8"/>
      <c r="R697" s="8"/>
      <c r="S697" s="8"/>
      <c r="T697" s="8"/>
      <c r="U697" s="8"/>
      <c r="V697" s="8"/>
      <c r="W697" s="8"/>
      <c r="X697" s="8"/>
      <c r="Y697" s="8"/>
      <c r="Z697" s="8"/>
      <c r="AA697" s="8"/>
    </row>
    <row r="698">
      <c r="A698" s="8"/>
      <c r="B698" s="8"/>
      <c r="C698" s="8"/>
      <c r="D698" s="8"/>
      <c r="E698" s="8"/>
      <c r="F698" s="8"/>
      <c r="G698" s="8"/>
      <c r="H698" s="8"/>
      <c r="L698" s="57"/>
      <c r="M698" s="8"/>
      <c r="N698" s="8"/>
      <c r="O698" s="8"/>
      <c r="P698" s="8"/>
      <c r="Q698" s="8"/>
      <c r="R698" s="8"/>
      <c r="S698" s="8"/>
      <c r="T698" s="8"/>
      <c r="U698" s="8"/>
      <c r="V698" s="8"/>
      <c r="W698" s="8"/>
      <c r="X698" s="8"/>
      <c r="Y698" s="8"/>
      <c r="Z698" s="8"/>
      <c r="AA698" s="8"/>
    </row>
    <row r="699">
      <c r="A699" s="8"/>
      <c r="B699" s="8"/>
      <c r="C699" s="8"/>
      <c r="D699" s="8"/>
      <c r="E699" s="8"/>
      <c r="F699" s="8"/>
      <c r="G699" s="8"/>
      <c r="H699" s="8"/>
      <c r="L699" s="57"/>
      <c r="M699" s="8"/>
      <c r="N699" s="8"/>
      <c r="O699" s="8"/>
      <c r="P699" s="8"/>
      <c r="Q699" s="8"/>
      <c r="R699" s="8"/>
      <c r="S699" s="8"/>
      <c r="T699" s="8"/>
      <c r="U699" s="8"/>
      <c r="V699" s="8"/>
      <c r="W699" s="8"/>
      <c r="X699" s="8"/>
      <c r="Y699" s="8"/>
      <c r="Z699" s="8"/>
      <c r="AA699" s="8"/>
    </row>
    <row r="700">
      <c r="A700" s="8"/>
      <c r="B700" s="8"/>
      <c r="C700" s="8"/>
      <c r="D700" s="8"/>
      <c r="E700" s="8"/>
      <c r="F700" s="8"/>
      <c r="G700" s="8"/>
      <c r="H700" s="8"/>
      <c r="L700" s="57"/>
      <c r="M700" s="8"/>
      <c r="N700" s="8"/>
      <c r="O700" s="8"/>
      <c r="P700" s="8"/>
      <c r="Q700" s="8"/>
      <c r="R700" s="8"/>
      <c r="S700" s="8"/>
      <c r="T700" s="8"/>
      <c r="U700" s="8"/>
      <c r="V700" s="8"/>
      <c r="W700" s="8"/>
      <c r="X700" s="8"/>
      <c r="Y700" s="8"/>
      <c r="Z700" s="8"/>
      <c r="AA700" s="8"/>
    </row>
    <row r="701">
      <c r="A701" s="8"/>
      <c r="B701" s="8"/>
      <c r="C701" s="8"/>
      <c r="D701" s="8"/>
      <c r="E701" s="8"/>
      <c r="F701" s="8"/>
      <c r="G701" s="8"/>
      <c r="H701" s="8"/>
      <c r="L701" s="57"/>
      <c r="M701" s="8"/>
      <c r="N701" s="8"/>
      <c r="O701" s="8"/>
      <c r="P701" s="8"/>
      <c r="Q701" s="8"/>
      <c r="R701" s="8"/>
      <c r="S701" s="8"/>
      <c r="T701" s="8"/>
      <c r="U701" s="8"/>
      <c r="V701" s="8"/>
      <c r="W701" s="8"/>
      <c r="X701" s="8"/>
      <c r="Y701" s="8"/>
      <c r="Z701" s="8"/>
      <c r="AA701" s="8"/>
    </row>
    <row r="702">
      <c r="A702" s="8"/>
      <c r="B702" s="8"/>
      <c r="C702" s="8"/>
      <c r="D702" s="8"/>
      <c r="E702" s="8"/>
      <c r="F702" s="8"/>
      <c r="G702" s="8"/>
      <c r="H702" s="8"/>
      <c r="L702" s="57"/>
      <c r="M702" s="8"/>
      <c r="N702" s="8"/>
      <c r="O702" s="8"/>
      <c r="P702" s="8"/>
      <c r="Q702" s="8"/>
      <c r="R702" s="8"/>
      <c r="S702" s="8"/>
      <c r="T702" s="8"/>
      <c r="U702" s="8"/>
      <c r="V702" s="8"/>
      <c r="W702" s="8"/>
      <c r="X702" s="8"/>
      <c r="Y702" s="8"/>
      <c r="Z702" s="8"/>
      <c r="AA702" s="8"/>
    </row>
    <row r="703">
      <c r="A703" s="8"/>
      <c r="B703" s="8"/>
      <c r="C703" s="8"/>
      <c r="D703" s="8"/>
      <c r="E703" s="8"/>
      <c r="F703" s="8"/>
      <c r="G703" s="8"/>
      <c r="H703" s="8"/>
      <c r="L703" s="57"/>
      <c r="M703" s="8"/>
      <c r="N703" s="8"/>
      <c r="O703" s="8"/>
      <c r="P703" s="8"/>
      <c r="Q703" s="8"/>
      <c r="R703" s="8"/>
      <c r="S703" s="8"/>
      <c r="T703" s="8"/>
      <c r="U703" s="8"/>
      <c r="V703" s="8"/>
      <c r="W703" s="8"/>
      <c r="X703" s="8"/>
      <c r="Y703" s="8"/>
      <c r="Z703" s="8"/>
      <c r="AA703" s="8"/>
    </row>
    <row r="704">
      <c r="A704" s="8"/>
      <c r="B704" s="8"/>
      <c r="C704" s="8"/>
      <c r="D704" s="8"/>
      <c r="E704" s="8"/>
      <c r="F704" s="8"/>
      <c r="G704" s="8"/>
      <c r="H704" s="8"/>
      <c r="L704" s="57"/>
      <c r="M704" s="8"/>
      <c r="N704" s="8"/>
      <c r="O704" s="8"/>
      <c r="P704" s="8"/>
      <c r="Q704" s="8"/>
      <c r="R704" s="8"/>
      <c r="S704" s="8"/>
      <c r="T704" s="8"/>
      <c r="U704" s="8"/>
      <c r="V704" s="8"/>
      <c r="W704" s="8"/>
      <c r="X704" s="8"/>
      <c r="Y704" s="8"/>
      <c r="Z704" s="8"/>
      <c r="AA704" s="8"/>
    </row>
    <row r="705">
      <c r="A705" s="8"/>
      <c r="B705" s="8"/>
      <c r="C705" s="8"/>
      <c r="D705" s="8"/>
      <c r="E705" s="8"/>
      <c r="F705" s="8"/>
      <c r="G705" s="8"/>
      <c r="H705" s="8"/>
      <c r="L705" s="57"/>
      <c r="M705" s="8"/>
      <c r="N705" s="8"/>
      <c r="O705" s="8"/>
      <c r="P705" s="8"/>
      <c r="Q705" s="8"/>
      <c r="R705" s="8"/>
      <c r="S705" s="8"/>
      <c r="T705" s="8"/>
      <c r="U705" s="8"/>
      <c r="V705" s="8"/>
      <c r="W705" s="8"/>
      <c r="X705" s="8"/>
      <c r="Y705" s="8"/>
      <c r="Z705" s="8"/>
      <c r="AA705" s="8"/>
    </row>
    <row r="706">
      <c r="A706" s="8"/>
      <c r="B706" s="8"/>
      <c r="C706" s="8"/>
      <c r="D706" s="8"/>
      <c r="E706" s="8"/>
      <c r="F706" s="8"/>
      <c r="G706" s="8"/>
      <c r="H706" s="8"/>
      <c r="L706" s="57"/>
      <c r="M706" s="8"/>
      <c r="N706" s="8"/>
      <c r="O706" s="8"/>
      <c r="P706" s="8"/>
      <c r="Q706" s="8"/>
      <c r="R706" s="8"/>
      <c r="S706" s="8"/>
      <c r="T706" s="8"/>
      <c r="U706" s="8"/>
      <c r="V706" s="8"/>
      <c r="W706" s="8"/>
      <c r="X706" s="8"/>
      <c r="Y706" s="8"/>
      <c r="Z706" s="8"/>
      <c r="AA706" s="8"/>
    </row>
    <row r="707">
      <c r="A707" s="8"/>
      <c r="B707" s="8"/>
      <c r="C707" s="8"/>
      <c r="D707" s="8"/>
      <c r="E707" s="8"/>
      <c r="F707" s="8"/>
      <c r="G707" s="8"/>
      <c r="H707" s="8"/>
      <c r="L707" s="57"/>
      <c r="M707" s="8"/>
      <c r="N707" s="8"/>
      <c r="O707" s="8"/>
      <c r="P707" s="8"/>
      <c r="Q707" s="8"/>
      <c r="R707" s="8"/>
      <c r="S707" s="8"/>
      <c r="T707" s="8"/>
      <c r="U707" s="8"/>
      <c r="V707" s="8"/>
      <c r="W707" s="8"/>
      <c r="X707" s="8"/>
      <c r="Y707" s="8"/>
      <c r="Z707" s="8"/>
      <c r="AA707" s="8"/>
    </row>
    <row r="708">
      <c r="A708" s="8"/>
      <c r="B708" s="8"/>
      <c r="C708" s="8"/>
      <c r="D708" s="8"/>
      <c r="E708" s="8"/>
      <c r="F708" s="8"/>
      <c r="G708" s="8"/>
      <c r="H708" s="8"/>
      <c r="L708" s="57"/>
      <c r="M708" s="8"/>
      <c r="N708" s="8"/>
      <c r="O708" s="8"/>
      <c r="P708" s="8"/>
      <c r="Q708" s="8"/>
      <c r="R708" s="8"/>
      <c r="S708" s="8"/>
      <c r="T708" s="8"/>
      <c r="U708" s="8"/>
      <c r="V708" s="8"/>
      <c r="W708" s="8"/>
      <c r="X708" s="8"/>
      <c r="Y708" s="8"/>
      <c r="Z708" s="8"/>
      <c r="AA708" s="8"/>
    </row>
    <row r="709">
      <c r="A709" s="8"/>
      <c r="B709" s="8"/>
      <c r="C709" s="8"/>
      <c r="D709" s="8"/>
      <c r="E709" s="8"/>
      <c r="F709" s="8"/>
      <c r="G709" s="8"/>
      <c r="H709" s="8"/>
      <c r="L709" s="57"/>
      <c r="M709" s="8"/>
      <c r="N709" s="8"/>
      <c r="O709" s="8"/>
      <c r="P709" s="8"/>
      <c r="Q709" s="8"/>
      <c r="R709" s="8"/>
      <c r="S709" s="8"/>
      <c r="T709" s="8"/>
      <c r="U709" s="8"/>
      <c r="V709" s="8"/>
      <c r="W709" s="8"/>
      <c r="X709" s="8"/>
      <c r="Y709" s="8"/>
      <c r="Z709" s="8"/>
      <c r="AA709" s="8"/>
    </row>
    <row r="710">
      <c r="A710" s="8"/>
      <c r="B710" s="8"/>
      <c r="C710" s="8"/>
      <c r="D710" s="8"/>
      <c r="E710" s="8"/>
      <c r="F710" s="8"/>
      <c r="G710" s="8"/>
      <c r="H710" s="8"/>
      <c r="L710" s="57"/>
      <c r="M710" s="8"/>
      <c r="N710" s="8"/>
      <c r="O710" s="8"/>
      <c r="P710" s="8"/>
      <c r="Q710" s="8"/>
      <c r="R710" s="8"/>
      <c r="S710" s="8"/>
      <c r="T710" s="8"/>
      <c r="U710" s="8"/>
      <c r="V710" s="8"/>
      <c r="W710" s="8"/>
      <c r="X710" s="8"/>
      <c r="Y710" s="8"/>
      <c r="Z710" s="8"/>
      <c r="AA710" s="8"/>
    </row>
    <row r="711">
      <c r="A711" s="8"/>
      <c r="B711" s="8"/>
      <c r="C711" s="8"/>
      <c r="D711" s="8"/>
      <c r="E711" s="8"/>
      <c r="F711" s="8"/>
      <c r="G711" s="8"/>
      <c r="H711" s="8"/>
      <c r="L711" s="57"/>
      <c r="M711" s="8"/>
      <c r="N711" s="8"/>
      <c r="O711" s="8"/>
      <c r="P711" s="8"/>
      <c r="Q711" s="8"/>
      <c r="R711" s="8"/>
      <c r="S711" s="8"/>
      <c r="T711" s="8"/>
      <c r="U711" s="8"/>
      <c r="V711" s="8"/>
      <c r="W711" s="8"/>
      <c r="X711" s="8"/>
      <c r="Y711" s="8"/>
      <c r="Z711" s="8"/>
      <c r="AA711" s="8"/>
    </row>
    <row r="712">
      <c r="A712" s="8"/>
      <c r="B712" s="8"/>
      <c r="C712" s="8"/>
      <c r="D712" s="8"/>
      <c r="E712" s="8"/>
      <c r="F712" s="8"/>
      <c r="G712" s="8"/>
      <c r="H712" s="8"/>
      <c r="L712" s="57"/>
      <c r="M712" s="8"/>
      <c r="N712" s="8"/>
      <c r="O712" s="8"/>
      <c r="P712" s="8"/>
      <c r="Q712" s="8"/>
      <c r="R712" s="8"/>
      <c r="S712" s="8"/>
      <c r="T712" s="8"/>
      <c r="U712" s="8"/>
      <c r="V712" s="8"/>
      <c r="W712" s="8"/>
      <c r="X712" s="8"/>
      <c r="Y712" s="8"/>
      <c r="Z712" s="8"/>
      <c r="AA712" s="8"/>
    </row>
    <row r="713">
      <c r="A713" s="8"/>
      <c r="B713" s="8"/>
      <c r="C713" s="8"/>
      <c r="D713" s="8"/>
      <c r="E713" s="8"/>
      <c r="F713" s="8"/>
      <c r="G713" s="8"/>
      <c r="H713" s="8"/>
      <c r="L713" s="57"/>
      <c r="M713" s="8"/>
      <c r="N713" s="8"/>
      <c r="O713" s="8"/>
      <c r="P713" s="8"/>
      <c r="Q713" s="8"/>
      <c r="R713" s="8"/>
      <c r="S713" s="8"/>
      <c r="T713" s="8"/>
      <c r="U713" s="8"/>
      <c r="V713" s="8"/>
      <c r="W713" s="8"/>
      <c r="X713" s="8"/>
      <c r="Y713" s="8"/>
      <c r="Z713" s="8"/>
      <c r="AA713" s="8"/>
    </row>
    <row r="714">
      <c r="A714" s="8"/>
      <c r="B714" s="8"/>
      <c r="C714" s="8"/>
      <c r="D714" s="8"/>
      <c r="E714" s="8"/>
      <c r="F714" s="8"/>
      <c r="G714" s="8"/>
      <c r="H714" s="8"/>
      <c r="L714" s="57"/>
      <c r="M714" s="8"/>
      <c r="N714" s="8"/>
      <c r="O714" s="8"/>
      <c r="P714" s="8"/>
      <c r="Q714" s="8"/>
      <c r="R714" s="8"/>
      <c r="S714" s="8"/>
      <c r="T714" s="8"/>
      <c r="U714" s="8"/>
      <c r="V714" s="8"/>
      <c r="W714" s="8"/>
      <c r="X714" s="8"/>
      <c r="Y714" s="8"/>
      <c r="Z714" s="8"/>
      <c r="AA714" s="8"/>
    </row>
    <row r="715">
      <c r="A715" s="8"/>
      <c r="B715" s="8"/>
      <c r="C715" s="8"/>
      <c r="D715" s="8"/>
      <c r="E715" s="8"/>
      <c r="F715" s="8"/>
      <c r="G715" s="8"/>
      <c r="H715" s="8"/>
      <c r="L715" s="57"/>
      <c r="M715" s="8"/>
      <c r="N715" s="8"/>
      <c r="O715" s="8"/>
      <c r="P715" s="8"/>
      <c r="Q715" s="8"/>
      <c r="R715" s="8"/>
      <c r="S715" s="8"/>
      <c r="T715" s="8"/>
      <c r="U715" s="8"/>
      <c r="V715" s="8"/>
      <c r="W715" s="8"/>
      <c r="X715" s="8"/>
      <c r="Y715" s="8"/>
      <c r="Z715" s="8"/>
      <c r="AA715" s="8"/>
    </row>
    <row r="716">
      <c r="A716" s="8"/>
      <c r="B716" s="8"/>
      <c r="C716" s="8"/>
      <c r="D716" s="8"/>
      <c r="E716" s="8"/>
      <c r="F716" s="8"/>
      <c r="G716" s="8"/>
      <c r="H716" s="8"/>
      <c r="L716" s="57"/>
      <c r="M716" s="8"/>
      <c r="N716" s="8"/>
      <c r="O716" s="8"/>
      <c r="P716" s="8"/>
      <c r="Q716" s="8"/>
      <c r="R716" s="8"/>
      <c r="S716" s="8"/>
      <c r="T716" s="8"/>
      <c r="U716" s="8"/>
      <c r="V716" s="8"/>
      <c r="W716" s="8"/>
      <c r="X716" s="8"/>
      <c r="Y716" s="8"/>
      <c r="Z716" s="8"/>
      <c r="AA716" s="8"/>
    </row>
    <row r="717">
      <c r="A717" s="8"/>
      <c r="B717" s="8"/>
      <c r="C717" s="8"/>
      <c r="D717" s="8"/>
      <c r="E717" s="8"/>
      <c r="F717" s="8"/>
      <c r="G717" s="8"/>
      <c r="H717" s="8"/>
      <c r="L717" s="57"/>
      <c r="M717" s="8"/>
      <c r="N717" s="8"/>
      <c r="O717" s="8"/>
      <c r="P717" s="8"/>
      <c r="Q717" s="8"/>
      <c r="R717" s="8"/>
      <c r="S717" s="8"/>
      <c r="T717" s="8"/>
      <c r="U717" s="8"/>
      <c r="V717" s="8"/>
      <c r="W717" s="8"/>
      <c r="X717" s="8"/>
      <c r="Y717" s="8"/>
      <c r="Z717" s="8"/>
      <c r="AA717" s="8"/>
    </row>
    <row r="718">
      <c r="A718" s="8"/>
      <c r="B718" s="8"/>
      <c r="C718" s="8"/>
      <c r="D718" s="8"/>
      <c r="E718" s="8"/>
      <c r="F718" s="8"/>
      <c r="G718" s="8"/>
      <c r="H718" s="8"/>
      <c r="L718" s="57"/>
      <c r="M718" s="8"/>
      <c r="N718" s="8"/>
      <c r="O718" s="8"/>
      <c r="P718" s="8"/>
      <c r="Q718" s="8"/>
      <c r="R718" s="8"/>
      <c r="S718" s="8"/>
      <c r="T718" s="8"/>
      <c r="U718" s="8"/>
      <c r="V718" s="8"/>
      <c r="W718" s="8"/>
      <c r="X718" s="8"/>
      <c r="Y718" s="8"/>
      <c r="Z718" s="8"/>
      <c r="AA718" s="8"/>
    </row>
    <row r="719">
      <c r="A719" s="8"/>
      <c r="B719" s="8"/>
      <c r="C719" s="8"/>
      <c r="D719" s="8"/>
      <c r="E719" s="8"/>
      <c r="F719" s="8"/>
      <c r="G719" s="8"/>
      <c r="H719" s="8"/>
      <c r="L719" s="57"/>
      <c r="M719" s="8"/>
      <c r="N719" s="8"/>
      <c r="O719" s="8"/>
      <c r="P719" s="8"/>
      <c r="Q719" s="8"/>
      <c r="R719" s="8"/>
      <c r="S719" s="8"/>
      <c r="T719" s="8"/>
      <c r="U719" s="8"/>
      <c r="V719" s="8"/>
      <c r="W719" s="8"/>
      <c r="X719" s="8"/>
      <c r="Y719" s="8"/>
      <c r="Z719" s="8"/>
      <c r="AA719" s="8"/>
    </row>
    <row r="720">
      <c r="A720" s="8"/>
      <c r="B720" s="8"/>
      <c r="C720" s="8"/>
      <c r="D720" s="8"/>
      <c r="E720" s="8"/>
      <c r="F720" s="8"/>
      <c r="G720" s="8"/>
      <c r="H720" s="8"/>
      <c r="L720" s="57"/>
      <c r="M720" s="8"/>
      <c r="N720" s="8"/>
      <c r="O720" s="8"/>
      <c r="P720" s="8"/>
      <c r="Q720" s="8"/>
      <c r="R720" s="8"/>
      <c r="S720" s="8"/>
      <c r="T720" s="8"/>
      <c r="U720" s="8"/>
      <c r="V720" s="8"/>
      <c r="W720" s="8"/>
      <c r="X720" s="8"/>
      <c r="Y720" s="8"/>
      <c r="Z720" s="8"/>
      <c r="AA720" s="8"/>
    </row>
    <row r="721">
      <c r="A721" s="8"/>
      <c r="B721" s="8"/>
      <c r="C721" s="8"/>
      <c r="D721" s="8"/>
      <c r="E721" s="8"/>
      <c r="F721" s="8"/>
      <c r="G721" s="8"/>
      <c r="H721" s="8"/>
      <c r="L721" s="57"/>
      <c r="M721" s="8"/>
      <c r="N721" s="8"/>
      <c r="O721" s="8"/>
      <c r="P721" s="8"/>
      <c r="Q721" s="8"/>
      <c r="R721" s="8"/>
      <c r="S721" s="8"/>
      <c r="T721" s="8"/>
      <c r="U721" s="8"/>
      <c r="V721" s="8"/>
      <c r="W721" s="8"/>
      <c r="X721" s="8"/>
      <c r="Y721" s="8"/>
      <c r="Z721" s="8"/>
      <c r="AA721" s="8"/>
    </row>
    <row r="722">
      <c r="A722" s="8"/>
      <c r="B722" s="8"/>
      <c r="C722" s="8"/>
      <c r="D722" s="8"/>
      <c r="E722" s="8"/>
      <c r="F722" s="8"/>
      <c r="G722" s="8"/>
      <c r="H722" s="8"/>
      <c r="L722" s="57"/>
      <c r="M722" s="8"/>
      <c r="N722" s="8"/>
      <c r="O722" s="8"/>
      <c r="P722" s="8"/>
      <c r="Q722" s="8"/>
      <c r="R722" s="8"/>
      <c r="S722" s="8"/>
      <c r="T722" s="8"/>
      <c r="U722" s="8"/>
      <c r="V722" s="8"/>
      <c r="W722" s="8"/>
      <c r="X722" s="8"/>
      <c r="Y722" s="8"/>
      <c r="Z722" s="8"/>
      <c r="AA722" s="8"/>
    </row>
    <row r="723">
      <c r="A723" s="8"/>
      <c r="B723" s="8"/>
      <c r="C723" s="8"/>
      <c r="D723" s="8"/>
      <c r="E723" s="8"/>
      <c r="F723" s="8"/>
      <c r="G723" s="8"/>
      <c r="H723" s="8"/>
      <c r="L723" s="57"/>
      <c r="M723" s="8"/>
      <c r="N723" s="8"/>
      <c r="O723" s="8"/>
      <c r="P723" s="8"/>
      <c r="Q723" s="8"/>
      <c r="R723" s="8"/>
      <c r="S723" s="8"/>
      <c r="T723" s="8"/>
      <c r="U723" s="8"/>
      <c r="V723" s="8"/>
      <c r="W723" s="8"/>
      <c r="X723" s="8"/>
      <c r="Y723" s="8"/>
      <c r="Z723" s="8"/>
      <c r="AA723" s="8"/>
    </row>
    <row r="724">
      <c r="A724" s="8"/>
      <c r="B724" s="8"/>
      <c r="C724" s="8"/>
      <c r="D724" s="8"/>
      <c r="E724" s="8"/>
      <c r="F724" s="8"/>
      <c r="G724" s="8"/>
      <c r="H724" s="8"/>
      <c r="L724" s="57"/>
      <c r="M724" s="8"/>
      <c r="N724" s="8"/>
      <c r="O724" s="8"/>
      <c r="P724" s="8"/>
      <c r="Q724" s="8"/>
      <c r="R724" s="8"/>
      <c r="S724" s="8"/>
      <c r="T724" s="8"/>
      <c r="U724" s="8"/>
      <c r="V724" s="8"/>
      <c r="W724" s="8"/>
      <c r="X724" s="8"/>
      <c r="Y724" s="8"/>
      <c r="Z724" s="8"/>
      <c r="AA724" s="8"/>
    </row>
    <row r="725">
      <c r="A725" s="8"/>
      <c r="B725" s="8"/>
      <c r="C725" s="8"/>
      <c r="D725" s="8"/>
      <c r="E725" s="8"/>
      <c r="F725" s="8"/>
      <c r="G725" s="8"/>
      <c r="H725" s="8"/>
      <c r="L725" s="57"/>
      <c r="M725" s="8"/>
      <c r="N725" s="8"/>
      <c r="O725" s="8"/>
      <c r="P725" s="8"/>
      <c r="Q725" s="8"/>
      <c r="R725" s="8"/>
      <c r="S725" s="8"/>
      <c r="T725" s="8"/>
      <c r="U725" s="8"/>
      <c r="V725" s="8"/>
      <c r="W725" s="8"/>
      <c r="X725" s="8"/>
      <c r="Y725" s="8"/>
      <c r="Z725" s="8"/>
      <c r="AA725" s="8"/>
    </row>
    <row r="726">
      <c r="A726" s="8"/>
      <c r="B726" s="8"/>
      <c r="C726" s="8"/>
      <c r="D726" s="8"/>
      <c r="E726" s="8"/>
      <c r="F726" s="8"/>
      <c r="G726" s="8"/>
      <c r="H726" s="8"/>
      <c r="L726" s="57"/>
      <c r="M726" s="8"/>
      <c r="N726" s="8"/>
      <c r="O726" s="8"/>
      <c r="P726" s="8"/>
      <c r="Q726" s="8"/>
      <c r="R726" s="8"/>
      <c r="S726" s="8"/>
      <c r="T726" s="8"/>
      <c r="U726" s="8"/>
      <c r="V726" s="8"/>
      <c r="W726" s="8"/>
      <c r="X726" s="8"/>
      <c r="Y726" s="8"/>
      <c r="Z726" s="8"/>
      <c r="AA726" s="8"/>
    </row>
    <row r="727">
      <c r="A727" s="8"/>
      <c r="B727" s="8"/>
      <c r="C727" s="8"/>
      <c r="D727" s="8"/>
      <c r="E727" s="8"/>
      <c r="F727" s="8"/>
      <c r="G727" s="8"/>
      <c r="H727" s="8"/>
      <c r="L727" s="57"/>
      <c r="M727" s="8"/>
      <c r="N727" s="8"/>
      <c r="O727" s="8"/>
      <c r="P727" s="8"/>
      <c r="Q727" s="8"/>
      <c r="R727" s="8"/>
      <c r="S727" s="8"/>
      <c r="T727" s="8"/>
      <c r="U727" s="8"/>
      <c r="V727" s="8"/>
      <c r="W727" s="8"/>
      <c r="X727" s="8"/>
      <c r="Y727" s="8"/>
      <c r="Z727" s="8"/>
      <c r="AA727" s="8"/>
    </row>
    <row r="728">
      <c r="A728" s="8"/>
      <c r="B728" s="8"/>
      <c r="C728" s="8"/>
      <c r="D728" s="8"/>
      <c r="E728" s="8"/>
      <c r="F728" s="8"/>
      <c r="G728" s="8"/>
      <c r="H728" s="8"/>
      <c r="L728" s="57"/>
      <c r="M728" s="8"/>
      <c r="N728" s="8"/>
      <c r="O728" s="8"/>
      <c r="P728" s="8"/>
      <c r="Q728" s="8"/>
      <c r="R728" s="8"/>
      <c r="S728" s="8"/>
      <c r="T728" s="8"/>
      <c r="U728" s="8"/>
      <c r="V728" s="8"/>
      <c r="W728" s="8"/>
      <c r="X728" s="8"/>
      <c r="Y728" s="8"/>
      <c r="Z728" s="8"/>
      <c r="AA728" s="8"/>
    </row>
    <row r="729">
      <c r="A729" s="8"/>
      <c r="B729" s="8"/>
      <c r="C729" s="8"/>
      <c r="D729" s="8"/>
      <c r="E729" s="8"/>
      <c r="F729" s="8"/>
      <c r="G729" s="8"/>
      <c r="H729" s="8"/>
      <c r="L729" s="57"/>
      <c r="M729" s="8"/>
      <c r="N729" s="8"/>
      <c r="O729" s="8"/>
      <c r="P729" s="8"/>
      <c r="Q729" s="8"/>
      <c r="R729" s="8"/>
      <c r="S729" s="8"/>
      <c r="T729" s="8"/>
      <c r="U729" s="8"/>
      <c r="V729" s="8"/>
      <c r="W729" s="8"/>
      <c r="X729" s="8"/>
      <c r="Y729" s="8"/>
      <c r="Z729" s="8"/>
      <c r="AA729" s="8"/>
    </row>
    <row r="730">
      <c r="A730" s="8"/>
      <c r="B730" s="8"/>
      <c r="C730" s="8"/>
      <c r="D730" s="8"/>
      <c r="E730" s="8"/>
      <c r="F730" s="8"/>
      <c r="G730" s="8"/>
      <c r="H730" s="8"/>
      <c r="L730" s="57"/>
      <c r="M730" s="8"/>
      <c r="N730" s="8"/>
      <c r="O730" s="8"/>
      <c r="P730" s="8"/>
      <c r="Q730" s="8"/>
      <c r="R730" s="8"/>
      <c r="S730" s="8"/>
      <c r="T730" s="8"/>
      <c r="U730" s="8"/>
      <c r="V730" s="8"/>
      <c r="W730" s="8"/>
      <c r="X730" s="8"/>
      <c r="Y730" s="8"/>
      <c r="Z730" s="8"/>
      <c r="AA730" s="8"/>
    </row>
    <row r="731">
      <c r="A731" s="8"/>
      <c r="B731" s="8"/>
      <c r="C731" s="8"/>
      <c r="D731" s="8"/>
      <c r="E731" s="8"/>
      <c r="F731" s="8"/>
      <c r="G731" s="8"/>
      <c r="H731" s="8"/>
      <c r="L731" s="57"/>
      <c r="M731" s="8"/>
      <c r="N731" s="8"/>
      <c r="O731" s="8"/>
      <c r="P731" s="8"/>
      <c r="Q731" s="8"/>
      <c r="R731" s="8"/>
      <c r="S731" s="8"/>
      <c r="T731" s="8"/>
      <c r="U731" s="8"/>
      <c r="V731" s="8"/>
      <c r="W731" s="8"/>
      <c r="X731" s="8"/>
      <c r="Y731" s="8"/>
      <c r="Z731" s="8"/>
      <c r="AA731" s="8"/>
    </row>
    <row r="732">
      <c r="A732" s="8"/>
      <c r="B732" s="8"/>
      <c r="C732" s="8"/>
      <c r="D732" s="8"/>
      <c r="E732" s="8"/>
      <c r="F732" s="8"/>
      <c r="G732" s="8"/>
      <c r="H732" s="8"/>
      <c r="L732" s="57"/>
      <c r="M732" s="8"/>
      <c r="N732" s="8"/>
      <c r="O732" s="8"/>
      <c r="P732" s="8"/>
      <c r="Q732" s="8"/>
      <c r="R732" s="8"/>
      <c r="S732" s="8"/>
      <c r="T732" s="8"/>
      <c r="U732" s="8"/>
      <c r="V732" s="8"/>
      <c r="W732" s="8"/>
      <c r="X732" s="8"/>
      <c r="Y732" s="8"/>
      <c r="Z732" s="8"/>
      <c r="AA732" s="8"/>
    </row>
    <row r="733">
      <c r="A733" s="8"/>
      <c r="B733" s="8"/>
      <c r="C733" s="8"/>
      <c r="D733" s="8"/>
      <c r="E733" s="8"/>
      <c r="F733" s="8"/>
      <c r="G733" s="8"/>
      <c r="H733" s="8"/>
      <c r="L733" s="57"/>
      <c r="M733" s="8"/>
      <c r="N733" s="8"/>
      <c r="O733" s="8"/>
      <c r="P733" s="8"/>
      <c r="Q733" s="8"/>
      <c r="R733" s="8"/>
      <c r="S733" s="8"/>
      <c r="T733" s="8"/>
      <c r="U733" s="8"/>
      <c r="V733" s="8"/>
      <c r="W733" s="8"/>
      <c r="X733" s="8"/>
      <c r="Y733" s="8"/>
      <c r="Z733" s="8"/>
      <c r="AA733" s="8"/>
    </row>
    <row r="734">
      <c r="A734" s="8"/>
      <c r="B734" s="8"/>
      <c r="C734" s="8"/>
      <c r="D734" s="8"/>
      <c r="E734" s="8"/>
      <c r="F734" s="8"/>
      <c r="G734" s="8"/>
      <c r="H734" s="8"/>
      <c r="L734" s="57"/>
      <c r="M734" s="8"/>
      <c r="N734" s="8"/>
      <c r="O734" s="8"/>
      <c r="P734" s="8"/>
      <c r="Q734" s="8"/>
      <c r="R734" s="8"/>
      <c r="S734" s="8"/>
      <c r="T734" s="8"/>
      <c r="U734" s="8"/>
      <c r="V734" s="8"/>
      <c r="W734" s="8"/>
      <c r="X734" s="8"/>
      <c r="Y734" s="8"/>
      <c r="Z734" s="8"/>
      <c r="AA734" s="8"/>
    </row>
    <row r="735">
      <c r="A735" s="8"/>
      <c r="B735" s="8"/>
      <c r="C735" s="8"/>
      <c r="D735" s="8"/>
      <c r="E735" s="8"/>
      <c r="F735" s="8"/>
      <c r="G735" s="8"/>
      <c r="H735" s="8"/>
      <c r="L735" s="57"/>
      <c r="M735" s="8"/>
      <c r="N735" s="8"/>
      <c r="O735" s="8"/>
      <c r="P735" s="8"/>
      <c r="Q735" s="8"/>
      <c r="R735" s="8"/>
      <c r="S735" s="8"/>
      <c r="T735" s="8"/>
      <c r="U735" s="8"/>
      <c r="V735" s="8"/>
      <c r="W735" s="8"/>
      <c r="X735" s="8"/>
      <c r="Y735" s="8"/>
      <c r="Z735" s="8"/>
      <c r="AA735" s="8"/>
    </row>
    <row r="736">
      <c r="A736" s="8"/>
      <c r="B736" s="8"/>
      <c r="C736" s="8"/>
      <c r="D736" s="8"/>
      <c r="E736" s="8"/>
      <c r="F736" s="8"/>
      <c r="G736" s="8"/>
      <c r="H736" s="8"/>
      <c r="L736" s="57"/>
      <c r="M736" s="8"/>
      <c r="N736" s="8"/>
      <c r="O736" s="8"/>
      <c r="P736" s="8"/>
      <c r="Q736" s="8"/>
      <c r="R736" s="8"/>
      <c r="S736" s="8"/>
      <c r="T736" s="8"/>
      <c r="U736" s="8"/>
      <c r="V736" s="8"/>
      <c r="W736" s="8"/>
      <c r="X736" s="8"/>
      <c r="Y736" s="8"/>
      <c r="Z736" s="8"/>
      <c r="AA736" s="8"/>
    </row>
    <row r="737">
      <c r="A737" s="8"/>
      <c r="B737" s="8"/>
      <c r="C737" s="8"/>
      <c r="D737" s="8"/>
      <c r="E737" s="8"/>
      <c r="F737" s="8"/>
      <c r="G737" s="8"/>
      <c r="H737" s="8"/>
      <c r="L737" s="57"/>
      <c r="M737" s="8"/>
      <c r="N737" s="8"/>
      <c r="O737" s="8"/>
      <c r="P737" s="8"/>
      <c r="Q737" s="8"/>
      <c r="R737" s="8"/>
      <c r="S737" s="8"/>
      <c r="T737" s="8"/>
      <c r="U737" s="8"/>
      <c r="V737" s="8"/>
      <c r="W737" s="8"/>
      <c r="X737" s="8"/>
      <c r="Y737" s="8"/>
      <c r="Z737" s="8"/>
      <c r="AA737" s="8"/>
    </row>
    <row r="738">
      <c r="A738" s="8"/>
      <c r="B738" s="8"/>
      <c r="C738" s="8"/>
      <c r="D738" s="8"/>
      <c r="E738" s="8"/>
      <c r="F738" s="8"/>
      <c r="G738" s="8"/>
      <c r="H738" s="8"/>
      <c r="L738" s="57"/>
      <c r="M738" s="8"/>
      <c r="N738" s="8"/>
      <c r="O738" s="8"/>
      <c r="P738" s="8"/>
      <c r="Q738" s="8"/>
      <c r="R738" s="8"/>
      <c r="S738" s="8"/>
      <c r="T738" s="8"/>
      <c r="U738" s="8"/>
      <c r="V738" s="8"/>
      <c r="W738" s="8"/>
      <c r="X738" s="8"/>
      <c r="Y738" s="8"/>
      <c r="Z738" s="8"/>
      <c r="AA738" s="8"/>
    </row>
    <row r="739">
      <c r="A739" s="8"/>
      <c r="B739" s="8"/>
      <c r="C739" s="8"/>
      <c r="D739" s="8"/>
      <c r="E739" s="8"/>
      <c r="F739" s="8"/>
      <c r="G739" s="8"/>
      <c r="H739" s="8"/>
      <c r="L739" s="57"/>
      <c r="M739" s="8"/>
      <c r="N739" s="8"/>
      <c r="O739" s="8"/>
      <c r="P739" s="8"/>
      <c r="Q739" s="8"/>
      <c r="R739" s="8"/>
      <c r="S739" s="8"/>
      <c r="T739" s="8"/>
      <c r="U739" s="8"/>
      <c r="V739" s="8"/>
      <c r="W739" s="8"/>
      <c r="X739" s="8"/>
      <c r="Y739" s="8"/>
      <c r="Z739" s="8"/>
      <c r="AA739" s="8"/>
    </row>
    <row r="740">
      <c r="A740" s="8"/>
      <c r="B740" s="8"/>
      <c r="C740" s="8"/>
      <c r="D740" s="8"/>
      <c r="E740" s="8"/>
      <c r="F740" s="8"/>
      <c r="G740" s="8"/>
      <c r="H740" s="8"/>
      <c r="L740" s="57"/>
      <c r="M740" s="8"/>
      <c r="N740" s="8"/>
      <c r="O740" s="8"/>
      <c r="P740" s="8"/>
      <c r="Q740" s="8"/>
      <c r="R740" s="8"/>
      <c r="S740" s="8"/>
      <c r="T740" s="8"/>
      <c r="U740" s="8"/>
      <c r="V740" s="8"/>
      <c r="W740" s="8"/>
      <c r="X740" s="8"/>
      <c r="Y740" s="8"/>
      <c r="Z740" s="8"/>
      <c r="AA740" s="8"/>
    </row>
    <row r="741">
      <c r="A741" s="8"/>
      <c r="B741" s="8"/>
      <c r="C741" s="8"/>
      <c r="D741" s="8"/>
      <c r="E741" s="8"/>
      <c r="F741" s="8"/>
      <c r="G741" s="8"/>
      <c r="H741" s="8"/>
      <c r="L741" s="57"/>
      <c r="M741" s="8"/>
      <c r="N741" s="8"/>
      <c r="O741" s="8"/>
      <c r="P741" s="8"/>
      <c r="Q741" s="8"/>
      <c r="R741" s="8"/>
      <c r="S741" s="8"/>
      <c r="T741" s="8"/>
      <c r="U741" s="8"/>
      <c r="V741" s="8"/>
      <c r="W741" s="8"/>
      <c r="X741" s="8"/>
      <c r="Y741" s="8"/>
      <c r="Z741" s="8"/>
      <c r="AA741" s="8"/>
    </row>
    <row r="742">
      <c r="A742" s="8"/>
      <c r="B742" s="8"/>
      <c r="C742" s="8"/>
      <c r="D742" s="8"/>
      <c r="E742" s="8"/>
      <c r="F742" s="8"/>
      <c r="G742" s="8"/>
      <c r="H742" s="8"/>
      <c r="L742" s="57"/>
      <c r="M742" s="8"/>
      <c r="N742" s="8"/>
      <c r="O742" s="8"/>
      <c r="P742" s="8"/>
      <c r="Q742" s="8"/>
      <c r="R742" s="8"/>
      <c r="S742" s="8"/>
      <c r="T742" s="8"/>
      <c r="U742" s="8"/>
      <c r="V742" s="8"/>
      <c r="W742" s="8"/>
      <c r="X742" s="8"/>
      <c r="Y742" s="8"/>
      <c r="Z742" s="8"/>
      <c r="AA742" s="8"/>
    </row>
    <row r="743">
      <c r="A743" s="8"/>
      <c r="B743" s="8"/>
      <c r="C743" s="8"/>
      <c r="D743" s="8"/>
      <c r="E743" s="8"/>
      <c r="F743" s="8"/>
      <c r="G743" s="8"/>
      <c r="H743" s="8"/>
      <c r="L743" s="57"/>
      <c r="M743" s="8"/>
      <c r="N743" s="8"/>
      <c r="O743" s="8"/>
      <c r="P743" s="8"/>
      <c r="Q743" s="8"/>
      <c r="R743" s="8"/>
      <c r="S743" s="8"/>
      <c r="T743" s="8"/>
      <c r="U743" s="8"/>
      <c r="V743" s="8"/>
      <c r="W743" s="8"/>
      <c r="X743" s="8"/>
      <c r="Y743" s="8"/>
      <c r="Z743" s="8"/>
      <c r="AA743" s="8"/>
    </row>
    <row r="744">
      <c r="A744" s="8"/>
      <c r="B744" s="8"/>
      <c r="C744" s="8"/>
      <c r="D744" s="8"/>
      <c r="E744" s="8"/>
      <c r="F744" s="8"/>
      <c r="G744" s="8"/>
      <c r="H744" s="8"/>
      <c r="L744" s="57"/>
      <c r="M744" s="8"/>
      <c r="N744" s="8"/>
      <c r="O744" s="8"/>
      <c r="P744" s="8"/>
      <c r="Q744" s="8"/>
      <c r="R744" s="8"/>
      <c r="S744" s="8"/>
      <c r="T744" s="8"/>
      <c r="U744" s="8"/>
      <c r="V744" s="8"/>
      <c r="W744" s="8"/>
      <c r="X744" s="8"/>
      <c r="Y744" s="8"/>
      <c r="Z744" s="8"/>
      <c r="AA744" s="8"/>
    </row>
    <row r="745">
      <c r="A745" s="8"/>
      <c r="B745" s="8"/>
      <c r="C745" s="8"/>
      <c r="D745" s="8"/>
      <c r="E745" s="8"/>
      <c r="F745" s="8"/>
      <c r="G745" s="8"/>
      <c r="H745" s="8"/>
      <c r="L745" s="57"/>
      <c r="M745" s="8"/>
      <c r="N745" s="8"/>
      <c r="O745" s="8"/>
      <c r="P745" s="8"/>
      <c r="Q745" s="8"/>
      <c r="R745" s="8"/>
      <c r="S745" s="8"/>
      <c r="T745" s="8"/>
      <c r="U745" s="8"/>
      <c r="V745" s="8"/>
      <c r="W745" s="8"/>
      <c r="X745" s="8"/>
      <c r="Y745" s="8"/>
      <c r="Z745" s="8"/>
      <c r="AA745" s="8"/>
    </row>
    <row r="746">
      <c r="A746" s="8"/>
      <c r="B746" s="8"/>
      <c r="C746" s="8"/>
      <c r="D746" s="8"/>
      <c r="E746" s="8"/>
      <c r="F746" s="8"/>
      <c r="G746" s="8"/>
      <c r="H746" s="8"/>
      <c r="L746" s="57"/>
      <c r="M746" s="8"/>
      <c r="N746" s="8"/>
      <c r="O746" s="8"/>
      <c r="P746" s="8"/>
      <c r="Q746" s="8"/>
      <c r="R746" s="8"/>
      <c r="S746" s="8"/>
      <c r="T746" s="8"/>
      <c r="U746" s="8"/>
      <c r="V746" s="8"/>
      <c r="W746" s="8"/>
      <c r="X746" s="8"/>
      <c r="Y746" s="8"/>
      <c r="Z746" s="8"/>
      <c r="AA746" s="8"/>
    </row>
    <row r="747">
      <c r="A747" s="8"/>
      <c r="B747" s="8"/>
      <c r="C747" s="8"/>
      <c r="D747" s="8"/>
      <c r="E747" s="8"/>
      <c r="F747" s="8"/>
      <c r="G747" s="8"/>
      <c r="H747" s="8"/>
      <c r="L747" s="57"/>
      <c r="M747" s="8"/>
      <c r="N747" s="8"/>
      <c r="O747" s="8"/>
      <c r="P747" s="8"/>
      <c r="Q747" s="8"/>
      <c r="R747" s="8"/>
      <c r="S747" s="8"/>
      <c r="T747" s="8"/>
      <c r="U747" s="8"/>
      <c r="V747" s="8"/>
      <c r="W747" s="8"/>
      <c r="X747" s="8"/>
      <c r="Y747" s="8"/>
      <c r="Z747" s="8"/>
      <c r="AA747" s="8"/>
    </row>
    <row r="748">
      <c r="A748" s="8"/>
      <c r="B748" s="8"/>
      <c r="C748" s="8"/>
      <c r="D748" s="8"/>
      <c r="E748" s="8"/>
      <c r="F748" s="8"/>
      <c r="G748" s="8"/>
      <c r="H748" s="8"/>
      <c r="L748" s="57"/>
      <c r="M748" s="8"/>
      <c r="N748" s="8"/>
      <c r="O748" s="8"/>
      <c r="P748" s="8"/>
      <c r="Q748" s="8"/>
      <c r="R748" s="8"/>
      <c r="S748" s="8"/>
      <c r="T748" s="8"/>
      <c r="U748" s="8"/>
      <c r="V748" s="8"/>
      <c r="W748" s="8"/>
      <c r="X748" s="8"/>
      <c r="Y748" s="8"/>
      <c r="Z748" s="8"/>
      <c r="AA748" s="8"/>
    </row>
    <row r="749">
      <c r="A749" s="8"/>
      <c r="B749" s="8"/>
      <c r="C749" s="8"/>
      <c r="D749" s="8"/>
      <c r="E749" s="8"/>
      <c r="F749" s="8"/>
      <c r="G749" s="8"/>
      <c r="H749" s="8"/>
      <c r="L749" s="57"/>
      <c r="M749" s="8"/>
      <c r="N749" s="8"/>
      <c r="O749" s="8"/>
      <c r="P749" s="8"/>
      <c r="Q749" s="8"/>
      <c r="R749" s="8"/>
      <c r="S749" s="8"/>
      <c r="T749" s="8"/>
      <c r="U749" s="8"/>
      <c r="V749" s="8"/>
      <c r="W749" s="8"/>
      <c r="X749" s="8"/>
      <c r="Y749" s="8"/>
      <c r="Z749" s="8"/>
      <c r="AA749" s="8"/>
    </row>
    <row r="750">
      <c r="A750" s="8"/>
      <c r="B750" s="8"/>
      <c r="C750" s="8"/>
      <c r="D750" s="8"/>
      <c r="E750" s="8"/>
      <c r="F750" s="8"/>
      <c r="G750" s="8"/>
      <c r="H750" s="8"/>
      <c r="L750" s="57"/>
      <c r="M750" s="8"/>
      <c r="N750" s="8"/>
      <c r="O750" s="8"/>
      <c r="P750" s="8"/>
      <c r="Q750" s="8"/>
      <c r="R750" s="8"/>
      <c r="S750" s="8"/>
      <c r="T750" s="8"/>
      <c r="U750" s="8"/>
      <c r="V750" s="8"/>
      <c r="W750" s="8"/>
      <c r="X750" s="8"/>
      <c r="Y750" s="8"/>
      <c r="Z750" s="8"/>
      <c r="AA750" s="8"/>
    </row>
    <row r="751">
      <c r="A751" s="8"/>
      <c r="B751" s="8"/>
      <c r="C751" s="8"/>
      <c r="D751" s="8"/>
      <c r="E751" s="8"/>
      <c r="F751" s="8"/>
      <c r="G751" s="8"/>
      <c r="H751" s="8"/>
      <c r="L751" s="57"/>
      <c r="M751" s="8"/>
      <c r="N751" s="8"/>
      <c r="O751" s="8"/>
      <c r="P751" s="8"/>
      <c r="Q751" s="8"/>
      <c r="R751" s="8"/>
      <c r="S751" s="8"/>
      <c r="T751" s="8"/>
      <c r="U751" s="8"/>
      <c r="V751" s="8"/>
      <c r="W751" s="8"/>
      <c r="X751" s="8"/>
      <c r="Y751" s="8"/>
      <c r="Z751" s="8"/>
      <c r="AA751" s="8"/>
    </row>
    <row r="752">
      <c r="A752" s="8"/>
      <c r="B752" s="8"/>
      <c r="C752" s="8"/>
      <c r="D752" s="8"/>
      <c r="E752" s="8"/>
      <c r="F752" s="8"/>
      <c r="G752" s="8"/>
      <c r="H752" s="8"/>
      <c r="L752" s="57"/>
      <c r="M752" s="8"/>
      <c r="N752" s="8"/>
      <c r="O752" s="8"/>
      <c r="P752" s="8"/>
      <c r="Q752" s="8"/>
      <c r="R752" s="8"/>
      <c r="S752" s="8"/>
      <c r="T752" s="8"/>
      <c r="U752" s="8"/>
      <c r="V752" s="8"/>
      <c r="W752" s="8"/>
      <c r="X752" s="8"/>
      <c r="Y752" s="8"/>
      <c r="Z752" s="8"/>
      <c r="AA752" s="8"/>
    </row>
    <row r="753">
      <c r="A753" s="8"/>
      <c r="B753" s="8"/>
      <c r="C753" s="8"/>
      <c r="D753" s="8"/>
      <c r="E753" s="8"/>
      <c r="F753" s="8"/>
      <c r="G753" s="8"/>
      <c r="H753" s="8"/>
      <c r="L753" s="57"/>
      <c r="M753" s="8"/>
      <c r="N753" s="8"/>
      <c r="O753" s="8"/>
      <c r="P753" s="8"/>
      <c r="Q753" s="8"/>
      <c r="R753" s="8"/>
      <c r="S753" s="8"/>
      <c r="T753" s="8"/>
      <c r="U753" s="8"/>
      <c r="V753" s="8"/>
      <c r="W753" s="8"/>
      <c r="X753" s="8"/>
      <c r="Y753" s="8"/>
      <c r="Z753" s="8"/>
      <c r="AA753" s="8"/>
    </row>
    <row r="754">
      <c r="A754" s="8"/>
      <c r="B754" s="8"/>
      <c r="C754" s="8"/>
      <c r="D754" s="8"/>
      <c r="E754" s="8"/>
      <c r="F754" s="8"/>
      <c r="G754" s="8"/>
      <c r="H754" s="8"/>
      <c r="L754" s="57"/>
      <c r="M754" s="8"/>
      <c r="N754" s="8"/>
      <c r="O754" s="8"/>
      <c r="P754" s="8"/>
      <c r="Q754" s="8"/>
      <c r="R754" s="8"/>
      <c r="S754" s="8"/>
      <c r="T754" s="8"/>
      <c r="U754" s="8"/>
      <c r="V754" s="8"/>
      <c r="W754" s="8"/>
      <c r="X754" s="8"/>
      <c r="Y754" s="8"/>
      <c r="Z754" s="8"/>
      <c r="AA754" s="8"/>
    </row>
    <row r="755">
      <c r="A755" s="8"/>
      <c r="B755" s="8"/>
      <c r="C755" s="8"/>
      <c r="D755" s="8"/>
      <c r="E755" s="8"/>
      <c r="F755" s="8"/>
      <c r="G755" s="8"/>
      <c r="H755" s="8"/>
      <c r="L755" s="57"/>
      <c r="M755" s="8"/>
      <c r="N755" s="8"/>
      <c r="O755" s="8"/>
      <c r="P755" s="8"/>
      <c r="Q755" s="8"/>
      <c r="R755" s="8"/>
      <c r="S755" s="8"/>
      <c r="T755" s="8"/>
      <c r="U755" s="8"/>
      <c r="V755" s="8"/>
      <c r="W755" s="8"/>
      <c r="X755" s="8"/>
      <c r="Y755" s="8"/>
      <c r="Z755" s="8"/>
      <c r="AA755" s="8"/>
    </row>
    <row r="756">
      <c r="A756" s="8"/>
      <c r="B756" s="8"/>
      <c r="C756" s="8"/>
      <c r="D756" s="8"/>
      <c r="E756" s="8"/>
      <c r="F756" s="8"/>
      <c r="G756" s="8"/>
      <c r="H756" s="8"/>
      <c r="L756" s="57"/>
      <c r="M756" s="8"/>
      <c r="N756" s="8"/>
      <c r="O756" s="8"/>
      <c r="P756" s="8"/>
      <c r="Q756" s="8"/>
      <c r="R756" s="8"/>
      <c r="S756" s="8"/>
      <c r="T756" s="8"/>
      <c r="U756" s="8"/>
      <c r="V756" s="8"/>
      <c r="W756" s="8"/>
      <c r="X756" s="8"/>
      <c r="Y756" s="8"/>
      <c r="Z756" s="8"/>
      <c r="AA756" s="8"/>
    </row>
    <row r="757">
      <c r="A757" s="8"/>
      <c r="B757" s="8"/>
      <c r="C757" s="8"/>
      <c r="D757" s="8"/>
      <c r="E757" s="8"/>
      <c r="F757" s="8"/>
      <c r="G757" s="8"/>
      <c r="H757" s="8"/>
      <c r="L757" s="57"/>
      <c r="M757" s="8"/>
      <c r="N757" s="8"/>
      <c r="O757" s="8"/>
      <c r="P757" s="8"/>
      <c r="Q757" s="8"/>
      <c r="R757" s="8"/>
      <c r="S757" s="8"/>
      <c r="T757" s="8"/>
      <c r="U757" s="8"/>
      <c r="V757" s="8"/>
      <c r="W757" s="8"/>
      <c r="X757" s="8"/>
      <c r="Y757" s="8"/>
      <c r="Z757" s="8"/>
      <c r="AA757" s="8"/>
    </row>
    <row r="758">
      <c r="A758" s="8"/>
      <c r="B758" s="8"/>
      <c r="C758" s="8"/>
      <c r="D758" s="8"/>
      <c r="E758" s="8"/>
      <c r="F758" s="8"/>
      <c r="G758" s="8"/>
      <c r="H758" s="8"/>
      <c r="L758" s="57"/>
      <c r="M758" s="8"/>
      <c r="N758" s="8"/>
      <c r="O758" s="8"/>
      <c r="P758" s="8"/>
      <c r="Q758" s="8"/>
      <c r="R758" s="8"/>
      <c r="S758" s="8"/>
      <c r="T758" s="8"/>
      <c r="U758" s="8"/>
      <c r="V758" s="8"/>
      <c r="W758" s="8"/>
      <c r="X758" s="8"/>
      <c r="Y758" s="8"/>
      <c r="Z758" s="8"/>
      <c r="AA758" s="8"/>
    </row>
    <row r="759">
      <c r="A759" s="8"/>
      <c r="B759" s="8"/>
      <c r="C759" s="8"/>
      <c r="D759" s="8"/>
      <c r="E759" s="8"/>
      <c r="F759" s="8"/>
      <c r="G759" s="8"/>
      <c r="H759" s="8"/>
      <c r="L759" s="57"/>
      <c r="M759" s="8"/>
      <c r="N759" s="8"/>
      <c r="O759" s="8"/>
      <c r="P759" s="8"/>
      <c r="Q759" s="8"/>
      <c r="R759" s="8"/>
      <c r="S759" s="8"/>
      <c r="T759" s="8"/>
      <c r="U759" s="8"/>
      <c r="V759" s="8"/>
      <c r="W759" s="8"/>
      <c r="X759" s="8"/>
      <c r="Y759" s="8"/>
      <c r="Z759" s="8"/>
      <c r="AA759" s="8"/>
    </row>
    <row r="760">
      <c r="A760" s="8"/>
      <c r="B760" s="8"/>
      <c r="C760" s="8"/>
      <c r="D760" s="8"/>
      <c r="E760" s="8"/>
      <c r="F760" s="8"/>
      <c r="G760" s="8"/>
      <c r="H760" s="8"/>
      <c r="L760" s="57"/>
      <c r="M760" s="8"/>
      <c r="N760" s="8"/>
      <c r="O760" s="8"/>
      <c r="P760" s="8"/>
      <c r="Q760" s="8"/>
      <c r="R760" s="8"/>
      <c r="S760" s="8"/>
      <c r="T760" s="8"/>
      <c r="U760" s="8"/>
      <c r="V760" s="8"/>
      <c r="W760" s="8"/>
      <c r="X760" s="8"/>
      <c r="Y760" s="8"/>
      <c r="Z760" s="8"/>
      <c r="AA760" s="8"/>
    </row>
    <row r="761">
      <c r="A761" s="8"/>
      <c r="B761" s="8"/>
      <c r="C761" s="8"/>
      <c r="D761" s="8"/>
      <c r="E761" s="8"/>
      <c r="F761" s="8"/>
      <c r="G761" s="8"/>
      <c r="H761" s="8"/>
      <c r="L761" s="57"/>
      <c r="M761" s="8"/>
      <c r="N761" s="8"/>
      <c r="O761" s="8"/>
      <c r="P761" s="8"/>
      <c r="Q761" s="8"/>
      <c r="R761" s="8"/>
      <c r="S761" s="8"/>
      <c r="T761" s="8"/>
      <c r="U761" s="8"/>
      <c r="V761" s="8"/>
      <c r="W761" s="8"/>
      <c r="X761" s="8"/>
      <c r="Y761" s="8"/>
      <c r="Z761" s="8"/>
      <c r="AA761" s="8"/>
    </row>
    <row r="762">
      <c r="A762" s="8"/>
      <c r="B762" s="8"/>
      <c r="C762" s="8"/>
      <c r="D762" s="8"/>
      <c r="E762" s="8"/>
      <c r="F762" s="8"/>
      <c r="G762" s="8"/>
      <c r="H762" s="8"/>
      <c r="L762" s="57"/>
      <c r="M762" s="8"/>
      <c r="N762" s="8"/>
      <c r="O762" s="8"/>
      <c r="P762" s="8"/>
      <c r="Q762" s="8"/>
      <c r="R762" s="8"/>
      <c r="S762" s="8"/>
      <c r="T762" s="8"/>
      <c r="U762" s="8"/>
      <c r="V762" s="8"/>
      <c r="W762" s="8"/>
      <c r="X762" s="8"/>
      <c r="Y762" s="8"/>
      <c r="Z762" s="8"/>
      <c r="AA762" s="8"/>
    </row>
    <row r="763">
      <c r="A763" s="8"/>
      <c r="B763" s="8"/>
      <c r="C763" s="8"/>
      <c r="D763" s="8"/>
      <c r="E763" s="8"/>
      <c r="F763" s="8"/>
      <c r="G763" s="8"/>
      <c r="H763" s="8"/>
      <c r="L763" s="57"/>
      <c r="M763" s="8"/>
      <c r="N763" s="8"/>
      <c r="O763" s="8"/>
      <c r="P763" s="8"/>
      <c r="Q763" s="8"/>
      <c r="R763" s="8"/>
      <c r="S763" s="8"/>
      <c r="T763" s="8"/>
      <c r="U763" s="8"/>
      <c r="V763" s="8"/>
      <c r="W763" s="8"/>
      <c r="X763" s="8"/>
      <c r="Y763" s="8"/>
      <c r="Z763" s="8"/>
      <c r="AA763" s="8"/>
    </row>
    <row r="764">
      <c r="A764" s="8"/>
      <c r="B764" s="8"/>
      <c r="C764" s="8"/>
      <c r="D764" s="8"/>
      <c r="E764" s="8"/>
      <c r="F764" s="8"/>
      <c r="G764" s="8"/>
      <c r="H764" s="8"/>
      <c r="L764" s="57"/>
      <c r="M764" s="8"/>
      <c r="N764" s="8"/>
      <c r="O764" s="8"/>
      <c r="P764" s="8"/>
      <c r="Q764" s="8"/>
      <c r="R764" s="8"/>
      <c r="S764" s="8"/>
      <c r="T764" s="8"/>
      <c r="U764" s="8"/>
      <c r="V764" s="8"/>
      <c r="W764" s="8"/>
      <c r="X764" s="8"/>
      <c r="Y764" s="8"/>
      <c r="Z764" s="8"/>
      <c r="AA764" s="8"/>
    </row>
    <row r="765">
      <c r="A765" s="8"/>
      <c r="B765" s="8"/>
      <c r="C765" s="8"/>
      <c r="D765" s="8"/>
      <c r="E765" s="8"/>
      <c r="F765" s="8"/>
      <c r="G765" s="8"/>
      <c r="H765" s="8"/>
      <c r="L765" s="57"/>
      <c r="M765" s="8"/>
      <c r="N765" s="8"/>
      <c r="O765" s="8"/>
      <c r="P765" s="8"/>
      <c r="Q765" s="8"/>
      <c r="R765" s="8"/>
      <c r="S765" s="8"/>
      <c r="T765" s="8"/>
      <c r="U765" s="8"/>
      <c r="V765" s="8"/>
      <c r="W765" s="8"/>
      <c r="X765" s="8"/>
      <c r="Y765" s="8"/>
      <c r="Z765" s="8"/>
      <c r="AA765" s="8"/>
    </row>
    <row r="766">
      <c r="A766" s="8"/>
      <c r="B766" s="8"/>
      <c r="C766" s="8"/>
      <c r="D766" s="8"/>
      <c r="E766" s="8"/>
      <c r="F766" s="8"/>
      <c r="G766" s="8"/>
      <c r="H766" s="8"/>
      <c r="L766" s="57"/>
      <c r="M766" s="8"/>
      <c r="N766" s="8"/>
      <c r="O766" s="8"/>
      <c r="P766" s="8"/>
      <c r="Q766" s="8"/>
      <c r="R766" s="8"/>
      <c r="S766" s="8"/>
      <c r="T766" s="8"/>
      <c r="U766" s="8"/>
      <c r="V766" s="8"/>
      <c r="W766" s="8"/>
      <c r="X766" s="8"/>
      <c r="Y766" s="8"/>
      <c r="Z766" s="8"/>
      <c r="AA766" s="8"/>
    </row>
    <row r="767">
      <c r="A767" s="8"/>
      <c r="B767" s="8"/>
      <c r="C767" s="8"/>
      <c r="D767" s="8"/>
      <c r="E767" s="8"/>
      <c r="F767" s="8"/>
      <c r="G767" s="8"/>
      <c r="H767" s="8"/>
      <c r="L767" s="57"/>
      <c r="M767" s="8"/>
      <c r="N767" s="8"/>
      <c r="O767" s="8"/>
      <c r="P767" s="8"/>
      <c r="Q767" s="8"/>
      <c r="R767" s="8"/>
      <c r="S767" s="8"/>
      <c r="T767" s="8"/>
      <c r="U767" s="8"/>
      <c r="V767" s="8"/>
      <c r="W767" s="8"/>
      <c r="X767" s="8"/>
      <c r="Y767" s="8"/>
      <c r="Z767" s="8"/>
      <c r="AA767" s="8"/>
    </row>
    <row r="768">
      <c r="A768" s="8"/>
      <c r="B768" s="8"/>
      <c r="C768" s="8"/>
      <c r="D768" s="8"/>
      <c r="E768" s="8"/>
      <c r="F768" s="8"/>
      <c r="G768" s="8"/>
      <c r="H768" s="8"/>
      <c r="L768" s="57"/>
      <c r="M768" s="8"/>
      <c r="N768" s="8"/>
      <c r="O768" s="8"/>
      <c r="P768" s="8"/>
      <c r="Q768" s="8"/>
      <c r="R768" s="8"/>
      <c r="S768" s="8"/>
      <c r="T768" s="8"/>
      <c r="U768" s="8"/>
      <c r="V768" s="8"/>
      <c r="W768" s="8"/>
      <c r="X768" s="8"/>
      <c r="Y768" s="8"/>
      <c r="Z768" s="8"/>
      <c r="AA768" s="8"/>
    </row>
    <row r="769">
      <c r="A769" s="8"/>
      <c r="B769" s="8"/>
      <c r="C769" s="8"/>
      <c r="D769" s="8"/>
      <c r="E769" s="8"/>
      <c r="F769" s="8"/>
      <c r="G769" s="8"/>
      <c r="H769" s="8"/>
      <c r="L769" s="57"/>
      <c r="M769" s="8"/>
      <c r="N769" s="8"/>
      <c r="O769" s="8"/>
      <c r="P769" s="8"/>
      <c r="Q769" s="8"/>
      <c r="R769" s="8"/>
      <c r="S769" s="8"/>
      <c r="T769" s="8"/>
      <c r="U769" s="8"/>
      <c r="V769" s="8"/>
      <c r="W769" s="8"/>
      <c r="X769" s="8"/>
      <c r="Y769" s="8"/>
      <c r="Z769" s="8"/>
      <c r="AA769" s="8"/>
    </row>
    <row r="770">
      <c r="A770" s="8"/>
      <c r="B770" s="8"/>
      <c r="C770" s="8"/>
      <c r="D770" s="8"/>
      <c r="E770" s="8"/>
      <c r="F770" s="8"/>
      <c r="G770" s="8"/>
      <c r="H770" s="8"/>
      <c r="L770" s="57"/>
      <c r="M770" s="8"/>
      <c r="N770" s="8"/>
      <c r="O770" s="8"/>
      <c r="P770" s="8"/>
      <c r="Q770" s="8"/>
      <c r="R770" s="8"/>
      <c r="S770" s="8"/>
      <c r="T770" s="8"/>
      <c r="U770" s="8"/>
      <c r="V770" s="8"/>
      <c r="W770" s="8"/>
      <c r="X770" s="8"/>
      <c r="Y770" s="8"/>
      <c r="Z770" s="8"/>
      <c r="AA770" s="8"/>
    </row>
    <row r="771">
      <c r="A771" s="8"/>
      <c r="B771" s="8"/>
      <c r="C771" s="8"/>
      <c r="D771" s="8"/>
      <c r="E771" s="8"/>
      <c r="F771" s="8"/>
      <c r="G771" s="8"/>
      <c r="H771" s="8"/>
      <c r="L771" s="57"/>
      <c r="M771" s="8"/>
      <c r="N771" s="8"/>
      <c r="O771" s="8"/>
      <c r="P771" s="8"/>
      <c r="Q771" s="8"/>
      <c r="R771" s="8"/>
      <c r="S771" s="8"/>
      <c r="T771" s="8"/>
      <c r="U771" s="8"/>
      <c r="V771" s="8"/>
      <c r="W771" s="8"/>
      <c r="X771" s="8"/>
      <c r="Y771" s="8"/>
      <c r="Z771" s="8"/>
      <c r="AA771" s="8"/>
    </row>
    <row r="772">
      <c r="A772" s="8"/>
      <c r="B772" s="8"/>
      <c r="C772" s="8"/>
      <c r="D772" s="8"/>
      <c r="E772" s="8"/>
      <c r="F772" s="8"/>
      <c r="G772" s="8"/>
      <c r="H772" s="8"/>
      <c r="L772" s="57"/>
      <c r="M772" s="8"/>
      <c r="N772" s="8"/>
      <c r="O772" s="8"/>
      <c r="P772" s="8"/>
      <c r="Q772" s="8"/>
      <c r="R772" s="8"/>
      <c r="S772" s="8"/>
      <c r="T772" s="8"/>
      <c r="U772" s="8"/>
      <c r="V772" s="8"/>
      <c r="W772" s="8"/>
      <c r="X772" s="8"/>
      <c r="Y772" s="8"/>
      <c r="Z772" s="8"/>
      <c r="AA772" s="8"/>
    </row>
    <row r="773">
      <c r="A773" s="8"/>
      <c r="B773" s="8"/>
      <c r="C773" s="8"/>
      <c r="D773" s="8"/>
      <c r="E773" s="8"/>
      <c r="F773" s="8"/>
      <c r="G773" s="8"/>
      <c r="H773" s="8"/>
      <c r="L773" s="57"/>
      <c r="M773" s="8"/>
      <c r="N773" s="8"/>
      <c r="O773" s="8"/>
      <c r="P773" s="8"/>
      <c r="Q773" s="8"/>
      <c r="R773" s="8"/>
      <c r="S773" s="8"/>
      <c r="T773" s="8"/>
      <c r="U773" s="8"/>
      <c r="V773" s="8"/>
      <c r="W773" s="8"/>
      <c r="X773" s="8"/>
      <c r="Y773" s="8"/>
      <c r="Z773" s="8"/>
      <c r="AA773" s="8"/>
    </row>
    <row r="774">
      <c r="A774" s="8"/>
      <c r="B774" s="8"/>
      <c r="C774" s="8"/>
      <c r="D774" s="8"/>
      <c r="E774" s="8"/>
      <c r="F774" s="8"/>
      <c r="G774" s="8"/>
      <c r="H774" s="8"/>
      <c r="L774" s="57"/>
      <c r="M774" s="8"/>
      <c r="N774" s="8"/>
      <c r="O774" s="8"/>
      <c r="P774" s="8"/>
      <c r="Q774" s="8"/>
      <c r="R774" s="8"/>
      <c r="S774" s="8"/>
      <c r="T774" s="8"/>
      <c r="U774" s="8"/>
      <c r="V774" s="8"/>
      <c r="W774" s="8"/>
      <c r="X774" s="8"/>
      <c r="Y774" s="8"/>
      <c r="Z774" s="8"/>
      <c r="AA774" s="8"/>
    </row>
    <row r="775">
      <c r="A775" s="8"/>
      <c r="B775" s="8"/>
      <c r="C775" s="8"/>
      <c r="D775" s="8"/>
      <c r="E775" s="8"/>
      <c r="F775" s="8"/>
      <c r="G775" s="8"/>
      <c r="H775" s="8"/>
      <c r="L775" s="57"/>
      <c r="M775" s="8"/>
      <c r="N775" s="8"/>
      <c r="O775" s="8"/>
      <c r="P775" s="8"/>
      <c r="Q775" s="8"/>
      <c r="R775" s="8"/>
      <c r="S775" s="8"/>
      <c r="T775" s="8"/>
      <c r="U775" s="8"/>
      <c r="V775" s="8"/>
      <c r="W775" s="8"/>
      <c r="X775" s="8"/>
      <c r="Y775" s="8"/>
      <c r="Z775" s="8"/>
      <c r="AA775" s="8"/>
    </row>
    <row r="776">
      <c r="A776" s="8"/>
      <c r="B776" s="8"/>
      <c r="C776" s="8"/>
      <c r="D776" s="8"/>
      <c r="E776" s="8"/>
      <c r="F776" s="8"/>
      <c r="G776" s="8"/>
      <c r="H776" s="8"/>
      <c r="L776" s="57"/>
      <c r="M776" s="8"/>
      <c r="N776" s="8"/>
      <c r="O776" s="8"/>
      <c r="P776" s="8"/>
      <c r="Q776" s="8"/>
      <c r="R776" s="8"/>
      <c r="S776" s="8"/>
      <c r="T776" s="8"/>
      <c r="U776" s="8"/>
      <c r="V776" s="8"/>
      <c r="W776" s="8"/>
      <c r="X776" s="8"/>
      <c r="Y776" s="8"/>
      <c r="Z776" s="8"/>
      <c r="AA776" s="8"/>
    </row>
    <row r="777">
      <c r="A777" s="8"/>
      <c r="B777" s="8"/>
      <c r="C777" s="8"/>
      <c r="D777" s="8"/>
      <c r="E777" s="8"/>
      <c r="F777" s="8"/>
      <c r="G777" s="8"/>
      <c r="H777" s="8"/>
      <c r="L777" s="57"/>
      <c r="M777" s="8"/>
      <c r="N777" s="8"/>
      <c r="O777" s="8"/>
      <c r="P777" s="8"/>
      <c r="Q777" s="8"/>
      <c r="R777" s="8"/>
      <c r="S777" s="8"/>
      <c r="T777" s="8"/>
      <c r="U777" s="8"/>
      <c r="V777" s="8"/>
      <c r="W777" s="8"/>
      <c r="X777" s="8"/>
      <c r="Y777" s="8"/>
      <c r="Z777" s="8"/>
      <c r="AA777" s="8"/>
    </row>
    <row r="778">
      <c r="A778" s="8"/>
      <c r="B778" s="8"/>
      <c r="C778" s="8"/>
      <c r="D778" s="8"/>
      <c r="E778" s="8"/>
      <c r="F778" s="8"/>
      <c r="G778" s="8"/>
      <c r="H778" s="8"/>
      <c r="L778" s="57"/>
      <c r="M778" s="8"/>
      <c r="N778" s="8"/>
      <c r="O778" s="8"/>
      <c r="P778" s="8"/>
      <c r="Q778" s="8"/>
      <c r="R778" s="8"/>
      <c r="S778" s="8"/>
      <c r="T778" s="8"/>
      <c r="U778" s="8"/>
      <c r="V778" s="8"/>
      <c r="W778" s="8"/>
      <c r="X778" s="8"/>
      <c r="Y778" s="8"/>
      <c r="Z778" s="8"/>
      <c r="AA778" s="8"/>
    </row>
    <row r="779">
      <c r="A779" s="8"/>
      <c r="B779" s="8"/>
      <c r="C779" s="8"/>
      <c r="D779" s="8"/>
      <c r="E779" s="8"/>
      <c r="F779" s="8"/>
      <c r="G779" s="8"/>
      <c r="H779" s="8"/>
      <c r="L779" s="57"/>
      <c r="M779" s="8"/>
      <c r="N779" s="8"/>
      <c r="O779" s="8"/>
      <c r="P779" s="8"/>
      <c r="Q779" s="8"/>
      <c r="R779" s="8"/>
      <c r="S779" s="8"/>
      <c r="T779" s="8"/>
      <c r="U779" s="8"/>
      <c r="V779" s="8"/>
      <c r="W779" s="8"/>
      <c r="X779" s="8"/>
      <c r="Y779" s="8"/>
      <c r="Z779" s="8"/>
      <c r="AA779" s="8"/>
    </row>
    <row r="780">
      <c r="A780" s="8"/>
      <c r="B780" s="8"/>
      <c r="C780" s="8"/>
      <c r="D780" s="8"/>
      <c r="E780" s="8"/>
      <c r="F780" s="8"/>
      <c r="G780" s="8"/>
      <c r="H780" s="8"/>
      <c r="L780" s="57"/>
      <c r="M780" s="8"/>
      <c r="N780" s="8"/>
      <c r="O780" s="8"/>
      <c r="P780" s="8"/>
      <c r="Q780" s="8"/>
      <c r="R780" s="8"/>
      <c r="S780" s="8"/>
      <c r="T780" s="8"/>
      <c r="U780" s="8"/>
      <c r="V780" s="8"/>
      <c r="W780" s="8"/>
      <c r="X780" s="8"/>
      <c r="Y780" s="8"/>
      <c r="Z780" s="8"/>
      <c r="AA780" s="8"/>
    </row>
    <row r="781">
      <c r="A781" s="8"/>
      <c r="B781" s="8"/>
      <c r="C781" s="8"/>
      <c r="D781" s="8"/>
      <c r="E781" s="8"/>
      <c r="F781" s="8"/>
      <c r="G781" s="8"/>
      <c r="H781" s="8"/>
      <c r="L781" s="57"/>
      <c r="M781" s="8"/>
      <c r="N781" s="8"/>
      <c r="O781" s="8"/>
      <c r="P781" s="8"/>
      <c r="Q781" s="8"/>
      <c r="R781" s="8"/>
      <c r="S781" s="8"/>
      <c r="T781" s="8"/>
      <c r="U781" s="8"/>
      <c r="V781" s="8"/>
      <c r="W781" s="8"/>
      <c r="X781" s="8"/>
      <c r="Y781" s="8"/>
      <c r="Z781" s="8"/>
      <c r="AA781" s="8"/>
    </row>
    <row r="782">
      <c r="A782" s="8"/>
      <c r="B782" s="8"/>
      <c r="C782" s="8"/>
      <c r="D782" s="8"/>
      <c r="E782" s="8"/>
      <c r="F782" s="8"/>
      <c r="G782" s="8"/>
      <c r="H782" s="8"/>
      <c r="L782" s="57"/>
      <c r="M782" s="8"/>
      <c r="N782" s="8"/>
      <c r="O782" s="8"/>
      <c r="P782" s="8"/>
      <c r="Q782" s="8"/>
      <c r="R782" s="8"/>
      <c r="S782" s="8"/>
      <c r="T782" s="8"/>
      <c r="U782" s="8"/>
      <c r="V782" s="8"/>
      <c r="W782" s="8"/>
      <c r="X782" s="8"/>
      <c r="Y782" s="8"/>
      <c r="Z782" s="8"/>
      <c r="AA782" s="8"/>
    </row>
    <row r="783">
      <c r="A783" s="8"/>
      <c r="B783" s="8"/>
      <c r="C783" s="8"/>
      <c r="D783" s="8"/>
      <c r="E783" s="8"/>
      <c r="F783" s="8"/>
      <c r="G783" s="8"/>
      <c r="H783" s="8"/>
      <c r="L783" s="57"/>
      <c r="M783" s="8"/>
      <c r="N783" s="8"/>
      <c r="O783" s="8"/>
      <c r="P783" s="8"/>
      <c r="Q783" s="8"/>
      <c r="R783" s="8"/>
      <c r="S783" s="8"/>
      <c r="T783" s="8"/>
      <c r="U783" s="8"/>
      <c r="V783" s="8"/>
      <c r="W783" s="8"/>
      <c r="X783" s="8"/>
      <c r="Y783" s="8"/>
      <c r="Z783" s="8"/>
      <c r="AA783" s="8"/>
    </row>
    <row r="784">
      <c r="A784" s="8"/>
      <c r="B784" s="8"/>
      <c r="C784" s="8"/>
      <c r="D784" s="8"/>
      <c r="E784" s="8"/>
      <c r="F784" s="8"/>
      <c r="G784" s="8"/>
      <c r="H784" s="8"/>
      <c r="L784" s="57"/>
      <c r="M784" s="8"/>
      <c r="N784" s="8"/>
      <c r="O784" s="8"/>
      <c r="P784" s="8"/>
      <c r="Q784" s="8"/>
      <c r="R784" s="8"/>
      <c r="S784" s="8"/>
      <c r="T784" s="8"/>
      <c r="U784" s="8"/>
      <c r="V784" s="8"/>
      <c r="W784" s="8"/>
      <c r="X784" s="8"/>
      <c r="Y784" s="8"/>
      <c r="Z784" s="8"/>
      <c r="AA784" s="8"/>
    </row>
    <row r="785">
      <c r="A785" s="8"/>
      <c r="B785" s="8"/>
      <c r="C785" s="8"/>
      <c r="D785" s="8"/>
      <c r="E785" s="8"/>
      <c r="F785" s="8"/>
      <c r="G785" s="8"/>
      <c r="H785" s="8"/>
      <c r="L785" s="57"/>
      <c r="M785" s="8"/>
      <c r="N785" s="8"/>
      <c r="O785" s="8"/>
      <c r="P785" s="8"/>
      <c r="Q785" s="8"/>
      <c r="R785" s="8"/>
      <c r="S785" s="8"/>
      <c r="T785" s="8"/>
      <c r="U785" s="8"/>
      <c r="V785" s="8"/>
      <c r="W785" s="8"/>
      <c r="X785" s="8"/>
      <c r="Y785" s="8"/>
      <c r="Z785" s="8"/>
      <c r="AA785" s="8"/>
    </row>
    <row r="786">
      <c r="A786" s="8"/>
      <c r="B786" s="8"/>
      <c r="C786" s="8"/>
      <c r="D786" s="8"/>
      <c r="E786" s="8"/>
      <c r="F786" s="8"/>
      <c r="G786" s="8"/>
      <c r="H786" s="8"/>
      <c r="L786" s="57"/>
      <c r="M786" s="8"/>
      <c r="N786" s="8"/>
      <c r="O786" s="8"/>
      <c r="P786" s="8"/>
      <c r="Q786" s="8"/>
      <c r="R786" s="8"/>
      <c r="S786" s="8"/>
      <c r="T786" s="8"/>
      <c r="U786" s="8"/>
      <c r="V786" s="8"/>
      <c r="W786" s="8"/>
      <c r="X786" s="8"/>
      <c r="Y786" s="8"/>
      <c r="Z786" s="8"/>
      <c r="AA786" s="8"/>
    </row>
    <row r="787">
      <c r="A787" s="8"/>
      <c r="B787" s="8"/>
      <c r="C787" s="8"/>
      <c r="D787" s="8"/>
      <c r="E787" s="8"/>
      <c r="F787" s="8"/>
      <c r="G787" s="8"/>
      <c r="H787" s="8"/>
      <c r="L787" s="57"/>
      <c r="M787" s="8"/>
      <c r="N787" s="8"/>
      <c r="O787" s="8"/>
      <c r="P787" s="8"/>
      <c r="Q787" s="8"/>
      <c r="R787" s="8"/>
      <c r="S787" s="8"/>
      <c r="T787" s="8"/>
      <c r="U787" s="8"/>
      <c r="V787" s="8"/>
      <c r="W787" s="8"/>
      <c r="X787" s="8"/>
      <c r="Y787" s="8"/>
      <c r="Z787" s="8"/>
      <c r="AA787" s="8"/>
    </row>
    <row r="788">
      <c r="A788" s="8"/>
      <c r="B788" s="8"/>
      <c r="C788" s="8"/>
      <c r="D788" s="8"/>
      <c r="E788" s="8"/>
      <c r="F788" s="8"/>
      <c r="G788" s="8"/>
      <c r="H788" s="8"/>
      <c r="L788" s="57"/>
      <c r="M788" s="8"/>
      <c r="N788" s="8"/>
      <c r="O788" s="8"/>
      <c r="P788" s="8"/>
      <c r="Q788" s="8"/>
      <c r="R788" s="8"/>
      <c r="S788" s="8"/>
      <c r="T788" s="8"/>
      <c r="U788" s="8"/>
      <c r="V788" s="8"/>
      <c r="W788" s="8"/>
      <c r="X788" s="8"/>
      <c r="Y788" s="8"/>
      <c r="Z788" s="8"/>
      <c r="AA788" s="8"/>
    </row>
    <row r="789">
      <c r="A789" s="8"/>
      <c r="B789" s="8"/>
      <c r="C789" s="8"/>
      <c r="D789" s="8"/>
      <c r="E789" s="8"/>
      <c r="F789" s="8"/>
      <c r="G789" s="8"/>
      <c r="H789" s="8"/>
      <c r="L789" s="57"/>
      <c r="M789" s="8"/>
      <c r="N789" s="8"/>
      <c r="O789" s="8"/>
      <c r="P789" s="8"/>
      <c r="Q789" s="8"/>
      <c r="R789" s="8"/>
      <c r="S789" s="8"/>
      <c r="T789" s="8"/>
      <c r="U789" s="8"/>
      <c r="V789" s="8"/>
      <c r="W789" s="8"/>
      <c r="X789" s="8"/>
      <c r="Y789" s="8"/>
      <c r="Z789" s="8"/>
      <c r="AA789" s="8"/>
    </row>
    <row r="790">
      <c r="A790" s="8"/>
      <c r="B790" s="8"/>
      <c r="C790" s="8"/>
      <c r="D790" s="8"/>
      <c r="E790" s="8"/>
      <c r="F790" s="8"/>
      <c r="G790" s="8"/>
      <c r="H790" s="8"/>
      <c r="L790" s="57"/>
      <c r="M790" s="8"/>
      <c r="N790" s="8"/>
      <c r="O790" s="8"/>
      <c r="P790" s="8"/>
      <c r="Q790" s="8"/>
      <c r="R790" s="8"/>
      <c r="S790" s="8"/>
      <c r="T790" s="8"/>
      <c r="U790" s="8"/>
      <c r="V790" s="8"/>
      <c r="W790" s="8"/>
      <c r="X790" s="8"/>
      <c r="Y790" s="8"/>
      <c r="Z790" s="8"/>
      <c r="AA790" s="8"/>
    </row>
    <row r="791">
      <c r="A791" s="8"/>
      <c r="B791" s="8"/>
      <c r="C791" s="8"/>
      <c r="D791" s="8"/>
      <c r="E791" s="8"/>
      <c r="F791" s="8"/>
      <c r="G791" s="8"/>
      <c r="H791" s="8"/>
      <c r="L791" s="57"/>
      <c r="M791" s="8"/>
      <c r="N791" s="8"/>
      <c r="O791" s="8"/>
      <c r="P791" s="8"/>
      <c r="Q791" s="8"/>
      <c r="R791" s="8"/>
      <c r="S791" s="8"/>
      <c r="T791" s="8"/>
      <c r="U791" s="8"/>
      <c r="V791" s="8"/>
      <c r="W791" s="8"/>
      <c r="X791" s="8"/>
      <c r="Y791" s="8"/>
      <c r="Z791" s="8"/>
      <c r="AA791" s="8"/>
    </row>
    <row r="792">
      <c r="A792" s="8"/>
      <c r="B792" s="8"/>
      <c r="C792" s="8"/>
      <c r="D792" s="8"/>
      <c r="E792" s="8"/>
      <c r="F792" s="8"/>
      <c r="G792" s="8"/>
      <c r="H792" s="8"/>
      <c r="L792" s="57"/>
      <c r="M792" s="8"/>
      <c r="N792" s="8"/>
      <c r="O792" s="8"/>
      <c r="P792" s="8"/>
      <c r="Q792" s="8"/>
      <c r="R792" s="8"/>
      <c r="S792" s="8"/>
      <c r="T792" s="8"/>
      <c r="U792" s="8"/>
      <c r="V792" s="8"/>
      <c r="W792" s="8"/>
      <c r="X792" s="8"/>
      <c r="Y792" s="8"/>
      <c r="Z792" s="8"/>
      <c r="AA792" s="8"/>
    </row>
    <row r="793">
      <c r="A793" s="8"/>
      <c r="B793" s="8"/>
      <c r="C793" s="8"/>
      <c r="D793" s="8"/>
      <c r="E793" s="8"/>
      <c r="F793" s="8"/>
      <c r="G793" s="8"/>
      <c r="H793" s="8"/>
      <c r="L793" s="57"/>
      <c r="M793" s="8"/>
      <c r="N793" s="8"/>
      <c r="O793" s="8"/>
      <c r="P793" s="8"/>
      <c r="Q793" s="8"/>
      <c r="R793" s="8"/>
      <c r="S793" s="8"/>
      <c r="T793" s="8"/>
      <c r="U793" s="8"/>
      <c r="V793" s="8"/>
      <c r="W793" s="8"/>
      <c r="X793" s="8"/>
      <c r="Y793" s="8"/>
      <c r="Z793" s="8"/>
      <c r="AA793" s="8"/>
    </row>
    <row r="794">
      <c r="A794" s="8"/>
      <c r="B794" s="8"/>
      <c r="C794" s="8"/>
      <c r="D794" s="8"/>
      <c r="E794" s="8"/>
      <c r="F794" s="8"/>
      <c r="G794" s="8"/>
      <c r="H794" s="8"/>
      <c r="L794" s="57"/>
      <c r="M794" s="8"/>
      <c r="N794" s="8"/>
      <c r="O794" s="8"/>
      <c r="P794" s="8"/>
      <c r="Q794" s="8"/>
      <c r="R794" s="8"/>
      <c r="S794" s="8"/>
      <c r="T794" s="8"/>
      <c r="U794" s="8"/>
      <c r="V794" s="8"/>
      <c r="W794" s="8"/>
      <c r="X794" s="8"/>
      <c r="Y794" s="8"/>
      <c r="Z794" s="8"/>
      <c r="AA794" s="8"/>
    </row>
    <row r="795">
      <c r="A795" s="8"/>
      <c r="B795" s="8"/>
      <c r="C795" s="8"/>
      <c r="D795" s="8"/>
      <c r="E795" s="8"/>
      <c r="F795" s="8"/>
      <c r="G795" s="8"/>
      <c r="H795" s="8"/>
      <c r="L795" s="57"/>
      <c r="M795" s="8"/>
      <c r="N795" s="8"/>
      <c r="O795" s="8"/>
      <c r="P795" s="8"/>
      <c r="Q795" s="8"/>
      <c r="R795" s="8"/>
      <c r="S795" s="8"/>
      <c r="T795" s="8"/>
      <c r="U795" s="8"/>
      <c r="V795" s="8"/>
      <c r="W795" s="8"/>
      <c r="X795" s="8"/>
      <c r="Y795" s="8"/>
      <c r="Z795" s="8"/>
      <c r="AA795" s="8"/>
    </row>
    <row r="796">
      <c r="A796" s="8"/>
      <c r="B796" s="8"/>
      <c r="C796" s="8"/>
      <c r="D796" s="8"/>
      <c r="E796" s="8"/>
      <c r="F796" s="8"/>
      <c r="G796" s="8"/>
      <c r="H796" s="8"/>
      <c r="L796" s="57"/>
      <c r="M796" s="8"/>
      <c r="N796" s="8"/>
      <c r="O796" s="8"/>
      <c r="P796" s="8"/>
      <c r="Q796" s="8"/>
      <c r="R796" s="8"/>
      <c r="S796" s="8"/>
      <c r="T796" s="8"/>
      <c r="U796" s="8"/>
      <c r="V796" s="8"/>
      <c r="W796" s="8"/>
      <c r="X796" s="8"/>
      <c r="Y796" s="8"/>
      <c r="Z796" s="8"/>
      <c r="AA796" s="8"/>
    </row>
    <row r="797">
      <c r="A797" s="8"/>
      <c r="B797" s="8"/>
      <c r="C797" s="8"/>
      <c r="D797" s="8"/>
      <c r="E797" s="8"/>
      <c r="F797" s="8"/>
      <c r="G797" s="8"/>
      <c r="H797" s="8"/>
      <c r="L797" s="57"/>
      <c r="M797" s="8"/>
      <c r="N797" s="8"/>
      <c r="O797" s="8"/>
      <c r="P797" s="8"/>
      <c r="Q797" s="8"/>
      <c r="R797" s="8"/>
      <c r="S797" s="8"/>
      <c r="T797" s="8"/>
      <c r="U797" s="8"/>
      <c r="V797" s="8"/>
      <c r="W797" s="8"/>
      <c r="X797" s="8"/>
      <c r="Y797" s="8"/>
      <c r="Z797" s="8"/>
      <c r="AA797" s="8"/>
    </row>
    <row r="798">
      <c r="A798" s="8"/>
      <c r="B798" s="8"/>
      <c r="C798" s="8"/>
      <c r="D798" s="8"/>
      <c r="E798" s="8"/>
      <c r="F798" s="8"/>
      <c r="G798" s="8"/>
      <c r="H798" s="8"/>
      <c r="L798" s="57"/>
      <c r="M798" s="8"/>
      <c r="N798" s="8"/>
      <c r="O798" s="8"/>
      <c r="P798" s="8"/>
      <c r="Q798" s="8"/>
      <c r="R798" s="8"/>
      <c r="S798" s="8"/>
      <c r="T798" s="8"/>
      <c r="U798" s="8"/>
      <c r="V798" s="8"/>
      <c r="W798" s="8"/>
      <c r="X798" s="8"/>
      <c r="Y798" s="8"/>
      <c r="Z798" s="8"/>
      <c r="AA798" s="8"/>
    </row>
    <row r="799">
      <c r="A799" s="8"/>
      <c r="B799" s="8"/>
      <c r="C799" s="8"/>
      <c r="D799" s="8"/>
      <c r="E799" s="8"/>
      <c r="F799" s="8"/>
      <c r="G799" s="8"/>
      <c r="H799" s="8"/>
      <c r="L799" s="57"/>
      <c r="M799" s="8"/>
      <c r="N799" s="8"/>
      <c r="O799" s="8"/>
      <c r="P799" s="8"/>
      <c r="Q799" s="8"/>
      <c r="R799" s="8"/>
      <c r="S799" s="8"/>
      <c r="T799" s="8"/>
      <c r="U799" s="8"/>
      <c r="V799" s="8"/>
      <c r="W799" s="8"/>
      <c r="X799" s="8"/>
      <c r="Y799" s="8"/>
      <c r="Z799" s="8"/>
      <c r="AA799" s="8"/>
    </row>
    <row r="800">
      <c r="A800" s="8"/>
      <c r="B800" s="8"/>
      <c r="C800" s="8"/>
      <c r="D800" s="8"/>
      <c r="E800" s="8"/>
      <c r="F800" s="8"/>
      <c r="G800" s="8"/>
      <c r="H800" s="8"/>
      <c r="L800" s="57"/>
      <c r="M800" s="8"/>
      <c r="N800" s="8"/>
      <c r="O800" s="8"/>
      <c r="P800" s="8"/>
      <c r="Q800" s="8"/>
      <c r="R800" s="8"/>
      <c r="S800" s="8"/>
      <c r="T800" s="8"/>
      <c r="U800" s="8"/>
      <c r="V800" s="8"/>
      <c r="W800" s="8"/>
      <c r="X800" s="8"/>
      <c r="Y800" s="8"/>
      <c r="Z800" s="8"/>
      <c r="AA800" s="8"/>
    </row>
    <row r="801">
      <c r="A801" s="8"/>
      <c r="B801" s="8"/>
      <c r="C801" s="8"/>
      <c r="D801" s="8"/>
      <c r="E801" s="8"/>
      <c r="F801" s="8"/>
      <c r="G801" s="8"/>
      <c r="H801" s="8"/>
      <c r="L801" s="57"/>
      <c r="M801" s="8"/>
      <c r="N801" s="8"/>
      <c r="O801" s="8"/>
      <c r="P801" s="8"/>
      <c r="Q801" s="8"/>
      <c r="R801" s="8"/>
      <c r="S801" s="8"/>
      <c r="T801" s="8"/>
      <c r="U801" s="8"/>
      <c r="V801" s="8"/>
      <c r="W801" s="8"/>
      <c r="X801" s="8"/>
      <c r="Y801" s="8"/>
      <c r="Z801" s="8"/>
      <c r="AA801" s="8"/>
    </row>
    <row r="802">
      <c r="A802" s="8"/>
      <c r="B802" s="8"/>
      <c r="C802" s="8"/>
      <c r="D802" s="8"/>
      <c r="E802" s="8"/>
      <c r="F802" s="8"/>
      <c r="G802" s="8"/>
      <c r="H802" s="8"/>
      <c r="L802" s="57"/>
      <c r="M802" s="8"/>
      <c r="N802" s="8"/>
      <c r="O802" s="8"/>
      <c r="P802" s="8"/>
      <c r="Q802" s="8"/>
      <c r="R802" s="8"/>
      <c r="S802" s="8"/>
      <c r="T802" s="8"/>
      <c r="U802" s="8"/>
      <c r="V802" s="8"/>
      <c r="W802" s="8"/>
      <c r="X802" s="8"/>
      <c r="Y802" s="8"/>
      <c r="Z802" s="8"/>
      <c r="AA802" s="8"/>
    </row>
    <row r="803">
      <c r="A803" s="8"/>
      <c r="B803" s="8"/>
      <c r="C803" s="8"/>
      <c r="D803" s="8"/>
      <c r="E803" s="8"/>
      <c r="F803" s="8"/>
      <c r="G803" s="8"/>
      <c r="H803" s="8"/>
      <c r="L803" s="57"/>
      <c r="M803" s="8"/>
      <c r="N803" s="8"/>
      <c r="O803" s="8"/>
      <c r="P803" s="8"/>
      <c r="Q803" s="8"/>
      <c r="R803" s="8"/>
      <c r="S803" s="8"/>
      <c r="T803" s="8"/>
      <c r="U803" s="8"/>
      <c r="V803" s="8"/>
      <c r="W803" s="8"/>
      <c r="X803" s="8"/>
      <c r="Y803" s="8"/>
      <c r="Z803" s="8"/>
      <c r="AA803" s="8"/>
    </row>
    <row r="804">
      <c r="A804" s="8"/>
      <c r="B804" s="8"/>
      <c r="C804" s="8"/>
      <c r="D804" s="8"/>
      <c r="E804" s="8"/>
      <c r="F804" s="8"/>
      <c r="G804" s="8"/>
      <c r="H804" s="8"/>
      <c r="L804" s="57"/>
      <c r="M804" s="8"/>
      <c r="N804" s="8"/>
      <c r="O804" s="8"/>
      <c r="P804" s="8"/>
      <c r="Q804" s="8"/>
      <c r="R804" s="8"/>
      <c r="S804" s="8"/>
      <c r="T804" s="8"/>
      <c r="U804" s="8"/>
      <c r="V804" s="8"/>
      <c r="W804" s="8"/>
      <c r="X804" s="8"/>
      <c r="Y804" s="8"/>
      <c r="Z804" s="8"/>
      <c r="AA804" s="8"/>
    </row>
    <row r="805">
      <c r="A805" s="8"/>
      <c r="B805" s="8"/>
      <c r="C805" s="8"/>
      <c r="D805" s="8"/>
      <c r="E805" s="8"/>
      <c r="F805" s="8"/>
      <c r="G805" s="8"/>
      <c r="H805" s="8"/>
      <c r="L805" s="57"/>
      <c r="M805" s="8"/>
      <c r="N805" s="8"/>
      <c r="O805" s="8"/>
      <c r="P805" s="8"/>
      <c r="Q805" s="8"/>
      <c r="R805" s="8"/>
      <c r="S805" s="8"/>
      <c r="T805" s="8"/>
      <c r="U805" s="8"/>
      <c r="V805" s="8"/>
      <c r="W805" s="8"/>
      <c r="X805" s="8"/>
      <c r="Y805" s="8"/>
      <c r="Z805" s="8"/>
      <c r="AA805" s="8"/>
    </row>
    <row r="806">
      <c r="A806" s="8"/>
      <c r="B806" s="8"/>
      <c r="C806" s="8"/>
      <c r="D806" s="8"/>
      <c r="E806" s="8"/>
      <c r="F806" s="8"/>
      <c r="G806" s="8"/>
      <c r="H806" s="8"/>
      <c r="L806" s="57"/>
      <c r="M806" s="8"/>
      <c r="N806" s="8"/>
      <c r="O806" s="8"/>
      <c r="P806" s="8"/>
      <c r="Q806" s="8"/>
      <c r="R806" s="8"/>
      <c r="S806" s="8"/>
      <c r="T806" s="8"/>
      <c r="U806" s="8"/>
      <c r="V806" s="8"/>
      <c r="W806" s="8"/>
      <c r="X806" s="8"/>
      <c r="Y806" s="8"/>
      <c r="Z806" s="8"/>
      <c r="AA806" s="8"/>
    </row>
    <row r="807">
      <c r="A807" s="8"/>
      <c r="B807" s="8"/>
      <c r="C807" s="8"/>
      <c r="D807" s="8"/>
      <c r="E807" s="8"/>
      <c r="F807" s="8"/>
      <c r="G807" s="8"/>
      <c r="H807" s="8"/>
      <c r="L807" s="57"/>
      <c r="M807" s="8"/>
      <c r="N807" s="8"/>
      <c r="O807" s="8"/>
      <c r="P807" s="8"/>
      <c r="Q807" s="8"/>
      <c r="R807" s="8"/>
      <c r="S807" s="8"/>
      <c r="T807" s="8"/>
      <c r="U807" s="8"/>
      <c r="V807" s="8"/>
      <c r="W807" s="8"/>
      <c r="X807" s="8"/>
      <c r="Y807" s="8"/>
      <c r="Z807" s="8"/>
      <c r="AA807" s="8"/>
    </row>
    <row r="808">
      <c r="A808" s="8"/>
      <c r="B808" s="8"/>
      <c r="C808" s="8"/>
      <c r="D808" s="8"/>
      <c r="E808" s="8"/>
      <c r="F808" s="8"/>
      <c r="G808" s="8"/>
      <c r="H808" s="8"/>
      <c r="L808" s="57"/>
      <c r="M808" s="8"/>
      <c r="N808" s="8"/>
      <c r="O808" s="8"/>
      <c r="P808" s="8"/>
      <c r="Q808" s="8"/>
      <c r="R808" s="8"/>
      <c r="S808" s="8"/>
      <c r="T808" s="8"/>
      <c r="U808" s="8"/>
      <c r="V808" s="8"/>
      <c r="W808" s="8"/>
      <c r="X808" s="8"/>
      <c r="Y808" s="8"/>
      <c r="Z808" s="8"/>
      <c r="AA808" s="8"/>
    </row>
    <row r="809">
      <c r="A809" s="8"/>
      <c r="B809" s="8"/>
      <c r="C809" s="8"/>
      <c r="D809" s="8"/>
      <c r="E809" s="8"/>
      <c r="F809" s="8"/>
      <c r="G809" s="8"/>
      <c r="H809" s="8"/>
      <c r="L809" s="57"/>
      <c r="M809" s="8"/>
      <c r="N809" s="8"/>
      <c r="O809" s="8"/>
      <c r="P809" s="8"/>
      <c r="Q809" s="8"/>
      <c r="R809" s="8"/>
      <c r="S809" s="8"/>
      <c r="T809" s="8"/>
      <c r="U809" s="8"/>
      <c r="V809" s="8"/>
      <c r="W809" s="8"/>
      <c r="X809" s="8"/>
      <c r="Y809" s="8"/>
      <c r="Z809" s="8"/>
      <c r="AA809" s="8"/>
    </row>
    <row r="810">
      <c r="A810" s="8"/>
      <c r="B810" s="8"/>
      <c r="C810" s="8"/>
      <c r="D810" s="8"/>
      <c r="E810" s="8"/>
      <c r="F810" s="8"/>
      <c r="G810" s="8"/>
      <c r="H810" s="8"/>
      <c r="L810" s="57"/>
      <c r="M810" s="8"/>
      <c r="N810" s="8"/>
      <c r="O810" s="8"/>
      <c r="P810" s="8"/>
      <c r="Q810" s="8"/>
      <c r="R810" s="8"/>
      <c r="S810" s="8"/>
      <c r="T810" s="8"/>
      <c r="U810" s="8"/>
      <c r="V810" s="8"/>
      <c r="W810" s="8"/>
      <c r="X810" s="8"/>
      <c r="Y810" s="8"/>
      <c r="Z810" s="8"/>
      <c r="AA810" s="8"/>
    </row>
    <row r="811">
      <c r="A811" s="8"/>
      <c r="B811" s="8"/>
      <c r="C811" s="8"/>
      <c r="D811" s="8"/>
      <c r="E811" s="8"/>
      <c r="F811" s="8"/>
      <c r="G811" s="8"/>
      <c r="H811" s="8"/>
      <c r="L811" s="57"/>
      <c r="M811" s="8"/>
      <c r="N811" s="8"/>
      <c r="O811" s="8"/>
      <c r="P811" s="8"/>
      <c r="Q811" s="8"/>
      <c r="R811" s="8"/>
      <c r="S811" s="8"/>
      <c r="T811" s="8"/>
      <c r="U811" s="8"/>
      <c r="V811" s="8"/>
      <c r="W811" s="8"/>
      <c r="X811" s="8"/>
      <c r="Y811" s="8"/>
      <c r="Z811" s="8"/>
      <c r="AA811" s="8"/>
    </row>
    <row r="812">
      <c r="A812" s="8"/>
      <c r="B812" s="8"/>
      <c r="C812" s="8"/>
      <c r="D812" s="8"/>
      <c r="E812" s="8"/>
      <c r="F812" s="8"/>
      <c r="G812" s="8"/>
      <c r="H812" s="8"/>
      <c r="L812" s="57"/>
      <c r="M812" s="8"/>
      <c r="N812" s="8"/>
      <c r="O812" s="8"/>
      <c r="P812" s="8"/>
      <c r="Q812" s="8"/>
      <c r="R812" s="8"/>
      <c r="S812" s="8"/>
      <c r="T812" s="8"/>
      <c r="U812" s="8"/>
      <c r="V812" s="8"/>
      <c r="W812" s="8"/>
      <c r="X812" s="8"/>
      <c r="Y812" s="8"/>
      <c r="Z812" s="8"/>
      <c r="AA812" s="8"/>
    </row>
    <row r="813">
      <c r="A813" s="8"/>
      <c r="B813" s="8"/>
      <c r="C813" s="8"/>
      <c r="D813" s="8"/>
      <c r="E813" s="8"/>
      <c r="F813" s="8"/>
      <c r="G813" s="8"/>
      <c r="H813" s="8"/>
      <c r="L813" s="57"/>
      <c r="M813" s="8"/>
      <c r="N813" s="8"/>
      <c r="O813" s="8"/>
      <c r="P813" s="8"/>
      <c r="Q813" s="8"/>
      <c r="R813" s="8"/>
      <c r="S813" s="8"/>
      <c r="T813" s="8"/>
      <c r="U813" s="8"/>
      <c r="V813" s="8"/>
      <c r="W813" s="8"/>
      <c r="X813" s="8"/>
      <c r="Y813" s="8"/>
      <c r="Z813" s="8"/>
      <c r="AA813" s="8"/>
    </row>
    <row r="814">
      <c r="A814" s="8"/>
      <c r="B814" s="8"/>
      <c r="C814" s="8"/>
      <c r="D814" s="8"/>
      <c r="E814" s="8"/>
      <c r="F814" s="8"/>
      <c r="G814" s="8"/>
      <c r="H814" s="8"/>
      <c r="L814" s="57"/>
      <c r="M814" s="8"/>
      <c r="N814" s="8"/>
      <c r="O814" s="8"/>
      <c r="P814" s="8"/>
      <c r="Q814" s="8"/>
      <c r="R814" s="8"/>
      <c r="S814" s="8"/>
      <c r="T814" s="8"/>
      <c r="U814" s="8"/>
      <c r="V814" s="8"/>
      <c r="W814" s="8"/>
      <c r="X814" s="8"/>
      <c r="Y814" s="8"/>
      <c r="Z814" s="8"/>
      <c r="AA814" s="8"/>
    </row>
    <row r="815">
      <c r="A815" s="8"/>
      <c r="B815" s="8"/>
      <c r="C815" s="8"/>
      <c r="D815" s="8"/>
      <c r="E815" s="8"/>
      <c r="F815" s="8"/>
      <c r="G815" s="8"/>
      <c r="H815" s="8"/>
      <c r="L815" s="57"/>
      <c r="M815" s="8"/>
      <c r="N815" s="8"/>
      <c r="O815" s="8"/>
      <c r="P815" s="8"/>
      <c r="Q815" s="8"/>
      <c r="R815" s="8"/>
      <c r="S815" s="8"/>
      <c r="T815" s="8"/>
      <c r="U815" s="8"/>
      <c r="V815" s="8"/>
      <c r="W815" s="8"/>
      <c r="X815" s="8"/>
      <c r="Y815" s="8"/>
      <c r="Z815" s="8"/>
      <c r="AA815" s="8"/>
    </row>
    <row r="816">
      <c r="A816" s="8"/>
      <c r="B816" s="8"/>
      <c r="C816" s="8"/>
      <c r="D816" s="8"/>
      <c r="E816" s="8"/>
      <c r="F816" s="8"/>
      <c r="G816" s="8"/>
      <c r="H816" s="8"/>
      <c r="L816" s="57"/>
      <c r="M816" s="8"/>
      <c r="N816" s="8"/>
      <c r="O816" s="8"/>
      <c r="P816" s="8"/>
      <c r="Q816" s="8"/>
      <c r="R816" s="8"/>
      <c r="S816" s="8"/>
      <c r="T816" s="8"/>
      <c r="U816" s="8"/>
      <c r="V816" s="8"/>
      <c r="W816" s="8"/>
      <c r="X816" s="8"/>
      <c r="Y816" s="8"/>
      <c r="Z816" s="8"/>
      <c r="AA816" s="8"/>
    </row>
    <row r="817">
      <c r="A817" s="8"/>
      <c r="B817" s="8"/>
      <c r="C817" s="8"/>
      <c r="D817" s="8"/>
      <c r="E817" s="8"/>
      <c r="F817" s="8"/>
      <c r="G817" s="8"/>
      <c r="H817" s="8"/>
      <c r="L817" s="57"/>
      <c r="M817" s="8"/>
      <c r="N817" s="8"/>
      <c r="O817" s="8"/>
      <c r="P817" s="8"/>
      <c r="Q817" s="8"/>
      <c r="R817" s="8"/>
      <c r="S817" s="8"/>
      <c r="T817" s="8"/>
      <c r="U817" s="8"/>
      <c r="V817" s="8"/>
      <c r="W817" s="8"/>
      <c r="X817" s="8"/>
      <c r="Y817" s="8"/>
      <c r="Z817" s="8"/>
      <c r="AA817" s="8"/>
    </row>
    <row r="818">
      <c r="A818" s="8"/>
      <c r="B818" s="8"/>
      <c r="C818" s="8"/>
      <c r="D818" s="8"/>
      <c r="E818" s="8"/>
      <c r="F818" s="8"/>
      <c r="G818" s="8"/>
      <c r="H818" s="8"/>
      <c r="L818" s="57"/>
      <c r="M818" s="8"/>
      <c r="N818" s="8"/>
      <c r="O818" s="8"/>
      <c r="P818" s="8"/>
      <c r="Q818" s="8"/>
      <c r="R818" s="8"/>
      <c r="S818" s="8"/>
      <c r="T818" s="8"/>
      <c r="U818" s="8"/>
      <c r="V818" s="8"/>
      <c r="W818" s="8"/>
      <c r="X818" s="8"/>
      <c r="Y818" s="8"/>
      <c r="Z818" s="8"/>
      <c r="AA818" s="8"/>
    </row>
    <row r="819">
      <c r="A819" s="8"/>
      <c r="B819" s="8"/>
      <c r="C819" s="8"/>
      <c r="D819" s="8"/>
      <c r="E819" s="8"/>
      <c r="F819" s="8"/>
      <c r="G819" s="8"/>
      <c r="H819" s="8"/>
      <c r="L819" s="57"/>
      <c r="M819" s="8"/>
      <c r="N819" s="8"/>
      <c r="O819" s="8"/>
      <c r="P819" s="8"/>
      <c r="Q819" s="8"/>
      <c r="R819" s="8"/>
      <c r="S819" s="8"/>
      <c r="T819" s="8"/>
      <c r="U819" s="8"/>
      <c r="V819" s="8"/>
      <c r="W819" s="8"/>
      <c r="X819" s="8"/>
      <c r="Y819" s="8"/>
      <c r="Z819" s="8"/>
      <c r="AA819" s="8"/>
    </row>
    <row r="820">
      <c r="A820" s="8"/>
      <c r="B820" s="8"/>
      <c r="C820" s="8"/>
      <c r="D820" s="8"/>
      <c r="E820" s="8"/>
      <c r="F820" s="8"/>
      <c r="G820" s="8"/>
      <c r="H820" s="8"/>
      <c r="L820" s="57"/>
      <c r="M820" s="8"/>
      <c r="N820" s="8"/>
      <c r="O820" s="8"/>
      <c r="P820" s="8"/>
      <c r="Q820" s="8"/>
      <c r="R820" s="8"/>
      <c r="S820" s="8"/>
      <c r="T820" s="8"/>
      <c r="U820" s="8"/>
      <c r="V820" s="8"/>
      <c r="W820" s="8"/>
      <c r="X820" s="8"/>
      <c r="Y820" s="8"/>
      <c r="Z820" s="8"/>
      <c r="AA820" s="8"/>
    </row>
    <row r="821">
      <c r="A821" s="8"/>
      <c r="B821" s="8"/>
      <c r="C821" s="8"/>
      <c r="D821" s="8"/>
      <c r="E821" s="8"/>
      <c r="F821" s="8"/>
      <c r="G821" s="8"/>
      <c r="H821" s="8"/>
      <c r="L821" s="57"/>
      <c r="M821" s="8"/>
      <c r="N821" s="8"/>
      <c r="O821" s="8"/>
      <c r="P821" s="8"/>
      <c r="Q821" s="8"/>
      <c r="R821" s="8"/>
      <c r="S821" s="8"/>
      <c r="T821" s="8"/>
      <c r="U821" s="8"/>
      <c r="V821" s="8"/>
      <c r="W821" s="8"/>
      <c r="X821" s="8"/>
      <c r="Y821" s="8"/>
      <c r="Z821" s="8"/>
      <c r="AA821" s="8"/>
    </row>
    <row r="822">
      <c r="A822" s="8"/>
      <c r="B822" s="8"/>
      <c r="C822" s="8"/>
      <c r="D822" s="8"/>
      <c r="E822" s="8"/>
      <c r="F822" s="8"/>
      <c r="G822" s="8"/>
      <c r="H822" s="8"/>
      <c r="L822" s="57"/>
      <c r="M822" s="8"/>
      <c r="N822" s="8"/>
      <c r="O822" s="8"/>
      <c r="P822" s="8"/>
      <c r="Q822" s="8"/>
      <c r="R822" s="8"/>
      <c r="S822" s="8"/>
      <c r="T822" s="8"/>
      <c r="U822" s="8"/>
      <c r="V822" s="8"/>
      <c r="W822" s="8"/>
      <c r="X822" s="8"/>
      <c r="Y822" s="8"/>
      <c r="Z822" s="8"/>
      <c r="AA822" s="8"/>
    </row>
    <row r="823">
      <c r="A823" s="8"/>
      <c r="B823" s="8"/>
      <c r="C823" s="8"/>
      <c r="D823" s="8"/>
      <c r="E823" s="8"/>
      <c r="F823" s="8"/>
      <c r="G823" s="8"/>
      <c r="H823" s="8"/>
      <c r="L823" s="57"/>
      <c r="M823" s="8"/>
      <c r="N823" s="8"/>
      <c r="O823" s="8"/>
      <c r="P823" s="8"/>
      <c r="Q823" s="8"/>
      <c r="R823" s="8"/>
      <c r="S823" s="8"/>
      <c r="T823" s="8"/>
      <c r="U823" s="8"/>
      <c r="V823" s="8"/>
      <c r="W823" s="8"/>
      <c r="X823" s="8"/>
      <c r="Y823" s="8"/>
      <c r="Z823" s="8"/>
      <c r="AA823" s="8"/>
    </row>
    <row r="824">
      <c r="A824" s="8"/>
      <c r="B824" s="8"/>
      <c r="C824" s="8"/>
      <c r="D824" s="8"/>
      <c r="E824" s="8"/>
      <c r="F824" s="8"/>
      <c r="G824" s="8"/>
      <c r="H824" s="8"/>
      <c r="L824" s="57"/>
      <c r="M824" s="8"/>
      <c r="N824" s="8"/>
      <c r="O824" s="8"/>
      <c r="P824" s="8"/>
      <c r="Q824" s="8"/>
      <c r="R824" s="8"/>
      <c r="S824" s="8"/>
      <c r="T824" s="8"/>
      <c r="U824" s="8"/>
      <c r="V824" s="8"/>
      <c r="W824" s="8"/>
      <c r="X824" s="8"/>
      <c r="Y824" s="8"/>
      <c r="Z824" s="8"/>
      <c r="AA824" s="8"/>
    </row>
    <row r="825">
      <c r="A825" s="8"/>
      <c r="B825" s="8"/>
      <c r="C825" s="8"/>
      <c r="D825" s="8"/>
      <c r="E825" s="8"/>
      <c r="F825" s="8"/>
      <c r="G825" s="8"/>
      <c r="H825" s="8"/>
      <c r="L825" s="57"/>
      <c r="M825" s="8"/>
      <c r="N825" s="8"/>
      <c r="O825" s="8"/>
      <c r="P825" s="8"/>
      <c r="Q825" s="8"/>
      <c r="R825" s="8"/>
      <c r="S825" s="8"/>
      <c r="T825" s="8"/>
      <c r="U825" s="8"/>
      <c r="V825" s="8"/>
      <c r="W825" s="8"/>
      <c r="X825" s="8"/>
      <c r="Y825" s="8"/>
      <c r="Z825" s="8"/>
      <c r="AA825" s="8"/>
    </row>
    <row r="826">
      <c r="A826" s="8"/>
      <c r="B826" s="8"/>
      <c r="C826" s="8"/>
      <c r="D826" s="8"/>
      <c r="E826" s="8"/>
      <c r="F826" s="8"/>
      <c r="G826" s="8"/>
      <c r="H826" s="8"/>
      <c r="L826" s="57"/>
      <c r="M826" s="8"/>
      <c r="N826" s="8"/>
      <c r="O826" s="8"/>
      <c r="P826" s="8"/>
      <c r="Q826" s="8"/>
      <c r="R826" s="8"/>
      <c r="S826" s="8"/>
      <c r="T826" s="8"/>
      <c r="U826" s="8"/>
      <c r="V826" s="8"/>
      <c r="W826" s="8"/>
      <c r="X826" s="8"/>
      <c r="Y826" s="8"/>
      <c r="Z826" s="8"/>
      <c r="AA826" s="8"/>
    </row>
    <row r="827">
      <c r="A827" s="8"/>
      <c r="B827" s="8"/>
      <c r="C827" s="8"/>
      <c r="D827" s="8"/>
      <c r="E827" s="8"/>
      <c r="F827" s="8"/>
      <c r="G827" s="8"/>
      <c r="H827" s="8"/>
      <c r="L827" s="57"/>
      <c r="M827" s="8"/>
      <c r="N827" s="8"/>
      <c r="O827" s="8"/>
      <c r="P827" s="8"/>
      <c r="Q827" s="8"/>
      <c r="R827" s="8"/>
      <c r="S827" s="8"/>
      <c r="T827" s="8"/>
      <c r="U827" s="8"/>
      <c r="V827" s="8"/>
      <c r="W827" s="8"/>
      <c r="X827" s="8"/>
      <c r="Y827" s="8"/>
      <c r="Z827" s="8"/>
      <c r="AA827" s="8"/>
    </row>
    <row r="828">
      <c r="A828" s="8"/>
      <c r="B828" s="8"/>
      <c r="C828" s="8"/>
      <c r="D828" s="8"/>
      <c r="E828" s="8"/>
      <c r="F828" s="8"/>
      <c r="G828" s="8"/>
      <c r="H828" s="8"/>
      <c r="L828" s="57"/>
      <c r="M828" s="8"/>
      <c r="N828" s="8"/>
      <c r="O828" s="8"/>
      <c r="P828" s="8"/>
      <c r="Q828" s="8"/>
      <c r="R828" s="8"/>
      <c r="S828" s="8"/>
      <c r="T828" s="8"/>
      <c r="U828" s="8"/>
      <c r="V828" s="8"/>
      <c r="W828" s="8"/>
      <c r="X828" s="8"/>
      <c r="Y828" s="8"/>
      <c r="Z828" s="8"/>
      <c r="AA828" s="8"/>
    </row>
    <row r="829">
      <c r="A829" s="8"/>
      <c r="B829" s="8"/>
      <c r="C829" s="8"/>
      <c r="D829" s="8"/>
      <c r="E829" s="8"/>
      <c r="F829" s="8"/>
      <c r="G829" s="8"/>
      <c r="H829" s="8"/>
      <c r="L829" s="57"/>
      <c r="M829" s="8"/>
      <c r="N829" s="8"/>
      <c r="O829" s="8"/>
      <c r="P829" s="8"/>
      <c r="Q829" s="8"/>
      <c r="R829" s="8"/>
      <c r="S829" s="8"/>
      <c r="T829" s="8"/>
      <c r="U829" s="8"/>
      <c r="V829" s="8"/>
      <c r="W829" s="8"/>
      <c r="X829" s="8"/>
      <c r="Y829" s="8"/>
      <c r="Z829" s="8"/>
      <c r="AA829" s="8"/>
    </row>
    <row r="830">
      <c r="A830" s="8"/>
      <c r="B830" s="8"/>
      <c r="C830" s="8"/>
      <c r="D830" s="8"/>
      <c r="E830" s="8"/>
      <c r="F830" s="8"/>
      <c r="G830" s="8"/>
      <c r="H830" s="8"/>
      <c r="L830" s="57"/>
      <c r="M830" s="8"/>
      <c r="N830" s="8"/>
      <c r="O830" s="8"/>
      <c r="P830" s="8"/>
      <c r="Q830" s="8"/>
      <c r="R830" s="8"/>
      <c r="S830" s="8"/>
      <c r="T830" s="8"/>
      <c r="U830" s="8"/>
      <c r="V830" s="8"/>
      <c r="W830" s="8"/>
      <c r="X830" s="8"/>
      <c r="Y830" s="8"/>
      <c r="Z830" s="8"/>
      <c r="AA830" s="8"/>
    </row>
    <row r="831">
      <c r="A831" s="8"/>
      <c r="B831" s="8"/>
      <c r="C831" s="8"/>
      <c r="D831" s="8"/>
      <c r="E831" s="8"/>
      <c r="F831" s="8"/>
      <c r="G831" s="8"/>
      <c r="H831" s="8"/>
      <c r="L831" s="57"/>
      <c r="M831" s="8"/>
      <c r="N831" s="8"/>
      <c r="O831" s="8"/>
      <c r="P831" s="8"/>
      <c r="Q831" s="8"/>
      <c r="R831" s="8"/>
      <c r="S831" s="8"/>
      <c r="T831" s="8"/>
      <c r="U831" s="8"/>
      <c r="V831" s="8"/>
      <c r="W831" s="8"/>
      <c r="X831" s="8"/>
      <c r="Y831" s="8"/>
      <c r="Z831" s="8"/>
      <c r="AA831" s="8"/>
    </row>
    <row r="832">
      <c r="A832" s="8"/>
      <c r="B832" s="8"/>
      <c r="C832" s="8"/>
      <c r="D832" s="8"/>
      <c r="E832" s="8"/>
      <c r="F832" s="8"/>
      <c r="G832" s="8"/>
      <c r="H832" s="8"/>
      <c r="L832" s="57"/>
      <c r="M832" s="8"/>
      <c r="N832" s="8"/>
      <c r="O832" s="8"/>
      <c r="P832" s="8"/>
      <c r="Q832" s="8"/>
      <c r="R832" s="8"/>
      <c r="S832" s="8"/>
      <c r="T832" s="8"/>
      <c r="U832" s="8"/>
      <c r="V832" s="8"/>
      <c r="W832" s="8"/>
      <c r="X832" s="8"/>
      <c r="Y832" s="8"/>
      <c r="Z832" s="8"/>
      <c r="AA832" s="8"/>
    </row>
    <row r="833">
      <c r="A833" s="8"/>
      <c r="B833" s="8"/>
      <c r="C833" s="8"/>
      <c r="D833" s="8"/>
      <c r="E833" s="8"/>
      <c r="F833" s="8"/>
      <c r="G833" s="8"/>
      <c r="H833" s="8"/>
      <c r="L833" s="57"/>
      <c r="M833" s="8"/>
      <c r="N833" s="8"/>
      <c r="O833" s="8"/>
      <c r="P833" s="8"/>
      <c r="Q833" s="8"/>
      <c r="R833" s="8"/>
      <c r="S833" s="8"/>
      <c r="T833" s="8"/>
      <c r="U833" s="8"/>
      <c r="V833" s="8"/>
      <c r="W833" s="8"/>
      <c r="X833" s="8"/>
      <c r="Y833" s="8"/>
      <c r="Z833" s="8"/>
      <c r="AA833" s="8"/>
    </row>
    <row r="834">
      <c r="A834" s="8"/>
      <c r="B834" s="8"/>
      <c r="C834" s="8"/>
      <c r="D834" s="8"/>
      <c r="E834" s="8"/>
      <c r="F834" s="8"/>
      <c r="G834" s="8"/>
      <c r="H834" s="8"/>
      <c r="L834" s="57"/>
      <c r="M834" s="8"/>
      <c r="N834" s="8"/>
      <c r="O834" s="8"/>
      <c r="P834" s="8"/>
      <c r="Q834" s="8"/>
      <c r="R834" s="8"/>
      <c r="S834" s="8"/>
      <c r="T834" s="8"/>
      <c r="U834" s="8"/>
      <c r="V834" s="8"/>
      <c r="W834" s="8"/>
      <c r="X834" s="8"/>
      <c r="Y834" s="8"/>
      <c r="Z834" s="8"/>
      <c r="AA834" s="8"/>
    </row>
    <row r="835">
      <c r="A835" s="8"/>
      <c r="B835" s="8"/>
      <c r="C835" s="8"/>
      <c r="D835" s="8"/>
      <c r="E835" s="8"/>
      <c r="F835" s="8"/>
      <c r="G835" s="8"/>
      <c r="H835" s="8"/>
      <c r="L835" s="57"/>
      <c r="M835" s="8"/>
      <c r="N835" s="8"/>
      <c r="O835" s="8"/>
      <c r="P835" s="8"/>
      <c r="Q835" s="8"/>
      <c r="R835" s="8"/>
      <c r="S835" s="8"/>
      <c r="T835" s="8"/>
      <c r="U835" s="8"/>
      <c r="V835" s="8"/>
      <c r="W835" s="8"/>
      <c r="X835" s="8"/>
      <c r="Y835" s="8"/>
      <c r="Z835" s="8"/>
      <c r="AA835" s="8"/>
    </row>
    <row r="836">
      <c r="A836" s="8"/>
      <c r="B836" s="8"/>
      <c r="C836" s="8"/>
      <c r="D836" s="8"/>
      <c r="E836" s="8"/>
      <c r="F836" s="8"/>
      <c r="G836" s="8"/>
      <c r="H836" s="8"/>
      <c r="L836" s="57"/>
      <c r="M836" s="8"/>
      <c r="N836" s="8"/>
      <c r="O836" s="8"/>
      <c r="P836" s="8"/>
      <c r="Q836" s="8"/>
      <c r="R836" s="8"/>
      <c r="S836" s="8"/>
      <c r="T836" s="8"/>
      <c r="U836" s="8"/>
      <c r="V836" s="8"/>
      <c r="W836" s="8"/>
      <c r="X836" s="8"/>
      <c r="Y836" s="8"/>
      <c r="Z836" s="8"/>
      <c r="AA836" s="8"/>
    </row>
    <row r="837">
      <c r="A837" s="8"/>
      <c r="B837" s="8"/>
      <c r="C837" s="8"/>
      <c r="D837" s="8"/>
      <c r="E837" s="8"/>
      <c r="F837" s="8"/>
      <c r="G837" s="8"/>
      <c r="H837" s="8"/>
      <c r="L837" s="57"/>
      <c r="M837" s="8"/>
      <c r="N837" s="8"/>
      <c r="O837" s="8"/>
      <c r="P837" s="8"/>
      <c r="Q837" s="8"/>
      <c r="R837" s="8"/>
      <c r="S837" s="8"/>
      <c r="T837" s="8"/>
      <c r="U837" s="8"/>
      <c r="V837" s="8"/>
      <c r="W837" s="8"/>
      <c r="X837" s="8"/>
      <c r="Y837" s="8"/>
      <c r="Z837" s="8"/>
      <c r="AA837" s="8"/>
    </row>
    <row r="838">
      <c r="A838" s="8"/>
      <c r="B838" s="8"/>
      <c r="C838" s="8"/>
      <c r="D838" s="8"/>
      <c r="E838" s="8"/>
      <c r="F838" s="8"/>
      <c r="G838" s="8"/>
      <c r="H838" s="8"/>
      <c r="L838" s="57"/>
      <c r="M838" s="8"/>
      <c r="N838" s="8"/>
      <c r="O838" s="8"/>
      <c r="P838" s="8"/>
      <c r="Q838" s="8"/>
      <c r="R838" s="8"/>
      <c r="S838" s="8"/>
      <c r="T838" s="8"/>
      <c r="U838" s="8"/>
      <c r="V838" s="8"/>
      <c r="W838" s="8"/>
      <c r="X838" s="8"/>
      <c r="Y838" s="8"/>
      <c r="Z838" s="8"/>
      <c r="AA838" s="8"/>
    </row>
    <row r="839">
      <c r="A839" s="8"/>
      <c r="B839" s="8"/>
      <c r="C839" s="8"/>
      <c r="D839" s="8"/>
      <c r="E839" s="8"/>
      <c r="F839" s="8"/>
      <c r="G839" s="8"/>
      <c r="H839" s="8"/>
      <c r="L839" s="57"/>
      <c r="M839" s="8"/>
      <c r="N839" s="8"/>
      <c r="O839" s="8"/>
      <c r="P839" s="8"/>
      <c r="Q839" s="8"/>
      <c r="R839" s="8"/>
      <c r="S839" s="8"/>
      <c r="T839" s="8"/>
      <c r="U839" s="8"/>
      <c r="V839" s="8"/>
      <c r="W839" s="8"/>
      <c r="X839" s="8"/>
      <c r="Y839" s="8"/>
      <c r="Z839" s="8"/>
      <c r="AA839" s="8"/>
    </row>
    <row r="840">
      <c r="A840" s="8"/>
      <c r="B840" s="8"/>
      <c r="C840" s="8"/>
      <c r="D840" s="8"/>
      <c r="E840" s="8"/>
      <c r="F840" s="8"/>
      <c r="G840" s="8"/>
      <c r="H840" s="8"/>
      <c r="L840" s="57"/>
      <c r="M840" s="8"/>
      <c r="N840" s="8"/>
      <c r="O840" s="8"/>
      <c r="P840" s="8"/>
      <c r="Q840" s="8"/>
      <c r="R840" s="8"/>
      <c r="S840" s="8"/>
      <c r="T840" s="8"/>
      <c r="U840" s="8"/>
      <c r="V840" s="8"/>
      <c r="W840" s="8"/>
      <c r="X840" s="8"/>
      <c r="Y840" s="8"/>
      <c r="Z840" s="8"/>
      <c r="AA840" s="8"/>
    </row>
    <row r="841">
      <c r="A841" s="8"/>
      <c r="B841" s="8"/>
      <c r="C841" s="8"/>
      <c r="D841" s="8"/>
      <c r="E841" s="8"/>
      <c r="F841" s="8"/>
      <c r="G841" s="8"/>
      <c r="H841" s="8"/>
      <c r="L841" s="57"/>
      <c r="M841" s="8"/>
      <c r="N841" s="8"/>
      <c r="O841" s="8"/>
      <c r="P841" s="8"/>
      <c r="Q841" s="8"/>
      <c r="R841" s="8"/>
      <c r="S841" s="8"/>
      <c r="T841" s="8"/>
      <c r="U841" s="8"/>
      <c r="V841" s="8"/>
      <c r="W841" s="8"/>
      <c r="X841" s="8"/>
      <c r="Y841" s="8"/>
      <c r="Z841" s="8"/>
      <c r="AA841" s="8"/>
    </row>
    <row r="842">
      <c r="A842" s="8"/>
      <c r="B842" s="8"/>
      <c r="C842" s="8"/>
      <c r="D842" s="8"/>
      <c r="E842" s="8"/>
      <c r="F842" s="8"/>
      <c r="G842" s="8"/>
      <c r="H842" s="8"/>
      <c r="L842" s="57"/>
      <c r="M842" s="8"/>
      <c r="N842" s="8"/>
      <c r="O842" s="8"/>
      <c r="P842" s="8"/>
      <c r="Q842" s="8"/>
      <c r="R842" s="8"/>
      <c r="S842" s="8"/>
      <c r="T842" s="8"/>
      <c r="U842" s="8"/>
      <c r="V842" s="8"/>
      <c r="W842" s="8"/>
      <c r="X842" s="8"/>
      <c r="Y842" s="8"/>
      <c r="Z842" s="8"/>
      <c r="AA842" s="8"/>
    </row>
    <row r="843">
      <c r="A843" s="8"/>
      <c r="B843" s="8"/>
      <c r="C843" s="8"/>
      <c r="D843" s="8"/>
      <c r="E843" s="8"/>
      <c r="F843" s="8"/>
      <c r="G843" s="8"/>
      <c r="H843" s="8"/>
      <c r="L843" s="57"/>
      <c r="M843" s="8"/>
      <c r="N843" s="8"/>
      <c r="O843" s="8"/>
      <c r="P843" s="8"/>
      <c r="Q843" s="8"/>
      <c r="R843" s="8"/>
      <c r="S843" s="8"/>
      <c r="T843" s="8"/>
      <c r="U843" s="8"/>
      <c r="V843" s="8"/>
      <c r="W843" s="8"/>
      <c r="X843" s="8"/>
      <c r="Y843" s="8"/>
      <c r="Z843" s="8"/>
      <c r="AA843" s="8"/>
    </row>
    <row r="844">
      <c r="A844" s="8"/>
      <c r="B844" s="8"/>
      <c r="C844" s="8"/>
      <c r="D844" s="8"/>
      <c r="E844" s="8"/>
      <c r="F844" s="8"/>
      <c r="G844" s="8"/>
      <c r="H844" s="8"/>
      <c r="L844" s="57"/>
      <c r="M844" s="8"/>
      <c r="N844" s="8"/>
      <c r="O844" s="8"/>
      <c r="P844" s="8"/>
      <c r="Q844" s="8"/>
      <c r="R844" s="8"/>
      <c r="S844" s="8"/>
      <c r="T844" s="8"/>
      <c r="U844" s="8"/>
      <c r="V844" s="8"/>
      <c r="W844" s="8"/>
      <c r="X844" s="8"/>
      <c r="Y844" s="8"/>
      <c r="Z844" s="8"/>
      <c r="AA844" s="8"/>
    </row>
    <row r="845">
      <c r="A845" s="8"/>
      <c r="B845" s="8"/>
      <c r="C845" s="8"/>
      <c r="D845" s="8"/>
      <c r="E845" s="8"/>
      <c r="F845" s="8"/>
      <c r="G845" s="8"/>
      <c r="H845" s="8"/>
      <c r="L845" s="57"/>
      <c r="M845" s="8"/>
      <c r="N845" s="8"/>
      <c r="O845" s="8"/>
      <c r="P845" s="8"/>
      <c r="Q845" s="8"/>
      <c r="R845" s="8"/>
      <c r="S845" s="8"/>
      <c r="T845" s="8"/>
      <c r="U845" s="8"/>
      <c r="V845" s="8"/>
      <c r="W845" s="8"/>
      <c r="X845" s="8"/>
      <c r="Y845" s="8"/>
      <c r="Z845" s="8"/>
      <c r="AA845" s="8"/>
    </row>
    <row r="846">
      <c r="A846" s="8"/>
      <c r="B846" s="8"/>
      <c r="C846" s="8"/>
      <c r="D846" s="8"/>
      <c r="E846" s="8"/>
      <c r="F846" s="8"/>
      <c r="G846" s="8"/>
      <c r="H846" s="8"/>
      <c r="L846" s="57"/>
      <c r="M846" s="8"/>
      <c r="N846" s="8"/>
      <c r="O846" s="8"/>
      <c r="P846" s="8"/>
      <c r="Q846" s="8"/>
      <c r="R846" s="8"/>
      <c r="S846" s="8"/>
      <c r="T846" s="8"/>
      <c r="U846" s="8"/>
      <c r="V846" s="8"/>
      <c r="W846" s="8"/>
      <c r="X846" s="8"/>
      <c r="Y846" s="8"/>
      <c r="Z846" s="8"/>
      <c r="AA846" s="8"/>
    </row>
    <row r="847">
      <c r="A847" s="8"/>
      <c r="B847" s="8"/>
      <c r="C847" s="8"/>
      <c r="D847" s="8"/>
      <c r="E847" s="8"/>
      <c r="F847" s="8"/>
      <c r="G847" s="8"/>
      <c r="H847" s="8"/>
      <c r="L847" s="57"/>
      <c r="M847" s="8"/>
      <c r="N847" s="8"/>
      <c r="O847" s="8"/>
      <c r="P847" s="8"/>
      <c r="Q847" s="8"/>
      <c r="R847" s="8"/>
      <c r="S847" s="8"/>
      <c r="T847" s="8"/>
      <c r="U847" s="8"/>
      <c r="V847" s="8"/>
      <c r="W847" s="8"/>
      <c r="X847" s="8"/>
      <c r="Y847" s="8"/>
      <c r="Z847" s="8"/>
      <c r="AA847" s="8"/>
    </row>
    <row r="848">
      <c r="A848" s="8"/>
      <c r="B848" s="8"/>
      <c r="C848" s="8"/>
      <c r="D848" s="8"/>
      <c r="E848" s="8"/>
      <c r="F848" s="8"/>
      <c r="G848" s="8"/>
      <c r="H848" s="8"/>
      <c r="L848" s="57"/>
      <c r="M848" s="8"/>
      <c r="N848" s="8"/>
      <c r="O848" s="8"/>
      <c r="P848" s="8"/>
      <c r="Q848" s="8"/>
      <c r="R848" s="8"/>
      <c r="S848" s="8"/>
      <c r="T848" s="8"/>
      <c r="U848" s="8"/>
      <c r="V848" s="8"/>
      <c r="W848" s="8"/>
      <c r="X848" s="8"/>
      <c r="Y848" s="8"/>
      <c r="Z848" s="8"/>
      <c r="AA848" s="8"/>
    </row>
    <row r="849">
      <c r="A849" s="8"/>
      <c r="B849" s="8"/>
      <c r="C849" s="8"/>
      <c r="D849" s="8"/>
      <c r="E849" s="8"/>
      <c r="F849" s="8"/>
      <c r="G849" s="8"/>
      <c r="H849" s="8"/>
      <c r="L849" s="57"/>
      <c r="M849" s="8"/>
      <c r="N849" s="8"/>
      <c r="O849" s="8"/>
      <c r="P849" s="8"/>
      <c r="Q849" s="8"/>
      <c r="R849" s="8"/>
      <c r="S849" s="8"/>
      <c r="T849" s="8"/>
      <c r="U849" s="8"/>
      <c r="V849" s="8"/>
      <c r="W849" s="8"/>
      <c r="X849" s="8"/>
      <c r="Y849" s="8"/>
      <c r="Z849" s="8"/>
      <c r="AA849" s="8"/>
    </row>
    <row r="850">
      <c r="A850" s="8"/>
      <c r="B850" s="8"/>
      <c r="C850" s="8"/>
      <c r="D850" s="8"/>
      <c r="E850" s="8"/>
      <c r="F850" s="8"/>
      <c r="G850" s="8"/>
      <c r="H850" s="8"/>
      <c r="L850" s="57"/>
      <c r="M850" s="8"/>
      <c r="N850" s="8"/>
      <c r="O850" s="8"/>
      <c r="P850" s="8"/>
      <c r="Q850" s="8"/>
      <c r="R850" s="8"/>
      <c r="S850" s="8"/>
      <c r="T850" s="8"/>
      <c r="U850" s="8"/>
      <c r="V850" s="8"/>
      <c r="W850" s="8"/>
      <c r="X850" s="8"/>
      <c r="Y850" s="8"/>
      <c r="Z850" s="8"/>
      <c r="AA850" s="8"/>
    </row>
    <row r="851">
      <c r="A851" s="8"/>
      <c r="B851" s="8"/>
      <c r="C851" s="8"/>
      <c r="D851" s="8"/>
      <c r="E851" s="8"/>
      <c r="F851" s="8"/>
      <c r="G851" s="8"/>
      <c r="H851" s="8"/>
      <c r="L851" s="57"/>
      <c r="M851" s="8"/>
      <c r="N851" s="8"/>
      <c r="O851" s="8"/>
      <c r="P851" s="8"/>
      <c r="Q851" s="8"/>
      <c r="R851" s="8"/>
      <c r="S851" s="8"/>
      <c r="T851" s="8"/>
      <c r="U851" s="8"/>
      <c r="V851" s="8"/>
      <c r="W851" s="8"/>
      <c r="X851" s="8"/>
      <c r="Y851" s="8"/>
      <c r="Z851" s="8"/>
      <c r="AA851" s="8"/>
    </row>
    <row r="852">
      <c r="A852" s="8"/>
      <c r="B852" s="8"/>
      <c r="C852" s="8"/>
      <c r="D852" s="8"/>
      <c r="E852" s="8"/>
      <c r="F852" s="8"/>
      <c r="G852" s="8"/>
      <c r="H852" s="8"/>
      <c r="L852" s="57"/>
      <c r="M852" s="8"/>
      <c r="N852" s="8"/>
      <c r="O852" s="8"/>
      <c r="P852" s="8"/>
      <c r="Q852" s="8"/>
      <c r="R852" s="8"/>
      <c r="S852" s="8"/>
      <c r="T852" s="8"/>
      <c r="U852" s="8"/>
      <c r="V852" s="8"/>
      <c r="W852" s="8"/>
      <c r="X852" s="8"/>
      <c r="Y852" s="8"/>
      <c r="Z852" s="8"/>
      <c r="AA852" s="8"/>
    </row>
    <row r="853">
      <c r="A853" s="8"/>
      <c r="B853" s="8"/>
      <c r="C853" s="8"/>
      <c r="D853" s="8"/>
      <c r="E853" s="8"/>
      <c r="F853" s="8"/>
      <c r="G853" s="8"/>
      <c r="H853" s="8"/>
      <c r="L853" s="57"/>
      <c r="M853" s="8"/>
      <c r="N853" s="8"/>
      <c r="O853" s="8"/>
      <c r="P853" s="8"/>
      <c r="Q853" s="8"/>
      <c r="R853" s="8"/>
      <c r="S853" s="8"/>
      <c r="T853" s="8"/>
      <c r="U853" s="8"/>
      <c r="V853" s="8"/>
      <c r="W853" s="8"/>
      <c r="X853" s="8"/>
      <c r="Y853" s="8"/>
      <c r="Z853" s="8"/>
      <c r="AA853" s="8"/>
    </row>
    <row r="854">
      <c r="A854" s="8"/>
      <c r="B854" s="8"/>
      <c r="C854" s="8"/>
      <c r="D854" s="8"/>
      <c r="E854" s="8"/>
      <c r="F854" s="8"/>
      <c r="G854" s="8"/>
      <c r="H854" s="8"/>
      <c r="L854" s="57"/>
      <c r="M854" s="8"/>
      <c r="N854" s="8"/>
      <c r="O854" s="8"/>
      <c r="P854" s="8"/>
      <c r="Q854" s="8"/>
      <c r="R854" s="8"/>
      <c r="S854" s="8"/>
      <c r="T854" s="8"/>
      <c r="U854" s="8"/>
      <c r="V854" s="8"/>
      <c r="W854" s="8"/>
      <c r="X854" s="8"/>
      <c r="Y854" s="8"/>
      <c r="Z854" s="8"/>
      <c r="AA854" s="8"/>
    </row>
    <row r="855">
      <c r="A855" s="8"/>
      <c r="B855" s="8"/>
      <c r="C855" s="8"/>
      <c r="D855" s="8"/>
      <c r="E855" s="8"/>
      <c r="F855" s="8"/>
      <c r="G855" s="8"/>
      <c r="H855" s="8"/>
      <c r="L855" s="57"/>
      <c r="M855" s="8"/>
      <c r="N855" s="8"/>
      <c r="O855" s="8"/>
      <c r="P855" s="8"/>
      <c r="Q855" s="8"/>
      <c r="R855" s="8"/>
      <c r="S855" s="8"/>
      <c r="T855" s="8"/>
      <c r="U855" s="8"/>
      <c r="V855" s="8"/>
      <c r="W855" s="8"/>
      <c r="X855" s="8"/>
      <c r="Y855" s="8"/>
      <c r="Z855" s="8"/>
      <c r="AA855" s="8"/>
    </row>
    <row r="856">
      <c r="A856" s="8"/>
      <c r="B856" s="8"/>
      <c r="C856" s="8"/>
      <c r="D856" s="8"/>
      <c r="E856" s="8"/>
      <c r="F856" s="8"/>
      <c r="G856" s="8"/>
      <c r="H856" s="8"/>
      <c r="L856" s="57"/>
      <c r="M856" s="8"/>
      <c r="N856" s="8"/>
      <c r="O856" s="8"/>
      <c r="P856" s="8"/>
      <c r="Q856" s="8"/>
      <c r="R856" s="8"/>
      <c r="S856" s="8"/>
      <c r="T856" s="8"/>
      <c r="U856" s="8"/>
      <c r="V856" s="8"/>
      <c r="W856" s="8"/>
      <c r="X856" s="8"/>
      <c r="Y856" s="8"/>
      <c r="Z856" s="8"/>
      <c r="AA856" s="8"/>
    </row>
    <row r="857">
      <c r="A857" s="8"/>
      <c r="B857" s="8"/>
      <c r="C857" s="8"/>
      <c r="D857" s="8"/>
      <c r="E857" s="8"/>
      <c r="F857" s="8"/>
      <c r="G857" s="8"/>
      <c r="H857" s="8"/>
      <c r="L857" s="57"/>
      <c r="M857" s="8"/>
      <c r="N857" s="8"/>
      <c r="O857" s="8"/>
      <c r="P857" s="8"/>
      <c r="Q857" s="8"/>
      <c r="R857" s="8"/>
      <c r="S857" s="8"/>
      <c r="T857" s="8"/>
      <c r="U857" s="8"/>
      <c r="V857" s="8"/>
      <c r="W857" s="8"/>
      <c r="X857" s="8"/>
      <c r="Y857" s="8"/>
      <c r="Z857" s="8"/>
      <c r="AA857" s="8"/>
    </row>
    <row r="858">
      <c r="A858" s="8"/>
      <c r="B858" s="8"/>
      <c r="C858" s="8"/>
      <c r="D858" s="8"/>
      <c r="E858" s="8"/>
      <c r="F858" s="8"/>
      <c r="G858" s="8"/>
      <c r="H858" s="8"/>
      <c r="L858" s="57"/>
      <c r="M858" s="8"/>
      <c r="N858" s="8"/>
      <c r="O858" s="8"/>
      <c r="P858" s="8"/>
      <c r="Q858" s="8"/>
      <c r="R858" s="8"/>
      <c r="S858" s="8"/>
      <c r="T858" s="8"/>
      <c r="U858" s="8"/>
      <c r="V858" s="8"/>
      <c r="W858" s="8"/>
      <c r="X858" s="8"/>
      <c r="Y858" s="8"/>
      <c r="Z858" s="8"/>
      <c r="AA858" s="8"/>
    </row>
    <row r="859">
      <c r="A859" s="8"/>
      <c r="B859" s="8"/>
      <c r="C859" s="8"/>
      <c r="D859" s="8"/>
      <c r="E859" s="8"/>
      <c r="F859" s="8"/>
      <c r="G859" s="8"/>
      <c r="H859" s="8"/>
      <c r="L859" s="57"/>
      <c r="M859" s="8"/>
      <c r="N859" s="8"/>
      <c r="O859" s="8"/>
      <c r="P859" s="8"/>
      <c r="Q859" s="8"/>
      <c r="R859" s="8"/>
      <c r="S859" s="8"/>
      <c r="T859" s="8"/>
      <c r="U859" s="8"/>
      <c r="V859" s="8"/>
      <c r="W859" s="8"/>
      <c r="X859" s="8"/>
      <c r="Y859" s="8"/>
      <c r="Z859" s="8"/>
      <c r="AA859" s="8"/>
    </row>
    <row r="860">
      <c r="A860" s="8"/>
      <c r="B860" s="8"/>
      <c r="C860" s="8"/>
      <c r="D860" s="8"/>
      <c r="E860" s="8"/>
      <c r="F860" s="8"/>
      <c r="G860" s="8"/>
      <c r="H860" s="8"/>
      <c r="L860" s="57"/>
      <c r="M860" s="8"/>
      <c r="N860" s="8"/>
      <c r="O860" s="8"/>
      <c r="P860" s="8"/>
      <c r="Q860" s="8"/>
      <c r="R860" s="8"/>
      <c r="S860" s="8"/>
      <c r="T860" s="8"/>
      <c r="U860" s="8"/>
      <c r="V860" s="8"/>
      <c r="W860" s="8"/>
      <c r="X860" s="8"/>
      <c r="Y860" s="8"/>
      <c r="Z860" s="8"/>
      <c r="AA860" s="8"/>
    </row>
    <row r="861">
      <c r="A861" s="8"/>
      <c r="B861" s="8"/>
      <c r="C861" s="8"/>
      <c r="D861" s="8"/>
      <c r="E861" s="8"/>
      <c r="F861" s="8"/>
      <c r="G861" s="8"/>
      <c r="H861" s="8"/>
      <c r="L861" s="57"/>
      <c r="M861" s="8"/>
      <c r="N861" s="8"/>
      <c r="O861" s="8"/>
      <c r="P861" s="8"/>
      <c r="Q861" s="8"/>
      <c r="R861" s="8"/>
      <c r="S861" s="8"/>
      <c r="T861" s="8"/>
      <c r="U861" s="8"/>
      <c r="V861" s="8"/>
      <c r="W861" s="8"/>
      <c r="X861" s="8"/>
      <c r="Y861" s="8"/>
      <c r="Z861" s="8"/>
      <c r="AA861" s="8"/>
    </row>
    <row r="862">
      <c r="A862" s="8"/>
      <c r="B862" s="8"/>
      <c r="C862" s="8"/>
      <c r="D862" s="8"/>
      <c r="E862" s="8"/>
      <c r="F862" s="8"/>
      <c r="G862" s="8"/>
      <c r="H862" s="8"/>
      <c r="L862" s="57"/>
      <c r="M862" s="8"/>
      <c r="N862" s="8"/>
      <c r="O862" s="8"/>
      <c r="P862" s="8"/>
      <c r="Q862" s="8"/>
      <c r="R862" s="8"/>
      <c r="S862" s="8"/>
      <c r="T862" s="8"/>
      <c r="U862" s="8"/>
      <c r="V862" s="8"/>
      <c r="W862" s="8"/>
      <c r="X862" s="8"/>
      <c r="Y862" s="8"/>
      <c r="Z862" s="8"/>
      <c r="AA862" s="8"/>
    </row>
    <row r="863">
      <c r="A863" s="8"/>
      <c r="B863" s="8"/>
      <c r="C863" s="8"/>
      <c r="D863" s="8"/>
      <c r="E863" s="8"/>
      <c r="F863" s="8"/>
      <c r="G863" s="8"/>
      <c r="H863" s="8"/>
      <c r="L863" s="57"/>
      <c r="M863" s="8"/>
      <c r="N863" s="8"/>
      <c r="O863" s="8"/>
      <c r="P863" s="8"/>
      <c r="Q863" s="8"/>
      <c r="R863" s="8"/>
      <c r="S863" s="8"/>
      <c r="T863" s="8"/>
      <c r="U863" s="8"/>
      <c r="V863" s="8"/>
      <c r="W863" s="8"/>
      <c r="X863" s="8"/>
      <c r="Y863" s="8"/>
      <c r="Z863" s="8"/>
      <c r="AA863" s="8"/>
    </row>
    <row r="864">
      <c r="A864" s="8"/>
      <c r="B864" s="8"/>
      <c r="C864" s="8"/>
      <c r="D864" s="8"/>
      <c r="E864" s="8"/>
      <c r="F864" s="8"/>
      <c r="G864" s="8"/>
      <c r="H864" s="8"/>
      <c r="L864" s="57"/>
      <c r="M864" s="8"/>
      <c r="N864" s="8"/>
      <c r="O864" s="8"/>
      <c r="P864" s="8"/>
      <c r="Q864" s="8"/>
      <c r="R864" s="8"/>
      <c r="S864" s="8"/>
      <c r="T864" s="8"/>
      <c r="U864" s="8"/>
      <c r="V864" s="8"/>
      <c r="W864" s="8"/>
      <c r="X864" s="8"/>
      <c r="Y864" s="8"/>
      <c r="Z864" s="8"/>
      <c r="AA864" s="8"/>
    </row>
    <row r="865">
      <c r="A865" s="8"/>
      <c r="B865" s="8"/>
      <c r="C865" s="8"/>
      <c r="D865" s="8"/>
      <c r="E865" s="8"/>
      <c r="F865" s="8"/>
      <c r="G865" s="8"/>
      <c r="H865" s="8"/>
      <c r="L865" s="57"/>
      <c r="M865" s="8"/>
      <c r="N865" s="8"/>
      <c r="O865" s="8"/>
      <c r="P865" s="8"/>
      <c r="Q865" s="8"/>
      <c r="R865" s="8"/>
      <c r="S865" s="8"/>
      <c r="T865" s="8"/>
      <c r="U865" s="8"/>
      <c r="V865" s="8"/>
      <c r="W865" s="8"/>
      <c r="X865" s="8"/>
      <c r="Y865" s="8"/>
      <c r="Z865" s="8"/>
      <c r="AA865" s="8"/>
    </row>
    <row r="866">
      <c r="A866" s="8"/>
      <c r="B866" s="8"/>
      <c r="C866" s="8"/>
      <c r="D866" s="8"/>
      <c r="E866" s="8"/>
      <c r="F866" s="8"/>
      <c r="G866" s="8"/>
      <c r="H866" s="8"/>
      <c r="L866" s="57"/>
      <c r="M866" s="8"/>
      <c r="N866" s="8"/>
      <c r="O866" s="8"/>
      <c r="P866" s="8"/>
      <c r="Q866" s="8"/>
      <c r="R866" s="8"/>
      <c r="S866" s="8"/>
      <c r="T866" s="8"/>
      <c r="U866" s="8"/>
      <c r="V866" s="8"/>
      <c r="W866" s="8"/>
      <c r="X866" s="8"/>
      <c r="Y866" s="8"/>
      <c r="Z866" s="8"/>
      <c r="AA866" s="8"/>
    </row>
    <row r="867">
      <c r="A867" s="8"/>
      <c r="B867" s="8"/>
      <c r="C867" s="8"/>
      <c r="D867" s="8"/>
      <c r="E867" s="8"/>
      <c r="F867" s="8"/>
      <c r="G867" s="8"/>
      <c r="H867" s="8"/>
      <c r="L867" s="57"/>
      <c r="M867" s="8"/>
      <c r="N867" s="8"/>
      <c r="O867" s="8"/>
      <c r="P867" s="8"/>
      <c r="Q867" s="8"/>
      <c r="R867" s="8"/>
      <c r="S867" s="8"/>
      <c r="T867" s="8"/>
      <c r="U867" s="8"/>
      <c r="V867" s="8"/>
      <c r="W867" s="8"/>
      <c r="X867" s="8"/>
      <c r="Y867" s="8"/>
      <c r="Z867" s="8"/>
      <c r="AA867" s="8"/>
    </row>
    <row r="868">
      <c r="A868" s="8"/>
      <c r="B868" s="8"/>
      <c r="C868" s="8"/>
      <c r="D868" s="8"/>
      <c r="E868" s="8"/>
      <c r="F868" s="8"/>
      <c r="G868" s="8"/>
      <c r="H868" s="8"/>
      <c r="L868" s="57"/>
      <c r="M868" s="8"/>
      <c r="N868" s="8"/>
      <c r="O868" s="8"/>
      <c r="P868" s="8"/>
      <c r="Q868" s="8"/>
      <c r="R868" s="8"/>
      <c r="S868" s="8"/>
      <c r="T868" s="8"/>
      <c r="U868" s="8"/>
      <c r="V868" s="8"/>
      <c r="W868" s="8"/>
      <c r="X868" s="8"/>
      <c r="Y868" s="8"/>
      <c r="Z868" s="8"/>
      <c r="AA868" s="8"/>
    </row>
    <row r="869">
      <c r="A869" s="8"/>
      <c r="B869" s="8"/>
      <c r="C869" s="8"/>
      <c r="D869" s="8"/>
      <c r="E869" s="8"/>
      <c r="F869" s="8"/>
      <c r="G869" s="8"/>
      <c r="H869" s="8"/>
      <c r="L869" s="57"/>
      <c r="M869" s="8"/>
      <c r="N869" s="8"/>
      <c r="O869" s="8"/>
      <c r="P869" s="8"/>
      <c r="Q869" s="8"/>
      <c r="R869" s="8"/>
      <c r="S869" s="8"/>
      <c r="T869" s="8"/>
      <c r="U869" s="8"/>
      <c r="V869" s="8"/>
      <c r="W869" s="8"/>
      <c r="X869" s="8"/>
      <c r="Y869" s="8"/>
      <c r="Z869" s="8"/>
      <c r="AA869" s="8"/>
    </row>
    <row r="870">
      <c r="A870" s="8"/>
      <c r="B870" s="8"/>
      <c r="C870" s="8"/>
      <c r="D870" s="8"/>
      <c r="E870" s="8"/>
      <c r="F870" s="8"/>
      <c r="G870" s="8"/>
      <c r="H870" s="8"/>
      <c r="L870" s="57"/>
      <c r="M870" s="8"/>
      <c r="N870" s="8"/>
      <c r="O870" s="8"/>
      <c r="P870" s="8"/>
      <c r="Q870" s="8"/>
      <c r="R870" s="8"/>
      <c r="S870" s="8"/>
      <c r="T870" s="8"/>
      <c r="U870" s="8"/>
      <c r="V870" s="8"/>
      <c r="W870" s="8"/>
      <c r="X870" s="8"/>
      <c r="Y870" s="8"/>
      <c r="Z870" s="8"/>
      <c r="AA870" s="8"/>
    </row>
    <row r="871">
      <c r="A871" s="8"/>
      <c r="B871" s="8"/>
      <c r="C871" s="8"/>
      <c r="D871" s="8"/>
      <c r="E871" s="8"/>
      <c r="F871" s="8"/>
      <c r="G871" s="8"/>
      <c r="H871" s="8"/>
      <c r="L871" s="57"/>
      <c r="M871" s="8"/>
      <c r="N871" s="8"/>
      <c r="O871" s="8"/>
      <c r="P871" s="8"/>
      <c r="Q871" s="8"/>
      <c r="R871" s="8"/>
      <c r="S871" s="8"/>
      <c r="T871" s="8"/>
      <c r="U871" s="8"/>
      <c r="V871" s="8"/>
      <c r="W871" s="8"/>
      <c r="X871" s="8"/>
      <c r="Y871" s="8"/>
      <c r="Z871" s="8"/>
      <c r="AA871" s="8"/>
    </row>
    <row r="872">
      <c r="A872" s="8"/>
      <c r="B872" s="8"/>
      <c r="C872" s="8"/>
      <c r="D872" s="8"/>
      <c r="E872" s="8"/>
      <c r="F872" s="8"/>
      <c r="G872" s="8"/>
      <c r="H872" s="8"/>
      <c r="L872" s="57"/>
      <c r="M872" s="8"/>
      <c r="N872" s="8"/>
      <c r="O872" s="8"/>
      <c r="P872" s="8"/>
      <c r="Q872" s="8"/>
      <c r="R872" s="8"/>
      <c r="S872" s="8"/>
      <c r="T872" s="8"/>
      <c r="U872" s="8"/>
      <c r="V872" s="8"/>
      <c r="W872" s="8"/>
      <c r="X872" s="8"/>
      <c r="Y872" s="8"/>
      <c r="Z872" s="8"/>
      <c r="AA872" s="8"/>
    </row>
    <row r="873">
      <c r="A873" s="8"/>
      <c r="B873" s="8"/>
      <c r="C873" s="8"/>
      <c r="D873" s="8"/>
      <c r="E873" s="8"/>
      <c r="F873" s="8"/>
      <c r="G873" s="8"/>
      <c r="H873" s="8"/>
      <c r="L873" s="57"/>
      <c r="M873" s="8"/>
      <c r="N873" s="8"/>
      <c r="O873" s="8"/>
      <c r="P873" s="8"/>
      <c r="Q873" s="8"/>
      <c r="R873" s="8"/>
      <c r="S873" s="8"/>
      <c r="T873" s="8"/>
      <c r="U873" s="8"/>
      <c r="V873" s="8"/>
      <c r="W873" s="8"/>
      <c r="X873" s="8"/>
      <c r="Y873" s="8"/>
      <c r="Z873" s="8"/>
      <c r="AA873" s="8"/>
    </row>
    <row r="874">
      <c r="A874" s="8"/>
      <c r="B874" s="8"/>
      <c r="C874" s="8"/>
      <c r="D874" s="8"/>
      <c r="E874" s="8"/>
      <c r="F874" s="8"/>
      <c r="G874" s="8"/>
      <c r="H874" s="8"/>
      <c r="L874" s="57"/>
      <c r="M874" s="8"/>
      <c r="N874" s="8"/>
      <c r="O874" s="8"/>
      <c r="P874" s="8"/>
      <c r="Q874" s="8"/>
      <c r="R874" s="8"/>
      <c r="S874" s="8"/>
      <c r="T874" s="8"/>
      <c r="U874" s="8"/>
      <c r="V874" s="8"/>
      <c r="W874" s="8"/>
      <c r="X874" s="8"/>
      <c r="Y874" s="8"/>
      <c r="Z874" s="8"/>
      <c r="AA874" s="8"/>
    </row>
    <row r="875">
      <c r="A875" s="8"/>
      <c r="B875" s="8"/>
      <c r="C875" s="8"/>
      <c r="D875" s="8"/>
      <c r="E875" s="8"/>
      <c r="F875" s="8"/>
      <c r="G875" s="8"/>
      <c r="H875" s="8"/>
      <c r="L875" s="57"/>
      <c r="M875" s="8"/>
      <c r="N875" s="8"/>
      <c r="O875" s="8"/>
      <c r="P875" s="8"/>
      <c r="Q875" s="8"/>
      <c r="R875" s="8"/>
      <c r="S875" s="8"/>
      <c r="T875" s="8"/>
      <c r="U875" s="8"/>
      <c r="V875" s="8"/>
      <c r="W875" s="8"/>
      <c r="X875" s="8"/>
      <c r="Y875" s="8"/>
      <c r="Z875" s="8"/>
      <c r="AA875" s="8"/>
    </row>
    <row r="876">
      <c r="A876" s="8"/>
      <c r="B876" s="8"/>
      <c r="C876" s="8"/>
      <c r="D876" s="8"/>
      <c r="E876" s="8"/>
      <c r="F876" s="8"/>
      <c r="G876" s="8"/>
      <c r="H876" s="8"/>
      <c r="L876" s="57"/>
      <c r="M876" s="8"/>
      <c r="N876" s="8"/>
      <c r="O876" s="8"/>
      <c r="P876" s="8"/>
      <c r="Q876" s="8"/>
      <c r="R876" s="8"/>
      <c r="S876" s="8"/>
      <c r="T876" s="8"/>
      <c r="U876" s="8"/>
      <c r="V876" s="8"/>
      <c r="W876" s="8"/>
      <c r="X876" s="8"/>
      <c r="Y876" s="8"/>
      <c r="Z876" s="8"/>
      <c r="AA876" s="8"/>
    </row>
    <row r="877">
      <c r="A877" s="8"/>
      <c r="B877" s="8"/>
      <c r="C877" s="8"/>
      <c r="D877" s="8"/>
      <c r="E877" s="8"/>
      <c r="F877" s="8"/>
      <c r="G877" s="8"/>
      <c r="H877" s="8"/>
      <c r="L877" s="57"/>
      <c r="M877" s="8"/>
      <c r="N877" s="8"/>
      <c r="O877" s="8"/>
      <c r="P877" s="8"/>
      <c r="Q877" s="8"/>
      <c r="R877" s="8"/>
      <c r="S877" s="8"/>
      <c r="T877" s="8"/>
      <c r="U877" s="8"/>
      <c r="V877" s="8"/>
      <c r="W877" s="8"/>
      <c r="X877" s="8"/>
      <c r="Y877" s="8"/>
      <c r="Z877" s="8"/>
      <c r="AA877" s="8"/>
    </row>
    <row r="878">
      <c r="A878" s="8"/>
      <c r="B878" s="8"/>
      <c r="C878" s="8"/>
      <c r="D878" s="8"/>
      <c r="E878" s="8"/>
      <c r="F878" s="8"/>
      <c r="G878" s="8"/>
      <c r="H878" s="8"/>
      <c r="L878" s="57"/>
      <c r="M878" s="8"/>
      <c r="N878" s="8"/>
      <c r="O878" s="8"/>
      <c r="P878" s="8"/>
      <c r="Q878" s="8"/>
      <c r="R878" s="8"/>
      <c r="S878" s="8"/>
      <c r="T878" s="8"/>
      <c r="U878" s="8"/>
      <c r="V878" s="8"/>
      <c r="W878" s="8"/>
      <c r="X878" s="8"/>
      <c r="Y878" s="8"/>
      <c r="Z878" s="8"/>
      <c r="AA878" s="8"/>
    </row>
    <row r="879">
      <c r="A879" s="8"/>
      <c r="B879" s="8"/>
      <c r="C879" s="8"/>
      <c r="D879" s="8"/>
      <c r="E879" s="8"/>
      <c r="F879" s="8"/>
      <c r="G879" s="8"/>
      <c r="H879" s="8"/>
      <c r="L879" s="57"/>
      <c r="M879" s="8"/>
      <c r="N879" s="8"/>
      <c r="O879" s="8"/>
      <c r="P879" s="8"/>
      <c r="Q879" s="8"/>
      <c r="R879" s="8"/>
      <c r="S879" s="8"/>
      <c r="T879" s="8"/>
      <c r="U879" s="8"/>
      <c r="V879" s="8"/>
      <c r="W879" s="8"/>
      <c r="X879" s="8"/>
      <c r="Y879" s="8"/>
      <c r="Z879" s="8"/>
      <c r="AA879" s="8"/>
    </row>
    <row r="880">
      <c r="A880" s="8"/>
      <c r="B880" s="8"/>
      <c r="C880" s="8"/>
      <c r="D880" s="8"/>
      <c r="E880" s="8"/>
      <c r="F880" s="8"/>
      <c r="G880" s="8"/>
      <c r="H880" s="8"/>
      <c r="L880" s="57"/>
      <c r="M880" s="8"/>
      <c r="N880" s="8"/>
      <c r="O880" s="8"/>
      <c r="P880" s="8"/>
      <c r="Q880" s="8"/>
      <c r="R880" s="8"/>
      <c r="S880" s="8"/>
      <c r="T880" s="8"/>
      <c r="U880" s="8"/>
      <c r="V880" s="8"/>
      <c r="W880" s="8"/>
      <c r="X880" s="8"/>
      <c r="Y880" s="8"/>
      <c r="Z880" s="8"/>
      <c r="AA880" s="8"/>
    </row>
    <row r="881">
      <c r="A881" s="8"/>
      <c r="B881" s="8"/>
      <c r="C881" s="8"/>
      <c r="D881" s="8"/>
      <c r="E881" s="8"/>
      <c r="F881" s="8"/>
      <c r="G881" s="8"/>
      <c r="H881" s="8"/>
      <c r="L881" s="57"/>
      <c r="M881" s="8"/>
      <c r="N881" s="8"/>
      <c r="O881" s="8"/>
      <c r="P881" s="8"/>
      <c r="Q881" s="8"/>
      <c r="R881" s="8"/>
      <c r="S881" s="8"/>
      <c r="T881" s="8"/>
      <c r="U881" s="8"/>
      <c r="V881" s="8"/>
      <c r="W881" s="8"/>
      <c r="X881" s="8"/>
      <c r="Y881" s="8"/>
      <c r="Z881" s="8"/>
      <c r="AA881" s="8"/>
    </row>
    <row r="882">
      <c r="A882" s="8"/>
      <c r="B882" s="8"/>
      <c r="C882" s="8"/>
      <c r="D882" s="8"/>
      <c r="E882" s="8"/>
      <c r="F882" s="8"/>
      <c r="G882" s="8"/>
      <c r="H882" s="8"/>
      <c r="L882" s="57"/>
      <c r="M882" s="8"/>
      <c r="N882" s="8"/>
      <c r="O882" s="8"/>
      <c r="P882" s="8"/>
      <c r="Q882" s="8"/>
      <c r="R882" s="8"/>
      <c r="S882" s="8"/>
      <c r="T882" s="8"/>
      <c r="U882" s="8"/>
      <c r="V882" s="8"/>
      <c r="W882" s="8"/>
      <c r="X882" s="8"/>
      <c r="Y882" s="8"/>
      <c r="Z882" s="8"/>
      <c r="AA882" s="8"/>
    </row>
    <row r="883">
      <c r="A883" s="8"/>
      <c r="B883" s="8"/>
      <c r="C883" s="8"/>
      <c r="D883" s="8"/>
      <c r="E883" s="8"/>
      <c r="F883" s="8"/>
      <c r="G883" s="8"/>
      <c r="H883" s="8"/>
      <c r="L883" s="57"/>
      <c r="M883" s="8"/>
      <c r="N883" s="8"/>
      <c r="O883" s="8"/>
      <c r="P883" s="8"/>
      <c r="Q883" s="8"/>
      <c r="R883" s="8"/>
      <c r="S883" s="8"/>
      <c r="T883" s="8"/>
      <c r="U883" s="8"/>
      <c r="V883" s="8"/>
      <c r="W883" s="8"/>
      <c r="X883" s="8"/>
      <c r="Y883" s="8"/>
      <c r="Z883" s="8"/>
      <c r="AA883" s="8"/>
    </row>
    <row r="884">
      <c r="A884" s="8"/>
      <c r="B884" s="8"/>
      <c r="C884" s="8"/>
      <c r="D884" s="8"/>
      <c r="E884" s="8"/>
      <c r="F884" s="8"/>
      <c r="G884" s="8"/>
      <c r="H884" s="8"/>
      <c r="L884" s="57"/>
      <c r="M884" s="8"/>
      <c r="N884" s="8"/>
      <c r="O884" s="8"/>
      <c r="P884" s="8"/>
      <c r="Q884" s="8"/>
      <c r="R884" s="8"/>
      <c r="S884" s="8"/>
      <c r="T884" s="8"/>
      <c r="U884" s="8"/>
      <c r="V884" s="8"/>
      <c r="W884" s="8"/>
      <c r="X884" s="8"/>
      <c r="Y884" s="8"/>
      <c r="Z884" s="8"/>
      <c r="AA884" s="8"/>
    </row>
    <row r="885">
      <c r="A885" s="8"/>
      <c r="B885" s="8"/>
      <c r="C885" s="8"/>
      <c r="D885" s="8"/>
      <c r="E885" s="8"/>
      <c r="F885" s="8"/>
      <c r="G885" s="8"/>
      <c r="H885" s="8"/>
      <c r="L885" s="57"/>
      <c r="M885" s="8"/>
      <c r="N885" s="8"/>
      <c r="O885" s="8"/>
      <c r="P885" s="8"/>
      <c r="Q885" s="8"/>
      <c r="R885" s="8"/>
      <c r="S885" s="8"/>
      <c r="T885" s="8"/>
      <c r="U885" s="8"/>
      <c r="V885" s="8"/>
      <c r="W885" s="8"/>
      <c r="X885" s="8"/>
      <c r="Y885" s="8"/>
      <c r="Z885" s="8"/>
      <c r="AA885" s="8"/>
    </row>
    <row r="886">
      <c r="A886" s="8"/>
      <c r="B886" s="8"/>
      <c r="C886" s="8"/>
      <c r="D886" s="8"/>
      <c r="E886" s="8"/>
      <c r="F886" s="8"/>
      <c r="G886" s="8"/>
      <c r="H886" s="8"/>
      <c r="L886" s="57"/>
      <c r="M886" s="8"/>
      <c r="N886" s="8"/>
      <c r="O886" s="8"/>
      <c r="P886" s="8"/>
      <c r="Q886" s="8"/>
      <c r="R886" s="8"/>
      <c r="S886" s="8"/>
      <c r="T886" s="8"/>
      <c r="U886" s="8"/>
      <c r="V886" s="8"/>
      <c r="W886" s="8"/>
      <c r="X886" s="8"/>
      <c r="Y886" s="8"/>
      <c r="Z886" s="8"/>
      <c r="AA886" s="8"/>
    </row>
    <row r="887">
      <c r="A887" s="8"/>
      <c r="B887" s="8"/>
      <c r="C887" s="8"/>
      <c r="D887" s="8"/>
      <c r="E887" s="8"/>
      <c r="F887" s="8"/>
      <c r="G887" s="8"/>
      <c r="H887" s="8"/>
      <c r="L887" s="57"/>
      <c r="M887" s="8"/>
      <c r="N887" s="8"/>
      <c r="O887" s="8"/>
      <c r="P887" s="8"/>
      <c r="Q887" s="8"/>
      <c r="R887" s="8"/>
      <c r="S887" s="8"/>
      <c r="T887" s="8"/>
      <c r="U887" s="8"/>
      <c r="V887" s="8"/>
      <c r="W887" s="8"/>
      <c r="X887" s="8"/>
      <c r="Y887" s="8"/>
      <c r="Z887" s="8"/>
      <c r="AA887" s="8"/>
    </row>
    <row r="888">
      <c r="A888" s="8"/>
      <c r="B888" s="8"/>
      <c r="C888" s="8"/>
      <c r="D888" s="8"/>
      <c r="E888" s="8"/>
      <c r="F888" s="8"/>
      <c r="G888" s="8"/>
      <c r="H888" s="8"/>
      <c r="L888" s="57"/>
      <c r="M888" s="8"/>
      <c r="N888" s="8"/>
      <c r="O888" s="8"/>
      <c r="P888" s="8"/>
      <c r="Q888" s="8"/>
      <c r="R888" s="8"/>
      <c r="S888" s="8"/>
      <c r="T888" s="8"/>
      <c r="U888" s="8"/>
      <c r="V888" s="8"/>
      <c r="W888" s="8"/>
      <c r="X888" s="8"/>
      <c r="Y888" s="8"/>
      <c r="Z888" s="8"/>
      <c r="AA888" s="8"/>
    </row>
    <row r="889">
      <c r="A889" s="8"/>
      <c r="B889" s="8"/>
      <c r="C889" s="8"/>
      <c r="D889" s="8"/>
      <c r="E889" s="8"/>
      <c r="F889" s="8"/>
      <c r="G889" s="8"/>
      <c r="H889" s="8"/>
      <c r="L889" s="57"/>
      <c r="M889" s="8"/>
      <c r="N889" s="8"/>
      <c r="O889" s="8"/>
      <c r="P889" s="8"/>
      <c r="Q889" s="8"/>
      <c r="R889" s="8"/>
      <c r="S889" s="8"/>
      <c r="T889" s="8"/>
      <c r="U889" s="8"/>
      <c r="V889" s="8"/>
      <c r="W889" s="8"/>
      <c r="X889" s="8"/>
      <c r="Y889" s="8"/>
      <c r="Z889" s="8"/>
      <c r="AA889" s="8"/>
    </row>
    <row r="890">
      <c r="A890" s="8"/>
      <c r="B890" s="8"/>
      <c r="C890" s="8"/>
      <c r="D890" s="8"/>
      <c r="E890" s="8"/>
      <c r="F890" s="8"/>
      <c r="G890" s="8"/>
      <c r="H890" s="8"/>
      <c r="L890" s="57"/>
      <c r="M890" s="8"/>
      <c r="N890" s="8"/>
      <c r="O890" s="8"/>
      <c r="P890" s="8"/>
      <c r="Q890" s="8"/>
      <c r="R890" s="8"/>
      <c r="S890" s="8"/>
      <c r="T890" s="8"/>
      <c r="U890" s="8"/>
      <c r="V890" s="8"/>
      <c r="W890" s="8"/>
      <c r="X890" s="8"/>
      <c r="Y890" s="8"/>
      <c r="Z890" s="8"/>
      <c r="AA890" s="8"/>
    </row>
    <row r="891">
      <c r="A891" s="8"/>
      <c r="B891" s="8"/>
      <c r="C891" s="8"/>
      <c r="D891" s="8"/>
      <c r="E891" s="8"/>
      <c r="F891" s="8"/>
      <c r="G891" s="8"/>
      <c r="H891" s="8"/>
      <c r="L891" s="57"/>
      <c r="M891" s="8"/>
      <c r="N891" s="8"/>
      <c r="O891" s="8"/>
      <c r="P891" s="8"/>
      <c r="Q891" s="8"/>
      <c r="R891" s="8"/>
      <c r="S891" s="8"/>
      <c r="T891" s="8"/>
      <c r="U891" s="8"/>
      <c r="V891" s="8"/>
      <c r="W891" s="8"/>
      <c r="X891" s="8"/>
      <c r="Y891" s="8"/>
      <c r="Z891" s="8"/>
      <c r="AA891" s="8"/>
    </row>
    <row r="892">
      <c r="A892" s="8"/>
      <c r="B892" s="8"/>
      <c r="C892" s="8"/>
      <c r="D892" s="8"/>
      <c r="E892" s="8"/>
      <c r="F892" s="8"/>
      <c r="G892" s="8"/>
      <c r="H892" s="8"/>
      <c r="L892" s="57"/>
      <c r="M892" s="8"/>
      <c r="N892" s="8"/>
      <c r="O892" s="8"/>
      <c r="P892" s="8"/>
      <c r="Q892" s="8"/>
      <c r="R892" s="8"/>
      <c r="S892" s="8"/>
      <c r="T892" s="8"/>
      <c r="U892" s="8"/>
      <c r="V892" s="8"/>
      <c r="W892" s="8"/>
      <c r="X892" s="8"/>
      <c r="Y892" s="8"/>
      <c r="Z892" s="8"/>
      <c r="AA892" s="8"/>
    </row>
    <row r="893">
      <c r="A893" s="8"/>
      <c r="B893" s="8"/>
      <c r="C893" s="8"/>
      <c r="D893" s="8"/>
      <c r="E893" s="8"/>
      <c r="F893" s="8"/>
      <c r="G893" s="8"/>
      <c r="H893" s="8"/>
      <c r="L893" s="57"/>
      <c r="M893" s="8"/>
      <c r="N893" s="8"/>
      <c r="O893" s="8"/>
      <c r="P893" s="8"/>
      <c r="Q893" s="8"/>
      <c r="R893" s="8"/>
      <c r="S893" s="8"/>
      <c r="T893" s="8"/>
      <c r="U893" s="8"/>
      <c r="V893" s="8"/>
      <c r="W893" s="8"/>
      <c r="X893" s="8"/>
      <c r="Y893" s="8"/>
      <c r="Z893" s="8"/>
      <c r="AA893" s="8"/>
    </row>
    <row r="894">
      <c r="A894" s="8"/>
      <c r="B894" s="8"/>
      <c r="C894" s="8"/>
      <c r="D894" s="8"/>
      <c r="E894" s="8"/>
      <c r="F894" s="8"/>
      <c r="G894" s="8"/>
      <c r="H894" s="8"/>
      <c r="L894" s="57"/>
      <c r="M894" s="8"/>
      <c r="N894" s="8"/>
      <c r="O894" s="8"/>
      <c r="P894" s="8"/>
      <c r="Q894" s="8"/>
      <c r="R894" s="8"/>
      <c r="S894" s="8"/>
      <c r="T894" s="8"/>
      <c r="U894" s="8"/>
      <c r="V894" s="8"/>
      <c r="W894" s="8"/>
      <c r="X894" s="8"/>
      <c r="Y894" s="8"/>
      <c r="Z894" s="8"/>
      <c r="AA894" s="8"/>
    </row>
    <row r="895">
      <c r="A895" s="8"/>
      <c r="B895" s="8"/>
      <c r="C895" s="8"/>
      <c r="D895" s="8"/>
      <c r="E895" s="8"/>
      <c r="F895" s="8"/>
      <c r="G895" s="8"/>
      <c r="H895" s="8"/>
      <c r="L895" s="57"/>
      <c r="M895" s="8"/>
      <c r="N895" s="8"/>
      <c r="O895" s="8"/>
      <c r="P895" s="8"/>
      <c r="Q895" s="8"/>
      <c r="R895" s="8"/>
      <c r="S895" s="8"/>
      <c r="T895" s="8"/>
      <c r="U895" s="8"/>
      <c r="V895" s="8"/>
      <c r="W895" s="8"/>
      <c r="X895" s="8"/>
      <c r="Y895" s="8"/>
      <c r="Z895" s="8"/>
      <c r="AA895" s="8"/>
    </row>
    <row r="896">
      <c r="A896" s="8"/>
      <c r="B896" s="8"/>
      <c r="C896" s="8"/>
      <c r="D896" s="8"/>
      <c r="E896" s="8"/>
      <c r="F896" s="8"/>
      <c r="G896" s="8"/>
      <c r="H896" s="8"/>
      <c r="L896" s="57"/>
      <c r="M896" s="8"/>
      <c r="N896" s="8"/>
      <c r="O896" s="8"/>
      <c r="P896" s="8"/>
      <c r="Q896" s="8"/>
      <c r="R896" s="8"/>
      <c r="S896" s="8"/>
      <c r="T896" s="8"/>
      <c r="U896" s="8"/>
      <c r="V896" s="8"/>
      <c r="W896" s="8"/>
      <c r="X896" s="8"/>
      <c r="Y896" s="8"/>
      <c r="Z896" s="8"/>
      <c r="AA896" s="8"/>
    </row>
    <row r="897">
      <c r="A897" s="8"/>
      <c r="B897" s="8"/>
      <c r="C897" s="8"/>
      <c r="D897" s="8"/>
      <c r="E897" s="8"/>
      <c r="F897" s="8"/>
      <c r="G897" s="8"/>
      <c r="H897" s="8"/>
      <c r="L897" s="57"/>
      <c r="M897" s="8"/>
      <c r="N897" s="8"/>
      <c r="O897" s="8"/>
      <c r="P897" s="8"/>
      <c r="Q897" s="8"/>
      <c r="R897" s="8"/>
      <c r="S897" s="8"/>
      <c r="T897" s="8"/>
      <c r="U897" s="8"/>
      <c r="V897" s="8"/>
      <c r="W897" s="8"/>
      <c r="X897" s="8"/>
      <c r="Y897" s="8"/>
      <c r="Z897" s="8"/>
      <c r="AA897" s="8"/>
    </row>
    <row r="898">
      <c r="A898" s="8"/>
      <c r="B898" s="8"/>
      <c r="C898" s="8"/>
      <c r="D898" s="8"/>
      <c r="E898" s="8"/>
      <c r="F898" s="8"/>
      <c r="G898" s="8"/>
      <c r="H898" s="8"/>
      <c r="L898" s="57"/>
      <c r="M898" s="8"/>
      <c r="N898" s="8"/>
      <c r="O898" s="8"/>
      <c r="P898" s="8"/>
      <c r="Q898" s="8"/>
      <c r="R898" s="8"/>
      <c r="S898" s="8"/>
      <c r="T898" s="8"/>
      <c r="U898" s="8"/>
      <c r="V898" s="8"/>
      <c r="W898" s="8"/>
      <c r="X898" s="8"/>
      <c r="Y898" s="8"/>
      <c r="Z898" s="8"/>
      <c r="AA898" s="8"/>
    </row>
    <row r="899">
      <c r="A899" s="8"/>
      <c r="B899" s="8"/>
      <c r="C899" s="8"/>
      <c r="D899" s="8"/>
      <c r="E899" s="8"/>
      <c r="F899" s="8"/>
      <c r="G899" s="8"/>
      <c r="H899" s="8"/>
      <c r="L899" s="57"/>
      <c r="M899" s="8"/>
      <c r="N899" s="8"/>
      <c r="O899" s="8"/>
      <c r="P899" s="8"/>
      <c r="Q899" s="8"/>
      <c r="R899" s="8"/>
      <c r="S899" s="8"/>
      <c r="T899" s="8"/>
      <c r="U899" s="8"/>
      <c r="V899" s="8"/>
      <c r="W899" s="8"/>
      <c r="X899" s="8"/>
      <c r="Y899" s="8"/>
      <c r="Z899" s="8"/>
      <c r="AA899" s="8"/>
    </row>
    <row r="900">
      <c r="A900" s="8"/>
      <c r="B900" s="8"/>
      <c r="C900" s="8"/>
      <c r="D900" s="8"/>
      <c r="E900" s="8"/>
      <c r="F900" s="8"/>
      <c r="G900" s="8"/>
      <c r="H900" s="8"/>
      <c r="L900" s="57"/>
      <c r="M900" s="8"/>
      <c r="N900" s="8"/>
      <c r="O900" s="8"/>
      <c r="P900" s="8"/>
      <c r="Q900" s="8"/>
      <c r="R900" s="8"/>
      <c r="S900" s="8"/>
      <c r="T900" s="8"/>
      <c r="U900" s="8"/>
      <c r="V900" s="8"/>
      <c r="W900" s="8"/>
      <c r="X900" s="8"/>
      <c r="Y900" s="8"/>
      <c r="Z900" s="8"/>
      <c r="AA900" s="8"/>
    </row>
    <row r="901">
      <c r="A901" s="8"/>
      <c r="B901" s="8"/>
      <c r="C901" s="8"/>
      <c r="D901" s="8"/>
      <c r="E901" s="8"/>
      <c r="F901" s="8"/>
      <c r="G901" s="8"/>
      <c r="H901" s="8"/>
      <c r="L901" s="57"/>
      <c r="M901" s="8"/>
      <c r="N901" s="8"/>
      <c r="O901" s="8"/>
      <c r="P901" s="8"/>
      <c r="Q901" s="8"/>
      <c r="R901" s="8"/>
      <c r="S901" s="8"/>
      <c r="T901" s="8"/>
      <c r="U901" s="8"/>
      <c r="V901" s="8"/>
      <c r="W901" s="8"/>
      <c r="X901" s="8"/>
      <c r="Y901" s="8"/>
      <c r="Z901" s="8"/>
      <c r="AA901" s="8"/>
    </row>
    <row r="902">
      <c r="A902" s="8"/>
      <c r="B902" s="8"/>
      <c r="C902" s="8"/>
      <c r="D902" s="8"/>
      <c r="E902" s="8"/>
      <c r="F902" s="8"/>
      <c r="G902" s="8"/>
      <c r="H902" s="8"/>
      <c r="L902" s="57"/>
      <c r="M902" s="8"/>
      <c r="N902" s="8"/>
      <c r="O902" s="8"/>
      <c r="P902" s="8"/>
      <c r="Q902" s="8"/>
      <c r="R902" s="8"/>
      <c r="S902" s="8"/>
      <c r="T902" s="8"/>
      <c r="U902" s="8"/>
      <c r="V902" s="8"/>
      <c r="W902" s="8"/>
      <c r="X902" s="8"/>
      <c r="Y902" s="8"/>
      <c r="Z902" s="8"/>
      <c r="AA902" s="8"/>
    </row>
    <row r="903">
      <c r="A903" s="8"/>
      <c r="B903" s="8"/>
      <c r="C903" s="8"/>
      <c r="D903" s="8"/>
      <c r="E903" s="8"/>
      <c r="F903" s="8"/>
      <c r="G903" s="8"/>
      <c r="H903" s="8"/>
      <c r="L903" s="57"/>
      <c r="M903" s="8"/>
      <c r="N903" s="8"/>
      <c r="O903" s="8"/>
      <c r="P903" s="8"/>
      <c r="Q903" s="8"/>
      <c r="R903" s="8"/>
      <c r="S903" s="8"/>
      <c r="T903" s="8"/>
      <c r="U903" s="8"/>
      <c r="V903" s="8"/>
      <c r="W903" s="8"/>
      <c r="X903" s="8"/>
      <c r="Y903" s="8"/>
      <c r="Z903" s="8"/>
      <c r="AA903" s="8"/>
    </row>
    <row r="904">
      <c r="A904" s="8"/>
      <c r="B904" s="8"/>
      <c r="C904" s="8"/>
      <c r="D904" s="8"/>
      <c r="E904" s="8"/>
      <c r="F904" s="8"/>
      <c r="G904" s="8"/>
      <c r="H904" s="8"/>
      <c r="L904" s="57"/>
      <c r="M904" s="8"/>
      <c r="N904" s="8"/>
      <c r="O904" s="8"/>
      <c r="P904" s="8"/>
      <c r="Q904" s="8"/>
      <c r="R904" s="8"/>
      <c r="S904" s="8"/>
      <c r="T904" s="8"/>
      <c r="U904" s="8"/>
      <c r="V904" s="8"/>
      <c r="W904" s="8"/>
      <c r="X904" s="8"/>
      <c r="Y904" s="8"/>
      <c r="Z904" s="8"/>
      <c r="AA904" s="8"/>
    </row>
    <row r="905">
      <c r="A905" s="8"/>
      <c r="B905" s="8"/>
      <c r="C905" s="8"/>
      <c r="D905" s="8"/>
      <c r="E905" s="8"/>
      <c r="F905" s="8"/>
      <c r="G905" s="8"/>
      <c r="H905" s="8"/>
      <c r="L905" s="57"/>
      <c r="M905" s="8"/>
      <c r="N905" s="8"/>
      <c r="O905" s="8"/>
      <c r="P905" s="8"/>
      <c r="Q905" s="8"/>
      <c r="R905" s="8"/>
      <c r="S905" s="8"/>
      <c r="T905" s="8"/>
      <c r="U905" s="8"/>
      <c r="V905" s="8"/>
      <c r="W905" s="8"/>
      <c r="X905" s="8"/>
      <c r="Y905" s="8"/>
      <c r="Z905" s="8"/>
      <c r="AA905" s="8"/>
    </row>
    <row r="906">
      <c r="A906" s="8"/>
      <c r="B906" s="8"/>
      <c r="C906" s="8"/>
      <c r="D906" s="8"/>
      <c r="E906" s="8"/>
      <c r="F906" s="8"/>
      <c r="G906" s="8"/>
      <c r="H906" s="8"/>
      <c r="L906" s="57"/>
      <c r="M906" s="8"/>
      <c r="N906" s="8"/>
      <c r="O906" s="8"/>
      <c r="P906" s="8"/>
      <c r="Q906" s="8"/>
      <c r="R906" s="8"/>
      <c r="S906" s="8"/>
      <c r="T906" s="8"/>
      <c r="U906" s="8"/>
      <c r="V906" s="8"/>
      <c r="W906" s="8"/>
      <c r="X906" s="8"/>
      <c r="Y906" s="8"/>
      <c r="Z906" s="8"/>
      <c r="AA906" s="8"/>
    </row>
    <row r="907">
      <c r="A907" s="8"/>
      <c r="B907" s="8"/>
      <c r="C907" s="8"/>
      <c r="D907" s="8"/>
      <c r="E907" s="8"/>
      <c r="F907" s="8"/>
      <c r="G907" s="8"/>
      <c r="H907" s="8"/>
      <c r="L907" s="57"/>
      <c r="M907" s="8"/>
      <c r="N907" s="8"/>
      <c r="O907" s="8"/>
      <c r="P907" s="8"/>
      <c r="Q907" s="8"/>
      <c r="R907" s="8"/>
      <c r="S907" s="8"/>
      <c r="T907" s="8"/>
      <c r="U907" s="8"/>
      <c r="V907" s="8"/>
      <c r="W907" s="8"/>
      <c r="X907" s="8"/>
      <c r="Y907" s="8"/>
      <c r="Z907" s="8"/>
      <c r="AA907" s="8"/>
    </row>
    <row r="908">
      <c r="A908" s="8"/>
      <c r="B908" s="8"/>
      <c r="C908" s="8"/>
      <c r="D908" s="8"/>
      <c r="E908" s="8"/>
      <c r="F908" s="8"/>
      <c r="G908" s="8"/>
      <c r="H908" s="8"/>
      <c r="L908" s="57"/>
      <c r="M908" s="8"/>
      <c r="N908" s="8"/>
      <c r="O908" s="8"/>
      <c r="P908" s="8"/>
      <c r="Q908" s="8"/>
      <c r="R908" s="8"/>
      <c r="S908" s="8"/>
      <c r="T908" s="8"/>
      <c r="U908" s="8"/>
      <c r="V908" s="8"/>
      <c r="W908" s="8"/>
      <c r="X908" s="8"/>
      <c r="Y908" s="8"/>
      <c r="Z908" s="8"/>
      <c r="AA908" s="8"/>
    </row>
    <row r="909">
      <c r="A909" s="8"/>
      <c r="B909" s="8"/>
      <c r="C909" s="8"/>
      <c r="D909" s="8"/>
      <c r="E909" s="8"/>
      <c r="F909" s="8"/>
      <c r="G909" s="8"/>
      <c r="H909" s="8"/>
      <c r="L909" s="57"/>
      <c r="M909" s="8"/>
      <c r="N909" s="8"/>
      <c r="O909" s="8"/>
      <c r="P909" s="8"/>
      <c r="Q909" s="8"/>
      <c r="R909" s="8"/>
      <c r="S909" s="8"/>
      <c r="T909" s="8"/>
      <c r="U909" s="8"/>
      <c r="V909" s="8"/>
      <c r="W909" s="8"/>
      <c r="X909" s="8"/>
      <c r="Y909" s="8"/>
      <c r="Z909" s="8"/>
      <c r="AA909" s="8"/>
    </row>
    <row r="910">
      <c r="A910" s="8"/>
      <c r="B910" s="8"/>
      <c r="C910" s="8"/>
      <c r="D910" s="8"/>
      <c r="E910" s="8"/>
      <c r="F910" s="8"/>
      <c r="G910" s="8"/>
      <c r="H910" s="8"/>
      <c r="L910" s="57"/>
      <c r="M910" s="8"/>
      <c r="N910" s="8"/>
      <c r="O910" s="8"/>
      <c r="P910" s="8"/>
      <c r="Q910" s="8"/>
      <c r="R910" s="8"/>
      <c r="S910" s="8"/>
      <c r="T910" s="8"/>
      <c r="U910" s="8"/>
      <c r="V910" s="8"/>
      <c r="W910" s="8"/>
      <c r="X910" s="8"/>
      <c r="Y910" s="8"/>
      <c r="Z910" s="8"/>
      <c r="AA910" s="8"/>
    </row>
    <row r="911">
      <c r="A911" s="8"/>
      <c r="B911" s="8"/>
      <c r="C911" s="8"/>
      <c r="D911" s="8"/>
      <c r="E911" s="8"/>
      <c r="F911" s="8"/>
      <c r="G911" s="8"/>
      <c r="H911" s="8"/>
      <c r="L911" s="57"/>
      <c r="M911" s="8"/>
      <c r="N911" s="8"/>
      <c r="O911" s="8"/>
      <c r="P911" s="8"/>
      <c r="Q911" s="8"/>
      <c r="R911" s="8"/>
      <c r="S911" s="8"/>
      <c r="T911" s="8"/>
      <c r="U911" s="8"/>
      <c r="V911" s="8"/>
      <c r="W911" s="8"/>
      <c r="X911" s="8"/>
      <c r="Y911" s="8"/>
      <c r="Z911" s="8"/>
      <c r="AA911" s="8"/>
    </row>
    <row r="912">
      <c r="A912" s="8"/>
      <c r="B912" s="8"/>
      <c r="C912" s="8"/>
      <c r="D912" s="8"/>
      <c r="E912" s="8"/>
      <c r="F912" s="8"/>
      <c r="G912" s="8"/>
      <c r="H912" s="8"/>
      <c r="L912" s="57"/>
      <c r="M912" s="8"/>
      <c r="N912" s="8"/>
      <c r="O912" s="8"/>
      <c r="P912" s="8"/>
      <c r="Q912" s="8"/>
      <c r="R912" s="8"/>
      <c r="S912" s="8"/>
      <c r="T912" s="8"/>
      <c r="U912" s="8"/>
      <c r="V912" s="8"/>
      <c r="W912" s="8"/>
      <c r="X912" s="8"/>
      <c r="Y912" s="8"/>
      <c r="Z912" s="8"/>
      <c r="AA912" s="8"/>
    </row>
    <row r="913">
      <c r="A913" s="8"/>
      <c r="B913" s="8"/>
      <c r="C913" s="8"/>
      <c r="D913" s="8"/>
      <c r="E913" s="8"/>
      <c r="F913" s="8"/>
      <c r="G913" s="8"/>
      <c r="H913" s="8"/>
      <c r="L913" s="57"/>
      <c r="M913" s="8"/>
      <c r="N913" s="8"/>
      <c r="O913" s="8"/>
      <c r="P913" s="8"/>
      <c r="Q913" s="8"/>
      <c r="R913" s="8"/>
      <c r="S913" s="8"/>
      <c r="T913" s="8"/>
      <c r="U913" s="8"/>
      <c r="V913" s="8"/>
      <c r="W913" s="8"/>
      <c r="X913" s="8"/>
      <c r="Y913" s="8"/>
      <c r="Z913" s="8"/>
      <c r="AA913" s="8"/>
    </row>
    <row r="914">
      <c r="A914" s="8"/>
      <c r="B914" s="8"/>
      <c r="C914" s="8"/>
      <c r="D914" s="8"/>
      <c r="E914" s="8"/>
      <c r="F914" s="8"/>
      <c r="G914" s="8"/>
      <c r="H914" s="8"/>
      <c r="L914" s="57"/>
      <c r="M914" s="8"/>
      <c r="N914" s="8"/>
      <c r="O914" s="8"/>
      <c r="P914" s="8"/>
      <c r="Q914" s="8"/>
      <c r="R914" s="8"/>
      <c r="S914" s="8"/>
      <c r="T914" s="8"/>
      <c r="U914" s="8"/>
      <c r="V914" s="8"/>
      <c r="W914" s="8"/>
      <c r="X914" s="8"/>
      <c r="Y914" s="8"/>
      <c r="Z914" s="8"/>
      <c r="AA914" s="8"/>
    </row>
    <row r="915">
      <c r="A915" s="8"/>
      <c r="B915" s="8"/>
      <c r="C915" s="8"/>
      <c r="D915" s="8"/>
      <c r="E915" s="8"/>
      <c r="F915" s="8"/>
      <c r="G915" s="8"/>
      <c r="H915" s="8"/>
      <c r="L915" s="57"/>
      <c r="M915" s="8"/>
      <c r="N915" s="8"/>
      <c r="O915" s="8"/>
      <c r="P915" s="8"/>
      <c r="Q915" s="8"/>
      <c r="R915" s="8"/>
      <c r="S915" s="8"/>
      <c r="T915" s="8"/>
      <c r="U915" s="8"/>
      <c r="V915" s="8"/>
      <c r="W915" s="8"/>
      <c r="X915" s="8"/>
      <c r="Y915" s="8"/>
      <c r="Z915" s="8"/>
      <c r="AA915" s="8"/>
    </row>
    <row r="916">
      <c r="A916" s="8"/>
      <c r="B916" s="8"/>
      <c r="C916" s="8"/>
      <c r="D916" s="8"/>
      <c r="E916" s="8"/>
      <c r="F916" s="8"/>
      <c r="G916" s="8"/>
      <c r="H916" s="8"/>
      <c r="L916" s="57"/>
      <c r="M916" s="8"/>
      <c r="N916" s="8"/>
      <c r="O916" s="8"/>
      <c r="P916" s="8"/>
      <c r="Q916" s="8"/>
      <c r="R916" s="8"/>
      <c r="S916" s="8"/>
      <c r="T916" s="8"/>
      <c r="U916" s="8"/>
      <c r="V916" s="8"/>
      <c r="W916" s="8"/>
      <c r="X916" s="8"/>
      <c r="Y916" s="8"/>
      <c r="Z916" s="8"/>
      <c r="AA916" s="8"/>
    </row>
    <row r="917">
      <c r="A917" s="8"/>
      <c r="B917" s="8"/>
      <c r="C917" s="8"/>
      <c r="D917" s="8"/>
      <c r="E917" s="8"/>
      <c r="F917" s="8"/>
      <c r="G917" s="8"/>
      <c r="H917" s="8"/>
      <c r="L917" s="57"/>
      <c r="M917" s="8"/>
      <c r="N917" s="8"/>
      <c r="O917" s="8"/>
      <c r="P917" s="8"/>
      <c r="Q917" s="8"/>
      <c r="R917" s="8"/>
      <c r="S917" s="8"/>
      <c r="T917" s="8"/>
      <c r="U917" s="8"/>
      <c r="V917" s="8"/>
      <c r="W917" s="8"/>
      <c r="X917" s="8"/>
      <c r="Y917" s="8"/>
      <c r="Z917" s="8"/>
      <c r="AA917" s="8"/>
    </row>
    <row r="918">
      <c r="A918" s="8"/>
      <c r="B918" s="8"/>
      <c r="C918" s="8"/>
      <c r="D918" s="8"/>
      <c r="E918" s="8"/>
      <c r="F918" s="8"/>
      <c r="G918" s="8"/>
      <c r="H918" s="8"/>
      <c r="L918" s="57"/>
      <c r="M918" s="8"/>
      <c r="N918" s="8"/>
      <c r="O918" s="8"/>
      <c r="P918" s="8"/>
      <c r="Q918" s="8"/>
      <c r="R918" s="8"/>
      <c r="S918" s="8"/>
      <c r="T918" s="8"/>
      <c r="U918" s="8"/>
      <c r="V918" s="8"/>
      <c r="W918" s="8"/>
      <c r="X918" s="8"/>
      <c r="Y918" s="8"/>
      <c r="Z918" s="8"/>
      <c r="AA918" s="8"/>
    </row>
    <row r="919">
      <c r="A919" s="8"/>
      <c r="B919" s="8"/>
      <c r="C919" s="8"/>
      <c r="D919" s="8"/>
      <c r="E919" s="8"/>
      <c r="F919" s="8"/>
      <c r="G919" s="8"/>
      <c r="H919" s="8"/>
      <c r="L919" s="57"/>
      <c r="M919" s="8"/>
      <c r="N919" s="8"/>
      <c r="O919" s="8"/>
      <c r="P919" s="8"/>
      <c r="Q919" s="8"/>
      <c r="R919" s="8"/>
      <c r="S919" s="8"/>
      <c r="T919" s="8"/>
      <c r="U919" s="8"/>
      <c r="V919" s="8"/>
      <c r="W919" s="8"/>
      <c r="X919" s="8"/>
      <c r="Y919" s="8"/>
      <c r="Z919" s="8"/>
      <c r="AA919" s="8"/>
    </row>
    <row r="920">
      <c r="A920" s="8"/>
      <c r="B920" s="8"/>
      <c r="C920" s="8"/>
      <c r="D920" s="8"/>
      <c r="E920" s="8"/>
      <c r="F920" s="8"/>
      <c r="G920" s="8"/>
      <c r="H920" s="8"/>
      <c r="L920" s="57"/>
      <c r="M920" s="8"/>
      <c r="N920" s="8"/>
      <c r="O920" s="8"/>
      <c r="P920" s="8"/>
      <c r="Q920" s="8"/>
      <c r="R920" s="8"/>
      <c r="S920" s="8"/>
      <c r="T920" s="8"/>
      <c r="U920" s="8"/>
      <c r="V920" s="8"/>
      <c r="W920" s="8"/>
      <c r="X920" s="8"/>
      <c r="Y920" s="8"/>
      <c r="Z920" s="8"/>
      <c r="AA920" s="8"/>
    </row>
    <row r="921">
      <c r="A921" s="8"/>
      <c r="B921" s="8"/>
      <c r="C921" s="8"/>
      <c r="D921" s="8"/>
      <c r="E921" s="8"/>
      <c r="F921" s="8"/>
      <c r="G921" s="8"/>
      <c r="H921" s="8"/>
      <c r="L921" s="57"/>
      <c r="M921" s="8"/>
      <c r="N921" s="8"/>
      <c r="O921" s="8"/>
      <c r="P921" s="8"/>
      <c r="Q921" s="8"/>
      <c r="R921" s="8"/>
      <c r="S921" s="8"/>
      <c r="T921" s="8"/>
      <c r="U921" s="8"/>
      <c r="V921" s="8"/>
      <c r="W921" s="8"/>
      <c r="X921" s="8"/>
      <c r="Y921" s="8"/>
      <c r="Z921" s="8"/>
      <c r="AA921" s="8"/>
    </row>
    <row r="922">
      <c r="A922" s="8"/>
      <c r="B922" s="8"/>
      <c r="C922" s="8"/>
      <c r="D922" s="8"/>
      <c r="E922" s="8"/>
      <c r="F922" s="8"/>
      <c r="G922" s="8"/>
      <c r="H922" s="8"/>
      <c r="L922" s="57"/>
      <c r="M922" s="8"/>
      <c r="N922" s="8"/>
      <c r="O922" s="8"/>
      <c r="P922" s="8"/>
      <c r="Q922" s="8"/>
      <c r="R922" s="8"/>
      <c r="S922" s="8"/>
      <c r="T922" s="8"/>
      <c r="U922" s="8"/>
      <c r="V922" s="8"/>
      <c r="W922" s="8"/>
      <c r="X922" s="8"/>
      <c r="Y922" s="8"/>
      <c r="Z922" s="8"/>
      <c r="AA922" s="8"/>
    </row>
    <row r="923">
      <c r="A923" s="8"/>
      <c r="B923" s="8"/>
      <c r="C923" s="8"/>
      <c r="D923" s="8"/>
      <c r="E923" s="8"/>
      <c r="F923" s="8"/>
      <c r="G923" s="8"/>
      <c r="H923" s="8"/>
      <c r="L923" s="57"/>
      <c r="M923" s="8"/>
      <c r="N923" s="8"/>
      <c r="O923" s="8"/>
      <c r="P923" s="8"/>
      <c r="Q923" s="8"/>
      <c r="R923" s="8"/>
      <c r="S923" s="8"/>
      <c r="T923" s="8"/>
      <c r="U923" s="8"/>
      <c r="V923" s="8"/>
      <c r="W923" s="8"/>
      <c r="X923" s="8"/>
      <c r="Y923" s="8"/>
      <c r="Z923" s="8"/>
      <c r="AA923" s="8"/>
    </row>
    <row r="924">
      <c r="A924" s="8"/>
      <c r="B924" s="8"/>
      <c r="C924" s="8"/>
      <c r="D924" s="8"/>
      <c r="E924" s="8"/>
      <c r="F924" s="8"/>
      <c r="G924" s="8"/>
      <c r="H924" s="8"/>
      <c r="L924" s="57"/>
      <c r="M924" s="8"/>
      <c r="N924" s="8"/>
      <c r="O924" s="8"/>
      <c r="P924" s="8"/>
      <c r="Q924" s="8"/>
      <c r="R924" s="8"/>
      <c r="S924" s="8"/>
      <c r="T924" s="8"/>
      <c r="U924" s="8"/>
      <c r="V924" s="8"/>
      <c r="W924" s="8"/>
      <c r="X924" s="8"/>
      <c r="Y924" s="8"/>
      <c r="Z924" s="8"/>
      <c r="AA924" s="8"/>
    </row>
    <row r="925">
      <c r="A925" s="8"/>
      <c r="B925" s="8"/>
      <c r="C925" s="8"/>
      <c r="D925" s="8"/>
      <c r="E925" s="8"/>
      <c r="F925" s="8"/>
      <c r="G925" s="8"/>
      <c r="H925" s="8"/>
      <c r="L925" s="57"/>
      <c r="M925" s="8"/>
      <c r="N925" s="8"/>
      <c r="O925" s="8"/>
      <c r="P925" s="8"/>
      <c r="Q925" s="8"/>
      <c r="R925" s="8"/>
      <c r="S925" s="8"/>
      <c r="T925" s="8"/>
      <c r="U925" s="8"/>
      <c r="V925" s="8"/>
      <c r="W925" s="8"/>
      <c r="X925" s="8"/>
      <c r="Y925" s="8"/>
      <c r="Z925" s="8"/>
      <c r="AA925" s="8"/>
    </row>
    <row r="926">
      <c r="A926" s="8"/>
      <c r="B926" s="8"/>
      <c r="C926" s="8"/>
      <c r="D926" s="8"/>
      <c r="E926" s="8"/>
      <c r="F926" s="8"/>
      <c r="G926" s="8"/>
      <c r="H926" s="8"/>
      <c r="L926" s="57"/>
      <c r="M926" s="8"/>
      <c r="N926" s="8"/>
      <c r="O926" s="8"/>
      <c r="P926" s="8"/>
      <c r="Q926" s="8"/>
      <c r="R926" s="8"/>
      <c r="S926" s="8"/>
      <c r="T926" s="8"/>
      <c r="U926" s="8"/>
      <c r="V926" s="8"/>
      <c r="W926" s="8"/>
      <c r="X926" s="8"/>
      <c r="Y926" s="8"/>
      <c r="Z926" s="8"/>
      <c r="AA926" s="8"/>
    </row>
    <row r="927">
      <c r="A927" s="8"/>
      <c r="B927" s="8"/>
      <c r="C927" s="8"/>
      <c r="D927" s="8"/>
      <c r="E927" s="8"/>
      <c r="F927" s="8"/>
      <c r="G927" s="8"/>
      <c r="H927" s="8"/>
      <c r="L927" s="57"/>
      <c r="M927" s="8"/>
      <c r="N927" s="8"/>
      <c r="O927" s="8"/>
      <c r="P927" s="8"/>
      <c r="Q927" s="8"/>
      <c r="R927" s="8"/>
      <c r="S927" s="8"/>
      <c r="T927" s="8"/>
      <c r="U927" s="8"/>
      <c r="V927" s="8"/>
      <c r="W927" s="8"/>
      <c r="X927" s="8"/>
      <c r="Y927" s="8"/>
      <c r="Z927" s="8"/>
      <c r="AA927" s="8"/>
    </row>
    <row r="928">
      <c r="A928" s="8"/>
      <c r="B928" s="8"/>
      <c r="C928" s="8"/>
      <c r="D928" s="8"/>
      <c r="E928" s="8"/>
      <c r="F928" s="8"/>
      <c r="G928" s="8"/>
      <c r="H928" s="8"/>
      <c r="L928" s="57"/>
      <c r="M928" s="8"/>
      <c r="N928" s="8"/>
      <c r="O928" s="8"/>
      <c r="P928" s="8"/>
      <c r="Q928" s="8"/>
      <c r="R928" s="8"/>
      <c r="S928" s="8"/>
      <c r="T928" s="8"/>
      <c r="U928" s="8"/>
      <c r="V928" s="8"/>
      <c r="W928" s="8"/>
      <c r="X928" s="8"/>
      <c r="Y928" s="8"/>
      <c r="Z928" s="8"/>
      <c r="AA928" s="8"/>
    </row>
    <row r="929">
      <c r="A929" s="8"/>
      <c r="B929" s="8"/>
      <c r="C929" s="8"/>
      <c r="D929" s="8"/>
      <c r="E929" s="8"/>
      <c r="F929" s="8"/>
      <c r="G929" s="8"/>
      <c r="H929" s="8"/>
      <c r="L929" s="57"/>
      <c r="M929" s="8"/>
      <c r="N929" s="8"/>
      <c r="O929" s="8"/>
      <c r="P929" s="8"/>
      <c r="Q929" s="8"/>
      <c r="R929" s="8"/>
      <c r="S929" s="8"/>
      <c r="T929" s="8"/>
      <c r="U929" s="8"/>
      <c r="V929" s="8"/>
      <c r="W929" s="8"/>
      <c r="X929" s="8"/>
      <c r="Y929" s="8"/>
      <c r="Z929" s="8"/>
      <c r="AA929" s="8"/>
    </row>
    <row r="930">
      <c r="A930" s="8"/>
      <c r="B930" s="8"/>
      <c r="C930" s="8"/>
      <c r="D930" s="8"/>
      <c r="E930" s="8"/>
      <c r="F930" s="8"/>
      <c r="G930" s="8"/>
      <c r="H930" s="8"/>
      <c r="L930" s="57"/>
      <c r="M930" s="8"/>
      <c r="N930" s="8"/>
      <c r="O930" s="8"/>
      <c r="P930" s="8"/>
      <c r="Q930" s="8"/>
      <c r="R930" s="8"/>
      <c r="S930" s="8"/>
      <c r="T930" s="8"/>
      <c r="U930" s="8"/>
      <c r="V930" s="8"/>
      <c r="W930" s="8"/>
      <c r="X930" s="8"/>
      <c r="Y930" s="8"/>
      <c r="Z930" s="8"/>
      <c r="AA930" s="8"/>
    </row>
    <row r="931">
      <c r="A931" s="8"/>
      <c r="B931" s="8"/>
      <c r="C931" s="8"/>
      <c r="D931" s="8"/>
      <c r="E931" s="8"/>
      <c r="F931" s="8"/>
      <c r="G931" s="8"/>
      <c r="H931" s="8"/>
      <c r="L931" s="57"/>
      <c r="M931" s="8"/>
      <c r="N931" s="8"/>
      <c r="O931" s="8"/>
      <c r="P931" s="8"/>
      <c r="Q931" s="8"/>
      <c r="R931" s="8"/>
      <c r="S931" s="8"/>
      <c r="T931" s="8"/>
      <c r="U931" s="8"/>
      <c r="V931" s="8"/>
      <c r="W931" s="8"/>
      <c r="X931" s="8"/>
      <c r="Y931" s="8"/>
      <c r="Z931" s="8"/>
      <c r="AA931" s="8"/>
    </row>
    <row r="932">
      <c r="A932" s="8"/>
      <c r="B932" s="8"/>
      <c r="C932" s="8"/>
      <c r="D932" s="8"/>
      <c r="E932" s="8"/>
      <c r="F932" s="8"/>
      <c r="G932" s="8"/>
      <c r="H932" s="8"/>
      <c r="L932" s="57"/>
      <c r="M932" s="8"/>
      <c r="N932" s="8"/>
      <c r="O932" s="8"/>
      <c r="P932" s="8"/>
      <c r="Q932" s="8"/>
      <c r="R932" s="8"/>
      <c r="S932" s="8"/>
      <c r="T932" s="8"/>
      <c r="U932" s="8"/>
      <c r="V932" s="8"/>
      <c r="W932" s="8"/>
      <c r="X932" s="8"/>
      <c r="Y932" s="8"/>
      <c r="Z932" s="8"/>
      <c r="AA932" s="8"/>
    </row>
    <row r="933">
      <c r="A933" s="8"/>
      <c r="B933" s="8"/>
      <c r="C933" s="8"/>
      <c r="D933" s="8"/>
      <c r="E933" s="8"/>
      <c r="F933" s="8"/>
      <c r="G933" s="8"/>
      <c r="H933" s="8"/>
      <c r="L933" s="57"/>
      <c r="M933" s="8"/>
      <c r="N933" s="8"/>
      <c r="O933" s="8"/>
      <c r="P933" s="8"/>
      <c r="Q933" s="8"/>
      <c r="R933" s="8"/>
      <c r="S933" s="8"/>
      <c r="T933" s="8"/>
      <c r="U933" s="8"/>
      <c r="V933" s="8"/>
      <c r="W933" s="8"/>
      <c r="X933" s="8"/>
      <c r="Y933" s="8"/>
      <c r="Z933" s="8"/>
      <c r="AA933" s="8"/>
    </row>
    <row r="934">
      <c r="A934" s="8"/>
      <c r="B934" s="8"/>
      <c r="C934" s="8"/>
      <c r="D934" s="8"/>
      <c r="E934" s="8"/>
      <c r="F934" s="8"/>
      <c r="G934" s="8"/>
      <c r="H934" s="8"/>
      <c r="L934" s="57"/>
      <c r="M934" s="8"/>
      <c r="N934" s="8"/>
      <c r="O934" s="8"/>
      <c r="P934" s="8"/>
      <c r="Q934" s="8"/>
      <c r="R934" s="8"/>
      <c r="S934" s="8"/>
      <c r="T934" s="8"/>
      <c r="U934" s="8"/>
      <c r="V934" s="8"/>
      <c r="W934" s="8"/>
      <c r="X934" s="8"/>
      <c r="Y934" s="8"/>
      <c r="Z934" s="8"/>
      <c r="AA934" s="8"/>
    </row>
    <row r="935">
      <c r="A935" s="8"/>
      <c r="B935" s="8"/>
      <c r="C935" s="8"/>
      <c r="D935" s="8"/>
      <c r="E935" s="8"/>
      <c r="F935" s="8"/>
      <c r="G935" s="8"/>
      <c r="H935" s="8"/>
      <c r="L935" s="57"/>
      <c r="M935" s="8"/>
      <c r="N935" s="8"/>
      <c r="O935" s="8"/>
      <c r="P935" s="8"/>
      <c r="Q935" s="8"/>
      <c r="R935" s="8"/>
      <c r="S935" s="8"/>
      <c r="T935" s="8"/>
      <c r="U935" s="8"/>
      <c r="V935" s="8"/>
      <c r="W935" s="8"/>
      <c r="X935" s="8"/>
      <c r="Y935" s="8"/>
      <c r="Z935" s="8"/>
      <c r="AA935" s="8"/>
    </row>
    <row r="936">
      <c r="A936" s="8"/>
      <c r="B936" s="8"/>
      <c r="C936" s="8"/>
      <c r="D936" s="8"/>
      <c r="E936" s="8"/>
      <c r="F936" s="8"/>
      <c r="G936" s="8"/>
      <c r="H936" s="8"/>
      <c r="L936" s="57"/>
      <c r="M936" s="8"/>
      <c r="N936" s="8"/>
      <c r="O936" s="8"/>
      <c r="P936" s="8"/>
      <c r="Q936" s="8"/>
      <c r="R936" s="8"/>
      <c r="S936" s="8"/>
      <c r="T936" s="8"/>
      <c r="U936" s="8"/>
      <c r="V936" s="8"/>
      <c r="W936" s="8"/>
      <c r="X936" s="8"/>
      <c r="Y936" s="8"/>
      <c r="Z936" s="8"/>
      <c r="AA936" s="8"/>
    </row>
    <row r="937">
      <c r="A937" s="8"/>
      <c r="B937" s="8"/>
      <c r="C937" s="8"/>
      <c r="D937" s="8"/>
      <c r="E937" s="8"/>
      <c r="F937" s="8"/>
      <c r="G937" s="8"/>
      <c r="H937" s="8"/>
      <c r="L937" s="57"/>
      <c r="M937" s="8"/>
      <c r="N937" s="8"/>
      <c r="O937" s="8"/>
      <c r="P937" s="8"/>
      <c r="Q937" s="8"/>
      <c r="R937" s="8"/>
      <c r="S937" s="8"/>
      <c r="T937" s="8"/>
      <c r="U937" s="8"/>
      <c r="V937" s="8"/>
      <c r="W937" s="8"/>
      <c r="X937" s="8"/>
      <c r="Y937" s="8"/>
      <c r="Z937" s="8"/>
      <c r="AA937" s="8"/>
    </row>
    <row r="938">
      <c r="A938" s="8"/>
      <c r="B938" s="8"/>
      <c r="C938" s="8"/>
      <c r="D938" s="8"/>
      <c r="E938" s="8"/>
      <c r="F938" s="8"/>
      <c r="G938" s="8"/>
      <c r="H938" s="8"/>
      <c r="L938" s="57"/>
      <c r="M938" s="8"/>
      <c r="N938" s="8"/>
      <c r="O938" s="8"/>
      <c r="P938" s="8"/>
      <c r="Q938" s="8"/>
      <c r="R938" s="8"/>
      <c r="S938" s="8"/>
      <c r="T938" s="8"/>
      <c r="U938" s="8"/>
      <c r="V938" s="8"/>
      <c r="W938" s="8"/>
      <c r="X938" s="8"/>
      <c r="Y938" s="8"/>
      <c r="Z938" s="8"/>
      <c r="AA938" s="8"/>
    </row>
    <row r="939">
      <c r="A939" s="8"/>
      <c r="B939" s="8"/>
      <c r="C939" s="8"/>
      <c r="D939" s="8"/>
      <c r="E939" s="8"/>
      <c r="F939" s="8"/>
      <c r="G939" s="8"/>
      <c r="H939" s="8"/>
      <c r="L939" s="57"/>
      <c r="M939" s="8"/>
      <c r="N939" s="8"/>
      <c r="O939" s="8"/>
      <c r="P939" s="8"/>
      <c r="Q939" s="8"/>
      <c r="R939" s="8"/>
      <c r="S939" s="8"/>
      <c r="T939" s="8"/>
      <c r="U939" s="8"/>
      <c r="V939" s="8"/>
      <c r="W939" s="8"/>
      <c r="X939" s="8"/>
      <c r="Y939" s="8"/>
      <c r="Z939" s="8"/>
      <c r="AA939" s="8"/>
    </row>
    <row r="940">
      <c r="A940" s="8"/>
      <c r="B940" s="8"/>
      <c r="C940" s="8"/>
      <c r="D940" s="8"/>
      <c r="E940" s="8"/>
      <c r="F940" s="8"/>
      <c r="G940" s="8"/>
      <c r="H940" s="8"/>
      <c r="L940" s="57"/>
      <c r="M940" s="8"/>
      <c r="N940" s="8"/>
      <c r="O940" s="8"/>
      <c r="P940" s="8"/>
      <c r="Q940" s="8"/>
      <c r="R940" s="8"/>
      <c r="S940" s="8"/>
      <c r="T940" s="8"/>
      <c r="U940" s="8"/>
      <c r="V940" s="8"/>
      <c r="W940" s="8"/>
      <c r="X940" s="8"/>
      <c r="Y940" s="8"/>
      <c r="Z940" s="8"/>
      <c r="AA940" s="8"/>
    </row>
    <row r="941">
      <c r="A941" s="8"/>
      <c r="B941" s="8"/>
      <c r="C941" s="8"/>
      <c r="D941" s="8"/>
      <c r="E941" s="8"/>
      <c r="F941" s="8"/>
      <c r="G941" s="8"/>
      <c r="H941" s="8"/>
      <c r="L941" s="57"/>
      <c r="M941" s="8"/>
      <c r="N941" s="8"/>
      <c r="O941" s="8"/>
      <c r="P941" s="8"/>
      <c r="Q941" s="8"/>
      <c r="R941" s="8"/>
      <c r="S941" s="8"/>
      <c r="T941" s="8"/>
      <c r="U941" s="8"/>
      <c r="V941" s="8"/>
      <c r="W941" s="8"/>
      <c r="X941" s="8"/>
      <c r="Y941" s="8"/>
      <c r="Z941" s="8"/>
      <c r="AA941" s="8"/>
    </row>
    <row r="942">
      <c r="A942" s="8"/>
      <c r="B942" s="8"/>
      <c r="C942" s="8"/>
      <c r="D942" s="8"/>
      <c r="E942" s="8"/>
      <c r="F942" s="8"/>
      <c r="G942" s="8"/>
      <c r="H942" s="8"/>
      <c r="L942" s="57"/>
      <c r="M942" s="8"/>
      <c r="N942" s="8"/>
      <c r="O942" s="8"/>
      <c r="P942" s="8"/>
      <c r="Q942" s="8"/>
      <c r="R942" s="8"/>
      <c r="S942" s="8"/>
      <c r="T942" s="8"/>
      <c r="U942" s="8"/>
      <c r="V942" s="8"/>
      <c r="W942" s="8"/>
      <c r="X942" s="8"/>
      <c r="Y942" s="8"/>
      <c r="Z942" s="8"/>
      <c r="AA942" s="8"/>
    </row>
    <row r="943">
      <c r="A943" s="8"/>
      <c r="B943" s="8"/>
      <c r="C943" s="8"/>
      <c r="D943" s="8"/>
      <c r="E943" s="8"/>
      <c r="F943" s="8"/>
      <c r="G943" s="8"/>
      <c r="H943" s="8"/>
      <c r="L943" s="57"/>
      <c r="M943" s="8"/>
      <c r="N943" s="8"/>
      <c r="O943" s="8"/>
      <c r="P943" s="8"/>
      <c r="Q943" s="8"/>
      <c r="R943" s="8"/>
      <c r="S943" s="8"/>
      <c r="T943" s="8"/>
      <c r="U943" s="8"/>
      <c r="V943" s="8"/>
      <c r="W943" s="8"/>
      <c r="X943" s="8"/>
      <c r="Y943" s="8"/>
      <c r="Z943" s="8"/>
      <c r="AA943" s="8"/>
    </row>
    <row r="944">
      <c r="A944" s="8"/>
      <c r="B944" s="8"/>
      <c r="C944" s="8"/>
      <c r="D944" s="8"/>
      <c r="E944" s="8"/>
      <c r="F944" s="8"/>
      <c r="G944" s="8"/>
      <c r="H944" s="8"/>
      <c r="L944" s="57"/>
      <c r="M944" s="8"/>
      <c r="N944" s="8"/>
      <c r="O944" s="8"/>
      <c r="P944" s="8"/>
      <c r="Q944" s="8"/>
      <c r="R944" s="8"/>
      <c r="S944" s="8"/>
      <c r="T944" s="8"/>
      <c r="U944" s="8"/>
      <c r="V944" s="8"/>
      <c r="W944" s="8"/>
      <c r="X944" s="8"/>
      <c r="Y944" s="8"/>
      <c r="Z944" s="8"/>
      <c r="AA944" s="8"/>
    </row>
    <row r="945">
      <c r="A945" s="8"/>
      <c r="B945" s="8"/>
      <c r="C945" s="8"/>
      <c r="D945" s="8"/>
      <c r="E945" s="8"/>
      <c r="F945" s="8"/>
      <c r="G945" s="8"/>
      <c r="H945" s="8"/>
      <c r="L945" s="57"/>
      <c r="M945" s="8"/>
      <c r="N945" s="8"/>
      <c r="O945" s="8"/>
      <c r="P945" s="8"/>
      <c r="Q945" s="8"/>
      <c r="R945" s="8"/>
      <c r="S945" s="8"/>
      <c r="T945" s="8"/>
      <c r="U945" s="8"/>
      <c r="V945" s="8"/>
      <c r="W945" s="8"/>
      <c r="X945" s="8"/>
      <c r="Y945" s="8"/>
      <c r="Z945" s="8"/>
      <c r="AA945" s="8"/>
    </row>
    <row r="946">
      <c r="A946" s="8"/>
      <c r="B946" s="8"/>
      <c r="C946" s="8"/>
      <c r="D946" s="8"/>
      <c r="E946" s="8"/>
      <c r="F946" s="8"/>
      <c r="G946" s="8"/>
      <c r="H946" s="8"/>
      <c r="L946" s="57"/>
      <c r="M946" s="8"/>
      <c r="N946" s="8"/>
      <c r="O946" s="8"/>
      <c r="P946" s="8"/>
      <c r="Q946" s="8"/>
      <c r="R946" s="8"/>
      <c r="S946" s="8"/>
      <c r="T946" s="8"/>
      <c r="U946" s="8"/>
      <c r="V946" s="8"/>
      <c r="W946" s="8"/>
      <c r="X946" s="8"/>
      <c r="Y946" s="8"/>
      <c r="Z946" s="8"/>
      <c r="AA946" s="8"/>
    </row>
    <row r="947">
      <c r="A947" s="8"/>
      <c r="B947" s="8"/>
      <c r="C947" s="8"/>
      <c r="D947" s="8"/>
      <c r="E947" s="8"/>
      <c r="F947" s="8"/>
      <c r="G947" s="8"/>
      <c r="H947" s="8"/>
      <c r="L947" s="57"/>
      <c r="M947" s="8"/>
      <c r="N947" s="8"/>
      <c r="O947" s="8"/>
      <c r="P947" s="8"/>
      <c r="Q947" s="8"/>
      <c r="R947" s="8"/>
      <c r="S947" s="8"/>
      <c r="T947" s="8"/>
      <c r="U947" s="8"/>
      <c r="V947" s="8"/>
      <c r="W947" s="8"/>
      <c r="X947" s="8"/>
      <c r="Y947" s="8"/>
      <c r="Z947" s="8"/>
      <c r="AA947" s="8"/>
    </row>
    <row r="948">
      <c r="A948" s="8"/>
      <c r="B948" s="8"/>
      <c r="C948" s="8"/>
      <c r="D948" s="8"/>
      <c r="E948" s="8"/>
      <c r="F948" s="8"/>
      <c r="G948" s="8"/>
      <c r="H948" s="8"/>
      <c r="L948" s="57"/>
      <c r="M948" s="8"/>
      <c r="N948" s="8"/>
      <c r="O948" s="8"/>
      <c r="P948" s="8"/>
      <c r="Q948" s="8"/>
      <c r="R948" s="8"/>
      <c r="S948" s="8"/>
      <c r="T948" s="8"/>
      <c r="U948" s="8"/>
      <c r="V948" s="8"/>
      <c r="W948" s="8"/>
      <c r="X948" s="8"/>
      <c r="Y948" s="8"/>
      <c r="Z948" s="8"/>
      <c r="AA948" s="8"/>
    </row>
    <row r="949">
      <c r="A949" s="8"/>
      <c r="B949" s="8"/>
      <c r="C949" s="8"/>
      <c r="D949" s="8"/>
      <c r="E949" s="8"/>
      <c r="F949" s="8"/>
      <c r="G949" s="8"/>
      <c r="H949" s="8"/>
      <c r="L949" s="57"/>
      <c r="M949" s="8"/>
      <c r="N949" s="8"/>
      <c r="O949" s="8"/>
      <c r="P949" s="8"/>
      <c r="Q949" s="8"/>
      <c r="R949" s="8"/>
      <c r="S949" s="8"/>
      <c r="T949" s="8"/>
      <c r="U949" s="8"/>
      <c r="V949" s="8"/>
      <c r="W949" s="8"/>
      <c r="X949" s="8"/>
      <c r="Y949" s="8"/>
      <c r="Z949" s="8"/>
      <c r="AA949" s="8"/>
    </row>
    <row r="950">
      <c r="A950" s="8"/>
      <c r="B950" s="8"/>
      <c r="C950" s="8"/>
      <c r="D950" s="8"/>
      <c r="E950" s="8"/>
      <c r="F950" s="8"/>
      <c r="G950" s="8"/>
      <c r="H950" s="8"/>
      <c r="L950" s="57"/>
      <c r="M950" s="8"/>
      <c r="N950" s="8"/>
      <c r="O950" s="8"/>
      <c r="P950" s="8"/>
      <c r="Q950" s="8"/>
      <c r="R950" s="8"/>
      <c r="S950" s="8"/>
      <c r="T950" s="8"/>
      <c r="U950" s="8"/>
      <c r="V950" s="8"/>
      <c r="W950" s="8"/>
      <c r="X950" s="8"/>
      <c r="Y950" s="8"/>
      <c r="Z950" s="8"/>
      <c r="AA950" s="8"/>
    </row>
    <row r="951">
      <c r="A951" s="8"/>
      <c r="B951" s="8"/>
      <c r="C951" s="8"/>
      <c r="D951" s="8"/>
      <c r="E951" s="8"/>
      <c r="F951" s="8"/>
      <c r="G951" s="8"/>
      <c r="H951" s="8"/>
      <c r="L951" s="57"/>
      <c r="M951" s="8"/>
      <c r="N951" s="8"/>
      <c r="O951" s="8"/>
      <c r="P951" s="8"/>
      <c r="Q951" s="8"/>
      <c r="R951" s="8"/>
      <c r="S951" s="8"/>
      <c r="T951" s="8"/>
      <c r="U951" s="8"/>
      <c r="V951" s="8"/>
      <c r="W951" s="8"/>
      <c r="X951" s="8"/>
      <c r="Y951" s="8"/>
      <c r="Z951" s="8"/>
      <c r="AA951" s="8"/>
    </row>
    <row r="952">
      <c r="A952" s="8"/>
      <c r="B952" s="8"/>
      <c r="C952" s="8"/>
      <c r="D952" s="8"/>
      <c r="E952" s="8"/>
      <c r="F952" s="8"/>
      <c r="G952" s="8"/>
      <c r="H952" s="8"/>
      <c r="L952" s="57"/>
      <c r="M952" s="8"/>
      <c r="N952" s="8"/>
      <c r="O952" s="8"/>
      <c r="P952" s="8"/>
      <c r="Q952" s="8"/>
      <c r="R952" s="8"/>
      <c r="S952" s="8"/>
      <c r="T952" s="8"/>
      <c r="U952" s="8"/>
      <c r="V952" s="8"/>
      <c r="W952" s="8"/>
      <c r="X952" s="8"/>
      <c r="Y952" s="8"/>
      <c r="Z952" s="8"/>
      <c r="AA952" s="8"/>
    </row>
    <row r="953">
      <c r="A953" s="8"/>
      <c r="B953" s="8"/>
      <c r="C953" s="8"/>
      <c r="D953" s="8"/>
      <c r="E953" s="8"/>
      <c r="F953" s="8"/>
      <c r="G953" s="8"/>
      <c r="H953" s="8"/>
      <c r="L953" s="57"/>
      <c r="M953" s="8"/>
      <c r="N953" s="8"/>
      <c r="O953" s="8"/>
      <c r="P953" s="8"/>
      <c r="Q953" s="8"/>
      <c r="R953" s="8"/>
      <c r="S953" s="8"/>
      <c r="T953" s="8"/>
      <c r="U953" s="8"/>
      <c r="V953" s="8"/>
      <c r="W953" s="8"/>
      <c r="X953" s="8"/>
      <c r="Y953" s="8"/>
      <c r="Z953" s="8"/>
      <c r="AA953" s="8"/>
    </row>
    <row r="954">
      <c r="A954" s="8"/>
      <c r="B954" s="8"/>
      <c r="C954" s="8"/>
      <c r="D954" s="8"/>
      <c r="E954" s="8"/>
      <c r="F954" s="8"/>
      <c r="G954" s="8"/>
      <c r="H954" s="8"/>
      <c r="L954" s="57"/>
      <c r="M954" s="8"/>
      <c r="N954" s="8"/>
      <c r="O954" s="8"/>
      <c r="P954" s="8"/>
      <c r="Q954" s="8"/>
      <c r="R954" s="8"/>
      <c r="S954" s="8"/>
      <c r="T954" s="8"/>
      <c r="U954" s="8"/>
      <c r="V954" s="8"/>
      <c r="W954" s="8"/>
      <c r="X954" s="8"/>
      <c r="Y954" s="8"/>
      <c r="Z954" s="8"/>
      <c r="AA954" s="8"/>
    </row>
    <row r="955">
      <c r="A955" s="8"/>
      <c r="B955" s="8"/>
      <c r="C955" s="8"/>
      <c r="D955" s="8"/>
      <c r="E955" s="8"/>
      <c r="F955" s="8"/>
      <c r="G955" s="8"/>
      <c r="H955" s="8"/>
      <c r="L955" s="57"/>
      <c r="M955" s="8"/>
      <c r="N955" s="8"/>
      <c r="O955" s="8"/>
      <c r="P955" s="8"/>
      <c r="Q955" s="8"/>
      <c r="R955" s="8"/>
      <c r="S955" s="8"/>
      <c r="T955" s="8"/>
      <c r="U955" s="8"/>
      <c r="V955" s="8"/>
      <c r="W955" s="8"/>
      <c r="X955" s="8"/>
      <c r="Y955" s="8"/>
      <c r="Z955" s="8"/>
      <c r="AA955" s="8"/>
    </row>
    <row r="956">
      <c r="A956" s="8"/>
      <c r="B956" s="8"/>
      <c r="C956" s="8"/>
      <c r="D956" s="8"/>
      <c r="E956" s="8"/>
      <c r="F956" s="8"/>
      <c r="G956" s="8"/>
      <c r="H956" s="8"/>
      <c r="L956" s="57"/>
      <c r="M956" s="8"/>
      <c r="N956" s="8"/>
      <c r="O956" s="8"/>
      <c r="P956" s="8"/>
      <c r="Q956" s="8"/>
      <c r="R956" s="8"/>
      <c r="S956" s="8"/>
      <c r="T956" s="8"/>
      <c r="U956" s="8"/>
      <c r="V956" s="8"/>
      <c r="W956" s="8"/>
      <c r="X956" s="8"/>
      <c r="Y956" s="8"/>
      <c r="Z956" s="8"/>
      <c r="AA956" s="8"/>
    </row>
    <row r="957">
      <c r="A957" s="8"/>
      <c r="B957" s="8"/>
      <c r="C957" s="8"/>
      <c r="D957" s="8"/>
      <c r="E957" s="8"/>
      <c r="F957" s="8"/>
      <c r="G957" s="8"/>
      <c r="H957" s="8"/>
      <c r="L957" s="57"/>
      <c r="M957" s="8"/>
      <c r="N957" s="8"/>
      <c r="O957" s="8"/>
      <c r="P957" s="8"/>
      <c r="Q957" s="8"/>
      <c r="R957" s="8"/>
      <c r="S957" s="8"/>
      <c r="T957" s="8"/>
      <c r="U957" s="8"/>
      <c r="V957" s="8"/>
      <c r="W957" s="8"/>
      <c r="X957" s="8"/>
      <c r="Y957" s="8"/>
      <c r="Z957" s="8"/>
      <c r="AA957" s="8"/>
    </row>
    <row r="958">
      <c r="A958" s="8"/>
      <c r="B958" s="8"/>
      <c r="C958" s="8"/>
      <c r="D958" s="8"/>
      <c r="E958" s="8"/>
      <c r="F958" s="8"/>
      <c r="G958" s="8"/>
      <c r="H958" s="8"/>
      <c r="L958" s="57"/>
      <c r="M958" s="8"/>
      <c r="N958" s="8"/>
      <c r="O958" s="8"/>
      <c r="P958" s="8"/>
      <c r="Q958" s="8"/>
      <c r="R958" s="8"/>
      <c r="S958" s="8"/>
      <c r="T958" s="8"/>
      <c r="U958" s="8"/>
      <c r="V958" s="8"/>
      <c r="W958" s="8"/>
      <c r="X958" s="8"/>
      <c r="Y958" s="8"/>
      <c r="Z958" s="8"/>
      <c r="AA958" s="8"/>
    </row>
    <row r="959">
      <c r="A959" s="8"/>
      <c r="B959" s="8"/>
      <c r="C959" s="8"/>
      <c r="D959" s="8"/>
      <c r="E959" s="8"/>
      <c r="F959" s="8"/>
      <c r="G959" s="8"/>
      <c r="H959" s="8"/>
      <c r="L959" s="57"/>
      <c r="M959" s="8"/>
      <c r="N959" s="8"/>
      <c r="O959" s="8"/>
      <c r="P959" s="8"/>
      <c r="Q959" s="8"/>
      <c r="R959" s="8"/>
      <c r="S959" s="8"/>
      <c r="T959" s="8"/>
      <c r="U959" s="8"/>
      <c r="V959" s="8"/>
      <c r="W959" s="8"/>
      <c r="X959" s="8"/>
      <c r="Y959" s="8"/>
      <c r="Z959" s="8"/>
      <c r="AA959" s="8"/>
    </row>
    <row r="960">
      <c r="A960" s="8"/>
      <c r="B960" s="8"/>
      <c r="C960" s="8"/>
      <c r="D960" s="8"/>
      <c r="E960" s="8"/>
      <c r="F960" s="8"/>
      <c r="G960" s="8"/>
      <c r="H960" s="8"/>
      <c r="L960" s="57"/>
      <c r="M960" s="8"/>
      <c r="N960" s="8"/>
      <c r="O960" s="8"/>
      <c r="P960" s="8"/>
      <c r="Q960" s="8"/>
      <c r="R960" s="8"/>
      <c r="S960" s="8"/>
      <c r="T960" s="8"/>
      <c r="U960" s="8"/>
      <c r="V960" s="8"/>
      <c r="W960" s="8"/>
      <c r="X960" s="8"/>
      <c r="Y960" s="8"/>
      <c r="Z960" s="8"/>
      <c r="AA960" s="8"/>
    </row>
    <row r="961">
      <c r="A961" s="8"/>
      <c r="B961" s="8"/>
      <c r="C961" s="8"/>
      <c r="D961" s="8"/>
      <c r="E961" s="8"/>
      <c r="F961" s="8"/>
      <c r="G961" s="8"/>
      <c r="H961" s="8"/>
      <c r="L961" s="57"/>
      <c r="M961" s="8"/>
      <c r="N961" s="8"/>
      <c r="O961" s="8"/>
      <c r="P961" s="8"/>
      <c r="Q961" s="8"/>
      <c r="R961" s="8"/>
      <c r="S961" s="8"/>
      <c r="T961" s="8"/>
      <c r="U961" s="8"/>
      <c r="V961" s="8"/>
      <c r="W961" s="8"/>
      <c r="X961" s="8"/>
      <c r="Y961" s="8"/>
      <c r="Z961" s="8"/>
      <c r="AA961" s="8"/>
    </row>
    <row r="962">
      <c r="A962" s="8"/>
      <c r="B962" s="8"/>
      <c r="C962" s="8"/>
      <c r="D962" s="8"/>
      <c r="E962" s="8"/>
      <c r="F962" s="8"/>
      <c r="G962" s="8"/>
      <c r="H962" s="8"/>
      <c r="L962" s="57"/>
      <c r="M962" s="8"/>
      <c r="N962" s="8"/>
      <c r="O962" s="8"/>
      <c r="P962" s="8"/>
      <c r="Q962" s="8"/>
      <c r="R962" s="8"/>
      <c r="S962" s="8"/>
      <c r="T962" s="8"/>
      <c r="U962" s="8"/>
      <c r="V962" s="8"/>
      <c r="W962" s="8"/>
      <c r="X962" s="8"/>
      <c r="Y962" s="8"/>
      <c r="Z962" s="8"/>
      <c r="AA962" s="8"/>
    </row>
    <row r="963">
      <c r="A963" s="8"/>
      <c r="B963" s="8"/>
      <c r="C963" s="8"/>
      <c r="D963" s="8"/>
      <c r="E963" s="8"/>
      <c r="F963" s="8"/>
      <c r="G963" s="8"/>
      <c r="H963" s="8"/>
      <c r="L963" s="57"/>
      <c r="M963" s="8"/>
      <c r="N963" s="8"/>
      <c r="O963" s="8"/>
      <c r="P963" s="8"/>
      <c r="Q963" s="8"/>
      <c r="R963" s="8"/>
      <c r="S963" s="8"/>
      <c r="T963" s="8"/>
      <c r="U963" s="8"/>
      <c r="V963" s="8"/>
      <c r="W963" s="8"/>
      <c r="X963" s="8"/>
      <c r="Y963" s="8"/>
      <c r="Z963" s="8"/>
      <c r="AA963" s="8"/>
    </row>
    <row r="964">
      <c r="A964" s="8"/>
      <c r="B964" s="8"/>
      <c r="C964" s="8"/>
      <c r="D964" s="8"/>
      <c r="E964" s="8"/>
      <c r="F964" s="8"/>
      <c r="G964" s="8"/>
      <c r="H964" s="8"/>
      <c r="L964" s="57"/>
      <c r="M964" s="8"/>
      <c r="N964" s="8"/>
      <c r="O964" s="8"/>
      <c r="P964" s="8"/>
      <c r="Q964" s="8"/>
      <c r="R964" s="8"/>
      <c r="S964" s="8"/>
      <c r="T964" s="8"/>
      <c r="U964" s="8"/>
      <c r="V964" s="8"/>
      <c r="W964" s="8"/>
      <c r="X964" s="8"/>
      <c r="Y964" s="8"/>
      <c r="Z964" s="8"/>
      <c r="AA964" s="8"/>
    </row>
    <row r="965">
      <c r="A965" s="8"/>
      <c r="B965" s="8"/>
      <c r="C965" s="8"/>
      <c r="D965" s="8"/>
      <c r="E965" s="8"/>
      <c r="F965" s="8"/>
      <c r="G965" s="8"/>
      <c r="H965" s="8"/>
      <c r="L965" s="57"/>
      <c r="M965" s="8"/>
      <c r="N965" s="8"/>
      <c r="O965" s="8"/>
      <c r="P965" s="8"/>
      <c r="Q965" s="8"/>
      <c r="R965" s="8"/>
      <c r="S965" s="8"/>
      <c r="T965" s="8"/>
      <c r="U965" s="8"/>
      <c r="V965" s="8"/>
      <c r="W965" s="8"/>
      <c r="X965" s="8"/>
      <c r="Y965" s="8"/>
      <c r="Z965" s="8"/>
      <c r="AA965" s="8"/>
    </row>
    <row r="966">
      <c r="A966" s="8"/>
      <c r="B966" s="8"/>
      <c r="C966" s="8"/>
      <c r="D966" s="8"/>
      <c r="E966" s="8"/>
      <c r="F966" s="8"/>
      <c r="G966" s="8"/>
      <c r="H966" s="8"/>
      <c r="L966" s="57"/>
      <c r="M966" s="8"/>
      <c r="N966" s="8"/>
      <c r="O966" s="8"/>
      <c r="P966" s="8"/>
      <c r="Q966" s="8"/>
      <c r="R966" s="8"/>
      <c r="S966" s="8"/>
      <c r="T966" s="8"/>
      <c r="U966" s="8"/>
      <c r="V966" s="8"/>
      <c r="W966" s="8"/>
      <c r="X966" s="8"/>
      <c r="Y966" s="8"/>
      <c r="Z966" s="8"/>
      <c r="AA966" s="8"/>
    </row>
    <row r="967">
      <c r="A967" s="8"/>
      <c r="B967" s="8"/>
      <c r="C967" s="8"/>
      <c r="D967" s="8"/>
      <c r="E967" s="8"/>
      <c r="F967" s="8"/>
      <c r="G967" s="8"/>
      <c r="H967" s="8"/>
      <c r="L967" s="57"/>
      <c r="M967" s="8"/>
      <c r="N967" s="8"/>
      <c r="O967" s="8"/>
      <c r="P967" s="8"/>
      <c r="Q967" s="8"/>
      <c r="R967" s="8"/>
      <c r="S967" s="8"/>
      <c r="T967" s="8"/>
      <c r="U967" s="8"/>
      <c r="V967" s="8"/>
      <c r="W967" s="8"/>
      <c r="X967" s="8"/>
      <c r="Y967" s="8"/>
      <c r="Z967" s="8"/>
      <c r="AA967" s="8"/>
    </row>
    <row r="968">
      <c r="A968" s="8"/>
      <c r="B968" s="8"/>
      <c r="C968" s="8"/>
      <c r="D968" s="8"/>
      <c r="E968" s="8"/>
      <c r="F968" s="8"/>
      <c r="G968" s="8"/>
      <c r="H968" s="8"/>
      <c r="L968" s="57"/>
      <c r="M968" s="8"/>
      <c r="N968" s="8"/>
      <c r="O968" s="8"/>
      <c r="P968" s="8"/>
      <c r="Q968" s="8"/>
      <c r="R968" s="8"/>
      <c r="S968" s="8"/>
      <c r="T968" s="8"/>
      <c r="U968" s="8"/>
      <c r="V968" s="8"/>
      <c r="W968" s="8"/>
      <c r="X968" s="8"/>
      <c r="Y968" s="8"/>
      <c r="Z968" s="8"/>
      <c r="AA968" s="8"/>
    </row>
    <row r="969">
      <c r="A969" s="8"/>
      <c r="B969" s="8"/>
      <c r="C969" s="8"/>
      <c r="D969" s="8"/>
      <c r="E969" s="8"/>
      <c r="F969" s="8"/>
      <c r="G969" s="8"/>
      <c r="H969" s="8"/>
      <c r="L969" s="57"/>
      <c r="M969" s="8"/>
      <c r="N969" s="8"/>
      <c r="O969" s="8"/>
      <c r="P969" s="8"/>
      <c r="Q969" s="8"/>
      <c r="R969" s="8"/>
      <c r="S969" s="8"/>
      <c r="T969" s="8"/>
      <c r="U969" s="8"/>
      <c r="V969" s="8"/>
      <c r="W969" s="8"/>
      <c r="X969" s="8"/>
      <c r="Y969" s="8"/>
      <c r="Z969" s="8"/>
      <c r="AA969" s="8"/>
    </row>
    <row r="970">
      <c r="A970" s="8"/>
      <c r="B970" s="8"/>
      <c r="C970" s="8"/>
      <c r="D970" s="8"/>
      <c r="E970" s="8"/>
      <c r="F970" s="8"/>
      <c r="G970" s="8"/>
      <c r="H970" s="8"/>
      <c r="L970" s="57"/>
      <c r="M970" s="8"/>
      <c r="N970" s="8"/>
      <c r="O970" s="8"/>
      <c r="P970" s="8"/>
      <c r="Q970" s="8"/>
      <c r="R970" s="8"/>
      <c r="S970" s="8"/>
      <c r="T970" s="8"/>
      <c r="U970" s="8"/>
      <c r="V970" s="8"/>
      <c r="W970" s="8"/>
      <c r="X970" s="8"/>
      <c r="Y970" s="8"/>
      <c r="Z970" s="8"/>
      <c r="AA970" s="8"/>
    </row>
    <row r="971">
      <c r="A971" s="8"/>
      <c r="B971" s="8"/>
      <c r="C971" s="8"/>
      <c r="D971" s="8"/>
      <c r="E971" s="8"/>
      <c r="F971" s="8"/>
      <c r="G971" s="8"/>
      <c r="H971" s="8"/>
      <c r="L971" s="57"/>
      <c r="M971" s="8"/>
      <c r="N971" s="8"/>
      <c r="O971" s="8"/>
      <c r="P971" s="8"/>
      <c r="Q971" s="8"/>
      <c r="R971" s="8"/>
      <c r="S971" s="8"/>
      <c r="T971" s="8"/>
      <c r="U971" s="8"/>
      <c r="V971" s="8"/>
      <c r="W971" s="8"/>
      <c r="X971" s="8"/>
      <c r="Y971" s="8"/>
      <c r="Z971" s="8"/>
      <c r="AA971" s="8"/>
    </row>
    <row r="972">
      <c r="A972" s="8"/>
      <c r="B972" s="8"/>
      <c r="C972" s="8"/>
      <c r="D972" s="8"/>
      <c r="E972" s="8"/>
      <c r="F972" s="8"/>
      <c r="G972" s="8"/>
      <c r="H972" s="8"/>
      <c r="L972" s="57"/>
      <c r="M972" s="8"/>
      <c r="N972" s="8"/>
      <c r="O972" s="8"/>
      <c r="P972" s="8"/>
      <c r="Q972" s="8"/>
      <c r="R972" s="8"/>
      <c r="S972" s="8"/>
      <c r="T972" s="8"/>
      <c r="U972" s="8"/>
      <c r="V972" s="8"/>
      <c r="W972" s="8"/>
      <c r="X972" s="8"/>
      <c r="Y972" s="8"/>
      <c r="Z972" s="8"/>
      <c r="AA972" s="8"/>
    </row>
    <row r="973">
      <c r="A973" s="8"/>
      <c r="B973" s="8"/>
      <c r="C973" s="8"/>
      <c r="D973" s="8"/>
      <c r="E973" s="8"/>
      <c r="F973" s="8"/>
      <c r="G973" s="8"/>
      <c r="H973" s="8"/>
      <c r="L973" s="57"/>
      <c r="M973" s="8"/>
      <c r="N973" s="8"/>
      <c r="O973" s="8"/>
      <c r="P973" s="8"/>
      <c r="Q973" s="8"/>
      <c r="R973" s="8"/>
      <c r="S973" s="8"/>
      <c r="T973" s="8"/>
      <c r="U973" s="8"/>
      <c r="V973" s="8"/>
      <c r="W973" s="8"/>
      <c r="X973" s="8"/>
      <c r="Y973" s="8"/>
      <c r="Z973" s="8"/>
      <c r="AA973" s="8"/>
    </row>
    <row r="974">
      <c r="A974" s="8"/>
      <c r="B974" s="8"/>
      <c r="C974" s="8"/>
      <c r="D974" s="8"/>
      <c r="E974" s="8"/>
      <c r="F974" s="8"/>
      <c r="G974" s="8"/>
      <c r="H974" s="8"/>
      <c r="L974" s="57"/>
      <c r="M974" s="8"/>
      <c r="N974" s="8"/>
      <c r="O974" s="8"/>
      <c r="P974" s="8"/>
      <c r="Q974" s="8"/>
      <c r="R974" s="8"/>
      <c r="S974" s="8"/>
      <c r="T974" s="8"/>
      <c r="U974" s="8"/>
      <c r="V974" s="8"/>
      <c r="W974" s="8"/>
      <c r="X974" s="8"/>
      <c r="Y974" s="8"/>
      <c r="Z974" s="8"/>
      <c r="AA974" s="8"/>
    </row>
    <row r="975">
      <c r="A975" s="8"/>
      <c r="B975" s="8"/>
      <c r="C975" s="8"/>
      <c r="D975" s="8"/>
      <c r="E975" s="8"/>
      <c r="F975" s="8"/>
      <c r="G975" s="8"/>
      <c r="H975" s="8"/>
      <c r="L975" s="57"/>
      <c r="M975" s="8"/>
      <c r="N975" s="8"/>
      <c r="O975" s="8"/>
      <c r="P975" s="8"/>
      <c r="Q975" s="8"/>
      <c r="R975" s="8"/>
      <c r="S975" s="8"/>
      <c r="T975" s="8"/>
      <c r="U975" s="8"/>
      <c r="V975" s="8"/>
      <c r="W975" s="8"/>
      <c r="X975" s="8"/>
      <c r="Y975" s="8"/>
      <c r="Z975" s="8"/>
      <c r="AA975" s="8"/>
    </row>
    <row r="976">
      <c r="A976" s="8"/>
      <c r="B976" s="8"/>
      <c r="C976" s="8"/>
      <c r="D976" s="8"/>
      <c r="E976" s="8"/>
      <c r="F976" s="8"/>
      <c r="G976" s="8"/>
      <c r="H976" s="8"/>
      <c r="L976" s="57"/>
      <c r="M976" s="8"/>
      <c r="N976" s="8"/>
      <c r="O976" s="8"/>
      <c r="P976" s="8"/>
      <c r="Q976" s="8"/>
      <c r="R976" s="8"/>
      <c r="S976" s="8"/>
      <c r="T976" s="8"/>
      <c r="U976" s="8"/>
      <c r="V976" s="8"/>
      <c r="W976" s="8"/>
      <c r="X976" s="8"/>
      <c r="Y976" s="8"/>
      <c r="Z976" s="8"/>
      <c r="AA976" s="8"/>
    </row>
    <row r="977">
      <c r="A977" s="8"/>
      <c r="B977" s="8"/>
      <c r="C977" s="8"/>
      <c r="D977" s="8"/>
      <c r="E977" s="8"/>
      <c r="F977" s="8"/>
      <c r="G977" s="8"/>
      <c r="H977" s="8"/>
      <c r="L977" s="57"/>
      <c r="M977" s="8"/>
      <c r="N977" s="8"/>
      <c r="O977" s="8"/>
      <c r="P977" s="8"/>
      <c r="Q977" s="8"/>
      <c r="R977" s="8"/>
      <c r="S977" s="8"/>
      <c r="T977" s="8"/>
      <c r="U977" s="8"/>
      <c r="V977" s="8"/>
      <c r="W977" s="8"/>
      <c r="X977" s="8"/>
      <c r="Y977" s="8"/>
      <c r="Z977" s="8"/>
      <c r="AA977" s="8"/>
    </row>
    <row r="978">
      <c r="A978" s="8"/>
      <c r="B978" s="8"/>
      <c r="C978" s="8"/>
      <c r="D978" s="8"/>
      <c r="E978" s="8"/>
      <c r="F978" s="8"/>
      <c r="G978" s="8"/>
      <c r="H978" s="8"/>
      <c r="L978" s="57"/>
      <c r="M978" s="8"/>
      <c r="N978" s="8"/>
      <c r="O978" s="8"/>
      <c r="P978" s="8"/>
      <c r="Q978" s="8"/>
      <c r="R978" s="8"/>
      <c r="S978" s="8"/>
      <c r="T978" s="8"/>
      <c r="U978" s="8"/>
      <c r="V978" s="8"/>
      <c r="W978" s="8"/>
      <c r="X978" s="8"/>
      <c r="Y978" s="8"/>
      <c r="Z978" s="8"/>
      <c r="AA978" s="8"/>
    </row>
    <row r="979">
      <c r="A979" s="8"/>
      <c r="B979" s="8"/>
      <c r="C979" s="8"/>
      <c r="D979" s="8"/>
      <c r="E979" s="8"/>
      <c r="F979" s="8"/>
      <c r="G979" s="8"/>
      <c r="H979" s="8"/>
      <c r="L979" s="57"/>
      <c r="M979" s="8"/>
      <c r="N979" s="8"/>
      <c r="O979" s="8"/>
      <c r="P979" s="8"/>
      <c r="Q979" s="8"/>
      <c r="R979" s="8"/>
      <c r="S979" s="8"/>
      <c r="T979" s="8"/>
      <c r="U979" s="8"/>
      <c r="V979" s="8"/>
      <c r="W979" s="8"/>
      <c r="X979" s="8"/>
      <c r="Y979" s="8"/>
      <c r="Z979" s="8"/>
      <c r="AA979" s="8"/>
    </row>
    <row r="980">
      <c r="A980" s="8"/>
      <c r="B980" s="8"/>
      <c r="C980" s="8"/>
      <c r="D980" s="8"/>
      <c r="E980" s="8"/>
      <c r="F980" s="8"/>
      <c r="G980" s="8"/>
      <c r="H980" s="8"/>
      <c r="L980" s="57"/>
      <c r="M980" s="8"/>
      <c r="N980" s="8"/>
      <c r="O980" s="8"/>
      <c r="P980" s="8"/>
      <c r="Q980" s="8"/>
      <c r="R980" s="8"/>
      <c r="S980" s="8"/>
      <c r="T980" s="8"/>
      <c r="U980" s="8"/>
      <c r="V980" s="8"/>
      <c r="W980" s="8"/>
      <c r="X980" s="8"/>
      <c r="Y980" s="8"/>
      <c r="Z980" s="8"/>
      <c r="AA980" s="8"/>
    </row>
    <row r="981">
      <c r="A981" s="8"/>
      <c r="B981" s="8"/>
      <c r="C981" s="8"/>
      <c r="D981" s="8"/>
      <c r="E981" s="8"/>
      <c r="F981" s="8"/>
      <c r="G981" s="8"/>
      <c r="H981" s="8"/>
      <c r="L981" s="57"/>
      <c r="M981" s="8"/>
      <c r="N981" s="8"/>
      <c r="O981" s="8"/>
      <c r="P981" s="8"/>
      <c r="Q981" s="8"/>
      <c r="R981" s="8"/>
      <c r="S981" s="8"/>
      <c r="T981" s="8"/>
      <c r="U981" s="8"/>
      <c r="V981" s="8"/>
      <c r="W981" s="8"/>
      <c r="X981" s="8"/>
      <c r="Y981" s="8"/>
      <c r="Z981" s="8"/>
      <c r="AA981" s="8"/>
    </row>
    <row r="982">
      <c r="A982" s="8"/>
      <c r="B982" s="8"/>
      <c r="C982" s="8"/>
      <c r="D982" s="8"/>
      <c r="E982" s="8"/>
      <c r="F982" s="8"/>
      <c r="G982" s="8"/>
      <c r="H982" s="8"/>
      <c r="L982" s="57"/>
      <c r="M982" s="8"/>
      <c r="N982" s="8"/>
      <c r="O982" s="8"/>
      <c r="P982" s="8"/>
      <c r="Q982" s="8"/>
      <c r="R982" s="8"/>
      <c r="S982" s="8"/>
      <c r="T982" s="8"/>
      <c r="U982" s="8"/>
      <c r="V982" s="8"/>
      <c r="W982" s="8"/>
      <c r="X982" s="8"/>
      <c r="Y982" s="8"/>
      <c r="Z982" s="8"/>
      <c r="AA982" s="8"/>
    </row>
    <row r="983">
      <c r="A983" s="8"/>
      <c r="B983" s="8"/>
      <c r="C983" s="8"/>
      <c r="D983" s="8"/>
      <c r="E983" s="8"/>
      <c r="F983" s="8"/>
      <c r="G983" s="8"/>
      <c r="H983" s="8"/>
      <c r="L983" s="57"/>
      <c r="M983" s="8"/>
      <c r="N983" s="8"/>
      <c r="O983" s="8"/>
      <c r="P983" s="8"/>
      <c r="Q983" s="8"/>
      <c r="R983" s="8"/>
      <c r="S983" s="8"/>
      <c r="T983" s="8"/>
      <c r="U983" s="8"/>
      <c r="V983" s="8"/>
      <c r="W983" s="8"/>
      <c r="X983" s="8"/>
      <c r="Y983" s="8"/>
      <c r="Z983" s="8"/>
      <c r="AA983" s="8"/>
    </row>
    <row r="984">
      <c r="A984" s="8"/>
      <c r="B984" s="8"/>
      <c r="C984" s="8"/>
      <c r="D984" s="8"/>
      <c r="E984" s="8"/>
      <c r="F984" s="8"/>
      <c r="G984" s="8"/>
      <c r="H984" s="8"/>
      <c r="L984" s="57"/>
      <c r="M984" s="8"/>
      <c r="N984" s="8"/>
      <c r="O984" s="8"/>
      <c r="P984" s="8"/>
      <c r="Q984" s="8"/>
      <c r="R984" s="8"/>
      <c r="S984" s="8"/>
      <c r="T984" s="8"/>
      <c r="U984" s="8"/>
      <c r="V984" s="8"/>
      <c r="W984" s="8"/>
      <c r="X984" s="8"/>
      <c r="Y984" s="8"/>
      <c r="Z984" s="8"/>
      <c r="AA984" s="8"/>
    </row>
    <row r="985">
      <c r="A985" s="8"/>
      <c r="B985" s="8"/>
      <c r="C985" s="8"/>
      <c r="D985" s="8"/>
      <c r="E985" s="8"/>
      <c r="F985" s="8"/>
      <c r="G985" s="8"/>
      <c r="H985" s="8"/>
      <c r="L985" s="57"/>
      <c r="M985" s="8"/>
      <c r="N985" s="8"/>
      <c r="O985" s="8"/>
      <c r="P985" s="8"/>
      <c r="Q985" s="8"/>
      <c r="R985" s="8"/>
      <c r="S985" s="8"/>
      <c r="T985" s="8"/>
      <c r="U985" s="8"/>
      <c r="V985" s="8"/>
      <c r="W985" s="8"/>
      <c r="X985" s="8"/>
      <c r="Y985" s="8"/>
      <c r="Z985" s="8"/>
      <c r="AA985" s="8"/>
    </row>
    <row r="986">
      <c r="A986" s="8"/>
      <c r="B986" s="8"/>
      <c r="C986" s="8"/>
      <c r="D986" s="8"/>
      <c r="E986" s="8"/>
      <c r="F986" s="8"/>
      <c r="G986" s="8"/>
      <c r="H986" s="8"/>
      <c r="L986" s="57"/>
      <c r="M986" s="8"/>
      <c r="N986" s="8"/>
      <c r="O986" s="8"/>
      <c r="P986" s="8"/>
      <c r="Q986" s="8"/>
      <c r="R986" s="8"/>
      <c r="S986" s="8"/>
      <c r="T986" s="8"/>
      <c r="U986" s="8"/>
      <c r="V986" s="8"/>
      <c r="W986" s="8"/>
      <c r="X986" s="8"/>
      <c r="Y986" s="8"/>
      <c r="Z986" s="8"/>
      <c r="AA986" s="8"/>
    </row>
    <row r="987">
      <c r="A987" s="8"/>
      <c r="B987" s="8"/>
      <c r="C987" s="8"/>
      <c r="D987" s="8"/>
      <c r="E987" s="8"/>
      <c r="F987" s="8"/>
      <c r="G987" s="8"/>
      <c r="H987" s="8"/>
      <c r="L987" s="57"/>
      <c r="M987" s="8"/>
      <c r="N987" s="8"/>
      <c r="O987" s="8"/>
      <c r="P987" s="8"/>
      <c r="Q987" s="8"/>
      <c r="R987" s="8"/>
      <c r="S987" s="8"/>
      <c r="T987" s="8"/>
      <c r="U987" s="8"/>
      <c r="V987" s="8"/>
      <c r="W987" s="8"/>
      <c r="X987" s="8"/>
      <c r="Y987" s="8"/>
      <c r="Z987" s="8"/>
      <c r="AA987" s="8"/>
    </row>
    <row r="988">
      <c r="A988" s="8"/>
      <c r="B988" s="8"/>
      <c r="C988" s="8"/>
      <c r="D988" s="8"/>
      <c r="E988" s="8"/>
      <c r="F988" s="8"/>
      <c r="G988" s="8"/>
      <c r="H988" s="8"/>
      <c r="L988" s="57"/>
      <c r="M988" s="8"/>
      <c r="N988" s="8"/>
      <c r="O988" s="8"/>
      <c r="P988" s="8"/>
      <c r="Q988" s="8"/>
      <c r="R988" s="8"/>
      <c r="S988" s="8"/>
      <c r="T988" s="8"/>
      <c r="U988" s="8"/>
      <c r="V988" s="8"/>
      <c r="W988" s="8"/>
      <c r="X988" s="8"/>
      <c r="Y988" s="8"/>
      <c r="Z988" s="8"/>
      <c r="AA988" s="8"/>
    </row>
    <row r="989">
      <c r="A989" s="8"/>
      <c r="B989" s="8"/>
      <c r="C989" s="8"/>
      <c r="D989" s="8"/>
      <c r="E989" s="8"/>
      <c r="F989" s="8"/>
      <c r="G989" s="8"/>
      <c r="H989" s="8"/>
      <c r="L989" s="57"/>
      <c r="M989" s="8"/>
      <c r="N989" s="8"/>
      <c r="O989" s="8"/>
      <c r="P989" s="8"/>
      <c r="Q989" s="8"/>
      <c r="R989" s="8"/>
      <c r="S989" s="8"/>
      <c r="T989" s="8"/>
      <c r="U989" s="8"/>
      <c r="V989" s="8"/>
      <c r="W989" s="8"/>
      <c r="X989" s="8"/>
      <c r="Y989" s="8"/>
      <c r="Z989" s="8"/>
      <c r="AA989" s="8"/>
    </row>
    <row r="990">
      <c r="A990" s="8"/>
      <c r="B990" s="8"/>
      <c r="C990" s="8"/>
      <c r="D990" s="8"/>
      <c r="E990" s="8"/>
      <c r="F990" s="8"/>
      <c r="G990" s="8"/>
      <c r="H990" s="8"/>
      <c r="L990" s="57"/>
      <c r="M990" s="8"/>
      <c r="N990" s="8"/>
      <c r="O990" s="8"/>
      <c r="P990" s="8"/>
      <c r="Q990" s="8"/>
      <c r="R990" s="8"/>
      <c r="S990" s="8"/>
      <c r="T990" s="8"/>
      <c r="U990" s="8"/>
      <c r="V990" s="8"/>
      <c r="W990" s="8"/>
      <c r="X990" s="8"/>
      <c r="Y990" s="8"/>
      <c r="Z990" s="8"/>
      <c r="AA990" s="8"/>
    </row>
    <row r="991">
      <c r="A991" s="8"/>
      <c r="B991" s="8"/>
      <c r="C991" s="8"/>
      <c r="D991" s="8"/>
      <c r="E991" s="8"/>
      <c r="F991" s="8"/>
      <c r="G991" s="8"/>
      <c r="H991" s="8"/>
      <c r="L991" s="57"/>
      <c r="M991" s="8"/>
      <c r="N991" s="8"/>
      <c r="O991" s="8"/>
      <c r="P991" s="8"/>
      <c r="Q991" s="8"/>
      <c r="R991" s="8"/>
      <c r="S991" s="8"/>
      <c r="T991" s="8"/>
      <c r="U991" s="8"/>
      <c r="V991" s="8"/>
      <c r="W991" s="8"/>
      <c r="X991" s="8"/>
      <c r="Y991" s="8"/>
      <c r="Z991" s="8"/>
      <c r="AA991" s="8"/>
    </row>
    <row r="992">
      <c r="A992" s="8"/>
      <c r="B992" s="8"/>
      <c r="C992" s="8"/>
      <c r="D992" s="8"/>
      <c r="E992" s="8"/>
      <c r="F992" s="8"/>
      <c r="G992" s="8"/>
      <c r="H992" s="8"/>
      <c r="L992" s="57"/>
      <c r="M992" s="8"/>
      <c r="N992" s="8"/>
      <c r="O992" s="8"/>
      <c r="P992" s="8"/>
      <c r="Q992" s="8"/>
      <c r="R992" s="8"/>
      <c r="S992" s="8"/>
      <c r="T992" s="8"/>
      <c r="U992" s="8"/>
      <c r="V992" s="8"/>
      <c r="W992" s="8"/>
      <c r="X992" s="8"/>
      <c r="Y992" s="8"/>
      <c r="Z992" s="8"/>
      <c r="AA992" s="8"/>
    </row>
    <row r="993">
      <c r="A993" s="8"/>
      <c r="B993" s="8"/>
      <c r="C993" s="8"/>
      <c r="D993" s="8"/>
      <c r="E993" s="8"/>
      <c r="F993" s="8"/>
      <c r="G993" s="8"/>
      <c r="H993" s="8"/>
      <c r="L993" s="57"/>
      <c r="M993" s="8"/>
      <c r="N993" s="8"/>
      <c r="O993" s="8"/>
      <c r="P993" s="8"/>
      <c r="Q993" s="8"/>
      <c r="R993" s="8"/>
      <c r="S993" s="8"/>
      <c r="T993" s="8"/>
      <c r="U993" s="8"/>
      <c r="V993" s="8"/>
      <c r="W993" s="8"/>
      <c r="X993" s="8"/>
      <c r="Y993" s="8"/>
      <c r="Z993" s="8"/>
      <c r="AA993" s="8"/>
    </row>
    <row r="994">
      <c r="A994" s="8"/>
      <c r="B994" s="8"/>
      <c r="C994" s="8"/>
      <c r="D994" s="8"/>
      <c r="E994" s="8"/>
      <c r="F994" s="8"/>
      <c r="G994" s="8"/>
      <c r="H994" s="8"/>
      <c r="L994" s="57"/>
      <c r="M994" s="8"/>
      <c r="N994" s="8"/>
      <c r="O994" s="8"/>
      <c r="P994" s="8"/>
      <c r="Q994" s="8"/>
      <c r="R994" s="8"/>
      <c r="S994" s="8"/>
      <c r="T994" s="8"/>
      <c r="U994" s="8"/>
      <c r="V994" s="8"/>
      <c r="W994" s="8"/>
      <c r="X994" s="8"/>
      <c r="Y994" s="8"/>
      <c r="Z994" s="8"/>
      <c r="AA994" s="8"/>
    </row>
    <row r="995">
      <c r="A995" s="8"/>
      <c r="B995" s="8"/>
      <c r="C995" s="8"/>
      <c r="D995" s="8"/>
      <c r="E995" s="8"/>
      <c r="F995" s="8"/>
      <c r="G995" s="8"/>
      <c r="H995" s="8"/>
      <c r="L995" s="57"/>
      <c r="M995" s="8"/>
      <c r="N995" s="8"/>
      <c r="O995" s="8"/>
      <c r="P995" s="8"/>
      <c r="Q995" s="8"/>
      <c r="R995" s="8"/>
      <c r="S995" s="8"/>
      <c r="T995" s="8"/>
      <c r="U995" s="8"/>
      <c r="V995" s="8"/>
      <c r="W995" s="8"/>
      <c r="X995" s="8"/>
      <c r="Y995" s="8"/>
      <c r="Z995" s="8"/>
      <c r="AA995" s="8"/>
    </row>
    <row r="996">
      <c r="A996" s="8"/>
      <c r="B996" s="8"/>
      <c r="C996" s="8"/>
      <c r="D996" s="8"/>
      <c r="E996" s="8"/>
      <c r="F996" s="8"/>
      <c r="G996" s="8"/>
      <c r="H996" s="8"/>
      <c r="L996" s="57"/>
      <c r="M996" s="8"/>
      <c r="N996" s="8"/>
      <c r="O996" s="8"/>
      <c r="P996" s="8"/>
      <c r="Q996" s="8"/>
      <c r="R996" s="8"/>
      <c r="S996" s="8"/>
      <c r="T996" s="8"/>
      <c r="U996" s="8"/>
      <c r="V996" s="8"/>
      <c r="W996" s="8"/>
      <c r="X996" s="8"/>
      <c r="Y996" s="8"/>
      <c r="Z996" s="8"/>
      <c r="AA996" s="8"/>
    </row>
    <row r="997">
      <c r="A997" s="8"/>
      <c r="B997" s="8"/>
      <c r="C997" s="8"/>
      <c r="D997" s="8"/>
      <c r="E997" s="8"/>
      <c r="F997" s="8"/>
      <c r="G997" s="8"/>
      <c r="H997" s="8"/>
      <c r="L997" s="57"/>
      <c r="M997" s="8"/>
      <c r="N997" s="8"/>
      <c r="O997" s="8"/>
      <c r="P997" s="8"/>
      <c r="Q997" s="8"/>
      <c r="R997" s="8"/>
      <c r="S997" s="8"/>
      <c r="T997" s="8"/>
      <c r="U997" s="8"/>
      <c r="V997" s="8"/>
      <c r="W997" s="8"/>
      <c r="X997" s="8"/>
      <c r="Y997" s="8"/>
      <c r="Z997" s="8"/>
      <c r="AA997" s="8"/>
    </row>
    <row r="998">
      <c r="A998" s="8"/>
      <c r="B998" s="8"/>
      <c r="C998" s="8"/>
      <c r="D998" s="8"/>
      <c r="E998" s="8"/>
      <c r="F998" s="8"/>
      <c r="G998" s="8"/>
      <c r="H998" s="8"/>
      <c r="L998" s="57"/>
      <c r="M998" s="8"/>
      <c r="N998" s="8"/>
      <c r="O998" s="8"/>
      <c r="P998" s="8"/>
      <c r="Q998" s="8"/>
      <c r="R998" s="8"/>
      <c r="S998" s="8"/>
      <c r="T998" s="8"/>
      <c r="U998" s="8"/>
      <c r="V998" s="8"/>
      <c r="W998" s="8"/>
      <c r="X998" s="8"/>
      <c r="Y998" s="8"/>
      <c r="Z998" s="8"/>
      <c r="AA998" s="8"/>
    </row>
    <row r="999">
      <c r="A999" s="8"/>
      <c r="B999" s="8"/>
      <c r="C999" s="8"/>
      <c r="D999" s="8"/>
      <c r="E999" s="8"/>
      <c r="F999" s="8"/>
      <c r="G999" s="8"/>
      <c r="H999" s="8"/>
      <c r="L999" s="57"/>
      <c r="M999" s="8"/>
      <c r="N999" s="8"/>
      <c r="O999" s="8"/>
      <c r="P999" s="8"/>
      <c r="Q999" s="8"/>
      <c r="R999" s="8"/>
      <c r="S999" s="8"/>
      <c r="T999" s="8"/>
      <c r="U999" s="8"/>
      <c r="V999" s="8"/>
      <c r="W999" s="8"/>
      <c r="X999" s="8"/>
      <c r="Y999" s="8"/>
      <c r="Z999" s="8"/>
      <c r="AA999" s="8"/>
    </row>
    <row r="1000">
      <c r="A1000" s="8"/>
      <c r="B1000" s="8"/>
      <c r="C1000" s="8"/>
      <c r="D1000" s="8"/>
      <c r="E1000" s="8"/>
      <c r="F1000" s="8"/>
      <c r="G1000" s="8"/>
      <c r="H1000" s="8"/>
      <c r="L1000" s="57"/>
      <c r="M1000" s="8"/>
      <c r="N1000" s="8"/>
      <c r="O1000" s="8"/>
      <c r="P1000" s="8"/>
      <c r="Q1000" s="8"/>
      <c r="R1000" s="8"/>
      <c r="S1000" s="8"/>
      <c r="T1000" s="8"/>
      <c r="U1000" s="8"/>
      <c r="V1000" s="8"/>
      <c r="W1000" s="8"/>
      <c r="X1000" s="8"/>
      <c r="Y1000" s="8"/>
      <c r="Z1000" s="8"/>
      <c r="AA1000" s="8"/>
    </row>
    <row r="1001">
      <c r="A1001" s="8"/>
      <c r="B1001" s="8"/>
      <c r="C1001" s="8"/>
      <c r="D1001" s="8"/>
      <c r="E1001" s="8"/>
      <c r="F1001" s="8"/>
      <c r="G1001" s="8"/>
      <c r="H1001" s="8"/>
      <c r="L1001" s="57"/>
      <c r="M1001" s="8"/>
      <c r="N1001" s="8"/>
      <c r="O1001" s="8"/>
      <c r="P1001" s="8"/>
      <c r="Q1001" s="8"/>
      <c r="R1001" s="8"/>
      <c r="S1001" s="8"/>
      <c r="T1001" s="8"/>
      <c r="U1001" s="8"/>
      <c r="V1001" s="8"/>
      <c r="W1001" s="8"/>
      <c r="X1001" s="8"/>
      <c r="Y1001" s="8"/>
      <c r="Z1001" s="8"/>
      <c r="AA1001" s="8"/>
    </row>
    <row r="1002">
      <c r="A1002" s="8"/>
      <c r="B1002" s="8"/>
      <c r="C1002" s="8"/>
      <c r="D1002" s="8"/>
      <c r="E1002" s="8"/>
      <c r="F1002" s="8"/>
      <c r="G1002" s="8"/>
      <c r="H1002" s="8"/>
      <c r="I1002" s="65"/>
      <c r="J1002" s="65"/>
      <c r="K1002" s="65"/>
      <c r="L1002" s="65"/>
      <c r="M1002" s="8"/>
      <c r="N1002" s="8"/>
      <c r="O1002" s="8"/>
      <c r="P1002" s="8"/>
      <c r="Q1002" s="8"/>
      <c r="R1002" s="8"/>
      <c r="S1002" s="8"/>
      <c r="T1002" s="8"/>
      <c r="U1002" s="8"/>
      <c r="V1002" s="8"/>
      <c r="W1002" s="8"/>
      <c r="X1002" s="8"/>
      <c r="Y1002" s="8"/>
      <c r="Z1002" s="8"/>
      <c r="AA1002" s="8"/>
    </row>
    <row r="1003">
      <c r="A1003" s="8"/>
      <c r="B1003" s="8"/>
      <c r="C1003" s="8"/>
      <c r="D1003" s="8"/>
      <c r="E1003" s="8"/>
      <c r="F1003" s="8"/>
      <c r="G1003" s="8"/>
      <c r="H1003" s="8"/>
      <c r="I1003" s="65"/>
      <c r="J1003" s="65"/>
      <c r="K1003" s="65"/>
      <c r="L1003" s="65"/>
      <c r="M1003" s="8"/>
      <c r="N1003" s="8"/>
      <c r="O1003" s="8"/>
      <c r="P1003" s="8"/>
      <c r="Q1003" s="8"/>
      <c r="R1003" s="8"/>
      <c r="S1003" s="8"/>
      <c r="T1003" s="8"/>
      <c r="U1003" s="8"/>
      <c r="V1003" s="8"/>
      <c r="W1003" s="8"/>
      <c r="X1003" s="8"/>
      <c r="Y1003" s="8"/>
      <c r="Z1003" s="8"/>
      <c r="AA1003" s="8"/>
    </row>
    <row r="1004">
      <c r="A1004" s="8"/>
      <c r="B1004" s="8"/>
      <c r="C1004" s="8"/>
      <c r="D1004" s="8"/>
      <c r="E1004" s="8"/>
      <c r="F1004" s="8"/>
      <c r="G1004" s="8"/>
      <c r="H1004" s="8"/>
      <c r="I1004" s="65"/>
      <c r="J1004" s="65"/>
      <c r="K1004" s="65"/>
      <c r="L1004" s="65"/>
      <c r="M1004" s="8"/>
      <c r="N1004" s="8"/>
      <c r="O1004" s="8"/>
      <c r="P1004" s="8"/>
      <c r="Q1004" s="8"/>
      <c r="R1004" s="8"/>
      <c r="S1004" s="8"/>
      <c r="T1004" s="8"/>
      <c r="U1004" s="8"/>
      <c r="V1004" s="8"/>
      <c r="W1004" s="8"/>
      <c r="X1004" s="8"/>
      <c r="Y1004" s="8"/>
      <c r="Z1004" s="8"/>
      <c r="AA1004" s="8"/>
    </row>
  </sheetData>
  <mergeCells count="1">
    <mergeCell ref="I1:L1"/>
  </mergeCells>
  <conditionalFormatting sqref="I1:I20 K1:K20">
    <cfRule type="cellIs" dxfId="0" priority="1" operator="equal">
      <formula>"passed"</formula>
    </cfRule>
  </conditionalFormatting>
  <conditionalFormatting sqref="I1:I20 K1:K20">
    <cfRule type="cellIs" dxfId="1" priority="2" operator="equal">
      <formula>"failed"</formula>
    </cfRule>
  </conditionalFormatting>
  <conditionalFormatting sqref="I1:I20 K1:K20">
    <cfRule type="containsText" dxfId="2" priority="3" operator="containsText" text="blocked">
      <formula>NOT(ISERROR(SEARCH(("blocked"),(I1))))</formula>
    </cfRule>
  </conditionalFormatting>
  <conditionalFormatting sqref="I1:I20 K1:K20">
    <cfRule type="containsText" dxfId="3" priority="4" operator="containsText" text="not tested">
      <formula>NOT(ISERROR(SEARCH(("not tested"),(I1))))</formula>
    </cfRule>
  </conditionalFormatting>
  <conditionalFormatting sqref="H3:H14 H16">
    <cfRule type="containsText" dxfId="4" priority="5" operator="containsText" text="Automated">
      <formula>NOT(ISERROR(SEARCH(("Automated"),(H3))))</formula>
    </cfRule>
  </conditionalFormatting>
  <conditionalFormatting sqref="H3:H14 H16">
    <cfRule type="containsText" dxfId="5" priority="6" operator="containsText" text="Automatable">
      <formula>NOT(ISERROR(SEARCH(("Automatable"),(H3))))</formula>
    </cfRule>
  </conditionalFormatting>
  <conditionalFormatting sqref="H3:H14 H16">
    <cfRule type="containsText" dxfId="6" priority="7" operator="containsText" text="Manual">
      <formula>NOT(ISERROR(SEARCH(("Manual"),(H3))))</formula>
    </cfRule>
  </conditionalFormatting>
  <dataValidations>
    <dataValidation type="list" allowBlank="1" showErrorMessage="1" sqref="H3:H14 H16">
      <formula1>Terms!$E$2:$E$4</formula1>
    </dataValidation>
  </dataValidation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FFFF00"/>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7.29" defaultRowHeight="15.75"/>
  <cols>
    <col customWidth="1" min="1" max="1" width="14.0"/>
    <col customWidth="1" hidden="1" min="2" max="2" width="14.29"/>
    <col customWidth="1" min="3" max="3" width="13.29"/>
    <col customWidth="1" min="4" max="4" width="25.43"/>
    <col customWidth="1" hidden="1" min="5" max="5" width="28.43"/>
    <col customWidth="1" min="6" max="6" width="34.86"/>
    <col customWidth="1" min="7" max="7" width="52.14"/>
    <col customWidth="1" min="8" max="8" width="15.29"/>
    <col customWidth="1" min="9" max="9" width="25.57"/>
    <col customWidth="1" min="10" max="10" width="20.14"/>
    <col customWidth="1" min="11" max="11" width="19.14"/>
    <col customWidth="1" min="12" max="12" width="19.0"/>
    <col customWidth="1" min="13" max="13" width="17.43"/>
  </cols>
  <sheetData>
    <row r="1" ht="24.75" customHeight="1">
      <c r="A1" s="2" t="s">
        <v>0</v>
      </c>
      <c r="B1" s="2" t="s">
        <v>7</v>
      </c>
      <c r="C1" s="2" t="s">
        <v>8</v>
      </c>
      <c r="D1" s="2" t="s">
        <v>9</v>
      </c>
      <c r="E1" s="2" t="s">
        <v>10</v>
      </c>
      <c r="F1" s="2" t="s">
        <v>11</v>
      </c>
      <c r="G1" s="2" t="s">
        <v>13</v>
      </c>
      <c r="H1" s="2" t="s">
        <v>14</v>
      </c>
      <c r="I1" s="8"/>
      <c r="J1" s="5" t="s">
        <v>15</v>
      </c>
      <c r="N1" s="8"/>
      <c r="O1" s="8"/>
      <c r="P1" s="8"/>
      <c r="Q1" s="8"/>
      <c r="R1" s="8"/>
      <c r="S1" s="8"/>
      <c r="T1" s="8"/>
      <c r="U1" s="8"/>
      <c r="V1" s="8"/>
      <c r="W1" s="8"/>
      <c r="X1" s="8"/>
      <c r="Y1" s="8"/>
      <c r="Z1" s="8"/>
      <c r="AA1" s="8"/>
    </row>
    <row r="2" ht="24.75" customHeight="1">
      <c r="A2" s="6" t="s">
        <v>367</v>
      </c>
      <c r="B2" s="10"/>
      <c r="C2" s="10"/>
      <c r="D2" s="10"/>
      <c r="E2" s="10"/>
      <c r="F2" s="10"/>
      <c r="G2" s="10"/>
      <c r="H2" s="17"/>
      <c r="I2" s="8"/>
      <c r="J2" s="12" t="s">
        <v>6</v>
      </c>
      <c r="K2" s="12" t="s">
        <v>5</v>
      </c>
      <c r="L2" s="12" t="s">
        <v>4</v>
      </c>
      <c r="M2" s="21" t="s">
        <v>5</v>
      </c>
      <c r="N2" s="8"/>
      <c r="O2" s="8"/>
      <c r="P2" s="8"/>
      <c r="Q2" s="8"/>
      <c r="R2" s="8"/>
      <c r="S2" s="8"/>
      <c r="T2" s="8"/>
      <c r="U2" s="8"/>
      <c r="V2" s="8"/>
      <c r="W2" s="8"/>
      <c r="X2" s="8"/>
      <c r="Y2" s="8"/>
      <c r="Z2" s="8"/>
      <c r="AA2" s="8"/>
    </row>
    <row r="3" ht="106.5" customHeight="1">
      <c r="A3" s="56" t="s">
        <v>370</v>
      </c>
      <c r="B3" s="56" t="s">
        <v>42</v>
      </c>
      <c r="C3" s="56" t="s">
        <v>46</v>
      </c>
      <c r="D3" s="56" t="s">
        <v>376</v>
      </c>
      <c r="E3" s="56" t="s">
        <v>377</v>
      </c>
      <c r="F3" s="56" t="s">
        <v>379</v>
      </c>
      <c r="G3" s="56" t="s">
        <v>380</v>
      </c>
      <c r="H3" s="2" t="s">
        <v>52</v>
      </c>
      <c r="I3" s="8"/>
      <c r="J3" s="40" t="s">
        <v>39</v>
      </c>
      <c r="K3" s="30"/>
      <c r="L3" s="69" t="s">
        <v>39</v>
      </c>
      <c r="M3" s="57"/>
      <c r="N3" s="8"/>
      <c r="O3" s="8"/>
      <c r="P3" s="8"/>
      <c r="Q3" s="8"/>
      <c r="R3" s="8"/>
      <c r="S3" s="8"/>
      <c r="T3" s="8"/>
      <c r="U3" s="8"/>
      <c r="V3" s="8"/>
      <c r="W3" s="8"/>
      <c r="X3" s="8"/>
      <c r="Y3" s="8"/>
      <c r="Z3" s="8"/>
      <c r="AA3" s="8"/>
    </row>
    <row r="4" ht="78.75" customHeight="1">
      <c r="A4" s="56" t="s">
        <v>390</v>
      </c>
      <c r="B4" s="56" t="s">
        <v>227</v>
      </c>
      <c r="C4" s="56" t="s">
        <v>46</v>
      </c>
      <c r="D4" s="56" t="s">
        <v>392</v>
      </c>
      <c r="E4" s="56" t="s">
        <v>393</v>
      </c>
      <c r="F4" s="56" t="s">
        <v>395</v>
      </c>
      <c r="G4" s="56" t="s">
        <v>397</v>
      </c>
      <c r="H4" s="2" t="s">
        <v>52</v>
      </c>
      <c r="I4" s="19"/>
      <c r="J4" s="40" t="s">
        <v>39</v>
      </c>
      <c r="K4" s="93"/>
      <c r="L4" s="69" t="s">
        <v>39</v>
      </c>
      <c r="M4" s="57"/>
      <c r="N4" s="8"/>
      <c r="O4" s="8"/>
      <c r="P4" s="8"/>
      <c r="Q4" s="8"/>
      <c r="R4" s="8"/>
      <c r="S4" s="8"/>
      <c r="T4" s="8"/>
      <c r="U4" s="8"/>
      <c r="V4" s="8"/>
      <c r="W4" s="8"/>
      <c r="X4" s="8"/>
      <c r="Y4" s="8"/>
      <c r="Z4" s="8"/>
      <c r="AA4" s="8"/>
    </row>
    <row r="5">
      <c r="A5" s="56" t="s">
        <v>404</v>
      </c>
      <c r="B5" s="56" t="s">
        <v>42</v>
      </c>
      <c r="C5" s="56" t="s">
        <v>46</v>
      </c>
      <c r="D5" s="56" t="s">
        <v>410</v>
      </c>
      <c r="E5" s="56" t="s">
        <v>413</v>
      </c>
      <c r="F5" s="56" t="s">
        <v>414</v>
      </c>
      <c r="G5" s="56" t="s">
        <v>419</v>
      </c>
      <c r="H5" s="2" t="s">
        <v>52</v>
      </c>
      <c r="I5" s="8"/>
      <c r="J5" s="40" t="s">
        <v>122</v>
      </c>
      <c r="K5" s="40" t="s">
        <v>423</v>
      </c>
      <c r="L5" s="69" t="s">
        <v>39</v>
      </c>
      <c r="M5" s="57"/>
      <c r="N5" s="8"/>
      <c r="O5" s="8"/>
      <c r="P5" s="8"/>
      <c r="Q5" s="8"/>
      <c r="R5" s="8"/>
      <c r="S5" s="8"/>
      <c r="T5" s="8"/>
      <c r="U5" s="8"/>
      <c r="V5" s="8"/>
      <c r="W5" s="8"/>
      <c r="X5" s="8"/>
      <c r="Y5" s="8"/>
      <c r="Z5" s="8"/>
      <c r="AA5" s="8"/>
    </row>
    <row r="6">
      <c r="A6" s="56" t="s">
        <v>428</v>
      </c>
      <c r="B6" s="56" t="s">
        <v>227</v>
      </c>
      <c r="C6" s="56" t="s">
        <v>46</v>
      </c>
      <c r="D6" s="56" t="s">
        <v>431</v>
      </c>
      <c r="E6" s="56" t="s">
        <v>432</v>
      </c>
      <c r="F6" s="56" t="s">
        <v>433</v>
      </c>
      <c r="G6" s="56" t="s">
        <v>435</v>
      </c>
      <c r="H6" s="2" t="s">
        <v>52</v>
      </c>
      <c r="I6" s="8"/>
      <c r="J6" s="40" t="s">
        <v>39</v>
      </c>
      <c r="K6" s="30"/>
      <c r="L6" s="69" t="s">
        <v>39</v>
      </c>
      <c r="M6" s="57"/>
      <c r="N6" s="8"/>
      <c r="O6" s="8"/>
      <c r="P6" s="8"/>
      <c r="Q6" s="8"/>
      <c r="R6" s="8"/>
      <c r="S6" s="8"/>
      <c r="T6" s="8"/>
      <c r="U6" s="8"/>
      <c r="V6" s="8"/>
      <c r="W6" s="8"/>
      <c r="X6" s="8"/>
      <c r="Y6" s="8"/>
      <c r="Z6" s="8"/>
      <c r="AA6" s="8"/>
    </row>
    <row r="7">
      <c r="A7" s="56" t="s">
        <v>440</v>
      </c>
      <c r="B7" s="56" t="s">
        <v>227</v>
      </c>
      <c r="C7" s="56" t="s">
        <v>46</v>
      </c>
      <c r="D7" s="56" t="s">
        <v>441</v>
      </c>
      <c r="E7" s="56" t="s">
        <v>264</v>
      </c>
      <c r="F7" s="56" t="s">
        <v>443</v>
      </c>
      <c r="G7" s="56" t="s">
        <v>444</v>
      </c>
      <c r="H7" s="2" t="s">
        <v>52</v>
      </c>
      <c r="I7" s="8"/>
      <c r="J7" s="40" t="s">
        <v>39</v>
      </c>
      <c r="K7" s="30"/>
      <c r="L7" s="69" t="s">
        <v>39</v>
      </c>
      <c r="M7" s="57"/>
      <c r="N7" s="8"/>
      <c r="O7" s="8"/>
      <c r="P7" s="8"/>
      <c r="Q7" s="8"/>
      <c r="R7" s="8"/>
      <c r="S7" s="8"/>
      <c r="T7" s="8"/>
      <c r="U7" s="8"/>
      <c r="V7" s="8"/>
      <c r="W7" s="8"/>
      <c r="X7" s="8"/>
      <c r="Y7" s="8"/>
      <c r="Z7" s="8"/>
      <c r="AA7" s="8"/>
    </row>
    <row r="8">
      <c r="A8" s="56" t="s">
        <v>446</v>
      </c>
      <c r="B8" s="56" t="s">
        <v>42</v>
      </c>
      <c r="C8" s="56" t="s">
        <v>46</v>
      </c>
      <c r="D8" s="56" t="s">
        <v>447</v>
      </c>
      <c r="E8" s="56" t="s">
        <v>449</v>
      </c>
      <c r="F8" s="56" t="s">
        <v>452</v>
      </c>
      <c r="G8" s="56" t="s">
        <v>453</v>
      </c>
      <c r="H8" s="2" t="s">
        <v>52</v>
      </c>
      <c r="I8" s="8"/>
      <c r="J8" s="40" t="s">
        <v>39</v>
      </c>
      <c r="K8" s="30"/>
      <c r="L8" s="69" t="s">
        <v>39</v>
      </c>
      <c r="M8" s="57"/>
      <c r="N8" s="8"/>
      <c r="O8" s="8"/>
      <c r="P8" s="8"/>
      <c r="Q8" s="8"/>
      <c r="R8" s="8"/>
      <c r="S8" s="8"/>
      <c r="T8" s="8"/>
      <c r="U8" s="8"/>
      <c r="V8" s="8"/>
      <c r="W8" s="8"/>
      <c r="X8" s="8"/>
      <c r="Y8" s="8"/>
      <c r="Z8" s="8"/>
      <c r="AA8" s="8"/>
    </row>
    <row r="9" ht="101.25" customHeight="1">
      <c r="A9" s="56" t="s">
        <v>473</v>
      </c>
      <c r="B9" s="56" t="s">
        <v>42</v>
      </c>
      <c r="C9" s="56" t="s">
        <v>46</v>
      </c>
      <c r="D9" s="56" t="s">
        <v>478</v>
      </c>
      <c r="E9" s="56" t="s">
        <v>481</v>
      </c>
      <c r="F9" s="56" t="s">
        <v>483</v>
      </c>
      <c r="G9" s="56" t="s">
        <v>484</v>
      </c>
      <c r="H9" s="2" t="s">
        <v>52</v>
      </c>
      <c r="I9" s="8"/>
      <c r="J9" s="40" t="s">
        <v>39</v>
      </c>
      <c r="K9" s="30"/>
      <c r="L9" s="69" t="s">
        <v>39</v>
      </c>
      <c r="M9" s="57"/>
      <c r="N9" s="8"/>
      <c r="O9" s="8"/>
      <c r="P9" s="8"/>
      <c r="Q9" s="8"/>
      <c r="R9" s="8"/>
      <c r="S9" s="8"/>
      <c r="T9" s="8"/>
      <c r="U9" s="8"/>
      <c r="V9" s="8"/>
      <c r="W9" s="8"/>
      <c r="X9" s="8"/>
      <c r="Y9" s="8"/>
      <c r="Z9" s="8"/>
      <c r="AA9" s="8"/>
    </row>
    <row r="10">
      <c r="A10" s="56" t="s">
        <v>487</v>
      </c>
      <c r="B10" s="56" t="s">
        <v>42</v>
      </c>
      <c r="C10" s="56" t="s">
        <v>46</v>
      </c>
      <c r="D10" s="56" t="s">
        <v>489</v>
      </c>
      <c r="E10" s="56" t="s">
        <v>490</v>
      </c>
      <c r="F10" s="56" t="s">
        <v>492</v>
      </c>
      <c r="G10" s="56" t="s">
        <v>493</v>
      </c>
      <c r="H10" s="2" t="s">
        <v>52</v>
      </c>
      <c r="I10" s="8"/>
      <c r="J10" s="40" t="s">
        <v>39</v>
      </c>
      <c r="K10" s="30"/>
      <c r="L10" s="69" t="s">
        <v>39</v>
      </c>
      <c r="M10" s="57"/>
      <c r="N10" s="8"/>
      <c r="O10" s="8"/>
      <c r="P10" s="8"/>
      <c r="Q10" s="8"/>
      <c r="R10" s="8"/>
      <c r="S10" s="8"/>
      <c r="T10" s="8"/>
      <c r="U10" s="8"/>
      <c r="V10" s="8"/>
      <c r="W10" s="8"/>
      <c r="X10" s="8"/>
      <c r="Y10" s="8"/>
      <c r="Z10" s="8"/>
      <c r="AA10" s="8"/>
    </row>
    <row r="11">
      <c r="A11" s="56" t="s">
        <v>495</v>
      </c>
      <c r="B11" s="56" t="s">
        <v>227</v>
      </c>
      <c r="C11" s="56" t="s">
        <v>46</v>
      </c>
      <c r="D11" s="56" t="s">
        <v>496</v>
      </c>
      <c r="E11" s="56" t="s">
        <v>497</v>
      </c>
      <c r="F11" s="56" t="s">
        <v>498</v>
      </c>
      <c r="G11" s="56" t="s">
        <v>499</v>
      </c>
      <c r="H11" s="2" t="s">
        <v>52</v>
      </c>
      <c r="I11" s="8"/>
      <c r="J11" s="40" t="s">
        <v>39</v>
      </c>
      <c r="K11" s="30"/>
      <c r="L11" s="69" t="s">
        <v>39</v>
      </c>
      <c r="M11" s="57"/>
      <c r="N11" s="8"/>
      <c r="O11" s="8"/>
      <c r="P11" s="8"/>
      <c r="Q11" s="8"/>
      <c r="R11" s="8"/>
      <c r="S11" s="8"/>
      <c r="T11" s="8"/>
      <c r="U11" s="8"/>
      <c r="V11" s="8"/>
      <c r="W11" s="8"/>
      <c r="X11" s="8"/>
      <c r="Y11" s="8"/>
      <c r="Z11" s="8"/>
      <c r="AA11" s="8"/>
    </row>
    <row r="12" ht="47.25" customHeight="1">
      <c r="A12" s="56" t="s">
        <v>505</v>
      </c>
      <c r="B12" s="56" t="s">
        <v>42</v>
      </c>
      <c r="C12" s="56" t="s">
        <v>46</v>
      </c>
      <c r="D12" s="56" t="s">
        <v>506</v>
      </c>
      <c r="E12" s="56" t="s">
        <v>509</v>
      </c>
      <c r="F12" s="56" t="s">
        <v>511</v>
      </c>
      <c r="G12" s="56" t="s">
        <v>512</v>
      </c>
      <c r="H12" s="2" t="s">
        <v>52</v>
      </c>
      <c r="I12" s="8"/>
      <c r="J12" s="40" t="s">
        <v>39</v>
      </c>
      <c r="K12" s="30"/>
      <c r="L12" s="69" t="s">
        <v>39</v>
      </c>
      <c r="M12" s="57"/>
      <c r="N12" s="8"/>
      <c r="O12" s="8"/>
      <c r="P12" s="8"/>
      <c r="Q12" s="8"/>
      <c r="R12" s="8"/>
      <c r="S12" s="8"/>
      <c r="T12" s="8"/>
      <c r="U12" s="8"/>
      <c r="V12" s="8"/>
      <c r="W12" s="8"/>
      <c r="X12" s="8"/>
      <c r="Y12" s="8"/>
      <c r="Z12" s="8"/>
      <c r="AA12" s="8"/>
    </row>
    <row r="13" ht="132.0" customHeight="1">
      <c r="A13" s="56" t="s">
        <v>514</v>
      </c>
      <c r="B13" s="56" t="s">
        <v>227</v>
      </c>
      <c r="C13" s="56" t="s">
        <v>124</v>
      </c>
      <c r="D13" s="56" t="s">
        <v>517</v>
      </c>
      <c r="E13" s="56" t="s">
        <v>519</v>
      </c>
      <c r="F13" s="56" t="s">
        <v>522</v>
      </c>
      <c r="G13" s="56" t="s">
        <v>524</v>
      </c>
      <c r="H13" s="2" t="s">
        <v>52</v>
      </c>
      <c r="I13" s="8"/>
      <c r="J13" s="40" t="s">
        <v>39</v>
      </c>
      <c r="K13" s="62"/>
      <c r="L13" s="69" t="s">
        <v>39</v>
      </c>
      <c r="M13" s="57"/>
      <c r="N13" s="8"/>
      <c r="O13" s="8"/>
      <c r="P13" s="8"/>
      <c r="Q13" s="8"/>
      <c r="R13" s="8"/>
      <c r="S13" s="8"/>
      <c r="T13" s="8"/>
      <c r="U13" s="8"/>
      <c r="V13" s="8"/>
      <c r="W13" s="8"/>
      <c r="X13" s="8"/>
      <c r="Y13" s="8"/>
      <c r="Z13" s="8"/>
      <c r="AA13" s="8"/>
    </row>
    <row r="14">
      <c r="A14" s="56" t="s">
        <v>529</v>
      </c>
      <c r="B14" s="56" t="s">
        <v>227</v>
      </c>
      <c r="C14" s="56" t="s">
        <v>124</v>
      </c>
      <c r="D14" s="56" t="s">
        <v>530</v>
      </c>
      <c r="E14" s="56" t="s">
        <v>531</v>
      </c>
      <c r="F14" s="56" t="s">
        <v>533</v>
      </c>
      <c r="G14" s="56" t="s">
        <v>541</v>
      </c>
      <c r="H14" s="2" t="s">
        <v>52</v>
      </c>
      <c r="I14" s="8"/>
      <c r="J14" s="40" t="s">
        <v>39</v>
      </c>
      <c r="K14" s="40"/>
      <c r="L14" s="69" t="s">
        <v>39</v>
      </c>
      <c r="M14" s="223"/>
      <c r="N14" s="8"/>
      <c r="O14" s="8"/>
      <c r="P14" s="8"/>
      <c r="Q14" s="8"/>
      <c r="R14" s="8"/>
      <c r="S14" s="8"/>
      <c r="T14" s="8"/>
      <c r="U14" s="8"/>
      <c r="V14" s="8"/>
      <c r="W14" s="8"/>
      <c r="X14" s="8"/>
      <c r="Y14" s="8"/>
      <c r="Z14" s="8"/>
      <c r="AA14" s="8"/>
    </row>
    <row r="15">
      <c r="A15" s="56" t="s">
        <v>1024</v>
      </c>
      <c r="B15" s="56" t="s">
        <v>42</v>
      </c>
      <c r="C15" s="56" t="s">
        <v>124</v>
      </c>
      <c r="D15" s="56" t="s">
        <v>1026</v>
      </c>
      <c r="E15" s="56" t="s">
        <v>490</v>
      </c>
      <c r="F15" s="56" t="s">
        <v>1027</v>
      </c>
      <c r="G15" s="56" t="s">
        <v>1028</v>
      </c>
      <c r="H15" s="2" t="s">
        <v>52</v>
      </c>
      <c r="I15" s="8"/>
      <c r="J15" s="40" t="s">
        <v>39</v>
      </c>
      <c r="K15" s="62"/>
      <c r="L15" s="69" t="s">
        <v>39</v>
      </c>
      <c r="M15" s="57"/>
      <c r="N15" s="8"/>
      <c r="O15" s="8"/>
      <c r="P15" s="8"/>
      <c r="Q15" s="8"/>
      <c r="R15" s="8"/>
      <c r="S15" s="8"/>
      <c r="T15" s="8"/>
      <c r="U15" s="8"/>
      <c r="V15" s="8"/>
      <c r="W15" s="8"/>
      <c r="X15" s="8"/>
      <c r="Y15" s="8"/>
      <c r="Z15" s="8"/>
      <c r="AA15" s="8"/>
    </row>
    <row r="16">
      <c r="A16" s="84" t="s">
        <v>1038</v>
      </c>
      <c r="B16" s="84" t="s">
        <v>227</v>
      </c>
      <c r="C16" s="56" t="s">
        <v>46</v>
      </c>
      <c r="D16" s="84" t="s">
        <v>1039</v>
      </c>
      <c r="E16" s="84" t="s">
        <v>1041</v>
      </c>
      <c r="F16" s="56" t="s">
        <v>1042</v>
      </c>
      <c r="G16" s="56" t="s">
        <v>1043</v>
      </c>
      <c r="H16" s="2" t="s">
        <v>52</v>
      </c>
      <c r="I16" s="8"/>
      <c r="J16" s="40" t="s">
        <v>39</v>
      </c>
      <c r="K16" s="30"/>
      <c r="L16" s="69" t="s">
        <v>39</v>
      </c>
      <c r="M16" s="57"/>
      <c r="N16" s="8"/>
      <c r="O16" s="8"/>
      <c r="P16" s="8"/>
      <c r="Q16" s="8"/>
      <c r="R16" s="8"/>
      <c r="S16" s="8"/>
      <c r="T16" s="8"/>
      <c r="U16" s="8"/>
      <c r="V16" s="8"/>
      <c r="W16" s="8"/>
      <c r="X16" s="8"/>
      <c r="Y16" s="8"/>
      <c r="Z16" s="8"/>
      <c r="AA16" s="8"/>
    </row>
    <row r="17">
      <c r="A17" s="56" t="s">
        <v>1054</v>
      </c>
      <c r="B17" s="56" t="s">
        <v>227</v>
      </c>
      <c r="C17" s="37" t="s">
        <v>399</v>
      </c>
      <c r="D17" s="84" t="s">
        <v>1056</v>
      </c>
      <c r="E17" s="84" t="s">
        <v>1058</v>
      </c>
      <c r="F17" s="56" t="s">
        <v>1059</v>
      </c>
      <c r="G17" s="56" t="s">
        <v>1062</v>
      </c>
      <c r="H17" s="2" t="s">
        <v>52</v>
      </c>
      <c r="I17" s="8"/>
      <c r="J17" s="40" t="s">
        <v>39</v>
      </c>
      <c r="K17" s="30"/>
      <c r="L17" s="69" t="s">
        <v>39</v>
      </c>
      <c r="M17" s="57"/>
      <c r="N17" s="8"/>
      <c r="O17" s="8"/>
      <c r="P17" s="8"/>
      <c r="Q17" s="8"/>
      <c r="R17" s="8"/>
      <c r="S17" s="8"/>
      <c r="T17" s="8"/>
      <c r="U17" s="8"/>
      <c r="V17" s="8"/>
      <c r="W17" s="8"/>
      <c r="X17" s="8"/>
      <c r="Y17" s="8"/>
      <c r="Z17" s="8"/>
      <c r="AA17" s="8"/>
    </row>
    <row r="18">
      <c r="A18" s="56" t="s">
        <v>1071</v>
      </c>
      <c r="B18" s="56" t="s">
        <v>227</v>
      </c>
      <c r="C18" s="56" t="s">
        <v>46</v>
      </c>
      <c r="D18" s="56" t="s">
        <v>1074</v>
      </c>
      <c r="E18" s="56" t="s">
        <v>1075</v>
      </c>
      <c r="F18" s="56" t="s">
        <v>1077</v>
      </c>
      <c r="G18" s="56" t="s">
        <v>1078</v>
      </c>
      <c r="H18" s="228"/>
      <c r="I18" s="8"/>
      <c r="J18" s="40" t="s">
        <v>39</v>
      </c>
      <c r="K18" s="30"/>
      <c r="L18" s="69" t="s">
        <v>39</v>
      </c>
      <c r="M18" s="57"/>
      <c r="N18" s="8"/>
      <c r="O18" s="8"/>
      <c r="P18" s="8"/>
      <c r="Q18" s="8"/>
      <c r="R18" s="8"/>
      <c r="S18" s="8"/>
      <c r="T18" s="8"/>
      <c r="U18" s="8"/>
      <c r="V18" s="8"/>
      <c r="W18" s="8"/>
      <c r="X18" s="8"/>
      <c r="Y18" s="8"/>
      <c r="Z18" s="8"/>
      <c r="AA18" s="8"/>
    </row>
    <row r="19">
      <c r="A19" s="34"/>
      <c r="B19" s="34"/>
      <c r="C19" s="34"/>
      <c r="D19" s="84"/>
      <c r="E19" s="84"/>
      <c r="F19" s="34"/>
      <c r="G19" s="34"/>
      <c r="H19" s="228"/>
      <c r="I19" s="8"/>
      <c r="M19" s="57"/>
      <c r="N19" s="8"/>
      <c r="O19" s="8"/>
      <c r="P19" s="8"/>
      <c r="Q19" s="8"/>
      <c r="R19" s="8"/>
      <c r="S19" s="8"/>
      <c r="T19" s="8"/>
      <c r="U19" s="8"/>
      <c r="V19" s="8"/>
      <c r="W19" s="8"/>
      <c r="X19" s="8"/>
      <c r="Y19" s="8"/>
      <c r="Z19" s="8"/>
      <c r="AA19" s="8"/>
    </row>
    <row r="20">
      <c r="A20" s="34"/>
      <c r="B20" s="34"/>
      <c r="C20" s="34"/>
      <c r="D20" s="84"/>
      <c r="E20" s="84"/>
      <c r="F20" s="34"/>
      <c r="G20" s="34"/>
      <c r="H20" s="228"/>
      <c r="I20" s="8"/>
      <c r="M20" s="57"/>
      <c r="N20" s="8"/>
      <c r="O20" s="8"/>
      <c r="P20" s="8"/>
      <c r="Q20" s="8"/>
      <c r="R20" s="8"/>
      <c r="S20" s="8"/>
      <c r="T20" s="8"/>
      <c r="U20" s="8"/>
      <c r="V20" s="8"/>
      <c r="W20" s="8"/>
      <c r="X20" s="8"/>
      <c r="Y20" s="8"/>
      <c r="Z20" s="8"/>
      <c r="AA20" s="8"/>
    </row>
    <row r="21">
      <c r="A21" s="113" t="s">
        <v>303</v>
      </c>
      <c r="B21" s="34"/>
      <c r="C21" s="154"/>
      <c r="D21" s="34"/>
      <c r="E21" s="34"/>
      <c r="F21" s="34"/>
      <c r="G21" s="34"/>
      <c r="H21" s="228"/>
      <c r="I21" s="8"/>
      <c r="M21" s="57"/>
      <c r="N21" s="8"/>
      <c r="O21" s="8"/>
      <c r="P21" s="8"/>
      <c r="Q21" s="8"/>
      <c r="R21" s="8"/>
      <c r="S21" s="8"/>
      <c r="T21" s="8"/>
      <c r="U21" s="8"/>
      <c r="V21" s="8"/>
      <c r="W21" s="8"/>
      <c r="X21" s="8"/>
      <c r="Y21" s="8"/>
      <c r="Z21" s="8"/>
      <c r="AA21" s="8"/>
    </row>
    <row r="22">
      <c r="A22" s="154" t="str">
        <f>COUNTA(A3:A20)</f>
        <v>16</v>
      </c>
      <c r="B22" s="34"/>
      <c r="D22" s="34"/>
      <c r="E22" s="34"/>
      <c r="F22" s="34"/>
      <c r="G22" s="34"/>
      <c r="H22" s="17"/>
      <c r="I22" s="8"/>
      <c r="M22" s="57"/>
      <c r="N22" s="8"/>
      <c r="O22" s="8"/>
      <c r="P22" s="8"/>
      <c r="Q22" s="8"/>
      <c r="R22" s="8"/>
      <c r="S22" s="8"/>
      <c r="T22" s="8"/>
      <c r="U22" s="8"/>
      <c r="V22" s="8"/>
      <c r="W22" s="8"/>
      <c r="X22" s="8"/>
      <c r="Y22" s="8"/>
      <c r="Z22" s="8"/>
      <c r="AA22" s="8"/>
    </row>
    <row r="23">
      <c r="A23" s="17"/>
      <c r="B23" s="17"/>
      <c r="C23" s="17"/>
      <c r="D23" s="17"/>
      <c r="E23" s="17"/>
      <c r="F23" s="17"/>
      <c r="G23" s="17"/>
      <c r="H23" s="17"/>
      <c r="I23" s="8"/>
      <c r="M23" s="57"/>
      <c r="N23" s="8"/>
      <c r="O23" s="8"/>
      <c r="P23" s="8"/>
      <c r="Q23" s="8"/>
      <c r="R23" s="8"/>
      <c r="S23" s="8"/>
      <c r="T23" s="8"/>
      <c r="U23" s="8"/>
      <c r="V23" s="8"/>
      <c r="W23" s="8"/>
      <c r="X23" s="8"/>
      <c r="Y23" s="8"/>
      <c r="Z23" s="8"/>
      <c r="AA23" s="8"/>
    </row>
    <row r="24">
      <c r="A24" s="17"/>
      <c r="B24" s="17"/>
      <c r="C24" s="17"/>
      <c r="D24" s="17"/>
      <c r="E24" s="17"/>
      <c r="F24" s="17"/>
      <c r="G24" s="17"/>
      <c r="H24" s="17"/>
      <c r="I24" s="8"/>
      <c r="M24" s="57"/>
      <c r="N24" s="8"/>
      <c r="O24" s="8"/>
      <c r="P24" s="8"/>
      <c r="Q24" s="8"/>
      <c r="R24" s="8"/>
      <c r="S24" s="8"/>
      <c r="T24" s="8"/>
      <c r="U24" s="8"/>
      <c r="V24" s="8"/>
      <c r="W24" s="8"/>
      <c r="X24" s="8"/>
      <c r="Y24" s="8"/>
      <c r="Z24" s="8"/>
      <c r="AA24" s="8"/>
    </row>
    <row r="25" ht="17.25" customHeight="1">
      <c r="A25" s="17"/>
      <c r="B25" s="17"/>
      <c r="C25" s="17"/>
      <c r="D25" s="17"/>
      <c r="E25" s="17"/>
      <c r="F25" s="17"/>
      <c r="G25" s="144" t="s">
        <v>81</v>
      </c>
      <c r="J25" s="158" t="str">
        <f>COUNTIF(J3:J21, "passed")</f>
        <v>15</v>
      </c>
      <c r="K25" s="158"/>
      <c r="L25" s="158" t="str">
        <f>COUNTIF(L3:L21, "passed")</f>
        <v>16</v>
      </c>
      <c r="M25" s="147"/>
    </row>
    <row r="26">
      <c r="A26" s="17"/>
      <c r="B26" s="17"/>
      <c r="C26" s="17"/>
      <c r="D26" s="17"/>
      <c r="E26" s="17"/>
      <c r="F26" s="17"/>
      <c r="G26" s="181" t="s">
        <v>125</v>
      </c>
      <c r="J26" s="158" t="str">
        <f>COUNTIF(J3:J21, "failed")</f>
        <v>1</v>
      </c>
      <c r="K26" s="158"/>
      <c r="L26" s="158" t="str">
        <f>COUNTIF(L3:L21, "failed")</f>
        <v>0</v>
      </c>
      <c r="M26" s="147"/>
    </row>
    <row r="27">
      <c r="A27" s="17"/>
      <c r="B27" s="17"/>
      <c r="C27" s="17"/>
      <c r="D27" s="17"/>
      <c r="E27" s="17"/>
      <c r="F27" s="17"/>
      <c r="G27" s="183" t="s">
        <v>753</v>
      </c>
      <c r="J27" s="158" t="str">
        <f>COUNTIF(J3:J21, "blocked")</f>
        <v>0</v>
      </c>
      <c r="K27" s="158"/>
      <c r="L27" s="158" t="str">
        <f>COUNTIF(L3:L21, "blocked")</f>
        <v>0</v>
      </c>
      <c r="M27" s="147"/>
    </row>
    <row r="28">
      <c r="A28" s="17"/>
      <c r="B28" s="17"/>
      <c r="C28" s="17"/>
      <c r="D28" s="17"/>
      <c r="E28" s="17"/>
      <c r="F28" s="17"/>
      <c r="G28" s="185" t="s">
        <v>134</v>
      </c>
      <c r="J28" s="158" t="str">
        <f>COUNTIF(J3:J21, "not tested")</f>
        <v>0</v>
      </c>
      <c r="K28" s="158"/>
      <c r="L28" s="158" t="str">
        <f>COUNTIF(L3:L21, "not tested")</f>
        <v>0</v>
      </c>
      <c r="M28" s="147"/>
    </row>
    <row r="29">
      <c r="A29" s="17"/>
      <c r="B29" s="17"/>
      <c r="C29" s="17"/>
      <c r="D29" s="17"/>
      <c r="E29" s="17"/>
      <c r="F29" s="17"/>
      <c r="G29" s="17"/>
      <c r="H29" s="17"/>
      <c r="I29" s="8"/>
      <c r="M29" s="57"/>
      <c r="N29" s="8"/>
      <c r="O29" s="8"/>
      <c r="P29" s="8"/>
      <c r="Q29" s="8"/>
      <c r="R29" s="8"/>
      <c r="S29" s="8"/>
      <c r="T29" s="8"/>
      <c r="U29" s="8"/>
      <c r="V29" s="8"/>
      <c r="W29" s="8"/>
      <c r="X29" s="8"/>
      <c r="Y29" s="8"/>
      <c r="Z29" s="8"/>
      <c r="AA29" s="8"/>
    </row>
    <row r="30">
      <c r="A30" s="17"/>
      <c r="B30" s="17"/>
      <c r="C30" s="17"/>
      <c r="D30" s="17"/>
      <c r="E30" s="17"/>
      <c r="F30" s="17"/>
      <c r="G30" s="17"/>
      <c r="H30" s="17"/>
      <c r="I30" s="8"/>
      <c r="M30" s="57"/>
      <c r="N30" s="8"/>
      <c r="O30" s="8"/>
      <c r="P30" s="8"/>
      <c r="Q30" s="8"/>
      <c r="R30" s="8"/>
      <c r="S30" s="8"/>
      <c r="T30" s="8"/>
      <c r="U30" s="8"/>
      <c r="V30" s="8"/>
      <c r="W30" s="8"/>
      <c r="X30" s="8"/>
      <c r="Y30" s="8"/>
      <c r="Z30" s="8"/>
      <c r="AA30" s="8"/>
    </row>
    <row r="31">
      <c r="A31" s="17"/>
      <c r="B31" s="17"/>
      <c r="C31" s="17"/>
      <c r="D31" s="17"/>
      <c r="E31" s="17"/>
      <c r="F31" s="17"/>
      <c r="G31" s="17"/>
      <c r="H31" s="17"/>
      <c r="I31" s="8"/>
      <c r="M31" s="57"/>
      <c r="N31" s="8"/>
      <c r="O31" s="8"/>
      <c r="P31" s="8"/>
      <c r="Q31" s="8"/>
      <c r="R31" s="8"/>
      <c r="S31" s="8"/>
      <c r="T31" s="8"/>
      <c r="U31" s="8"/>
      <c r="V31" s="8"/>
      <c r="W31" s="8"/>
      <c r="X31" s="8"/>
      <c r="Y31" s="8"/>
      <c r="Z31" s="8"/>
      <c r="AA31" s="8"/>
    </row>
    <row r="32">
      <c r="A32" s="17"/>
      <c r="B32" s="17"/>
      <c r="C32" s="17"/>
      <c r="D32" s="17"/>
      <c r="E32" s="17"/>
      <c r="F32" s="17"/>
      <c r="G32" s="17"/>
      <c r="H32" s="17"/>
      <c r="I32" s="8"/>
      <c r="J32" s="69"/>
      <c r="L32" s="69"/>
      <c r="M32" s="57"/>
      <c r="N32" s="8"/>
      <c r="O32" s="8"/>
      <c r="P32" s="8"/>
      <c r="Q32" s="8"/>
      <c r="R32" s="8"/>
      <c r="S32" s="8"/>
      <c r="T32" s="8"/>
      <c r="U32" s="8"/>
      <c r="V32" s="8"/>
      <c r="W32" s="8"/>
      <c r="X32" s="8"/>
      <c r="Y32" s="8"/>
      <c r="Z32" s="8"/>
      <c r="AA32" s="8"/>
    </row>
    <row r="33">
      <c r="A33" s="17"/>
      <c r="B33" s="17"/>
      <c r="C33" s="17"/>
      <c r="D33" s="17"/>
      <c r="E33" s="17"/>
      <c r="F33" s="17"/>
      <c r="G33" s="17"/>
      <c r="H33" s="17"/>
      <c r="I33" s="8"/>
      <c r="M33" s="57"/>
      <c r="N33" s="8"/>
      <c r="O33" s="8"/>
      <c r="P33" s="8"/>
      <c r="Q33" s="8"/>
      <c r="R33" s="8"/>
      <c r="S33" s="8"/>
      <c r="T33" s="8"/>
      <c r="U33" s="8"/>
      <c r="V33" s="8"/>
      <c r="W33" s="8"/>
      <c r="X33" s="8"/>
      <c r="Y33" s="8"/>
      <c r="Z33" s="8"/>
      <c r="AA33" s="8"/>
    </row>
    <row r="34">
      <c r="A34" s="17"/>
      <c r="B34" s="17"/>
      <c r="C34" s="17"/>
      <c r="D34" s="17"/>
      <c r="E34" s="17"/>
      <c r="F34" s="17"/>
      <c r="G34" s="17"/>
      <c r="H34" s="17"/>
      <c r="I34" s="8"/>
      <c r="J34" s="237"/>
      <c r="K34" s="237"/>
      <c r="L34" s="237"/>
      <c r="M34" s="238"/>
      <c r="N34" s="8"/>
      <c r="O34" s="8"/>
      <c r="P34" s="8"/>
      <c r="Q34" s="8"/>
      <c r="R34" s="8"/>
      <c r="S34" s="8"/>
      <c r="T34" s="8"/>
      <c r="U34" s="8"/>
      <c r="V34" s="8"/>
      <c r="W34" s="8"/>
      <c r="X34" s="8"/>
      <c r="Y34" s="8"/>
      <c r="Z34" s="8"/>
      <c r="AA34" s="8"/>
    </row>
    <row r="35">
      <c r="A35" s="17"/>
      <c r="B35" s="17"/>
      <c r="C35" s="17"/>
      <c r="D35" s="17"/>
      <c r="E35" s="17"/>
      <c r="F35" s="17"/>
      <c r="G35" s="17"/>
      <c r="H35" s="17"/>
      <c r="I35" s="8"/>
      <c r="M35" s="57"/>
      <c r="N35" s="8"/>
      <c r="O35" s="8"/>
      <c r="P35" s="8"/>
      <c r="Q35" s="8"/>
      <c r="R35" s="8"/>
      <c r="S35" s="8"/>
      <c r="T35" s="8"/>
      <c r="U35" s="8"/>
      <c r="V35" s="8"/>
      <c r="W35" s="8"/>
      <c r="X35" s="8"/>
      <c r="Y35" s="8"/>
      <c r="Z35" s="8"/>
      <c r="AA35" s="8"/>
    </row>
    <row r="36">
      <c r="A36" s="17"/>
      <c r="B36" s="17"/>
      <c r="C36" s="17"/>
      <c r="D36" s="17"/>
      <c r="E36" s="17"/>
      <c r="F36" s="17"/>
      <c r="G36" s="17"/>
      <c r="H36" s="17"/>
      <c r="I36" s="8"/>
      <c r="M36" s="57"/>
      <c r="N36" s="8"/>
      <c r="O36" s="8"/>
      <c r="P36" s="8"/>
      <c r="Q36" s="8"/>
      <c r="R36" s="8"/>
      <c r="S36" s="8"/>
      <c r="T36" s="8"/>
      <c r="U36" s="8"/>
      <c r="V36" s="8"/>
      <c r="W36" s="8"/>
      <c r="X36" s="8"/>
      <c r="Y36" s="8"/>
      <c r="Z36" s="8"/>
      <c r="AA36" s="8"/>
    </row>
    <row r="37">
      <c r="A37" s="17"/>
      <c r="B37" s="17"/>
      <c r="C37" s="17"/>
      <c r="D37" s="17"/>
      <c r="E37" s="17"/>
      <c r="F37" s="17"/>
      <c r="G37" s="17"/>
      <c r="H37" s="17"/>
      <c r="I37" s="8"/>
      <c r="M37" s="57"/>
      <c r="N37" s="8"/>
      <c r="O37" s="8"/>
      <c r="P37" s="8"/>
      <c r="Q37" s="8"/>
      <c r="R37" s="8"/>
      <c r="S37" s="8"/>
      <c r="T37" s="8"/>
      <c r="U37" s="8"/>
      <c r="V37" s="8"/>
      <c r="W37" s="8"/>
      <c r="X37" s="8"/>
      <c r="Y37" s="8"/>
      <c r="Z37" s="8"/>
      <c r="AA37" s="8"/>
    </row>
    <row r="38">
      <c r="A38" s="17"/>
      <c r="B38" s="17"/>
      <c r="C38" s="17"/>
      <c r="D38" s="17"/>
      <c r="E38" s="17"/>
      <c r="F38" s="17"/>
      <c r="G38" s="17"/>
      <c r="H38" s="17"/>
      <c r="I38" s="8"/>
      <c r="M38" s="57"/>
      <c r="N38" s="8"/>
      <c r="O38" s="8"/>
      <c r="P38" s="8"/>
      <c r="Q38" s="8"/>
      <c r="R38" s="8"/>
      <c r="S38" s="8"/>
      <c r="T38" s="8"/>
      <c r="U38" s="8"/>
      <c r="V38" s="8"/>
      <c r="W38" s="8"/>
      <c r="X38" s="8"/>
      <c r="Y38" s="8"/>
      <c r="Z38" s="8"/>
      <c r="AA38" s="8"/>
    </row>
    <row r="39">
      <c r="A39" s="17"/>
      <c r="B39" s="17"/>
      <c r="C39" s="17"/>
      <c r="D39" s="17"/>
      <c r="E39" s="17"/>
      <c r="F39" s="17"/>
      <c r="G39" s="17"/>
      <c r="H39" s="17"/>
      <c r="I39" s="8"/>
      <c r="J39" s="237"/>
      <c r="K39" s="237"/>
      <c r="L39" s="237"/>
      <c r="M39" s="238"/>
      <c r="N39" s="8"/>
      <c r="O39" s="8"/>
      <c r="P39" s="8"/>
      <c r="Q39" s="8"/>
      <c r="R39" s="8"/>
      <c r="S39" s="8"/>
      <c r="T39" s="8"/>
      <c r="U39" s="8"/>
      <c r="V39" s="8"/>
      <c r="W39" s="8"/>
      <c r="X39" s="8"/>
      <c r="Y39" s="8"/>
      <c r="Z39" s="8"/>
      <c r="AA39" s="8"/>
    </row>
    <row r="40">
      <c r="A40" s="17"/>
      <c r="B40" s="17"/>
      <c r="C40" s="17"/>
      <c r="D40" s="17"/>
      <c r="E40" s="17"/>
      <c r="F40" s="17"/>
      <c r="G40" s="17"/>
      <c r="H40" s="17"/>
      <c r="I40" s="8"/>
      <c r="J40" s="237"/>
      <c r="K40" s="237"/>
      <c r="L40" s="237"/>
      <c r="M40" s="238"/>
      <c r="N40" s="8"/>
      <c r="O40" s="8"/>
      <c r="P40" s="8"/>
      <c r="Q40" s="8"/>
      <c r="R40" s="8"/>
      <c r="S40" s="8"/>
      <c r="T40" s="8"/>
      <c r="U40" s="8"/>
      <c r="V40" s="8"/>
      <c r="W40" s="8"/>
      <c r="X40" s="8"/>
      <c r="Y40" s="8"/>
      <c r="Z40" s="8"/>
      <c r="AA40" s="8"/>
    </row>
    <row r="41">
      <c r="A41" s="17"/>
      <c r="B41" s="17"/>
      <c r="C41" s="17"/>
      <c r="D41" s="17"/>
      <c r="E41" s="17"/>
      <c r="F41" s="17"/>
      <c r="G41" s="17"/>
      <c r="H41" s="17"/>
      <c r="I41" s="8"/>
      <c r="J41" s="237"/>
      <c r="K41" s="237"/>
      <c r="L41" s="237"/>
      <c r="M41" s="238"/>
      <c r="N41" s="8"/>
      <c r="O41" s="8"/>
      <c r="P41" s="8"/>
      <c r="Q41" s="8"/>
      <c r="R41" s="8"/>
      <c r="S41" s="8"/>
      <c r="T41" s="8"/>
      <c r="U41" s="8"/>
      <c r="V41" s="8"/>
      <c r="W41" s="8"/>
      <c r="X41" s="8"/>
      <c r="Y41" s="8"/>
      <c r="Z41" s="8"/>
      <c r="AA41" s="8"/>
    </row>
    <row r="42">
      <c r="A42" s="17"/>
      <c r="B42" s="17"/>
      <c r="C42" s="17"/>
      <c r="D42" s="17"/>
      <c r="E42" s="17"/>
      <c r="F42" s="17"/>
      <c r="G42" s="17"/>
      <c r="H42" s="17"/>
      <c r="I42" s="8"/>
      <c r="M42" s="57"/>
      <c r="N42" s="8"/>
      <c r="O42" s="8"/>
      <c r="P42" s="8"/>
      <c r="Q42" s="8"/>
      <c r="R42" s="8"/>
      <c r="S42" s="8"/>
      <c r="T42" s="8"/>
      <c r="U42" s="8"/>
      <c r="V42" s="8"/>
      <c r="W42" s="8"/>
      <c r="X42" s="8"/>
      <c r="Y42" s="8"/>
      <c r="Z42" s="8"/>
      <c r="AA42" s="8"/>
    </row>
    <row r="43">
      <c r="A43" s="17"/>
      <c r="B43" s="17"/>
      <c r="C43" s="17"/>
      <c r="D43" s="17"/>
      <c r="E43" s="17"/>
      <c r="F43" s="17"/>
      <c r="G43" s="17"/>
      <c r="H43" s="17"/>
      <c r="I43" s="8"/>
      <c r="M43" s="57"/>
      <c r="N43" s="8"/>
      <c r="O43" s="8"/>
      <c r="P43" s="8"/>
      <c r="Q43" s="8"/>
      <c r="R43" s="8"/>
      <c r="S43" s="8"/>
      <c r="T43" s="8"/>
      <c r="U43" s="8"/>
      <c r="V43" s="8"/>
      <c r="W43" s="8"/>
      <c r="X43" s="8"/>
      <c r="Y43" s="8"/>
      <c r="Z43" s="8"/>
      <c r="AA43" s="8"/>
    </row>
    <row r="44">
      <c r="A44" s="17"/>
      <c r="B44" s="17"/>
      <c r="C44" s="17"/>
      <c r="D44" s="17"/>
      <c r="E44" s="17"/>
      <c r="F44" s="17"/>
      <c r="G44" s="17"/>
      <c r="H44" s="17"/>
      <c r="I44" s="8"/>
      <c r="M44" s="57"/>
      <c r="N44" s="8"/>
      <c r="O44" s="8"/>
      <c r="P44" s="8"/>
      <c r="Q44" s="8"/>
      <c r="R44" s="8"/>
      <c r="S44" s="8"/>
      <c r="T44" s="8"/>
      <c r="U44" s="8"/>
      <c r="V44" s="8"/>
      <c r="W44" s="8"/>
      <c r="X44" s="8"/>
      <c r="Y44" s="8"/>
      <c r="Z44" s="8"/>
      <c r="AA44" s="8"/>
    </row>
    <row r="45">
      <c r="A45" s="17"/>
      <c r="B45" s="17"/>
      <c r="C45" s="17"/>
      <c r="D45" s="17"/>
      <c r="E45" s="17"/>
      <c r="F45" s="17"/>
      <c r="G45" s="17"/>
      <c r="H45" s="17"/>
      <c r="I45" s="8"/>
      <c r="M45" s="57"/>
      <c r="N45" s="8"/>
      <c r="O45" s="8"/>
      <c r="P45" s="8"/>
      <c r="Q45" s="8"/>
      <c r="R45" s="8"/>
      <c r="S45" s="8"/>
      <c r="T45" s="8"/>
      <c r="U45" s="8"/>
      <c r="V45" s="8"/>
      <c r="W45" s="8"/>
      <c r="X45" s="8"/>
      <c r="Y45" s="8"/>
      <c r="Z45" s="8"/>
      <c r="AA45" s="8"/>
    </row>
    <row r="46">
      <c r="A46" s="17"/>
      <c r="B46" s="17"/>
      <c r="C46" s="17"/>
      <c r="D46" s="17"/>
      <c r="E46" s="17"/>
      <c r="F46" s="17"/>
      <c r="G46" s="17"/>
      <c r="H46" s="17"/>
      <c r="I46" s="8"/>
      <c r="J46" s="237"/>
      <c r="K46" s="237"/>
      <c r="L46" s="237"/>
      <c r="M46" s="238"/>
      <c r="N46" s="8"/>
      <c r="O46" s="8"/>
      <c r="P46" s="8"/>
      <c r="Q46" s="8"/>
      <c r="R46" s="8"/>
      <c r="S46" s="8"/>
      <c r="T46" s="8"/>
      <c r="U46" s="8"/>
      <c r="V46" s="8"/>
      <c r="W46" s="8"/>
      <c r="X46" s="8"/>
      <c r="Y46" s="8"/>
      <c r="Z46" s="8"/>
      <c r="AA46" s="8"/>
    </row>
    <row r="47">
      <c r="A47" s="17"/>
      <c r="B47" s="17"/>
      <c r="C47" s="17"/>
      <c r="D47" s="17"/>
      <c r="E47" s="17"/>
      <c r="F47" s="17"/>
      <c r="G47" s="17"/>
      <c r="H47" s="17"/>
      <c r="I47" s="8"/>
      <c r="J47" s="237"/>
      <c r="K47" s="237"/>
      <c r="L47" s="237"/>
      <c r="M47" s="238"/>
      <c r="N47" s="8"/>
      <c r="O47" s="8"/>
      <c r="P47" s="8"/>
      <c r="Q47" s="8"/>
      <c r="R47" s="8"/>
      <c r="S47" s="8"/>
      <c r="T47" s="8"/>
      <c r="U47" s="8"/>
      <c r="V47" s="8"/>
      <c r="W47" s="8"/>
      <c r="X47" s="8"/>
      <c r="Y47" s="8"/>
      <c r="Z47" s="8"/>
      <c r="AA47" s="8"/>
    </row>
    <row r="48">
      <c r="A48" s="17"/>
      <c r="B48" s="17"/>
      <c r="C48" s="17"/>
      <c r="D48" s="17"/>
      <c r="E48" s="17"/>
      <c r="F48" s="17"/>
      <c r="G48" s="17"/>
      <c r="H48" s="17"/>
      <c r="I48" s="8"/>
      <c r="J48" s="237"/>
      <c r="K48" s="237"/>
      <c r="L48" s="237"/>
      <c r="M48" s="238"/>
      <c r="N48" s="8"/>
      <c r="O48" s="8"/>
      <c r="P48" s="8"/>
      <c r="Q48" s="8"/>
      <c r="R48" s="8"/>
      <c r="S48" s="8"/>
      <c r="T48" s="8"/>
      <c r="U48" s="8"/>
      <c r="V48" s="8"/>
      <c r="W48" s="8"/>
      <c r="X48" s="8"/>
      <c r="Y48" s="8"/>
      <c r="Z48" s="8"/>
      <c r="AA48" s="8"/>
    </row>
    <row r="49">
      <c r="A49" s="17"/>
      <c r="B49" s="17"/>
      <c r="C49" s="17"/>
      <c r="D49" s="17"/>
      <c r="E49" s="17"/>
      <c r="F49" s="17"/>
      <c r="G49" s="17"/>
      <c r="H49" s="17"/>
      <c r="I49" s="8"/>
      <c r="J49" s="237"/>
      <c r="K49" s="237"/>
      <c r="L49" s="237"/>
      <c r="M49" s="238"/>
      <c r="N49" s="8"/>
      <c r="O49" s="8"/>
      <c r="P49" s="8"/>
      <c r="Q49" s="8"/>
      <c r="R49" s="8"/>
      <c r="S49" s="8"/>
      <c r="T49" s="8"/>
      <c r="U49" s="8"/>
      <c r="V49" s="8"/>
      <c r="W49" s="8"/>
      <c r="X49" s="8"/>
      <c r="Y49" s="8"/>
      <c r="Z49" s="8"/>
      <c r="AA49" s="8"/>
    </row>
    <row r="50">
      <c r="A50" s="17"/>
      <c r="B50" s="17"/>
      <c r="C50" s="17"/>
      <c r="D50" s="17"/>
      <c r="E50" s="17"/>
      <c r="F50" s="17"/>
      <c r="G50" s="17"/>
      <c r="H50" s="17"/>
      <c r="I50" s="8"/>
      <c r="J50" s="237"/>
      <c r="K50" s="237"/>
      <c r="L50" s="237"/>
      <c r="M50" s="238"/>
      <c r="N50" s="8"/>
      <c r="O50" s="8"/>
      <c r="P50" s="8"/>
      <c r="Q50" s="8"/>
      <c r="R50" s="8"/>
      <c r="S50" s="8"/>
      <c r="T50" s="8"/>
      <c r="U50" s="8"/>
      <c r="V50" s="8"/>
      <c r="W50" s="8"/>
      <c r="X50" s="8"/>
      <c r="Y50" s="8"/>
      <c r="Z50" s="8"/>
      <c r="AA50" s="8"/>
    </row>
    <row r="51">
      <c r="A51" s="17"/>
      <c r="B51" s="17"/>
      <c r="C51" s="17"/>
      <c r="D51" s="17"/>
      <c r="E51" s="17"/>
      <c r="F51" s="17"/>
      <c r="G51" s="17"/>
      <c r="H51" s="17"/>
      <c r="I51" s="8"/>
      <c r="J51" s="237"/>
      <c r="K51" s="237"/>
      <c r="L51" s="237"/>
      <c r="M51" s="238"/>
      <c r="N51" s="8"/>
      <c r="O51" s="8"/>
      <c r="P51" s="8"/>
      <c r="Q51" s="8"/>
      <c r="R51" s="8"/>
      <c r="S51" s="8"/>
      <c r="T51" s="8"/>
      <c r="U51" s="8"/>
      <c r="V51" s="8"/>
      <c r="W51" s="8"/>
      <c r="X51" s="8"/>
      <c r="Y51" s="8"/>
      <c r="Z51" s="8"/>
      <c r="AA51" s="8"/>
    </row>
    <row r="52">
      <c r="A52" s="17"/>
      <c r="B52" s="17"/>
      <c r="C52" s="17"/>
      <c r="D52" s="17"/>
      <c r="E52" s="17"/>
      <c r="F52" s="17"/>
      <c r="G52" s="17"/>
      <c r="H52" s="17"/>
      <c r="I52" s="8"/>
      <c r="J52" s="237"/>
      <c r="K52" s="237"/>
      <c r="L52" s="237"/>
      <c r="M52" s="238"/>
      <c r="N52" s="8"/>
      <c r="O52" s="8"/>
      <c r="P52" s="8"/>
      <c r="Q52" s="8"/>
      <c r="R52" s="8"/>
      <c r="S52" s="8"/>
      <c r="T52" s="8"/>
      <c r="U52" s="8"/>
      <c r="V52" s="8"/>
      <c r="W52" s="8"/>
      <c r="X52" s="8"/>
      <c r="Y52" s="8"/>
      <c r="Z52" s="8"/>
      <c r="AA52" s="8"/>
    </row>
    <row r="53">
      <c r="A53" s="17"/>
      <c r="B53" s="17"/>
      <c r="C53" s="17"/>
      <c r="D53" s="17"/>
      <c r="E53" s="17"/>
      <c r="F53" s="17"/>
      <c r="G53" s="17"/>
      <c r="H53" s="17"/>
      <c r="I53" s="8"/>
      <c r="J53" s="237"/>
      <c r="K53" s="237"/>
      <c r="L53" s="237"/>
      <c r="M53" s="238"/>
      <c r="N53" s="8"/>
      <c r="O53" s="8"/>
      <c r="P53" s="8"/>
      <c r="Q53" s="8"/>
      <c r="R53" s="8"/>
      <c r="S53" s="8"/>
      <c r="T53" s="8"/>
      <c r="U53" s="8"/>
      <c r="V53" s="8"/>
      <c r="W53" s="8"/>
      <c r="X53" s="8"/>
      <c r="Y53" s="8"/>
      <c r="Z53" s="8"/>
      <c r="AA53" s="8"/>
    </row>
    <row r="54">
      <c r="A54" s="17"/>
      <c r="B54" s="17"/>
      <c r="C54" s="17"/>
      <c r="D54" s="17"/>
      <c r="E54" s="17"/>
      <c r="F54" s="17"/>
      <c r="G54" s="17"/>
      <c r="H54" s="17"/>
      <c r="I54" s="8"/>
      <c r="M54" s="57"/>
      <c r="N54" s="8"/>
      <c r="O54" s="8"/>
      <c r="P54" s="8"/>
      <c r="Q54" s="8"/>
      <c r="R54" s="8"/>
      <c r="S54" s="8"/>
      <c r="T54" s="8"/>
      <c r="U54" s="8"/>
      <c r="V54" s="8"/>
      <c r="W54" s="8"/>
      <c r="X54" s="8"/>
      <c r="Y54" s="8"/>
      <c r="Z54" s="8"/>
      <c r="AA54" s="8"/>
    </row>
    <row r="55">
      <c r="A55" s="17"/>
      <c r="B55" s="17"/>
      <c r="C55" s="17"/>
      <c r="D55" s="17"/>
      <c r="E55" s="17"/>
      <c r="F55" s="17"/>
      <c r="G55" s="17"/>
      <c r="H55" s="17"/>
      <c r="I55" s="8"/>
      <c r="M55" s="57"/>
      <c r="N55" s="8"/>
      <c r="O55" s="8"/>
      <c r="P55" s="8"/>
      <c r="Q55" s="8"/>
      <c r="R55" s="8"/>
      <c r="S55" s="8"/>
      <c r="T55" s="8"/>
      <c r="U55" s="8"/>
      <c r="V55" s="8"/>
      <c r="W55" s="8"/>
      <c r="X55" s="8"/>
      <c r="Y55" s="8"/>
      <c r="Z55" s="8"/>
      <c r="AA55" s="8"/>
    </row>
    <row r="56">
      <c r="A56" s="17"/>
      <c r="B56" s="17"/>
      <c r="C56" s="17"/>
      <c r="D56" s="17"/>
      <c r="E56" s="17"/>
      <c r="F56" s="17"/>
      <c r="G56" s="17"/>
      <c r="H56" s="17"/>
      <c r="I56" s="8"/>
      <c r="M56" s="57"/>
      <c r="N56" s="8"/>
      <c r="O56" s="8"/>
      <c r="P56" s="8"/>
      <c r="Q56" s="8"/>
      <c r="R56" s="8"/>
      <c r="S56" s="8"/>
      <c r="T56" s="8"/>
      <c r="U56" s="8"/>
      <c r="V56" s="8"/>
      <c r="W56" s="8"/>
      <c r="X56" s="8"/>
      <c r="Y56" s="8"/>
      <c r="Z56" s="8"/>
      <c r="AA56" s="8"/>
    </row>
    <row r="57">
      <c r="A57" s="17"/>
      <c r="B57" s="17"/>
      <c r="C57" s="17"/>
      <c r="D57" s="17"/>
      <c r="E57" s="17"/>
      <c r="F57" s="17"/>
      <c r="G57" s="17"/>
      <c r="H57" s="17"/>
      <c r="I57" s="8"/>
      <c r="M57" s="57"/>
      <c r="N57" s="8"/>
      <c r="O57" s="8"/>
      <c r="P57" s="8"/>
      <c r="Q57" s="8"/>
      <c r="R57" s="8"/>
      <c r="S57" s="8"/>
      <c r="T57" s="8"/>
      <c r="U57" s="8"/>
      <c r="V57" s="8"/>
      <c r="W57" s="8"/>
      <c r="X57" s="8"/>
      <c r="Y57" s="8"/>
      <c r="Z57" s="8"/>
      <c r="AA57" s="8"/>
    </row>
    <row r="58">
      <c r="A58" s="17"/>
      <c r="B58" s="17"/>
      <c r="C58" s="17"/>
      <c r="D58" s="17"/>
      <c r="E58" s="17"/>
      <c r="F58" s="17"/>
      <c r="G58" s="17"/>
      <c r="H58" s="17"/>
      <c r="I58" s="8"/>
      <c r="M58" s="57"/>
      <c r="N58" s="8"/>
      <c r="O58" s="8"/>
      <c r="P58" s="8"/>
      <c r="Q58" s="8"/>
      <c r="R58" s="8"/>
      <c r="S58" s="8"/>
      <c r="T58" s="8"/>
      <c r="U58" s="8"/>
      <c r="V58" s="8"/>
      <c r="W58" s="8"/>
      <c r="X58" s="8"/>
      <c r="Y58" s="8"/>
      <c r="Z58" s="8"/>
      <c r="AA58" s="8"/>
    </row>
    <row r="59">
      <c r="A59" s="17"/>
      <c r="B59" s="17"/>
      <c r="C59" s="17"/>
      <c r="D59" s="17"/>
      <c r="E59" s="17"/>
      <c r="F59" s="17"/>
      <c r="G59" s="17"/>
      <c r="H59" s="17"/>
      <c r="I59" s="8"/>
      <c r="M59" s="57"/>
      <c r="N59" s="8"/>
      <c r="O59" s="8"/>
      <c r="P59" s="8"/>
      <c r="Q59" s="8"/>
      <c r="R59" s="8"/>
      <c r="S59" s="8"/>
      <c r="T59" s="8"/>
      <c r="U59" s="8"/>
      <c r="V59" s="8"/>
      <c r="W59" s="8"/>
      <c r="X59" s="8"/>
      <c r="Y59" s="8"/>
      <c r="Z59" s="8"/>
      <c r="AA59" s="8"/>
    </row>
    <row r="60">
      <c r="A60" s="17"/>
      <c r="B60" s="17"/>
      <c r="C60" s="17"/>
      <c r="D60" s="17"/>
      <c r="E60" s="17"/>
      <c r="F60" s="17"/>
      <c r="G60" s="17"/>
      <c r="H60" s="17"/>
      <c r="I60" s="8"/>
      <c r="M60" s="57"/>
      <c r="N60" s="8"/>
      <c r="O60" s="8"/>
      <c r="P60" s="8"/>
      <c r="Q60" s="8"/>
      <c r="R60" s="8"/>
      <c r="S60" s="8"/>
      <c r="T60" s="8"/>
      <c r="U60" s="8"/>
      <c r="V60" s="8"/>
      <c r="W60" s="8"/>
      <c r="X60" s="8"/>
      <c r="Y60" s="8"/>
      <c r="Z60" s="8"/>
      <c r="AA60" s="8"/>
    </row>
    <row r="61">
      <c r="A61" s="17"/>
      <c r="B61" s="17"/>
      <c r="C61" s="17"/>
      <c r="D61" s="17"/>
      <c r="E61" s="17"/>
      <c r="F61" s="17"/>
      <c r="G61" s="17"/>
      <c r="H61" s="17"/>
      <c r="I61" s="8"/>
      <c r="M61" s="57"/>
      <c r="N61" s="8"/>
      <c r="O61" s="8"/>
      <c r="P61" s="8"/>
      <c r="Q61" s="8"/>
      <c r="R61" s="8"/>
      <c r="S61" s="8"/>
      <c r="T61" s="8"/>
      <c r="U61" s="8"/>
      <c r="V61" s="8"/>
      <c r="W61" s="8"/>
      <c r="X61" s="8"/>
      <c r="Y61" s="8"/>
      <c r="Z61" s="8"/>
      <c r="AA61" s="8"/>
    </row>
    <row r="62">
      <c r="A62" s="17"/>
      <c r="B62" s="17"/>
      <c r="C62" s="17"/>
      <c r="D62" s="17"/>
      <c r="E62" s="17"/>
      <c r="F62" s="17"/>
      <c r="G62" s="17"/>
      <c r="H62" s="17"/>
      <c r="I62" s="8"/>
      <c r="M62" s="57"/>
      <c r="N62" s="8"/>
      <c r="O62" s="8"/>
      <c r="P62" s="8"/>
      <c r="Q62" s="8"/>
      <c r="R62" s="8"/>
      <c r="S62" s="8"/>
      <c r="T62" s="8"/>
      <c r="U62" s="8"/>
      <c r="V62" s="8"/>
      <c r="W62" s="8"/>
      <c r="X62" s="8"/>
      <c r="Y62" s="8"/>
      <c r="Z62" s="8"/>
      <c r="AA62" s="8"/>
    </row>
    <row r="63">
      <c r="A63" s="17"/>
      <c r="B63" s="17"/>
      <c r="C63" s="17"/>
      <c r="D63" s="17"/>
      <c r="E63" s="17"/>
      <c r="F63" s="17"/>
      <c r="G63" s="17"/>
      <c r="H63" s="17"/>
      <c r="I63" s="8"/>
      <c r="M63" s="57"/>
      <c r="N63" s="8"/>
      <c r="O63" s="8"/>
      <c r="P63" s="8"/>
      <c r="Q63" s="8"/>
      <c r="R63" s="8"/>
      <c r="S63" s="8"/>
      <c r="T63" s="8"/>
      <c r="U63" s="8"/>
      <c r="V63" s="8"/>
      <c r="W63" s="8"/>
      <c r="X63" s="8"/>
      <c r="Y63" s="8"/>
      <c r="Z63" s="8"/>
      <c r="AA63" s="8"/>
    </row>
    <row r="64">
      <c r="A64" s="17"/>
      <c r="B64" s="17"/>
      <c r="C64" s="17"/>
      <c r="D64" s="17"/>
      <c r="E64" s="17"/>
      <c r="F64" s="17"/>
      <c r="G64" s="17"/>
      <c r="H64" s="17"/>
      <c r="I64" s="8"/>
      <c r="M64" s="57"/>
      <c r="N64" s="8"/>
      <c r="O64" s="8"/>
      <c r="P64" s="8"/>
      <c r="Q64" s="8"/>
      <c r="R64" s="8"/>
      <c r="S64" s="8"/>
      <c r="T64" s="8"/>
      <c r="U64" s="8"/>
      <c r="V64" s="8"/>
      <c r="W64" s="8"/>
      <c r="X64" s="8"/>
      <c r="Y64" s="8"/>
      <c r="Z64" s="8"/>
      <c r="AA64" s="8"/>
    </row>
    <row r="65">
      <c r="A65" s="17"/>
      <c r="B65" s="17"/>
      <c r="C65" s="17"/>
      <c r="D65" s="17"/>
      <c r="E65" s="17"/>
      <c r="F65" s="17"/>
      <c r="G65" s="17"/>
      <c r="H65" s="17"/>
      <c r="I65" s="8"/>
      <c r="M65" s="57"/>
      <c r="N65" s="8"/>
      <c r="O65" s="8"/>
      <c r="P65" s="8"/>
      <c r="Q65" s="8"/>
      <c r="R65" s="8"/>
      <c r="S65" s="8"/>
      <c r="T65" s="8"/>
      <c r="U65" s="8"/>
      <c r="V65" s="8"/>
      <c r="W65" s="8"/>
      <c r="X65" s="8"/>
      <c r="Y65" s="8"/>
      <c r="Z65" s="8"/>
      <c r="AA65" s="8"/>
    </row>
    <row r="66">
      <c r="A66" s="17"/>
      <c r="B66" s="17"/>
      <c r="C66" s="17"/>
      <c r="D66" s="17"/>
      <c r="E66" s="17"/>
      <c r="F66" s="17"/>
      <c r="G66" s="17"/>
      <c r="H66" s="17"/>
      <c r="I66" s="8"/>
      <c r="M66" s="57"/>
      <c r="N66" s="8"/>
      <c r="O66" s="8"/>
      <c r="P66" s="8"/>
      <c r="Q66" s="8"/>
      <c r="R66" s="8"/>
      <c r="S66" s="8"/>
      <c r="T66" s="8"/>
      <c r="U66" s="8"/>
      <c r="V66" s="8"/>
      <c r="W66" s="8"/>
      <c r="X66" s="8"/>
      <c r="Y66" s="8"/>
      <c r="Z66" s="8"/>
      <c r="AA66" s="8"/>
    </row>
    <row r="67">
      <c r="A67" s="17"/>
      <c r="B67" s="17"/>
      <c r="C67" s="17"/>
      <c r="D67" s="17"/>
      <c r="E67" s="17"/>
      <c r="F67" s="17"/>
      <c r="G67" s="17"/>
      <c r="H67" s="17"/>
      <c r="I67" s="8"/>
      <c r="M67" s="57"/>
      <c r="N67" s="8"/>
      <c r="O67" s="8"/>
      <c r="P67" s="8"/>
      <c r="Q67" s="8"/>
      <c r="R67" s="8"/>
      <c r="S67" s="8"/>
      <c r="T67" s="8"/>
      <c r="U67" s="8"/>
      <c r="V67" s="8"/>
      <c r="W67" s="8"/>
      <c r="X67" s="8"/>
      <c r="Y67" s="8"/>
      <c r="Z67" s="8"/>
      <c r="AA67" s="8"/>
    </row>
    <row r="68">
      <c r="A68" s="17"/>
      <c r="B68" s="17"/>
      <c r="C68" s="17"/>
      <c r="D68" s="17"/>
      <c r="E68" s="17"/>
      <c r="F68" s="17"/>
      <c r="G68" s="17"/>
      <c r="H68" s="17"/>
      <c r="I68" s="8"/>
      <c r="M68" s="57"/>
      <c r="N68" s="8"/>
      <c r="O68" s="8"/>
      <c r="P68" s="8"/>
      <c r="Q68" s="8"/>
      <c r="R68" s="8"/>
      <c r="S68" s="8"/>
      <c r="T68" s="8"/>
      <c r="U68" s="8"/>
      <c r="V68" s="8"/>
      <c r="W68" s="8"/>
      <c r="X68" s="8"/>
      <c r="Y68" s="8"/>
      <c r="Z68" s="8"/>
      <c r="AA68" s="8"/>
    </row>
    <row r="69">
      <c r="A69" s="17"/>
      <c r="B69" s="17"/>
      <c r="C69" s="17"/>
      <c r="D69" s="17"/>
      <c r="E69" s="17"/>
      <c r="F69" s="17"/>
      <c r="G69" s="17"/>
      <c r="H69" s="17"/>
      <c r="I69" s="8"/>
      <c r="M69" s="57"/>
      <c r="N69" s="8"/>
      <c r="O69" s="8"/>
      <c r="P69" s="8"/>
      <c r="Q69" s="8"/>
      <c r="R69" s="8"/>
      <c r="S69" s="8"/>
      <c r="T69" s="8"/>
      <c r="U69" s="8"/>
      <c r="V69" s="8"/>
      <c r="W69" s="8"/>
      <c r="X69" s="8"/>
      <c r="Y69" s="8"/>
      <c r="Z69" s="8"/>
      <c r="AA69" s="8"/>
    </row>
    <row r="70">
      <c r="A70" s="17"/>
      <c r="B70" s="17"/>
      <c r="C70" s="17"/>
      <c r="D70" s="17"/>
      <c r="E70" s="17"/>
      <c r="F70" s="17"/>
      <c r="G70" s="17"/>
      <c r="H70" s="17"/>
      <c r="I70" s="8"/>
      <c r="M70" s="57"/>
      <c r="N70" s="8"/>
      <c r="O70" s="8"/>
      <c r="P70" s="8"/>
      <c r="Q70" s="8"/>
      <c r="R70" s="8"/>
      <c r="S70" s="8"/>
      <c r="T70" s="8"/>
      <c r="U70" s="8"/>
      <c r="V70" s="8"/>
      <c r="W70" s="8"/>
      <c r="X70" s="8"/>
      <c r="Y70" s="8"/>
      <c r="Z70" s="8"/>
      <c r="AA70" s="8"/>
    </row>
    <row r="71">
      <c r="A71" s="17"/>
      <c r="B71" s="17"/>
      <c r="C71" s="17"/>
      <c r="D71" s="17"/>
      <c r="E71" s="17"/>
      <c r="F71" s="17"/>
      <c r="G71" s="17"/>
      <c r="H71" s="17"/>
      <c r="I71" s="8"/>
      <c r="M71" s="57"/>
      <c r="N71" s="8"/>
      <c r="O71" s="8"/>
      <c r="P71" s="8"/>
      <c r="Q71" s="8"/>
      <c r="R71" s="8"/>
      <c r="S71" s="8"/>
      <c r="T71" s="8"/>
      <c r="U71" s="8"/>
      <c r="V71" s="8"/>
      <c r="W71" s="8"/>
      <c r="X71" s="8"/>
      <c r="Y71" s="8"/>
      <c r="Z71" s="8"/>
      <c r="AA71" s="8"/>
    </row>
    <row r="72">
      <c r="A72" s="17"/>
      <c r="B72" s="17"/>
      <c r="C72" s="17"/>
      <c r="D72" s="17"/>
      <c r="E72" s="17"/>
      <c r="F72" s="17"/>
      <c r="G72" s="17"/>
      <c r="H72" s="17"/>
      <c r="I72" s="8"/>
      <c r="M72" s="57"/>
      <c r="N72" s="8"/>
      <c r="O72" s="8"/>
      <c r="P72" s="8"/>
      <c r="Q72" s="8"/>
      <c r="R72" s="8"/>
      <c r="S72" s="8"/>
      <c r="T72" s="8"/>
      <c r="U72" s="8"/>
      <c r="V72" s="8"/>
      <c r="W72" s="8"/>
      <c r="X72" s="8"/>
      <c r="Y72" s="8"/>
      <c r="Z72" s="8"/>
      <c r="AA72" s="8"/>
    </row>
    <row r="73">
      <c r="A73" s="17"/>
      <c r="B73" s="17"/>
      <c r="C73" s="17"/>
      <c r="D73" s="17"/>
      <c r="E73" s="17"/>
      <c r="F73" s="17"/>
      <c r="G73" s="17"/>
      <c r="H73" s="17"/>
      <c r="I73" s="8"/>
      <c r="M73" s="57"/>
      <c r="N73" s="8"/>
      <c r="O73" s="8"/>
      <c r="P73" s="8"/>
      <c r="Q73" s="8"/>
      <c r="R73" s="8"/>
      <c r="S73" s="8"/>
      <c r="T73" s="8"/>
      <c r="U73" s="8"/>
      <c r="V73" s="8"/>
      <c r="W73" s="8"/>
      <c r="X73" s="8"/>
      <c r="Y73" s="8"/>
      <c r="Z73" s="8"/>
      <c r="AA73" s="8"/>
    </row>
    <row r="74">
      <c r="A74" s="17"/>
      <c r="B74" s="17"/>
      <c r="C74" s="17"/>
      <c r="D74" s="17"/>
      <c r="E74" s="17"/>
      <c r="F74" s="17"/>
      <c r="G74" s="17"/>
      <c r="H74" s="17"/>
      <c r="I74" s="8"/>
      <c r="M74" s="57"/>
      <c r="N74" s="8"/>
      <c r="O74" s="8"/>
      <c r="P74" s="8"/>
      <c r="Q74" s="8"/>
      <c r="R74" s="8"/>
      <c r="S74" s="8"/>
      <c r="T74" s="8"/>
      <c r="U74" s="8"/>
      <c r="V74" s="8"/>
      <c r="W74" s="8"/>
      <c r="X74" s="8"/>
      <c r="Y74" s="8"/>
      <c r="Z74" s="8"/>
      <c r="AA74" s="8"/>
    </row>
    <row r="75">
      <c r="A75" s="17"/>
      <c r="B75" s="17"/>
      <c r="C75" s="17"/>
      <c r="D75" s="17"/>
      <c r="E75" s="17"/>
      <c r="F75" s="17"/>
      <c r="G75" s="17"/>
      <c r="H75" s="17"/>
      <c r="I75" s="8"/>
      <c r="M75" s="57"/>
      <c r="N75" s="8"/>
      <c r="O75" s="8"/>
      <c r="P75" s="8"/>
      <c r="Q75" s="8"/>
      <c r="R75" s="8"/>
      <c r="S75" s="8"/>
      <c r="T75" s="8"/>
      <c r="U75" s="8"/>
      <c r="V75" s="8"/>
      <c r="W75" s="8"/>
      <c r="X75" s="8"/>
      <c r="Y75" s="8"/>
      <c r="Z75" s="8"/>
      <c r="AA75" s="8"/>
    </row>
    <row r="76">
      <c r="A76" s="17"/>
      <c r="B76" s="17"/>
      <c r="C76" s="17"/>
      <c r="D76" s="17"/>
      <c r="E76" s="17"/>
      <c r="F76" s="17"/>
      <c r="G76" s="17"/>
      <c r="H76" s="17"/>
      <c r="I76" s="8"/>
      <c r="M76" s="57"/>
      <c r="N76" s="8"/>
      <c r="O76" s="8"/>
      <c r="P76" s="8"/>
      <c r="Q76" s="8"/>
      <c r="R76" s="8"/>
      <c r="S76" s="8"/>
      <c r="T76" s="8"/>
      <c r="U76" s="8"/>
      <c r="V76" s="8"/>
      <c r="W76" s="8"/>
      <c r="X76" s="8"/>
      <c r="Y76" s="8"/>
      <c r="Z76" s="8"/>
      <c r="AA76" s="8"/>
    </row>
    <row r="77">
      <c r="A77" s="17"/>
      <c r="B77" s="17"/>
      <c r="C77" s="17"/>
      <c r="D77" s="17"/>
      <c r="E77" s="17"/>
      <c r="F77" s="17"/>
      <c r="G77" s="17"/>
      <c r="H77" s="17"/>
      <c r="I77" s="8"/>
      <c r="M77" s="57"/>
      <c r="N77" s="8"/>
      <c r="O77" s="8"/>
      <c r="P77" s="8"/>
      <c r="Q77" s="8"/>
      <c r="R77" s="8"/>
      <c r="S77" s="8"/>
      <c r="T77" s="8"/>
      <c r="U77" s="8"/>
      <c r="V77" s="8"/>
      <c r="W77" s="8"/>
      <c r="X77" s="8"/>
      <c r="Y77" s="8"/>
      <c r="Z77" s="8"/>
      <c r="AA77" s="8"/>
    </row>
    <row r="78">
      <c r="A78" s="17"/>
      <c r="B78" s="17"/>
      <c r="C78" s="17"/>
      <c r="D78" s="17"/>
      <c r="E78" s="17"/>
      <c r="F78" s="17"/>
      <c r="G78" s="17"/>
      <c r="H78" s="17"/>
      <c r="I78" s="8"/>
      <c r="M78" s="57"/>
      <c r="N78" s="8"/>
      <c r="O78" s="8"/>
      <c r="P78" s="8"/>
      <c r="Q78" s="8"/>
      <c r="R78" s="8"/>
      <c r="S78" s="8"/>
      <c r="T78" s="8"/>
      <c r="U78" s="8"/>
      <c r="V78" s="8"/>
      <c r="W78" s="8"/>
      <c r="X78" s="8"/>
      <c r="Y78" s="8"/>
      <c r="Z78" s="8"/>
      <c r="AA78" s="8"/>
    </row>
    <row r="79">
      <c r="A79" s="17"/>
      <c r="B79" s="17"/>
      <c r="C79" s="17"/>
      <c r="D79" s="17"/>
      <c r="E79" s="17"/>
      <c r="F79" s="17"/>
      <c r="G79" s="17"/>
      <c r="H79" s="17"/>
      <c r="I79" s="8"/>
      <c r="M79" s="57"/>
      <c r="N79" s="8"/>
      <c r="O79" s="8"/>
      <c r="P79" s="8"/>
      <c r="Q79" s="8"/>
      <c r="R79" s="8"/>
      <c r="S79" s="8"/>
      <c r="T79" s="8"/>
      <c r="U79" s="8"/>
      <c r="V79" s="8"/>
      <c r="W79" s="8"/>
      <c r="X79" s="8"/>
      <c r="Y79" s="8"/>
      <c r="Z79" s="8"/>
      <c r="AA79" s="8"/>
    </row>
    <row r="80">
      <c r="A80" s="17"/>
      <c r="B80" s="17"/>
      <c r="C80" s="17"/>
      <c r="D80" s="17"/>
      <c r="E80" s="17"/>
      <c r="F80" s="17"/>
      <c r="G80" s="17"/>
      <c r="H80" s="17"/>
      <c r="I80" s="8"/>
      <c r="M80" s="57"/>
      <c r="N80" s="8"/>
      <c r="O80" s="8"/>
      <c r="P80" s="8"/>
      <c r="Q80" s="8"/>
      <c r="R80" s="8"/>
      <c r="S80" s="8"/>
      <c r="T80" s="8"/>
      <c r="U80" s="8"/>
      <c r="V80" s="8"/>
      <c r="W80" s="8"/>
      <c r="X80" s="8"/>
      <c r="Y80" s="8"/>
      <c r="Z80" s="8"/>
      <c r="AA80" s="8"/>
    </row>
    <row r="81">
      <c r="A81" s="17"/>
      <c r="B81" s="17"/>
      <c r="C81" s="17"/>
      <c r="D81" s="17"/>
      <c r="E81" s="17"/>
      <c r="F81" s="17"/>
      <c r="G81" s="17"/>
      <c r="H81" s="17"/>
      <c r="I81" s="8"/>
      <c r="M81" s="57"/>
      <c r="N81" s="8"/>
      <c r="O81" s="8"/>
      <c r="P81" s="8"/>
      <c r="Q81" s="8"/>
      <c r="R81" s="8"/>
      <c r="S81" s="8"/>
      <c r="T81" s="8"/>
      <c r="U81" s="8"/>
      <c r="V81" s="8"/>
      <c r="W81" s="8"/>
      <c r="X81" s="8"/>
      <c r="Y81" s="8"/>
      <c r="Z81" s="8"/>
      <c r="AA81" s="8"/>
    </row>
    <row r="82">
      <c r="A82" s="17"/>
      <c r="B82" s="17"/>
      <c r="C82" s="17"/>
      <c r="D82" s="17"/>
      <c r="E82" s="17"/>
      <c r="F82" s="17"/>
      <c r="G82" s="17"/>
      <c r="H82" s="17"/>
      <c r="I82" s="8"/>
      <c r="M82" s="57"/>
      <c r="N82" s="8"/>
      <c r="O82" s="8"/>
      <c r="P82" s="8"/>
      <c r="Q82" s="8"/>
      <c r="R82" s="8"/>
      <c r="S82" s="8"/>
      <c r="T82" s="8"/>
      <c r="U82" s="8"/>
      <c r="V82" s="8"/>
      <c r="W82" s="8"/>
      <c r="X82" s="8"/>
      <c r="Y82" s="8"/>
      <c r="Z82" s="8"/>
      <c r="AA82" s="8"/>
    </row>
    <row r="83">
      <c r="A83" s="17"/>
      <c r="B83" s="17"/>
      <c r="C83" s="17"/>
      <c r="D83" s="17"/>
      <c r="E83" s="17"/>
      <c r="F83" s="17"/>
      <c r="G83" s="17"/>
      <c r="H83" s="17"/>
      <c r="I83" s="8"/>
      <c r="M83" s="57"/>
      <c r="N83" s="8"/>
      <c r="O83" s="8"/>
      <c r="P83" s="8"/>
      <c r="Q83" s="8"/>
      <c r="R83" s="8"/>
      <c r="S83" s="8"/>
      <c r="T83" s="8"/>
      <c r="U83" s="8"/>
      <c r="V83" s="8"/>
      <c r="W83" s="8"/>
      <c r="X83" s="8"/>
      <c r="Y83" s="8"/>
      <c r="Z83" s="8"/>
      <c r="AA83" s="8"/>
    </row>
    <row r="84">
      <c r="A84" s="17"/>
      <c r="B84" s="17"/>
      <c r="C84" s="17"/>
      <c r="D84" s="17"/>
      <c r="E84" s="17"/>
      <c r="F84" s="17"/>
      <c r="G84" s="17"/>
      <c r="H84" s="17"/>
      <c r="I84" s="8"/>
      <c r="M84" s="57"/>
      <c r="N84" s="8"/>
      <c r="O84" s="8"/>
      <c r="P84" s="8"/>
      <c r="Q84" s="8"/>
      <c r="R84" s="8"/>
      <c r="S84" s="8"/>
      <c r="T84" s="8"/>
      <c r="U84" s="8"/>
      <c r="V84" s="8"/>
      <c r="W84" s="8"/>
      <c r="X84" s="8"/>
      <c r="Y84" s="8"/>
      <c r="Z84" s="8"/>
      <c r="AA84" s="8"/>
    </row>
    <row r="85">
      <c r="A85" s="17"/>
      <c r="B85" s="17"/>
      <c r="C85" s="17"/>
      <c r="D85" s="17"/>
      <c r="E85" s="17"/>
      <c r="F85" s="17"/>
      <c r="G85" s="17"/>
      <c r="H85" s="17"/>
      <c r="I85" s="8"/>
      <c r="M85" s="57"/>
      <c r="N85" s="8"/>
      <c r="O85" s="8"/>
      <c r="P85" s="8"/>
      <c r="Q85" s="8"/>
      <c r="R85" s="8"/>
      <c r="S85" s="8"/>
      <c r="T85" s="8"/>
      <c r="U85" s="8"/>
      <c r="V85" s="8"/>
      <c r="W85" s="8"/>
      <c r="X85" s="8"/>
      <c r="Y85" s="8"/>
      <c r="Z85" s="8"/>
      <c r="AA85" s="8"/>
    </row>
    <row r="86">
      <c r="A86" s="17"/>
      <c r="B86" s="17"/>
      <c r="C86" s="17"/>
      <c r="D86" s="17"/>
      <c r="E86" s="17"/>
      <c r="F86" s="17"/>
      <c r="G86" s="17"/>
      <c r="H86" s="17"/>
      <c r="I86" s="8"/>
      <c r="M86" s="57"/>
      <c r="N86" s="8"/>
      <c r="O86" s="8"/>
      <c r="P86" s="8"/>
      <c r="Q86" s="8"/>
      <c r="R86" s="8"/>
      <c r="S86" s="8"/>
      <c r="T86" s="8"/>
      <c r="U86" s="8"/>
      <c r="V86" s="8"/>
      <c r="W86" s="8"/>
      <c r="X86" s="8"/>
      <c r="Y86" s="8"/>
      <c r="Z86" s="8"/>
      <c r="AA86" s="8"/>
    </row>
    <row r="87">
      <c r="A87" s="17"/>
      <c r="B87" s="17"/>
      <c r="C87" s="17"/>
      <c r="D87" s="17"/>
      <c r="E87" s="17"/>
      <c r="F87" s="17"/>
      <c r="G87" s="17"/>
      <c r="H87" s="17"/>
      <c r="I87" s="8"/>
      <c r="M87" s="57"/>
      <c r="N87" s="8"/>
      <c r="O87" s="8"/>
      <c r="P87" s="8"/>
      <c r="Q87" s="8"/>
      <c r="R87" s="8"/>
      <c r="S87" s="8"/>
      <c r="T87" s="8"/>
      <c r="U87" s="8"/>
      <c r="V87" s="8"/>
      <c r="W87" s="8"/>
      <c r="X87" s="8"/>
      <c r="Y87" s="8"/>
      <c r="Z87" s="8"/>
      <c r="AA87" s="8"/>
    </row>
    <row r="88">
      <c r="A88" s="17"/>
      <c r="B88" s="17"/>
      <c r="C88" s="17"/>
      <c r="D88" s="17"/>
      <c r="E88" s="17"/>
      <c r="F88" s="17"/>
      <c r="G88" s="17"/>
      <c r="H88" s="17"/>
      <c r="I88" s="8"/>
      <c r="M88" s="57"/>
      <c r="N88" s="8"/>
      <c r="O88" s="8"/>
      <c r="P88" s="8"/>
      <c r="Q88" s="8"/>
      <c r="R88" s="8"/>
      <c r="S88" s="8"/>
      <c r="T88" s="8"/>
      <c r="U88" s="8"/>
      <c r="V88" s="8"/>
      <c r="W88" s="8"/>
      <c r="X88" s="8"/>
      <c r="Y88" s="8"/>
      <c r="Z88" s="8"/>
      <c r="AA88" s="8"/>
    </row>
    <row r="89">
      <c r="A89" s="17"/>
      <c r="B89" s="17"/>
      <c r="C89" s="17"/>
      <c r="D89" s="17"/>
      <c r="E89" s="17"/>
      <c r="F89" s="17"/>
      <c r="G89" s="17"/>
      <c r="H89" s="17"/>
      <c r="I89" s="8"/>
      <c r="M89" s="57"/>
      <c r="N89" s="8"/>
      <c r="O89" s="8"/>
      <c r="P89" s="8"/>
      <c r="Q89" s="8"/>
      <c r="R89" s="8"/>
      <c r="S89" s="8"/>
      <c r="T89" s="8"/>
      <c r="U89" s="8"/>
      <c r="V89" s="8"/>
      <c r="W89" s="8"/>
      <c r="X89" s="8"/>
      <c r="Y89" s="8"/>
      <c r="Z89" s="8"/>
      <c r="AA89" s="8"/>
    </row>
    <row r="90">
      <c r="A90" s="17"/>
      <c r="B90" s="17"/>
      <c r="C90" s="17"/>
      <c r="D90" s="17"/>
      <c r="E90" s="17"/>
      <c r="F90" s="17"/>
      <c r="G90" s="17"/>
      <c r="H90" s="17"/>
      <c r="I90" s="8"/>
      <c r="M90" s="57"/>
      <c r="N90" s="8"/>
      <c r="O90" s="8"/>
      <c r="P90" s="8"/>
      <c r="Q90" s="8"/>
      <c r="R90" s="8"/>
      <c r="S90" s="8"/>
      <c r="T90" s="8"/>
      <c r="U90" s="8"/>
      <c r="V90" s="8"/>
      <c r="W90" s="8"/>
      <c r="X90" s="8"/>
      <c r="Y90" s="8"/>
      <c r="Z90" s="8"/>
      <c r="AA90" s="8"/>
    </row>
    <row r="91">
      <c r="A91" s="17"/>
      <c r="B91" s="17"/>
      <c r="C91" s="17"/>
      <c r="D91" s="17"/>
      <c r="E91" s="17"/>
      <c r="F91" s="17"/>
      <c r="G91" s="17"/>
      <c r="H91" s="17"/>
      <c r="I91" s="8"/>
      <c r="M91" s="57"/>
      <c r="N91" s="8"/>
      <c r="O91" s="8"/>
      <c r="P91" s="8"/>
      <c r="Q91" s="8"/>
      <c r="R91" s="8"/>
      <c r="S91" s="8"/>
      <c r="T91" s="8"/>
      <c r="U91" s="8"/>
      <c r="V91" s="8"/>
      <c r="W91" s="8"/>
      <c r="X91" s="8"/>
      <c r="Y91" s="8"/>
      <c r="Z91" s="8"/>
      <c r="AA91" s="8"/>
    </row>
    <row r="92">
      <c r="A92" s="17"/>
      <c r="B92" s="17"/>
      <c r="C92" s="17"/>
      <c r="D92" s="17"/>
      <c r="E92" s="17"/>
      <c r="F92" s="17"/>
      <c r="G92" s="17"/>
      <c r="H92" s="17"/>
      <c r="I92" s="8"/>
      <c r="M92" s="57"/>
      <c r="N92" s="8"/>
      <c r="O92" s="8"/>
      <c r="P92" s="8"/>
      <c r="Q92" s="8"/>
      <c r="R92" s="8"/>
      <c r="S92" s="8"/>
      <c r="T92" s="8"/>
      <c r="U92" s="8"/>
      <c r="V92" s="8"/>
      <c r="W92" s="8"/>
      <c r="X92" s="8"/>
      <c r="Y92" s="8"/>
      <c r="Z92" s="8"/>
      <c r="AA92" s="8"/>
    </row>
    <row r="93">
      <c r="A93" s="17"/>
      <c r="B93" s="17"/>
      <c r="C93" s="17"/>
      <c r="D93" s="17"/>
      <c r="E93" s="17"/>
      <c r="F93" s="17"/>
      <c r="G93" s="17"/>
      <c r="H93" s="17"/>
      <c r="I93" s="8"/>
      <c r="M93" s="57"/>
      <c r="N93" s="8"/>
      <c r="O93" s="8"/>
      <c r="P93" s="8"/>
      <c r="Q93" s="8"/>
      <c r="R93" s="8"/>
      <c r="S93" s="8"/>
      <c r="T93" s="8"/>
      <c r="U93" s="8"/>
      <c r="V93" s="8"/>
      <c r="W93" s="8"/>
      <c r="X93" s="8"/>
      <c r="Y93" s="8"/>
      <c r="Z93" s="8"/>
      <c r="AA93" s="8"/>
    </row>
    <row r="94">
      <c r="A94" s="17"/>
      <c r="B94" s="17"/>
      <c r="C94" s="17"/>
      <c r="D94" s="17"/>
      <c r="E94" s="17"/>
      <c r="F94" s="17"/>
      <c r="G94" s="17"/>
      <c r="H94" s="17"/>
      <c r="I94" s="8"/>
      <c r="M94" s="57"/>
      <c r="N94" s="8"/>
      <c r="O94" s="8"/>
      <c r="P94" s="8"/>
      <c r="Q94" s="8"/>
      <c r="R94" s="8"/>
      <c r="S94" s="8"/>
      <c r="T94" s="8"/>
      <c r="U94" s="8"/>
      <c r="V94" s="8"/>
      <c r="W94" s="8"/>
      <c r="X94" s="8"/>
      <c r="Y94" s="8"/>
      <c r="Z94" s="8"/>
      <c r="AA94" s="8"/>
    </row>
    <row r="95">
      <c r="A95" s="17"/>
      <c r="B95" s="17"/>
      <c r="C95" s="17"/>
      <c r="D95" s="17"/>
      <c r="E95" s="17"/>
      <c r="F95" s="17"/>
      <c r="G95" s="17"/>
      <c r="H95" s="17"/>
      <c r="I95" s="8"/>
      <c r="M95" s="57"/>
      <c r="N95" s="8"/>
      <c r="O95" s="8"/>
      <c r="P95" s="8"/>
      <c r="Q95" s="8"/>
      <c r="R95" s="8"/>
      <c r="S95" s="8"/>
      <c r="T95" s="8"/>
      <c r="U95" s="8"/>
      <c r="V95" s="8"/>
      <c r="W95" s="8"/>
      <c r="X95" s="8"/>
      <c r="Y95" s="8"/>
      <c r="Z95" s="8"/>
      <c r="AA95" s="8"/>
    </row>
    <row r="96">
      <c r="A96" s="17"/>
      <c r="B96" s="17"/>
      <c r="C96" s="17"/>
      <c r="D96" s="17"/>
      <c r="E96" s="17"/>
      <c r="F96" s="17"/>
      <c r="G96" s="17"/>
      <c r="H96" s="17"/>
      <c r="I96" s="8"/>
      <c r="M96" s="57"/>
      <c r="N96" s="8"/>
      <c r="O96" s="8"/>
      <c r="P96" s="8"/>
      <c r="Q96" s="8"/>
      <c r="R96" s="8"/>
      <c r="S96" s="8"/>
      <c r="T96" s="8"/>
      <c r="U96" s="8"/>
      <c r="V96" s="8"/>
      <c r="W96" s="8"/>
      <c r="X96" s="8"/>
      <c r="Y96" s="8"/>
      <c r="Z96" s="8"/>
      <c r="AA96" s="8"/>
    </row>
    <row r="97">
      <c r="A97" s="17"/>
      <c r="B97" s="17"/>
      <c r="C97" s="17"/>
      <c r="D97" s="17"/>
      <c r="E97" s="17"/>
      <c r="F97" s="17"/>
      <c r="G97" s="17"/>
      <c r="H97" s="17"/>
      <c r="I97" s="8"/>
      <c r="M97" s="57"/>
      <c r="N97" s="8"/>
      <c r="O97" s="8"/>
      <c r="P97" s="8"/>
      <c r="Q97" s="8"/>
      <c r="R97" s="8"/>
      <c r="S97" s="8"/>
      <c r="T97" s="8"/>
      <c r="U97" s="8"/>
      <c r="V97" s="8"/>
      <c r="W97" s="8"/>
      <c r="X97" s="8"/>
      <c r="Y97" s="8"/>
      <c r="Z97" s="8"/>
      <c r="AA97" s="8"/>
    </row>
    <row r="98">
      <c r="A98" s="17"/>
      <c r="B98" s="17"/>
      <c r="C98" s="17"/>
      <c r="D98" s="17"/>
      <c r="E98" s="17"/>
      <c r="F98" s="17"/>
      <c r="G98" s="17"/>
      <c r="H98" s="17"/>
      <c r="I98" s="8"/>
      <c r="M98" s="57"/>
      <c r="N98" s="8"/>
      <c r="O98" s="8"/>
      <c r="P98" s="8"/>
      <c r="Q98" s="8"/>
      <c r="R98" s="8"/>
      <c r="S98" s="8"/>
      <c r="T98" s="8"/>
      <c r="U98" s="8"/>
      <c r="V98" s="8"/>
      <c r="W98" s="8"/>
      <c r="X98" s="8"/>
      <c r="Y98" s="8"/>
      <c r="Z98" s="8"/>
      <c r="AA98" s="8"/>
    </row>
    <row r="99">
      <c r="A99" s="17"/>
      <c r="B99" s="17"/>
      <c r="C99" s="17"/>
      <c r="D99" s="17"/>
      <c r="E99" s="17"/>
      <c r="F99" s="17"/>
      <c r="G99" s="17"/>
      <c r="H99" s="17"/>
      <c r="I99" s="8"/>
      <c r="M99" s="57"/>
      <c r="N99" s="8"/>
      <c r="O99" s="8"/>
      <c r="P99" s="8"/>
      <c r="Q99" s="8"/>
      <c r="R99" s="8"/>
      <c r="S99" s="8"/>
      <c r="T99" s="8"/>
      <c r="U99" s="8"/>
      <c r="V99" s="8"/>
      <c r="W99" s="8"/>
      <c r="X99" s="8"/>
      <c r="Y99" s="8"/>
      <c r="Z99" s="8"/>
      <c r="AA99" s="8"/>
    </row>
    <row r="100">
      <c r="A100" s="17"/>
      <c r="B100" s="17"/>
      <c r="C100" s="17"/>
      <c r="D100" s="17"/>
      <c r="E100" s="17"/>
      <c r="F100" s="17"/>
      <c r="G100" s="17"/>
      <c r="H100" s="17"/>
      <c r="I100" s="8"/>
      <c r="M100" s="57"/>
      <c r="N100" s="8"/>
      <c r="O100" s="8"/>
      <c r="P100" s="8"/>
      <c r="Q100" s="8"/>
      <c r="R100" s="8"/>
      <c r="S100" s="8"/>
      <c r="T100" s="8"/>
      <c r="U100" s="8"/>
      <c r="V100" s="8"/>
      <c r="W100" s="8"/>
      <c r="X100" s="8"/>
      <c r="Y100" s="8"/>
      <c r="Z100" s="8"/>
      <c r="AA100" s="8"/>
    </row>
    <row r="101">
      <c r="A101" s="17"/>
      <c r="B101" s="17"/>
      <c r="C101" s="17"/>
      <c r="D101" s="17"/>
      <c r="E101" s="17"/>
      <c r="F101" s="17"/>
      <c r="G101" s="17"/>
      <c r="H101" s="17"/>
      <c r="I101" s="8"/>
      <c r="M101" s="57"/>
      <c r="N101" s="8"/>
      <c r="O101" s="8"/>
      <c r="P101" s="8"/>
      <c r="Q101" s="8"/>
      <c r="R101" s="8"/>
      <c r="S101" s="8"/>
      <c r="T101" s="8"/>
      <c r="U101" s="8"/>
      <c r="V101" s="8"/>
      <c r="W101" s="8"/>
      <c r="X101" s="8"/>
      <c r="Y101" s="8"/>
      <c r="Z101" s="8"/>
      <c r="AA101" s="8"/>
    </row>
    <row r="102">
      <c r="A102" s="17"/>
      <c r="B102" s="17"/>
      <c r="C102" s="17"/>
      <c r="D102" s="17"/>
      <c r="E102" s="17"/>
      <c r="F102" s="17"/>
      <c r="G102" s="17"/>
      <c r="H102" s="17"/>
      <c r="I102" s="8"/>
      <c r="M102" s="57"/>
      <c r="N102" s="8"/>
      <c r="O102" s="8"/>
      <c r="P102" s="8"/>
      <c r="Q102" s="8"/>
      <c r="R102" s="8"/>
      <c r="S102" s="8"/>
      <c r="T102" s="8"/>
      <c r="U102" s="8"/>
      <c r="V102" s="8"/>
      <c r="W102" s="8"/>
      <c r="X102" s="8"/>
      <c r="Y102" s="8"/>
      <c r="Z102" s="8"/>
      <c r="AA102" s="8"/>
    </row>
    <row r="103">
      <c r="A103" s="17"/>
      <c r="B103" s="17"/>
      <c r="C103" s="17"/>
      <c r="D103" s="17"/>
      <c r="E103" s="17"/>
      <c r="F103" s="17"/>
      <c r="G103" s="17"/>
      <c r="H103" s="17"/>
      <c r="I103" s="8"/>
      <c r="M103" s="57"/>
      <c r="N103" s="8"/>
      <c r="O103" s="8"/>
      <c r="P103" s="8"/>
      <c r="Q103" s="8"/>
      <c r="R103" s="8"/>
      <c r="S103" s="8"/>
      <c r="T103" s="8"/>
      <c r="U103" s="8"/>
      <c r="V103" s="8"/>
      <c r="W103" s="8"/>
      <c r="X103" s="8"/>
      <c r="Y103" s="8"/>
      <c r="Z103" s="8"/>
      <c r="AA103" s="8"/>
    </row>
    <row r="104">
      <c r="A104" s="17"/>
      <c r="B104" s="17"/>
      <c r="C104" s="17"/>
      <c r="D104" s="17"/>
      <c r="E104" s="17"/>
      <c r="F104" s="17"/>
      <c r="G104" s="17"/>
      <c r="H104" s="17"/>
      <c r="I104" s="8"/>
      <c r="M104" s="57"/>
      <c r="N104" s="8"/>
      <c r="O104" s="8"/>
      <c r="P104" s="8"/>
      <c r="Q104" s="8"/>
      <c r="R104" s="8"/>
      <c r="S104" s="8"/>
      <c r="T104" s="8"/>
      <c r="U104" s="8"/>
      <c r="V104" s="8"/>
      <c r="W104" s="8"/>
      <c r="X104" s="8"/>
      <c r="Y104" s="8"/>
      <c r="Z104" s="8"/>
      <c r="AA104" s="8"/>
    </row>
    <row r="105">
      <c r="A105" s="17"/>
      <c r="B105" s="17"/>
      <c r="C105" s="17"/>
      <c r="D105" s="17"/>
      <c r="E105" s="17"/>
      <c r="F105" s="17"/>
      <c r="G105" s="17"/>
      <c r="H105" s="17"/>
      <c r="I105" s="8"/>
      <c r="M105" s="57"/>
      <c r="N105" s="8"/>
      <c r="O105" s="8"/>
      <c r="P105" s="8"/>
      <c r="Q105" s="8"/>
      <c r="R105" s="8"/>
      <c r="S105" s="8"/>
      <c r="T105" s="8"/>
      <c r="U105" s="8"/>
      <c r="V105" s="8"/>
      <c r="W105" s="8"/>
      <c r="X105" s="8"/>
      <c r="Y105" s="8"/>
      <c r="Z105" s="8"/>
      <c r="AA105" s="8"/>
    </row>
    <row r="106">
      <c r="A106" s="17"/>
      <c r="B106" s="17"/>
      <c r="C106" s="17"/>
      <c r="D106" s="17"/>
      <c r="E106" s="17"/>
      <c r="F106" s="17"/>
      <c r="G106" s="17"/>
      <c r="H106" s="17"/>
      <c r="I106" s="8"/>
      <c r="M106" s="57"/>
      <c r="N106" s="8"/>
      <c r="O106" s="8"/>
      <c r="P106" s="8"/>
      <c r="Q106" s="8"/>
      <c r="R106" s="8"/>
      <c r="S106" s="8"/>
      <c r="T106" s="8"/>
      <c r="U106" s="8"/>
      <c r="V106" s="8"/>
      <c r="W106" s="8"/>
      <c r="X106" s="8"/>
      <c r="Y106" s="8"/>
      <c r="Z106" s="8"/>
      <c r="AA106" s="8"/>
    </row>
    <row r="107">
      <c r="A107" s="17"/>
      <c r="B107" s="17"/>
      <c r="C107" s="17"/>
      <c r="D107" s="17"/>
      <c r="E107" s="17"/>
      <c r="F107" s="17"/>
      <c r="G107" s="17"/>
      <c r="H107" s="17"/>
      <c r="I107" s="8"/>
      <c r="M107" s="57"/>
      <c r="N107" s="8"/>
      <c r="O107" s="8"/>
      <c r="P107" s="8"/>
      <c r="Q107" s="8"/>
      <c r="R107" s="8"/>
      <c r="S107" s="8"/>
      <c r="T107" s="8"/>
      <c r="U107" s="8"/>
      <c r="V107" s="8"/>
      <c r="W107" s="8"/>
      <c r="X107" s="8"/>
      <c r="Y107" s="8"/>
      <c r="Z107" s="8"/>
      <c r="AA107" s="8"/>
    </row>
    <row r="108">
      <c r="A108" s="17"/>
      <c r="B108" s="17"/>
      <c r="C108" s="17"/>
      <c r="D108" s="17"/>
      <c r="E108" s="17"/>
      <c r="F108" s="17"/>
      <c r="G108" s="17"/>
      <c r="H108" s="17"/>
      <c r="I108" s="8"/>
      <c r="M108" s="57"/>
      <c r="N108" s="8"/>
      <c r="O108" s="8"/>
      <c r="P108" s="8"/>
      <c r="Q108" s="8"/>
      <c r="R108" s="8"/>
      <c r="S108" s="8"/>
      <c r="T108" s="8"/>
      <c r="U108" s="8"/>
      <c r="V108" s="8"/>
      <c r="W108" s="8"/>
      <c r="X108" s="8"/>
      <c r="Y108" s="8"/>
      <c r="Z108" s="8"/>
      <c r="AA108" s="8"/>
    </row>
    <row r="109">
      <c r="A109" s="17"/>
      <c r="B109" s="17"/>
      <c r="C109" s="17"/>
      <c r="D109" s="17"/>
      <c r="E109" s="17"/>
      <c r="F109" s="17"/>
      <c r="G109" s="17"/>
      <c r="H109" s="17"/>
      <c r="I109" s="8"/>
      <c r="M109" s="57"/>
      <c r="N109" s="8"/>
      <c r="O109" s="8"/>
      <c r="P109" s="8"/>
      <c r="Q109" s="8"/>
      <c r="R109" s="8"/>
      <c r="S109" s="8"/>
      <c r="T109" s="8"/>
      <c r="U109" s="8"/>
      <c r="V109" s="8"/>
      <c r="W109" s="8"/>
      <c r="X109" s="8"/>
      <c r="Y109" s="8"/>
      <c r="Z109" s="8"/>
      <c r="AA109" s="8"/>
    </row>
    <row r="110">
      <c r="A110" s="17"/>
      <c r="B110" s="17"/>
      <c r="C110" s="17"/>
      <c r="D110" s="17"/>
      <c r="E110" s="17"/>
      <c r="F110" s="17"/>
      <c r="G110" s="17"/>
      <c r="H110" s="17"/>
      <c r="I110" s="8"/>
      <c r="M110" s="57"/>
      <c r="N110" s="8"/>
      <c r="O110" s="8"/>
      <c r="P110" s="8"/>
      <c r="Q110" s="8"/>
      <c r="R110" s="8"/>
      <c r="S110" s="8"/>
      <c r="T110" s="8"/>
      <c r="U110" s="8"/>
      <c r="V110" s="8"/>
      <c r="W110" s="8"/>
      <c r="X110" s="8"/>
      <c r="Y110" s="8"/>
      <c r="Z110" s="8"/>
      <c r="AA110" s="8"/>
    </row>
    <row r="111">
      <c r="A111" s="17"/>
      <c r="B111" s="17"/>
      <c r="C111" s="17"/>
      <c r="D111" s="17"/>
      <c r="E111" s="17"/>
      <c r="F111" s="17"/>
      <c r="G111" s="17"/>
      <c r="H111" s="17"/>
      <c r="I111" s="8"/>
      <c r="M111" s="57"/>
      <c r="N111" s="8"/>
      <c r="O111" s="8"/>
      <c r="P111" s="8"/>
      <c r="Q111" s="8"/>
      <c r="R111" s="8"/>
      <c r="S111" s="8"/>
      <c r="T111" s="8"/>
      <c r="U111" s="8"/>
      <c r="V111" s="8"/>
      <c r="W111" s="8"/>
      <c r="X111" s="8"/>
      <c r="Y111" s="8"/>
      <c r="Z111" s="8"/>
      <c r="AA111" s="8"/>
    </row>
    <row r="112">
      <c r="A112" s="17"/>
      <c r="B112" s="17"/>
      <c r="C112" s="17"/>
      <c r="D112" s="17"/>
      <c r="E112" s="17"/>
      <c r="F112" s="17"/>
      <c r="G112" s="17"/>
      <c r="H112" s="17"/>
      <c r="I112" s="8"/>
      <c r="M112" s="57"/>
      <c r="N112" s="8"/>
      <c r="O112" s="8"/>
      <c r="P112" s="8"/>
      <c r="Q112" s="8"/>
      <c r="R112" s="8"/>
      <c r="S112" s="8"/>
      <c r="T112" s="8"/>
      <c r="U112" s="8"/>
      <c r="V112" s="8"/>
      <c r="W112" s="8"/>
      <c r="X112" s="8"/>
      <c r="Y112" s="8"/>
      <c r="Z112" s="8"/>
      <c r="AA112" s="8"/>
    </row>
    <row r="113">
      <c r="A113" s="17"/>
      <c r="B113" s="17"/>
      <c r="C113" s="17"/>
      <c r="D113" s="17"/>
      <c r="E113" s="17"/>
      <c r="F113" s="17"/>
      <c r="G113" s="17"/>
      <c r="H113" s="17"/>
      <c r="I113" s="8"/>
      <c r="M113" s="57"/>
      <c r="N113" s="8"/>
      <c r="O113" s="8"/>
      <c r="P113" s="8"/>
      <c r="Q113" s="8"/>
      <c r="R113" s="8"/>
      <c r="S113" s="8"/>
      <c r="T113" s="8"/>
      <c r="U113" s="8"/>
      <c r="V113" s="8"/>
      <c r="W113" s="8"/>
      <c r="X113" s="8"/>
      <c r="Y113" s="8"/>
      <c r="Z113" s="8"/>
      <c r="AA113" s="8"/>
    </row>
    <row r="114">
      <c r="A114" s="17"/>
      <c r="B114" s="17"/>
      <c r="C114" s="17"/>
      <c r="D114" s="17"/>
      <c r="E114" s="17"/>
      <c r="F114" s="17"/>
      <c r="G114" s="17"/>
      <c r="H114" s="17"/>
      <c r="I114" s="8"/>
      <c r="M114" s="57"/>
      <c r="N114" s="8"/>
      <c r="O114" s="8"/>
      <c r="P114" s="8"/>
      <c r="Q114" s="8"/>
      <c r="R114" s="8"/>
      <c r="S114" s="8"/>
      <c r="T114" s="8"/>
      <c r="U114" s="8"/>
      <c r="V114" s="8"/>
      <c r="W114" s="8"/>
      <c r="X114" s="8"/>
      <c r="Y114" s="8"/>
      <c r="Z114" s="8"/>
      <c r="AA114" s="8"/>
    </row>
    <row r="115">
      <c r="A115" s="17"/>
      <c r="B115" s="17"/>
      <c r="C115" s="17"/>
      <c r="D115" s="17"/>
      <c r="E115" s="17"/>
      <c r="F115" s="17"/>
      <c r="G115" s="17"/>
      <c r="H115" s="17"/>
      <c r="I115" s="8"/>
      <c r="M115" s="57"/>
      <c r="N115" s="8"/>
      <c r="O115" s="8"/>
      <c r="P115" s="8"/>
      <c r="Q115" s="8"/>
      <c r="R115" s="8"/>
      <c r="S115" s="8"/>
      <c r="T115" s="8"/>
      <c r="U115" s="8"/>
      <c r="V115" s="8"/>
      <c r="W115" s="8"/>
      <c r="X115" s="8"/>
      <c r="Y115" s="8"/>
      <c r="Z115" s="8"/>
      <c r="AA115" s="8"/>
    </row>
    <row r="116">
      <c r="A116" s="17"/>
      <c r="B116" s="17"/>
      <c r="C116" s="17"/>
      <c r="D116" s="17"/>
      <c r="E116" s="17"/>
      <c r="F116" s="17"/>
      <c r="G116" s="17"/>
      <c r="H116" s="17"/>
      <c r="I116" s="8"/>
      <c r="M116" s="57"/>
      <c r="N116" s="8"/>
      <c r="O116" s="8"/>
      <c r="P116" s="8"/>
      <c r="Q116" s="8"/>
      <c r="R116" s="8"/>
      <c r="S116" s="8"/>
      <c r="T116" s="8"/>
      <c r="U116" s="8"/>
      <c r="V116" s="8"/>
      <c r="W116" s="8"/>
      <c r="X116" s="8"/>
      <c r="Y116" s="8"/>
      <c r="Z116" s="8"/>
      <c r="AA116" s="8"/>
    </row>
    <row r="117">
      <c r="A117" s="17"/>
      <c r="B117" s="17"/>
      <c r="C117" s="17"/>
      <c r="D117" s="17"/>
      <c r="E117" s="17"/>
      <c r="F117" s="17"/>
      <c r="G117" s="17"/>
      <c r="H117" s="17"/>
      <c r="I117" s="8"/>
      <c r="M117" s="57"/>
      <c r="N117" s="8"/>
      <c r="O117" s="8"/>
      <c r="P117" s="8"/>
      <c r="Q117" s="8"/>
      <c r="R117" s="8"/>
      <c r="S117" s="8"/>
      <c r="T117" s="8"/>
      <c r="U117" s="8"/>
      <c r="V117" s="8"/>
      <c r="W117" s="8"/>
      <c r="X117" s="8"/>
      <c r="Y117" s="8"/>
      <c r="Z117" s="8"/>
      <c r="AA117" s="8"/>
    </row>
    <row r="118">
      <c r="A118" s="17"/>
      <c r="B118" s="17"/>
      <c r="C118" s="17"/>
      <c r="D118" s="17"/>
      <c r="E118" s="17"/>
      <c r="F118" s="17"/>
      <c r="G118" s="17"/>
      <c r="H118" s="17"/>
      <c r="I118" s="8"/>
      <c r="M118" s="57"/>
      <c r="N118" s="8"/>
      <c r="O118" s="8"/>
      <c r="P118" s="8"/>
      <c r="Q118" s="8"/>
      <c r="R118" s="8"/>
      <c r="S118" s="8"/>
      <c r="T118" s="8"/>
      <c r="U118" s="8"/>
      <c r="V118" s="8"/>
      <c r="W118" s="8"/>
      <c r="X118" s="8"/>
      <c r="Y118" s="8"/>
      <c r="Z118" s="8"/>
      <c r="AA118" s="8"/>
    </row>
    <row r="119">
      <c r="A119" s="17"/>
      <c r="B119" s="17"/>
      <c r="C119" s="17"/>
      <c r="D119" s="17"/>
      <c r="E119" s="17"/>
      <c r="F119" s="17"/>
      <c r="G119" s="17"/>
      <c r="H119" s="17"/>
      <c r="I119" s="8"/>
      <c r="M119" s="57"/>
      <c r="N119" s="8"/>
      <c r="O119" s="8"/>
      <c r="P119" s="8"/>
      <c r="Q119" s="8"/>
      <c r="R119" s="8"/>
      <c r="S119" s="8"/>
      <c r="T119" s="8"/>
      <c r="U119" s="8"/>
      <c r="V119" s="8"/>
      <c r="W119" s="8"/>
      <c r="X119" s="8"/>
      <c r="Y119" s="8"/>
      <c r="Z119" s="8"/>
      <c r="AA119" s="8"/>
    </row>
    <row r="120">
      <c r="A120" s="17"/>
      <c r="B120" s="17"/>
      <c r="C120" s="17"/>
      <c r="D120" s="17"/>
      <c r="E120" s="17"/>
      <c r="F120" s="17"/>
      <c r="G120" s="17"/>
      <c r="H120" s="17"/>
      <c r="I120" s="8"/>
      <c r="M120" s="57"/>
      <c r="N120" s="8"/>
      <c r="O120" s="8"/>
      <c r="P120" s="8"/>
      <c r="Q120" s="8"/>
      <c r="R120" s="8"/>
      <c r="S120" s="8"/>
      <c r="T120" s="8"/>
      <c r="U120" s="8"/>
      <c r="V120" s="8"/>
      <c r="W120" s="8"/>
      <c r="X120" s="8"/>
      <c r="Y120" s="8"/>
      <c r="Z120" s="8"/>
      <c r="AA120" s="8"/>
    </row>
    <row r="121">
      <c r="A121" s="17"/>
      <c r="B121" s="17"/>
      <c r="C121" s="17"/>
      <c r="D121" s="17"/>
      <c r="E121" s="17"/>
      <c r="F121" s="17"/>
      <c r="G121" s="17"/>
      <c r="H121" s="17"/>
      <c r="I121" s="8"/>
      <c r="M121" s="57"/>
      <c r="N121" s="8"/>
      <c r="O121" s="8"/>
      <c r="P121" s="8"/>
      <c r="Q121" s="8"/>
      <c r="R121" s="8"/>
      <c r="S121" s="8"/>
      <c r="T121" s="8"/>
      <c r="U121" s="8"/>
      <c r="V121" s="8"/>
      <c r="W121" s="8"/>
      <c r="X121" s="8"/>
      <c r="Y121" s="8"/>
      <c r="Z121" s="8"/>
      <c r="AA121" s="8"/>
    </row>
    <row r="122">
      <c r="A122" s="17"/>
      <c r="B122" s="17"/>
      <c r="C122" s="17"/>
      <c r="D122" s="17"/>
      <c r="E122" s="17"/>
      <c r="F122" s="17"/>
      <c r="G122" s="17"/>
      <c r="H122" s="17"/>
      <c r="I122" s="8"/>
      <c r="M122" s="57"/>
      <c r="N122" s="8"/>
      <c r="O122" s="8"/>
      <c r="P122" s="8"/>
      <c r="Q122" s="8"/>
      <c r="R122" s="8"/>
      <c r="S122" s="8"/>
      <c r="T122" s="8"/>
      <c r="U122" s="8"/>
      <c r="V122" s="8"/>
      <c r="W122" s="8"/>
      <c r="X122" s="8"/>
      <c r="Y122" s="8"/>
      <c r="Z122" s="8"/>
      <c r="AA122" s="8"/>
    </row>
    <row r="123">
      <c r="A123" s="17"/>
      <c r="B123" s="17"/>
      <c r="C123" s="17"/>
      <c r="D123" s="17"/>
      <c r="E123" s="17"/>
      <c r="F123" s="17"/>
      <c r="G123" s="17"/>
      <c r="H123" s="17"/>
      <c r="I123" s="8"/>
      <c r="M123" s="57"/>
      <c r="N123" s="8"/>
      <c r="O123" s="8"/>
      <c r="P123" s="8"/>
      <c r="Q123" s="8"/>
      <c r="R123" s="8"/>
      <c r="S123" s="8"/>
      <c r="T123" s="8"/>
      <c r="U123" s="8"/>
      <c r="V123" s="8"/>
      <c r="W123" s="8"/>
      <c r="X123" s="8"/>
      <c r="Y123" s="8"/>
      <c r="Z123" s="8"/>
      <c r="AA123" s="8"/>
    </row>
    <row r="124">
      <c r="A124" s="17"/>
      <c r="B124" s="17"/>
      <c r="C124" s="17"/>
      <c r="D124" s="17"/>
      <c r="E124" s="17"/>
      <c r="F124" s="17"/>
      <c r="G124" s="17"/>
      <c r="H124" s="17"/>
      <c r="I124" s="8"/>
      <c r="M124" s="57"/>
      <c r="N124" s="8"/>
      <c r="O124" s="8"/>
      <c r="P124" s="8"/>
      <c r="Q124" s="8"/>
      <c r="R124" s="8"/>
      <c r="S124" s="8"/>
      <c r="T124" s="8"/>
      <c r="U124" s="8"/>
      <c r="V124" s="8"/>
      <c r="W124" s="8"/>
      <c r="X124" s="8"/>
      <c r="Y124" s="8"/>
      <c r="Z124" s="8"/>
      <c r="AA124" s="8"/>
    </row>
    <row r="125">
      <c r="A125" s="17"/>
      <c r="B125" s="17"/>
      <c r="C125" s="17"/>
      <c r="D125" s="17"/>
      <c r="E125" s="17"/>
      <c r="F125" s="17"/>
      <c r="G125" s="17"/>
      <c r="H125" s="17"/>
      <c r="I125" s="8"/>
      <c r="M125" s="57"/>
      <c r="N125" s="8"/>
      <c r="O125" s="8"/>
      <c r="P125" s="8"/>
      <c r="Q125" s="8"/>
      <c r="R125" s="8"/>
      <c r="S125" s="8"/>
      <c r="T125" s="8"/>
      <c r="U125" s="8"/>
      <c r="V125" s="8"/>
      <c r="W125" s="8"/>
      <c r="X125" s="8"/>
      <c r="Y125" s="8"/>
      <c r="Z125" s="8"/>
      <c r="AA125" s="8"/>
    </row>
    <row r="126">
      <c r="A126" s="17"/>
      <c r="B126" s="17"/>
      <c r="C126" s="17"/>
      <c r="D126" s="17"/>
      <c r="E126" s="17"/>
      <c r="F126" s="17"/>
      <c r="G126" s="17"/>
      <c r="H126" s="17"/>
      <c r="I126" s="8"/>
      <c r="M126" s="57"/>
      <c r="N126" s="8"/>
      <c r="O126" s="8"/>
      <c r="P126" s="8"/>
      <c r="Q126" s="8"/>
      <c r="R126" s="8"/>
      <c r="S126" s="8"/>
      <c r="T126" s="8"/>
      <c r="U126" s="8"/>
      <c r="V126" s="8"/>
      <c r="W126" s="8"/>
      <c r="X126" s="8"/>
      <c r="Y126" s="8"/>
      <c r="Z126" s="8"/>
      <c r="AA126" s="8"/>
    </row>
    <row r="127">
      <c r="A127" s="17"/>
      <c r="B127" s="17"/>
      <c r="C127" s="17"/>
      <c r="D127" s="17"/>
      <c r="E127" s="17"/>
      <c r="F127" s="17"/>
      <c r="G127" s="17"/>
      <c r="H127" s="17"/>
      <c r="I127" s="8"/>
      <c r="M127" s="57"/>
      <c r="N127" s="8"/>
      <c r="O127" s="8"/>
      <c r="P127" s="8"/>
      <c r="Q127" s="8"/>
      <c r="R127" s="8"/>
      <c r="S127" s="8"/>
      <c r="T127" s="8"/>
      <c r="U127" s="8"/>
      <c r="V127" s="8"/>
      <c r="W127" s="8"/>
      <c r="X127" s="8"/>
      <c r="Y127" s="8"/>
      <c r="Z127" s="8"/>
      <c r="AA127" s="8"/>
    </row>
    <row r="128">
      <c r="A128" s="17"/>
      <c r="B128" s="17"/>
      <c r="C128" s="17"/>
      <c r="D128" s="17"/>
      <c r="E128" s="17"/>
      <c r="F128" s="17"/>
      <c r="G128" s="17"/>
      <c r="H128" s="17"/>
      <c r="I128" s="8"/>
      <c r="M128" s="57"/>
      <c r="N128" s="8"/>
      <c r="O128" s="8"/>
      <c r="P128" s="8"/>
      <c r="Q128" s="8"/>
      <c r="R128" s="8"/>
      <c r="S128" s="8"/>
      <c r="T128" s="8"/>
      <c r="U128" s="8"/>
      <c r="V128" s="8"/>
      <c r="W128" s="8"/>
      <c r="X128" s="8"/>
      <c r="Y128" s="8"/>
      <c r="Z128" s="8"/>
      <c r="AA128" s="8"/>
    </row>
    <row r="129">
      <c r="A129" s="17"/>
      <c r="B129" s="17"/>
      <c r="C129" s="17"/>
      <c r="D129" s="17"/>
      <c r="E129" s="17"/>
      <c r="F129" s="17"/>
      <c r="G129" s="17"/>
      <c r="H129" s="17"/>
      <c r="I129" s="8"/>
      <c r="M129" s="57"/>
      <c r="N129" s="8"/>
      <c r="O129" s="8"/>
      <c r="P129" s="8"/>
      <c r="Q129" s="8"/>
      <c r="R129" s="8"/>
      <c r="S129" s="8"/>
      <c r="T129" s="8"/>
      <c r="U129" s="8"/>
      <c r="V129" s="8"/>
      <c r="W129" s="8"/>
      <c r="X129" s="8"/>
      <c r="Y129" s="8"/>
      <c r="Z129" s="8"/>
      <c r="AA129" s="8"/>
    </row>
    <row r="130">
      <c r="A130" s="17"/>
      <c r="B130" s="17"/>
      <c r="C130" s="17"/>
      <c r="D130" s="17"/>
      <c r="E130" s="17"/>
      <c r="F130" s="17"/>
      <c r="G130" s="17"/>
      <c r="H130" s="17"/>
      <c r="I130" s="8"/>
      <c r="M130" s="57"/>
      <c r="N130" s="8"/>
      <c r="O130" s="8"/>
      <c r="P130" s="8"/>
      <c r="Q130" s="8"/>
      <c r="R130" s="8"/>
      <c r="S130" s="8"/>
      <c r="T130" s="8"/>
      <c r="U130" s="8"/>
      <c r="V130" s="8"/>
      <c r="W130" s="8"/>
      <c r="X130" s="8"/>
      <c r="Y130" s="8"/>
      <c r="Z130" s="8"/>
      <c r="AA130" s="8"/>
    </row>
    <row r="131">
      <c r="A131" s="17"/>
      <c r="B131" s="17"/>
      <c r="C131" s="17"/>
      <c r="D131" s="17"/>
      <c r="E131" s="17"/>
      <c r="F131" s="17"/>
      <c r="G131" s="17"/>
      <c r="H131" s="17"/>
      <c r="I131" s="8"/>
      <c r="M131" s="57"/>
      <c r="N131" s="8"/>
      <c r="O131" s="8"/>
      <c r="P131" s="8"/>
      <c r="Q131" s="8"/>
      <c r="R131" s="8"/>
      <c r="S131" s="8"/>
      <c r="T131" s="8"/>
      <c r="U131" s="8"/>
      <c r="V131" s="8"/>
      <c r="W131" s="8"/>
      <c r="X131" s="8"/>
      <c r="Y131" s="8"/>
      <c r="Z131" s="8"/>
      <c r="AA131" s="8"/>
    </row>
    <row r="132">
      <c r="A132" s="17"/>
      <c r="B132" s="17"/>
      <c r="C132" s="17"/>
      <c r="D132" s="17"/>
      <c r="E132" s="17"/>
      <c r="F132" s="17"/>
      <c r="G132" s="17"/>
      <c r="H132" s="17"/>
      <c r="I132" s="8"/>
      <c r="M132" s="57"/>
      <c r="N132" s="8"/>
      <c r="O132" s="8"/>
      <c r="P132" s="8"/>
      <c r="Q132" s="8"/>
      <c r="R132" s="8"/>
      <c r="S132" s="8"/>
      <c r="T132" s="8"/>
      <c r="U132" s="8"/>
      <c r="V132" s="8"/>
      <c r="W132" s="8"/>
      <c r="X132" s="8"/>
      <c r="Y132" s="8"/>
      <c r="Z132" s="8"/>
      <c r="AA132" s="8"/>
    </row>
    <row r="133">
      <c r="A133" s="17"/>
      <c r="B133" s="17"/>
      <c r="C133" s="17"/>
      <c r="D133" s="17"/>
      <c r="E133" s="17"/>
      <c r="F133" s="17"/>
      <c r="G133" s="17"/>
      <c r="H133" s="17"/>
      <c r="I133" s="8"/>
      <c r="M133" s="57"/>
      <c r="N133" s="8"/>
      <c r="O133" s="8"/>
      <c r="P133" s="8"/>
      <c r="Q133" s="8"/>
      <c r="R133" s="8"/>
      <c r="S133" s="8"/>
      <c r="T133" s="8"/>
      <c r="U133" s="8"/>
      <c r="V133" s="8"/>
      <c r="W133" s="8"/>
      <c r="X133" s="8"/>
      <c r="Y133" s="8"/>
      <c r="Z133" s="8"/>
      <c r="AA133" s="8"/>
    </row>
    <row r="134">
      <c r="A134" s="17"/>
      <c r="B134" s="17"/>
      <c r="C134" s="17"/>
      <c r="D134" s="17"/>
      <c r="E134" s="17"/>
      <c r="F134" s="17"/>
      <c r="G134" s="17"/>
      <c r="H134" s="17"/>
      <c r="I134" s="8"/>
      <c r="M134" s="57"/>
      <c r="N134" s="8"/>
      <c r="O134" s="8"/>
      <c r="P134" s="8"/>
      <c r="Q134" s="8"/>
      <c r="R134" s="8"/>
      <c r="S134" s="8"/>
      <c r="T134" s="8"/>
      <c r="U134" s="8"/>
      <c r="V134" s="8"/>
      <c r="W134" s="8"/>
      <c r="X134" s="8"/>
      <c r="Y134" s="8"/>
      <c r="Z134" s="8"/>
      <c r="AA134" s="8"/>
    </row>
    <row r="135">
      <c r="A135" s="17"/>
      <c r="B135" s="17"/>
      <c r="C135" s="17"/>
      <c r="D135" s="17"/>
      <c r="E135" s="17"/>
      <c r="F135" s="17"/>
      <c r="G135" s="17"/>
      <c r="H135" s="17"/>
      <c r="I135" s="8"/>
      <c r="M135" s="57"/>
      <c r="N135" s="8"/>
      <c r="O135" s="8"/>
      <c r="P135" s="8"/>
      <c r="Q135" s="8"/>
      <c r="R135" s="8"/>
      <c r="S135" s="8"/>
      <c r="T135" s="8"/>
      <c r="U135" s="8"/>
      <c r="V135" s="8"/>
      <c r="W135" s="8"/>
      <c r="X135" s="8"/>
      <c r="Y135" s="8"/>
      <c r="Z135" s="8"/>
      <c r="AA135" s="8"/>
    </row>
    <row r="136">
      <c r="A136" s="17"/>
      <c r="B136" s="17"/>
      <c r="C136" s="17"/>
      <c r="D136" s="17"/>
      <c r="E136" s="17"/>
      <c r="F136" s="17"/>
      <c r="G136" s="17"/>
      <c r="H136" s="17"/>
      <c r="I136" s="8"/>
      <c r="M136" s="57"/>
      <c r="N136" s="8"/>
      <c r="O136" s="8"/>
      <c r="P136" s="8"/>
      <c r="Q136" s="8"/>
      <c r="R136" s="8"/>
      <c r="S136" s="8"/>
      <c r="T136" s="8"/>
      <c r="U136" s="8"/>
      <c r="V136" s="8"/>
      <c r="W136" s="8"/>
      <c r="X136" s="8"/>
      <c r="Y136" s="8"/>
      <c r="Z136" s="8"/>
      <c r="AA136" s="8"/>
    </row>
    <row r="137">
      <c r="A137" s="17"/>
      <c r="B137" s="17"/>
      <c r="C137" s="17"/>
      <c r="D137" s="17"/>
      <c r="E137" s="17"/>
      <c r="F137" s="17"/>
      <c r="G137" s="17"/>
      <c r="H137" s="17"/>
      <c r="I137" s="8"/>
      <c r="M137" s="57"/>
      <c r="N137" s="8"/>
      <c r="O137" s="8"/>
      <c r="P137" s="8"/>
      <c r="Q137" s="8"/>
      <c r="R137" s="8"/>
      <c r="S137" s="8"/>
      <c r="T137" s="8"/>
      <c r="U137" s="8"/>
      <c r="V137" s="8"/>
      <c r="W137" s="8"/>
      <c r="X137" s="8"/>
      <c r="Y137" s="8"/>
      <c r="Z137" s="8"/>
      <c r="AA137" s="8"/>
    </row>
    <row r="138">
      <c r="A138" s="17"/>
      <c r="B138" s="17"/>
      <c r="C138" s="17"/>
      <c r="D138" s="17"/>
      <c r="E138" s="17"/>
      <c r="F138" s="17"/>
      <c r="G138" s="17"/>
      <c r="H138" s="17"/>
      <c r="I138" s="8"/>
      <c r="M138" s="57"/>
      <c r="N138" s="8"/>
      <c r="O138" s="8"/>
      <c r="P138" s="8"/>
      <c r="Q138" s="8"/>
      <c r="R138" s="8"/>
      <c r="S138" s="8"/>
      <c r="T138" s="8"/>
      <c r="U138" s="8"/>
      <c r="V138" s="8"/>
      <c r="W138" s="8"/>
      <c r="X138" s="8"/>
      <c r="Y138" s="8"/>
      <c r="Z138" s="8"/>
      <c r="AA138" s="8"/>
    </row>
    <row r="139">
      <c r="A139" s="17"/>
      <c r="B139" s="17"/>
      <c r="C139" s="17"/>
      <c r="D139" s="17"/>
      <c r="E139" s="17"/>
      <c r="F139" s="17"/>
      <c r="G139" s="17"/>
      <c r="H139" s="17"/>
      <c r="I139" s="8"/>
      <c r="M139" s="57"/>
      <c r="N139" s="8"/>
      <c r="O139" s="8"/>
      <c r="P139" s="8"/>
      <c r="Q139" s="8"/>
      <c r="R139" s="8"/>
      <c r="S139" s="8"/>
      <c r="T139" s="8"/>
      <c r="U139" s="8"/>
      <c r="V139" s="8"/>
      <c r="W139" s="8"/>
      <c r="X139" s="8"/>
      <c r="Y139" s="8"/>
      <c r="Z139" s="8"/>
      <c r="AA139" s="8"/>
    </row>
    <row r="140">
      <c r="A140" s="17"/>
      <c r="B140" s="17"/>
      <c r="C140" s="17"/>
      <c r="D140" s="17"/>
      <c r="E140" s="17"/>
      <c r="F140" s="17"/>
      <c r="G140" s="17"/>
      <c r="H140" s="17"/>
      <c r="I140" s="8"/>
      <c r="M140" s="57"/>
      <c r="N140" s="8"/>
      <c r="O140" s="8"/>
      <c r="P140" s="8"/>
      <c r="Q140" s="8"/>
      <c r="R140" s="8"/>
      <c r="S140" s="8"/>
      <c r="T140" s="8"/>
      <c r="U140" s="8"/>
      <c r="V140" s="8"/>
      <c r="W140" s="8"/>
      <c r="X140" s="8"/>
      <c r="Y140" s="8"/>
      <c r="Z140" s="8"/>
      <c r="AA140" s="8"/>
    </row>
    <row r="141">
      <c r="A141" s="17"/>
      <c r="B141" s="17"/>
      <c r="C141" s="17"/>
      <c r="D141" s="17"/>
      <c r="E141" s="17"/>
      <c r="F141" s="17"/>
      <c r="G141" s="17"/>
      <c r="H141" s="17"/>
      <c r="I141" s="8"/>
      <c r="M141" s="57"/>
      <c r="N141" s="8"/>
      <c r="O141" s="8"/>
      <c r="P141" s="8"/>
      <c r="Q141" s="8"/>
      <c r="R141" s="8"/>
      <c r="S141" s="8"/>
      <c r="T141" s="8"/>
      <c r="U141" s="8"/>
      <c r="V141" s="8"/>
      <c r="W141" s="8"/>
      <c r="X141" s="8"/>
      <c r="Y141" s="8"/>
      <c r="Z141" s="8"/>
      <c r="AA141" s="8"/>
    </row>
    <row r="142">
      <c r="A142" s="17"/>
      <c r="B142" s="17"/>
      <c r="C142" s="17"/>
      <c r="D142" s="17"/>
      <c r="E142" s="17"/>
      <c r="F142" s="17"/>
      <c r="G142" s="17"/>
      <c r="H142" s="17"/>
      <c r="I142" s="8"/>
      <c r="M142" s="57"/>
      <c r="N142" s="8"/>
      <c r="O142" s="8"/>
      <c r="P142" s="8"/>
      <c r="Q142" s="8"/>
      <c r="R142" s="8"/>
      <c r="S142" s="8"/>
      <c r="T142" s="8"/>
      <c r="U142" s="8"/>
      <c r="V142" s="8"/>
      <c r="W142" s="8"/>
      <c r="X142" s="8"/>
      <c r="Y142" s="8"/>
      <c r="Z142" s="8"/>
      <c r="AA142" s="8"/>
    </row>
    <row r="143">
      <c r="A143" s="17"/>
      <c r="B143" s="17"/>
      <c r="C143" s="17"/>
      <c r="D143" s="17"/>
      <c r="E143" s="17"/>
      <c r="F143" s="17"/>
      <c r="G143" s="17"/>
      <c r="H143" s="17"/>
      <c r="I143" s="8"/>
      <c r="M143" s="57"/>
      <c r="N143" s="8"/>
      <c r="O143" s="8"/>
      <c r="P143" s="8"/>
      <c r="Q143" s="8"/>
      <c r="R143" s="8"/>
      <c r="S143" s="8"/>
      <c r="T143" s="8"/>
      <c r="U143" s="8"/>
      <c r="V143" s="8"/>
      <c r="W143" s="8"/>
      <c r="X143" s="8"/>
      <c r="Y143" s="8"/>
      <c r="Z143" s="8"/>
      <c r="AA143" s="8"/>
    </row>
    <row r="144">
      <c r="A144" s="17"/>
      <c r="B144" s="17"/>
      <c r="C144" s="17"/>
      <c r="D144" s="17"/>
      <c r="E144" s="17"/>
      <c r="F144" s="17"/>
      <c r="G144" s="17"/>
      <c r="H144" s="17"/>
      <c r="I144" s="8"/>
      <c r="M144" s="57"/>
      <c r="N144" s="8"/>
      <c r="O144" s="8"/>
      <c r="P144" s="8"/>
      <c r="Q144" s="8"/>
      <c r="R144" s="8"/>
      <c r="S144" s="8"/>
      <c r="T144" s="8"/>
      <c r="U144" s="8"/>
      <c r="V144" s="8"/>
      <c r="W144" s="8"/>
      <c r="X144" s="8"/>
      <c r="Y144" s="8"/>
      <c r="Z144" s="8"/>
      <c r="AA144" s="8"/>
    </row>
    <row r="145">
      <c r="A145" s="17"/>
      <c r="B145" s="17"/>
      <c r="C145" s="17"/>
      <c r="D145" s="17"/>
      <c r="E145" s="17"/>
      <c r="F145" s="17"/>
      <c r="G145" s="17"/>
      <c r="H145" s="17"/>
      <c r="I145" s="8"/>
      <c r="M145" s="57"/>
      <c r="N145" s="8"/>
      <c r="O145" s="8"/>
      <c r="P145" s="8"/>
      <c r="Q145" s="8"/>
      <c r="R145" s="8"/>
      <c r="S145" s="8"/>
      <c r="T145" s="8"/>
      <c r="U145" s="8"/>
      <c r="V145" s="8"/>
      <c r="W145" s="8"/>
      <c r="X145" s="8"/>
      <c r="Y145" s="8"/>
      <c r="Z145" s="8"/>
      <c r="AA145" s="8"/>
    </row>
    <row r="146">
      <c r="A146" s="17"/>
      <c r="B146" s="17"/>
      <c r="C146" s="17"/>
      <c r="D146" s="17"/>
      <c r="E146" s="17"/>
      <c r="F146" s="17"/>
      <c r="G146" s="17"/>
      <c r="H146" s="17"/>
      <c r="I146" s="8"/>
      <c r="M146" s="57"/>
      <c r="N146" s="8"/>
      <c r="O146" s="8"/>
      <c r="P146" s="8"/>
      <c r="Q146" s="8"/>
      <c r="R146" s="8"/>
      <c r="S146" s="8"/>
      <c r="T146" s="8"/>
      <c r="U146" s="8"/>
      <c r="V146" s="8"/>
      <c r="W146" s="8"/>
      <c r="X146" s="8"/>
      <c r="Y146" s="8"/>
      <c r="Z146" s="8"/>
      <c r="AA146" s="8"/>
    </row>
    <row r="147">
      <c r="A147" s="17"/>
      <c r="B147" s="17"/>
      <c r="C147" s="17"/>
      <c r="D147" s="17"/>
      <c r="E147" s="17"/>
      <c r="F147" s="17"/>
      <c r="G147" s="17"/>
      <c r="H147" s="17"/>
      <c r="I147" s="8"/>
      <c r="M147" s="57"/>
      <c r="N147" s="8"/>
      <c r="O147" s="8"/>
      <c r="P147" s="8"/>
      <c r="Q147" s="8"/>
      <c r="R147" s="8"/>
      <c r="S147" s="8"/>
      <c r="T147" s="8"/>
      <c r="U147" s="8"/>
      <c r="V147" s="8"/>
      <c r="W147" s="8"/>
      <c r="X147" s="8"/>
      <c r="Y147" s="8"/>
      <c r="Z147" s="8"/>
      <c r="AA147" s="8"/>
    </row>
    <row r="148">
      <c r="A148" s="17"/>
      <c r="B148" s="17"/>
      <c r="C148" s="17"/>
      <c r="D148" s="17"/>
      <c r="E148" s="17"/>
      <c r="F148" s="17"/>
      <c r="G148" s="17"/>
      <c r="H148" s="17"/>
      <c r="I148" s="8"/>
      <c r="M148" s="57"/>
      <c r="N148" s="8"/>
      <c r="O148" s="8"/>
      <c r="P148" s="8"/>
      <c r="Q148" s="8"/>
      <c r="R148" s="8"/>
      <c r="S148" s="8"/>
      <c r="T148" s="8"/>
      <c r="U148" s="8"/>
      <c r="V148" s="8"/>
      <c r="W148" s="8"/>
      <c r="X148" s="8"/>
      <c r="Y148" s="8"/>
      <c r="Z148" s="8"/>
      <c r="AA148" s="8"/>
    </row>
    <row r="149">
      <c r="A149" s="17"/>
      <c r="B149" s="17"/>
      <c r="C149" s="17"/>
      <c r="D149" s="17"/>
      <c r="E149" s="17"/>
      <c r="F149" s="17"/>
      <c r="G149" s="17"/>
      <c r="H149" s="17"/>
      <c r="I149" s="8"/>
      <c r="M149" s="57"/>
      <c r="N149" s="8"/>
      <c r="O149" s="8"/>
      <c r="P149" s="8"/>
      <c r="Q149" s="8"/>
      <c r="R149" s="8"/>
      <c r="S149" s="8"/>
      <c r="T149" s="8"/>
      <c r="U149" s="8"/>
      <c r="V149" s="8"/>
      <c r="W149" s="8"/>
      <c r="X149" s="8"/>
      <c r="Y149" s="8"/>
      <c r="Z149" s="8"/>
      <c r="AA149" s="8"/>
    </row>
    <row r="150">
      <c r="A150" s="17"/>
      <c r="B150" s="17"/>
      <c r="C150" s="17"/>
      <c r="D150" s="17"/>
      <c r="E150" s="17"/>
      <c r="F150" s="17"/>
      <c r="G150" s="17"/>
      <c r="H150" s="17"/>
      <c r="I150" s="8"/>
      <c r="M150" s="57"/>
      <c r="N150" s="8"/>
      <c r="O150" s="8"/>
      <c r="P150" s="8"/>
      <c r="Q150" s="8"/>
      <c r="R150" s="8"/>
      <c r="S150" s="8"/>
      <c r="T150" s="8"/>
      <c r="U150" s="8"/>
      <c r="V150" s="8"/>
      <c r="W150" s="8"/>
      <c r="X150" s="8"/>
      <c r="Y150" s="8"/>
      <c r="Z150" s="8"/>
      <c r="AA150" s="8"/>
    </row>
    <row r="151">
      <c r="A151" s="17"/>
      <c r="B151" s="17"/>
      <c r="C151" s="17"/>
      <c r="D151" s="17"/>
      <c r="E151" s="17"/>
      <c r="F151" s="17"/>
      <c r="G151" s="17"/>
      <c r="H151" s="17"/>
      <c r="I151" s="8"/>
      <c r="M151" s="57"/>
      <c r="N151" s="8"/>
      <c r="O151" s="8"/>
      <c r="P151" s="8"/>
      <c r="Q151" s="8"/>
      <c r="R151" s="8"/>
      <c r="S151" s="8"/>
      <c r="T151" s="8"/>
      <c r="U151" s="8"/>
      <c r="V151" s="8"/>
      <c r="W151" s="8"/>
      <c r="X151" s="8"/>
      <c r="Y151" s="8"/>
      <c r="Z151" s="8"/>
      <c r="AA151" s="8"/>
    </row>
    <row r="152">
      <c r="A152" s="17"/>
      <c r="B152" s="17"/>
      <c r="C152" s="17"/>
      <c r="D152" s="17"/>
      <c r="E152" s="17"/>
      <c r="F152" s="17"/>
      <c r="G152" s="17"/>
      <c r="H152" s="17"/>
      <c r="I152" s="8"/>
      <c r="M152" s="57"/>
      <c r="N152" s="8"/>
      <c r="O152" s="8"/>
      <c r="P152" s="8"/>
      <c r="Q152" s="8"/>
      <c r="R152" s="8"/>
      <c r="S152" s="8"/>
      <c r="T152" s="8"/>
      <c r="U152" s="8"/>
      <c r="V152" s="8"/>
      <c r="W152" s="8"/>
      <c r="X152" s="8"/>
      <c r="Y152" s="8"/>
      <c r="Z152" s="8"/>
      <c r="AA152" s="8"/>
    </row>
    <row r="153">
      <c r="A153" s="17"/>
      <c r="B153" s="17"/>
      <c r="C153" s="17"/>
      <c r="D153" s="17"/>
      <c r="E153" s="17"/>
      <c r="F153" s="17"/>
      <c r="G153" s="17"/>
      <c r="H153" s="17"/>
      <c r="I153" s="8"/>
      <c r="M153" s="57"/>
      <c r="N153" s="8"/>
      <c r="O153" s="8"/>
      <c r="P153" s="8"/>
      <c r="Q153" s="8"/>
      <c r="R153" s="8"/>
      <c r="S153" s="8"/>
      <c r="T153" s="8"/>
      <c r="U153" s="8"/>
      <c r="V153" s="8"/>
      <c r="W153" s="8"/>
      <c r="X153" s="8"/>
      <c r="Y153" s="8"/>
      <c r="Z153" s="8"/>
      <c r="AA153" s="8"/>
    </row>
    <row r="154">
      <c r="A154" s="17"/>
      <c r="B154" s="17"/>
      <c r="C154" s="17"/>
      <c r="D154" s="17"/>
      <c r="E154" s="17"/>
      <c r="F154" s="17"/>
      <c r="G154" s="17"/>
      <c r="H154" s="17"/>
      <c r="I154" s="8"/>
      <c r="M154" s="57"/>
      <c r="N154" s="8"/>
      <c r="O154" s="8"/>
      <c r="P154" s="8"/>
      <c r="Q154" s="8"/>
      <c r="R154" s="8"/>
      <c r="S154" s="8"/>
      <c r="T154" s="8"/>
      <c r="U154" s="8"/>
      <c r="V154" s="8"/>
      <c r="W154" s="8"/>
      <c r="X154" s="8"/>
      <c r="Y154" s="8"/>
      <c r="Z154" s="8"/>
      <c r="AA154" s="8"/>
    </row>
    <row r="155">
      <c r="A155" s="17"/>
      <c r="B155" s="17"/>
      <c r="C155" s="17"/>
      <c r="D155" s="17"/>
      <c r="E155" s="17"/>
      <c r="F155" s="17"/>
      <c r="G155" s="17"/>
      <c r="H155" s="17"/>
      <c r="I155" s="8"/>
      <c r="M155" s="57"/>
      <c r="N155" s="8"/>
      <c r="O155" s="8"/>
      <c r="P155" s="8"/>
      <c r="Q155" s="8"/>
      <c r="R155" s="8"/>
      <c r="S155" s="8"/>
      <c r="T155" s="8"/>
      <c r="U155" s="8"/>
      <c r="V155" s="8"/>
      <c r="W155" s="8"/>
      <c r="X155" s="8"/>
      <c r="Y155" s="8"/>
      <c r="Z155" s="8"/>
      <c r="AA155" s="8"/>
    </row>
    <row r="156">
      <c r="A156" s="17"/>
      <c r="B156" s="17"/>
      <c r="C156" s="17"/>
      <c r="D156" s="17"/>
      <c r="E156" s="17"/>
      <c r="F156" s="17"/>
      <c r="G156" s="17"/>
      <c r="H156" s="17"/>
      <c r="I156" s="8"/>
      <c r="M156" s="57"/>
      <c r="N156" s="8"/>
      <c r="O156" s="8"/>
      <c r="P156" s="8"/>
      <c r="Q156" s="8"/>
      <c r="R156" s="8"/>
      <c r="S156" s="8"/>
      <c r="T156" s="8"/>
      <c r="U156" s="8"/>
      <c r="V156" s="8"/>
      <c r="W156" s="8"/>
      <c r="X156" s="8"/>
      <c r="Y156" s="8"/>
      <c r="Z156" s="8"/>
      <c r="AA156" s="8"/>
    </row>
    <row r="157">
      <c r="A157" s="17"/>
      <c r="B157" s="17"/>
      <c r="C157" s="17"/>
      <c r="D157" s="17"/>
      <c r="E157" s="17"/>
      <c r="F157" s="17"/>
      <c r="G157" s="17"/>
      <c r="H157" s="17"/>
      <c r="I157" s="8"/>
      <c r="M157" s="57"/>
      <c r="N157" s="8"/>
      <c r="O157" s="8"/>
      <c r="P157" s="8"/>
      <c r="Q157" s="8"/>
      <c r="R157" s="8"/>
      <c r="S157" s="8"/>
      <c r="T157" s="8"/>
      <c r="U157" s="8"/>
      <c r="V157" s="8"/>
      <c r="W157" s="8"/>
      <c r="X157" s="8"/>
      <c r="Y157" s="8"/>
      <c r="Z157" s="8"/>
      <c r="AA157" s="8"/>
    </row>
    <row r="158">
      <c r="A158" s="17"/>
      <c r="B158" s="17"/>
      <c r="C158" s="17"/>
      <c r="D158" s="17"/>
      <c r="E158" s="17"/>
      <c r="F158" s="17"/>
      <c r="G158" s="17"/>
      <c r="H158" s="17"/>
      <c r="I158" s="8"/>
      <c r="M158" s="57"/>
      <c r="N158" s="8"/>
      <c r="O158" s="8"/>
      <c r="P158" s="8"/>
      <c r="Q158" s="8"/>
      <c r="R158" s="8"/>
      <c r="S158" s="8"/>
      <c r="T158" s="8"/>
      <c r="U158" s="8"/>
      <c r="V158" s="8"/>
      <c r="W158" s="8"/>
      <c r="X158" s="8"/>
      <c r="Y158" s="8"/>
      <c r="Z158" s="8"/>
      <c r="AA158" s="8"/>
    </row>
    <row r="159">
      <c r="A159" s="17"/>
      <c r="B159" s="17"/>
      <c r="C159" s="17"/>
      <c r="D159" s="17"/>
      <c r="E159" s="17"/>
      <c r="F159" s="17"/>
      <c r="G159" s="17"/>
      <c r="H159" s="17"/>
      <c r="I159" s="8"/>
      <c r="M159" s="57"/>
      <c r="N159" s="8"/>
      <c r="O159" s="8"/>
      <c r="P159" s="8"/>
      <c r="Q159" s="8"/>
      <c r="R159" s="8"/>
      <c r="S159" s="8"/>
      <c r="T159" s="8"/>
      <c r="U159" s="8"/>
      <c r="V159" s="8"/>
      <c r="W159" s="8"/>
      <c r="X159" s="8"/>
      <c r="Y159" s="8"/>
      <c r="Z159" s="8"/>
      <c r="AA159" s="8"/>
    </row>
    <row r="160">
      <c r="A160" s="17"/>
      <c r="B160" s="17"/>
      <c r="C160" s="17"/>
      <c r="D160" s="17"/>
      <c r="E160" s="17"/>
      <c r="F160" s="17"/>
      <c r="G160" s="17"/>
      <c r="H160" s="17"/>
      <c r="I160" s="8"/>
      <c r="M160" s="57"/>
      <c r="N160" s="8"/>
      <c r="O160" s="8"/>
      <c r="P160" s="8"/>
      <c r="Q160" s="8"/>
      <c r="R160" s="8"/>
      <c r="S160" s="8"/>
      <c r="T160" s="8"/>
      <c r="U160" s="8"/>
      <c r="V160" s="8"/>
      <c r="W160" s="8"/>
      <c r="X160" s="8"/>
      <c r="Y160" s="8"/>
      <c r="Z160" s="8"/>
      <c r="AA160" s="8"/>
    </row>
    <row r="161">
      <c r="A161" s="17"/>
      <c r="B161" s="17"/>
      <c r="C161" s="17"/>
      <c r="D161" s="17"/>
      <c r="E161" s="17"/>
      <c r="F161" s="17"/>
      <c r="G161" s="17"/>
      <c r="H161" s="17"/>
      <c r="I161" s="8"/>
      <c r="M161" s="57"/>
      <c r="N161" s="8"/>
      <c r="O161" s="8"/>
      <c r="P161" s="8"/>
      <c r="Q161" s="8"/>
      <c r="R161" s="8"/>
      <c r="S161" s="8"/>
      <c r="T161" s="8"/>
      <c r="U161" s="8"/>
      <c r="V161" s="8"/>
      <c r="W161" s="8"/>
      <c r="X161" s="8"/>
      <c r="Y161" s="8"/>
      <c r="Z161" s="8"/>
      <c r="AA161" s="8"/>
    </row>
    <row r="162">
      <c r="A162" s="17"/>
      <c r="B162" s="17"/>
      <c r="C162" s="17"/>
      <c r="D162" s="17"/>
      <c r="E162" s="17"/>
      <c r="F162" s="17"/>
      <c r="G162" s="17"/>
      <c r="H162" s="17"/>
      <c r="I162" s="8"/>
      <c r="M162" s="57"/>
      <c r="N162" s="8"/>
      <c r="O162" s="8"/>
      <c r="P162" s="8"/>
      <c r="Q162" s="8"/>
      <c r="R162" s="8"/>
      <c r="S162" s="8"/>
      <c r="T162" s="8"/>
      <c r="U162" s="8"/>
      <c r="V162" s="8"/>
      <c r="W162" s="8"/>
      <c r="X162" s="8"/>
      <c r="Y162" s="8"/>
      <c r="Z162" s="8"/>
      <c r="AA162" s="8"/>
    </row>
    <row r="163">
      <c r="A163" s="17"/>
      <c r="B163" s="17"/>
      <c r="C163" s="17"/>
      <c r="D163" s="17"/>
      <c r="E163" s="17"/>
      <c r="F163" s="17"/>
      <c r="G163" s="17"/>
      <c r="H163" s="17"/>
      <c r="I163" s="8"/>
      <c r="M163" s="57"/>
      <c r="N163" s="8"/>
      <c r="O163" s="8"/>
      <c r="P163" s="8"/>
      <c r="Q163" s="8"/>
      <c r="R163" s="8"/>
      <c r="S163" s="8"/>
      <c r="T163" s="8"/>
      <c r="U163" s="8"/>
      <c r="V163" s="8"/>
      <c r="W163" s="8"/>
      <c r="X163" s="8"/>
      <c r="Y163" s="8"/>
      <c r="Z163" s="8"/>
      <c r="AA163" s="8"/>
    </row>
    <row r="164">
      <c r="A164" s="17"/>
      <c r="B164" s="17"/>
      <c r="C164" s="17"/>
      <c r="D164" s="17"/>
      <c r="E164" s="17"/>
      <c r="F164" s="17"/>
      <c r="G164" s="17"/>
      <c r="H164" s="17"/>
      <c r="I164" s="8"/>
      <c r="M164" s="57"/>
      <c r="N164" s="8"/>
      <c r="O164" s="8"/>
      <c r="P164" s="8"/>
      <c r="Q164" s="8"/>
      <c r="R164" s="8"/>
      <c r="S164" s="8"/>
      <c r="T164" s="8"/>
      <c r="U164" s="8"/>
      <c r="V164" s="8"/>
      <c r="W164" s="8"/>
      <c r="X164" s="8"/>
      <c r="Y164" s="8"/>
      <c r="Z164" s="8"/>
      <c r="AA164" s="8"/>
    </row>
    <row r="165">
      <c r="A165" s="17"/>
      <c r="B165" s="17"/>
      <c r="C165" s="17"/>
      <c r="D165" s="17"/>
      <c r="E165" s="17"/>
      <c r="F165" s="17"/>
      <c r="G165" s="17"/>
      <c r="H165" s="17"/>
      <c r="I165" s="8"/>
      <c r="M165" s="57"/>
      <c r="N165" s="8"/>
      <c r="O165" s="8"/>
      <c r="P165" s="8"/>
      <c r="Q165" s="8"/>
      <c r="R165" s="8"/>
      <c r="S165" s="8"/>
      <c r="T165" s="8"/>
      <c r="U165" s="8"/>
      <c r="V165" s="8"/>
      <c r="W165" s="8"/>
      <c r="X165" s="8"/>
      <c r="Y165" s="8"/>
      <c r="Z165" s="8"/>
      <c r="AA165" s="8"/>
    </row>
    <row r="166">
      <c r="A166" s="17"/>
      <c r="B166" s="17"/>
      <c r="C166" s="17"/>
      <c r="D166" s="17"/>
      <c r="E166" s="17"/>
      <c r="F166" s="17"/>
      <c r="G166" s="17"/>
      <c r="H166" s="17"/>
      <c r="I166" s="8"/>
      <c r="M166" s="57"/>
      <c r="N166" s="8"/>
      <c r="O166" s="8"/>
      <c r="P166" s="8"/>
      <c r="Q166" s="8"/>
      <c r="R166" s="8"/>
      <c r="S166" s="8"/>
      <c r="T166" s="8"/>
      <c r="U166" s="8"/>
      <c r="V166" s="8"/>
      <c r="W166" s="8"/>
      <c r="X166" s="8"/>
      <c r="Y166" s="8"/>
      <c r="Z166" s="8"/>
      <c r="AA166" s="8"/>
    </row>
    <row r="167">
      <c r="A167" s="17"/>
      <c r="B167" s="17"/>
      <c r="C167" s="17"/>
      <c r="D167" s="17"/>
      <c r="E167" s="17"/>
      <c r="F167" s="17"/>
      <c r="G167" s="17"/>
      <c r="H167" s="17"/>
      <c r="I167" s="8"/>
      <c r="M167" s="57"/>
      <c r="N167" s="8"/>
      <c r="O167" s="8"/>
      <c r="P167" s="8"/>
      <c r="Q167" s="8"/>
      <c r="R167" s="8"/>
      <c r="S167" s="8"/>
      <c r="T167" s="8"/>
      <c r="U167" s="8"/>
      <c r="V167" s="8"/>
      <c r="W167" s="8"/>
      <c r="X167" s="8"/>
      <c r="Y167" s="8"/>
      <c r="Z167" s="8"/>
      <c r="AA167" s="8"/>
    </row>
    <row r="168">
      <c r="A168" s="17"/>
      <c r="B168" s="17"/>
      <c r="C168" s="17"/>
      <c r="D168" s="17"/>
      <c r="E168" s="17"/>
      <c r="F168" s="17"/>
      <c r="G168" s="17"/>
      <c r="H168" s="17"/>
      <c r="I168" s="8"/>
      <c r="M168" s="57"/>
      <c r="N168" s="8"/>
      <c r="O168" s="8"/>
      <c r="P168" s="8"/>
      <c r="Q168" s="8"/>
      <c r="R168" s="8"/>
      <c r="S168" s="8"/>
      <c r="T168" s="8"/>
      <c r="U168" s="8"/>
      <c r="V168" s="8"/>
      <c r="W168" s="8"/>
      <c r="X168" s="8"/>
      <c r="Y168" s="8"/>
      <c r="Z168" s="8"/>
      <c r="AA168" s="8"/>
    </row>
    <row r="169">
      <c r="A169" s="17"/>
      <c r="B169" s="17"/>
      <c r="C169" s="17"/>
      <c r="D169" s="17"/>
      <c r="E169" s="17"/>
      <c r="F169" s="17"/>
      <c r="G169" s="17"/>
      <c r="H169" s="17"/>
      <c r="I169" s="8"/>
      <c r="M169" s="57"/>
      <c r="N169" s="8"/>
      <c r="O169" s="8"/>
      <c r="P169" s="8"/>
      <c r="Q169" s="8"/>
      <c r="R169" s="8"/>
      <c r="S169" s="8"/>
      <c r="T169" s="8"/>
      <c r="U169" s="8"/>
      <c r="V169" s="8"/>
      <c r="W169" s="8"/>
      <c r="X169" s="8"/>
      <c r="Y169" s="8"/>
      <c r="Z169" s="8"/>
      <c r="AA169" s="8"/>
    </row>
    <row r="170">
      <c r="A170" s="17"/>
      <c r="B170" s="17"/>
      <c r="C170" s="17"/>
      <c r="D170" s="17"/>
      <c r="E170" s="17"/>
      <c r="F170" s="17"/>
      <c r="G170" s="17"/>
      <c r="H170" s="17"/>
      <c r="I170" s="8"/>
      <c r="M170" s="57"/>
      <c r="N170" s="8"/>
      <c r="O170" s="8"/>
      <c r="P170" s="8"/>
      <c r="Q170" s="8"/>
      <c r="R170" s="8"/>
      <c r="S170" s="8"/>
      <c r="T170" s="8"/>
      <c r="U170" s="8"/>
      <c r="V170" s="8"/>
      <c r="W170" s="8"/>
      <c r="X170" s="8"/>
      <c r="Y170" s="8"/>
      <c r="Z170" s="8"/>
      <c r="AA170" s="8"/>
    </row>
    <row r="171">
      <c r="A171" s="17"/>
      <c r="B171" s="17"/>
      <c r="C171" s="17"/>
      <c r="D171" s="17"/>
      <c r="E171" s="17"/>
      <c r="F171" s="17"/>
      <c r="G171" s="17"/>
      <c r="H171" s="17"/>
      <c r="I171" s="8"/>
      <c r="M171" s="57"/>
      <c r="N171" s="8"/>
      <c r="O171" s="8"/>
      <c r="P171" s="8"/>
      <c r="Q171" s="8"/>
      <c r="R171" s="8"/>
      <c r="S171" s="8"/>
      <c r="T171" s="8"/>
      <c r="U171" s="8"/>
      <c r="V171" s="8"/>
      <c r="W171" s="8"/>
      <c r="X171" s="8"/>
      <c r="Y171" s="8"/>
      <c r="Z171" s="8"/>
      <c r="AA171" s="8"/>
    </row>
    <row r="172">
      <c r="A172" s="17"/>
      <c r="B172" s="17"/>
      <c r="C172" s="17"/>
      <c r="D172" s="17"/>
      <c r="E172" s="17"/>
      <c r="F172" s="17"/>
      <c r="G172" s="17"/>
      <c r="H172" s="17"/>
      <c r="I172" s="8"/>
      <c r="M172" s="57"/>
      <c r="N172" s="8"/>
      <c r="O172" s="8"/>
      <c r="P172" s="8"/>
      <c r="Q172" s="8"/>
      <c r="R172" s="8"/>
      <c r="S172" s="8"/>
      <c r="T172" s="8"/>
      <c r="U172" s="8"/>
      <c r="V172" s="8"/>
      <c r="W172" s="8"/>
      <c r="X172" s="8"/>
      <c r="Y172" s="8"/>
      <c r="Z172" s="8"/>
      <c r="AA172" s="8"/>
    </row>
    <row r="173">
      <c r="A173" s="17"/>
      <c r="B173" s="17"/>
      <c r="C173" s="17"/>
      <c r="D173" s="17"/>
      <c r="E173" s="17"/>
      <c r="F173" s="17"/>
      <c r="G173" s="17"/>
      <c r="H173" s="17"/>
      <c r="I173" s="8"/>
      <c r="M173" s="57"/>
      <c r="N173" s="8"/>
      <c r="O173" s="8"/>
      <c r="P173" s="8"/>
      <c r="Q173" s="8"/>
      <c r="R173" s="8"/>
      <c r="S173" s="8"/>
      <c r="T173" s="8"/>
      <c r="U173" s="8"/>
      <c r="V173" s="8"/>
      <c r="W173" s="8"/>
      <c r="X173" s="8"/>
      <c r="Y173" s="8"/>
      <c r="Z173" s="8"/>
      <c r="AA173" s="8"/>
    </row>
    <row r="174">
      <c r="A174" s="17"/>
      <c r="B174" s="17"/>
      <c r="C174" s="17"/>
      <c r="D174" s="17"/>
      <c r="E174" s="17"/>
      <c r="F174" s="17"/>
      <c r="G174" s="17"/>
      <c r="H174" s="17"/>
      <c r="I174" s="8"/>
      <c r="M174" s="57"/>
      <c r="N174" s="8"/>
      <c r="O174" s="8"/>
      <c r="P174" s="8"/>
      <c r="Q174" s="8"/>
      <c r="R174" s="8"/>
      <c r="S174" s="8"/>
      <c r="T174" s="8"/>
      <c r="U174" s="8"/>
      <c r="V174" s="8"/>
      <c r="W174" s="8"/>
      <c r="X174" s="8"/>
      <c r="Y174" s="8"/>
      <c r="Z174" s="8"/>
      <c r="AA174" s="8"/>
    </row>
    <row r="175">
      <c r="A175" s="17"/>
      <c r="B175" s="17"/>
      <c r="C175" s="17"/>
      <c r="D175" s="17"/>
      <c r="E175" s="17"/>
      <c r="F175" s="17"/>
      <c r="G175" s="17"/>
      <c r="H175" s="17"/>
      <c r="I175" s="8"/>
      <c r="M175" s="57"/>
      <c r="N175" s="8"/>
      <c r="O175" s="8"/>
      <c r="P175" s="8"/>
      <c r="Q175" s="8"/>
      <c r="R175" s="8"/>
      <c r="S175" s="8"/>
      <c r="T175" s="8"/>
      <c r="U175" s="8"/>
      <c r="V175" s="8"/>
      <c r="W175" s="8"/>
      <c r="X175" s="8"/>
      <c r="Y175" s="8"/>
      <c r="Z175" s="8"/>
      <c r="AA175" s="8"/>
    </row>
    <row r="176">
      <c r="A176" s="17"/>
      <c r="B176" s="17"/>
      <c r="C176" s="17"/>
      <c r="D176" s="17"/>
      <c r="E176" s="17"/>
      <c r="F176" s="17"/>
      <c r="G176" s="17"/>
      <c r="H176" s="17"/>
      <c r="I176" s="8"/>
      <c r="M176" s="57"/>
      <c r="N176" s="8"/>
      <c r="O176" s="8"/>
      <c r="P176" s="8"/>
      <c r="Q176" s="8"/>
      <c r="R176" s="8"/>
      <c r="S176" s="8"/>
      <c r="T176" s="8"/>
      <c r="U176" s="8"/>
      <c r="V176" s="8"/>
      <c r="W176" s="8"/>
      <c r="X176" s="8"/>
      <c r="Y176" s="8"/>
      <c r="Z176" s="8"/>
      <c r="AA176" s="8"/>
    </row>
    <row r="177">
      <c r="A177" s="17"/>
      <c r="B177" s="17"/>
      <c r="C177" s="17"/>
      <c r="D177" s="17"/>
      <c r="E177" s="17"/>
      <c r="F177" s="17"/>
      <c r="G177" s="17"/>
      <c r="H177" s="17"/>
      <c r="I177" s="8"/>
      <c r="M177" s="57"/>
      <c r="N177" s="8"/>
      <c r="O177" s="8"/>
      <c r="P177" s="8"/>
      <c r="Q177" s="8"/>
      <c r="R177" s="8"/>
      <c r="S177" s="8"/>
      <c r="T177" s="8"/>
      <c r="U177" s="8"/>
      <c r="V177" s="8"/>
      <c r="W177" s="8"/>
      <c r="X177" s="8"/>
      <c r="Y177" s="8"/>
      <c r="Z177" s="8"/>
      <c r="AA177" s="8"/>
    </row>
    <row r="178">
      <c r="A178" s="17"/>
      <c r="B178" s="17"/>
      <c r="C178" s="17"/>
      <c r="D178" s="17"/>
      <c r="E178" s="17"/>
      <c r="F178" s="17"/>
      <c r="G178" s="17"/>
      <c r="H178" s="17"/>
      <c r="I178" s="8"/>
      <c r="M178" s="57"/>
      <c r="N178" s="8"/>
      <c r="O178" s="8"/>
      <c r="P178" s="8"/>
      <c r="Q178" s="8"/>
      <c r="R178" s="8"/>
      <c r="S178" s="8"/>
      <c r="T178" s="8"/>
      <c r="U178" s="8"/>
      <c r="V178" s="8"/>
      <c r="W178" s="8"/>
      <c r="X178" s="8"/>
      <c r="Y178" s="8"/>
      <c r="Z178" s="8"/>
      <c r="AA178" s="8"/>
    </row>
    <row r="179">
      <c r="A179" s="17"/>
      <c r="B179" s="17"/>
      <c r="C179" s="17"/>
      <c r="D179" s="17"/>
      <c r="E179" s="17"/>
      <c r="F179" s="17"/>
      <c r="G179" s="17"/>
      <c r="H179" s="17"/>
      <c r="I179" s="8"/>
      <c r="M179" s="57"/>
      <c r="N179" s="8"/>
      <c r="O179" s="8"/>
      <c r="P179" s="8"/>
      <c r="Q179" s="8"/>
      <c r="R179" s="8"/>
      <c r="S179" s="8"/>
      <c r="T179" s="8"/>
      <c r="U179" s="8"/>
      <c r="V179" s="8"/>
      <c r="W179" s="8"/>
      <c r="X179" s="8"/>
      <c r="Y179" s="8"/>
      <c r="Z179" s="8"/>
      <c r="AA179" s="8"/>
    </row>
    <row r="180">
      <c r="A180" s="17"/>
      <c r="B180" s="17"/>
      <c r="C180" s="17"/>
      <c r="D180" s="17"/>
      <c r="E180" s="17"/>
      <c r="F180" s="17"/>
      <c r="G180" s="17"/>
      <c r="H180" s="17"/>
      <c r="I180" s="8"/>
      <c r="M180" s="57"/>
      <c r="N180" s="8"/>
      <c r="O180" s="8"/>
      <c r="P180" s="8"/>
      <c r="Q180" s="8"/>
      <c r="R180" s="8"/>
      <c r="S180" s="8"/>
      <c r="T180" s="8"/>
      <c r="U180" s="8"/>
      <c r="V180" s="8"/>
      <c r="W180" s="8"/>
      <c r="X180" s="8"/>
      <c r="Y180" s="8"/>
      <c r="Z180" s="8"/>
      <c r="AA180" s="8"/>
    </row>
    <row r="181">
      <c r="A181" s="17"/>
      <c r="B181" s="17"/>
      <c r="C181" s="17"/>
      <c r="D181" s="17"/>
      <c r="E181" s="17"/>
      <c r="F181" s="17"/>
      <c r="G181" s="17"/>
      <c r="H181" s="17"/>
      <c r="I181" s="8"/>
      <c r="M181" s="57"/>
      <c r="N181" s="8"/>
      <c r="O181" s="8"/>
      <c r="P181" s="8"/>
      <c r="Q181" s="8"/>
      <c r="R181" s="8"/>
      <c r="S181" s="8"/>
      <c r="T181" s="8"/>
      <c r="U181" s="8"/>
      <c r="V181" s="8"/>
      <c r="W181" s="8"/>
      <c r="X181" s="8"/>
      <c r="Y181" s="8"/>
      <c r="Z181" s="8"/>
      <c r="AA181" s="8"/>
    </row>
    <row r="182">
      <c r="A182" s="17"/>
      <c r="B182" s="17"/>
      <c r="C182" s="17"/>
      <c r="D182" s="17"/>
      <c r="E182" s="17"/>
      <c r="F182" s="17"/>
      <c r="G182" s="17"/>
      <c r="H182" s="17"/>
      <c r="I182" s="8"/>
      <c r="M182" s="57"/>
      <c r="N182" s="8"/>
      <c r="O182" s="8"/>
      <c r="P182" s="8"/>
      <c r="Q182" s="8"/>
      <c r="R182" s="8"/>
      <c r="S182" s="8"/>
      <c r="T182" s="8"/>
      <c r="U182" s="8"/>
      <c r="V182" s="8"/>
      <c r="W182" s="8"/>
      <c r="X182" s="8"/>
      <c r="Y182" s="8"/>
      <c r="Z182" s="8"/>
      <c r="AA182" s="8"/>
    </row>
    <row r="183">
      <c r="A183" s="17"/>
      <c r="B183" s="17"/>
      <c r="C183" s="17"/>
      <c r="D183" s="17"/>
      <c r="E183" s="17"/>
      <c r="F183" s="17"/>
      <c r="G183" s="17"/>
      <c r="H183" s="17"/>
      <c r="I183" s="8"/>
      <c r="M183" s="57"/>
      <c r="N183" s="8"/>
      <c r="O183" s="8"/>
      <c r="P183" s="8"/>
      <c r="Q183" s="8"/>
      <c r="R183" s="8"/>
      <c r="S183" s="8"/>
      <c r="T183" s="8"/>
      <c r="U183" s="8"/>
      <c r="V183" s="8"/>
      <c r="W183" s="8"/>
      <c r="X183" s="8"/>
      <c r="Y183" s="8"/>
      <c r="Z183" s="8"/>
      <c r="AA183" s="8"/>
    </row>
    <row r="184">
      <c r="A184" s="17"/>
      <c r="B184" s="17"/>
      <c r="C184" s="17"/>
      <c r="D184" s="17"/>
      <c r="E184" s="17"/>
      <c r="F184" s="17"/>
      <c r="G184" s="17"/>
      <c r="H184" s="17"/>
      <c r="I184" s="8"/>
      <c r="M184" s="57"/>
      <c r="N184" s="8"/>
      <c r="O184" s="8"/>
      <c r="P184" s="8"/>
      <c r="Q184" s="8"/>
      <c r="R184" s="8"/>
      <c r="S184" s="8"/>
      <c r="T184" s="8"/>
      <c r="U184" s="8"/>
      <c r="V184" s="8"/>
      <c r="W184" s="8"/>
      <c r="X184" s="8"/>
      <c r="Y184" s="8"/>
      <c r="Z184" s="8"/>
      <c r="AA184" s="8"/>
    </row>
    <row r="185">
      <c r="A185" s="17"/>
      <c r="B185" s="17"/>
      <c r="C185" s="17"/>
      <c r="D185" s="17"/>
      <c r="E185" s="17"/>
      <c r="F185" s="17"/>
      <c r="G185" s="17"/>
      <c r="H185" s="17"/>
      <c r="I185" s="8"/>
      <c r="M185" s="57"/>
      <c r="N185" s="8"/>
      <c r="O185" s="8"/>
      <c r="P185" s="8"/>
      <c r="Q185" s="8"/>
      <c r="R185" s="8"/>
      <c r="S185" s="8"/>
      <c r="T185" s="8"/>
      <c r="U185" s="8"/>
      <c r="V185" s="8"/>
      <c r="W185" s="8"/>
      <c r="X185" s="8"/>
      <c r="Y185" s="8"/>
      <c r="Z185" s="8"/>
      <c r="AA185" s="8"/>
    </row>
    <row r="186">
      <c r="A186" s="17"/>
      <c r="B186" s="17"/>
      <c r="C186" s="17"/>
      <c r="D186" s="17"/>
      <c r="E186" s="17"/>
      <c r="F186" s="17"/>
      <c r="G186" s="17"/>
      <c r="H186" s="17"/>
      <c r="I186" s="8"/>
      <c r="M186" s="57"/>
      <c r="N186" s="8"/>
      <c r="O186" s="8"/>
      <c r="P186" s="8"/>
      <c r="Q186" s="8"/>
      <c r="R186" s="8"/>
      <c r="S186" s="8"/>
      <c r="T186" s="8"/>
      <c r="U186" s="8"/>
      <c r="V186" s="8"/>
      <c r="W186" s="8"/>
      <c r="X186" s="8"/>
      <c r="Y186" s="8"/>
      <c r="Z186" s="8"/>
      <c r="AA186" s="8"/>
    </row>
    <row r="187">
      <c r="A187" s="17"/>
      <c r="B187" s="17"/>
      <c r="C187" s="17"/>
      <c r="D187" s="17"/>
      <c r="E187" s="17"/>
      <c r="F187" s="17"/>
      <c r="G187" s="17"/>
      <c r="H187" s="17"/>
      <c r="I187" s="8"/>
      <c r="M187" s="57"/>
      <c r="N187" s="8"/>
      <c r="O187" s="8"/>
      <c r="P187" s="8"/>
      <c r="Q187" s="8"/>
      <c r="R187" s="8"/>
      <c r="S187" s="8"/>
      <c r="T187" s="8"/>
      <c r="U187" s="8"/>
      <c r="V187" s="8"/>
      <c r="W187" s="8"/>
      <c r="X187" s="8"/>
      <c r="Y187" s="8"/>
      <c r="Z187" s="8"/>
      <c r="AA187" s="8"/>
    </row>
    <row r="188">
      <c r="A188" s="17"/>
      <c r="B188" s="17"/>
      <c r="C188" s="17"/>
      <c r="D188" s="17"/>
      <c r="E188" s="17"/>
      <c r="F188" s="17"/>
      <c r="G188" s="17"/>
      <c r="H188" s="17"/>
      <c r="I188" s="8"/>
      <c r="M188" s="57"/>
      <c r="N188" s="8"/>
      <c r="O188" s="8"/>
      <c r="P188" s="8"/>
      <c r="Q188" s="8"/>
      <c r="R188" s="8"/>
      <c r="S188" s="8"/>
      <c r="T188" s="8"/>
      <c r="U188" s="8"/>
      <c r="V188" s="8"/>
      <c r="W188" s="8"/>
      <c r="X188" s="8"/>
      <c r="Y188" s="8"/>
      <c r="Z188" s="8"/>
      <c r="AA188" s="8"/>
    </row>
    <row r="189">
      <c r="A189" s="17"/>
      <c r="B189" s="17"/>
      <c r="C189" s="17"/>
      <c r="D189" s="17"/>
      <c r="E189" s="17"/>
      <c r="F189" s="17"/>
      <c r="G189" s="17"/>
      <c r="H189" s="17"/>
      <c r="I189" s="8"/>
      <c r="M189" s="57"/>
      <c r="N189" s="8"/>
      <c r="O189" s="8"/>
      <c r="P189" s="8"/>
      <c r="Q189" s="8"/>
      <c r="R189" s="8"/>
      <c r="S189" s="8"/>
      <c r="T189" s="8"/>
      <c r="U189" s="8"/>
      <c r="V189" s="8"/>
      <c r="W189" s="8"/>
      <c r="X189" s="8"/>
      <c r="Y189" s="8"/>
      <c r="Z189" s="8"/>
      <c r="AA189" s="8"/>
    </row>
    <row r="190">
      <c r="A190" s="17"/>
      <c r="B190" s="17"/>
      <c r="C190" s="17"/>
      <c r="D190" s="17"/>
      <c r="E190" s="17"/>
      <c r="F190" s="17"/>
      <c r="G190" s="17"/>
      <c r="H190" s="17"/>
      <c r="I190" s="8"/>
      <c r="M190" s="57"/>
      <c r="N190" s="8"/>
      <c r="O190" s="8"/>
      <c r="P190" s="8"/>
      <c r="Q190" s="8"/>
      <c r="R190" s="8"/>
      <c r="S190" s="8"/>
      <c r="T190" s="8"/>
      <c r="U190" s="8"/>
      <c r="V190" s="8"/>
      <c r="W190" s="8"/>
      <c r="X190" s="8"/>
      <c r="Y190" s="8"/>
      <c r="Z190" s="8"/>
      <c r="AA190" s="8"/>
    </row>
    <row r="191">
      <c r="A191" s="17"/>
      <c r="B191" s="17"/>
      <c r="C191" s="17"/>
      <c r="D191" s="17"/>
      <c r="E191" s="17"/>
      <c r="F191" s="17"/>
      <c r="G191" s="17"/>
      <c r="H191" s="17"/>
      <c r="I191" s="8"/>
      <c r="M191" s="57"/>
      <c r="N191" s="8"/>
      <c r="O191" s="8"/>
      <c r="P191" s="8"/>
      <c r="Q191" s="8"/>
      <c r="R191" s="8"/>
      <c r="S191" s="8"/>
      <c r="T191" s="8"/>
      <c r="U191" s="8"/>
      <c r="V191" s="8"/>
      <c r="W191" s="8"/>
      <c r="X191" s="8"/>
      <c r="Y191" s="8"/>
      <c r="Z191" s="8"/>
      <c r="AA191" s="8"/>
    </row>
    <row r="192">
      <c r="A192" s="17"/>
      <c r="B192" s="17"/>
      <c r="C192" s="17"/>
      <c r="D192" s="17"/>
      <c r="E192" s="17"/>
      <c r="F192" s="17"/>
      <c r="G192" s="17"/>
      <c r="H192" s="17"/>
      <c r="I192" s="8"/>
      <c r="M192" s="57"/>
      <c r="N192" s="8"/>
      <c r="O192" s="8"/>
      <c r="P192" s="8"/>
      <c r="Q192" s="8"/>
      <c r="R192" s="8"/>
      <c r="S192" s="8"/>
      <c r="T192" s="8"/>
      <c r="U192" s="8"/>
      <c r="V192" s="8"/>
      <c r="W192" s="8"/>
      <c r="X192" s="8"/>
      <c r="Y192" s="8"/>
      <c r="Z192" s="8"/>
      <c r="AA192" s="8"/>
    </row>
    <row r="193">
      <c r="A193" s="17"/>
      <c r="B193" s="17"/>
      <c r="C193" s="17"/>
      <c r="D193" s="17"/>
      <c r="E193" s="17"/>
      <c r="F193" s="17"/>
      <c r="G193" s="17"/>
      <c r="H193" s="17"/>
      <c r="I193" s="8"/>
      <c r="M193" s="57"/>
      <c r="N193" s="8"/>
      <c r="O193" s="8"/>
      <c r="P193" s="8"/>
      <c r="Q193" s="8"/>
      <c r="R193" s="8"/>
      <c r="S193" s="8"/>
      <c r="T193" s="8"/>
      <c r="U193" s="8"/>
      <c r="V193" s="8"/>
      <c r="W193" s="8"/>
      <c r="X193" s="8"/>
      <c r="Y193" s="8"/>
      <c r="Z193" s="8"/>
      <c r="AA193" s="8"/>
    </row>
    <row r="194">
      <c r="A194" s="17"/>
      <c r="B194" s="17"/>
      <c r="C194" s="17"/>
      <c r="D194" s="17"/>
      <c r="E194" s="17"/>
      <c r="F194" s="17"/>
      <c r="G194" s="17"/>
      <c r="H194" s="17"/>
      <c r="I194" s="8"/>
      <c r="M194" s="57"/>
      <c r="N194" s="8"/>
      <c r="O194" s="8"/>
      <c r="P194" s="8"/>
      <c r="Q194" s="8"/>
      <c r="R194" s="8"/>
      <c r="S194" s="8"/>
      <c r="T194" s="8"/>
      <c r="U194" s="8"/>
      <c r="V194" s="8"/>
      <c r="W194" s="8"/>
      <c r="X194" s="8"/>
      <c r="Y194" s="8"/>
      <c r="Z194" s="8"/>
      <c r="AA194" s="8"/>
    </row>
    <row r="195">
      <c r="A195" s="17"/>
      <c r="B195" s="17"/>
      <c r="C195" s="17"/>
      <c r="D195" s="17"/>
      <c r="E195" s="17"/>
      <c r="F195" s="17"/>
      <c r="G195" s="17"/>
      <c r="H195" s="17"/>
      <c r="I195" s="8"/>
      <c r="M195" s="57"/>
      <c r="N195" s="8"/>
      <c r="O195" s="8"/>
      <c r="P195" s="8"/>
      <c r="Q195" s="8"/>
      <c r="R195" s="8"/>
      <c r="S195" s="8"/>
      <c r="T195" s="8"/>
      <c r="U195" s="8"/>
      <c r="V195" s="8"/>
      <c r="W195" s="8"/>
      <c r="X195" s="8"/>
      <c r="Y195" s="8"/>
      <c r="Z195" s="8"/>
      <c r="AA195" s="8"/>
    </row>
    <row r="196">
      <c r="A196" s="17"/>
      <c r="B196" s="17"/>
      <c r="C196" s="17"/>
      <c r="D196" s="17"/>
      <c r="E196" s="17"/>
      <c r="F196" s="17"/>
      <c r="G196" s="17"/>
      <c r="H196" s="17"/>
      <c r="I196" s="8"/>
      <c r="M196" s="57"/>
      <c r="N196" s="8"/>
      <c r="O196" s="8"/>
      <c r="P196" s="8"/>
      <c r="Q196" s="8"/>
      <c r="R196" s="8"/>
      <c r="S196" s="8"/>
      <c r="T196" s="8"/>
      <c r="U196" s="8"/>
      <c r="V196" s="8"/>
      <c r="W196" s="8"/>
      <c r="X196" s="8"/>
      <c r="Y196" s="8"/>
      <c r="Z196" s="8"/>
      <c r="AA196" s="8"/>
    </row>
    <row r="197">
      <c r="A197" s="17"/>
      <c r="B197" s="17"/>
      <c r="C197" s="17"/>
      <c r="D197" s="17"/>
      <c r="E197" s="17"/>
      <c r="F197" s="17"/>
      <c r="G197" s="17"/>
      <c r="H197" s="17"/>
      <c r="I197" s="8"/>
      <c r="M197" s="57"/>
      <c r="N197" s="8"/>
      <c r="O197" s="8"/>
      <c r="P197" s="8"/>
      <c r="Q197" s="8"/>
      <c r="R197" s="8"/>
      <c r="S197" s="8"/>
      <c r="T197" s="8"/>
      <c r="U197" s="8"/>
      <c r="V197" s="8"/>
      <c r="W197" s="8"/>
      <c r="X197" s="8"/>
      <c r="Y197" s="8"/>
      <c r="Z197" s="8"/>
      <c r="AA197" s="8"/>
    </row>
    <row r="198">
      <c r="A198" s="17"/>
      <c r="B198" s="17"/>
      <c r="C198" s="17"/>
      <c r="D198" s="17"/>
      <c r="E198" s="17"/>
      <c r="F198" s="17"/>
      <c r="G198" s="17"/>
      <c r="H198" s="17"/>
      <c r="I198" s="8"/>
      <c r="M198" s="57"/>
      <c r="N198" s="8"/>
      <c r="O198" s="8"/>
      <c r="P198" s="8"/>
      <c r="Q198" s="8"/>
      <c r="R198" s="8"/>
      <c r="S198" s="8"/>
      <c r="T198" s="8"/>
      <c r="U198" s="8"/>
      <c r="V198" s="8"/>
      <c r="W198" s="8"/>
      <c r="X198" s="8"/>
      <c r="Y198" s="8"/>
      <c r="Z198" s="8"/>
      <c r="AA198" s="8"/>
    </row>
    <row r="199">
      <c r="A199" s="17"/>
      <c r="B199" s="17"/>
      <c r="C199" s="17"/>
      <c r="D199" s="17"/>
      <c r="E199" s="17"/>
      <c r="F199" s="17"/>
      <c r="G199" s="17"/>
      <c r="H199" s="17"/>
      <c r="I199" s="8"/>
      <c r="M199" s="57"/>
      <c r="N199" s="8"/>
      <c r="O199" s="8"/>
      <c r="P199" s="8"/>
      <c r="Q199" s="8"/>
      <c r="R199" s="8"/>
      <c r="S199" s="8"/>
      <c r="T199" s="8"/>
      <c r="U199" s="8"/>
      <c r="V199" s="8"/>
      <c r="W199" s="8"/>
      <c r="X199" s="8"/>
      <c r="Y199" s="8"/>
      <c r="Z199" s="8"/>
      <c r="AA199" s="8"/>
    </row>
    <row r="200">
      <c r="A200" s="17"/>
      <c r="B200" s="17"/>
      <c r="C200" s="17"/>
      <c r="D200" s="17"/>
      <c r="E200" s="17"/>
      <c r="F200" s="17"/>
      <c r="G200" s="17"/>
      <c r="H200" s="17"/>
      <c r="I200" s="8"/>
      <c r="M200" s="57"/>
      <c r="N200" s="8"/>
      <c r="O200" s="8"/>
      <c r="P200" s="8"/>
      <c r="Q200" s="8"/>
      <c r="R200" s="8"/>
      <c r="S200" s="8"/>
      <c r="T200" s="8"/>
      <c r="U200" s="8"/>
      <c r="V200" s="8"/>
      <c r="W200" s="8"/>
      <c r="X200" s="8"/>
      <c r="Y200" s="8"/>
      <c r="Z200" s="8"/>
      <c r="AA200" s="8"/>
    </row>
    <row r="201">
      <c r="A201" s="17"/>
      <c r="B201" s="17"/>
      <c r="C201" s="17"/>
      <c r="D201" s="17"/>
      <c r="E201" s="17"/>
      <c r="F201" s="17"/>
      <c r="G201" s="17"/>
      <c r="H201" s="17"/>
      <c r="I201" s="8"/>
      <c r="M201" s="57"/>
      <c r="N201" s="8"/>
      <c r="O201" s="8"/>
      <c r="P201" s="8"/>
      <c r="Q201" s="8"/>
      <c r="R201" s="8"/>
      <c r="S201" s="8"/>
      <c r="T201" s="8"/>
      <c r="U201" s="8"/>
      <c r="V201" s="8"/>
      <c r="W201" s="8"/>
      <c r="X201" s="8"/>
      <c r="Y201" s="8"/>
      <c r="Z201" s="8"/>
      <c r="AA201" s="8"/>
    </row>
    <row r="202">
      <c r="A202" s="17"/>
      <c r="B202" s="17"/>
      <c r="C202" s="17"/>
      <c r="D202" s="17"/>
      <c r="E202" s="17"/>
      <c r="F202" s="17"/>
      <c r="G202" s="17"/>
      <c r="H202" s="17"/>
      <c r="I202" s="8"/>
      <c r="M202" s="57"/>
      <c r="N202" s="8"/>
      <c r="O202" s="8"/>
      <c r="P202" s="8"/>
      <c r="Q202" s="8"/>
      <c r="R202" s="8"/>
      <c r="S202" s="8"/>
      <c r="T202" s="8"/>
      <c r="U202" s="8"/>
      <c r="V202" s="8"/>
      <c r="W202" s="8"/>
      <c r="X202" s="8"/>
      <c r="Y202" s="8"/>
      <c r="Z202" s="8"/>
      <c r="AA202" s="8"/>
    </row>
    <row r="203">
      <c r="A203" s="17"/>
      <c r="B203" s="17"/>
      <c r="C203" s="17"/>
      <c r="D203" s="17"/>
      <c r="E203" s="17"/>
      <c r="F203" s="17"/>
      <c r="G203" s="17"/>
      <c r="H203" s="17"/>
      <c r="I203" s="8"/>
      <c r="M203" s="57"/>
      <c r="N203" s="8"/>
      <c r="O203" s="8"/>
      <c r="P203" s="8"/>
      <c r="Q203" s="8"/>
      <c r="R203" s="8"/>
      <c r="S203" s="8"/>
      <c r="T203" s="8"/>
      <c r="U203" s="8"/>
      <c r="V203" s="8"/>
      <c r="W203" s="8"/>
      <c r="X203" s="8"/>
      <c r="Y203" s="8"/>
      <c r="Z203" s="8"/>
      <c r="AA203" s="8"/>
    </row>
    <row r="204">
      <c r="A204" s="17"/>
      <c r="B204" s="17"/>
      <c r="C204" s="17"/>
      <c r="D204" s="17"/>
      <c r="E204" s="17"/>
      <c r="F204" s="17"/>
      <c r="G204" s="17"/>
      <c r="H204" s="17"/>
      <c r="I204" s="8"/>
      <c r="M204" s="57"/>
      <c r="N204" s="8"/>
      <c r="O204" s="8"/>
      <c r="P204" s="8"/>
      <c r="Q204" s="8"/>
      <c r="R204" s="8"/>
      <c r="S204" s="8"/>
      <c r="T204" s="8"/>
      <c r="U204" s="8"/>
      <c r="V204" s="8"/>
      <c r="W204" s="8"/>
      <c r="X204" s="8"/>
      <c r="Y204" s="8"/>
      <c r="Z204" s="8"/>
      <c r="AA204" s="8"/>
    </row>
    <row r="205">
      <c r="A205" s="17"/>
      <c r="B205" s="17"/>
      <c r="C205" s="17"/>
      <c r="D205" s="17"/>
      <c r="E205" s="17"/>
      <c r="F205" s="17"/>
      <c r="G205" s="17"/>
      <c r="H205" s="17"/>
      <c r="I205" s="8"/>
      <c r="M205" s="57"/>
      <c r="N205" s="8"/>
      <c r="O205" s="8"/>
      <c r="P205" s="8"/>
      <c r="Q205" s="8"/>
      <c r="R205" s="8"/>
      <c r="S205" s="8"/>
      <c r="T205" s="8"/>
      <c r="U205" s="8"/>
      <c r="V205" s="8"/>
      <c r="W205" s="8"/>
      <c r="X205" s="8"/>
      <c r="Y205" s="8"/>
      <c r="Z205" s="8"/>
      <c r="AA205" s="8"/>
    </row>
    <row r="206">
      <c r="A206" s="17"/>
      <c r="B206" s="17"/>
      <c r="C206" s="17"/>
      <c r="D206" s="17"/>
      <c r="E206" s="17"/>
      <c r="F206" s="17"/>
      <c r="G206" s="17"/>
      <c r="H206" s="17"/>
      <c r="I206" s="8"/>
      <c r="M206" s="57"/>
      <c r="N206" s="8"/>
      <c r="O206" s="8"/>
      <c r="P206" s="8"/>
      <c r="Q206" s="8"/>
      <c r="R206" s="8"/>
      <c r="S206" s="8"/>
      <c r="T206" s="8"/>
      <c r="U206" s="8"/>
      <c r="V206" s="8"/>
      <c r="W206" s="8"/>
      <c r="X206" s="8"/>
      <c r="Y206" s="8"/>
      <c r="Z206" s="8"/>
      <c r="AA206" s="8"/>
    </row>
    <row r="207">
      <c r="A207" s="17"/>
      <c r="B207" s="17"/>
      <c r="C207" s="17"/>
      <c r="D207" s="17"/>
      <c r="E207" s="17"/>
      <c r="F207" s="17"/>
      <c r="G207" s="17"/>
      <c r="H207" s="17"/>
      <c r="I207" s="8"/>
      <c r="M207" s="57"/>
      <c r="N207" s="8"/>
      <c r="O207" s="8"/>
      <c r="P207" s="8"/>
      <c r="Q207" s="8"/>
      <c r="R207" s="8"/>
      <c r="S207" s="8"/>
      <c r="T207" s="8"/>
      <c r="U207" s="8"/>
      <c r="V207" s="8"/>
      <c r="W207" s="8"/>
      <c r="X207" s="8"/>
      <c r="Y207" s="8"/>
      <c r="Z207" s="8"/>
      <c r="AA207" s="8"/>
    </row>
    <row r="208">
      <c r="A208" s="17"/>
      <c r="B208" s="17"/>
      <c r="C208" s="17"/>
      <c r="D208" s="17"/>
      <c r="E208" s="17"/>
      <c r="F208" s="17"/>
      <c r="G208" s="17"/>
      <c r="H208" s="17"/>
      <c r="I208" s="8"/>
      <c r="M208" s="57"/>
      <c r="N208" s="8"/>
      <c r="O208" s="8"/>
      <c r="P208" s="8"/>
      <c r="Q208" s="8"/>
      <c r="R208" s="8"/>
      <c r="S208" s="8"/>
      <c r="T208" s="8"/>
      <c r="U208" s="8"/>
      <c r="V208" s="8"/>
      <c r="W208" s="8"/>
      <c r="X208" s="8"/>
      <c r="Y208" s="8"/>
      <c r="Z208" s="8"/>
      <c r="AA208" s="8"/>
    </row>
    <row r="209">
      <c r="A209" s="17"/>
      <c r="B209" s="17"/>
      <c r="C209" s="17"/>
      <c r="D209" s="17"/>
      <c r="E209" s="17"/>
      <c r="F209" s="17"/>
      <c r="G209" s="17"/>
      <c r="H209" s="17"/>
      <c r="I209" s="8"/>
      <c r="M209" s="57"/>
      <c r="N209" s="8"/>
      <c r="O209" s="8"/>
      <c r="P209" s="8"/>
      <c r="Q209" s="8"/>
      <c r="R209" s="8"/>
      <c r="S209" s="8"/>
      <c r="T209" s="8"/>
      <c r="U209" s="8"/>
      <c r="V209" s="8"/>
      <c r="W209" s="8"/>
      <c r="X209" s="8"/>
      <c r="Y209" s="8"/>
      <c r="Z209" s="8"/>
      <c r="AA209" s="8"/>
    </row>
    <row r="210">
      <c r="A210" s="17"/>
      <c r="B210" s="17"/>
      <c r="C210" s="17"/>
      <c r="D210" s="17"/>
      <c r="E210" s="17"/>
      <c r="F210" s="17"/>
      <c r="G210" s="17"/>
      <c r="H210" s="17"/>
      <c r="I210" s="8"/>
      <c r="M210" s="57"/>
      <c r="N210" s="8"/>
      <c r="O210" s="8"/>
      <c r="P210" s="8"/>
      <c r="Q210" s="8"/>
      <c r="R210" s="8"/>
      <c r="S210" s="8"/>
      <c r="T210" s="8"/>
      <c r="U210" s="8"/>
      <c r="V210" s="8"/>
      <c r="W210" s="8"/>
      <c r="X210" s="8"/>
      <c r="Y210" s="8"/>
      <c r="Z210" s="8"/>
      <c r="AA210" s="8"/>
    </row>
    <row r="211">
      <c r="A211" s="17"/>
      <c r="B211" s="17"/>
      <c r="C211" s="17"/>
      <c r="D211" s="17"/>
      <c r="E211" s="17"/>
      <c r="F211" s="17"/>
      <c r="G211" s="17"/>
      <c r="H211" s="17"/>
      <c r="I211" s="8"/>
      <c r="M211" s="57"/>
      <c r="N211" s="8"/>
      <c r="O211" s="8"/>
      <c r="P211" s="8"/>
      <c r="Q211" s="8"/>
      <c r="R211" s="8"/>
      <c r="S211" s="8"/>
      <c r="T211" s="8"/>
      <c r="U211" s="8"/>
      <c r="V211" s="8"/>
      <c r="W211" s="8"/>
      <c r="X211" s="8"/>
      <c r="Y211" s="8"/>
      <c r="Z211" s="8"/>
      <c r="AA211" s="8"/>
    </row>
    <row r="212">
      <c r="A212" s="17"/>
      <c r="B212" s="17"/>
      <c r="C212" s="17"/>
      <c r="D212" s="17"/>
      <c r="E212" s="17"/>
      <c r="F212" s="17"/>
      <c r="G212" s="17"/>
      <c r="H212" s="17"/>
      <c r="I212" s="8"/>
      <c r="M212" s="57"/>
      <c r="N212" s="8"/>
      <c r="O212" s="8"/>
      <c r="P212" s="8"/>
      <c r="Q212" s="8"/>
      <c r="R212" s="8"/>
      <c r="S212" s="8"/>
      <c r="T212" s="8"/>
      <c r="U212" s="8"/>
      <c r="V212" s="8"/>
      <c r="W212" s="8"/>
      <c r="X212" s="8"/>
      <c r="Y212" s="8"/>
      <c r="Z212" s="8"/>
      <c r="AA212" s="8"/>
    </row>
    <row r="213">
      <c r="A213" s="17"/>
      <c r="B213" s="17"/>
      <c r="C213" s="17"/>
      <c r="D213" s="17"/>
      <c r="E213" s="17"/>
      <c r="F213" s="17"/>
      <c r="G213" s="17"/>
      <c r="H213" s="17"/>
      <c r="I213" s="8"/>
      <c r="M213" s="57"/>
      <c r="N213" s="8"/>
      <c r="O213" s="8"/>
      <c r="P213" s="8"/>
      <c r="Q213" s="8"/>
      <c r="R213" s="8"/>
      <c r="S213" s="8"/>
      <c r="T213" s="8"/>
      <c r="U213" s="8"/>
      <c r="V213" s="8"/>
      <c r="W213" s="8"/>
      <c r="X213" s="8"/>
      <c r="Y213" s="8"/>
      <c r="Z213" s="8"/>
      <c r="AA213" s="8"/>
    </row>
    <row r="214">
      <c r="A214" s="17"/>
      <c r="B214" s="17"/>
      <c r="C214" s="17"/>
      <c r="D214" s="17"/>
      <c r="E214" s="17"/>
      <c r="F214" s="17"/>
      <c r="G214" s="17"/>
      <c r="H214" s="17"/>
      <c r="I214" s="8"/>
      <c r="M214" s="57"/>
      <c r="N214" s="8"/>
      <c r="O214" s="8"/>
      <c r="P214" s="8"/>
      <c r="Q214" s="8"/>
      <c r="R214" s="8"/>
      <c r="S214" s="8"/>
      <c r="T214" s="8"/>
      <c r="U214" s="8"/>
      <c r="V214" s="8"/>
      <c r="W214" s="8"/>
      <c r="X214" s="8"/>
      <c r="Y214" s="8"/>
      <c r="Z214" s="8"/>
      <c r="AA214" s="8"/>
    </row>
    <row r="215">
      <c r="A215" s="17"/>
      <c r="B215" s="17"/>
      <c r="C215" s="17"/>
      <c r="D215" s="17"/>
      <c r="E215" s="17"/>
      <c r="F215" s="17"/>
      <c r="G215" s="17"/>
      <c r="H215" s="17"/>
      <c r="I215" s="8"/>
      <c r="M215" s="57"/>
      <c r="N215" s="8"/>
      <c r="O215" s="8"/>
      <c r="P215" s="8"/>
      <c r="Q215" s="8"/>
      <c r="R215" s="8"/>
      <c r="S215" s="8"/>
      <c r="T215" s="8"/>
      <c r="U215" s="8"/>
      <c r="V215" s="8"/>
      <c r="W215" s="8"/>
      <c r="X215" s="8"/>
      <c r="Y215" s="8"/>
      <c r="Z215" s="8"/>
      <c r="AA215" s="8"/>
    </row>
    <row r="216">
      <c r="A216" s="17"/>
      <c r="B216" s="17"/>
      <c r="C216" s="17"/>
      <c r="D216" s="17"/>
      <c r="E216" s="17"/>
      <c r="F216" s="17"/>
      <c r="G216" s="17"/>
      <c r="H216" s="17"/>
      <c r="I216" s="8"/>
      <c r="M216" s="57"/>
      <c r="N216" s="8"/>
      <c r="O216" s="8"/>
      <c r="P216" s="8"/>
      <c r="Q216" s="8"/>
      <c r="R216" s="8"/>
      <c r="S216" s="8"/>
      <c r="T216" s="8"/>
      <c r="U216" s="8"/>
      <c r="V216" s="8"/>
      <c r="W216" s="8"/>
      <c r="X216" s="8"/>
      <c r="Y216" s="8"/>
      <c r="Z216" s="8"/>
      <c r="AA216" s="8"/>
    </row>
    <row r="217">
      <c r="A217" s="17"/>
      <c r="B217" s="17"/>
      <c r="C217" s="17"/>
      <c r="D217" s="17"/>
      <c r="E217" s="17"/>
      <c r="F217" s="17"/>
      <c r="G217" s="17"/>
      <c r="H217" s="17"/>
      <c r="I217" s="8"/>
      <c r="M217" s="57"/>
      <c r="N217" s="8"/>
      <c r="O217" s="8"/>
      <c r="P217" s="8"/>
      <c r="Q217" s="8"/>
      <c r="R217" s="8"/>
      <c r="S217" s="8"/>
      <c r="T217" s="8"/>
      <c r="U217" s="8"/>
      <c r="V217" s="8"/>
      <c r="W217" s="8"/>
      <c r="X217" s="8"/>
      <c r="Y217" s="8"/>
      <c r="Z217" s="8"/>
      <c r="AA217" s="8"/>
    </row>
    <row r="218">
      <c r="A218" s="17"/>
      <c r="B218" s="17"/>
      <c r="C218" s="17"/>
      <c r="D218" s="17"/>
      <c r="E218" s="17"/>
      <c r="F218" s="17"/>
      <c r="G218" s="17"/>
      <c r="H218" s="17"/>
      <c r="I218" s="8"/>
      <c r="M218" s="57"/>
      <c r="N218" s="8"/>
      <c r="O218" s="8"/>
      <c r="P218" s="8"/>
      <c r="Q218" s="8"/>
      <c r="R218" s="8"/>
      <c r="S218" s="8"/>
      <c r="T218" s="8"/>
      <c r="U218" s="8"/>
      <c r="V218" s="8"/>
      <c r="W218" s="8"/>
      <c r="X218" s="8"/>
      <c r="Y218" s="8"/>
      <c r="Z218" s="8"/>
      <c r="AA218" s="8"/>
    </row>
    <row r="219">
      <c r="A219" s="17"/>
      <c r="B219" s="17"/>
      <c r="C219" s="17"/>
      <c r="D219" s="17"/>
      <c r="E219" s="17"/>
      <c r="F219" s="17"/>
      <c r="G219" s="17"/>
      <c r="H219" s="17"/>
      <c r="I219" s="8"/>
      <c r="M219" s="57"/>
      <c r="N219" s="8"/>
      <c r="O219" s="8"/>
      <c r="P219" s="8"/>
      <c r="Q219" s="8"/>
      <c r="R219" s="8"/>
      <c r="S219" s="8"/>
      <c r="T219" s="8"/>
      <c r="U219" s="8"/>
      <c r="V219" s="8"/>
      <c r="W219" s="8"/>
      <c r="X219" s="8"/>
      <c r="Y219" s="8"/>
      <c r="Z219" s="8"/>
      <c r="AA219" s="8"/>
    </row>
    <row r="220">
      <c r="A220" s="17"/>
      <c r="B220" s="17"/>
      <c r="C220" s="17"/>
      <c r="D220" s="17"/>
      <c r="E220" s="17"/>
      <c r="F220" s="17"/>
      <c r="G220" s="17"/>
      <c r="H220" s="17"/>
      <c r="I220" s="8"/>
      <c r="M220" s="57"/>
      <c r="N220" s="8"/>
      <c r="O220" s="8"/>
      <c r="P220" s="8"/>
      <c r="Q220" s="8"/>
      <c r="R220" s="8"/>
      <c r="S220" s="8"/>
      <c r="T220" s="8"/>
      <c r="U220" s="8"/>
      <c r="V220" s="8"/>
      <c r="W220" s="8"/>
      <c r="X220" s="8"/>
      <c r="Y220" s="8"/>
      <c r="Z220" s="8"/>
      <c r="AA220" s="8"/>
    </row>
    <row r="221">
      <c r="A221" s="17"/>
      <c r="B221" s="17"/>
      <c r="C221" s="17"/>
      <c r="D221" s="17"/>
      <c r="E221" s="17"/>
      <c r="F221" s="17"/>
      <c r="G221" s="17"/>
      <c r="H221" s="17"/>
      <c r="I221" s="8"/>
      <c r="M221" s="57"/>
      <c r="N221" s="8"/>
      <c r="O221" s="8"/>
      <c r="P221" s="8"/>
      <c r="Q221" s="8"/>
      <c r="R221" s="8"/>
      <c r="S221" s="8"/>
      <c r="T221" s="8"/>
      <c r="U221" s="8"/>
      <c r="V221" s="8"/>
      <c r="W221" s="8"/>
      <c r="X221" s="8"/>
      <c r="Y221" s="8"/>
      <c r="Z221" s="8"/>
      <c r="AA221" s="8"/>
    </row>
    <row r="222">
      <c r="A222" s="17"/>
      <c r="B222" s="17"/>
      <c r="C222" s="17"/>
      <c r="D222" s="17"/>
      <c r="E222" s="17"/>
      <c r="F222" s="17"/>
      <c r="G222" s="17"/>
      <c r="H222" s="17"/>
      <c r="I222" s="8"/>
      <c r="M222" s="57"/>
      <c r="N222" s="8"/>
      <c r="O222" s="8"/>
      <c r="P222" s="8"/>
      <c r="Q222" s="8"/>
      <c r="R222" s="8"/>
      <c r="S222" s="8"/>
      <c r="T222" s="8"/>
      <c r="U222" s="8"/>
      <c r="V222" s="8"/>
      <c r="W222" s="8"/>
      <c r="X222" s="8"/>
      <c r="Y222" s="8"/>
      <c r="Z222" s="8"/>
      <c r="AA222" s="8"/>
    </row>
    <row r="223">
      <c r="A223" s="17"/>
      <c r="B223" s="17"/>
      <c r="C223" s="17"/>
      <c r="D223" s="17"/>
      <c r="E223" s="17"/>
      <c r="F223" s="17"/>
      <c r="G223" s="17"/>
      <c r="H223" s="17"/>
      <c r="I223" s="8"/>
      <c r="M223" s="57"/>
      <c r="N223" s="8"/>
      <c r="O223" s="8"/>
      <c r="P223" s="8"/>
      <c r="Q223" s="8"/>
      <c r="R223" s="8"/>
      <c r="S223" s="8"/>
      <c r="T223" s="8"/>
      <c r="U223" s="8"/>
      <c r="V223" s="8"/>
      <c r="W223" s="8"/>
      <c r="X223" s="8"/>
      <c r="Y223" s="8"/>
      <c r="Z223" s="8"/>
      <c r="AA223" s="8"/>
    </row>
    <row r="224">
      <c r="A224" s="17"/>
      <c r="B224" s="17"/>
      <c r="C224" s="17"/>
      <c r="D224" s="17"/>
      <c r="E224" s="17"/>
      <c r="F224" s="17"/>
      <c r="G224" s="17"/>
      <c r="H224" s="17"/>
      <c r="I224" s="8"/>
      <c r="M224" s="57"/>
      <c r="N224" s="8"/>
      <c r="O224" s="8"/>
      <c r="P224" s="8"/>
      <c r="Q224" s="8"/>
      <c r="R224" s="8"/>
      <c r="S224" s="8"/>
      <c r="T224" s="8"/>
      <c r="U224" s="8"/>
      <c r="V224" s="8"/>
      <c r="W224" s="8"/>
      <c r="X224" s="8"/>
      <c r="Y224" s="8"/>
      <c r="Z224" s="8"/>
      <c r="AA224" s="8"/>
    </row>
    <row r="225">
      <c r="A225" s="17"/>
      <c r="B225" s="17"/>
      <c r="C225" s="17"/>
      <c r="D225" s="17"/>
      <c r="E225" s="17"/>
      <c r="F225" s="17"/>
      <c r="G225" s="17"/>
      <c r="H225" s="17"/>
      <c r="I225" s="8"/>
      <c r="M225" s="57"/>
      <c r="N225" s="8"/>
      <c r="O225" s="8"/>
      <c r="P225" s="8"/>
      <c r="Q225" s="8"/>
      <c r="R225" s="8"/>
      <c r="S225" s="8"/>
      <c r="T225" s="8"/>
      <c r="U225" s="8"/>
      <c r="V225" s="8"/>
      <c r="W225" s="8"/>
      <c r="X225" s="8"/>
      <c r="Y225" s="8"/>
      <c r="Z225" s="8"/>
      <c r="AA225" s="8"/>
    </row>
    <row r="226">
      <c r="A226" s="17"/>
      <c r="B226" s="17"/>
      <c r="C226" s="17"/>
      <c r="D226" s="17"/>
      <c r="E226" s="17"/>
      <c r="F226" s="17"/>
      <c r="G226" s="17"/>
      <c r="H226" s="17"/>
      <c r="I226" s="8"/>
      <c r="M226" s="57"/>
      <c r="N226" s="8"/>
      <c r="O226" s="8"/>
      <c r="P226" s="8"/>
      <c r="Q226" s="8"/>
      <c r="R226" s="8"/>
      <c r="S226" s="8"/>
      <c r="T226" s="8"/>
      <c r="U226" s="8"/>
      <c r="V226" s="8"/>
      <c r="W226" s="8"/>
      <c r="X226" s="8"/>
      <c r="Y226" s="8"/>
      <c r="Z226" s="8"/>
      <c r="AA226" s="8"/>
    </row>
    <row r="227">
      <c r="A227" s="17"/>
      <c r="B227" s="17"/>
      <c r="C227" s="17"/>
      <c r="D227" s="17"/>
      <c r="E227" s="17"/>
      <c r="F227" s="17"/>
      <c r="G227" s="17"/>
      <c r="H227" s="17"/>
      <c r="I227" s="8"/>
      <c r="M227" s="57"/>
      <c r="N227" s="8"/>
      <c r="O227" s="8"/>
      <c r="P227" s="8"/>
      <c r="Q227" s="8"/>
      <c r="R227" s="8"/>
      <c r="S227" s="8"/>
      <c r="T227" s="8"/>
      <c r="U227" s="8"/>
      <c r="V227" s="8"/>
      <c r="W227" s="8"/>
      <c r="X227" s="8"/>
      <c r="Y227" s="8"/>
      <c r="Z227" s="8"/>
      <c r="AA227" s="8"/>
    </row>
    <row r="228">
      <c r="A228" s="17"/>
      <c r="B228" s="17"/>
      <c r="C228" s="17"/>
      <c r="D228" s="17"/>
      <c r="E228" s="17"/>
      <c r="F228" s="17"/>
      <c r="G228" s="17"/>
      <c r="H228" s="17"/>
      <c r="I228" s="8"/>
      <c r="M228" s="57"/>
      <c r="N228" s="8"/>
      <c r="O228" s="8"/>
      <c r="P228" s="8"/>
      <c r="Q228" s="8"/>
      <c r="R228" s="8"/>
      <c r="S228" s="8"/>
      <c r="T228" s="8"/>
      <c r="U228" s="8"/>
      <c r="V228" s="8"/>
      <c r="W228" s="8"/>
      <c r="X228" s="8"/>
      <c r="Y228" s="8"/>
      <c r="Z228" s="8"/>
      <c r="AA228" s="8"/>
    </row>
    <row r="229">
      <c r="A229" s="17"/>
      <c r="B229" s="17"/>
      <c r="C229" s="17"/>
      <c r="D229" s="17"/>
      <c r="E229" s="17"/>
      <c r="F229" s="17"/>
      <c r="G229" s="17"/>
      <c r="H229" s="17"/>
      <c r="I229" s="8"/>
      <c r="M229" s="57"/>
      <c r="N229" s="8"/>
      <c r="O229" s="8"/>
      <c r="P229" s="8"/>
      <c r="Q229" s="8"/>
      <c r="R229" s="8"/>
      <c r="S229" s="8"/>
      <c r="T229" s="8"/>
      <c r="U229" s="8"/>
      <c r="V229" s="8"/>
      <c r="W229" s="8"/>
      <c r="X229" s="8"/>
      <c r="Y229" s="8"/>
      <c r="Z229" s="8"/>
      <c r="AA229" s="8"/>
    </row>
    <row r="230">
      <c r="A230" s="17"/>
      <c r="B230" s="17"/>
      <c r="C230" s="17"/>
      <c r="D230" s="17"/>
      <c r="E230" s="17"/>
      <c r="F230" s="17"/>
      <c r="G230" s="17"/>
      <c r="H230" s="17"/>
      <c r="I230" s="8"/>
      <c r="M230" s="57"/>
      <c r="N230" s="8"/>
      <c r="O230" s="8"/>
      <c r="P230" s="8"/>
      <c r="Q230" s="8"/>
      <c r="R230" s="8"/>
      <c r="S230" s="8"/>
      <c r="T230" s="8"/>
      <c r="U230" s="8"/>
      <c r="V230" s="8"/>
      <c r="W230" s="8"/>
      <c r="X230" s="8"/>
      <c r="Y230" s="8"/>
      <c r="Z230" s="8"/>
      <c r="AA230" s="8"/>
    </row>
    <row r="231">
      <c r="A231" s="17"/>
      <c r="B231" s="17"/>
      <c r="C231" s="17"/>
      <c r="D231" s="17"/>
      <c r="E231" s="17"/>
      <c r="F231" s="17"/>
      <c r="G231" s="17"/>
      <c r="H231" s="17"/>
      <c r="I231" s="8"/>
      <c r="M231" s="57"/>
      <c r="N231" s="8"/>
      <c r="O231" s="8"/>
      <c r="P231" s="8"/>
      <c r="Q231" s="8"/>
      <c r="R231" s="8"/>
      <c r="S231" s="8"/>
      <c r="T231" s="8"/>
      <c r="U231" s="8"/>
      <c r="V231" s="8"/>
      <c r="W231" s="8"/>
      <c r="X231" s="8"/>
      <c r="Y231" s="8"/>
      <c r="Z231" s="8"/>
      <c r="AA231" s="8"/>
    </row>
    <row r="232">
      <c r="A232" s="17"/>
      <c r="B232" s="17"/>
      <c r="C232" s="17"/>
      <c r="D232" s="17"/>
      <c r="E232" s="17"/>
      <c r="F232" s="17"/>
      <c r="G232" s="17"/>
      <c r="H232" s="17"/>
      <c r="I232" s="8"/>
      <c r="M232" s="57"/>
      <c r="N232" s="8"/>
      <c r="O232" s="8"/>
      <c r="P232" s="8"/>
      <c r="Q232" s="8"/>
      <c r="R232" s="8"/>
      <c r="S232" s="8"/>
      <c r="T232" s="8"/>
      <c r="U232" s="8"/>
      <c r="V232" s="8"/>
      <c r="W232" s="8"/>
      <c r="X232" s="8"/>
      <c r="Y232" s="8"/>
      <c r="Z232" s="8"/>
      <c r="AA232" s="8"/>
    </row>
    <row r="233">
      <c r="A233" s="17"/>
      <c r="B233" s="17"/>
      <c r="C233" s="17"/>
      <c r="D233" s="17"/>
      <c r="E233" s="17"/>
      <c r="F233" s="17"/>
      <c r="G233" s="17"/>
      <c r="H233" s="17"/>
      <c r="I233" s="8"/>
      <c r="M233" s="57"/>
      <c r="N233" s="8"/>
      <c r="O233" s="8"/>
      <c r="P233" s="8"/>
      <c r="Q233" s="8"/>
      <c r="R233" s="8"/>
      <c r="S233" s="8"/>
      <c r="T233" s="8"/>
      <c r="U233" s="8"/>
      <c r="V233" s="8"/>
      <c r="W233" s="8"/>
      <c r="X233" s="8"/>
      <c r="Y233" s="8"/>
      <c r="Z233" s="8"/>
      <c r="AA233" s="8"/>
    </row>
    <row r="234">
      <c r="A234" s="17"/>
      <c r="B234" s="17"/>
      <c r="C234" s="17"/>
      <c r="D234" s="17"/>
      <c r="E234" s="17"/>
      <c r="F234" s="17"/>
      <c r="G234" s="17"/>
      <c r="H234" s="17"/>
      <c r="I234" s="8"/>
      <c r="M234" s="57"/>
      <c r="N234" s="8"/>
      <c r="O234" s="8"/>
      <c r="P234" s="8"/>
      <c r="Q234" s="8"/>
      <c r="R234" s="8"/>
      <c r="S234" s="8"/>
      <c r="T234" s="8"/>
      <c r="U234" s="8"/>
      <c r="V234" s="8"/>
      <c r="W234" s="8"/>
      <c r="X234" s="8"/>
      <c r="Y234" s="8"/>
      <c r="Z234" s="8"/>
      <c r="AA234" s="8"/>
    </row>
    <row r="235">
      <c r="A235" s="17"/>
      <c r="B235" s="17"/>
      <c r="C235" s="17"/>
      <c r="D235" s="17"/>
      <c r="E235" s="17"/>
      <c r="F235" s="17"/>
      <c r="G235" s="17"/>
      <c r="H235" s="17"/>
      <c r="I235" s="8"/>
      <c r="M235" s="57"/>
      <c r="N235" s="8"/>
      <c r="O235" s="8"/>
      <c r="P235" s="8"/>
      <c r="Q235" s="8"/>
      <c r="R235" s="8"/>
      <c r="S235" s="8"/>
      <c r="T235" s="8"/>
      <c r="U235" s="8"/>
      <c r="V235" s="8"/>
      <c r="W235" s="8"/>
      <c r="X235" s="8"/>
      <c r="Y235" s="8"/>
      <c r="Z235" s="8"/>
      <c r="AA235" s="8"/>
    </row>
    <row r="236">
      <c r="A236" s="17"/>
      <c r="B236" s="17"/>
      <c r="C236" s="17"/>
      <c r="D236" s="17"/>
      <c r="E236" s="17"/>
      <c r="F236" s="17"/>
      <c r="G236" s="17"/>
      <c r="H236" s="17"/>
      <c r="I236" s="8"/>
      <c r="M236" s="57"/>
      <c r="N236" s="8"/>
      <c r="O236" s="8"/>
      <c r="P236" s="8"/>
      <c r="Q236" s="8"/>
      <c r="R236" s="8"/>
      <c r="S236" s="8"/>
      <c r="T236" s="8"/>
      <c r="U236" s="8"/>
      <c r="V236" s="8"/>
      <c r="W236" s="8"/>
      <c r="X236" s="8"/>
      <c r="Y236" s="8"/>
      <c r="Z236" s="8"/>
      <c r="AA236" s="8"/>
    </row>
    <row r="237">
      <c r="A237" s="17"/>
      <c r="B237" s="17"/>
      <c r="C237" s="17"/>
      <c r="D237" s="17"/>
      <c r="E237" s="17"/>
      <c r="F237" s="17"/>
      <c r="G237" s="17"/>
      <c r="H237" s="17"/>
      <c r="I237" s="8"/>
      <c r="M237" s="57"/>
      <c r="N237" s="8"/>
      <c r="O237" s="8"/>
      <c r="P237" s="8"/>
      <c r="Q237" s="8"/>
      <c r="R237" s="8"/>
      <c r="S237" s="8"/>
      <c r="T237" s="8"/>
      <c r="U237" s="8"/>
      <c r="V237" s="8"/>
      <c r="W237" s="8"/>
      <c r="X237" s="8"/>
      <c r="Y237" s="8"/>
      <c r="Z237" s="8"/>
      <c r="AA237" s="8"/>
    </row>
    <row r="238">
      <c r="A238" s="17"/>
      <c r="B238" s="17"/>
      <c r="C238" s="17"/>
      <c r="D238" s="17"/>
      <c r="E238" s="17"/>
      <c r="F238" s="17"/>
      <c r="G238" s="17"/>
      <c r="H238" s="17"/>
      <c r="I238" s="8"/>
      <c r="M238" s="57"/>
      <c r="N238" s="8"/>
      <c r="O238" s="8"/>
      <c r="P238" s="8"/>
      <c r="Q238" s="8"/>
      <c r="R238" s="8"/>
      <c r="S238" s="8"/>
      <c r="T238" s="8"/>
      <c r="U238" s="8"/>
      <c r="V238" s="8"/>
      <c r="W238" s="8"/>
      <c r="X238" s="8"/>
      <c r="Y238" s="8"/>
      <c r="Z238" s="8"/>
      <c r="AA238" s="8"/>
    </row>
    <row r="239">
      <c r="A239" s="17"/>
      <c r="B239" s="17"/>
      <c r="C239" s="17"/>
      <c r="D239" s="17"/>
      <c r="E239" s="17"/>
      <c r="F239" s="17"/>
      <c r="G239" s="17"/>
      <c r="H239" s="17"/>
      <c r="I239" s="8"/>
      <c r="M239" s="57"/>
      <c r="N239" s="8"/>
      <c r="O239" s="8"/>
      <c r="P239" s="8"/>
      <c r="Q239" s="8"/>
      <c r="R239" s="8"/>
      <c r="S239" s="8"/>
      <c r="T239" s="8"/>
      <c r="U239" s="8"/>
      <c r="V239" s="8"/>
      <c r="W239" s="8"/>
      <c r="X239" s="8"/>
      <c r="Y239" s="8"/>
      <c r="Z239" s="8"/>
      <c r="AA239" s="8"/>
    </row>
    <row r="240">
      <c r="A240" s="17"/>
      <c r="B240" s="17"/>
      <c r="C240" s="17"/>
      <c r="D240" s="17"/>
      <c r="E240" s="17"/>
      <c r="F240" s="17"/>
      <c r="G240" s="17"/>
      <c r="H240" s="17"/>
      <c r="I240" s="8"/>
      <c r="M240" s="57"/>
      <c r="N240" s="8"/>
      <c r="O240" s="8"/>
      <c r="P240" s="8"/>
      <c r="Q240" s="8"/>
      <c r="R240" s="8"/>
      <c r="S240" s="8"/>
      <c r="T240" s="8"/>
      <c r="U240" s="8"/>
      <c r="V240" s="8"/>
      <c r="W240" s="8"/>
      <c r="X240" s="8"/>
      <c r="Y240" s="8"/>
      <c r="Z240" s="8"/>
      <c r="AA240" s="8"/>
    </row>
    <row r="241">
      <c r="A241" s="17"/>
      <c r="B241" s="17"/>
      <c r="C241" s="17"/>
      <c r="D241" s="17"/>
      <c r="E241" s="17"/>
      <c r="F241" s="17"/>
      <c r="G241" s="17"/>
      <c r="H241" s="17"/>
      <c r="I241" s="8"/>
      <c r="M241" s="57"/>
      <c r="N241" s="8"/>
      <c r="O241" s="8"/>
      <c r="P241" s="8"/>
      <c r="Q241" s="8"/>
      <c r="R241" s="8"/>
      <c r="S241" s="8"/>
      <c r="T241" s="8"/>
      <c r="U241" s="8"/>
      <c r="V241" s="8"/>
      <c r="W241" s="8"/>
      <c r="X241" s="8"/>
      <c r="Y241" s="8"/>
      <c r="Z241" s="8"/>
      <c r="AA241" s="8"/>
    </row>
    <row r="242">
      <c r="A242" s="17"/>
      <c r="B242" s="17"/>
      <c r="C242" s="17"/>
      <c r="D242" s="17"/>
      <c r="E242" s="17"/>
      <c r="F242" s="17"/>
      <c r="G242" s="17"/>
      <c r="H242" s="17"/>
      <c r="I242" s="8"/>
      <c r="M242" s="57"/>
      <c r="N242" s="8"/>
      <c r="O242" s="8"/>
      <c r="P242" s="8"/>
      <c r="Q242" s="8"/>
      <c r="R242" s="8"/>
      <c r="S242" s="8"/>
      <c r="T242" s="8"/>
      <c r="U242" s="8"/>
      <c r="V242" s="8"/>
      <c r="W242" s="8"/>
      <c r="X242" s="8"/>
      <c r="Y242" s="8"/>
      <c r="Z242" s="8"/>
      <c r="AA242" s="8"/>
    </row>
    <row r="243">
      <c r="A243" s="17"/>
      <c r="B243" s="17"/>
      <c r="C243" s="17"/>
      <c r="D243" s="17"/>
      <c r="E243" s="17"/>
      <c r="F243" s="17"/>
      <c r="G243" s="17"/>
      <c r="H243" s="17"/>
      <c r="I243" s="8"/>
      <c r="M243" s="57"/>
      <c r="N243" s="8"/>
      <c r="O243" s="8"/>
      <c r="P243" s="8"/>
      <c r="Q243" s="8"/>
      <c r="R243" s="8"/>
      <c r="S243" s="8"/>
      <c r="T243" s="8"/>
      <c r="U243" s="8"/>
      <c r="V243" s="8"/>
      <c r="W243" s="8"/>
      <c r="X243" s="8"/>
      <c r="Y243" s="8"/>
      <c r="Z243" s="8"/>
      <c r="AA243" s="8"/>
    </row>
    <row r="244">
      <c r="A244" s="17"/>
      <c r="B244" s="17"/>
      <c r="C244" s="17"/>
      <c r="D244" s="17"/>
      <c r="E244" s="17"/>
      <c r="F244" s="17"/>
      <c r="G244" s="17"/>
      <c r="H244" s="17"/>
      <c r="I244" s="8"/>
      <c r="M244" s="57"/>
      <c r="N244" s="8"/>
      <c r="O244" s="8"/>
      <c r="P244" s="8"/>
      <c r="Q244" s="8"/>
      <c r="R244" s="8"/>
      <c r="S244" s="8"/>
      <c r="T244" s="8"/>
      <c r="U244" s="8"/>
      <c r="V244" s="8"/>
      <c r="W244" s="8"/>
      <c r="X244" s="8"/>
      <c r="Y244" s="8"/>
      <c r="Z244" s="8"/>
      <c r="AA244" s="8"/>
    </row>
    <row r="245">
      <c r="A245" s="17"/>
      <c r="B245" s="17"/>
      <c r="C245" s="17"/>
      <c r="D245" s="17"/>
      <c r="E245" s="17"/>
      <c r="F245" s="17"/>
      <c r="G245" s="17"/>
      <c r="H245" s="17"/>
      <c r="I245" s="8"/>
      <c r="M245" s="57"/>
      <c r="N245" s="8"/>
      <c r="O245" s="8"/>
      <c r="P245" s="8"/>
      <c r="Q245" s="8"/>
      <c r="R245" s="8"/>
      <c r="S245" s="8"/>
      <c r="T245" s="8"/>
      <c r="U245" s="8"/>
      <c r="V245" s="8"/>
      <c r="W245" s="8"/>
      <c r="X245" s="8"/>
      <c r="Y245" s="8"/>
      <c r="Z245" s="8"/>
      <c r="AA245" s="8"/>
    </row>
    <row r="246">
      <c r="A246" s="17"/>
      <c r="B246" s="17"/>
      <c r="C246" s="17"/>
      <c r="D246" s="17"/>
      <c r="E246" s="17"/>
      <c r="F246" s="17"/>
      <c r="G246" s="17"/>
      <c r="H246" s="17"/>
      <c r="I246" s="8"/>
      <c r="M246" s="57"/>
      <c r="N246" s="8"/>
      <c r="O246" s="8"/>
      <c r="P246" s="8"/>
      <c r="Q246" s="8"/>
      <c r="R246" s="8"/>
      <c r="S246" s="8"/>
      <c r="T246" s="8"/>
      <c r="U246" s="8"/>
      <c r="V246" s="8"/>
      <c r="W246" s="8"/>
      <c r="X246" s="8"/>
      <c r="Y246" s="8"/>
      <c r="Z246" s="8"/>
      <c r="AA246" s="8"/>
    </row>
    <row r="247">
      <c r="A247" s="17"/>
      <c r="B247" s="17"/>
      <c r="C247" s="17"/>
      <c r="D247" s="17"/>
      <c r="E247" s="17"/>
      <c r="F247" s="17"/>
      <c r="G247" s="17"/>
      <c r="H247" s="17"/>
      <c r="I247" s="8"/>
      <c r="M247" s="57"/>
      <c r="N247" s="8"/>
      <c r="O247" s="8"/>
      <c r="P247" s="8"/>
      <c r="Q247" s="8"/>
      <c r="R247" s="8"/>
      <c r="S247" s="8"/>
      <c r="T247" s="8"/>
      <c r="U247" s="8"/>
      <c r="V247" s="8"/>
      <c r="W247" s="8"/>
      <c r="X247" s="8"/>
      <c r="Y247" s="8"/>
      <c r="Z247" s="8"/>
      <c r="AA247" s="8"/>
    </row>
    <row r="248">
      <c r="A248" s="17"/>
      <c r="B248" s="17"/>
      <c r="C248" s="17"/>
      <c r="D248" s="17"/>
      <c r="E248" s="17"/>
      <c r="F248" s="17"/>
      <c r="G248" s="17"/>
      <c r="H248" s="17"/>
      <c r="I248" s="8"/>
      <c r="M248" s="57"/>
      <c r="N248" s="8"/>
      <c r="O248" s="8"/>
      <c r="P248" s="8"/>
      <c r="Q248" s="8"/>
      <c r="R248" s="8"/>
      <c r="S248" s="8"/>
      <c r="T248" s="8"/>
      <c r="U248" s="8"/>
      <c r="V248" s="8"/>
      <c r="W248" s="8"/>
      <c r="X248" s="8"/>
      <c r="Y248" s="8"/>
      <c r="Z248" s="8"/>
      <c r="AA248" s="8"/>
    </row>
    <row r="249">
      <c r="A249" s="17"/>
      <c r="B249" s="17"/>
      <c r="C249" s="17"/>
      <c r="D249" s="17"/>
      <c r="E249" s="17"/>
      <c r="F249" s="17"/>
      <c r="G249" s="17"/>
      <c r="H249" s="17"/>
      <c r="I249" s="8"/>
      <c r="M249" s="57"/>
      <c r="N249" s="8"/>
      <c r="O249" s="8"/>
      <c r="P249" s="8"/>
      <c r="Q249" s="8"/>
      <c r="R249" s="8"/>
      <c r="S249" s="8"/>
      <c r="T249" s="8"/>
      <c r="U249" s="8"/>
      <c r="V249" s="8"/>
      <c r="W249" s="8"/>
      <c r="X249" s="8"/>
      <c r="Y249" s="8"/>
      <c r="Z249" s="8"/>
      <c r="AA249" s="8"/>
    </row>
    <row r="250">
      <c r="A250" s="17"/>
      <c r="B250" s="17"/>
      <c r="C250" s="17"/>
      <c r="D250" s="17"/>
      <c r="E250" s="17"/>
      <c r="F250" s="17"/>
      <c r="G250" s="17"/>
      <c r="H250" s="17"/>
      <c r="I250" s="8"/>
      <c r="M250" s="57"/>
      <c r="N250" s="8"/>
      <c r="O250" s="8"/>
      <c r="P250" s="8"/>
      <c r="Q250" s="8"/>
      <c r="R250" s="8"/>
      <c r="S250" s="8"/>
      <c r="T250" s="8"/>
      <c r="U250" s="8"/>
      <c r="V250" s="8"/>
      <c r="W250" s="8"/>
      <c r="X250" s="8"/>
      <c r="Y250" s="8"/>
      <c r="Z250" s="8"/>
      <c r="AA250" s="8"/>
    </row>
    <row r="251">
      <c r="A251" s="17"/>
      <c r="B251" s="17"/>
      <c r="C251" s="17"/>
      <c r="D251" s="17"/>
      <c r="E251" s="17"/>
      <c r="F251" s="17"/>
      <c r="G251" s="17"/>
      <c r="H251" s="17"/>
      <c r="I251" s="8"/>
      <c r="M251" s="57"/>
      <c r="N251" s="8"/>
      <c r="O251" s="8"/>
      <c r="P251" s="8"/>
      <c r="Q251" s="8"/>
      <c r="R251" s="8"/>
      <c r="S251" s="8"/>
      <c r="T251" s="8"/>
      <c r="U251" s="8"/>
      <c r="V251" s="8"/>
      <c r="W251" s="8"/>
      <c r="X251" s="8"/>
      <c r="Y251" s="8"/>
      <c r="Z251" s="8"/>
      <c r="AA251" s="8"/>
    </row>
    <row r="252">
      <c r="A252" s="17"/>
      <c r="B252" s="17"/>
      <c r="C252" s="17"/>
      <c r="D252" s="17"/>
      <c r="E252" s="17"/>
      <c r="F252" s="17"/>
      <c r="G252" s="17"/>
      <c r="H252" s="17"/>
      <c r="I252" s="8"/>
      <c r="M252" s="57"/>
      <c r="N252" s="8"/>
      <c r="O252" s="8"/>
      <c r="P252" s="8"/>
      <c r="Q252" s="8"/>
      <c r="R252" s="8"/>
      <c r="S252" s="8"/>
      <c r="T252" s="8"/>
      <c r="U252" s="8"/>
      <c r="V252" s="8"/>
      <c r="W252" s="8"/>
      <c r="X252" s="8"/>
      <c r="Y252" s="8"/>
      <c r="Z252" s="8"/>
      <c r="AA252" s="8"/>
    </row>
    <row r="253">
      <c r="A253" s="17"/>
      <c r="B253" s="17"/>
      <c r="C253" s="17"/>
      <c r="D253" s="17"/>
      <c r="E253" s="17"/>
      <c r="F253" s="17"/>
      <c r="G253" s="17"/>
      <c r="H253" s="17"/>
      <c r="I253" s="8"/>
      <c r="M253" s="57"/>
      <c r="N253" s="8"/>
      <c r="O253" s="8"/>
      <c r="P253" s="8"/>
      <c r="Q253" s="8"/>
      <c r="R253" s="8"/>
      <c r="S253" s="8"/>
      <c r="T253" s="8"/>
      <c r="U253" s="8"/>
      <c r="V253" s="8"/>
      <c r="W253" s="8"/>
      <c r="X253" s="8"/>
      <c r="Y253" s="8"/>
      <c r="Z253" s="8"/>
      <c r="AA253" s="8"/>
    </row>
    <row r="254">
      <c r="A254" s="17"/>
      <c r="B254" s="17"/>
      <c r="C254" s="17"/>
      <c r="D254" s="17"/>
      <c r="E254" s="17"/>
      <c r="F254" s="17"/>
      <c r="G254" s="17"/>
      <c r="H254" s="17"/>
      <c r="I254" s="8"/>
      <c r="M254" s="57"/>
      <c r="N254" s="8"/>
      <c r="O254" s="8"/>
      <c r="P254" s="8"/>
      <c r="Q254" s="8"/>
      <c r="R254" s="8"/>
      <c r="S254" s="8"/>
      <c r="T254" s="8"/>
      <c r="U254" s="8"/>
      <c r="V254" s="8"/>
      <c r="W254" s="8"/>
      <c r="X254" s="8"/>
      <c r="Y254" s="8"/>
      <c r="Z254" s="8"/>
      <c r="AA254" s="8"/>
    </row>
    <row r="255">
      <c r="A255" s="17"/>
      <c r="B255" s="17"/>
      <c r="C255" s="17"/>
      <c r="D255" s="17"/>
      <c r="E255" s="17"/>
      <c r="F255" s="17"/>
      <c r="G255" s="17"/>
      <c r="H255" s="17"/>
      <c r="I255" s="8"/>
      <c r="M255" s="57"/>
      <c r="N255" s="8"/>
      <c r="O255" s="8"/>
      <c r="P255" s="8"/>
      <c r="Q255" s="8"/>
      <c r="R255" s="8"/>
      <c r="S255" s="8"/>
      <c r="T255" s="8"/>
      <c r="U255" s="8"/>
      <c r="V255" s="8"/>
      <c r="W255" s="8"/>
      <c r="X255" s="8"/>
      <c r="Y255" s="8"/>
      <c r="Z255" s="8"/>
      <c r="AA255" s="8"/>
    </row>
    <row r="256">
      <c r="A256" s="17"/>
      <c r="B256" s="17"/>
      <c r="C256" s="17"/>
      <c r="D256" s="17"/>
      <c r="E256" s="17"/>
      <c r="F256" s="17"/>
      <c r="G256" s="17"/>
      <c r="H256" s="17"/>
      <c r="I256" s="8"/>
      <c r="M256" s="57"/>
      <c r="N256" s="8"/>
      <c r="O256" s="8"/>
      <c r="P256" s="8"/>
      <c r="Q256" s="8"/>
      <c r="R256" s="8"/>
      <c r="S256" s="8"/>
      <c r="T256" s="8"/>
      <c r="U256" s="8"/>
      <c r="V256" s="8"/>
      <c r="W256" s="8"/>
      <c r="X256" s="8"/>
      <c r="Y256" s="8"/>
      <c r="Z256" s="8"/>
      <c r="AA256" s="8"/>
    </row>
    <row r="257">
      <c r="A257" s="17"/>
      <c r="B257" s="17"/>
      <c r="C257" s="17"/>
      <c r="D257" s="17"/>
      <c r="E257" s="17"/>
      <c r="F257" s="17"/>
      <c r="G257" s="17"/>
      <c r="H257" s="17"/>
      <c r="I257" s="8"/>
      <c r="M257" s="57"/>
      <c r="N257" s="8"/>
      <c r="O257" s="8"/>
      <c r="P257" s="8"/>
      <c r="Q257" s="8"/>
      <c r="R257" s="8"/>
      <c r="S257" s="8"/>
      <c r="T257" s="8"/>
      <c r="U257" s="8"/>
      <c r="V257" s="8"/>
      <c r="W257" s="8"/>
      <c r="X257" s="8"/>
      <c r="Y257" s="8"/>
      <c r="Z257" s="8"/>
      <c r="AA257" s="8"/>
    </row>
    <row r="258">
      <c r="A258" s="17"/>
      <c r="B258" s="17"/>
      <c r="C258" s="17"/>
      <c r="D258" s="17"/>
      <c r="E258" s="17"/>
      <c r="F258" s="17"/>
      <c r="G258" s="17"/>
      <c r="H258" s="17"/>
      <c r="I258" s="8"/>
      <c r="M258" s="57"/>
      <c r="N258" s="8"/>
      <c r="O258" s="8"/>
      <c r="P258" s="8"/>
      <c r="Q258" s="8"/>
      <c r="R258" s="8"/>
      <c r="S258" s="8"/>
      <c r="T258" s="8"/>
      <c r="U258" s="8"/>
      <c r="V258" s="8"/>
      <c r="W258" s="8"/>
      <c r="X258" s="8"/>
      <c r="Y258" s="8"/>
      <c r="Z258" s="8"/>
      <c r="AA258" s="8"/>
    </row>
    <row r="259">
      <c r="A259" s="17"/>
      <c r="B259" s="17"/>
      <c r="C259" s="17"/>
      <c r="D259" s="17"/>
      <c r="E259" s="17"/>
      <c r="F259" s="17"/>
      <c r="G259" s="17"/>
      <c r="H259" s="17"/>
      <c r="I259" s="8"/>
      <c r="M259" s="57"/>
      <c r="N259" s="8"/>
      <c r="O259" s="8"/>
      <c r="P259" s="8"/>
      <c r="Q259" s="8"/>
      <c r="R259" s="8"/>
      <c r="S259" s="8"/>
      <c r="T259" s="8"/>
      <c r="U259" s="8"/>
      <c r="V259" s="8"/>
      <c r="W259" s="8"/>
      <c r="X259" s="8"/>
      <c r="Y259" s="8"/>
      <c r="Z259" s="8"/>
      <c r="AA259" s="8"/>
    </row>
    <row r="260">
      <c r="A260" s="17"/>
      <c r="B260" s="17"/>
      <c r="C260" s="17"/>
      <c r="D260" s="17"/>
      <c r="E260" s="17"/>
      <c r="F260" s="17"/>
      <c r="G260" s="17"/>
      <c r="H260" s="17"/>
      <c r="I260" s="8"/>
      <c r="M260" s="57"/>
      <c r="N260" s="8"/>
      <c r="O260" s="8"/>
      <c r="P260" s="8"/>
      <c r="Q260" s="8"/>
      <c r="R260" s="8"/>
      <c r="S260" s="8"/>
      <c r="T260" s="8"/>
      <c r="U260" s="8"/>
      <c r="V260" s="8"/>
      <c r="W260" s="8"/>
      <c r="X260" s="8"/>
      <c r="Y260" s="8"/>
      <c r="Z260" s="8"/>
      <c r="AA260" s="8"/>
    </row>
    <row r="261">
      <c r="A261" s="17"/>
      <c r="B261" s="17"/>
      <c r="C261" s="17"/>
      <c r="D261" s="17"/>
      <c r="E261" s="17"/>
      <c r="F261" s="17"/>
      <c r="G261" s="17"/>
      <c r="H261" s="17"/>
      <c r="I261" s="8"/>
      <c r="M261" s="57"/>
      <c r="N261" s="8"/>
      <c r="O261" s="8"/>
      <c r="P261" s="8"/>
      <c r="Q261" s="8"/>
      <c r="R261" s="8"/>
      <c r="S261" s="8"/>
      <c r="T261" s="8"/>
      <c r="U261" s="8"/>
      <c r="V261" s="8"/>
      <c r="W261" s="8"/>
      <c r="X261" s="8"/>
      <c r="Y261" s="8"/>
      <c r="Z261" s="8"/>
      <c r="AA261" s="8"/>
    </row>
    <row r="262">
      <c r="A262" s="17"/>
      <c r="B262" s="17"/>
      <c r="C262" s="17"/>
      <c r="D262" s="17"/>
      <c r="E262" s="17"/>
      <c r="F262" s="17"/>
      <c r="G262" s="17"/>
      <c r="H262" s="17"/>
      <c r="I262" s="8"/>
      <c r="M262" s="57"/>
      <c r="N262" s="8"/>
      <c r="O262" s="8"/>
      <c r="P262" s="8"/>
      <c r="Q262" s="8"/>
      <c r="R262" s="8"/>
      <c r="S262" s="8"/>
      <c r="T262" s="8"/>
      <c r="U262" s="8"/>
      <c r="V262" s="8"/>
      <c r="W262" s="8"/>
      <c r="X262" s="8"/>
      <c r="Y262" s="8"/>
      <c r="Z262" s="8"/>
      <c r="AA262" s="8"/>
    </row>
    <row r="263">
      <c r="A263" s="17"/>
      <c r="B263" s="17"/>
      <c r="C263" s="17"/>
      <c r="D263" s="17"/>
      <c r="E263" s="17"/>
      <c r="F263" s="17"/>
      <c r="G263" s="17"/>
      <c r="H263" s="17"/>
      <c r="I263" s="8"/>
      <c r="M263" s="57"/>
      <c r="N263" s="8"/>
      <c r="O263" s="8"/>
      <c r="P263" s="8"/>
      <c r="Q263" s="8"/>
      <c r="R263" s="8"/>
      <c r="S263" s="8"/>
      <c r="T263" s="8"/>
      <c r="U263" s="8"/>
      <c r="V263" s="8"/>
      <c r="W263" s="8"/>
      <c r="X263" s="8"/>
      <c r="Y263" s="8"/>
      <c r="Z263" s="8"/>
      <c r="AA263" s="8"/>
    </row>
    <row r="264">
      <c r="A264" s="17"/>
      <c r="B264" s="17"/>
      <c r="C264" s="17"/>
      <c r="D264" s="17"/>
      <c r="E264" s="17"/>
      <c r="F264" s="17"/>
      <c r="G264" s="17"/>
      <c r="H264" s="17"/>
      <c r="I264" s="8"/>
      <c r="M264" s="57"/>
      <c r="N264" s="8"/>
      <c r="O264" s="8"/>
      <c r="P264" s="8"/>
      <c r="Q264" s="8"/>
      <c r="R264" s="8"/>
      <c r="S264" s="8"/>
      <c r="T264" s="8"/>
      <c r="U264" s="8"/>
      <c r="V264" s="8"/>
      <c r="W264" s="8"/>
      <c r="X264" s="8"/>
      <c r="Y264" s="8"/>
      <c r="Z264" s="8"/>
      <c r="AA264" s="8"/>
    </row>
    <row r="265">
      <c r="A265" s="17"/>
      <c r="B265" s="17"/>
      <c r="C265" s="17"/>
      <c r="D265" s="17"/>
      <c r="E265" s="17"/>
      <c r="F265" s="17"/>
      <c r="G265" s="17"/>
      <c r="H265" s="17"/>
      <c r="I265" s="8"/>
      <c r="M265" s="57"/>
      <c r="N265" s="8"/>
      <c r="O265" s="8"/>
      <c r="P265" s="8"/>
      <c r="Q265" s="8"/>
      <c r="R265" s="8"/>
      <c r="S265" s="8"/>
      <c r="T265" s="8"/>
      <c r="U265" s="8"/>
      <c r="V265" s="8"/>
      <c r="W265" s="8"/>
      <c r="X265" s="8"/>
      <c r="Y265" s="8"/>
      <c r="Z265" s="8"/>
      <c r="AA265" s="8"/>
    </row>
    <row r="266">
      <c r="A266" s="17"/>
      <c r="B266" s="17"/>
      <c r="C266" s="17"/>
      <c r="D266" s="17"/>
      <c r="E266" s="17"/>
      <c r="F266" s="17"/>
      <c r="G266" s="17"/>
      <c r="H266" s="17"/>
      <c r="I266" s="8"/>
      <c r="M266" s="57"/>
      <c r="N266" s="8"/>
      <c r="O266" s="8"/>
      <c r="P266" s="8"/>
      <c r="Q266" s="8"/>
      <c r="R266" s="8"/>
      <c r="S266" s="8"/>
      <c r="T266" s="8"/>
      <c r="U266" s="8"/>
      <c r="V266" s="8"/>
      <c r="W266" s="8"/>
      <c r="X266" s="8"/>
      <c r="Y266" s="8"/>
      <c r="Z266" s="8"/>
      <c r="AA266" s="8"/>
    </row>
    <row r="267">
      <c r="A267" s="17"/>
      <c r="B267" s="17"/>
      <c r="C267" s="17"/>
      <c r="D267" s="17"/>
      <c r="E267" s="17"/>
      <c r="F267" s="17"/>
      <c r="G267" s="17"/>
      <c r="H267" s="17"/>
      <c r="I267" s="8"/>
      <c r="M267" s="57"/>
      <c r="N267" s="8"/>
      <c r="O267" s="8"/>
      <c r="P267" s="8"/>
      <c r="Q267" s="8"/>
      <c r="R267" s="8"/>
      <c r="S267" s="8"/>
      <c r="T267" s="8"/>
      <c r="U267" s="8"/>
      <c r="V267" s="8"/>
      <c r="W267" s="8"/>
      <c r="X267" s="8"/>
      <c r="Y267" s="8"/>
      <c r="Z267" s="8"/>
      <c r="AA267" s="8"/>
    </row>
    <row r="268">
      <c r="A268" s="17"/>
      <c r="B268" s="17"/>
      <c r="C268" s="17"/>
      <c r="D268" s="17"/>
      <c r="E268" s="17"/>
      <c r="F268" s="17"/>
      <c r="G268" s="17"/>
      <c r="H268" s="17"/>
      <c r="I268" s="8"/>
      <c r="M268" s="57"/>
      <c r="N268" s="8"/>
      <c r="O268" s="8"/>
      <c r="P268" s="8"/>
      <c r="Q268" s="8"/>
      <c r="R268" s="8"/>
      <c r="S268" s="8"/>
      <c r="T268" s="8"/>
      <c r="U268" s="8"/>
      <c r="V268" s="8"/>
      <c r="W268" s="8"/>
      <c r="X268" s="8"/>
      <c r="Y268" s="8"/>
      <c r="Z268" s="8"/>
      <c r="AA268" s="8"/>
    </row>
    <row r="269">
      <c r="A269" s="17"/>
      <c r="B269" s="17"/>
      <c r="C269" s="17"/>
      <c r="D269" s="17"/>
      <c r="E269" s="17"/>
      <c r="F269" s="17"/>
      <c r="G269" s="17"/>
      <c r="H269" s="17"/>
      <c r="I269" s="8"/>
      <c r="M269" s="57"/>
      <c r="N269" s="8"/>
      <c r="O269" s="8"/>
      <c r="P269" s="8"/>
      <c r="Q269" s="8"/>
      <c r="R269" s="8"/>
      <c r="S269" s="8"/>
      <c r="T269" s="8"/>
      <c r="U269" s="8"/>
      <c r="V269" s="8"/>
      <c r="W269" s="8"/>
      <c r="X269" s="8"/>
      <c r="Y269" s="8"/>
      <c r="Z269" s="8"/>
      <c r="AA269" s="8"/>
    </row>
    <row r="270">
      <c r="A270" s="17"/>
      <c r="B270" s="17"/>
      <c r="C270" s="17"/>
      <c r="D270" s="17"/>
      <c r="E270" s="17"/>
      <c r="F270" s="17"/>
      <c r="G270" s="17"/>
      <c r="H270" s="17"/>
      <c r="I270" s="8"/>
      <c r="M270" s="57"/>
      <c r="N270" s="8"/>
      <c r="O270" s="8"/>
      <c r="P270" s="8"/>
      <c r="Q270" s="8"/>
      <c r="R270" s="8"/>
      <c r="S270" s="8"/>
      <c r="T270" s="8"/>
      <c r="U270" s="8"/>
      <c r="V270" s="8"/>
      <c r="W270" s="8"/>
      <c r="X270" s="8"/>
      <c r="Y270" s="8"/>
      <c r="Z270" s="8"/>
      <c r="AA270" s="8"/>
    </row>
    <row r="271">
      <c r="A271" s="17"/>
      <c r="B271" s="17"/>
      <c r="C271" s="17"/>
      <c r="D271" s="17"/>
      <c r="E271" s="17"/>
      <c r="F271" s="17"/>
      <c r="G271" s="17"/>
      <c r="H271" s="17"/>
      <c r="I271" s="8"/>
      <c r="M271" s="57"/>
      <c r="N271" s="8"/>
      <c r="O271" s="8"/>
      <c r="P271" s="8"/>
      <c r="Q271" s="8"/>
      <c r="R271" s="8"/>
      <c r="S271" s="8"/>
      <c r="T271" s="8"/>
      <c r="U271" s="8"/>
      <c r="V271" s="8"/>
      <c r="W271" s="8"/>
      <c r="X271" s="8"/>
      <c r="Y271" s="8"/>
      <c r="Z271" s="8"/>
      <c r="AA271" s="8"/>
    </row>
    <row r="272">
      <c r="A272" s="17"/>
      <c r="B272" s="17"/>
      <c r="C272" s="17"/>
      <c r="D272" s="17"/>
      <c r="E272" s="17"/>
      <c r="F272" s="17"/>
      <c r="G272" s="17"/>
      <c r="H272" s="17"/>
      <c r="I272" s="8"/>
      <c r="M272" s="57"/>
      <c r="N272" s="8"/>
      <c r="O272" s="8"/>
      <c r="P272" s="8"/>
      <c r="Q272" s="8"/>
      <c r="R272" s="8"/>
      <c r="S272" s="8"/>
      <c r="T272" s="8"/>
      <c r="U272" s="8"/>
      <c r="V272" s="8"/>
      <c r="W272" s="8"/>
      <c r="X272" s="8"/>
      <c r="Y272" s="8"/>
      <c r="Z272" s="8"/>
      <c r="AA272" s="8"/>
    </row>
    <row r="273">
      <c r="A273" s="17"/>
      <c r="B273" s="17"/>
      <c r="C273" s="17"/>
      <c r="D273" s="17"/>
      <c r="E273" s="17"/>
      <c r="F273" s="17"/>
      <c r="G273" s="17"/>
      <c r="H273" s="17"/>
      <c r="I273" s="8"/>
      <c r="M273" s="57"/>
      <c r="N273" s="8"/>
      <c r="O273" s="8"/>
      <c r="P273" s="8"/>
      <c r="Q273" s="8"/>
      <c r="R273" s="8"/>
      <c r="S273" s="8"/>
      <c r="T273" s="8"/>
      <c r="U273" s="8"/>
      <c r="V273" s="8"/>
      <c r="W273" s="8"/>
      <c r="X273" s="8"/>
      <c r="Y273" s="8"/>
      <c r="Z273" s="8"/>
      <c r="AA273" s="8"/>
    </row>
    <row r="274">
      <c r="A274" s="17"/>
      <c r="B274" s="17"/>
      <c r="C274" s="17"/>
      <c r="D274" s="17"/>
      <c r="E274" s="17"/>
      <c r="F274" s="17"/>
      <c r="G274" s="17"/>
      <c r="H274" s="17"/>
      <c r="I274" s="8"/>
      <c r="M274" s="57"/>
      <c r="N274" s="8"/>
      <c r="O274" s="8"/>
      <c r="P274" s="8"/>
      <c r="Q274" s="8"/>
      <c r="R274" s="8"/>
      <c r="S274" s="8"/>
      <c r="T274" s="8"/>
      <c r="U274" s="8"/>
      <c r="V274" s="8"/>
      <c r="W274" s="8"/>
      <c r="X274" s="8"/>
      <c r="Y274" s="8"/>
      <c r="Z274" s="8"/>
      <c r="AA274" s="8"/>
    </row>
    <row r="275">
      <c r="A275" s="17"/>
      <c r="B275" s="17"/>
      <c r="C275" s="17"/>
      <c r="D275" s="17"/>
      <c r="E275" s="17"/>
      <c r="F275" s="17"/>
      <c r="G275" s="17"/>
      <c r="H275" s="17"/>
      <c r="I275" s="8"/>
      <c r="M275" s="57"/>
      <c r="N275" s="8"/>
      <c r="O275" s="8"/>
      <c r="P275" s="8"/>
      <c r="Q275" s="8"/>
      <c r="R275" s="8"/>
      <c r="S275" s="8"/>
      <c r="T275" s="8"/>
      <c r="U275" s="8"/>
      <c r="V275" s="8"/>
      <c r="W275" s="8"/>
      <c r="X275" s="8"/>
      <c r="Y275" s="8"/>
      <c r="Z275" s="8"/>
      <c r="AA275" s="8"/>
    </row>
    <row r="276">
      <c r="A276" s="17"/>
      <c r="B276" s="17"/>
      <c r="C276" s="17"/>
      <c r="D276" s="17"/>
      <c r="E276" s="17"/>
      <c r="F276" s="17"/>
      <c r="G276" s="17"/>
      <c r="H276" s="17"/>
      <c r="I276" s="8"/>
      <c r="M276" s="57"/>
      <c r="N276" s="8"/>
      <c r="O276" s="8"/>
      <c r="P276" s="8"/>
      <c r="Q276" s="8"/>
      <c r="R276" s="8"/>
      <c r="S276" s="8"/>
      <c r="T276" s="8"/>
      <c r="U276" s="8"/>
      <c r="V276" s="8"/>
      <c r="W276" s="8"/>
      <c r="X276" s="8"/>
      <c r="Y276" s="8"/>
      <c r="Z276" s="8"/>
      <c r="AA276" s="8"/>
    </row>
    <row r="277">
      <c r="A277" s="17"/>
      <c r="B277" s="17"/>
      <c r="C277" s="17"/>
      <c r="D277" s="17"/>
      <c r="E277" s="17"/>
      <c r="F277" s="17"/>
      <c r="G277" s="17"/>
      <c r="H277" s="17"/>
      <c r="I277" s="8"/>
      <c r="M277" s="57"/>
      <c r="N277" s="8"/>
      <c r="O277" s="8"/>
      <c r="P277" s="8"/>
      <c r="Q277" s="8"/>
      <c r="R277" s="8"/>
      <c r="S277" s="8"/>
      <c r="T277" s="8"/>
      <c r="U277" s="8"/>
      <c r="V277" s="8"/>
      <c r="W277" s="8"/>
      <c r="X277" s="8"/>
      <c r="Y277" s="8"/>
      <c r="Z277" s="8"/>
      <c r="AA277" s="8"/>
    </row>
    <row r="278">
      <c r="A278" s="17"/>
      <c r="B278" s="17"/>
      <c r="C278" s="17"/>
      <c r="D278" s="17"/>
      <c r="E278" s="17"/>
      <c r="F278" s="17"/>
      <c r="G278" s="17"/>
      <c r="H278" s="17"/>
      <c r="I278" s="8"/>
      <c r="M278" s="57"/>
      <c r="N278" s="8"/>
      <c r="O278" s="8"/>
      <c r="P278" s="8"/>
      <c r="Q278" s="8"/>
      <c r="R278" s="8"/>
      <c r="S278" s="8"/>
      <c r="T278" s="8"/>
      <c r="U278" s="8"/>
      <c r="V278" s="8"/>
      <c r="W278" s="8"/>
      <c r="X278" s="8"/>
      <c r="Y278" s="8"/>
      <c r="Z278" s="8"/>
      <c r="AA278" s="8"/>
    </row>
    <row r="279">
      <c r="A279" s="17"/>
      <c r="B279" s="17"/>
      <c r="C279" s="17"/>
      <c r="D279" s="17"/>
      <c r="E279" s="17"/>
      <c r="F279" s="17"/>
      <c r="G279" s="17"/>
      <c r="H279" s="17"/>
      <c r="I279" s="8"/>
      <c r="M279" s="57"/>
      <c r="N279" s="8"/>
      <c r="O279" s="8"/>
      <c r="P279" s="8"/>
      <c r="Q279" s="8"/>
      <c r="R279" s="8"/>
      <c r="S279" s="8"/>
      <c r="T279" s="8"/>
      <c r="U279" s="8"/>
      <c r="V279" s="8"/>
      <c r="W279" s="8"/>
      <c r="X279" s="8"/>
      <c r="Y279" s="8"/>
      <c r="Z279" s="8"/>
      <c r="AA279" s="8"/>
    </row>
    <row r="280">
      <c r="A280" s="17"/>
      <c r="B280" s="17"/>
      <c r="C280" s="17"/>
      <c r="D280" s="17"/>
      <c r="E280" s="17"/>
      <c r="F280" s="17"/>
      <c r="G280" s="17"/>
      <c r="H280" s="17"/>
      <c r="I280" s="8"/>
      <c r="M280" s="57"/>
      <c r="N280" s="8"/>
      <c r="O280" s="8"/>
      <c r="P280" s="8"/>
      <c r="Q280" s="8"/>
      <c r="R280" s="8"/>
      <c r="S280" s="8"/>
      <c r="T280" s="8"/>
      <c r="U280" s="8"/>
      <c r="V280" s="8"/>
      <c r="W280" s="8"/>
      <c r="X280" s="8"/>
      <c r="Y280" s="8"/>
      <c r="Z280" s="8"/>
      <c r="AA280" s="8"/>
    </row>
    <row r="281">
      <c r="A281" s="17"/>
      <c r="B281" s="17"/>
      <c r="C281" s="17"/>
      <c r="D281" s="17"/>
      <c r="E281" s="17"/>
      <c r="F281" s="17"/>
      <c r="G281" s="17"/>
      <c r="H281" s="17"/>
      <c r="I281" s="8"/>
      <c r="M281" s="57"/>
      <c r="N281" s="8"/>
      <c r="O281" s="8"/>
      <c r="P281" s="8"/>
      <c r="Q281" s="8"/>
      <c r="R281" s="8"/>
      <c r="S281" s="8"/>
      <c r="T281" s="8"/>
      <c r="U281" s="8"/>
      <c r="V281" s="8"/>
      <c r="W281" s="8"/>
      <c r="X281" s="8"/>
      <c r="Y281" s="8"/>
      <c r="Z281" s="8"/>
      <c r="AA281" s="8"/>
    </row>
    <row r="282">
      <c r="A282" s="17"/>
      <c r="B282" s="17"/>
      <c r="C282" s="17"/>
      <c r="D282" s="17"/>
      <c r="E282" s="17"/>
      <c r="F282" s="17"/>
      <c r="G282" s="17"/>
      <c r="H282" s="17"/>
      <c r="I282" s="8"/>
      <c r="M282" s="57"/>
      <c r="N282" s="8"/>
      <c r="O282" s="8"/>
      <c r="P282" s="8"/>
      <c r="Q282" s="8"/>
      <c r="R282" s="8"/>
      <c r="S282" s="8"/>
      <c r="T282" s="8"/>
      <c r="U282" s="8"/>
      <c r="V282" s="8"/>
      <c r="W282" s="8"/>
      <c r="X282" s="8"/>
      <c r="Y282" s="8"/>
      <c r="Z282" s="8"/>
      <c r="AA282" s="8"/>
    </row>
    <row r="283">
      <c r="A283" s="17"/>
      <c r="B283" s="17"/>
      <c r="C283" s="17"/>
      <c r="D283" s="17"/>
      <c r="E283" s="17"/>
      <c r="F283" s="17"/>
      <c r="G283" s="17"/>
      <c r="H283" s="17"/>
      <c r="I283" s="8"/>
      <c r="M283" s="57"/>
      <c r="N283" s="8"/>
      <c r="O283" s="8"/>
      <c r="P283" s="8"/>
      <c r="Q283" s="8"/>
      <c r="R283" s="8"/>
      <c r="S283" s="8"/>
      <c r="T283" s="8"/>
      <c r="U283" s="8"/>
      <c r="V283" s="8"/>
      <c r="W283" s="8"/>
      <c r="X283" s="8"/>
      <c r="Y283" s="8"/>
      <c r="Z283" s="8"/>
      <c r="AA283" s="8"/>
    </row>
    <row r="284">
      <c r="A284" s="17"/>
      <c r="B284" s="17"/>
      <c r="C284" s="17"/>
      <c r="D284" s="17"/>
      <c r="E284" s="17"/>
      <c r="F284" s="17"/>
      <c r="G284" s="17"/>
      <c r="H284" s="17"/>
      <c r="I284" s="8"/>
      <c r="M284" s="57"/>
      <c r="N284" s="8"/>
      <c r="O284" s="8"/>
      <c r="P284" s="8"/>
      <c r="Q284" s="8"/>
      <c r="R284" s="8"/>
      <c r="S284" s="8"/>
      <c r="T284" s="8"/>
      <c r="U284" s="8"/>
      <c r="V284" s="8"/>
      <c r="W284" s="8"/>
      <c r="X284" s="8"/>
      <c r="Y284" s="8"/>
      <c r="Z284" s="8"/>
      <c r="AA284" s="8"/>
    </row>
    <row r="285">
      <c r="A285" s="17"/>
      <c r="B285" s="17"/>
      <c r="C285" s="17"/>
      <c r="D285" s="17"/>
      <c r="E285" s="17"/>
      <c r="F285" s="17"/>
      <c r="G285" s="17"/>
      <c r="H285" s="17"/>
      <c r="I285" s="8"/>
      <c r="M285" s="57"/>
      <c r="N285" s="8"/>
      <c r="O285" s="8"/>
      <c r="P285" s="8"/>
      <c r="Q285" s="8"/>
      <c r="R285" s="8"/>
      <c r="S285" s="8"/>
      <c r="T285" s="8"/>
      <c r="U285" s="8"/>
      <c r="V285" s="8"/>
      <c r="W285" s="8"/>
      <c r="X285" s="8"/>
      <c r="Y285" s="8"/>
      <c r="Z285" s="8"/>
      <c r="AA285" s="8"/>
    </row>
    <row r="286">
      <c r="A286" s="17"/>
      <c r="B286" s="17"/>
      <c r="C286" s="17"/>
      <c r="D286" s="17"/>
      <c r="E286" s="17"/>
      <c r="F286" s="17"/>
      <c r="G286" s="17"/>
      <c r="H286" s="17"/>
      <c r="I286" s="8"/>
      <c r="M286" s="57"/>
      <c r="N286" s="8"/>
      <c r="O286" s="8"/>
      <c r="P286" s="8"/>
      <c r="Q286" s="8"/>
      <c r="R286" s="8"/>
      <c r="S286" s="8"/>
      <c r="T286" s="8"/>
      <c r="U286" s="8"/>
      <c r="V286" s="8"/>
      <c r="W286" s="8"/>
      <c r="X286" s="8"/>
      <c r="Y286" s="8"/>
      <c r="Z286" s="8"/>
      <c r="AA286" s="8"/>
    </row>
    <row r="287">
      <c r="A287" s="17"/>
      <c r="B287" s="17"/>
      <c r="C287" s="17"/>
      <c r="D287" s="17"/>
      <c r="E287" s="17"/>
      <c r="F287" s="17"/>
      <c r="G287" s="17"/>
      <c r="H287" s="17"/>
      <c r="I287" s="8"/>
      <c r="M287" s="57"/>
      <c r="N287" s="8"/>
      <c r="O287" s="8"/>
      <c r="P287" s="8"/>
      <c r="Q287" s="8"/>
      <c r="R287" s="8"/>
      <c r="S287" s="8"/>
      <c r="T287" s="8"/>
      <c r="U287" s="8"/>
      <c r="V287" s="8"/>
      <c r="W287" s="8"/>
      <c r="X287" s="8"/>
      <c r="Y287" s="8"/>
      <c r="Z287" s="8"/>
      <c r="AA287" s="8"/>
    </row>
    <row r="288">
      <c r="A288" s="17"/>
      <c r="B288" s="17"/>
      <c r="C288" s="17"/>
      <c r="D288" s="17"/>
      <c r="E288" s="17"/>
      <c r="F288" s="17"/>
      <c r="G288" s="17"/>
      <c r="H288" s="17"/>
      <c r="I288" s="8"/>
      <c r="M288" s="57"/>
      <c r="N288" s="8"/>
      <c r="O288" s="8"/>
      <c r="P288" s="8"/>
      <c r="Q288" s="8"/>
      <c r="R288" s="8"/>
      <c r="S288" s="8"/>
      <c r="T288" s="8"/>
      <c r="U288" s="8"/>
      <c r="V288" s="8"/>
      <c r="W288" s="8"/>
      <c r="X288" s="8"/>
      <c r="Y288" s="8"/>
      <c r="Z288" s="8"/>
      <c r="AA288" s="8"/>
    </row>
    <row r="289">
      <c r="A289" s="17"/>
      <c r="B289" s="17"/>
      <c r="C289" s="17"/>
      <c r="D289" s="17"/>
      <c r="E289" s="17"/>
      <c r="F289" s="17"/>
      <c r="G289" s="17"/>
      <c r="H289" s="17"/>
      <c r="I289" s="8"/>
      <c r="M289" s="57"/>
      <c r="N289" s="8"/>
      <c r="O289" s="8"/>
      <c r="P289" s="8"/>
      <c r="Q289" s="8"/>
      <c r="R289" s="8"/>
      <c r="S289" s="8"/>
      <c r="T289" s="8"/>
      <c r="U289" s="8"/>
      <c r="V289" s="8"/>
      <c r="W289" s="8"/>
      <c r="X289" s="8"/>
      <c r="Y289" s="8"/>
      <c r="Z289" s="8"/>
      <c r="AA289" s="8"/>
    </row>
    <row r="290">
      <c r="A290" s="17"/>
      <c r="B290" s="17"/>
      <c r="C290" s="17"/>
      <c r="D290" s="17"/>
      <c r="E290" s="17"/>
      <c r="F290" s="17"/>
      <c r="G290" s="17"/>
      <c r="H290" s="17"/>
      <c r="I290" s="8"/>
      <c r="M290" s="57"/>
      <c r="N290" s="8"/>
      <c r="O290" s="8"/>
      <c r="P290" s="8"/>
      <c r="Q290" s="8"/>
      <c r="R290" s="8"/>
      <c r="S290" s="8"/>
      <c r="T290" s="8"/>
      <c r="U290" s="8"/>
      <c r="V290" s="8"/>
      <c r="W290" s="8"/>
      <c r="X290" s="8"/>
      <c r="Y290" s="8"/>
      <c r="Z290" s="8"/>
      <c r="AA290" s="8"/>
    </row>
    <row r="291">
      <c r="A291" s="17"/>
      <c r="B291" s="17"/>
      <c r="C291" s="17"/>
      <c r="D291" s="17"/>
      <c r="E291" s="17"/>
      <c r="F291" s="17"/>
      <c r="G291" s="17"/>
      <c r="H291" s="17"/>
      <c r="I291" s="8"/>
      <c r="M291" s="57"/>
      <c r="N291" s="8"/>
      <c r="O291" s="8"/>
      <c r="P291" s="8"/>
      <c r="Q291" s="8"/>
      <c r="R291" s="8"/>
      <c r="S291" s="8"/>
      <c r="T291" s="8"/>
      <c r="U291" s="8"/>
      <c r="V291" s="8"/>
      <c r="W291" s="8"/>
      <c r="X291" s="8"/>
      <c r="Y291" s="8"/>
      <c r="Z291" s="8"/>
      <c r="AA291" s="8"/>
    </row>
    <row r="292">
      <c r="A292" s="17"/>
      <c r="B292" s="17"/>
      <c r="C292" s="17"/>
      <c r="D292" s="17"/>
      <c r="E292" s="17"/>
      <c r="F292" s="17"/>
      <c r="G292" s="17"/>
      <c r="H292" s="17"/>
      <c r="I292" s="8"/>
      <c r="M292" s="57"/>
      <c r="N292" s="8"/>
      <c r="O292" s="8"/>
      <c r="P292" s="8"/>
      <c r="Q292" s="8"/>
      <c r="R292" s="8"/>
      <c r="S292" s="8"/>
      <c r="T292" s="8"/>
      <c r="U292" s="8"/>
      <c r="V292" s="8"/>
      <c r="W292" s="8"/>
      <c r="X292" s="8"/>
      <c r="Y292" s="8"/>
      <c r="Z292" s="8"/>
      <c r="AA292" s="8"/>
    </row>
    <row r="293">
      <c r="A293" s="17"/>
      <c r="B293" s="17"/>
      <c r="C293" s="17"/>
      <c r="D293" s="17"/>
      <c r="E293" s="17"/>
      <c r="F293" s="17"/>
      <c r="G293" s="17"/>
      <c r="H293" s="17"/>
      <c r="I293" s="8"/>
      <c r="M293" s="57"/>
      <c r="N293" s="8"/>
      <c r="O293" s="8"/>
      <c r="P293" s="8"/>
      <c r="Q293" s="8"/>
      <c r="R293" s="8"/>
      <c r="S293" s="8"/>
      <c r="T293" s="8"/>
      <c r="U293" s="8"/>
      <c r="V293" s="8"/>
      <c r="W293" s="8"/>
      <c r="X293" s="8"/>
      <c r="Y293" s="8"/>
      <c r="Z293" s="8"/>
      <c r="AA293" s="8"/>
    </row>
    <row r="294">
      <c r="A294" s="17"/>
      <c r="B294" s="17"/>
      <c r="C294" s="17"/>
      <c r="D294" s="17"/>
      <c r="E294" s="17"/>
      <c r="F294" s="17"/>
      <c r="G294" s="17"/>
      <c r="H294" s="17"/>
      <c r="I294" s="8"/>
      <c r="M294" s="57"/>
      <c r="N294" s="8"/>
      <c r="O294" s="8"/>
      <c r="P294" s="8"/>
      <c r="Q294" s="8"/>
      <c r="R294" s="8"/>
      <c r="S294" s="8"/>
      <c r="T294" s="8"/>
      <c r="U294" s="8"/>
      <c r="V294" s="8"/>
      <c r="W294" s="8"/>
      <c r="X294" s="8"/>
      <c r="Y294" s="8"/>
      <c r="Z294" s="8"/>
      <c r="AA294" s="8"/>
    </row>
    <row r="295">
      <c r="A295" s="17"/>
      <c r="B295" s="17"/>
      <c r="C295" s="17"/>
      <c r="D295" s="17"/>
      <c r="E295" s="17"/>
      <c r="F295" s="17"/>
      <c r="G295" s="17"/>
      <c r="H295" s="17"/>
      <c r="I295" s="8"/>
      <c r="M295" s="57"/>
      <c r="N295" s="8"/>
      <c r="O295" s="8"/>
      <c r="P295" s="8"/>
      <c r="Q295" s="8"/>
      <c r="R295" s="8"/>
      <c r="S295" s="8"/>
      <c r="T295" s="8"/>
      <c r="U295" s="8"/>
      <c r="V295" s="8"/>
      <c r="W295" s="8"/>
      <c r="X295" s="8"/>
      <c r="Y295" s="8"/>
      <c r="Z295" s="8"/>
      <c r="AA295" s="8"/>
    </row>
    <row r="296">
      <c r="A296" s="17"/>
      <c r="B296" s="17"/>
      <c r="C296" s="17"/>
      <c r="D296" s="17"/>
      <c r="E296" s="17"/>
      <c r="F296" s="17"/>
      <c r="G296" s="17"/>
      <c r="H296" s="17"/>
      <c r="I296" s="8"/>
      <c r="M296" s="57"/>
      <c r="N296" s="8"/>
      <c r="O296" s="8"/>
      <c r="P296" s="8"/>
      <c r="Q296" s="8"/>
      <c r="R296" s="8"/>
      <c r="S296" s="8"/>
      <c r="T296" s="8"/>
      <c r="U296" s="8"/>
      <c r="V296" s="8"/>
      <c r="W296" s="8"/>
      <c r="X296" s="8"/>
      <c r="Y296" s="8"/>
      <c r="Z296" s="8"/>
      <c r="AA296" s="8"/>
    </row>
    <row r="297">
      <c r="A297" s="17"/>
      <c r="B297" s="17"/>
      <c r="C297" s="17"/>
      <c r="D297" s="17"/>
      <c r="E297" s="17"/>
      <c r="F297" s="17"/>
      <c r="G297" s="17"/>
      <c r="H297" s="17"/>
      <c r="I297" s="8"/>
      <c r="M297" s="57"/>
      <c r="N297" s="8"/>
      <c r="O297" s="8"/>
      <c r="P297" s="8"/>
      <c r="Q297" s="8"/>
      <c r="R297" s="8"/>
      <c r="S297" s="8"/>
      <c r="T297" s="8"/>
      <c r="U297" s="8"/>
      <c r="V297" s="8"/>
      <c r="W297" s="8"/>
      <c r="X297" s="8"/>
      <c r="Y297" s="8"/>
      <c r="Z297" s="8"/>
      <c r="AA297" s="8"/>
    </row>
    <row r="298">
      <c r="A298" s="17"/>
      <c r="B298" s="17"/>
      <c r="C298" s="17"/>
      <c r="D298" s="17"/>
      <c r="E298" s="17"/>
      <c r="F298" s="17"/>
      <c r="G298" s="17"/>
      <c r="H298" s="17"/>
      <c r="I298" s="8"/>
      <c r="M298" s="57"/>
      <c r="N298" s="8"/>
      <c r="O298" s="8"/>
      <c r="P298" s="8"/>
      <c r="Q298" s="8"/>
      <c r="R298" s="8"/>
      <c r="S298" s="8"/>
      <c r="T298" s="8"/>
      <c r="U298" s="8"/>
      <c r="V298" s="8"/>
      <c r="W298" s="8"/>
      <c r="X298" s="8"/>
      <c r="Y298" s="8"/>
      <c r="Z298" s="8"/>
      <c r="AA298" s="8"/>
    </row>
    <row r="299">
      <c r="A299" s="17"/>
      <c r="B299" s="17"/>
      <c r="C299" s="17"/>
      <c r="D299" s="17"/>
      <c r="E299" s="17"/>
      <c r="F299" s="17"/>
      <c r="G299" s="17"/>
      <c r="H299" s="17"/>
      <c r="I299" s="8"/>
      <c r="M299" s="57"/>
      <c r="N299" s="8"/>
      <c r="O299" s="8"/>
      <c r="P299" s="8"/>
      <c r="Q299" s="8"/>
      <c r="R299" s="8"/>
      <c r="S299" s="8"/>
      <c r="T299" s="8"/>
      <c r="U299" s="8"/>
      <c r="V299" s="8"/>
      <c r="W299" s="8"/>
      <c r="X299" s="8"/>
      <c r="Y299" s="8"/>
      <c r="Z299" s="8"/>
      <c r="AA299" s="8"/>
    </row>
    <row r="300">
      <c r="A300" s="17"/>
      <c r="B300" s="17"/>
      <c r="C300" s="17"/>
      <c r="D300" s="17"/>
      <c r="E300" s="17"/>
      <c r="F300" s="17"/>
      <c r="G300" s="17"/>
      <c r="H300" s="17"/>
      <c r="I300" s="8"/>
      <c r="M300" s="57"/>
      <c r="N300" s="8"/>
      <c r="O300" s="8"/>
      <c r="P300" s="8"/>
      <c r="Q300" s="8"/>
      <c r="R300" s="8"/>
      <c r="S300" s="8"/>
      <c r="T300" s="8"/>
      <c r="U300" s="8"/>
      <c r="V300" s="8"/>
      <c r="W300" s="8"/>
      <c r="X300" s="8"/>
      <c r="Y300" s="8"/>
      <c r="Z300" s="8"/>
      <c r="AA300" s="8"/>
    </row>
    <row r="301">
      <c r="A301" s="17"/>
      <c r="B301" s="17"/>
      <c r="C301" s="17"/>
      <c r="D301" s="17"/>
      <c r="E301" s="17"/>
      <c r="F301" s="17"/>
      <c r="G301" s="17"/>
      <c r="H301" s="17"/>
      <c r="I301" s="8"/>
      <c r="M301" s="57"/>
      <c r="N301" s="8"/>
      <c r="O301" s="8"/>
      <c r="P301" s="8"/>
      <c r="Q301" s="8"/>
      <c r="R301" s="8"/>
      <c r="S301" s="8"/>
      <c r="T301" s="8"/>
      <c r="U301" s="8"/>
      <c r="V301" s="8"/>
      <c r="W301" s="8"/>
      <c r="X301" s="8"/>
      <c r="Y301" s="8"/>
      <c r="Z301" s="8"/>
      <c r="AA301" s="8"/>
    </row>
    <row r="302">
      <c r="A302" s="17"/>
      <c r="B302" s="17"/>
      <c r="C302" s="17"/>
      <c r="D302" s="17"/>
      <c r="E302" s="17"/>
      <c r="F302" s="17"/>
      <c r="G302" s="17"/>
      <c r="H302" s="17"/>
      <c r="I302" s="8"/>
      <c r="M302" s="57"/>
      <c r="N302" s="8"/>
      <c r="O302" s="8"/>
      <c r="P302" s="8"/>
      <c r="Q302" s="8"/>
      <c r="R302" s="8"/>
      <c r="S302" s="8"/>
      <c r="T302" s="8"/>
      <c r="U302" s="8"/>
      <c r="V302" s="8"/>
      <c r="W302" s="8"/>
      <c r="X302" s="8"/>
      <c r="Y302" s="8"/>
      <c r="Z302" s="8"/>
      <c r="AA302" s="8"/>
    </row>
    <row r="303">
      <c r="A303" s="17"/>
      <c r="B303" s="17"/>
      <c r="C303" s="17"/>
      <c r="D303" s="17"/>
      <c r="E303" s="17"/>
      <c r="F303" s="17"/>
      <c r="G303" s="17"/>
      <c r="H303" s="17"/>
      <c r="I303" s="8"/>
      <c r="M303" s="57"/>
      <c r="N303" s="8"/>
      <c r="O303" s="8"/>
      <c r="P303" s="8"/>
      <c r="Q303" s="8"/>
      <c r="R303" s="8"/>
      <c r="S303" s="8"/>
      <c r="T303" s="8"/>
      <c r="U303" s="8"/>
      <c r="V303" s="8"/>
      <c r="W303" s="8"/>
      <c r="X303" s="8"/>
      <c r="Y303" s="8"/>
      <c r="Z303" s="8"/>
      <c r="AA303" s="8"/>
    </row>
    <row r="304">
      <c r="A304" s="17"/>
      <c r="B304" s="17"/>
      <c r="C304" s="17"/>
      <c r="D304" s="17"/>
      <c r="E304" s="17"/>
      <c r="F304" s="17"/>
      <c r="G304" s="17"/>
      <c r="H304" s="17"/>
      <c r="I304" s="8"/>
      <c r="M304" s="57"/>
      <c r="N304" s="8"/>
      <c r="O304" s="8"/>
      <c r="P304" s="8"/>
      <c r="Q304" s="8"/>
      <c r="R304" s="8"/>
      <c r="S304" s="8"/>
      <c r="T304" s="8"/>
      <c r="U304" s="8"/>
      <c r="V304" s="8"/>
      <c r="W304" s="8"/>
      <c r="X304" s="8"/>
      <c r="Y304" s="8"/>
      <c r="Z304" s="8"/>
      <c r="AA304" s="8"/>
    </row>
    <row r="305">
      <c r="A305" s="17"/>
      <c r="B305" s="17"/>
      <c r="C305" s="17"/>
      <c r="D305" s="17"/>
      <c r="E305" s="17"/>
      <c r="F305" s="17"/>
      <c r="G305" s="17"/>
      <c r="H305" s="17"/>
      <c r="I305" s="8"/>
      <c r="M305" s="57"/>
      <c r="N305" s="8"/>
      <c r="O305" s="8"/>
      <c r="P305" s="8"/>
      <c r="Q305" s="8"/>
      <c r="R305" s="8"/>
      <c r="S305" s="8"/>
      <c r="T305" s="8"/>
      <c r="U305" s="8"/>
      <c r="V305" s="8"/>
      <c r="W305" s="8"/>
      <c r="X305" s="8"/>
      <c r="Y305" s="8"/>
      <c r="Z305" s="8"/>
      <c r="AA305" s="8"/>
    </row>
    <row r="306">
      <c r="A306" s="17"/>
      <c r="B306" s="17"/>
      <c r="C306" s="17"/>
      <c r="D306" s="17"/>
      <c r="E306" s="17"/>
      <c r="F306" s="17"/>
      <c r="G306" s="17"/>
      <c r="H306" s="17"/>
      <c r="I306" s="8"/>
      <c r="M306" s="57"/>
      <c r="N306" s="8"/>
      <c r="O306" s="8"/>
      <c r="P306" s="8"/>
      <c r="Q306" s="8"/>
      <c r="R306" s="8"/>
      <c r="S306" s="8"/>
      <c r="T306" s="8"/>
      <c r="U306" s="8"/>
      <c r="V306" s="8"/>
      <c r="W306" s="8"/>
      <c r="X306" s="8"/>
      <c r="Y306" s="8"/>
      <c r="Z306" s="8"/>
      <c r="AA306" s="8"/>
    </row>
    <row r="307">
      <c r="A307" s="17"/>
      <c r="B307" s="17"/>
      <c r="C307" s="17"/>
      <c r="D307" s="17"/>
      <c r="E307" s="17"/>
      <c r="F307" s="17"/>
      <c r="G307" s="17"/>
      <c r="H307" s="17"/>
      <c r="I307" s="8"/>
      <c r="M307" s="57"/>
      <c r="N307" s="8"/>
      <c r="O307" s="8"/>
      <c r="P307" s="8"/>
      <c r="Q307" s="8"/>
      <c r="R307" s="8"/>
      <c r="S307" s="8"/>
      <c r="T307" s="8"/>
      <c r="U307" s="8"/>
      <c r="V307" s="8"/>
      <c r="W307" s="8"/>
      <c r="X307" s="8"/>
      <c r="Y307" s="8"/>
      <c r="Z307" s="8"/>
      <c r="AA307" s="8"/>
    </row>
    <row r="308">
      <c r="A308" s="17"/>
      <c r="B308" s="17"/>
      <c r="C308" s="17"/>
      <c r="D308" s="17"/>
      <c r="E308" s="17"/>
      <c r="F308" s="17"/>
      <c r="G308" s="17"/>
      <c r="H308" s="17"/>
      <c r="I308" s="8"/>
      <c r="M308" s="57"/>
      <c r="N308" s="8"/>
      <c r="O308" s="8"/>
      <c r="P308" s="8"/>
      <c r="Q308" s="8"/>
      <c r="R308" s="8"/>
      <c r="S308" s="8"/>
      <c r="T308" s="8"/>
      <c r="U308" s="8"/>
      <c r="V308" s="8"/>
      <c r="W308" s="8"/>
      <c r="X308" s="8"/>
      <c r="Y308" s="8"/>
      <c r="Z308" s="8"/>
      <c r="AA308" s="8"/>
    </row>
    <row r="309">
      <c r="A309" s="17"/>
      <c r="B309" s="17"/>
      <c r="C309" s="17"/>
      <c r="D309" s="17"/>
      <c r="E309" s="17"/>
      <c r="F309" s="17"/>
      <c r="G309" s="17"/>
      <c r="H309" s="17"/>
      <c r="I309" s="8"/>
      <c r="M309" s="57"/>
      <c r="N309" s="8"/>
      <c r="O309" s="8"/>
      <c r="P309" s="8"/>
      <c r="Q309" s="8"/>
      <c r="R309" s="8"/>
      <c r="S309" s="8"/>
      <c r="T309" s="8"/>
      <c r="U309" s="8"/>
      <c r="V309" s="8"/>
      <c r="W309" s="8"/>
      <c r="X309" s="8"/>
      <c r="Y309" s="8"/>
      <c r="Z309" s="8"/>
      <c r="AA309" s="8"/>
    </row>
    <row r="310">
      <c r="A310" s="17"/>
      <c r="B310" s="17"/>
      <c r="C310" s="17"/>
      <c r="D310" s="17"/>
      <c r="E310" s="17"/>
      <c r="F310" s="17"/>
      <c r="G310" s="17"/>
      <c r="H310" s="17"/>
      <c r="I310" s="8"/>
      <c r="M310" s="57"/>
      <c r="N310" s="8"/>
      <c r="O310" s="8"/>
      <c r="P310" s="8"/>
      <c r="Q310" s="8"/>
      <c r="R310" s="8"/>
      <c r="S310" s="8"/>
      <c r="T310" s="8"/>
      <c r="U310" s="8"/>
      <c r="V310" s="8"/>
      <c r="W310" s="8"/>
      <c r="X310" s="8"/>
      <c r="Y310" s="8"/>
      <c r="Z310" s="8"/>
      <c r="AA310" s="8"/>
    </row>
    <row r="311">
      <c r="A311" s="17"/>
      <c r="B311" s="17"/>
      <c r="C311" s="17"/>
      <c r="D311" s="17"/>
      <c r="E311" s="17"/>
      <c r="F311" s="17"/>
      <c r="G311" s="17"/>
      <c r="H311" s="17"/>
      <c r="I311" s="8"/>
      <c r="M311" s="57"/>
      <c r="N311" s="8"/>
      <c r="O311" s="8"/>
      <c r="P311" s="8"/>
      <c r="Q311" s="8"/>
      <c r="R311" s="8"/>
      <c r="S311" s="8"/>
      <c r="T311" s="8"/>
      <c r="U311" s="8"/>
      <c r="V311" s="8"/>
      <c r="W311" s="8"/>
      <c r="X311" s="8"/>
      <c r="Y311" s="8"/>
      <c r="Z311" s="8"/>
      <c r="AA311" s="8"/>
    </row>
    <row r="312">
      <c r="A312" s="17"/>
      <c r="B312" s="17"/>
      <c r="C312" s="17"/>
      <c r="D312" s="17"/>
      <c r="E312" s="17"/>
      <c r="F312" s="17"/>
      <c r="G312" s="17"/>
      <c r="H312" s="17"/>
      <c r="I312" s="8"/>
      <c r="M312" s="57"/>
      <c r="N312" s="8"/>
      <c r="O312" s="8"/>
      <c r="P312" s="8"/>
      <c r="Q312" s="8"/>
      <c r="R312" s="8"/>
      <c r="S312" s="8"/>
      <c r="T312" s="8"/>
      <c r="U312" s="8"/>
      <c r="V312" s="8"/>
      <c r="W312" s="8"/>
      <c r="X312" s="8"/>
      <c r="Y312" s="8"/>
      <c r="Z312" s="8"/>
      <c r="AA312" s="8"/>
    </row>
    <row r="313">
      <c r="A313" s="17"/>
      <c r="B313" s="17"/>
      <c r="C313" s="17"/>
      <c r="D313" s="17"/>
      <c r="E313" s="17"/>
      <c r="F313" s="17"/>
      <c r="G313" s="17"/>
      <c r="H313" s="17"/>
      <c r="I313" s="8"/>
      <c r="M313" s="57"/>
      <c r="N313" s="8"/>
      <c r="O313" s="8"/>
      <c r="P313" s="8"/>
      <c r="Q313" s="8"/>
      <c r="R313" s="8"/>
      <c r="S313" s="8"/>
      <c r="T313" s="8"/>
      <c r="U313" s="8"/>
      <c r="V313" s="8"/>
      <c r="W313" s="8"/>
      <c r="X313" s="8"/>
      <c r="Y313" s="8"/>
      <c r="Z313" s="8"/>
      <c r="AA313" s="8"/>
    </row>
    <row r="314">
      <c r="A314" s="17"/>
      <c r="B314" s="17"/>
      <c r="C314" s="17"/>
      <c r="D314" s="17"/>
      <c r="E314" s="17"/>
      <c r="F314" s="17"/>
      <c r="G314" s="17"/>
      <c r="H314" s="17"/>
      <c r="I314" s="8"/>
      <c r="M314" s="57"/>
      <c r="N314" s="8"/>
      <c r="O314" s="8"/>
      <c r="P314" s="8"/>
      <c r="Q314" s="8"/>
      <c r="R314" s="8"/>
      <c r="S314" s="8"/>
      <c r="T314" s="8"/>
      <c r="U314" s="8"/>
      <c r="V314" s="8"/>
      <c r="W314" s="8"/>
      <c r="X314" s="8"/>
      <c r="Y314" s="8"/>
      <c r="Z314" s="8"/>
      <c r="AA314" s="8"/>
    </row>
    <row r="315">
      <c r="A315" s="17"/>
      <c r="B315" s="17"/>
      <c r="C315" s="17"/>
      <c r="D315" s="17"/>
      <c r="E315" s="17"/>
      <c r="F315" s="17"/>
      <c r="G315" s="17"/>
      <c r="H315" s="17"/>
      <c r="I315" s="8"/>
      <c r="M315" s="57"/>
      <c r="N315" s="8"/>
      <c r="O315" s="8"/>
      <c r="P315" s="8"/>
      <c r="Q315" s="8"/>
      <c r="R315" s="8"/>
      <c r="S315" s="8"/>
      <c r="T315" s="8"/>
      <c r="U315" s="8"/>
      <c r="V315" s="8"/>
      <c r="W315" s="8"/>
      <c r="X315" s="8"/>
      <c r="Y315" s="8"/>
      <c r="Z315" s="8"/>
      <c r="AA315" s="8"/>
    </row>
    <row r="316">
      <c r="A316" s="17"/>
      <c r="B316" s="17"/>
      <c r="C316" s="17"/>
      <c r="D316" s="17"/>
      <c r="E316" s="17"/>
      <c r="F316" s="17"/>
      <c r="G316" s="17"/>
      <c r="H316" s="17"/>
      <c r="I316" s="8"/>
      <c r="M316" s="57"/>
      <c r="N316" s="8"/>
      <c r="O316" s="8"/>
      <c r="P316" s="8"/>
      <c r="Q316" s="8"/>
      <c r="R316" s="8"/>
      <c r="S316" s="8"/>
      <c r="T316" s="8"/>
      <c r="U316" s="8"/>
      <c r="V316" s="8"/>
      <c r="W316" s="8"/>
      <c r="X316" s="8"/>
      <c r="Y316" s="8"/>
      <c r="Z316" s="8"/>
      <c r="AA316" s="8"/>
    </row>
    <row r="317">
      <c r="A317" s="17"/>
      <c r="B317" s="17"/>
      <c r="C317" s="17"/>
      <c r="D317" s="17"/>
      <c r="E317" s="17"/>
      <c r="F317" s="17"/>
      <c r="G317" s="17"/>
      <c r="H317" s="17"/>
      <c r="I317" s="8"/>
      <c r="M317" s="57"/>
      <c r="N317" s="8"/>
      <c r="O317" s="8"/>
      <c r="P317" s="8"/>
      <c r="Q317" s="8"/>
      <c r="R317" s="8"/>
      <c r="S317" s="8"/>
      <c r="T317" s="8"/>
      <c r="U317" s="8"/>
      <c r="V317" s="8"/>
      <c r="W317" s="8"/>
      <c r="X317" s="8"/>
      <c r="Y317" s="8"/>
      <c r="Z317" s="8"/>
      <c r="AA317" s="8"/>
    </row>
    <row r="318">
      <c r="A318" s="17"/>
      <c r="B318" s="17"/>
      <c r="C318" s="17"/>
      <c r="D318" s="17"/>
      <c r="E318" s="17"/>
      <c r="F318" s="17"/>
      <c r="G318" s="17"/>
      <c r="H318" s="17"/>
      <c r="I318" s="8"/>
      <c r="M318" s="57"/>
      <c r="N318" s="8"/>
      <c r="O318" s="8"/>
      <c r="P318" s="8"/>
      <c r="Q318" s="8"/>
      <c r="R318" s="8"/>
      <c r="S318" s="8"/>
      <c r="T318" s="8"/>
      <c r="U318" s="8"/>
      <c r="V318" s="8"/>
      <c r="W318" s="8"/>
      <c r="X318" s="8"/>
      <c r="Y318" s="8"/>
      <c r="Z318" s="8"/>
      <c r="AA318" s="8"/>
    </row>
    <row r="319">
      <c r="A319" s="17"/>
      <c r="B319" s="17"/>
      <c r="C319" s="17"/>
      <c r="D319" s="17"/>
      <c r="E319" s="17"/>
      <c r="F319" s="17"/>
      <c r="G319" s="17"/>
      <c r="H319" s="17"/>
      <c r="I319" s="8"/>
      <c r="M319" s="57"/>
      <c r="N319" s="8"/>
      <c r="O319" s="8"/>
      <c r="P319" s="8"/>
      <c r="Q319" s="8"/>
      <c r="R319" s="8"/>
      <c r="S319" s="8"/>
      <c r="T319" s="8"/>
      <c r="U319" s="8"/>
      <c r="V319" s="8"/>
      <c r="W319" s="8"/>
      <c r="X319" s="8"/>
      <c r="Y319" s="8"/>
      <c r="Z319" s="8"/>
      <c r="AA319" s="8"/>
    </row>
    <row r="320">
      <c r="A320" s="17"/>
      <c r="B320" s="17"/>
      <c r="C320" s="17"/>
      <c r="D320" s="17"/>
      <c r="E320" s="17"/>
      <c r="F320" s="17"/>
      <c r="G320" s="17"/>
      <c r="H320" s="17"/>
      <c r="I320" s="8"/>
      <c r="M320" s="57"/>
      <c r="N320" s="8"/>
      <c r="O320" s="8"/>
      <c r="P320" s="8"/>
      <c r="Q320" s="8"/>
      <c r="R320" s="8"/>
      <c r="S320" s="8"/>
      <c r="T320" s="8"/>
      <c r="U320" s="8"/>
      <c r="V320" s="8"/>
      <c r="W320" s="8"/>
      <c r="X320" s="8"/>
      <c r="Y320" s="8"/>
      <c r="Z320" s="8"/>
      <c r="AA320" s="8"/>
    </row>
    <row r="321">
      <c r="A321" s="17"/>
      <c r="B321" s="17"/>
      <c r="C321" s="17"/>
      <c r="D321" s="17"/>
      <c r="E321" s="17"/>
      <c r="F321" s="17"/>
      <c r="G321" s="17"/>
      <c r="H321" s="17"/>
      <c r="I321" s="8"/>
      <c r="M321" s="57"/>
      <c r="N321" s="8"/>
      <c r="O321" s="8"/>
      <c r="P321" s="8"/>
      <c r="Q321" s="8"/>
      <c r="R321" s="8"/>
      <c r="S321" s="8"/>
      <c r="T321" s="8"/>
      <c r="U321" s="8"/>
      <c r="V321" s="8"/>
      <c r="W321" s="8"/>
      <c r="X321" s="8"/>
      <c r="Y321" s="8"/>
      <c r="Z321" s="8"/>
      <c r="AA321" s="8"/>
    </row>
    <row r="322">
      <c r="A322" s="17"/>
      <c r="B322" s="17"/>
      <c r="C322" s="17"/>
      <c r="D322" s="17"/>
      <c r="E322" s="17"/>
      <c r="F322" s="17"/>
      <c r="G322" s="17"/>
      <c r="H322" s="17"/>
      <c r="I322" s="8"/>
      <c r="M322" s="57"/>
      <c r="N322" s="8"/>
      <c r="O322" s="8"/>
      <c r="P322" s="8"/>
      <c r="Q322" s="8"/>
      <c r="R322" s="8"/>
      <c r="S322" s="8"/>
      <c r="T322" s="8"/>
      <c r="U322" s="8"/>
      <c r="V322" s="8"/>
      <c r="W322" s="8"/>
      <c r="X322" s="8"/>
      <c r="Y322" s="8"/>
      <c r="Z322" s="8"/>
      <c r="AA322" s="8"/>
    </row>
    <row r="323">
      <c r="A323" s="17"/>
      <c r="B323" s="17"/>
      <c r="C323" s="17"/>
      <c r="D323" s="17"/>
      <c r="E323" s="17"/>
      <c r="F323" s="17"/>
      <c r="G323" s="17"/>
      <c r="H323" s="17"/>
      <c r="I323" s="8"/>
      <c r="M323" s="57"/>
      <c r="N323" s="8"/>
      <c r="O323" s="8"/>
      <c r="P323" s="8"/>
      <c r="Q323" s="8"/>
      <c r="R323" s="8"/>
      <c r="S323" s="8"/>
      <c r="T323" s="8"/>
      <c r="U323" s="8"/>
      <c r="V323" s="8"/>
      <c r="W323" s="8"/>
      <c r="X323" s="8"/>
      <c r="Y323" s="8"/>
      <c r="Z323" s="8"/>
      <c r="AA323" s="8"/>
    </row>
    <row r="324">
      <c r="A324" s="17"/>
      <c r="B324" s="17"/>
      <c r="C324" s="17"/>
      <c r="D324" s="17"/>
      <c r="E324" s="17"/>
      <c r="F324" s="17"/>
      <c r="G324" s="17"/>
      <c r="H324" s="17"/>
      <c r="I324" s="8"/>
      <c r="M324" s="57"/>
      <c r="N324" s="8"/>
      <c r="O324" s="8"/>
      <c r="P324" s="8"/>
      <c r="Q324" s="8"/>
      <c r="R324" s="8"/>
      <c r="S324" s="8"/>
      <c r="T324" s="8"/>
      <c r="U324" s="8"/>
      <c r="V324" s="8"/>
      <c r="W324" s="8"/>
      <c r="X324" s="8"/>
      <c r="Y324" s="8"/>
      <c r="Z324" s="8"/>
      <c r="AA324" s="8"/>
    </row>
    <row r="325">
      <c r="A325" s="17"/>
      <c r="B325" s="17"/>
      <c r="C325" s="17"/>
      <c r="D325" s="17"/>
      <c r="E325" s="17"/>
      <c r="F325" s="17"/>
      <c r="G325" s="17"/>
      <c r="H325" s="17"/>
      <c r="I325" s="8"/>
      <c r="M325" s="57"/>
      <c r="N325" s="8"/>
      <c r="O325" s="8"/>
      <c r="P325" s="8"/>
      <c r="Q325" s="8"/>
      <c r="R325" s="8"/>
      <c r="S325" s="8"/>
      <c r="T325" s="8"/>
      <c r="U325" s="8"/>
      <c r="V325" s="8"/>
      <c r="W325" s="8"/>
      <c r="X325" s="8"/>
      <c r="Y325" s="8"/>
      <c r="Z325" s="8"/>
      <c r="AA325" s="8"/>
    </row>
    <row r="326">
      <c r="A326" s="17"/>
      <c r="B326" s="17"/>
      <c r="C326" s="17"/>
      <c r="D326" s="17"/>
      <c r="E326" s="17"/>
      <c r="F326" s="17"/>
      <c r="G326" s="17"/>
      <c r="H326" s="17"/>
      <c r="I326" s="8"/>
      <c r="M326" s="57"/>
      <c r="N326" s="8"/>
      <c r="O326" s="8"/>
      <c r="P326" s="8"/>
      <c r="Q326" s="8"/>
      <c r="R326" s="8"/>
      <c r="S326" s="8"/>
      <c r="T326" s="8"/>
      <c r="U326" s="8"/>
      <c r="V326" s="8"/>
      <c r="W326" s="8"/>
      <c r="X326" s="8"/>
      <c r="Y326" s="8"/>
      <c r="Z326" s="8"/>
      <c r="AA326" s="8"/>
    </row>
    <row r="327">
      <c r="A327" s="17"/>
      <c r="B327" s="17"/>
      <c r="C327" s="17"/>
      <c r="D327" s="17"/>
      <c r="E327" s="17"/>
      <c r="F327" s="17"/>
      <c r="G327" s="17"/>
      <c r="H327" s="17"/>
      <c r="I327" s="8"/>
      <c r="M327" s="57"/>
      <c r="N327" s="8"/>
      <c r="O327" s="8"/>
      <c r="P327" s="8"/>
      <c r="Q327" s="8"/>
      <c r="R327" s="8"/>
      <c r="S327" s="8"/>
      <c r="T327" s="8"/>
      <c r="U327" s="8"/>
      <c r="V327" s="8"/>
      <c r="W327" s="8"/>
      <c r="X327" s="8"/>
      <c r="Y327" s="8"/>
      <c r="Z327" s="8"/>
      <c r="AA327" s="8"/>
    </row>
    <row r="328">
      <c r="A328" s="17"/>
      <c r="B328" s="17"/>
      <c r="C328" s="17"/>
      <c r="D328" s="17"/>
      <c r="E328" s="17"/>
      <c r="F328" s="17"/>
      <c r="G328" s="17"/>
      <c r="H328" s="17"/>
      <c r="I328" s="8"/>
      <c r="M328" s="57"/>
      <c r="N328" s="8"/>
      <c r="O328" s="8"/>
      <c r="P328" s="8"/>
      <c r="Q328" s="8"/>
      <c r="R328" s="8"/>
      <c r="S328" s="8"/>
      <c r="T328" s="8"/>
      <c r="U328" s="8"/>
      <c r="V328" s="8"/>
      <c r="W328" s="8"/>
      <c r="X328" s="8"/>
      <c r="Y328" s="8"/>
      <c r="Z328" s="8"/>
      <c r="AA328" s="8"/>
    </row>
    <row r="329">
      <c r="A329" s="17"/>
      <c r="B329" s="17"/>
      <c r="C329" s="17"/>
      <c r="D329" s="17"/>
      <c r="E329" s="17"/>
      <c r="F329" s="17"/>
      <c r="G329" s="17"/>
      <c r="H329" s="17"/>
      <c r="I329" s="8"/>
      <c r="M329" s="57"/>
      <c r="N329" s="8"/>
      <c r="O329" s="8"/>
      <c r="P329" s="8"/>
      <c r="Q329" s="8"/>
      <c r="R329" s="8"/>
      <c r="S329" s="8"/>
      <c r="T329" s="8"/>
      <c r="U329" s="8"/>
      <c r="V329" s="8"/>
      <c r="W329" s="8"/>
      <c r="X329" s="8"/>
      <c r="Y329" s="8"/>
      <c r="Z329" s="8"/>
      <c r="AA329" s="8"/>
    </row>
    <row r="330">
      <c r="A330" s="17"/>
      <c r="B330" s="17"/>
      <c r="C330" s="17"/>
      <c r="D330" s="17"/>
      <c r="E330" s="17"/>
      <c r="F330" s="17"/>
      <c r="G330" s="17"/>
      <c r="H330" s="17"/>
      <c r="I330" s="8"/>
      <c r="M330" s="57"/>
      <c r="N330" s="8"/>
      <c r="O330" s="8"/>
      <c r="P330" s="8"/>
      <c r="Q330" s="8"/>
      <c r="R330" s="8"/>
      <c r="S330" s="8"/>
      <c r="T330" s="8"/>
      <c r="U330" s="8"/>
      <c r="V330" s="8"/>
      <c r="W330" s="8"/>
      <c r="X330" s="8"/>
      <c r="Y330" s="8"/>
      <c r="Z330" s="8"/>
      <c r="AA330" s="8"/>
    </row>
    <row r="331">
      <c r="A331" s="17"/>
      <c r="B331" s="17"/>
      <c r="C331" s="17"/>
      <c r="D331" s="17"/>
      <c r="E331" s="17"/>
      <c r="F331" s="17"/>
      <c r="G331" s="17"/>
      <c r="H331" s="17"/>
      <c r="I331" s="8"/>
      <c r="M331" s="57"/>
      <c r="N331" s="8"/>
      <c r="O331" s="8"/>
      <c r="P331" s="8"/>
      <c r="Q331" s="8"/>
      <c r="R331" s="8"/>
      <c r="S331" s="8"/>
      <c r="T331" s="8"/>
      <c r="U331" s="8"/>
      <c r="V331" s="8"/>
      <c r="W331" s="8"/>
      <c r="X331" s="8"/>
      <c r="Y331" s="8"/>
      <c r="Z331" s="8"/>
      <c r="AA331" s="8"/>
    </row>
    <row r="332">
      <c r="A332" s="17"/>
      <c r="B332" s="17"/>
      <c r="C332" s="17"/>
      <c r="D332" s="17"/>
      <c r="E332" s="17"/>
      <c r="F332" s="17"/>
      <c r="G332" s="17"/>
      <c r="H332" s="17"/>
      <c r="I332" s="8"/>
      <c r="M332" s="57"/>
      <c r="N332" s="8"/>
      <c r="O332" s="8"/>
      <c r="P332" s="8"/>
      <c r="Q332" s="8"/>
      <c r="R332" s="8"/>
      <c r="S332" s="8"/>
      <c r="T332" s="8"/>
      <c r="U332" s="8"/>
      <c r="V332" s="8"/>
      <c r="W332" s="8"/>
      <c r="X332" s="8"/>
      <c r="Y332" s="8"/>
      <c r="Z332" s="8"/>
      <c r="AA332" s="8"/>
    </row>
    <row r="333">
      <c r="A333" s="17"/>
      <c r="B333" s="17"/>
      <c r="C333" s="17"/>
      <c r="D333" s="17"/>
      <c r="E333" s="17"/>
      <c r="F333" s="17"/>
      <c r="G333" s="17"/>
      <c r="H333" s="17"/>
      <c r="I333" s="8"/>
      <c r="M333" s="57"/>
      <c r="N333" s="8"/>
      <c r="O333" s="8"/>
      <c r="P333" s="8"/>
      <c r="Q333" s="8"/>
      <c r="R333" s="8"/>
      <c r="S333" s="8"/>
      <c r="T333" s="8"/>
      <c r="U333" s="8"/>
      <c r="V333" s="8"/>
      <c r="W333" s="8"/>
      <c r="X333" s="8"/>
      <c r="Y333" s="8"/>
      <c r="Z333" s="8"/>
      <c r="AA333" s="8"/>
    </row>
    <row r="334">
      <c r="A334" s="17"/>
      <c r="B334" s="17"/>
      <c r="C334" s="17"/>
      <c r="D334" s="17"/>
      <c r="E334" s="17"/>
      <c r="F334" s="17"/>
      <c r="G334" s="17"/>
      <c r="H334" s="17"/>
      <c r="I334" s="8"/>
      <c r="M334" s="57"/>
      <c r="N334" s="8"/>
      <c r="O334" s="8"/>
      <c r="P334" s="8"/>
      <c r="Q334" s="8"/>
      <c r="R334" s="8"/>
      <c r="S334" s="8"/>
      <c r="T334" s="8"/>
      <c r="U334" s="8"/>
      <c r="V334" s="8"/>
      <c r="W334" s="8"/>
      <c r="X334" s="8"/>
      <c r="Y334" s="8"/>
      <c r="Z334" s="8"/>
      <c r="AA334" s="8"/>
    </row>
    <row r="335">
      <c r="A335" s="17"/>
      <c r="B335" s="17"/>
      <c r="C335" s="17"/>
      <c r="D335" s="17"/>
      <c r="E335" s="17"/>
      <c r="F335" s="17"/>
      <c r="G335" s="17"/>
      <c r="H335" s="17"/>
      <c r="I335" s="8"/>
      <c r="M335" s="57"/>
      <c r="N335" s="8"/>
      <c r="O335" s="8"/>
      <c r="P335" s="8"/>
      <c r="Q335" s="8"/>
      <c r="R335" s="8"/>
      <c r="S335" s="8"/>
      <c r="T335" s="8"/>
      <c r="U335" s="8"/>
      <c r="V335" s="8"/>
      <c r="W335" s="8"/>
      <c r="X335" s="8"/>
      <c r="Y335" s="8"/>
      <c r="Z335" s="8"/>
      <c r="AA335" s="8"/>
    </row>
    <row r="336">
      <c r="A336" s="17"/>
      <c r="B336" s="17"/>
      <c r="C336" s="17"/>
      <c r="D336" s="17"/>
      <c r="E336" s="17"/>
      <c r="F336" s="17"/>
      <c r="G336" s="17"/>
      <c r="H336" s="17"/>
      <c r="I336" s="8"/>
      <c r="M336" s="57"/>
      <c r="N336" s="8"/>
      <c r="O336" s="8"/>
      <c r="P336" s="8"/>
      <c r="Q336" s="8"/>
      <c r="R336" s="8"/>
      <c r="S336" s="8"/>
      <c r="T336" s="8"/>
      <c r="U336" s="8"/>
      <c r="V336" s="8"/>
      <c r="W336" s="8"/>
      <c r="X336" s="8"/>
      <c r="Y336" s="8"/>
      <c r="Z336" s="8"/>
      <c r="AA336" s="8"/>
    </row>
    <row r="337">
      <c r="A337" s="17"/>
      <c r="B337" s="17"/>
      <c r="C337" s="17"/>
      <c r="D337" s="17"/>
      <c r="E337" s="17"/>
      <c r="F337" s="17"/>
      <c r="G337" s="17"/>
      <c r="H337" s="17"/>
      <c r="I337" s="8"/>
      <c r="M337" s="57"/>
      <c r="N337" s="8"/>
      <c r="O337" s="8"/>
      <c r="P337" s="8"/>
      <c r="Q337" s="8"/>
      <c r="R337" s="8"/>
      <c r="S337" s="8"/>
      <c r="T337" s="8"/>
      <c r="U337" s="8"/>
      <c r="V337" s="8"/>
      <c r="W337" s="8"/>
      <c r="X337" s="8"/>
      <c r="Y337" s="8"/>
      <c r="Z337" s="8"/>
      <c r="AA337" s="8"/>
    </row>
    <row r="338">
      <c r="A338" s="17"/>
      <c r="B338" s="17"/>
      <c r="C338" s="17"/>
      <c r="D338" s="17"/>
      <c r="E338" s="17"/>
      <c r="F338" s="17"/>
      <c r="G338" s="17"/>
      <c r="H338" s="17"/>
      <c r="I338" s="8"/>
      <c r="M338" s="57"/>
      <c r="N338" s="8"/>
      <c r="O338" s="8"/>
      <c r="P338" s="8"/>
      <c r="Q338" s="8"/>
      <c r="R338" s="8"/>
      <c r="S338" s="8"/>
      <c r="T338" s="8"/>
      <c r="U338" s="8"/>
      <c r="V338" s="8"/>
      <c r="W338" s="8"/>
      <c r="X338" s="8"/>
      <c r="Y338" s="8"/>
      <c r="Z338" s="8"/>
      <c r="AA338" s="8"/>
    </row>
    <row r="339">
      <c r="A339" s="17"/>
      <c r="B339" s="17"/>
      <c r="C339" s="17"/>
      <c r="D339" s="17"/>
      <c r="E339" s="17"/>
      <c r="F339" s="17"/>
      <c r="G339" s="17"/>
      <c r="H339" s="17"/>
      <c r="I339" s="8"/>
      <c r="M339" s="57"/>
      <c r="N339" s="8"/>
      <c r="O339" s="8"/>
      <c r="P339" s="8"/>
      <c r="Q339" s="8"/>
      <c r="R339" s="8"/>
      <c r="S339" s="8"/>
      <c r="T339" s="8"/>
      <c r="U339" s="8"/>
      <c r="V339" s="8"/>
      <c r="W339" s="8"/>
      <c r="X339" s="8"/>
      <c r="Y339" s="8"/>
      <c r="Z339" s="8"/>
      <c r="AA339" s="8"/>
    </row>
    <row r="340">
      <c r="A340" s="17"/>
      <c r="B340" s="17"/>
      <c r="C340" s="17"/>
      <c r="D340" s="17"/>
      <c r="E340" s="17"/>
      <c r="F340" s="17"/>
      <c r="G340" s="17"/>
      <c r="H340" s="17"/>
      <c r="I340" s="8"/>
      <c r="M340" s="57"/>
      <c r="N340" s="8"/>
      <c r="O340" s="8"/>
      <c r="P340" s="8"/>
      <c r="Q340" s="8"/>
      <c r="R340" s="8"/>
      <c r="S340" s="8"/>
      <c r="T340" s="8"/>
      <c r="U340" s="8"/>
      <c r="V340" s="8"/>
      <c r="W340" s="8"/>
      <c r="X340" s="8"/>
      <c r="Y340" s="8"/>
      <c r="Z340" s="8"/>
      <c r="AA340" s="8"/>
    </row>
    <row r="341">
      <c r="A341" s="17"/>
      <c r="B341" s="17"/>
      <c r="C341" s="17"/>
      <c r="D341" s="17"/>
      <c r="E341" s="17"/>
      <c r="F341" s="17"/>
      <c r="G341" s="17"/>
      <c r="H341" s="17"/>
      <c r="I341" s="8"/>
      <c r="M341" s="57"/>
      <c r="N341" s="8"/>
      <c r="O341" s="8"/>
      <c r="P341" s="8"/>
      <c r="Q341" s="8"/>
      <c r="R341" s="8"/>
      <c r="S341" s="8"/>
      <c r="T341" s="8"/>
      <c r="U341" s="8"/>
      <c r="V341" s="8"/>
      <c r="W341" s="8"/>
      <c r="X341" s="8"/>
      <c r="Y341" s="8"/>
      <c r="Z341" s="8"/>
      <c r="AA341" s="8"/>
    </row>
    <row r="342">
      <c r="A342" s="17"/>
      <c r="B342" s="17"/>
      <c r="C342" s="17"/>
      <c r="D342" s="17"/>
      <c r="E342" s="17"/>
      <c r="F342" s="17"/>
      <c r="G342" s="17"/>
      <c r="H342" s="17"/>
      <c r="I342" s="8"/>
      <c r="M342" s="57"/>
      <c r="N342" s="8"/>
      <c r="O342" s="8"/>
      <c r="P342" s="8"/>
      <c r="Q342" s="8"/>
      <c r="R342" s="8"/>
      <c r="S342" s="8"/>
      <c r="T342" s="8"/>
      <c r="U342" s="8"/>
      <c r="V342" s="8"/>
      <c r="W342" s="8"/>
      <c r="X342" s="8"/>
      <c r="Y342" s="8"/>
      <c r="Z342" s="8"/>
      <c r="AA342" s="8"/>
    </row>
    <row r="343">
      <c r="A343" s="17"/>
      <c r="B343" s="17"/>
      <c r="C343" s="17"/>
      <c r="D343" s="17"/>
      <c r="E343" s="17"/>
      <c r="F343" s="17"/>
      <c r="G343" s="17"/>
      <c r="H343" s="17"/>
      <c r="I343" s="8"/>
      <c r="M343" s="57"/>
      <c r="N343" s="8"/>
      <c r="O343" s="8"/>
      <c r="P343" s="8"/>
      <c r="Q343" s="8"/>
      <c r="R343" s="8"/>
      <c r="S343" s="8"/>
      <c r="T343" s="8"/>
      <c r="U343" s="8"/>
      <c r="V343" s="8"/>
      <c r="W343" s="8"/>
      <c r="X343" s="8"/>
      <c r="Y343" s="8"/>
      <c r="Z343" s="8"/>
      <c r="AA343" s="8"/>
    </row>
    <row r="344">
      <c r="A344" s="17"/>
      <c r="B344" s="17"/>
      <c r="C344" s="17"/>
      <c r="D344" s="17"/>
      <c r="E344" s="17"/>
      <c r="F344" s="17"/>
      <c r="G344" s="17"/>
      <c r="H344" s="17"/>
      <c r="I344" s="8"/>
      <c r="M344" s="57"/>
      <c r="N344" s="8"/>
      <c r="O344" s="8"/>
      <c r="P344" s="8"/>
      <c r="Q344" s="8"/>
      <c r="R344" s="8"/>
      <c r="S344" s="8"/>
      <c r="T344" s="8"/>
      <c r="U344" s="8"/>
      <c r="V344" s="8"/>
      <c r="W344" s="8"/>
      <c r="X344" s="8"/>
      <c r="Y344" s="8"/>
      <c r="Z344" s="8"/>
      <c r="AA344" s="8"/>
    </row>
    <row r="345">
      <c r="A345" s="17"/>
      <c r="B345" s="17"/>
      <c r="C345" s="17"/>
      <c r="D345" s="17"/>
      <c r="E345" s="17"/>
      <c r="F345" s="17"/>
      <c r="G345" s="17"/>
      <c r="H345" s="17"/>
      <c r="I345" s="8"/>
      <c r="M345" s="57"/>
      <c r="N345" s="8"/>
      <c r="O345" s="8"/>
      <c r="P345" s="8"/>
      <c r="Q345" s="8"/>
      <c r="R345" s="8"/>
      <c r="S345" s="8"/>
      <c r="T345" s="8"/>
      <c r="U345" s="8"/>
      <c r="V345" s="8"/>
      <c r="W345" s="8"/>
      <c r="X345" s="8"/>
      <c r="Y345" s="8"/>
      <c r="Z345" s="8"/>
      <c r="AA345" s="8"/>
    </row>
    <row r="346">
      <c r="A346" s="17"/>
      <c r="B346" s="17"/>
      <c r="C346" s="17"/>
      <c r="D346" s="17"/>
      <c r="E346" s="17"/>
      <c r="F346" s="17"/>
      <c r="G346" s="17"/>
      <c r="H346" s="17"/>
      <c r="I346" s="8"/>
      <c r="M346" s="57"/>
      <c r="N346" s="8"/>
      <c r="O346" s="8"/>
      <c r="P346" s="8"/>
      <c r="Q346" s="8"/>
      <c r="R346" s="8"/>
      <c r="S346" s="8"/>
      <c r="T346" s="8"/>
      <c r="U346" s="8"/>
      <c r="V346" s="8"/>
      <c r="W346" s="8"/>
      <c r="X346" s="8"/>
      <c r="Y346" s="8"/>
      <c r="Z346" s="8"/>
      <c r="AA346" s="8"/>
    </row>
    <row r="347">
      <c r="A347" s="17"/>
      <c r="B347" s="17"/>
      <c r="C347" s="17"/>
      <c r="D347" s="17"/>
      <c r="E347" s="17"/>
      <c r="F347" s="17"/>
      <c r="G347" s="17"/>
      <c r="H347" s="17"/>
      <c r="I347" s="8"/>
      <c r="M347" s="57"/>
      <c r="N347" s="8"/>
      <c r="O347" s="8"/>
      <c r="P347" s="8"/>
      <c r="Q347" s="8"/>
      <c r="R347" s="8"/>
      <c r="S347" s="8"/>
      <c r="T347" s="8"/>
      <c r="U347" s="8"/>
      <c r="V347" s="8"/>
      <c r="W347" s="8"/>
      <c r="X347" s="8"/>
      <c r="Y347" s="8"/>
      <c r="Z347" s="8"/>
      <c r="AA347" s="8"/>
    </row>
    <row r="348">
      <c r="A348" s="17"/>
      <c r="B348" s="17"/>
      <c r="C348" s="17"/>
      <c r="D348" s="17"/>
      <c r="E348" s="17"/>
      <c r="F348" s="17"/>
      <c r="G348" s="17"/>
      <c r="H348" s="17"/>
      <c r="I348" s="8"/>
      <c r="M348" s="57"/>
      <c r="N348" s="8"/>
      <c r="O348" s="8"/>
      <c r="P348" s="8"/>
      <c r="Q348" s="8"/>
      <c r="R348" s="8"/>
      <c r="S348" s="8"/>
      <c r="T348" s="8"/>
      <c r="U348" s="8"/>
      <c r="V348" s="8"/>
      <c r="W348" s="8"/>
      <c r="X348" s="8"/>
      <c r="Y348" s="8"/>
      <c r="Z348" s="8"/>
      <c r="AA348" s="8"/>
    </row>
    <row r="349">
      <c r="A349" s="17"/>
      <c r="B349" s="17"/>
      <c r="C349" s="17"/>
      <c r="D349" s="17"/>
      <c r="E349" s="17"/>
      <c r="F349" s="17"/>
      <c r="G349" s="17"/>
      <c r="H349" s="17"/>
      <c r="I349" s="8"/>
      <c r="M349" s="57"/>
      <c r="N349" s="8"/>
      <c r="O349" s="8"/>
      <c r="P349" s="8"/>
      <c r="Q349" s="8"/>
      <c r="R349" s="8"/>
      <c r="S349" s="8"/>
      <c r="T349" s="8"/>
      <c r="U349" s="8"/>
      <c r="V349" s="8"/>
      <c r="W349" s="8"/>
      <c r="X349" s="8"/>
      <c r="Y349" s="8"/>
      <c r="Z349" s="8"/>
      <c r="AA349" s="8"/>
    </row>
    <row r="350">
      <c r="A350" s="17"/>
      <c r="B350" s="17"/>
      <c r="C350" s="17"/>
      <c r="D350" s="17"/>
      <c r="E350" s="17"/>
      <c r="F350" s="17"/>
      <c r="G350" s="17"/>
      <c r="H350" s="17"/>
      <c r="I350" s="8"/>
      <c r="M350" s="57"/>
      <c r="N350" s="8"/>
      <c r="O350" s="8"/>
      <c r="P350" s="8"/>
      <c r="Q350" s="8"/>
      <c r="R350" s="8"/>
      <c r="S350" s="8"/>
      <c r="T350" s="8"/>
      <c r="U350" s="8"/>
      <c r="V350" s="8"/>
      <c r="W350" s="8"/>
      <c r="X350" s="8"/>
      <c r="Y350" s="8"/>
      <c r="Z350" s="8"/>
      <c r="AA350" s="8"/>
    </row>
    <row r="351">
      <c r="A351" s="17"/>
      <c r="B351" s="17"/>
      <c r="C351" s="17"/>
      <c r="D351" s="17"/>
      <c r="E351" s="17"/>
      <c r="F351" s="17"/>
      <c r="G351" s="17"/>
      <c r="H351" s="17"/>
      <c r="I351" s="8"/>
      <c r="M351" s="57"/>
      <c r="N351" s="8"/>
      <c r="O351" s="8"/>
      <c r="P351" s="8"/>
      <c r="Q351" s="8"/>
      <c r="R351" s="8"/>
      <c r="S351" s="8"/>
      <c r="T351" s="8"/>
      <c r="U351" s="8"/>
      <c r="V351" s="8"/>
      <c r="W351" s="8"/>
      <c r="X351" s="8"/>
      <c r="Y351" s="8"/>
      <c r="Z351" s="8"/>
      <c r="AA351" s="8"/>
    </row>
    <row r="352">
      <c r="A352" s="17"/>
      <c r="B352" s="17"/>
      <c r="C352" s="17"/>
      <c r="D352" s="17"/>
      <c r="E352" s="17"/>
      <c r="F352" s="17"/>
      <c r="G352" s="17"/>
      <c r="H352" s="17"/>
      <c r="I352" s="8"/>
      <c r="M352" s="57"/>
      <c r="N352" s="8"/>
      <c r="O352" s="8"/>
      <c r="P352" s="8"/>
      <c r="Q352" s="8"/>
      <c r="R352" s="8"/>
      <c r="S352" s="8"/>
      <c r="T352" s="8"/>
      <c r="U352" s="8"/>
      <c r="V352" s="8"/>
      <c r="W352" s="8"/>
      <c r="X352" s="8"/>
      <c r="Y352" s="8"/>
      <c r="Z352" s="8"/>
      <c r="AA352" s="8"/>
    </row>
    <row r="353">
      <c r="A353" s="17"/>
      <c r="B353" s="17"/>
      <c r="C353" s="17"/>
      <c r="D353" s="17"/>
      <c r="E353" s="17"/>
      <c r="F353" s="17"/>
      <c r="G353" s="17"/>
      <c r="H353" s="17"/>
      <c r="I353" s="8"/>
      <c r="M353" s="57"/>
      <c r="N353" s="8"/>
      <c r="O353" s="8"/>
      <c r="P353" s="8"/>
      <c r="Q353" s="8"/>
      <c r="R353" s="8"/>
      <c r="S353" s="8"/>
      <c r="T353" s="8"/>
      <c r="U353" s="8"/>
      <c r="V353" s="8"/>
      <c r="W353" s="8"/>
      <c r="X353" s="8"/>
      <c r="Y353" s="8"/>
      <c r="Z353" s="8"/>
      <c r="AA353" s="8"/>
    </row>
    <row r="354">
      <c r="A354" s="17"/>
      <c r="B354" s="17"/>
      <c r="C354" s="17"/>
      <c r="D354" s="17"/>
      <c r="E354" s="17"/>
      <c r="F354" s="17"/>
      <c r="G354" s="17"/>
      <c r="H354" s="17"/>
      <c r="I354" s="8"/>
      <c r="M354" s="57"/>
      <c r="N354" s="8"/>
      <c r="O354" s="8"/>
      <c r="P354" s="8"/>
      <c r="Q354" s="8"/>
      <c r="R354" s="8"/>
      <c r="S354" s="8"/>
      <c r="T354" s="8"/>
      <c r="U354" s="8"/>
      <c r="V354" s="8"/>
      <c r="W354" s="8"/>
      <c r="X354" s="8"/>
      <c r="Y354" s="8"/>
      <c r="Z354" s="8"/>
      <c r="AA354" s="8"/>
    </row>
    <row r="355">
      <c r="A355" s="17"/>
      <c r="B355" s="17"/>
      <c r="C355" s="17"/>
      <c r="D355" s="17"/>
      <c r="E355" s="17"/>
      <c r="F355" s="17"/>
      <c r="G355" s="17"/>
      <c r="H355" s="17"/>
      <c r="I355" s="8"/>
      <c r="M355" s="57"/>
      <c r="N355" s="8"/>
      <c r="O355" s="8"/>
      <c r="P355" s="8"/>
      <c r="Q355" s="8"/>
      <c r="R355" s="8"/>
      <c r="S355" s="8"/>
      <c r="T355" s="8"/>
      <c r="U355" s="8"/>
      <c r="V355" s="8"/>
      <c r="W355" s="8"/>
      <c r="X355" s="8"/>
      <c r="Y355" s="8"/>
      <c r="Z355" s="8"/>
      <c r="AA355" s="8"/>
    </row>
    <row r="356">
      <c r="A356" s="17"/>
      <c r="B356" s="17"/>
      <c r="C356" s="17"/>
      <c r="D356" s="17"/>
      <c r="E356" s="17"/>
      <c r="F356" s="17"/>
      <c r="G356" s="17"/>
      <c r="H356" s="17"/>
      <c r="I356" s="8"/>
      <c r="M356" s="57"/>
      <c r="N356" s="8"/>
      <c r="O356" s="8"/>
      <c r="P356" s="8"/>
      <c r="Q356" s="8"/>
      <c r="R356" s="8"/>
      <c r="S356" s="8"/>
      <c r="T356" s="8"/>
      <c r="U356" s="8"/>
      <c r="V356" s="8"/>
      <c r="W356" s="8"/>
      <c r="X356" s="8"/>
      <c r="Y356" s="8"/>
      <c r="Z356" s="8"/>
      <c r="AA356" s="8"/>
    </row>
    <row r="357">
      <c r="A357" s="17"/>
      <c r="B357" s="17"/>
      <c r="C357" s="17"/>
      <c r="D357" s="17"/>
      <c r="E357" s="17"/>
      <c r="F357" s="17"/>
      <c r="G357" s="17"/>
      <c r="H357" s="17"/>
      <c r="I357" s="8"/>
      <c r="M357" s="57"/>
      <c r="N357" s="8"/>
      <c r="O357" s="8"/>
      <c r="P357" s="8"/>
      <c r="Q357" s="8"/>
      <c r="R357" s="8"/>
      <c r="S357" s="8"/>
      <c r="T357" s="8"/>
      <c r="U357" s="8"/>
      <c r="V357" s="8"/>
      <c r="W357" s="8"/>
      <c r="X357" s="8"/>
      <c r="Y357" s="8"/>
      <c r="Z357" s="8"/>
      <c r="AA357" s="8"/>
    </row>
    <row r="358">
      <c r="A358" s="17"/>
      <c r="B358" s="17"/>
      <c r="C358" s="17"/>
      <c r="D358" s="17"/>
      <c r="E358" s="17"/>
      <c r="F358" s="17"/>
      <c r="G358" s="17"/>
      <c r="H358" s="17"/>
      <c r="I358" s="8"/>
      <c r="M358" s="57"/>
      <c r="N358" s="8"/>
      <c r="O358" s="8"/>
      <c r="P358" s="8"/>
      <c r="Q358" s="8"/>
      <c r="R358" s="8"/>
      <c r="S358" s="8"/>
      <c r="T358" s="8"/>
      <c r="U358" s="8"/>
      <c r="V358" s="8"/>
      <c r="W358" s="8"/>
      <c r="X358" s="8"/>
      <c r="Y358" s="8"/>
      <c r="Z358" s="8"/>
      <c r="AA358" s="8"/>
    </row>
    <row r="359">
      <c r="A359" s="17"/>
      <c r="B359" s="17"/>
      <c r="C359" s="17"/>
      <c r="D359" s="17"/>
      <c r="E359" s="17"/>
      <c r="F359" s="17"/>
      <c r="G359" s="17"/>
      <c r="H359" s="17"/>
      <c r="I359" s="8"/>
      <c r="M359" s="57"/>
      <c r="N359" s="8"/>
      <c r="O359" s="8"/>
      <c r="P359" s="8"/>
      <c r="Q359" s="8"/>
      <c r="R359" s="8"/>
      <c r="S359" s="8"/>
      <c r="T359" s="8"/>
      <c r="U359" s="8"/>
      <c r="V359" s="8"/>
      <c r="W359" s="8"/>
      <c r="X359" s="8"/>
      <c r="Y359" s="8"/>
      <c r="Z359" s="8"/>
      <c r="AA359" s="8"/>
    </row>
    <row r="360">
      <c r="A360" s="17"/>
      <c r="B360" s="17"/>
      <c r="C360" s="17"/>
      <c r="D360" s="17"/>
      <c r="E360" s="17"/>
      <c r="F360" s="17"/>
      <c r="G360" s="17"/>
      <c r="H360" s="17"/>
      <c r="I360" s="8"/>
      <c r="M360" s="57"/>
      <c r="N360" s="8"/>
      <c r="O360" s="8"/>
      <c r="P360" s="8"/>
      <c r="Q360" s="8"/>
      <c r="R360" s="8"/>
      <c r="S360" s="8"/>
      <c r="T360" s="8"/>
      <c r="U360" s="8"/>
      <c r="V360" s="8"/>
      <c r="W360" s="8"/>
      <c r="X360" s="8"/>
      <c r="Y360" s="8"/>
      <c r="Z360" s="8"/>
      <c r="AA360" s="8"/>
    </row>
    <row r="361">
      <c r="A361" s="17"/>
      <c r="B361" s="17"/>
      <c r="C361" s="17"/>
      <c r="D361" s="17"/>
      <c r="E361" s="17"/>
      <c r="F361" s="17"/>
      <c r="G361" s="17"/>
      <c r="H361" s="17"/>
      <c r="I361" s="8"/>
      <c r="M361" s="57"/>
      <c r="N361" s="8"/>
      <c r="O361" s="8"/>
      <c r="P361" s="8"/>
      <c r="Q361" s="8"/>
      <c r="R361" s="8"/>
      <c r="S361" s="8"/>
      <c r="T361" s="8"/>
      <c r="U361" s="8"/>
      <c r="V361" s="8"/>
      <c r="W361" s="8"/>
      <c r="X361" s="8"/>
      <c r="Y361" s="8"/>
      <c r="Z361" s="8"/>
      <c r="AA361" s="8"/>
    </row>
    <row r="362">
      <c r="A362" s="17"/>
      <c r="B362" s="17"/>
      <c r="C362" s="17"/>
      <c r="D362" s="17"/>
      <c r="E362" s="17"/>
      <c r="F362" s="17"/>
      <c r="G362" s="17"/>
      <c r="H362" s="17"/>
      <c r="I362" s="8"/>
      <c r="M362" s="57"/>
      <c r="N362" s="8"/>
      <c r="O362" s="8"/>
      <c r="P362" s="8"/>
      <c r="Q362" s="8"/>
      <c r="R362" s="8"/>
      <c r="S362" s="8"/>
      <c r="T362" s="8"/>
      <c r="U362" s="8"/>
      <c r="V362" s="8"/>
      <c r="W362" s="8"/>
      <c r="X362" s="8"/>
      <c r="Y362" s="8"/>
      <c r="Z362" s="8"/>
      <c r="AA362" s="8"/>
    </row>
    <row r="363">
      <c r="A363" s="17"/>
      <c r="B363" s="17"/>
      <c r="C363" s="17"/>
      <c r="D363" s="17"/>
      <c r="E363" s="17"/>
      <c r="F363" s="17"/>
      <c r="G363" s="17"/>
      <c r="H363" s="17"/>
      <c r="I363" s="8"/>
      <c r="M363" s="57"/>
      <c r="N363" s="8"/>
      <c r="O363" s="8"/>
      <c r="P363" s="8"/>
      <c r="Q363" s="8"/>
      <c r="R363" s="8"/>
      <c r="S363" s="8"/>
      <c r="T363" s="8"/>
      <c r="U363" s="8"/>
      <c r="V363" s="8"/>
      <c r="W363" s="8"/>
      <c r="X363" s="8"/>
      <c r="Y363" s="8"/>
      <c r="Z363" s="8"/>
      <c r="AA363" s="8"/>
    </row>
    <row r="364">
      <c r="A364" s="17"/>
      <c r="B364" s="17"/>
      <c r="C364" s="17"/>
      <c r="D364" s="17"/>
      <c r="E364" s="17"/>
      <c r="F364" s="17"/>
      <c r="G364" s="17"/>
      <c r="H364" s="17"/>
      <c r="I364" s="8"/>
      <c r="M364" s="57"/>
      <c r="N364" s="8"/>
      <c r="O364" s="8"/>
      <c r="P364" s="8"/>
      <c r="Q364" s="8"/>
      <c r="R364" s="8"/>
      <c r="S364" s="8"/>
      <c r="T364" s="8"/>
      <c r="U364" s="8"/>
      <c r="V364" s="8"/>
      <c r="W364" s="8"/>
      <c r="X364" s="8"/>
      <c r="Y364" s="8"/>
      <c r="Z364" s="8"/>
      <c r="AA364" s="8"/>
    </row>
    <row r="365">
      <c r="A365" s="17"/>
      <c r="B365" s="17"/>
      <c r="C365" s="17"/>
      <c r="D365" s="17"/>
      <c r="E365" s="17"/>
      <c r="F365" s="17"/>
      <c r="G365" s="17"/>
      <c r="H365" s="17"/>
      <c r="I365" s="8"/>
      <c r="M365" s="57"/>
      <c r="N365" s="8"/>
      <c r="O365" s="8"/>
      <c r="P365" s="8"/>
      <c r="Q365" s="8"/>
      <c r="R365" s="8"/>
      <c r="S365" s="8"/>
      <c r="T365" s="8"/>
      <c r="U365" s="8"/>
      <c r="V365" s="8"/>
      <c r="W365" s="8"/>
      <c r="X365" s="8"/>
      <c r="Y365" s="8"/>
      <c r="Z365" s="8"/>
      <c r="AA365" s="8"/>
    </row>
    <row r="366">
      <c r="A366" s="17"/>
      <c r="B366" s="17"/>
      <c r="C366" s="17"/>
      <c r="D366" s="17"/>
      <c r="E366" s="17"/>
      <c r="F366" s="17"/>
      <c r="G366" s="17"/>
      <c r="H366" s="17"/>
      <c r="I366" s="8"/>
      <c r="M366" s="57"/>
      <c r="N366" s="8"/>
      <c r="O366" s="8"/>
      <c r="P366" s="8"/>
      <c r="Q366" s="8"/>
      <c r="R366" s="8"/>
      <c r="S366" s="8"/>
      <c r="T366" s="8"/>
      <c r="U366" s="8"/>
      <c r="V366" s="8"/>
      <c r="W366" s="8"/>
      <c r="X366" s="8"/>
      <c r="Y366" s="8"/>
      <c r="Z366" s="8"/>
      <c r="AA366" s="8"/>
    </row>
    <row r="367">
      <c r="A367" s="17"/>
      <c r="B367" s="17"/>
      <c r="C367" s="17"/>
      <c r="D367" s="17"/>
      <c r="E367" s="17"/>
      <c r="F367" s="17"/>
      <c r="G367" s="17"/>
      <c r="H367" s="17"/>
      <c r="I367" s="8"/>
      <c r="M367" s="57"/>
      <c r="N367" s="8"/>
      <c r="O367" s="8"/>
      <c r="P367" s="8"/>
      <c r="Q367" s="8"/>
      <c r="R367" s="8"/>
      <c r="S367" s="8"/>
      <c r="T367" s="8"/>
      <c r="U367" s="8"/>
      <c r="V367" s="8"/>
      <c r="W367" s="8"/>
      <c r="X367" s="8"/>
      <c r="Y367" s="8"/>
      <c r="Z367" s="8"/>
      <c r="AA367" s="8"/>
    </row>
    <row r="368">
      <c r="A368" s="17"/>
      <c r="B368" s="17"/>
      <c r="C368" s="17"/>
      <c r="D368" s="17"/>
      <c r="E368" s="17"/>
      <c r="F368" s="17"/>
      <c r="G368" s="17"/>
      <c r="H368" s="17"/>
      <c r="I368" s="8"/>
      <c r="M368" s="57"/>
      <c r="N368" s="8"/>
      <c r="O368" s="8"/>
      <c r="P368" s="8"/>
      <c r="Q368" s="8"/>
      <c r="R368" s="8"/>
      <c r="S368" s="8"/>
      <c r="T368" s="8"/>
      <c r="U368" s="8"/>
      <c r="V368" s="8"/>
      <c r="W368" s="8"/>
      <c r="X368" s="8"/>
      <c r="Y368" s="8"/>
      <c r="Z368" s="8"/>
      <c r="AA368" s="8"/>
    </row>
    <row r="369">
      <c r="A369" s="17"/>
      <c r="B369" s="17"/>
      <c r="C369" s="17"/>
      <c r="D369" s="17"/>
      <c r="E369" s="17"/>
      <c r="F369" s="17"/>
      <c r="G369" s="17"/>
      <c r="H369" s="17"/>
      <c r="I369" s="8"/>
      <c r="M369" s="57"/>
      <c r="N369" s="8"/>
      <c r="O369" s="8"/>
      <c r="P369" s="8"/>
      <c r="Q369" s="8"/>
      <c r="R369" s="8"/>
      <c r="S369" s="8"/>
      <c r="T369" s="8"/>
      <c r="U369" s="8"/>
      <c r="V369" s="8"/>
      <c r="W369" s="8"/>
      <c r="X369" s="8"/>
      <c r="Y369" s="8"/>
      <c r="Z369" s="8"/>
      <c r="AA369" s="8"/>
    </row>
    <row r="370">
      <c r="A370" s="17"/>
      <c r="B370" s="17"/>
      <c r="C370" s="17"/>
      <c r="D370" s="17"/>
      <c r="E370" s="17"/>
      <c r="F370" s="17"/>
      <c r="G370" s="17"/>
      <c r="H370" s="17"/>
      <c r="I370" s="8"/>
      <c r="M370" s="57"/>
      <c r="N370" s="8"/>
      <c r="O370" s="8"/>
      <c r="P370" s="8"/>
      <c r="Q370" s="8"/>
      <c r="R370" s="8"/>
      <c r="S370" s="8"/>
      <c r="T370" s="8"/>
      <c r="U370" s="8"/>
      <c r="V370" s="8"/>
      <c r="W370" s="8"/>
      <c r="X370" s="8"/>
      <c r="Y370" s="8"/>
      <c r="Z370" s="8"/>
      <c r="AA370" s="8"/>
    </row>
    <row r="371">
      <c r="A371" s="17"/>
      <c r="B371" s="17"/>
      <c r="C371" s="17"/>
      <c r="D371" s="17"/>
      <c r="E371" s="17"/>
      <c r="F371" s="17"/>
      <c r="G371" s="17"/>
      <c r="H371" s="17"/>
      <c r="I371" s="8"/>
      <c r="M371" s="57"/>
      <c r="N371" s="8"/>
      <c r="O371" s="8"/>
      <c r="P371" s="8"/>
      <c r="Q371" s="8"/>
      <c r="R371" s="8"/>
      <c r="S371" s="8"/>
      <c r="T371" s="8"/>
      <c r="U371" s="8"/>
      <c r="V371" s="8"/>
      <c r="W371" s="8"/>
      <c r="X371" s="8"/>
      <c r="Y371" s="8"/>
      <c r="Z371" s="8"/>
      <c r="AA371" s="8"/>
    </row>
    <row r="372">
      <c r="A372" s="17"/>
      <c r="B372" s="17"/>
      <c r="C372" s="17"/>
      <c r="D372" s="17"/>
      <c r="E372" s="17"/>
      <c r="F372" s="17"/>
      <c r="G372" s="17"/>
      <c r="H372" s="17"/>
      <c r="I372" s="8"/>
      <c r="M372" s="57"/>
      <c r="N372" s="8"/>
      <c r="O372" s="8"/>
      <c r="P372" s="8"/>
      <c r="Q372" s="8"/>
      <c r="R372" s="8"/>
      <c r="S372" s="8"/>
      <c r="T372" s="8"/>
      <c r="U372" s="8"/>
      <c r="V372" s="8"/>
      <c r="W372" s="8"/>
      <c r="X372" s="8"/>
      <c r="Y372" s="8"/>
      <c r="Z372" s="8"/>
      <c r="AA372" s="8"/>
    </row>
    <row r="373">
      <c r="A373" s="17"/>
      <c r="B373" s="17"/>
      <c r="C373" s="17"/>
      <c r="D373" s="17"/>
      <c r="E373" s="17"/>
      <c r="F373" s="17"/>
      <c r="G373" s="17"/>
      <c r="H373" s="17"/>
      <c r="I373" s="8"/>
      <c r="M373" s="57"/>
      <c r="N373" s="8"/>
      <c r="O373" s="8"/>
      <c r="P373" s="8"/>
      <c r="Q373" s="8"/>
      <c r="R373" s="8"/>
      <c r="S373" s="8"/>
      <c r="T373" s="8"/>
      <c r="U373" s="8"/>
      <c r="V373" s="8"/>
      <c r="W373" s="8"/>
      <c r="X373" s="8"/>
      <c r="Y373" s="8"/>
      <c r="Z373" s="8"/>
      <c r="AA373" s="8"/>
    </row>
    <row r="374">
      <c r="A374" s="17"/>
      <c r="B374" s="17"/>
      <c r="C374" s="17"/>
      <c r="D374" s="17"/>
      <c r="E374" s="17"/>
      <c r="F374" s="17"/>
      <c r="G374" s="17"/>
      <c r="H374" s="17"/>
      <c r="I374" s="8"/>
      <c r="M374" s="57"/>
      <c r="N374" s="8"/>
      <c r="O374" s="8"/>
      <c r="P374" s="8"/>
      <c r="Q374" s="8"/>
      <c r="R374" s="8"/>
      <c r="S374" s="8"/>
      <c r="T374" s="8"/>
      <c r="U374" s="8"/>
      <c r="V374" s="8"/>
      <c r="W374" s="8"/>
      <c r="X374" s="8"/>
      <c r="Y374" s="8"/>
      <c r="Z374" s="8"/>
      <c r="AA374" s="8"/>
    </row>
    <row r="375">
      <c r="A375" s="17"/>
      <c r="B375" s="17"/>
      <c r="C375" s="17"/>
      <c r="D375" s="17"/>
      <c r="E375" s="17"/>
      <c r="F375" s="17"/>
      <c r="G375" s="17"/>
      <c r="H375" s="17"/>
      <c r="I375" s="8"/>
      <c r="M375" s="57"/>
      <c r="N375" s="8"/>
      <c r="O375" s="8"/>
      <c r="P375" s="8"/>
      <c r="Q375" s="8"/>
      <c r="R375" s="8"/>
      <c r="S375" s="8"/>
      <c r="T375" s="8"/>
      <c r="U375" s="8"/>
      <c r="V375" s="8"/>
      <c r="W375" s="8"/>
      <c r="X375" s="8"/>
      <c r="Y375" s="8"/>
      <c r="Z375" s="8"/>
      <c r="AA375" s="8"/>
    </row>
    <row r="376">
      <c r="A376" s="17"/>
      <c r="B376" s="17"/>
      <c r="C376" s="17"/>
      <c r="D376" s="17"/>
      <c r="E376" s="17"/>
      <c r="F376" s="17"/>
      <c r="G376" s="17"/>
      <c r="H376" s="17"/>
      <c r="I376" s="8"/>
      <c r="M376" s="57"/>
      <c r="N376" s="8"/>
      <c r="O376" s="8"/>
      <c r="P376" s="8"/>
      <c r="Q376" s="8"/>
      <c r="R376" s="8"/>
      <c r="S376" s="8"/>
      <c r="T376" s="8"/>
      <c r="U376" s="8"/>
      <c r="V376" s="8"/>
      <c r="W376" s="8"/>
      <c r="X376" s="8"/>
      <c r="Y376" s="8"/>
      <c r="Z376" s="8"/>
      <c r="AA376" s="8"/>
    </row>
    <row r="377">
      <c r="A377" s="17"/>
      <c r="B377" s="17"/>
      <c r="C377" s="17"/>
      <c r="D377" s="17"/>
      <c r="E377" s="17"/>
      <c r="F377" s="17"/>
      <c r="G377" s="17"/>
      <c r="H377" s="17"/>
      <c r="I377" s="8"/>
      <c r="M377" s="57"/>
      <c r="N377" s="8"/>
      <c r="O377" s="8"/>
      <c r="P377" s="8"/>
      <c r="Q377" s="8"/>
      <c r="R377" s="8"/>
      <c r="S377" s="8"/>
      <c r="T377" s="8"/>
      <c r="U377" s="8"/>
      <c r="V377" s="8"/>
      <c r="W377" s="8"/>
      <c r="X377" s="8"/>
      <c r="Y377" s="8"/>
      <c r="Z377" s="8"/>
      <c r="AA377" s="8"/>
    </row>
    <row r="378">
      <c r="A378" s="17"/>
      <c r="B378" s="17"/>
      <c r="C378" s="17"/>
      <c r="D378" s="17"/>
      <c r="E378" s="17"/>
      <c r="F378" s="17"/>
      <c r="G378" s="17"/>
      <c r="H378" s="17"/>
      <c r="I378" s="8"/>
      <c r="M378" s="57"/>
      <c r="N378" s="8"/>
      <c r="O378" s="8"/>
      <c r="P378" s="8"/>
      <c r="Q378" s="8"/>
      <c r="R378" s="8"/>
      <c r="S378" s="8"/>
      <c r="T378" s="8"/>
      <c r="U378" s="8"/>
      <c r="V378" s="8"/>
      <c r="W378" s="8"/>
      <c r="X378" s="8"/>
      <c r="Y378" s="8"/>
      <c r="Z378" s="8"/>
      <c r="AA378" s="8"/>
    </row>
    <row r="379">
      <c r="A379" s="17"/>
      <c r="B379" s="17"/>
      <c r="C379" s="17"/>
      <c r="D379" s="17"/>
      <c r="E379" s="17"/>
      <c r="F379" s="17"/>
      <c r="G379" s="17"/>
      <c r="H379" s="17"/>
      <c r="I379" s="8"/>
      <c r="M379" s="57"/>
      <c r="N379" s="8"/>
      <c r="O379" s="8"/>
      <c r="P379" s="8"/>
      <c r="Q379" s="8"/>
      <c r="R379" s="8"/>
      <c r="S379" s="8"/>
      <c r="T379" s="8"/>
      <c r="U379" s="8"/>
      <c r="V379" s="8"/>
      <c r="W379" s="8"/>
      <c r="X379" s="8"/>
      <c r="Y379" s="8"/>
      <c r="Z379" s="8"/>
      <c r="AA379" s="8"/>
    </row>
    <row r="380">
      <c r="A380" s="17"/>
      <c r="B380" s="17"/>
      <c r="C380" s="17"/>
      <c r="D380" s="17"/>
      <c r="E380" s="17"/>
      <c r="F380" s="17"/>
      <c r="G380" s="17"/>
      <c r="H380" s="17"/>
      <c r="I380" s="8"/>
      <c r="M380" s="57"/>
      <c r="N380" s="8"/>
      <c r="O380" s="8"/>
      <c r="P380" s="8"/>
      <c r="Q380" s="8"/>
      <c r="R380" s="8"/>
      <c r="S380" s="8"/>
      <c r="T380" s="8"/>
      <c r="U380" s="8"/>
      <c r="V380" s="8"/>
      <c r="W380" s="8"/>
      <c r="X380" s="8"/>
      <c r="Y380" s="8"/>
      <c r="Z380" s="8"/>
      <c r="AA380" s="8"/>
    </row>
    <row r="381">
      <c r="A381" s="17"/>
      <c r="B381" s="17"/>
      <c r="C381" s="17"/>
      <c r="D381" s="17"/>
      <c r="E381" s="17"/>
      <c r="F381" s="17"/>
      <c r="G381" s="17"/>
      <c r="H381" s="17"/>
      <c r="I381" s="8"/>
      <c r="M381" s="57"/>
      <c r="N381" s="8"/>
      <c r="O381" s="8"/>
      <c r="P381" s="8"/>
      <c r="Q381" s="8"/>
      <c r="R381" s="8"/>
      <c r="S381" s="8"/>
      <c r="T381" s="8"/>
      <c r="U381" s="8"/>
      <c r="V381" s="8"/>
      <c r="W381" s="8"/>
      <c r="X381" s="8"/>
      <c r="Y381" s="8"/>
      <c r="Z381" s="8"/>
      <c r="AA381" s="8"/>
    </row>
    <row r="382">
      <c r="A382" s="17"/>
      <c r="B382" s="17"/>
      <c r="C382" s="17"/>
      <c r="D382" s="17"/>
      <c r="E382" s="17"/>
      <c r="F382" s="17"/>
      <c r="G382" s="17"/>
      <c r="H382" s="17"/>
      <c r="I382" s="8"/>
      <c r="M382" s="57"/>
      <c r="N382" s="8"/>
      <c r="O382" s="8"/>
      <c r="P382" s="8"/>
      <c r="Q382" s="8"/>
      <c r="R382" s="8"/>
      <c r="S382" s="8"/>
      <c r="T382" s="8"/>
      <c r="U382" s="8"/>
      <c r="V382" s="8"/>
      <c r="W382" s="8"/>
      <c r="X382" s="8"/>
      <c r="Y382" s="8"/>
      <c r="Z382" s="8"/>
      <c r="AA382" s="8"/>
    </row>
    <row r="383">
      <c r="A383" s="17"/>
      <c r="B383" s="17"/>
      <c r="C383" s="17"/>
      <c r="D383" s="17"/>
      <c r="E383" s="17"/>
      <c r="F383" s="17"/>
      <c r="G383" s="17"/>
      <c r="H383" s="17"/>
      <c r="I383" s="8"/>
      <c r="M383" s="57"/>
      <c r="N383" s="8"/>
      <c r="O383" s="8"/>
      <c r="P383" s="8"/>
      <c r="Q383" s="8"/>
      <c r="R383" s="8"/>
      <c r="S383" s="8"/>
      <c r="T383" s="8"/>
      <c r="U383" s="8"/>
      <c r="V383" s="8"/>
      <c r="W383" s="8"/>
      <c r="X383" s="8"/>
      <c r="Y383" s="8"/>
      <c r="Z383" s="8"/>
      <c r="AA383" s="8"/>
    </row>
    <row r="384">
      <c r="A384" s="17"/>
      <c r="B384" s="17"/>
      <c r="C384" s="17"/>
      <c r="D384" s="17"/>
      <c r="E384" s="17"/>
      <c r="F384" s="17"/>
      <c r="G384" s="17"/>
      <c r="H384" s="17"/>
      <c r="I384" s="8"/>
      <c r="M384" s="57"/>
      <c r="N384" s="8"/>
      <c r="O384" s="8"/>
      <c r="P384" s="8"/>
      <c r="Q384" s="8"/>
      <c r="R384" s="8"/>
      <c r="S384" s="8"/>
      <c r="T384" s="8"/>
      <c r="U384" s="8"/>
      <c r="V384" s="8"/>
      <c r="W384" s="8"/>
      <c r="X384" s="8"/>
      <c r="Y384" s="8"/>
      <c r="Z384" s="8"/>
      <c r="AA384" s="8"/>
    </row>
    <row r="385">
      <c r="A385" s="17"/>
      <c r="B385" s="17"/>
      <c r="C385" s="17"/>
      <c r="D385" s="17"/>
      <c r="E385" s="17"/>
      <c r="F385" s="17"/>
      <c r="G385" s="17"/>
      <c r="H385" s="17"/>
      <c r="I385" s="8"/>
      <c r="M385" s="57"/>
      <c r="N385" s="8"/>
      <c r="O385" s="8"/>
      <c r="P385" s="8"/>
      <c r="Q385" s="8"/>
      <c r="R385" s="8"/>
      <c r="S385" s="8"/>
      <c r="T385" s="8"/>
      <c r="U385" s="8"/>
      <c r="V385" s="8"/>
      <c r="W385" s="8"/>
      <c r="X385" s="8"/>
      <c r="Y385" s="8"/>
      <c r="Z385" s="8"/>
      <c r="AA385" s="8"/>
    </row>
    <row r="386">
      <c r="A386" s="17"/>
      <c r="B386" s="17"/>
      <c r="C386" s="17"/>
      <c r="D386" s="17"/>
      <c r="E386" s="17"/>
      <c r="F386" s="17"/>
      <c r="G386" s="17"/>
      <c r="H386" s="17"/>
      <c r="I386" s="8"/>
      <c r="M386" s="57"/>
      <c r="N386" s="8"/>
      <c r="O386" s="8"/>
      <c r="P386" s="8"/>
      <c r="Q386" s="8"/>
      <c r="R386" s="8"/>
      <c r="S386" s="8"/>
      <c r="T386" s="8"/>
      <c r="U386" s="8"/>
      <c r="V386" s="8"/>
      <c r="W386" s="8"/>
      <c r="X386" s="8"/>
      <c r="Y386" s="8"/>
      <c r="Z386" s="8"/>
      <c r="AA386" s="8"/>
    </row>
    <row r="387">
      <c r="A387" s="17"/>
      <c r="B387" s="17"/>
      <c r="C387" s="17"/>
      <c r="D387" s="17"/>
      <c r="E387" s="17"/>
      <c r="F387" s="17"/>
      <c r="G387" s="17"/>
      <c r="H387" s="17"/>
      <c r="I387" s="8"/>
      <c r="M387" s="57"/>
      <c r="N387" s="8"/>
      <c r="O387" s="8"/>
      <c r="P387" s="8"/>
      <c r="Q387" s="8"/>
      <c r="R387" s="8"/>
      <c r="S387" s="8"/>
      <c r="T387" s="8"/>
      <c r="U387" s="8"/>
      <c r="V387" s="8"/>
      <c r="W387" s="8"/>
      <c r="X387" s="8"/>
      <c r="Y387" s="8"/>
      <c r="Z387" s="8"/>
      <c r="AA387" s="8"/>
    </row>
    <row r="388">
      <c r="A388" s="17"/>
      <c r="B388" s="17"/>
      <c r="C388" s="17"/>
      <c r="D388" s="17"/>
      <c r="E388" s="17"/>
      <c r="F388" s="17"/>
      <c r="G388" s="17"/>
      <c r="H388" s="17"/>
      <c r="I388" s="8"/>
      <c r="M388" s="57"/>
      <c r="N388" s="8"/>
      <c r="O388" s="8"/>
      <c r="P388" s="8"/>
      <c r="Q388" s="8"/>
      <c r="R388" s="8"/>
      <c r="S388" s="8"/>
      <c r="T388" s="8"/>
      <c r="U388" s="8"/>
      <c r="V388" s="8"/>
      <c r="W388" s="8"/>
      <c r="X388" s="8"/>
      <c r="Y388" s="8"/>
      <c r="Z388" s="8"/>
      <c r="AA388" s="8"/>
    </row>
    <row r="389">
      <c r="A389" s="17"/>
      <c r="B389" s="17"/>
      <c r="C389" s="17"/>
      <c r="D389" s="17"/>
      <c r="E389" s="17"/>
      <c r="F389" s="17"/>
      <c r="G389" s="17"/>
      <c r="H389" s="17"/>
      <c r="I389" s="8"/>
      <c r="M389" s="57"/>
      <c r="N389" s="8"/>
      <c r="O389" s="8"/>
      <c r="P389" s="8"/>
      <c r="Q389" s="8"/>
      <c r="R389" s="8"/>
      <c r="S389" s="8"/>
      <c r="T389" s="8"/>
      <c r="U389" s="8"/>
      <c r="V389" s="8"/>
      <c r="W389" s="8"/>
      <c r="X389" s="8"/>
      <c r="Y389" s="8"/>
      <c r="Z389" s="8"/>
      <c r="AA389" s="8"/>
    </row>
    <row r="390">
      <c r="A390" s="17"/>
      <c r="B390" s="17"/>
      <c r="C390" s="17"/>
      <c r="D390" s="17"/>
      <c r="E390" s="17"/>
      <c r="F390" s="17"/>
      <c r="G390" s="17"/>
      <c r="H390" s="17"/>
      <c r="I390" s="8"/>
      <c r="M390" s="57"/>
      <c r="N390" s="8"/>
      <c r="O390" s="8"/>
      <c r="P390" s="8"/>
      <c r="Q390" s="8"/>
      <c r="R390" s="8"/>
      <c r="S390" s="8"/>
      <c r="T390" s="8"/>
      <c r="U390" s="8"/>
      <c r="V390" s="8"/>
      <c r="W390" s="8"/>
      <c r="X390" s="8"/>
      <c r="Y390" s="8"/>
      <c r="Z390" s="8"/>
      <c r="AA390" s="8"/>
    </row>
    <row r="391">
      <c r="A391" s="17"/>
      <c r="B391" s="17"/>
      <c r="C391" s="17"/>
      <c r="D391" s="17"/>
      <c r="E391" s="17"/>
      <c r="F391" s="17"/>
      <c r="G391" s="17"/>
      <c r="H391" s="17"/>
      <c r="I391" s="8"/>
      <c r="M391" s="57"/>
      <c r="N391" s="8"/>
      <c r="O391" s="8"/>
      <c r="P391" s="8"/>
      <c r="Q391" s="8"/>
      <c r="R391" s="8"/>
      <c r="S391" s="8"/>
      <c r="T391" s="8"/>
      <c r="U391" s="8"/>
      <c r="V391" s="8"/>
      <c r="W391" s="8"/>
      <c r="X391" s="8"/>
      <c r="Y391" s="8"/>
      <c r="Z391" s="8"/>
      <c r="AA391" s="8"/>
    </row>
    <row r="392">
      <c r="A392" s="17"/>
      <c r="B392" s="17"/>
      <c r="C392" s="17"/>
      <c r="D392" s="17"/>
      <c r="E392" s="17"/>
      <c r="F392" s="17"/>
      <c r="G392" s="17"/>
      <c r="H392" s="17"/>
      <c r="I392" s="8"/>
      <c r="M392" s="57"/>
      <c r="N392" s="8"/>
      <c r="O392" s="8"/>
      <c r="P392" s="8"/>
      <c r="Q392" s="8"/>
      <c r="R392" s="8"/>
      <c r="S392" s="8"/>
      <c r="T392" s="8"/>
      <c r="U392" s="8"/>
      <c r="V392" s="8"/>
      <c r="W392" s="8"/>
      <c r="X392" s="8"/>
      <c r="Y392" s="8"/>
      <c r="Z392" s="8"/>
      <c r="AA392" s="8"/>
    </row>
    <row r="393">
      <c r="A393" s="17"/>
      <c r="B393" s="17"/>
      <c r="C393" s="17"/>
      <c r="D393" s="17"/>
      <c r="E393" s="17"/>
      <c r="F393" s="17"/>
      <c r="G393" s="17"/>
      <c r="H393" s="17"/>
      <c r="I393" s="8"/>
      <c r="M393" s="57"/>
      <c r="N393" s="8"/>
      <c r="O393" s="8"/>
      <c r="P393" s="8"/>
      <c r="Q393" s="8"/>
      <c r="R393" s="8"/>
      <c r="S393" s="8"/>
      <c r="T393" s="8"/>
      <c r="U393" s="8"/>
      <c r="V393" s="8"/>
      <c r="W393" s="8"/>
      <c r="X393" s="8"/>
      <c r="Y393" s="8"/>
      <c r="Z393" s="8"/>
      <c r="AA393" s="8"/>
    </row>
    <row r="394">
      <c r="A394" s="17"/>
      <c r="B394" s="17"/>
      <c r="C394" s="17"/>
      <c r="D394" s="17"/>
      <c r="E394" s="17"/>
      <c r="F394" s="17"/>
      <c r="G394" s="17"/>
      <c r="H394" s="17"/>
      <c r="I394" s="8"/>
      <c r="M394" s="57"/>
      <c r="N394" s="8"/>
      <c r="O394" s="8"/>
      <c r="P394" s="8"/>
      <c r="Q394" s="8"/>
      <c r="R394" s="8"/>
      <c r="S394" s="8"/>
      <c r="T394" s="8"/>
      <c r="U394" s="8"/>
      <c r="V394" s="8"/>
      <c r="W394" s="8"/>
      <c r="X394" s="8"/>
      <c r="Y394" s="8"/>
      <c r="Z394" s="8"/>
      <c r="AA394" s="8"/>
    </row>
    <row r="395">
      <c r="A395" s="17"/>
      <c r="B395" s="17"/>
      <c r="C395" s="17"/>
      <c r="D395" s="17"/>
      <c r="E395" s="17"/>
      <c r="F395" s="17"/>
      <c r="G395" s="17"/>
      <c r="H395" s="17"/>
      <c r="I395" s="8"/>
      <c r="M395" s="57"/>
      <c r="N395" s="8"/>
      <c r="O395" s="8"/>
      <c r="P395" s="8"/>
      <c r="Q395" s="8"/>
      <c r="R395" s="8"/>
      <c r="S395" s="8"/>
      <c r="T395" s="8"/>
      <c r="U395" s="8"/>
      <c r="V395" s="8"/>
      <c r="W395" s="8"/>
      <c r="X395" s="8"/>
      <c r="Y395" s="8"/>
      <c r="Z395" s="8"/>
      <c r="AA395" s="8"/>
    </row>
    <row r="396">
      <c r="A396" s="17"/>
      <c r="B396" s="17"/>
      <c r="C396" s="17"/>
      <c r="D396" s="17"/>
      <c r="E396" s="17"/>
      <c r="F396" s="17"/>
      <c r="G396" s="17"/>
      <c r="H396" s="17"/>
      <c r="I396" s="8"/>
      <c r="M396" s="57"/>
      <c r="N396" s="8"/>
      <c r="O396" s="8"/>
      <c r="P396" s="8"/>
      <c r="Q396" s="8"/>
      <c r="R396" s="8"/>
      <c r="S396" s="8"/>
      <c r="T396" s="8"/>
      <c r="U396" s="8"/>
      <c r="V396" s="8"/>
      <c r="W396" s="8"/>
      <c r="X396" s="8"/>
      <c r="Y396" s="8"/>
      <c r="Z396" s="8"/>
      <c r="AA396" s="8"/>
    </row>
    <row r="397">
      <c r="A397" s="17"/>
      <c r="B397" s="17"/>
      <c r="C397" s="17"/>
      <c r="D397" s="17"/>
      <c r="E397" s="17"/>
      <c r="F397" s="17"/>
      <c r="G397" s="17"/>
      <c r="H397" s="17"/>
      <c r="I397" s="8"/>
      <c r="M397" s="57"/>
      <c r="N397" s="8"/>
      <c r="O397" s="8"/>
      <c r="P397" s="8"/>
      <c r="Q397" s="8"/>
      <c r="R397" s="8"/>
      <c r="S397" s="8"/>
      <c r="T397" s="8"/>
      <c r="U397" s="8"/>
      <c r="V397" s="8"/>
      <c r="W397" s="8"/>
      <c r="X397" s="8"/>
      <c r="Y397" s="8"/>
      <c r="Z397" s="8"/>
      <c r="AA397" s="8"/>
    </row>
    <row r="398">
      <c r="A398" s="17"/>
      <c r="B398" s="17"/>
      <c r="C398" s="17"/>
      <c r="D398" s="17"/>
      <c r="E398" s="17"/>
      <c r="F398" s="17"/>
      <c r="G398" s="17"/>
      <c r="H398" s="17"/>
      <c r="I398" s="8"/>
      <c r="M398" s="57"/>
      <c r="N398" s="8"/>
      <c r="O398" s="8"/>
      <c r="P398" s="8"/>
      <c r="Q398" s="8"/>
      <c r="R398" s="8"/>
      <c r="S398" s="8"/>
      <c r="T398" s="8"/>
      <c r="U398" s="8"/>
      <c r="V398" s="8"/>
      <c r="W398" s="8"/>
      <c r="X398" s="8"/>
      <c r="Y398" s="8"/>
      <c r="Z398" s="8"/>
      <c r="AA398" s="8"/>
    </row>
    <row r="399">
      <c r="A399" s="17"/>
      <c r="B399" s="17"/>
      <c r="C399" s="17"/>
      <c r="D399" s="17"/>
      <c r="E399" s="17"/>
      <c r="F399" s="17"/>
      <c r="G399" s="17"/>
      <c r="H399" s="17"/>
      <c r="I399" s="8"/>
      <c r="M399" s="57"/>
      <c r="N399" s="8"/>
      <c r="O399" s="8"/>
      <c r="P399" s="8"/>
      <c r="Q399" s="8"/>
      <c r="R399" s="8"/>
      <c r="S399" s="8"/>
      <c r="T399" s="8"/>
      <c r="U399" s="8"/>
      <c r="V399" s="8"/>
      <c r="W399" s="8"/>
      <c r="X399" s="8"/>
      <c r="Y399" s="8"/>
      <c r="Z399" s="8"/>
      <c r="AA399" s="8"/>
    </row>
    <row r="400">
      <c r="A400" s="17"/>
      <c r="B400" s="17"/>
      <c r="C400" s="17"/>
      <c r="D400" s="17"/>
      <c r="E400" s="17"/>
      <c r="F400" s="17"/>
      <c r="G400" s="17"/>
      <c r="H400" s="17"/>
      <c r="I400" s="8"/>
      <c r="M400" s="57"/>
      <c r="N400" s="8"/>
      <c r="O400" s="8"/>
      <c r="P400" s="8"/>
      <c r="Q400" s="8"/>
      <c r="R400" s="8"/>
      <c r="S400" s="8"/>
      <c r="T400" s="8"/>
      <c r="U400" s="8"/>
      <c r="V400" s="8"/>
      <c r="W400" s="8"/>
      <c r="X400" s="8"/>
      <c r="Y400" s="8"/>
      <c r="Z400" s="8"/>
      <c r="AA400" s="8"/>
    </row>
    <row r="401">
      <c r="A401" s="17"/>
      <c r="B401" s="17"/>
      <c r="C401" s="17"/>
      <c r="D401" s="17"/>
      <c r="E401" s="17"/>
      <c r="F401" s="17"/>
      <c r="G401" s="17"/>
      <c r="H401" s="17"/>
      <c r="I401" s="8"/>
      <c r="M401" s="57"/>
      <c r="N401" s="8"/>
      <c r="O401" s="8"/>
      <c r="P401" s="8"/>
      <c r="Q401" s="8"/>
      <c r="R401" s="8"/>
      <c r="S401" s="8"/>
      <c r="T401" s="8"/>
      <c r="U401" s="8"/>
      <c r="V401" s="8"/>
      <c r="W401" s="8"/>
      <c r="X401" s="8"/>
      <c r="Y401" s="8"/>
      <c r="Z401" s="8"/>
      <c r="AA401" s="8"/>
    </row>
    <row r="402">
      <c r="A402" s="17"/>
      <c r="B402" s="17"/>
      <c r="C402" s="17"/>
      <c r="D402" s="17"/>
      <c r="E402" s="17"/>
      <c r="F402" s="17"/>
      <c r="G402" s="17"/>
      <c r="H402" s="17"/>
      <c r="I402" s="8"/>
      <c r="M402" s="57"/>
      <c r="N402" s="8"/>
      <c r="O402" s="8"/>
      <c r="P402" s="8"/>
      <c r="Q402" s="8"/>
      <c r="R402" s="8"/>
      <c r="S402" s="8"/>
      <c r="T402" s="8"/>
      <c r="U402" s="8"/>
      <c r="V402" s="8"/>
      <c r="W402" s="8"/>
      <c r="X402" s="8"/>
      <c r="Y402" s="8"/>
      <c r="Z402" s="8"/>
      <c r="AA402" s="8"/>
    </row>
    <row r="403">
      <c r="A403" s="17"/>
      <c r="B403" s="17"/>
      <c r="C403" s="17"/>
      <c r="D403" s="17"/>
      <c r="E403" s="17"/>
      <c r="F403" s="17"/>
      <c r="G403" s="17"/>
      <c r="H403" s="17"/>
      <c r="I403" s="8"/>
      <c r="M403" s="57"/>
      <c r="N403" s="8"/>
      <c r="O403" s="8"/>
      <c r="P403" s="8"/>
      <c r="Q403" s="8"/>
      <c r="R403" s="8"/>
      <c r="S403" s="8"/>
      <c r="T403" s="8"/>
      <c r="U403" s="8"/>
      <c r="V403" s="8"/>
      <c r="W403" s="8"/>
      <c r="X403" s="8"/>
      <c r="Y403" s="8"/>
      <c r="Z403" s="8"/>
      <c r="AA403" s="8"/>
    </row>
    <row r="404">
      <c r="A404" s="17"/>
      <c r="B404" s="17"/>
      <c r="C404" s="17"/>
      <c r="D404" s="17"/>
      <c r="E404" s="17"/>
      <c r="F404" s="17"/>
      <c r="G404" s="17"/>
      <c r="H404" s="17"/>
      <c r="I404" s="8"/>
      <c r="M404" s="57"/>
      <c r="N404" s="8"/>
      <c r="O404" s="8"/>
      <c r="P404" s="8"/>
      <c r="Q404" s="8"/>
      <c r="R404" s="8"/>
      <c r="S404" s="8"/>
      <c r="T404" s="8"/>
      <c r="U404" s="8"/>
      <c r="V404" s="8"/>
      <c r="W404" s="8"/>
      <c r="X404" s="8"/>
      <c r="Y404" s="8"/>
      <c r="Z404" s="8"/>
      <c r="AA404" s="8"/>
    </row>
    <row r="405">
      <c r="A405" s="17"/>
      <c r="B405" s="17"/>
      <c r="C405" s="17"/>
      <c r="D405" s="17"/>
      <c r="E405" s="17"/>
      <c r="F405" s="17"/>
      <c r="G405" s="17"/>
      <c r="H405" s="17"/>
      <c r="I405" s="8"/>
      <c r="M405" s="57"/>
      <c r="N405" s="8"/>
      <c r="O405" s="8"/>
      <c r="P405" s="8"/>
      <c r="Q405" s="8"/>
      <c r="R405" s="8"/>
      <c r="S405" s="8"/>
      <c r="T405" s="8"/>
      <c r="U405" s="8"/>
      <c r="V405" s="8"/>
      <c r="W405" s="8"/>
      <c r="X405" s="8"/>
      <c r="Y405" s="8"/>
      <c r="Z405" s="8"/>
      <c r="AA405" s="8"/>
    </row>
    <row r="406">
      <c r="A406" s="17"/>
      <c r="B406" s="17"/>
      <c r="C406" s="17"/>
      <c r="D406" s="17"/>
      <c r="E406" s="17"/>
      <c r="F406" s="17"/>
      <c r="G406" s="17"/>
      <c r="H406" s="17"/>
      <c r="I406" s="8"/>
      <c r="M406" s="57"/>
      <c r="N406" s="8"/>
      <c r="O406" s="8"/>
      <c r="P406" s="8"/>
      <c r="Q406" s="8"/>
      <c r="R406" s="8"/>
      <c r="S406" s="8"/>
      <c r="T406" s="8"/>
      <c r="U406" s="8"/>
      <c r="V406" s="8"/>
      <c r="W406" s="8"/>
      <c r="X406" s="8"/>
      <c r="Y406" s="8"/>
      <c r="Z406" s="8"/>
      <c r="AA406" s="8"/>
    </row>
    <row r="407">
      <c r="A407" s="17"/>
      <c r="B407" s="17"/>
      <c r="C407" s="17"/>
      <c r="D407" s="17"/>
      <c r="E407" s="17"/>
      <c r="F407" s="17"/>
      <c r="G407" s="17"/>
      <c r="H407" s="17"/>
      <c r="I407" s="8"/>
      <c r="M407" s="57"/>
      <c r="N407" s="8"/>
      <c r="O407" s="8"/>
      <c r="P407" s="8"/>
      <c r="Q407" s="8"/>
      <c r="R407" s="8"/>
      <c r="S407" s="8"/>
      <c r="T407" s="8"/>
      <c r="U407" s="8"/>
      <c r="V407" s="8"/>
      <c r="W407" s="8"/>
      <c r="X407" s="8"/>
      <c r="Y407" s="8"/>
      <c r="Z407" s="8"/>
      <c r="AA407" s="8"/>
    </row>
    <row r="408">
      <c r="A408" s="17"/>
      <c r="B408" s="17"/>
      <c r="C408" s="17"/>
      <c r="D408" s="17"/>
      <c r="E408" s="17"/>
      <c r="F408" s="17"/>
      <c r="G408" s="17"/>
      <c r="H408" s="17"/>
      <c r="I408" s="8"/>
      <c r="M408" s="57"/>
      <c r="N408" s="8"/>
      <c r="O408" s="8"/>
      <c r="P408" s="8"/>
      <c r="Q408" s="8"/>
      <c r="R408" s="8"/>
      <c r="S408" s="8"/>
      <c r="T408" s="8"/>
      <c r="U408" s="8"/>
      <c r="V408" s="8"/>
      <c r="W408" s="8"/>
      <c r="X408" s="8"/>
      <c r="Y408" s="8"/>
      <c r="Z408" s="8"/>
      <c r="AA408" s="8"/>
    </row>
    <row r="409">
      <c r="A409" s="17"/>
      <c r="B409" s="17"/>
      <c r="C409" s="17"/>
      <c r="D409" s="17"/>
      <c r="E409" s="17"/>
      <c r="F409" s="17"/>
      <c r="G409" s="17"/>
      <c r="H409" s="17"/>
      <c r="I409" s="8"/>
      <c r="M409" s="57"/>
      <c r="N409" s="8"/>
      <c r="O409" s="8"/>
      <c r="P409" s="8"/>
      <c r="Q409" s="8"/>
      <c r="R409" s="8"/>
      <c r="S409" s="8"/>
      <c r="T409" s="8"/>
      <c r="U409" s="8"/>
      <c r="V409" s="8"/>
      <c r="W409" s="8"/>
      <c r="X409" s="8"/>
      <c r="Y409" s="8"/>
      <c r="Z409" s="8"/>
      <c r="AA409" s="8"/>
    </row>
    <row r="410">
      <c r="A410" s="17"/>
      <c r="B410" s="17"/>
      <c r="C410" s="17"/>
      <c r="D410" s="17"/>
      <c r="E410" s="17"/>
      <c r="F410" s="17"/>
      <c r="G410" s="17"/>
      <c r="H410" s="17"/>
      <c r="I410" s="8"/>
      <c r="M410" s="57"/>
      <c r="N410" s="8"/>
      <c r="O410" s="8"/>
      <c r="P410" s="8"/>
      <c r="Q410" s="8"/>
      <c r="R410" s="8"/>
      <c r="S410" s="8"/>
      <c r="T410" s="8"/>
      <c r="U410" s="8"/>
      <c r="V410" s="8"/>
      <c r="W410" s="8"/>
      <c r="X410" s="8"/>
      <c r="Y410" s="8"/>
      <c r="Z410" s="8"/>
      <c r="AA410" s="8"/>
    </row>
    <row r="411">
      <c r="A411" s="17"/>
      <c r="B411" s="17"/>
      <c r="C411" s="17"/>
      <c r="D411" s="17"/>
      <c r="E411" s="17"/>
      <c r="F411" s="17"/>
      <c r="G411" s="17"/>
      <c r="H411" s="17"/>
      <c r="I411" s="8"/>
      <c r="M411" s="57"/>
      <c r="N411" s="8"/>
      <c r="O411" s="8"/>
      <c r="P411" s="8"/>
      <c r="Q411" s="8"/>
      <c r="R411" s="8"/>
      <c r="S411" s="8"/>
      <c r="T411" s="8"/>
      <c r="U411" s="8"/>
      <c r="V411" s="8"/>
      <c r="W411" s="8"/>
      <c r="X411" s="8"/>
      <c r="Y411" s="8"/>
      <c r="Z411" s="8"/>
      <c r="AA411" s="8"/>
    </row>
    <row r="412">
      <c r="A412" s="17"/>
      <c r="B412" s="17"/>
      <c r="C412" s="17"/>
      <c r="D412" s="17"/>
      <c r="E412" s="17"/>
      <c r="F412" s="17"/>
      <c r="G412" s="17"/>
      <c r="H412" s="17"/>
      <c r="I412" s="8"/>
      <c r="M412" s="57"/>
      <c r="N412" s="8"/>
      <c r="O412" s="8"/>
      <c r="P412" s="8"/>
      <c r="Q412" s="8"/>
      <c r="R412" s="8"/>
      <c r="S412" s="8"/>
      <c r="T412" s="8"/>
      <c r="U412" s="8"/>
      <c r="V412" s="8"/>
      <c r="W412" s="8"/>
      <c r="X412" s="8"/>
      <c r="Y412" s="8"/>
      <c r="Z412" s="8"/>
      <c r="AA412" s="8"/>
    </row>
    <row r="413">
      <c r="A413" s="17"/>
      <c r="B413" s="17"/>
      <c r="C413" s="17"/>
      <c r="D413" s="17"/>
      <c r="E413" s="17"/>
      <c r="F413" s="17"/>
      <c r="G413" s="17"/>
      <c r="H413" s="17"/>
      <c r="I413" s="8"/>
      <c r="M413" s="57"/>
      <c r="N413" s="8"/>
      <c r="O413" s="8"/>
      <c r="P413" s="8"/>
      <c r="Q413" s="8"/>
      <c r="R413" s="8"/>
      <c r="S413" s="8"/>
      <c r="T413" s="8"/>
      <c r="U413" s="8"/>
      <c r="V413" s="8"/>
      <c r="W413" s="8"/>
      <c r="X413" s="8"/>
      <c r="Y413" s="8"/>
      <c r="Z413" s="8"/>
      <c r="AA413" s="8"/>
    </row>
    <row r="414">
      <c r="A414" s="17"/>
      <c r="B414" s="17"/>
      <c r="C414" s="17"/>
      <c r="D414" s="17"/>
      <c r="E414" s="17"/>
      <c r="F414" s="17"/>
      <c r="G414" s="17"/>
      <c r="H414" s="17"/>
      <c r="I414" s="8"/>
      <c r="M414" s="57"/>
      <c r="N414" s="8"/>
      <c r="O414" s="8"/>
      <c r="P414" s="8"/>
      <c r="Q414" s="8"/>
      <c r="R414" s="8"/>
      <c r="S414" s="8"/>
      <c r="T414" s="8"/>
      <c r="U414" s="8"/>
      <c r="V414" s="8"/>
      <c r="W414" s="8"/>
      <c r="X414" s="8"/>
      <c r="Y414" s="8"/>
      <c r="Z414" s="8"/>
      <c r="AA414" s="8"/>
    </row>
    <row r="415">
      <c r="A415" s="17"/>
      <c r="B415" s="17"/>
      <c r="C415" s="17"/>
      <c r="D415" s="17"/>
      <c r="E415" s="17"/>
      <c r="F415" s="17"/>
      <c r="G415" s="17"/>
      <c r="H415" s="17"/>
      <c r="I415" s="8"/>
      <c r="M415" s="57"/>
      <c r="N415" s="8"/>
      <c r="O415" s="8"/>
      <c r="P415" s="8"/>
      <c r="Q415" s="8"/>
      <c r="R415" s="8"/>
      <c r="S415" s="8"/>
      <c r="T415" s="8"/>
      <c r="U415" s="8"/>
      <c r="V415" s="8"/>
      <c r="W415" s="8"/>
      <c r="X415" s="8"/>
      <c r="Y415" s="8"/>
      <c r="Z415" s="8"/>
      <c r="AA415" s="8"/>
    </row>
    <row r="416">
      <c r="A416" s="17"/>
      <c r="B416" s="17"/>
      <c r="C416" s="17"/>
      <c r="D416" s="17"/>
      <c r="E416" s="17"/>
      <c r="F416" s="17"/>
      <c r="G416" s="17"/>
      <c r="H416" s="17"/>
      <c r="I416" s="8"/>
      <c r="M416" s="57"/>
      <c r="N416" s="8"/>
      <c r="O416" s="8"/>
      <c r="P416" s="8"/>
      <c r="Q416" s="8"/>
      <c r="R416" s="8"/>
      <c r="S416" s="8"/>
      <c r="T416" s="8"/>
      <c r="U416" s="8"/>
      <c r="V416" s="8"/>
      <c r="W416" s="8"/>
      <c r="X416" s="8"/>
      <c r="Y416" s="8"/>
      <c r="Z416" s="8"/>
      <c r="AA416" s="8"/>
    </row>
    <row r="417">
      <c r="A417" s="17"/>
      <c r="B417" s="17"/>
      <c r="C417" s="17"/>
      <c r="D417" s="17"/>
      <c r="E417" s="17"/>
      <c r="F417" s="17"/>
      <c r="G417" s="17"/>
      <c r="H417" s="17"/>
      <c r="I417" s="8"/>
      <c r="M417" s="57"/>
      <c r="N417" s="8"/>
      <c r="O417" s="8"/>
      <c r="P417" s="8"/>
      <c r="Q417" s="8"/>
      <c r="R417" s="8"/>
      <c r="S417" s="8"/>
      <c r="T417" s="8"/>
      <c r="U417" s="8"/>
      <c r="V417" s="8"/>
      <c r="W417" s="8"/>
      <c r="X417" s="8"/>
      <c r="Y417" s="8"/>
      <c r="Z417" s="8"/>
      <c r="AA417" s="8"/>
    </row>
    <row r="418">
      <c r="A418" s="17"/>
      <c r="B418" s="17"/>
      <c r="C418" s="17"/>
      <c r="D418" s="17"/>
      <c r="E418" s="17"/>
      <c r="F418" s="17"/>
      <c r="G418" s="17"/>
      <c r="H418" s="17"/>
      <c r="I418" s="8"/>
      <c r="M418" s="57"/>
      <c r="N418" s="8"/>
      <c r="O418" s="8"/>
      <c r="P418" s="8"/>
      <c r="Q418" s="8"/>
      <c r="R418" s="8"/>
      <c r="S418" s="8"/>
      <c r="T418" s="8"/>
      <c r="U418" s="8"/>
      <c r="V418" s="8"/>
      <c r="W418" s="8"/>
      <c r="X418" s="8"/>
      <c r="Y418" s="8"/>
      <c r="Z418" s="8"/>
      <c r="AA418" s="8"/>
    </row>
    <row r="419">
      <c r="A419" s="17"/>
      <c r="B419" s="17"/>
      <c r="C419" s="17"/>
      <c r="D419" s="17"/>
      <c r="E419" s="17"/>
      <c r="F419" s="17"/>
      <c r="G419" s="17"/>
      <c r="H419" s="17"/>
      <c r="I419" s="8"/>
      <c r="M419" s="57"/>
      <c r="N419" s="8"/>
      <c r="O419" s="8"/>
      <c r="P419" s="8"/>
      <c r="Q419" s="8"/>
      <c r="R419" s="8"/>
      <c r="S419" s="8"/>
      <c r="T419" s="8"/>
      <c r="U419" s="8"/>
      <c r="V419" s="8"/>
      <c r="W419" s="8"/>
      <c r="X419" s="8"/>
      <c r="Y419" s="8"/>
      <c r="Z419" s="8"/>
      <c r="AA419" s="8"/>
    </row>
    <row r="420">
      <c r="A420" s="17"/>
      <c r="B420" s="17"/>
      <c r="C420" s="17"/>
      <c r="D420" s="17"/>
      <c r="E420" s="17"/>
      <c r="F420" s="17"/>
      <c r="G420" s="17"/>
      <c r="H420" s="17"/>
      <c r="I420" s="8"/>
      <c r="M420" s="57"/>
      <c r="N420" s="8"/>
      <c r="O420" s="8"/>
      <c r="P420" s="8"/>
      <c r="Q420" s="8"/>
      <c r="R420" s="8"/>
      <c r="S420" s="8"/>
      <c r="T420" s="8"/>
      <c r="U420" s="8"/>
      <c r="V420" s="8"/>
      <c r="W420" s="8"/>
      <c r="X420" s="8"/>
      <c r="Y420" s="8"/>
      <c r="Z420" s="8"/>
      <c r="AA420" s="8"/>
    </row>
    <row r="421">
      <c r="A421" s="17"/>
      <c r="B421" s="17"/>
      <c r="C421" s="17"/>
      <c r="D421" s="17"/>
      <c r="E421" s="17"/>
      <c r="F421" s="17"/>
      <c r="G421" s="17"/>
      <c r="H421" s="17"/>
      <c r="I421" s="8"/>
      <c r="M421" s="57"/>
      <c r="N421" s="8"/>
      <c r="O421" s="8"/>
      <c r="P421" s="8"/>
      <c r="Q421" s="8"/>
      <c r="R421" s="8"/>
      <c r="S421" s="8"/>
      <c r="T421" s="8"/>
      <c r="U421" s="8"/>
      <c r="V421" s="8"/>
      <c r="W421" s="8"/>
      <c r="X421" s="8"/>
      <c r="Y421" s="8"/>
      <c r="Z421" s="8"/>
      <c r="AA421" s="8"/>
    </row>
    <row r="422">
      <c r="A422" s="17"/>
      <c r="B422" s="17"/>
      <c r="C422" s="17"/>
      <c r="D422" s="17"/>
      <c r="E422" s="17"/>
      <c r="F422" s="17"/>
      <c r="G422" s="17"/>
      <c r="H422" s="17"/>
      <c r="I422" s="8"/>
      <c r="M422" s="57"/>
      <c r="N422" s="8"/>
      <c r="O422" s="8"/>
      <c r="P422" s="8"/>
      <c r="Q422" s="8"/>
      <c r="R422" s="8"/>
      <c r="S422" s="8"/>
      <c r="T422" s="8"/>
      <c r="U422" s="8"/>
      <c r="V422" s="8"/>
      <c r="W422" s="8"/>
      <c r="X422" s="8"/>
      <c r="Y422" s="8"/>
      <c r="Z422" s="8"/>
      <c r="AA422" s="8"/>
    </row>
    <row r="423">
      <c r="A423" s="17"/>
      <c r="B423" s="17"/>
      <c r="C423" s="17"/>
      <c r="D423" s="17"/>
      <c r="E423" s="17"/>
      <c r="F423" s="17"/>
      <c r="G423" s="17"/>
      <c r="H423" s="17"/>
      <c r="I423" s="8"/>
      <c r="M423" s="57"/>
      <c r="N423" s="8"/>
      <c r="O423" s="8"/>
      <c r="P423" s="8"/>
      <c r="Q423" s="8"/>
      <c r="R423" s="8"/>
      <c r="S423" s="8"/>
      <c r="T423" s="8"/>
      <c r="U423" s="8"/>
      <c r="V423" s="8"/>
      <c r="W423" s="8"/>
      <c r="X423" s="8"/>
      <c r="Y423" s="8"/>
      <c r="Z423" s="8"/>
      <c r="AA423" s="8"/>
    </row>
    <row r="424">
      <c r="A424" s="17"/>
      <c r="B424" s="17"/>
      <c r="C424" s="17"/>
      <c r="D424" s="17"/>
      <c r="E424" s="17"/>
      <c r="F424" s="17"/>
      <c r="G424" s="17"/>
      <c r="H424" s="17"/>
      <c r="I424" s="8"/>
      <c r="M424" s="57"/>
      <c r="N424" s="8"/>
      <c r="O424" s="8"/>
      <c r="P424" s="8"/>
      <c r="Q424" s="8"/>
      <c r="R424" s="8"/>
      <c r="S424" s="8"/>
      <c r="T424" s="8"/>
      <c r="U424" s="8"/>
      <c r="V424" s="8"/>
      <c r="W424" s="8"/>
      <c r="X424" s="8"/>
      <c r="Y424" s="8"/>
      <c r="Z424" s="8"/>
      <c r="AA424" s="8"/>
    </row>
    <row r="425">
      <c r="A425" s="17"/>
      <c r="B425" s="17"/>
      <c r="C425" s="17"/>
      <c r="D425" s="17"/>
      <c r="E425" s="17"/>
      <c r="F425" s="17"/>
      <c r="G425" s="17"/>
      <c r="H425" s="17"/>
      <c r="I425" s="8"/>
      <c r="M425" s="57"/>
      <c r="N425" s="8"/>
      <c r="O425" s="8"/>
      <c r="P425" s="8"/>
      <c r="Q425" s="8"/>
      <c r="R425" s="8"/>
      <c r="S425" s="8"/>
      <c r="T425" s="8"/>
      <c r="U425" s="8"/>
      <c r="V425" s="8"/>
      <c r="W425" s="8"/>
      <c r="X425" s="8"/>
      <c r="Y425" s="8"/>
      <c r="Z425" s="8"/>
      <c r="AA425" s="8"/>
    </row>
    <row r="426">
      <c r="A426" s="17"/>
      <c r="B426" s="17"/>
      <c r="C426" s="17"/>
      <c r="D426" s="17"/>
      <c r="E426" s="17"/>
      <c r="F426" s="17"/>
      <c r="G426" s="17"/>
      <c r="H426" s="17"/>
      <c r="I426" s="8"/>
      <c r="M426" s="57"/>
      <c r="N426" s="8"/>
      <c r="O426" s="8"/>
      <c r="P426" s="8"/>
      <c r="Q426" s="8"/>
      <c r="R426" s="8"/>
      <c r="S426" s="8"/>
      <c r="T426" s="8"/>
      <c r="U426" s="8"/>
      <c r="V426" s="8"/>
      <c r="W426" s="8"/>
      <c r="X426" s="8"/>
      <c r="Y426" s="8"/>
      <c r="Z426" s="8"/>
      <c r="AA426" s="8"/>
    </row>
    <row r="427">
      <c r="A427" s="17"/>
      <c r="B427" s="17"/>
      <c r="C427" s="17"/>
      <c r="D427" s="17"/>
      <c r="E427" s="17"/>
      <c r="F427" s="17"/>
      <c r="G427" s="17"/>
      <c r="H427" s="17"/>
      <c r="I427" s="8"/>
      <c r="M427" s="57"/>
      <c r="N427" s="8"/>
      <c r="O427" s="8"/>
      <c r="P427" s="8"/>
      <c r="Q427" s="8"/>
      <c r="R427" s="8"/>
      <c r="S427" s="8"/>
      <c r="T427" s="8"/>
      <c r="U427" s="8"/>
      <c r="V427" s="8"/>
      <c r="W427" s="8"/>
      <c r="X427" s="8"/>
      <c r="Y427" s="8"/>
      <c r="Z427" s="8"/>
      <c r="AA427" s="8"/>
    </row>
    <row r="428">
      <c r="A428" s="17"/>
      <c r="B428" s="17"/>
      <c r="C428" s="17"/>
      <c r="D428" s="17"/>
      <c r="E428" s="17"/>
      <c r="F428" s="17"/>
      <c r="G428" s="17"/>
      <c r="H428" s="17"/>
      <c r="I428" s="8"/>
      <c r="M428" s="57"/>
      <c r="N428" s="8"/>
      <c r="O428" s="8"/>
      <c r="P428" s="8"/>
      <c r="Q428" s="8"/>
      <c r="R428" s="8"/>
      <c r="S428" s="8"/>
      <c r="T428" s="8"/>
      <c r="U428" s="8"/>
      <c r="V428" s="8"/>
      <c r="W428" s="8"/>
      <c r="X428" s="8"/>
      <c r="Y428" s="8"/>
      <c r="Z428" s="8"/>
      <c r="AA428" s="8"/>
    </row>
    <row r="429">
      <c r="A429" s="17"/>
      <c r="B429" s="17"/>
      <c r="C429" s="17"/>
      <c r="D429" s="17"/>
      <c r="E429" s="17"/>
      <c r="F429" s="17"/>
      <c r="G429" s="17"/>
      <c r="H429" s="17"/>
      <c r="I429" s="8"/>
      <c r="M429" s="57"/>
      <c r="N429" s="8"/>
      <c r="O429" s="8"/>
      <c r="P429" s="8"/>
      <c r="Q429" s="8"/>
      <c r="R429" s="8"/>
      <c r="S429" s="8"/>
      <c r="T429" s="8"/>
      <c r="U429" s="8"/>
      <c r="V429" s="8"/>
      <c r="W429" s="8"/>
      <c r="X429" s="8"/>
      <c r="Y429" s="8"/>
      <c r="Z429" s="8"/>
      <c r="AA429" s="8"/>
    </row>
    <row r="430">
      <c r="A430" s="17"/>
      <c r="B430" s="17"/>
      <c r="C430" s="17"/>
      <c r="D430" s="17"/>
      <c r="E430" s="17"/>
      <c r="F430" s="17"/>
      <c r="G430" s="17"/>
      <c r="H430" s="17"/>
      <c r="I430" s="8"/>
      <c r="M430" s="57"/>
      <c r="N430" s="8"/>
      <c r="O430" s="8"/>
      <c r="P430" s="8"/>
      <c r="Q430" s="8"/>
      <c r="R430" s="8"/>
      <c r="S430" s="8"/>
      <c r="T430" s="8"/>
      <c r="U430" s="8"/>
      <c r="V430" s="8"/>
      <c r="W430" s="8"/>
      <c r="X430" s="8"/>
      <c r="Y430" s="8"/>
      <c r="Z430" s="8"/>
      <c r="AA430" s="8"/>
    </row>
    <row r="431">
      <c r="A431" s="17"/>
      <c r="B431" s="17"/>
      <c r="C431" s="17"/>
      <c r="D431" s="17"/>
      <c r="E431" s="17"/>
      <c r="F431" s="17"/>
      <c r="G431" s="17"/>
      <c r="H431" s="17"/>
      <c r="I431" s="8"/>
      <c r="M431" s="57"/>
      <c r="N431" s="8"/>
      <c r="O431" s="8"/>
      <c r="P431" s="8"/>
      <c r="Q431" s="8"/>
      <c r="R431" s="8"/>
      <c r="S431" s="8"/>
      <c r="T431" s="8"/>
      <c r="U431" s="8"/>
      <c r="V431" s="8"/>
      <c r="W431" s="8"/>
      <c r="X431" s="8"/>
      <c r="Y431" s="8"/>
      <c r="Z431" s="8"/>
      <c r="AA431" s="8"/>
    </row>
    <row r="432">
      <c r="A432" s="17"/>
      <c r="B432" s="17"/>
      <c r="C432" s="17"/>
      <c r="D432" s="17"/>
      <c r="E432" s="17"/>
      <c r="F432" s="17"/>
      <c r="G432" s="17"/>
      <c r="H432" s="17"/>
      <c r="I432" s="8"/>
      <c r="M432" s="57"/>
      <c r="N432" s="8"/>
      <c r="O432" s="8"/>
      <c r="P432" s="8"/>
      <c r="Q432" s="8"/>
      <c r="R432" s="8"/>
      <c r="S432" s="8"/>
      <c r="T432" s="8"/>
      <c r="U432" s="8"/>
      <c r="V432" s="8"/>
      <c r="W432" s="8"/>
      <c r="X432" s="8"/>
      <c r="Y432" s="8"/>
      <c r="Z432" s="8"/>
      <c r="AA432" s="8"/>
    </row>
    <row r="433">
      <c r="A433" s="17"/>
      <c r="B433" s="17"/>
      <c r="C433" s="17"/>
      <c r="D433" s="17"/>
      <c r="E433" s="17"/>
      <c r="F433" s="17"/>
      <c r="G433" s="17"/>
      <c r="H433" s="17"/>
      <c r="I433" s="8"/>
      <c r="M433" s="57"/>
      <c r="N433" s="8"/>
      <c r="O433" s="8"/>
      <c r="P433" s="8"/>
      <c r="Q433" s="8"/>
      <c r="R433" s="8"/>
      <c r="S433" s="8"/>
      <c r="T433" s="8"/>
      <c r="U433" s="8"/>
      <c r="V433" s="8"/>
      <c r="W433" s="8"/>
      <c r="X433" s="8"/>
      <c r="Y433" s="8"/>
      <c r="Z433" s="8"/>
      <c r="AA433" s="8"/>
    </row>
    <row r="434">
      <c r="A434" s="17"/>
      <c r="B434" s="17"/>
      <c r="C434" s="17"/>
      <c r="D434" s="17"/>
      <c r="E434" s="17"/>
      <c r="F434" s="17"/>
      <c r="G434" s="17"/>
      <c r="H434" s="17"/>
      <c r="I434" s="8"/>
      <c r="M434" s="57"/>
      <c r="N434" s="8"/>
      <c r="O434" s="8"/>
      <c r="P434" s="8"/>
      <c r="Q434" s="8"/>
      <c r="R434" s="8"/>
      <c r="S434" s="8"/>
      <c r="T434" s="8"/>
      <c r="U434" s="8"/>
      <c r="V434" s="8"/>
      <c r="W434" s="8"/>
      <c r="X434" s="8"/>
      <c r="Y434" s="8"/>
      <c r="Z434" s="8"/>
      <c r="AA434" s="8"/>
    </row>
    <row r="435">
      <c r="A435" s="17"/>
      <c r="B435" s="17"/>
      <c r="C435" s="17"/>
      <c r="D435" s="17"/>
      <c r="E435" s="17"/>
      <c r="F435" s="17"/>
      <c r="G435" s="17"/>
      <c r="H435" s="17"/>
      <c r="I435" s="8"/>
      <c r="M435" s="57"/>
      <c r="N435" s="8"/>
      <c r="O435" s="8"/>
      <c r="P435" s="8"/>
      <c r="Q435" s="8"/>
      <c r="R435" s="8"/>
      <c r="S435" s="8"/>
      <c r="T435" s="8"/>
      <c r="U435" s="8"/>
      <c r="V435" s="8"/>
      <c r="W435" s="8"/>
      <c r="X435" s="8"/>
      <c r="Y435" s="8"/>
      <c r="Z435" s="8"/>
      <c r="AA435" s="8"/>
    </row>
    <row r="436">
      <c r="A436" s="17"/>
      <c r="B436" s="17"/>
      <c r="C436" s="17"/>
      <c r="D436" s="17"/>
      <c r="E436" s="17"/>
      <c r="F436" s="17"/>
      <c r="G436" s="17"/>
      <c r="H436" s="17"/>
      <c r="I436" s="8"/>
      <c r="M436" s="57"/>
      <c r="N436" s="8"/>
      <c r="O436" s="8"/>
      <c r="P436" s="8"/>
      <c r="Q436" s="8"/>
      <c r="R436" s="8"/>
      <c r="S436" s="8"/>
      <c r="T436" s="8"/>
      <c r="U436" s="8"/>
      <c r="V436" s="8"/>
      <c r="W436" s="8"/>
      <c r="X436" s="8"/>
      <c r="Y436" s="8"/>
      <c r="Z436" s="8"/>
      <c r="AA436" s="8"/>
    </row>
    <row r="437">
      <c r="A437" s="17"/>
      <c r="B437" s="17"/>
      <c r="C437" s="17"/>
      <c r="D437" s="17"/>
      <c r="E437" s="17"/>
      <c r="F437" s="17"/>
      <c r="G437" s="17"/>
      <c r="H437" s="17"/>
      <c r="I437" s="8"/>
      <c r="M437" s="57"/>
      <c r="N437" s="8"/>
      <c r="O437" s="8"/>
      <c r="P437" s="8"/>
      <c r="Q437" s="8"/>
      <c r="R437" s="8"/>
      <c r="S437" s="8"/>
      <c r="T437" s="8"/>
      <c r="U437" s="8"/>
      <c r="V437" s="8"/>
      <c r="W437" s="8"/>
      <c r="X437" s="8"/>
      <c r="Y437" s="8"/>
      <c r="Z437" s="8"/>
      <c r="AA437" s="8"/>
    </row>
    <row r="438">
      <c r="A438" s="17"/>
      <c r="B438" s="17"/>
      <c r="C438" s="17"/>
      <c r="D438" s="17"/>
      <c r="E438" s="17"/>
      <c r="F438" s="17"/>
      <c r="G438" s="17"/>
      <c r="H438" s="17"/>
      <c r="I438" s="8"/>
      <c r="M438" s="57"/>
      <c r="N438" s="8"/>
      <c r="O438" s="8"/>
      <c r="P438" s="8"/>
      <c r="Q438" s="8"/>
      <c r="R438" s="8"/>
      <c r="S438" s="8"/>
      <c r="T438" s="8"/>
      <c r="U438" s="8"/>
      <c r="V438" s="8"/>
      <c r="W438" s="8"/>
      <c r="X438" s="8"/>
      <c r="Y438" s="8"/>
      <c r="Z438" s="8"/>
      <c r="AA438" s="8"/>
    </row>
    <row r="439">
      <c r="A439" s="17"/>
      <c r="B439" s="17"/>
      <c r="C439" s="17"/>
      <c r="D439" s="17"/>
      <c r="E439" s="17"/>
      <c r="F439" s="17"/>
      <c r="G439" s="17"/>
      <c r="H439" s="17"/>
      <c r="I439" s="8"/>
      <c r="M439" s="57"/>
      <c r="N439" s="8"/>
      <c r="O439" s="8"/>
      <c r="P439" s="8"/>
      <c r="Q439" s="8"/>
      <c r="R439" s="8"/>
      <c r="S439" s="8"/>
      <c r="T439" s="8"/>
      <c r="U439" s="8"/>
      <c r="V439" s="8"/>
      <c r="W439" s="8"/>
      <c r="X439" s="8"/>
      <c r="Y439" s="8"/>
      <c r="Z439" s="8"/>
      <c r="AA439" s="8"/>
    </row>
    <row r="440">
      <c r="A440" s="17"/>
      <c r="B440" s="17"/>
      <c r="C440" s="17"/>
      <c r="D440" s="17"/>
      <c r="E440" s="17"/>
      <c r="F440" s="17"/>
      <c r="G440" s="17"/>
      <c r="H440" s="17"/>
      <c r="I440" s="8"/>
      <c r="M440" s="57"/>
      <c r="N440" s="8"/>
      <c r="O440" s="8"/>
      <c r="P440" s="8"/>
      <c r="Q440" s="8"/>
      <c r="R440" s="8"/>
      <c r="S440" s="8"/>
      <c r="T440" s="8"/>
      <c r="U440" s="8"/>
      <c r="V440" s="8"/>
      <c r="W440" s="8"/>
      <c r="X440" s="8"/>
      <c r="Y440" s="8"/>
      <c r="Z440" s="8"/>
      <c r="AA440" s="8"/>
    </row>
    <row r="441">
      <c r="A441" s="17"/>
      <c r="B441" s="17"/>
      <c r="C441" s="17"/>
      <c r="D441" s="17"/>
      <c r="E441" s="17"/>
      <c r="F441" s="17"/>
      <c r="G441" s="17"/>
      <c r="H441" s="17"/>
      <c r="I441" s="8"/>
      <c r="M441" s="57"/>
      <c r="N441" s="8"/>
      <c r="O441" s="8"/>
      <c r="P441" s="8"/>
      <c r="Q441" s="8"/>
      <c r="R441" s="8"/>
      <c r="S441" s="8"/>
      <c r="T441" s="8"/>
      <c r="U441" s="8"/>
      <c r="V441" s="8"/>
      <c r="W441" s="8"/>
      <c r="X441" s="8"/>
      <c r="Y441" s="8"/>
      <c r="Z441" s="8"/>
      <c r="AA441" s="8"/>
    </row>
    <row r="442">
      <c r="A442" s="17"/>
      <c r="B442" s="17"/>
      <c r="C442" s="17"/>
      <c r="D442" s="17"/>
      <c r="E442" s="17"/>
      <c r="F442" s="17"/>
      <c r="G442" s="17"/>
      <c r="H442" s="17"/>
      <c r="I442" s="8"/>
      <c r="M442" s="57"/>
      <c r="N442" s="8"/>
      <c r="O442" s="8"/>
      <c r="P442" s="8"/>
      <c r="Q442" s="8"/>
      <c r="R442" s="8"/>
      <c r="S442" s="8"/>
      <c r="T442" s="8"/>
      <c r="U442" s="8"/>
      <c r="V442" s="8"/>
      <c r="W442" s="8"/>
      <c r="X442" s="8"/>
      <c r="Y442" s="8"/>
      <c r="Z442" s="8"/>
      <c r="AA442" s="8"/>
    </row>
    <row r="443">
      <c r="A443" s="17"/>
      <c r="B443" s="17"/>
      <c r="C443" s="17"/>
      <c r="D443" s="17"/>
      <c r="E443" s="17"/>
      <c r="F443" s="17"/>
      <c r="G443" s="17"/>
      <c r="H443" s="17"/>
      <c r="I443" s="8"/>
      <c r="M443" s="57"/>
      <c r="N443" s="8"/>
      <c r="O443" s="8"/>
      <c r="P443" s="8"/>
      <c r="Q443" s="8"/>
      <c r="R443" s="8"/>
      <c r="S443" s="8"/>
      <c r="T443" s="8"/>
      <c r="U443" s="8"/>
      <c r="V443" s="8"/>
      <c r="W443" s="8"/>
      <c r="X443" s="8"/>
      <c r="Y443" s="8"/>
      <c r="Z443" s="8"/>
      <c r="AA443" s="8"/>
    </row>
    <row r="444">
      <c r="A444" s="17"/>
      <c r="B444" s="17"/>
      <c r="C444" s="17"/>
      <c r="D444" s="17"/>
      <c r="E444" s="17"/>
      <c r="F444" s="17"/>
      <c r="G444" s="17"/>
      <c r="H444" s="17"/>
      <c r="I444" s="8"/>
      <c r="M444" s="57"/>
      <c r="N444" s="8"/>
      <c r="O444" s="8"/>
      <c r="P444" s="8"/>
      <c r="Q444" s="8"/>
      <c r="R444" s="8"/>
      <c r="S444" s="8"/>
      <c r="T444" s="8"/>
      <c r="U444" s="8"/>
      <c r="V444" s="8"/>
      <c r="W444" s="8"/>
      <c r="X444" s="8"/>
      <c r="Y444" s="8"/>
      <c r="Z444" s="8"/>
      <c r="AA444" s="8"/>
    </row>
    <row r="445">
      <c r="A445" s="17"/>
      <c r="B445" s="17"/>
      <c r="C445" s="17"/>
      <c r="D445" s="17"/>
      <c r="E445" s="17"/>
      <c r="F445" s="17"/>
      <c r="G445" s="17"/>
      <c r="H445" s="17"/>
      <c r="I445" s="8"/>
      <c r="M445" s="57"/>
      <c r="N445" s="8"/>
      <c r="O445" s="8"/>
      <c r="P445" s="8"/>
      <c r="Q445" s="8"/>
      <c r="R445" s="8"/>
      <c r="S445" s="8"/>
      <c r="T445" s="8"/>
      <c r="U445" s="8"/>
      <c r="V445" s="8"/>
      <c r="W445" s="8"/>
      <c r="X445" s="8"/>
      <c r="Y445" s="8"/>
      <c r="Z445" s="8"/>
      <c r="AA445" s="8"/>
    </row>
    <row r="446">
      <c r="A446" s="17"/>
      <c r="B446" s="17"/>
      <c r="C446" s="17"/>
      <c r="D446" s="17"/>
      <c r="E446" s="17"/>
      <c r="F446" s="17"/>
      <c r="G446" s="17"/>
      <c r="H446" s="17"/>
      <c r="I446" s="8"/>
      <c r="M446" s="57"/>
      <c r="N446" s="8"/>
      <c r="O446" s="8"/>
      <c r="P446" s="8"/>
      <c r="Q446" s="8"/>
      <c r="R446" s="8"/>
      <c r="S446" s="8"/>
      <c r="T446" s="8"/>
      <c r="U446" s="8"/>
      <c r="V446" s="8"/>
      <c r="W446" s="8"/>
      <c r="X446" s="8"/>
      <c r="Y446" s="8"/>
      <c r="Z446" s="8"/>
      <c r="AA446" s="8"/>
    </row>
    <row r="447">
      <c r="A447" s="17"/>
      <c r="B447" s="17"/>
      <c r="C447" s="17"/>
      <c r="D447" s="17"/>
      <c r="E447" s="17"/>
      <c r="F447" s="17"/>
      <c r="G447" s="17"/>
      <c r="H447" s="17"/>
      <c r="I447" s="8"/>
      <c r="M447" s="57"/>
      <c r="N447" s="8"/>
      <c r="O447" s="8"/>
      <c r="P447" s="8"/>
      <c r="Q447" s="8"/>
      <c r="R447" s="8"/>
      <c r="S447" s="8"/>
      <c r="T447" s="8"/>
      <c r="U447" s="8"/>
      <c r="V447" s="8"/>
      <c r="W447" s="8"/>
      <c r="X447" s="8"/>
      <c r="Y447" s="8"/>
      <c r="Z447" s="8"/>
      <c r="AA447" s="8"/>
    </row>
    <row r="448">
      <c r="A448" s="17"/>
      <c r="B448" s="17"/>
      <c r="C448" s="17"/>
      <c r="D448" s="17"/>
      <c r="E448" s="17"/>
      <c r="F448" s="17"/>
      <c r="G448" s="17"/>
      <c r="H448" s="17"/>
      <c r="I448" s="8"/>
      <c r="M448" s="57"/>
      <c r="N448" s="8"/>
      <c r="O448" s="8"/>
      <c r="P448" s="8"/>
      <c r="Q448" s="8"/>
      <c r="R448" s="8"/>
      <c r="S448" s="8"/>
      <c r="T448" s="8"/>
      <c r="U448" s="8"/>
      <c r="V448" s="8"/>
      <c r="W448" s="8"/>
      <c r="X448" s="8"/>
      <c r="Y448" s="8"/>
      <c r="Z448" s="8"/>
      <c r="AA448" s="8"/>
    </row>
    <row r="449">
      <c r="A449" s="17"/>
      <c r="B449" s="17"/>
      <c r="C449" s="17"/>
      <c r="D449" s="17"/>
      <c r="E449" s="17"/>
      <c r="F449" s="17"/>
      <c r="G449" s="17"/>
      <c r="H449" s="17"/>
      <c r="I449" s="8"/>
      <c r="M449" s="57"/>
      <c r="N449" s="8"/>
      <c r="O449" s="8"/>
      <c r="P449" s="8"/>
      <c r="Q449" s="8"/>
      <c r="R449" s="8"/>
      <c r="S449" s="8"/>
      <c r="T449" s="8"/>
      <c r="U449" s="8"/>
      <c r="V449" s="8"/>
      <c r="W449" s="8"/>
      <c r="X449" s="8"/>
      <c r="Y449" s="8"/>
      <c r="Z449" s="8"/>
      <c r="AA449" s="8"/>
    </row>
    <row r="450">
      <c r="A450" s="17"/>
      <c r="B450" s="17"/>
      <c r="C450" s="17"/>
      <c r="D450" s="17"/>
      <c r="E450" s="17"/>
      <c r="F450" s="17"/>
      <c r="G450" s="17"/>
      <c r="H450" s="17"/>
      <c r="I450" s="8"/>
      <c r="M450" s="57"/>
      <c r="N450" s="8"/>
      <c r="O450" s="8"/>
      <c r="P450" s="8"/>
      <c r="Q450" s="8"/>
      <c r="R450" s="8"/>
      <c r="S450" s="8"/>
      <c r="T450" s="8"/>
      <c r="U450" s="8"/>
      <c r="V450" s="8"/>
      <c r="W450" s="8"/>
      <c r="X450" s="8"/>
      <c r="Y450" s="8"/>
      <c r="Z450" s="8"/>
      <c r="AA450" s="8"/>
    </row>
    <row r="451">
      <c r="A451" s="17"/>
      <c r="B451" s="17"/>
      <c r="C451" s="17"/>
      <c r="D451" s="17"/>
      <c r="E451" s="17"/>
      <c r="F451" s="17"/>
      <c r="G451" s="17"/>
      <c r="H451" s="17"/>
      <c r="I451" s="8"/>
      <c r="M451" s="57"/>
      <c r="N451" s="8"/>
      <c r="O451" s="8"/>
      <c r="P451" s="8"/>
      <c r="Q451" s="8"/>
      <c r="R451" s="8"/>
      <c r="S451" s="8"/>
      <c r="T451" s="8"/>
      <c r="U451" s="8"/>
      <c r="V451" s="8"/>
      <c r="W451" s="8"/>
      <c r="X451" s="8"/>
      <c r="Y451" s="8"/>
      <c r="Z451" s="8"/>
      <c r="AA451" s="8"/>
    </row>
    <row r="452">
      <c r="A452" s="17"/>
      <c r="B452" s="17"/>
      <c r="C452" s="17"/>
      <c r="D452" s="17"/>
      <c r="E452" s="17"/>
      <c r="F452" s="17"/>
      <c r="G452" s="17"/>
      <c r="H452" s="17"/>
      <c r="I452" s="8"/>
      <c r="M452" s="57"/>
      <c r="N452" s="8"/>
      <c r="O452" s="8"/>
      <c r="P452" s="8"/>
      <c r="Q452" s="8"/>
      <c r="R452" s="8"/>
      <c r="S452" s="8"/>
      <c r="T452" s="8"/>
      <c r="U452" s="8"/>
      <c r="V452" s="8"/>
      <c r="W452" s="8"/>
      <c r="X452" s="8"/>
      <c r="Y452" s="8"/>
      <c r="Z452" s="8"/>
      <c r="AA452" s="8"/>
    </row>
    <row r="453">
      <c r="A453" s="17"/>
      <c r="B453" s="17"/>
      <c r="C453" s="17"/>
      <c r="D453" s="17"/>
      <c r="E453" s="17"/>
      <c r="F453" s="17"/>
      <c r="G453" s="17"/>
      <c r="H453" s="17"/>
      <c r="I453" s="8"/>
      <c r="M453" s="57"/>
      <c r="N453" s="8"/>
      <c r="O453" s="8"/>
      <c r="P453" s="8"/>
      <c r="Q453" s="8"/>
      <c r="R453" s="8"/>
      <c r="S453" s="8"/>
      <c r="T453" s="8"/>
      <c r="U453" s="8"/>
      <c r="V453" s="8"/>
      <c r="W453" s="8"/>
      <c r="X453" s="8"/>
      <c r="Y453" s="8"/>
      <c r="Z453" s="8"/>
      <c r="AA453" s="8"/>
    </row>
    <row r="454">
      <c r="A454" s="17"/>
      <c r="B454" s="17"/>
      <c r="C454" s="17"/>
      <c r="D454" s="17"/>
      <c r="E454" s="17"/>
      <c r="F454" s="17"/>
      <c r="G454" s="17"/>
      <c r="H454" s="17"/>
      <c r="I454" s="8"/>
      <c r="M454" s="57"/>
      <c r="N454" s="8"/>
      <c r="O454" s="8"/>
      <c r="P454" s="8"/>
      <c r="Q454" s="8"/>
      <c r="R454" s="8"/>
      <c r="S454" s="8"/>
      <c r="T454" s="8"/>
      <c r="U454" s="8"/>
      <c r="V454" s="8"/>
      <c r="W454" s="8"/>
      <c r="X454" s="8"/>
      <c r="Y454" s="8"/>
      <c r="Z454" s="8"/>
      <c r="AA454" s="8"/>
    </row>
    <row r="455">
      <c r="A455" s="17"/>
      <c r="B455" s="17"/>
      <c r="C455" s="17"/>
      <c r="D455" s="17"/>
      <c r="E455" s="17"/>
      <c r="F455" s="17"/>
      <c r="G455" s="17"/>
      <c r="H455" s="17"/>
      <c r="I455" s="8"/>
      <c r="M455" s="57"/>
      <c r="N455" s="8"/>
      <c r="O455" s="8"/>
      <c r="P455" s="8"/>
      <c r="Q455" s="8"/>
      <c r="R455" s="8"/>
      <c r="S455" s="8"/>
      <c r="T455" s="8"/>
      <c r="U455" s="8"/>
      <c r="V455" s="8"/>
      <c r="W455" s="8"/>
      <c r="X455" s="8"/>
      <c r="Y455" s="8"/>
      <c r="Z455" s="8"/>
      <c r="AA455" s="8"/>
    </row>
    <row r="456">
      <c r="A456" s="17"/>
      <c r="B456" s="17"/>
      <c r="C456" s="17"/>
      <c r="D456" s="17"/>
      <c r="E456" s="17"/>
      <c r="F456" s="17"/>
      <c r="G456" s="17"/>
      <c r="H456" s="17"/>
      <c r="I456" s="8"/>
      <c r="M456" s="57"/>
      <c r="N456" s="8"/>
      <c r="O456" s="8"/>
      <c r="P456" s="8"/>
      <c r="Q456" s="8"/>
      <c r="R456" s="8"/>
      <c r="S456" s="8"/>
      <c r="T456" s="8"/>
      <c r="U456" s="8"/>
      <c r="V456" s="8"/>
      <c r="W456" s="8"/>
      <c r="X456" s="8"/>
      <c r="Y456" s="8"/>
      <c r="Z456" s="8"/>
      <c r="AA456" s="8"/>
    </row>
    <row r="457">
      <c r="A457" s="17"/>
      <c r="B457" s="17"/>
      <c r="C457" s="17"/>
      <c r="D457" s="17"/>
      <c r="E457" s="17"/>
      <c r="F457" s="17"/>
      <c r="G457" s="17"/>
      <c r="H457" s="17"/>
      <c r="I457" s="8"/>
      <c r="M457" s="57"/>
      <c r="N457" s="8"/>
      <c r="O457" s="8"/>
      <c r="P457" s="8"/>
      <c r="Q457" s="8"/>
      <c r="R457" s="8"/>
      <c r="S457" s="8"/>
      <c r="T457" s="8"/>
      <c r="U457" s="8"/>
      <c r="V457" s="8"/>
      <c r="W457" s="8"/>
      <c r="X457" s="8"/>
      <c r="Y457" s="8"/>
      <c r="Z457" s="8"/>
      <c r="AA457" s="8"/>
    </row>
    <row r="458">
      <c r="A458" s="17"/>
      <c r="B458" s="17"/>
      <c r="C458" s="17"/>
      <c r="D458" s="17"/>
      <c r="E458" s="17"/>
      <c r="F458" s="17"/>
      <c r="G458" s="17"/>
      <c r="H458" s="17"/>
      <c r="I458" s="8"/>
      <c r="M458" s="57"/>
      <c r="N458" s="8"/>
      <c r="O458" s="8"/>
      <c r="P458" s="8"/>
      <c r="Q458" s="8"/>
      <c r="R458" s="8"/>
      <c r="S458" s="8"/>
      <c r="T458" s="8"/>
      <c r="U458" s="8"/>
      <c r="V458" s="8"/>
      <c r="W458" s="8"/>
      <c r="X458" s="8"/>
      <c r="Y458" s="8"/>
      <c r="Z458" s="8"/>
      <c r="AA458" s="8"/>
    </row>
    <row r="459">
      <c r="A459" s="17"/>
      <c r="B459" s="17"/>
      <c r="C459" s="17"/>
      <c r="D459" s="17"/>
      <c r="E459" s="17"/>
      <c r="F459" s="17"/>
      <c r="G459" s="17"/>
      <c r="H459" s="17"/>
      <c r="I459" s="8"/>
      <c r="M459" s="57"/>
      <c r="N459" s="8"/>
      <c r="O459" s="8"/>
      <c r="P459" s="8"/>
      <c r="Q459" s="8"/>
      <c r="R459" s="8"/>
      <c r="S459" s="8"/>
      <c r="T459" s="8"/>
      <c r="U459" s="8"/>
      <c r="V459" s="8"/>
      <c r="W459" s="8"/>
      <c r="X459" s="8"/>
      <c r="Y459" s="8"/>
      <c r="Z459" s="8"/>
      <c r="AA459" s="8"/>
    </row>
    <row r="460">
      <c r="A460" s="17"/>
      <c r="B460" s="17"/>
      <c r="C460" s="17"/>
      <c r="D460" s="17"/>
      <c r="E460" s="17"/>
      <c r="F460" s="17"/>
      <c r="G460" s="17"/>
      <c r="H460" s="17"/>
      <c r="I460" s="8"/>
      <c r="M460" s="57"/>
      <c r="N460" s="8"/>
      <c r="O460" s="8"/>
      <c r="P460" s="8"/>
      <c r="Q460" s="8"/>
      <c r="R460" s="8"/>
      <c r="S460" s="8"/>
      <c r="T460" s="8"/>
      <c r="U460" s="8"/>
      <c r="V460" s="8"/>
      <c r="W460" s="8"/>
      <c r="X460" s="8"/>
      <c r="Y460" s="8"/>
      <c r="Z460" s="8"/>
      <c r="AA460" s="8"/>
    </row>
    <row r="461">
      <c r="A461" s="17"/>
      <c r="B461" s="17"/>
      <c r="C461" s="17"/>
      <c r="D461" s="17"/>
      <c r="E461" s="17"/>
      <c r="F461" s="17"/>
      <c r="G461" s="17"/>
      <c r="H461" s="17"/>
      <c r="I461" s="8"/>
      <c r="M461" s="57"/>
      <c r="N461" s="8"/>
      <c r="O461" s="8"/>
      <c r="P461" s="8"/>
      <c r="Q461" s="8"/>
      <c r="R461" s="8"/>
      <c r="S461" s="8"/>
      <c r="T461" s="8"/>
      <c r="U461" s="8"/>
      <c r="V461" s="8"/>
      <c r="W461" s="8"/>
      <c r="X461" s="8"/>
      <c r="Y461" s="8"/>
      <c r="Z461" s="8"/>
      <c r="AA461" s="8"/>
    </row>
    <row r="462">
      <c r="A462" s="17"/>
      <c r="B462" s="17"/>
      <c r="C462" s="17"/>
      <c r="D462" s="17"/>
      <c r="E462" s="17"/>
      <c r="F462" s="17"/>
      <c r="G462" s="17"/>
      <c r="H462" s="17"/>
      <c r="I462" s="8"/>
      <c r="M462" s="57"/>
      <c r="N462" s="8"/>
      <c r="O462" s="8"/>
      <c r="P462" s="8"/>
      <c r="Q462" s="8"/>
      <c r="R462" s="8"/>
      <c r="S462" s="8"/>
      <c r="T462" s="8"/>
      <c r="U462" s="8"/>
      <c r="V462" s="8"/>
      <c r="W462" s="8"/>
      <c r="X462" s="8"/>
      <c r="Y462" s="8"/>
      <c r="Z462" s="8"/>
      <c r="AA462" s="8"/>
    </row>
    <row r="463">
      <c r="A463" s="17"/>
      <c r="B463" s="17"/>
      <c r="C463" s="17"/>
      <c r="D463" s="17"/>
      <c r="E463" s="17"/>
      <c r="F463" s="17"/>
      <c r="G463" s="17"/>
      <c r="H463" s="17"/>
      <c r="I463" s="8"/>
      <c r="M463" s="57"/>
      <c r="N463" s="8"/>
      <c r="O463" s="8"/>
      <c r="P463" s="8"/>
      <c r="Q463" s="8"/>
      <c r="R463" s="8"/>
      <c r="S463" s="8"/>
      <c r="T463" s="8"/>
      <c r="U463" s="8"/>
      <c r="V463" s="8"/>
      <c r="W463" s="8"/>
      <c r="X463" s="8"/>
      <c r="Y463" s="8"/>
      <c r="Z463" s="8"/>
      <c r="AA463" s="8"/>
    </row>
    <row r="464">
      <c r="A464" s="17"/>
      <c r="B464" s="17"/>
      <c r="C464" s="17"/>
      <c r="D464" s="17"/>
      <c r="E464" s="17"/>
      <c r="F464" s="17"/>
      <c r="G464" s="17"/>
      <c r="H464" s="17"/>
      <c r="I464" s="8"/>
      <c r="M464" s="57"/>
      <c r="N464" s="8"/>
      <c r="O464" s="8"/>
      <c r="P464" s="8"/>
      <c r="Q464" s="8"/>
      <c r="R464" s="8"/>
      <c r="S464" s="8"/>
      <c r="T464" s="8"/>
      <c r="U464" s="8"/>
      <c r="V464" s="8"/>
      <c r="W464" s="8"/>
      <c r="X464" s="8"/>
      <c r="Y464" s="8"/>
      <c r="Z464" s="8"/>
      <c r="AA464" s="8"/>
    </row>
    <row r="465">
      <c r="A465" s="17"/>
      <c r="B465" s="17"/>
      <c r="C465" s="17"/>
      <c r="D465" s="17"/>
      <c r="E465" s="17"/>
      <c r="F465" s="17"/>
      <c r="G465" s="17"/>
      <c r="H465" s="17"/>
      <c r="I465" s="8"/>
      <c r="M465" s="57"/>
      <c r="N465" s="8"/>
      <c r="O465" s="8"/>
      <c r="P465" s="8"/>
      <c r="Q465" s="8"/>
      <c r="R465" s="8"/>
      <c r="S465" s="8"/>
      <c r="T465" s="8"/>
      <c r="U465" s="8"/>
      <c r="V465" s="8"/>
      <c r="W465" s="8"/>
      <c r="X465" s="8"/>
      <c r="Y465" s="8"/>
      <c r="Z465" s="8"/>
      <c r="AA465" s="8"/>
    </row>
    <row r="466">
      <c r="A466" s="17"/>
      <c r="B466" s="17"/>
      <c r="C466" s="17"/>
      <c r="D466" s="17"/>
      <c r="E466" s="17"/>
      <c r="F466" s="17"/>
      <c r="G466" s="17"/>
      <c r="H466" s="17"/>
      <c r="I466" s="8"/>
      <c r="M466" s="57"/>
      <c r="N466" s="8"/>
      <c r="O466" s="8"/>
      <c r="P466" s="8"/>
      <c r="Q466" s="8"/>
      <c r="R466" s="8"/>
      <c r="S466" s="8"/>
      <c r="T466" s="8"/>
      <c r="U466" s="8"/>
      <c r="V466" s="8"/>
      <c r="W466" s="8"/>
      <c r="X466" s="8"/>
      <c r="Y466" s="8"/>
      <c r="Z466" s="8"/>
      <c r="AA466" s="8"/>
    </row>
    <row r="467">
      <c r="A467" s="17"/>
      <c r="B467" s="17"/>
      <c r="C467" s="17"/>
      <c r="D467" s="17"/>
      <c r="E467" s="17"/>
      <c r="F467" s="17"/>
      <c r="G467" s="17"/>
      <c r="H467" s="17"/>
      <c r="I467" s="8"/>
      <c r="M467" s="57"/>
      <c r="N467" s="8"/>
      <c r="O467" s="8"/>
      <c r="P467" s="8"/>
      <c r="Q467" s="8"/>
      <c r="R467" s="8"/>
      <c r="S467" s="8"/>
      <c r="T467" s="8"/>
      <c r="U467" s="8"/>
      <c r="V467" s="8"/>
      <c r="W467" s="8"/>
      <c r="X467" s="8"/>
      <c r="Y467" s="8"/>
      <c r="Z467" s="8"/>
      <c r="AA467" s="8"/>
    </row>
    <row r="468">
      <c r="A468" s="17"/>
      <c r="B468" s="17"/>
      <c r="C468" s="17"/>
      <c r="D468" s="17"/>
      <c r="E468" s="17"/>
      <c r="F468" s="17"/>
      <c r="G468" s="17"/>
      <c r="H468" s="17"/>
      <c r="I468" s="8"/>
      <c r="M468" s="57"/>
      <c r="N468" s="8"/>
      <c r="O468" s="8"/>
      <c r="P468" s="8"/>
      <c r="Q468" s="8"/>
      <c r="R468" s="8"/>
      <c r="S468" s="8"/>
      <c r="T468" s="8"/>
      <c r="U468" s="8"/>
      <c r="V468" s="8"/>
      <c r="W468" s="8"/>
      <c r="X468" s="8"/>
      <c r="Y468" s="8"/>
      <c r="Z468" s="8"/>
      <c r="AA468" s="8"/>
    </row>
    <row r="469">
      <c r="A469" s="17"/>
      <c r="B469" s="17"/>
      <c r="C469" s="17"/>
      <c r="D469" s="17"/>
      <c r="E469" s="17"/>
      <c r="F469" s="17"/>
      <c r="G469" s="17"/>
      <c r="H469" s="17"/>
      <c r="I469" s="8"/>
      <c r="M469" s="57"/>
      <c r="N469" s="8"/>
      <c r="O469" s="8"/>
      <c r="P469" s="8"/>
      <c r="Q469" s="8"/>
      <c r="R469" s="8"/>
      <c r="S469" s="8"/>
      <c r="T469" s="8"/>
      <c r="U469" s="8"/>
      <c r="V469" s="8"/>
      <c r="W469" s="8"/>
      <c r="X469" s="8"/>
      <c r="Y469" s="8"/>
      <c r="Z469" s="8"/>
      <c r="AA469" s="8"/>
    </row>
    <row r="470">
      <c r="A470" s="17"/>
      <c r="B470" s="17"/>
      <c r="C470" s="17"/>
      <c r="D470" s="17"/>
      <c r="E470" s="17"/>
      <c r="F470" s="17"/>
      <c r="G470" s="17"/>
      <c r="H470" s="17"/>
      <c r="I470" s="8"/>
      <c r="M470" s="57"/>
      <c r="N470" s="8"/>
      <c r="O470" s="8"/>
      <c r="P470" s="8"/>
      <c r="Q470" s="8"/>
      <c r="R470" s="8"/>
      <c r="S470" s="8"/>
      <c r="T470" s="8"/>
      <c r="U470" s="8"/>
      <c r="V470" s="8"/>
      <c r="W470" s="8"/>
      <c r="X470" s="8"/>
      <c r="Y470" s="8"/>
      <c r="Z470" s="8"/>
      <c r="AA470" s="8"/>
    </row>
    <row r="471">
      <c r="A471" s="17"/>
      <c r="B471" s="17"/>
      <c r="C471" s="17"/>
      <c r="D471" s="17"/>
      <c r="E471" s="17"/>
      <c r="F471" s="17"/>
      <c r="G471" s="17"/>
      <c r="H471" s="17"/>
      <c r="I471" s="8"/>
      <c r="M471" s="57"/>
      <c r="N471" s="8"/>
      <c r="O471" s="8"/>
      <c r="P471" s="8"/>
      <c r="Q471" s="8"/>
      <c r="R471" s="8"/>
      <c r="S471" s="8"/>
      <c r="T471" s="8"/>
      <c r="U471" s="8"/>
      <c r="V471" s="8"/>
      <c r="W471" s="8"/>
      <c r="X471" s="8"/>
      <c r="Y471" s="8"/>
      <c r="Z471" s="8"/>
      <c r="AA471" s="8"/>
    </row>
    <row r="472">
      <c r="A472" s="17"/>
      <c r="B472" s="17"/>
      <c r="C472" s="17"/>
      <c r="D472" s="17"/>
      <c r="E472" s="17"/>
      <c r="F472" s="17"/>
      <c r="G472" s="17"/>
      <c r="H472" s="17"/>
      <c r="I472" s="8"/>
      <c r="M472" s="57"/>
      <c r="N472" s="8"/>
      <c r="O472" s="8"/>
      <c r="P472" s="8"/>
      <c r="Q472" s="8"/>
      <c r="R472" s="8"/>
      <c r="S472" s="8"/>
      <c r="T472" s="8"/>
      <c r="U472" s="8"/>
      <c r="V472" s="8"/>
      <c r="W472" s="8"/>
      <c r="X472" s="8"/>
      <c r="Y472" s="8"/>
      <c r="Z472" s="8"/>
      <c r="AA472" s="8"/>
    </row>
    <row r="473">
      <c r="A473" s="17"/>
      <c r="B473" s="17"/>
      <c r="C473" s="17"/>
      <c r="D473" s="17"/>
      <c r="E473" s="17"/>
      <c r="F473" s="17"/>
      <c r="G473" s="17"/>
      <c r="H473" s="17"/>
      <c r="I473" s="8"/>
      <c r="M473" s="57"/>
      <c r="N473" s="8"/>
      <c r="O473" s="8"/>
      <c r="P473" s="8"/>
      <c r="Q473" s="8"/>
      <c r="R473" s="8"/>
      <c r="S473" s="8"/>
      <c r="T473" s="8"/>
      <c r="U473" s="8"/>
      <c r="V473" s="8"/>
      <c r="W473" s="8"/>
      <c r="X473" s="8"/>
      <c r="Y473" s="8"/>
      <c r="Z473" s="8"/>
      <c r="AA473" s="8"/>
    </row>
    <row r="474">
      <c r="A474" s="17"/>
      <c r="B474" s="17"/>
      <c r="C474" s="17"/>
      <c r="D474" s="17"/>
      <c r="E474" s="17"/>
      <c r="F474" s="17"/>
      <c r="G474" s="17"/>
      <c r="H474" s="17"/>
      <c r="I474" s="8"/>
      <c r="M474" s="57"/>
      <c r="N474" s="8"/>
      <c r="O474" s="8"/>
      <c r="P474" s="8"/>
      <c r="Q474" s="8"/>
      <c r="R474" s="8"/>
      <c r="S474" s="8"/>
      <c r="T474" s="8"/>
      <c r="U474" s="8"/>
      <c r="V474" s="8"/>
      <c r="W474" s="8"/>
      <c r="X474" s="8"/>
      <c r="Y474" s="8"/>
      <c r="Z474" s="8"/>
      <c r="AA474" s="8"/>
    </row>
    <row r="475">
      <c r="A475" s="17"/>
      <c r="B475" s="17"/>
      <c r="C475" s="17"/>
      <c r="D475" s="17"/>
      <c r="E475" s="17"/>
      <c r="F475" s="17"/>
      <c r="G475" s="17"/>
      <c r="H475" s="17"/>
      <c r="I475" s="8"/>
      <c r="M475" s="57"/>
      <c r="N475" s="8"/>
      <c r="O475" s="8"/>
      <c r="P475" s="8"/>
      <c r="Q475" s="8"/>
      <c r="R475" s="8"/>
      <c r="S475" s="8"/>
      <c r="T475" s="8"/>
      <c r="U475" s="8"/>
      <c r="V475" s="8"/>
      <c r="W475" s="8"/>
      <c r="X475" s="8"/>
      <c r="Y475" s="8"/>
      <c r="Z475" s="8"/>
      <c r="AA475" s="8"/>
    </row>
    <row r="476">
      <c r="A476" s="17"/>
      <c r="B476" s="17"/>
      <c r="C476" s="17"/>
      <c r="D476" s="17"/>
      <c r="E476" s="17"/>
      <c r="F476" s="17"/>
      <c r="G476" s="17"/>
      <c r="H476" s="17"/>
      <c r="I476" s="8"/>
      <c r="M476" s="57"/>
      <c r="N476" s="8"/>
      <c r="O476" s="8"/>
      <c r="P476" s="8"/>
      <c r="Q476" s="8"/>
      <c r="R476" s="8"/>
      <c r="S476" s="8"/>
      <c r="T476" s="8"/>
      <c r="U476" s="8"/>
      <c r="V476" s="8"/>
      <c r="W476" s="8"/>
      <c r="X476" s="8"/>
      <c r="Y476" s="8"/>
      <c r="Z476" s="8"/>
      <c r="AA476" s="8"/>
    </row>
    <row r="477">
      <c r="A477" s="17"/>
      <c r="B477" s="17"/>
      <c r="C477" s="17"/>
      <c r="D477" s="17"/>
      <c r="E477" s="17"/>
      <c r="F477" s="17"/>
      <c r="G477" s="17"/>
      <c r="H477" s="17"/>
      <c r="I477" s="8"/>
      <c r="M477" s="57"/>
      <c r="N477" s="8"/>
      <c r="O477" s="8"/>
      <c r="P477" s="8"/>
      <c r="Q477" s="8"/>
      <c r="R477" s="8"/>
      <c r="S477" s="8"/>
      <c r="T477" s="8"/>
      <c r="U477" s="8"/>
      <c r="V477" s="8"/>
      <c r="W477" s="8"/>
      <c r="X477" s="8"/>
      <c r="Y477" s="8"/>
      <c r="Z477" s="8"/>
      <c r="AA477" s="8"/>
    </row>
    <row r="478">
      <c r="A478" s="17"/>
      <c r="B478" s="17"/>
      <c r="C478" s="17"/>
      <c r="D478" s="17"/>
      <c r="E478" s="17"/>
      <c r="F478" s="17"/>
      <c r="G478" s="17"/>
      <c r="H478" s="17"/>
      <c r="I478" s="8"/>
      <c r="M478" s="57"/>
      <c r="N478" s="8"/>
      <c r="O478" s="8"/>
      <c r="P478" s="8"/>
      <c r="Q478" s="8"/>
      <c r="R478" s="8"/>
      <c r="S478" s="8"/>
      <c r="T478" s="8"/>
      <c r="U478" s="8"/>
      <c r="V478" s="8"/>
      <c r="W478" s="8"/>
      <c r="X478" s="8"/>
      <c r="Y478" s="8"/>
      <c r="Z478" s="8"/>
      <c r="AA478" s="8"/>
    </row>
    <row r="479">
      <c r="A479" s="17"/>
      <c r="B479" s="17"/>
      <c r="C479" s="17"/>
      <c r="D479" s="17"/>
      <c r="E479" s="17"/>
      <c r="F479" s="17"/>
      <c r="G479" s="17"/>
      <c r="H479" s="17"/>
      <c r="I479" s="8"/>
      <c r="M479" s="57"/>
      <c r="N479" s="8"/>
      <c r="O479" s="8"/>
      <c r="P479" s="8"/>
      <c r="Q479" s="8"/>
      <c r="R479" s="8"/>
      <c r="S479" s="8"/>
      <c r="T479" s="8"/>
      <c r="U479" s="8"/>
      <c r="V479" s="8"/>
      <c r="W479" s="8"/>
      <c r="X479" s="8"/>
      <c r="Y479" s="8"/>
      <c r="Z479" s="8"/>
      <c r="AA479" s="8"/>
    </row>
    <row r="480">
      <c r="A480" s="17"/>
      <c r="B480" s="17"/>
      <c r="C480" s="17"/>
      <c r="D480" s="17"/>
      <c r="E480" s="17"/>
      <c r="F480" s="17"/>
      <c r="G480" s="17"/>
      <c r="H480" s="17"/>
      <c r="I480" s="8"/>
      <c r="M480" s="57"/>
      <c r="N480" s="8"/>
      <c r="O480" s="8"/>
      <c r="P480" s="8"/>
      <c r="Q480" s="8"/>
      <c r="R480" s="8"/>
      <c r="S480" s="8"/>
      <c r="T480" s="8"/>
      <c r="U480" s="8"/>
      <c r="V480" s="8"/>
      <c r="W480" s="8"/>
      <c r="X480" s="8"/>
      <c r="Y480" s="8"/>
      <c r="Z480" s="8"/>
      <c r="AA480" s="8"/>
    </row>
    <row r="481">
      <c r="A481" s="17"/>
      <c r="B481" s="17"/>
      <c r="C481" s="17"/>
      <c r="D481" s="17"/>
      <c r="E481" s="17"/>
      <c r="F481" s="17"/>
      <c r="G481" s="17"/>
      <c r="H481" s="17"/>
      <c r="I481" s="8"/>
      <c r="M481" s="57"/>
      <c r="N481" s="8"/>
      <c r="O481" s="8"/>
      <c r="P481" s="8"/>
      <c r="Q481" s="8"/>
      <c r="R481" s="8"/>
      <c r="S481" s="8"/>
      <c r="T481" s="8"/>
      <c r="U481" s="8"/>
      <c r="V481" s="8"/>
      <c r="W481" s="8"/>
      <c r="X481" s="8"/>
      <c r="Y481" s="8"/>
      <c r="Z481" s="8"/>
      <c r="AA481" s="8"/>
    </row>
    <row r="482">
      <c r="A482" s="17"/>
      <c r="B482" s="17"/>
      <c r="C482" s="17"/>
      <c r="D482" s="17"/>
      <c r="E482" s="17"/>
      <c r="F482" s="17"/>
      <c r="G482" s="17"/>
      <c r="H482" s="17"/>
      <c r="I482" s="8"/>
      <c r="M482" s="57"/>
      <c r="N482" s="8"/>
      <c r="O482" s="8"/>
      <c r="P482" s="8"/>
      <c r="Q482" s="8"/>
      <c r="R482" s="8"/>
      <c r="S482" s="8"/>
      <c r="T482" s="8"/>
      <c r="U482" s="8"/>
      <c r="V482" s="8"/>
      <c r="W482" s="8"/>
      <c r="X482" s="8"/>
      <c r="Y482" s="8"/>
      <c r="Z482" s="8"/>
      <c r="AA482" s="8"/>
    </row>
    <row r="483">
      <c r="A483" s="17"/>
      <c r="B483" s="17"/>
      <c r="C483" s="17"/>
      <c r="D483" s="17"/>
      <c r="E483" s="17"/>
      <c r="F483" s="17"/>
      <c r="G483" s="17"/>
      <c r="H483" s="17"/>
      <c r="I483" s="8"/>
      <c r="M483" s="57"/>
      <c r="N483" s="8"/>
      <c r="O483" s="8"/>
      <c r="P483" s="8"/>
      <c r="Q483" s="8"/>
      <c r="R483" s="8"/>
      <c r="S483" s="8"/>
      <c r="T483" s="8"/>
      <c r="U483" s="8"/>
      <c r="V483" s="8"/>
      <c r="W483" s="8"/>
      <c r="X483" s="8"/>
      <c r="Y483" s="8"/>
      <c r="Z483" s="8"/>
      <c r="AA483" s="8"/>
    </row>
    <row r="484">
      <c r="A484" s="17"/>
      <c r="B484" s="17"/>
      <c r="C484" s="17"/>
      <c r="D484" s="17"/>
      <c r="E484" s="17"/>
      <c r="F484" s="17"/>
      <c r="G484" s="17"/>
      <c r="H484" s="17"/>
      <c r="I484" s="8"/>
      <c r="M484" s="57"/>
      <c r="N484" s="8"/>
      <c r="O484" s="8"/>
      <c r="P484" s="8"/>
      <c r="Q484" s="8"/>
      <c r="R484" s="8"/>
      <c r="S484" s="8"/>
      <c r="T484" s="8"/>
      <c r="U484" s="8"/>
      <c r="V484" s="8"/>
      <c r="W484" s="8"/>
      <c r="X484" s="8"/>
      <c r="Y484" s="8"/>
      <c r="Z484" s="8"/>
      <c r="AA484" s="8"/>
    </row>
    <row r="485">
      <c r="A485" s="17"/>
      <c r="B485" s="17"/>
      <c r="C485" s="17"/>
      <c r="D485" s="17"/>
      <c r="E485" s="17"/>
      <c r="F485" s="17"/>
      <c r="G485" s="17"/>
      <c r="H485" s="17"/>
      <c r="I485" s="8"/>
      <c r="M485" s="57"/>
      <c r="N485" s="8"/>
      <c r="O485" s="8"/>
      <c r="P485" s="8"/>
      <c r="Q485" s="8"/>
      <c r="R485" s="8"/>
      <c r="S485" s="8"/>
      <c r="T485" s="8"/>
      <c r="U485" s="8"/>
      <c r="V485" s="8"/>
      <c r="W485" s="8"/>
      <c r="X485" s="8"/>
      <c r="Y485" s="8"/>
      <c r="Z485" s="8"/>
      <c r="AA485" s="8"/>
    </row>
    <row r="486">
      <c r="A486" s="17"/>
      <c r="B486" s="17"/>
      <c r="C486" s="17"/>
      <c r="D486" s="17"/>
      <c r="E486" s="17"/>
      <c r="F486" s="17"/>
      <c r="G486" s="17"/>
      <c r="H486" s="17"/>
      <c r="I486" s="8"/>
      <c r="M486" s="57"/>
      <c r="N486" s="8"/>
      <c r="O486" s="8"/>
      <c r="P486" s="8"/>
      <c r="Q486" s="8"/>
      <c r="R486" s="8"/>
      <c r="S486" s="8"/>
      <c r="T486" s="8"/>
      <c r="U486" s="8"/>
      <c r="V486" s="8"/>
      <c r="W486" s="8"/>
      <c r="X486" s="8"/>
      <c r="Y486" s="8"/>
      <c r="Z486" s="8"/>
      <c r="AA486" s="8"/>
    </row>
    <row r="487">
      <c r="A487" s="17"/>
      <c r="B487" s="17"/>
      <c r="C487" s="17"/>
      <c r="D487" s="17"/>
      <c r="E487" s="17"/>
      <c r="F487" s="17"/>
      <c r="G487" s="17"/>
      <c r="H487" s="17"/>
      <c r="I487" s="8"/>
      <c r="M487" s="57"/>
      <c r="N487" s="8"/>
      <c r="O487" s="8"/>
      <c r="P487" s="8"/>
      <c r="Q487" s="8"/>
      <c r="R487" s="8"/>
      <c r="S487" s="8"/>
      <c r="T487" s="8"/>
      <c r="U487" s="8"/>
      <c r="V487" s="8"/>
      <c r="W487" s="8"/>
      <c r="X487" s="8"/>
      <c r="Y487" s="8"/>
      <c r="Z487" s="8"/>
      <c r="AA487" s="8"/>
    </row>
    <row r="488">
      <c r="A488" s="17"/>
      <c r="B488" s="17"/>
      <c r="C488" s="17"/>
      <c r="D488" s="17"/>
      <c r="E488" s="17"/>
      <c r="F488" s="17"/>
      <c r="G488" s="17"/>
      <c r="H488" s="17"/>
      <c r="I488" s="8"/>
      <c r="M488" s="57"/>
      <c r="N488" s="8"/>
      <c r="O488" s="8"/>
      <c r="P488" s="8"/>
      <c r="Q488" s="8"/>
      <c r="R488" s="8"/>
      <c r="S488" s="8"/>
      <c r="T488" s="8"/>
      <c r="U488" s="8"/>
      <c r="V488" s="8"/>
      <c r="W488" s="8"/>
      <c r="X488" s="8"/>
      <c r="Y488" s="8"/>
      <c r="Z488" s="8"/>
      <c r="AA488" s="8"/>
    </row>
    <row r="489">
      <c r="A489" s="17"/>
      <c r="B489" s="17"/>
      <c r="C489" s="17"/>
      <c r="D489" s="17"/>
      <c r="E489" s="17"/>
      <c r="F489" s="17"/>
      <c r="G489" s="17"/>
      <c r="H489" s="17"/>
      <c r="I489" s="8"/>
      <c r="M489" s="57"/>
      <c r="N489" s="8"/>
      <c r="O489" s="8"/>
      <c r="P489" s="8"/>
      <c r="Q489" s="8"/>
      <c r="R489" s="8"/>
      <c r="S489" s="8"/>
      <c r="T489" s="8"/>
      <c r="U489" s="8"/>
      <c r="V489" s="8"/>
      <c r="W489" s="8"/>
      <c r="X489" s="8"/>
      <c r="Y489" s="8"/>
      <c r="Z489" s="8"/>
      <c r="AA489" s="8"/>
    </row>
    <row r="490">
      <c r="A490" s="17"/>
      <c r="B490" s="17"/>
      <c r="C490" s="17"/>
      <c r="D490" s="17"/>
      <c r="E490" s="17"/>
      <c r="F490" s="17"/>
      <c r="G490" s="17"/>
      <c r="H490" s="17"/>
      <c r="I490" s="8"/>
      <c r="M490" s="57"/>
      <c r="N490" s="8"/>
      <c r="O490" s="8"/>
      <c r="P490" s="8"/>
      <c r="Q490" s="8"/>
      <c r="R490" s="8"/>
      <c r="S490" s="8"/>
      <c r="T490" s="8"/>
      <c r="U490" s="8"/>
      <c r="V490" s="8"/>
      <c r="W490" s="8"/>
      <c r="X490" s="8"/>
      <c r="Y490" s="8"/>
      <c r="Z490" s="8"/>
      <c r="AA490" s="8"/>
    </row>
    <row r="491">
      <c r="A491" s="17"/>
      <c r="B491" s="17"/>
      <c r="C491" s="17"/>
      <c r="D491" s="17"/>
      <c r="E491" s="17"/>
      <c r="F491" s="17"/>
      <c r="G491" s="17"/>
      <c r="H491" s="17"/>
      <c r="I491" s="8"/>
      <c r="M491" s="57"/>
      <c r="N491" s="8"/>
      <c r="O491" s="8"/>
      <c r="P491" s="8"/>
      <c r="Q491" s="8"/>
      <c r="R491" s="8"/>
      <c r="S491" s="8"/>
      <c r="T491" s="8"/>
      <c r="U491" s="8"/>
      <c r="V491" s="8"/>
      <c r="W491" s="8"/>
      <c r="X491" s="8"/>
      <c r="Y491" s="8"/>
      <c r="Z491" s="8"/>
      <c r="AA491" s="8"/>
    </row>
    <row r="492">
      <c r="A492" s="17"/>
      <c r="B492" s="17"/>
      <c r="C492" s="17"/>
      <c r="D492" s="17"/>
      <c r="E492" s="17"/>
      <c r="F492" s="17"/>
      <c r="G492" s="17"/>
      <c r="H492" s="17"/>
      <c r="I492" s="8"/>
      <c r="M492" s="57"/>
      <c r="N492" s="8"/>
      <c r="O492" s="8"/>
      <c r="P492" s="8"/>
      <c r="Q492" s="8"/>
      <c r="R492" s="8"/>
      <c r="S492" s="8"/>
      <c r="T492" s="8"/>
      <c r="U492" s="8"/>
      <c r="V492" s="8"/>
      <c r="W492" s="8"/>
      <c r="X492" s="8"/>
      <c r="Y492" s="8"/>
      <c r="Z492" s="8"/>
      <c r="AA492" s="8"/>
    </row>
    <row r="493">
      <c r="A493" s="17"/>
      <c r="B493" s="17"/>
      <c r="C493" s="17"/>
      <c r="D493" s="17"/>
      <c r="E493" s="17"/>
      <c r="F493" s="17"/>
      <c r="G493" s="17"/>
      <c r="H493" s="17"/>
      <c r="I493" s="8"/>
      <c r="M493" s="57"/>
      <c r="N493" s="8"/>
      <c r="O493" s="8"/>
      <c r="P493" s="8"/>
      <c r="Q493" s="8"/>
      <c r="R493" s="8"/>
      <c r="S493" s="8"/>
      <c r="T493" s="8"/>
      <c r="U493" s="8"/>
      <c r="V493" s="8"/>
      <c r="W493" s="8"/>
      <c r="X493" s="8"/>
      <c r="Y493" s="8"/>
      <c r="Z493" s="8"/>
      <c r="AA493" s="8"/>
    </row>
    <row r="494">
      <c r="A494" s="17"/>
      <c r="B494" s="17"/>
      <c r="C494" s="17"/>
      <c r="D494" s="17"/>
      <c r="E494" s="17"/>
      <c r="F494" s="17"/>
      <c r="G494" s="17"/>
      <c r="H494" s="17"/>
      <c r="I494" s="8"/>
      <c r="M494" s="57"/>
      <c r="N494" s="8"/>
      <c r="O494" s="8"/>
      <c r="P494" s="8"/>
      <c r="Q494" s="8"/>
      <c r="R494" s="8"/>
      <c r="S494" s="8"/>
      <c r="T494" s="8"/>
      <c r="U494" s="8"/>
      <c r="V494" s="8"/>
      <c r="W494" s="8"/>
      <c r="X494" s="8"/>
      <c r="Y494" s="8"/>
      <c r="Z494" s="8"/>
      <c r="AA494" s="8"/>
    </row>
    <row r="495">
      <c r="A495" s="17"/>
      <c r="B495" s="17"/>
      <c r="C495" s="17"/>
      <c r="D495" s="17"/>
      <c r="E495" s="17"/>
      <c r="F495" s="17"/>
      <c r="G495" s="17"/>
      <c r="H495" s="17"/>
      <c r="I495" s="8"/>
      <c r="M495" s="57"/>
      <c r="N495" s="8"/>
      <c r="O495" s="8"/>
      <c r="P495" s="8"/>
      <c r="Q495" s="8"/>
      <c r="R495" s="8"/>
      <c r="S495" s="8"/>
      <c r="T495" s="8"/>
      <c r="U495" s="8"/>
      <c r="V495" s="8"/>
      <c r="W495" s="8"/>
      <c r="X495" s="8"/>
      <c r="Y495" s="8"/>
      <c r="Z495" s="8"/>
      <c r="AA495" s="8"/>
    </row>
    <row r="496">
      <c r="A496" s="17"/>
      <c r="B496" s="17"/>
      <c r="C496" s="17"/>
      <c r="D496" s="17"/>
      <c r="E496" s="17"/>
      <c r="F496" s="17"/>
      <c r="G496" s="17"/>
      <c r="H496" s="17"/>
      <c r="I496" s="8"/>
      <c r="M496" s="57"/>
      <c r="N496" s="8"/>
      <c r="O496" s="8"/>
      <c r="P496" s="8"/>
      <c r="Q496" s="8"/>
      <c r="R496" s="8"/>
      <c r="S496" s="8"/>
      <c r="T496" s="8"/>
      <c r="U496" s="8"/>
      <c r="V496" s="8"/>
      <c r="W496" s="8"/>
      <c r="X496" s="8"/>
      <c r="Y496" s="8"/>
      <c r="Z496" s="8"/>
      <c r="AA496" s="8"/>
    </row>
    <row r="497">
      <c r="A497" s="17"/>
      <c r="B497" s="17"/>
      <c r="C497" s="17"/>
      <c r="D497" s="17"/>
      <c r="E497" s="17"/>
      <c r="F497" s="17"/>
      <c r="G497" s="17"/>
      <c r="H497" s="17"/>
      <c r="I497" s="8"/>
      <c r="M497" s="57"/>
      <c r="N497" s="8"/>
      <c r="O497" s="8"/>
      <c r="P497" s="8"/>
      <c r="Q497" s="8"/>
      <c r="R497" s="8"/>
      <c r="S497" s="8"/>
      <c r="T497" s="8"/>
      <c r="U497" s="8"/>
      <c r="V497" s="8"/>
      <c r="W497" s="8"/>
      <c r="X497" s="8"/>
      <c r="Y497" s="8"/>
      <c r="Z497" s="8"/>
      <c r="AA497" s="8"/>
    </row>
    <row r="498">
      <c r="A498" s="17"/>
      <c r="B498" s="17"/>
      <c r="C498" s="17"/>
      <c r="D498" s="17"/>
      <c r="E498" s="17"/>
      <c r="F498" s="17"/>
      <c r="G498" s="17"/>
      <c r="H498" s="17"/>
      <c r="I498" s="8"/>
      <c r="M498" s="57"/>
      <c r="N498" s="8"/>
      <c r="O498" s="8"/>
      <c r="P498" s="8"/>
      <c r="Q498" s="8"/>
      <c r="R498" s="8"/>
      <c r="S498" s="8"/>
      <c r="T498" s="8"/>
      <c r="U498" s="8"/>
      <c r="V498" s="8"/>
      <c r="W498" s="8"/>
      <c r="X498" s="8"/>
      <c r="Y498" s="8"/>
      <c r="Z498" s="8"/>
      <c r="AA498" s="8"/>
    </row>
    <row r="499">
      <c r="A499" s="17"/>
      <c r="B499" s="17"/>
      <c r="C499" s="17"/>
      <c r="D499" s="17"/>
      <c r="E499" s="17"/>
      <c r="F499" s="17"/>
      <c r="G499" s="17"/>
      <c r="H499" s="17"/>
      <c r="I499" s="8"/>
      <c r="M499" s="57"/>
      <c r="N499" s="8"/>
      <c r="O499" s="8"/>
      <c r="P499" s="8"/>
      <c r="Q499" s="8"/>
      <c r="R499" s="8"/>
      <c r="S499" s="8"/>
      <c r="T499" s="8"/>
      <c r="U499" s="8"/>
      <c r="V499" s="8"/>
      <c r="W499" s="8"/>
      <c r="X499" s="8"/>
      <c r="Y499" s="8"/>
      <c r="Z499" s="8"/>
      <c r="AA499" s="8"/>
    </row>
    <row r="500">
      <c r="A500" s="17"/>
      <c r="B500" s="17"/>
      <c r="C500" s="17"/>
      <c r="D500" s="17"/>
      <c r="E500" s="17"/>
      <c r="F500" s="17"/>
      <c r="G500" s="17"/>
      <c r="H500" s="17"/>
      <c r="I500" s="8"/>
      <c r="M500" s="57"/>
      <c r="N500" s="8"/>
      <c r="O500" s="8"/>
      <c r="P500" s="8"/>
      <c r="Q500" s="8"/>
      <c r="R500" s="8"/>
      <c r="S500" s="8"/>
      <c r="T500" s="8"/>
      <c r="U500" s="8"/>
      <c r="V500" s="8"/>
      <c r="W500" s="8"/>
      <c r="X500" s="8"/>
      <c r="Y500" s="8"/>
      <c r="Z500" s="8"/>
      <c r="AA500" s="8"/>
    </row>
    <row r="501">
      <c r="A501" s="17"/>
      <c r="B501" s="17"/>
      <c r="C501" s="17"/>
      <c r="D501" s="17"/>
      <c r="E501" s="17"/>
      <c r="F501" s="17"/>
      <c r="G501" s="17"/>
      <c r="H501" s="17"/>
      <c r="I501" s="8"/>
      <c r="M501" s="57"/>
      <c r="N501" s="8"/>
      <c r="O501" s="8"/>
      <c r="P501" s="8"/>
      <c r="Q501" s="8"/>
      <c r="R501" s="8"/>
      <c r="S501" s="8"/>
      <c r="T501" s="8"/>
      <c r="U501" s="8"/>
      <c r="V501" s="8"/>
      <c r="W501" s="8"/>
      <c r="X501" s="8"/>
      <c r="Y501" s="8"/>
      <c r="Z501" s="8"/>
      <c r="AA501" s="8"/>
    </row>
    <row r="502">
      <c r="A502" s="17"/>
      <c r="B502" s="17"/>
      <c r="C502" s="17"/>
      <c r="D502" s="17"/>
      <c r="E502" s="17"/>
      <c r="F502" s="17"/>
      <c r="G502" s="17"/>
      <c r="H502" s="17"/>
      <c r="I502" s="8"/>
      <c r="M502" s="57"/>
      <c r="N502" s="8"/>
      <c r="O502" s="8"/>
      <c r="P502" s="8"/>
      <c r="Q502" s="8"/>
      <c r="R502" s="8"/>
      <c r="S502" s="8"/>
      <c r="T502" s="8"/>
      <c r="U502" s="8"/>
      <c r="V502" s="8"/>
      <c r="W502" s="8"/>
      <c r="X502" s="8"/>
      <c r="Y502" s="8"/>
      <c r="Z502" s="8"/>
      <c r="AA502" s="8"/>
    </row>
    <row r="503">
      <c r="A503" s="17"/>
      <c r="B503" s="17"/>
      <c r="C503" s="17"/>
      <c r="D503" s="17"/>
      <c r="E503" s="17"/>
      <c r="F503" s="17"/>
      <c r="G503" s="17"/>
      <c r="H503" s="17"/>
      <c r="I503" s="8"/>
      <c r="M503" s="57"/>
      <c r="N503" s="8"/>
      <c r="O503" s="8"/>
      <c r="P503" s="8"/>
      <c r="Q503" s="8"/>
      <c r="R503" s="8"/>
      <c r="S503" s="8"/>
      <c r="T503" s="8"/>
      <c r="U503" s="8"/>
      <c r="V503" s="8"/>
      <c r="W503" s="8"/>
      <c r="X503" s="8"/>
      <c r="Y503" s="8"/>
      <c r="Z503" s="8"/>
      <c r="AA503" s="8"/>
    </row>
    <row r="504">
      <c r="A504" s="17"/>
      <c r="B504" s="17"/>
      <c r="C504" s="17"/>
      <c r="D504" s="17"/>
      <c r="E504" s="17"/>
      <c r="F504" s="17"/>
      <c r="G504" s="17"/>
      <c r="H504" s="17"/>
      <c r="I504" s="8"/>
      <c r="M504" s="57"/>
      <c r="N504" s="8"/>
      <c r="O504" s="8"/>
      <c r="P504" s="8"/>
      <c r="Q504" s="8"/>
      <c r="R504" s="8"/>
      <c r="S504" s="8"/>
      <c r="T504" s="8"/>
      <c r="U504" s="8"/>
      <c r="V504" s="8"/>
      <c r="W504" s="8"/>
      <c r="X504" s="8"/>
      <c r="Y504" s="8"/>
      <c r="Z504" s="8"/>
      <c r="AA504" s="8"/>
    </row>
    <row r="505">
      <c r="A505" s="17"/>
      <c r="B505" s="17"/>
      <c r="C505" s="17"/>
      <c r="D505" s="17"/>
      <c r="E505" s="17"/>
      <c r="F505" s="17"/>
      <c r="G505" s="17"/>
      <c r="H505" s="17"/>
      <c r="I505" s="8"/>
      <c r="M505" s="57"/>
      <c r="N505" s="8"/>
      <c r="O505" s="8"/>
      <c r="P505" s="8"/>
      <c r="Q505" s="8"/>
      <c r="R505" s="8"/>
      <c r="S505" s="8"/>
      <c r="T505" s="8"/>
      <c r="U505" s="8"/>
      <c r="V505" s="8"/>
      <c r="W505" s="8"/>
      <c r="X505" s="8"/>
      <c r="Y505" s="8"/>
      <c r="Z505" s="8"/>
      <c r="AA505" s="8"/>
    </row>
    <row r="506">
      <c r="A506" s="17"/>
      <c r="B506" s="17"/>
      <c r="C506" s="17"/>
      <c r="D506" s="17"/>
      <c r="E506" s="17"/>
      <c r="F506" s="17"/>
      <c r="G506" s="17"/>
      <c r="H506" s="17"/>
      <c r="I506" s="8"/>
      <c r="M506" s="57"/>
      <c r="N506" s="8"/>
      <c r="O506" s="8"/>
      <c r="P506" s="8"/>
      <c r="Q506" s="8"/>
      <c r="R506" s="8"/>
      <c r="S506" s="8"/>
      <c r="T506" s="8"/>
      <c r="U506" s="8"/>
      <c r="V506" s="8"/>
      <c r="W506" s="8"/>
      <c r="X506" s="8"/>
      <c r="Y506" s="8"/>
      <c r="Z506" s="8"/>
      <c r="AA506" s="8"/>
    </row>
    <row r="507">
      <c r="A507" s="17"/>
      <c r="B507" s="17"/>
      <c r="C507" s="17"/>
      <c r="D507" s="17"/>
      <c r="E507" s="17"/>
      <c r="F507" s="17"/>
      <c r="G507" s="17"/>
      <c r="H507" s="17"/>
      <c r="I507" s="8"/>
      <c r="M507" s="57"/>
      <c r="N507" s="8"/>
      <c r="O507" s="8"/>
      <c r="P507" s="8"/>
      <c r="Q507" s="8"/>
      <c r="R507" s="8"/>
      <c r="S507" s="8"/>
      <c r="T507" s="8"/>
      <c r="U507" s="8"/>
      <c r="V507" s="8"/>
      <c r="W507" s="8"/>
      <c r="X507" s="8"/>
      <c r="Y507" s="8"/>
      <c r="Z507" s="8"/>
      <c r="AA507" s="8"/>
    </row>
    <row r="508">
      <c r="A508" s="17"/>
      <c r="B508" s="17"/>
      <c r="C508" s="17"/>
      <c r="D508" s="17"/>
      <c r="E508" s="17"/>
      <c r="F508" s="17"/>
      <c r="G508" s="17"/>
      <c r="H508" s="17"/>
      <c r="I508" s="8"/>
      <c r="M508" s="57"/>
      <c r="N508" s="8"/>
      <c r="O508" s="8"/>
      <c r="P508" s="8"/>
      <c r="Q508" s="8"/>
      <c r="R508" s="8"/>
      <c r="S508" s="8"/>
      <c r="T508" s="8"/>
      <c r="U508" s="8"/>
      <c r="V508" s="8"/>
      <c r="W508" s="8"/>
      <c r="X508" s="8"/>
      <c r="Y508" s="8"/>
      <c r="Z508" s="8"/>
      <c r="AA508" s="8"/>
    </row>
    <row r="509">
      <c r="A509" s="17"/>
      <c r="B509" s="17"/>
      <c r="C509" s="17"/>
      <c r="D509" s="17"/>
      <c r="E509" s="17"/>
      <c r="F509" s="17"/>
      <c r="G509" s="17"/>
      <c r="H509" s="17"/>
      <c r="I509" s="8"/>
      <c r="M509" s="57"/>
      <c r="N509" s="8"/>
      <c r="O509" s="8"/>
      <c r="P509" s="8"/>
      <c r="Q509" s="8"/>
      <c r="R509" s="8"/>
      <c r="S509" s="8"/>
      <c r="T509" s="8"/>
      <c r="U509" s="8"/>
      <c r="V509" s="8"/>
      <c r="W509" s="8"/>
      <c r="X509" s="8"/>
      <c r="Y509" s="8"/>
      <c r="Z509" s="8"/>
      <c r="AA509" s="8"/>
    </row>
    <row r="510">
      <c r="A510" s="17"/>
      <c r="B510" s="17"/>
      <c r="C510" s="17"/>
      <c r="D510" s="17"/>
      <c r="E510" s="17"/>
      <c r="F510" s="17"/>
      <c r="G510" s="17"/>
      <c r="H510" s="17"/>
      <c r="I510" s="8"/>
      <c r="M510" s="57"/>
      <c r="N510" s="8"/>
      <c r="O510" s="8"/>
      <c r="P510" s="8"/>
      <c r="Q510" s="8"/>
      <c r="R510" s="8"/>
      <c r="S510" s="8"/>
      <c r="T510" s="8"/>
      <c r="U510" s="8"/>
      <c r="V510" s="8"/>
      <c r="W510" s="8"/>
      <c r="X510" s="8"/>
      <c r="Y510" s="8"/>
      <c r="Z510" s="8"/>
      <c r="AA510" s="8"/>
    </row>
    <row r="511">
      <c r="A511" s="17"/>
      <c r="B511" s="17"/>
      <c r="C511" s="17"/>
      <c r="D511" s="17"/>
      <c r="E511" s="17"/>
      <c r="F511" s="17"/>
      <c r="G511" s="17"/>
      <c r="H511" s="17"/>
      <c r="I511" s="8"/>
      <c r="M511" s="57"/>
      <c r="N511" s="8"/>
      <c r="O511" s="8"/>
      <c r="P511" s="8"/>
      <c r="Q511" s="8"/>
      <c r="R511" s="8"/>
      <c r="S511" s="8"/>
      <c r="T511" s="8"/>
      <c r="U511" s="8"/>
      <c r="V511" s="8"/>
      <c r="W511" s="8"/>
      <c r="X511" s="8"/>
      <c r="Y511" s="8"/>
      <c r="Z511" s="8"/>
      <c r="AA511" s="8"/>
    </row>
    <row r="512">
      <c r="A512" s="17"/>
      <c r="B512" s="17"/>
      <c r="C512" s="17"/>
      <c r="D512" s="17"/>
      <c r="E512" s="17"/>
      <c r="F512" s="17"/>
      <c r="G512" s="17"/>
      <c r="H512" s="17"/>
      <c r="I512" s="8"/>
      <c r="M512" s="57"/>
      <c r="N512" s="8"/>
      <c r="O512" s="8"/>
      <c r="P512" s="8"/>
      <c r="Q512" s="8"/>
      <c r="R512" s="8"/>
      <c r="S512" s="8"/>
      <c r="T512" s="8"/>
      <c r="U512" s="8"/>
      <c r="V512" s="8"/>
      <c r="W512" s="8"/>
      <c r="X512" s="8"/>
      <c r="Y512" s="8"/>
      <c r="Z512" s="8"/>
      <c r="AA512" s="8"/>
    </row>
    <row r="513">
      <c r="A513" s="17"/>
      <c r="B513" s="17"/>
      <c r="C513" s="17"/>
      <c r="D513" s="17"/>
      <c r="E513" s="17"/>
      <c r="F513" s="17"/>
      <c r="G513" s="17"/>
      <c r="H513" s="17"/>
      <c r="I513" s="8"/>
      <c r="M513" s="57"/>
      <c r="N513" s="8"/>
      <c r="O513" s="8"/>
      <c r="P513" s="8"/>
      <c r="Q513" s="8"/>
      <c r="R513" s="8"/>
      <c r="S513" s="8"/>
      <c r="T513" s="8"/>
      <c r="U513" s="8"/>
      <c r="V513" s="8"/>
      <c r="W513" s="8"/>
      <c r="X513" s="8"/>
      <c r="Y513" s="8"/>
      <c r="Z513" s="8"/>
      <c r="AA513" s="8"/>
    </row>
    <row r="514">
      <c r="A514" s="17"/>
      <c r="B514" s="17"/>
      <c r="C514" s="17"/>
      <c r="D514" s="17"/>
      <c r="E514" s="17"/>
      <c r="F514" s="17"/>
      <c r="G514" s="17"/>
      <c r="H514" s="17"/>
      <c r="I514" s="8"/>
      <c r="M514" s="57"/>
      <c r="N514" s="8"/>
      <c r="O514" s="8"/>
      <c r="P514" s="8"/>
      <c r="Q514" s="8"/>
      <c r="R514" s="8"/>
      <c r="S514" s="8"/>
      <c r="T514" s="8"/>
      <c r="U514" s="8"/>
      <c r="V514" s="8"/>
      <c r="W514" s="8"/>
      <c r="X514" s="8"/>
      <c r="Y514" s="8"/>
      <c r="Z514" s="8"/>
      <c r="AA514" s="8"/>
    </row>
    <row r="515">
      <c r="A515" s="17"/>
      <c r="B515" s="17"/>
      <c r="C515" s="17"/>
      <c r="D515" s="17"/>
      <c r="E515" s="17"/>
      <c r="F515" s="17"/>
      <c r="G515" s="17"/>
      <c r="H515" s="17"/>
      <c r="I515" s="8"/>
      <c r="M515" s="57"/>
      <c r="N515" s="8"/>
      <c r="O515" s="8"/>
      <c r="P515" s="8"/>
      <c r="Q515" s="8"/>
      <c r="R515" s="8"/>
      <c r="S515" s="8"/>
      <c r="T515" s="8"/>
      <c r="U515" s="8"/>
      <c r="V515" s="8"/>
      <c r="W515" s="8"/>
      <c r="X515" s="8"/>
      <c r="Y515" s="8"/>
      <c r="Z515" s="8"/>
      <c r="AA515" s="8"/>
    </row>
    <row r="516">
      <c r="A516" s="17"/>
      <c r="B516" s="17"/>
      <c r="C516" s="17"/>
      <c r="D516" s="17"/>
      <c r="E516" s="17"/>
      <c r="F516" s="17"/>
      <c r="G516" s="17"/>
      <c r="H516" s="17"/>
      <c r="I516" s="8"/>
      <c r="M516" s="57"/>
      <c r="N516" s="8"/>
      <c r="O516" s="8"/>
      <c r="P516" s="8"/>
      <c r="Q516" s="8"/>
      <c r="R516" s="8"/>
      <c r="S516" s="8"/>
      <c r="T516" s="8"/>
      <c r="U516" s="8"/>
      <c r="V516" s="8"/>
      <c r="W516" s="8"/>
      <c r="X516" s="8"/>
      <c r="Y516" s="8"/>
      <c r="Z516" s="8"/>
      <c r="AA516" s="8"/>
    </row>
    <row r="517">
      <c r="A517" s="17"/>
      <c r="B517" s="17"/>
      <c r="C517" s="17"/>
      <c r="D517" s="17"/>
      <c r="E517" s="17"/>
      <c r="F517" s="17"/>
      <c r="G517" s="17"/>
      <c r="H517" s="17"/>
      <c r="I517" s="8"/>
      <c r="M517" s="57"/>
      <c r="N517" s="8"/>
      <c r="O517" s="8"/>
      <c r="P517" s="8"/>
      <c r="Q517" s="8"/>
      <c r="R517" s="8"/>
      <c r="S517" s="8"/>
      <c r="T517" s="8"/>
      <c r="U517" s="8"/>
      <c r="V517" s="8"/>
      <c r="W517" s="8"/>
      <c r="X517" s="8"/>
      <c r="Y517" s="8"/>
      <c r="Z517" s="8"/>
      <c r="AA517" s="8"/>
    </row>
    <row r="518">
      <c r="A518" s="17"/>
      <c r="B518" s="17"/>
      <c r="C518" s="17"/>
      <c r="D518" s="17"/>
      <c r="E518" s="17"/>
      <c r="F518" s="17"/>
      <c r="G518" s="17"/>
      <c r="H518" s="17"/>
      <c r="I518" s="8"/>
      <c r="M518" s="57"/>
      <c r="N518" s="8"/>
      <c r="O518" s="8"/>
      <c r="P518" s="8"/>
      <c r="Q518" s="8"/>
      <c r="R518" s="8"/>
      <c r="S518" s="8"/>
      <c r="T518" s="8"/>
      <c r="U518" s="8"/>
      <c r="V518" s="8"/>
      <c r="W518" s="8"/>
      <c r="X518" s="8"/>
      <c r="Y518" s="8"/>
      <c r="Z518" s="8"/>
      <c r="AA518" s="8"/>
    </row>
    <row r="519">
      <c r="A519" s="17"/>
      <c r="B519" s="17"/>
      <c r="C519" s="17"/>
      <c r="D519" s="17"/>
      <c r="E519" s="17"/>
      <c r="F519" s="17"/>
      <c r="G519" s="17"/>
      <c r="H519" s="17"/>
      <c r="I519" s="8"/>
      <c r="M519" s="57"/>
      <c r="N519" s="8"/>
      <c r="O519" s="8"/>
      <c r="P519" s="8"/>
      <c r="Q519" s="8"/>
      <c r="R519" s="8"/>
      <c r="S519" s="8"/>
      <c r="T519" s="8"/>
      <c r="U519" s="8"/>
      <c r="V519" s="8"/>
      <c r="W519" s="8"/>
      <c r="X519" s="8"/>
      <c r="Y519" s="8"/>
      <c r="Z519" s="8"/>
      <c r="AA519" s="8"/>
    </row>
    <row r="520">
      <c r="A520" s="17"/>
      <c r="B520" s="17"/>
      <c r="C520" s="17"/>
      <c r="D520" s="17"/>
      <c r="E520" s="17"/>
      <c r="F520" s="17"/>
      <c r="G520" s="17"/>
      <c r="H520" s="17"/>
      <c r="I520" s="8"/>
      <c r="M520" s="57"/>
      <c r="N520" s="8"/>
      <c r="O520" s="8"/>
      <c r="P520" s="8"/>
      <c r="Q520" s="8"/>
      <c r="R520" s="8"/>
      <c r="S520" s="8"/>
      <c r="T520" s="8"/>
      <c r="U520" s="8"/>
      <c r="V520" s="8"/>
      <c r="W520" s="8"/>
      <c r="X520" s="8"/>
      <c r="Y520" s="8"/>
      <c r="Z520" s="8"/>
      <c r="AA520" s="8"/>
    </row>
    <row r="521">
      <c r="A521" s="17"/>
      <c r="B521" s="17"/>
      <c r="C521" s="17"/>
      <c r="D521" s="17"/>
      <c r="E521" s="17"/>
      <c r="F521" s="17"/>
      <c r="G521" s="17"/>
      <c r="H521" s="17"/>
      <c r="I521" s="8"/>
      <c r="M521" s="57"/>
      <c r="N521" s="8"/>
      <c r="O521" s="8"/>
      <c r="P521" s="8"/>
      <c r="Q521" s="8"/>
      <c r="R521" s="8"/>
      <c r="S521" s="8"/>
      <c r="T521" s="8"/>
      <c r="U521" s="8"/>
      <c r="V521" s="8"/>
      <c r="W521" s="8"/>
      <c r="X521" s="8"/>
      <c r="Y521" s="8"/>
      <c r="Z521" s="8"/>
      <c r="AA521" s="8"/>
    </row>
    <row r="522">
      <c r="A522" s="17"/>
      <c r="B522" s="17"/>
      <c r="C522" s="17"/>
      <c r="D522" s="17"/>
      <c r="E522" s="17"/>
      <c r="F522" s="17"/>
      <c r="G522" s="17"/>
      <c r="H522" s="17"/>
      <c r="I522" s="8"/>
      <c r="M522" s="57"/>
      <c r="N522" s="8"/>
      <c r="O522" s="8"/>
      <c r="P522" s="8"/>
      <c r="Q522" s="8"/>
      <c r="R522" s="8"/>
      <c r="S522" s="8"/>
      <c r="T522" s="8"/>
      <c r="U522" s="8"/>
      <c r="V522" s="8"/>
      <c r="W522" s="8"/>
      <c r="X522" s="8"/>
      <c r="Y522" s="8"/>
      <c r="Z522" s="8"/>
      <c r="AA522" s="8"/>
    </row>
    <row r="523">
      <c r="A523" s="17"/>
      <c r="B523" s="17"/>
      <c r="C523" s="17"/>
      <c r="D523" s="17"/>
      <c r="E523" s="17"/>
      <c r="F523" s="17"/>
      <c r="G523" s="17"/>
      <c r="H523" s="17"/>
      <c r="I523" s="8"/>
      <c r="M523" s="57"/>
      <c r="N523" s="8"/>
      <c r="O523" s="8"/>
      <c r="P523" s="8"/>
      <c r="Q523" s="8"/>
      <c r="R523" s="8"/>
      <c r="S523" s="8"/>
      <c r="T523" s="8"/>
      <c r="U523" s="8"/>
      <c r="V523" s="8"/>
      <c r="W523" s="8"/>
      <c r="X523" s="8"/>
      <c r="Y523" s="8"/>
      <c r="Z523" s="8"/>
      <c r="AA523" s="8"/>
    </row>
    <row r="524">
      <c r="A524" s="17"/>
      <c r="B524" s="17"/>
      <c r="C524" s="17"/>
      <c r="D524" s="17"/>
      <c r="E524" s="17"/>
      <c r="F524" s="17"/>
      <c r="G524" s="17"/>
      <c r="H524" s="17"/>
      <c r="I524" s="8"/>
      <c r="M524" s="57"/>
      <c r="N524" s="8"/>
      <c r="O524" s="8"/>
      <c r="P524" s="8"/>
      <c r="Q524" s="8"/>
      <c r="R524" s="8"/>
      <c r="S524" s="8"/>
      <c r="T524" s="8"/>
      <c r="U524" s="8"/>
      <c r="V524" s="8"/>
      <c r="W524" s="8"/>
      <c r="X524" s="8"/>
      <c r="Y524" s="8"/>
      <c r="Z524" s="8"/>
      <c r="AA524" s="8"/>
    </row>
    <row r="525">
      <c r="A525" s="17"/>
      <c r="B525" s="17"/>
      <c r="C525" s="17"/>
      <c r="D525" s="17"/>
      <c r="E525" s="17"/>
      <c r="F525" s="17"/>
      <c r="G525" s="17"/>
      <c r="H525" s="17"/>
      <c r="I525" s="8"/>
      <c r="M525" s="57"/>
      <c r="N525" s="8"/>
      <c r="O525" s="8"/>
      <c r="P525" s="8"/>
      <c r="Q525" s="8"/>
      <c r="R525" s="8"/>
      <c r="S525" s="8"/>
      <c r="T525" s="8"/>
      <c r="U525" s="8"/>
      <c r="V525" s="8"/>
      <c r="W525" s="8"/>
      <c r="X525" s="8"/>
      <c r="Y525" s="8"/>
      <c r="Z525" s="8"/>
      <c r="AA525" s="8"/>
    </row>
    <row r="526">
      <c r="A526" s="17"/>
      <c r="B526" s="17"/>
      <c r="C526" s="17"/>
      <c r="D526" s="17"/>
      <c r="E526" s="17"/>
      <c r="F526" s="17"/>
      <c r="G526" s="17"/>
      <c r="H526" s="17"/>
      <c r="I526" s="8"/>
      <c r="M526" s="57"/>
      <c r="N526" s="8"/>
      <c r="O526" s="8"/>
      <c r="P526" s="8"/>
      <c r="Q526" s="8"/>
      <c r="R526" s="8"/>
      <c r="S526" s="8"/>
      <c r="T526" s="8"/>
      <c r="U526" s="8"/>
      <c r="V526" s="8"/>
      <c r="W526" s="8"/>
      <c r="X526" s="8"/>
      <c r="Y526" s="8"/>
      <c r="Z526" s="8"/>
      <c r="AA526" s="8"/>
    </row>
    <row r="527">
      <c r="A527" s="17"/>
      <c r="B527" s="17"/>
      <c r="C527" s="17"/>
      <c r="D527" s="17"/>
      <c r="E527" s="17"/>
      <c r="F527" s="17"/>
      <c r="G527" s="17"/>
      <c r="H527" s="17"/>
      <c r="I527" s="8"/>
      <c r="M527" s="57"/>
      <c r="N527" s="8"/>
      <c r="O527" s="8"/>
      <c r="P527" s="8"/>
      <c r="Q527" s="8"/>
      <c r="R527" s="8"/>
      <c r="S527" s="8"/>
      <c r="T527" s="8"/>
      <c r="U527" s="8"/>
      <c r="V527" s="8"/>
      <c r="W527" s="8"/>
      <c r="X527" s="8"/>
      <c r="Y527" s="8"/>
      <c r="Z527" s="8"/>
      <c r="AA527" s="8"/>
    </row>
    <row r="528">
      <c r="A528" s="17"/>
      <c r="B528" s="17"/>
      <c r="C528" s="17"/>
      <c r="D528" s="17"/>
      <c r="E528" s="17"/>
      <c r="F528" s="17"/>
      <c r="G528" s="17"/>
      <c r="H528" s="17"/>
      <c r="I528" s="8"/>
      <c r="M528" s="57"/>
      <c r="N528" s="8"/>
      <c r="O528" s="8"/>
      <c r="P528" s="8"/>
      <c r="Q528" s="8"/>
      <c r="R528" s="8"/>
      <c r="S528" s="8"/>
      <c r="T528" s="8"/>
      <c r="U528" s="8"/>
      <c r="V528" s="8"/>
      <c r="W528" s="8"/>
      <c r="X528" s="8"/>
      <c r="Y528" s="8"/>
      <c r="Z528" s="8"/>
      <c r="AA528" s="8"/>
    </row>
    <row r="529">
      <c r="A529" s="17"/>
      <c r="B529" s="17"/>
      <c r="C529" s="17"/>
      <c r="D529" s="17"/>
      <c r="E529" s="17"/>
      <c r="F529" s="17"/>
      <c r="G529" s="17"/>
      <c r="H529" s="17"/>
      <c r="I529" s="8"/>
      <c r="M529" s="57"/>
      <c r="N529" s="8"/>
      <c r="O529" s="8"/>
      <c r="P529" s="8"/>
      <c r="Q529" s="8"/>
      <c r="R529" s="8"/>
      <c r="S529" s="8"/>
      <c r="T529" s="8"/>
      <c r="U529" s="8"/>
      <c r="V529" s="8"/>
      <c r="W529" s="8"/>
      <c r="X529" s="8"/>
      <c r="Y529" s="8"/>
      <c r="Z529" s="8"/>
      <c r="AA529" s="8"/>
    </row>
    <row r="530">
      <c r="A530" s="17"/>
      <c r="B530" s="17"/>
      <c r="C530" s="17"/>
      <c r="D530" s="17"/>
      <c r="E530" s="17"/>
      <c r="F530" s="17"/>
      <c r="G530" s="17"/>
      <c r="H530" s="17"/>
      <c r="I530" s="8"/>
      <c r="M530" s="57"/>
      <c r="N530" s="8"/>
      <c r="O530" s="8"/>
      <c r="P530" s="8"/>
      <c r="Q530" s="8"/>
      <c r="R530" s="8"/>
      <c r="S530" s="8"/>
      <c r="T530" s="8"/>
      <c r="U530" s="8"/>
      <c r="V530" s="8"/>
      <c r="W530" s="8"/>
      <c r="X530" s="8"/>
      <c r="Y530" s="8"/>
      <c r="Z530" s="8"/>
      <c r="AA530" s="8"/>
    </row>
    <row r="531">
      <c r="A531" s="17"/>
      <c r="B531" s="17"/>
      <c r="C531" s="17"/>
      <c r="D531" s="17"/>
      <c r="E531" s="17"/>
      <c r="F531" s="17"/>
      <c r="G531" s="17"/>
      <c r="H531" s="17"/>
      <c r="I531" s="8"/>
      <c r="M531" s="57"/>
      <c r="N531" s="8"/>
      <c r="O531" s="8"/>
      <c r="P531" s="8"/>
      <c r="Q531" s="8"/>
      <c r="R531" s="8"/>
      <c r="S531" s="8"/>
      <c r="T531" s="8"/>
      <c r="U531" s="8"/>
      <c r="V531" s="8"/>
      <c r="W531" s="8"/>
      <c r="X531" s="8"/>
      <c r="Y531" s="8"/>
      <c r="Z531" s="8"/>
      <c r="AA531" s="8"/>
    </row>
    <row r="532">
      <c r="A532" s="17"/>
      <c r="B532" s="17"/>
      <c r="C532" s="17"/>
      <c r="D532" s="17"/>
      <c r="E532" s="17"/>
      <c r="F532" s="17"/>
      <c r="G532" s="17"/>
      <c r="H532" s="17"/>
      <c r="I532" s="8"/>
      <c r="M532" s="57"/>
      <c r="N532" s="8"/>
      <c r="O532" s="8"/>
      <c r="P532" s="8"/>
      <c r="Q532" s="8"/>
      <c r="R532" s="8"/>
      <c r="S532" s="8"/>
      <c r="T532" s="8"/>
      <c r="U532" s="8"/>
      <c r="V532" s="8"/>
      <c r="W532" s="8"/>
      <c r="X532" s="8"/>
      <c r="Y532" s="8"/>
      <c r="Z532" s="8"/>
      <c r="AA532" s="8"/>
    </row>
    <row r="533">
      <c r="A533" s="17"/>
      <c r="B533" s="17"/>
      <c r="C533" s="17"/>
      <c r="D533" s="17"/>
      <c r="E533" s="17"/>
      <c r="F533" s="17"/>
      <c r="G533" s="17"/>
      <c r="H533" s="17"/>
      <c r="I533" s="8"/>
      <c r="M533" s="57"/>
      <c r="N533" s="8"/>
      <c r="O533" s="8"/>
      <c r="P533" s="8"/>
      <c r="Q533" s="8"/>
      <c r="R533" s="8"/>
      <c r="S533" s="8"/>
      <c r="T533" s="8"/>
      <c r="U533" s="8"/>
      <c r="V533" s="8"/>
      <c r="W533" s="8"/>
      <c r="X533" s="8"/>
      <c r="Y533" s="8"/>
      <c r="Z533" s="8"/>
      <c r="AA533" s="8"/>
    </row>
    <row r="534">
      <c r="A534" s="17"/>
      <c r="B534" s="17"/>
      <c r="C534" s="17"/>
      <c r="D534" s="17"/>
      <c r="E534" s="17"/>
      <c r="F534" s="17"/>
      <c r="G534" s="17"/>
      <c r="H534" s="17"/>
      <c r="I534" s="8"/>
      <c r="M534" s="57"/>
      <c r="N534" s="8"/>
      <c r="O534" s="8"/>
      <c r="P534" s="8"/>
      <c r="Q534" s="8"/>
      <c r="R534" s="8"/>
      <c r="S534" s="8"/>
      <c r="T534" s="8"/>
      <c r="U534" s="8"/>
      <c r="V534" s="8"/>
      <c r="W534" s="8"/>
      <c r="X534" s="8"/>
      <c r="Y534" s="8"/>
      <c r="Z534" s="8"/>
      <c r="AA534" s="8"/>
    </row>
    <row r="535">
      <c r="A535" s="17"/>
      <c r="B535" s="17"/>
      <c r="C535" s="17"/>
      <c r="D535" s="17"/>
      <c r="E535" s="17"/>
      <c r="F535" s="17"/>
      <c r="G535" s="17"/>
      <c r="H535" s="17"/>
      <c r="I535" s="8"/>
      <c r="M535" s="57"/>
      <c r="N535" s="8"/>
      <c r="O535" s="8"/>
      <c r="P535" s="8"/>
      <c r="Q535" s="8"/>
      <c r="R535" s="8"/>
      <c r="S535" s="8"/>
      <c r="T535" s="8"/>
      <c r="U535" s="8"/>
      <c r="V535" s="8"/>
      <c r="W535" s="8"/>
      <c r="X535" s="8"/>
      <c r="Y535" s="8"/>
      <c r="Z535" s="8"/>
      <c r="AA535" s="8"/>
    </row>
    <row r="536">
      <c r="A536" s="17"/>
      <c r="B536" s="17"/>
      <c r="C536" s="17"/>
      <c r="D536" s="17"/>
      <c r="E536" s="17"/>
      <c r="F536" s="17"/>
      <c r="G536" s="17"/>
      <c r="H536" s="17"/>
      <c r="I536" s="8"/>
      <c r="M536" s="57"/>
      <c r="N536" s="8"/>
      <c r="O536" s="8"/>
      <c r="P536" s="8"/>
      <c r="Q536" s="8"/>
      <c r="R536" s="8"/>
      <c r="S536" s="8"/>
      <c r="T536" s="8"/>
      <c r="U536" s="8"/>
      <c r="V536" s="8"/>
      <c r="W536" s="8"/>
      <c r="X536" s="8"/>
      <c r="Y536" s="8"/>
      <c r="Z536" s="8"/>
      <c r="AA536" s="8"/>
    </row>
    <row r="537">
      <c r="A537" s="17"/>
      <c r="B537" s="17"/>
      <c r="C537" s="17"/>
      <c r="D537" s="17"/>
      <c r="E537" s="17"/>
      <c r="F537" s="17"/>
      <c r="G537" s="17"/>
      <c r="H537" s="17"/>
      <c r="I537" s="8"/>
      <c r="M537" s="57"/>
      <c r="N537" s="8"/>
      <c r="O537" s="8"/>
      <c r="P537" s="8"/>
      <c r="Q537" s="8"/>
      <c r="R537" s="8"/>
      <c r="S537" s="8"/>
      <c r="T537" s="8"/>
      <c r="U537" s="8"/>
      <c r="V537" s="8"/>
      <c r="W537" s="8"/>
      <c r="X537" s="8"/>
      <c r="Y537" s="8"/>
      <c r="Z537" s="8"/>
      <c r="AA537" s="8"/>
    </row>
    <row r="538">
      <c r="A538" s="17"/>
      <c r="B538" s="17"/>
      <c r="C538" s="17"/>
      <c r="D538" s="17"/>
      <c r="E538" s="17"/>
      <c r="F538" s="17"/>
      <c r="G538" s="17"/>
      <c r="H538" s="17"/>
      <c r="I538" s="8"/>
      <c r="M538" s="57"/>
      <c r="N538" s="8"/>
      <c r="O538" s="8"/>
      <c r="P538" s="8"/>
      <c r="Q538" s="8"/>
      <c r="R538" s="8"/>
      <c r="S538" s="8"/>
      <c r="T538" s="8"/>
      <c r="U538" s="8"/>
      <c r="V538" s="8"/>
      <c r="W538" s="8"/>
      <c r="X538" s="8"/>
      <c r="Y538" s="8"/>
      <c r="Z538" s="8"/>
      <c r="AA538" s="8"/>
    </row>
    <row r="539">
      <c r="A539" s="17"/>
      <c r="B539" s="17"/>
      <c r="C539" s="17"/>
      <c r="D539" s="17"/>
      <c r="E539" s="17"/>
      <c r="F539" s="17"/>
      <c r="G539" s="17"/>
      <c r="H539" s="17"/>
      <c r="I539" s="8"/>
      <c r="M539" s="57"/>
      <c r="N539" s="8"/>
      <c r="O539" s="8"/>
      <c r="P539" s="8"/>
      <c r="Q539" s="8"/>
      <c r="R539" s="8"/>
      <c r="S539" s="8"/>
      <c r="T539" s="8"/>
      <c r="U539" s="8"/>
      <c r="V539" s="8"/>
      <c r="W539" s="8"/>
      <c r="X539" s="8"/>
      <c r="Y539" s="8"/>
      <c r="Z539" s="8"/>
      <c r="AA539" s="8"/>
    </row>
    <row r="540">
      <c r="A540" s="17"/>
      <c r="B540" s="17"/>
      <c r="C540" s="17"/>
      <c r="D540" s="17"/>
      <c r="E540" s="17"/>
      <c r="F540" s="17"/>
      <c r="G540" s="17"/>
      <c r="H540" s="17"/>
      <c r="I540" s="8"/>
      <c r="M540" s="57"/>
      <c r="N540" s="8"/>
      <c r="O540" s="8"/>
      <c r="P540" s="8"/>
      <c r="Q540" s="8"/>
      <c r="R540" s="8"/>
      <c r="S540" s="8"/>
      <c r="T540" s="8"/>
      <c r="U540" s="8"/>
      <c r="V540" s="8"/>
      <c r="W540" s="8"/>
      <c r="X540" s="8"/>
      <c r="Y540" s="8"/>
      <c r="Z540" s="8"/>
      <c r="AA540" s="8"/>
    </row>
    <row r="541">
      <c r="A541" s="17"/>
      <c r="B541" s="17"/>
      <c r="C541" s="17"/>
      <c r="D541" s="17"/>
      <c r="E541" s="17"/>
      <c r="F541" s="17"/>
      <c r="G541" s="17"/>
      <c r="H541" s="17"/>
      <c r="I541" s="8"/>
      <c r="M541" s="57"/>
      <c r="N541" s="8"/>
      <c r="O541" s="8"/>
      <c r="P541" s="8"/>
      <c r="Q541" s="8"/>
      <c r="R541" s="8"/>
      <c r="S541" s="8"/>
      <c r="T541" s="8"/>
      <c r="U541" s="8"/>
      <c r="V541" s="8"/>
      <c r="W541" s="8"/>
      <c r="X541" s="8"/>
      <c r="Y541" s="8"/>
      <c r="Z541" s="8"/>
      <c r="AA541" s="8"/>
    </row>
    <row r="542">
      <c r="A542" s="17"/>
      <c r="B542" s="17"/>
      <c r="C542" s="17"/>
      <c r="D542" s="17"/>
      <c r="E542" s="17"/>
      <c r="F542" s="17"/>
      <c r="G542" s="17"/>
      <c r="H542" s="17"/>
      <c r="I542" s="8"/>
      <c r="M542" s="57"/>
      <c r="N542" s="8"/>
      <c r="O542" s="8"/>
      <c r="P542" s="8"/>
      <c r="Q542" s="8"/>
      <c r="R542" s="8"/>
      <c r="S542" s="8"/>
      <c r="T542" s="8"/>
      <c r="U542" s="8"/>
      <c r="V542" s="8"/>
      <c r="W542" s="8"/>
      <c r="X542" s="8"/>
      <c r="Y542" s="8"/>
      <c r="Z542" s="8"/>
      <c r="AA542" s="8"/>
    </row>
    <row r="543">
      <c r="A543" s="17"/>
      <c r="B543" s="17"/>
      <c r="C543" s="17"/>
      <c r="D543" s="17"/>
      <c r="E543" s="17"/>
      <c r="F543" s="17"/>
      <c r="G543" s="17"/>
      <c r="H543" s="17"/>
      <c r="I543" s="8"/>
      <c r="M543" s="57"/>
      <c r="N543" s="8"/>
      <c r="O543" s="8"/>
      <c r="P543" s="8"/>
      <c r="Q543" s="8"/>
      <c r="R543" s="8"/>
      <c r="S543" s="8"/>
      <c r="T543" s="8"/>
      <c r="U543" s="8"/>
      <c r="V543" s="8"/>
      <c r="W543" s="8"/>
      <c r="X543" s="8"/>
      <c r="Y543" s="8"/>
      <c r="Z543" s="8"/>
      <c r="AA543" s="8"/>
    </row>
    <row r="544">
      <c r="A544" s="17"/>
      <c r="B544" s="17"/>
      <c r="C544" s="17"/>
      <c r="D544" s="17"/>
      <c r="E544" s="17"/>
      <c r="F544" s="17"/>
      <c r="G544" s="17"/>
      <c r="H544" s="17"/>
      <c r="I544" s="8"/>
      <c r="M544" s="57"/>
      <c r="N544" s="8"/>
      <c r="O544" s="8"/>
      <c r="P544" s="8"/>
      <c r="Q544" s="8"/>
      <c r="R544" s="8"/>
      <c r="S544" s="8"/>
      <c r="T544" s="8"/>
      <c r="U544" s="8"/>
      <c r="V544" s="8"/>
      <c r="W544" s="8"/>
      <c r="X544" s="8"/>
      <c r="Y544" s="8"/>
      <c r="Z544" s="8"/>
      <c r="AA544" s="8"/>
    </row>
    <row r="545">
      <c r="A545" s="17"/>
      <c r="B545" s="17"/>
      <c r="C545" s="17"/>
      <c r="D545" s="17"/>
      <c r="E545" s="17"/>
      <c r="F545" s="17"/>
      <c r="G545" s="17"/>
      <c r="H545" s="17"/>
      <c r="I545" s="8"/>
      <c r="M545" s="57"/>
      <c r="N545" s="8"/>
      <c r="O545" s="8"/>
      <c r="P545" s="8"/>
      <c r="Q545" s="8"/>
      <c r="R545" s="8"/>
      <c r="S545" s="8"/>
      <c r="T545" s="8"/>
      <c r="U545" s="8"/>
      <c r="V545" s="8"/>
      <c r="W545" s="8"/>
      <c r="X545" s="8"/>
      <c r="Y545" s="8"/>
      <c r="Z545" s="8"/>
      <c r="AA545" s="8"/>
    </row>
    <row r="546">
      <c r="A546" s="17"/>
      <c r="B546" s="17"/>
      <c r="C546" s="17"/>
      <c r="D546" s="17"/>
      <c r="E546" s="17"/>
      <c r="F546" s="17"/>
      <c r="G546" s="17"/>
      <c r="H546" s="17"/>
      <c r="I546" s="8"/>
      <c r="M546" s="57"/>
      <c r="N546" s="8"/>
      <c r="O546" s="8"/>
      <c r="P546" s="8"/>
      <c r="Q546" s="8"/>
      <c r="R546" s="8"/>
      <c r="S546" s="8"/>
      <c r="T546" s="8"/>
      <c r="U546" s="8"/>
      <c r="V546" s="8"/>
      <c r="W546" s="8"/>
      <c r="X546" s="8"/>
      <c r="Y546" s="8"/>
      <c r="Z546" s="8"/>
      <c r="AA546" s="8"/>
    </row>
    <row r="547">
      <c r="A547" s="17"/>
      <c r="B547" s="17"/>
      <c r="C547" s="17"/>
      <c r="D547" s="17"/>
      <c r="E547" s="17"/>
      <c r="F547" s="17"/>
      <c r="G547" s="17"/>
      <c r="H547" s="17"/>
      <c r="I547" s="8"/>
      <c r="M547" s="57"/>
      <c r="N547" s="8"/>
      <c r="O547" s="8"/>
      <c r="P547" s="8"/>
      <c r="Q547" s="8"/>
      <c r="R547" s="8"/>
      <c r="S547" s="8"/>
      <c r="T547" s="8"/>
      <c r="U547" s="8"/>
      <c r="V547" s="8"/>
      <c r="W547" s="8"/>
      <c r="X547" s="8"/>
      <c r="Y547" s="8"/>
      <c r="Z547" s="8"/>
      <c r="AA547" s="8"/>
    </row>
    <row r="548">
      <c r="A548" s="17"/>
      <c r="B548" s="17"/>
      <c r="C548" s="17"/>
      <c r="D548" s="17"/>
      <c r="E548" s="17"/>
      <c r="F548" s="17"/>
      <c r="G548" s="17"/>
      <c r="H548" s="17"/>
      <c r="I548" s="8"/>
      <c r="M548" s="57"/>
      <c r="N548" s="8"/>
      <c r="O548" s="8"/>
      <c r="P548" s="8"/>
      <c r="Q548" s="8"/>
      <c r="R548" s="8"/>
      <c r="S548" s="8"/>
      <c r="T548" s="8"/>
      <c r="U548" s="8"/>
      <c r="V548" s="8"/>
      <c r="W548" s="8"/>
      <c r="X548" s="8"/>
      <c r="Y548" s="8"/>
      <c r="Z548" s="8"/>
      <c r="AA548" s="8"/>
    </row>
    <row r="549">
      <c r="A549" s="17"/>
      <c r="B549" s="17"/>
      <c r="C549" s="17"/>
      <c r="D549" s="17"/>
      <c r="E549" s="17"/>
      <c r="F549" s="17"/>
      <c r="G549" s="17"/>
      <c r="H549" s="17"/>
      <c r="I549" s="8"/>
      <c r="M549" s="57"/>
      <c r="N549" s="8"/>
      <c r="O549" s="8"/>
      <c r="P549" s="8"/>
      <c r="Q549" s="8"/>
      <c r="R549" s="8"/>
      <c r="S549" s="8"/>
      <c r="T549" s="8"/>
      <c r="U549" s="8"/>
      <c r="V549" s="8"/>
      <c r="W549" s="8"/>
      <c r="X549" s="8"/>
      <c r="Y549" s="8"/>
      <c r="Z549" s="8"/>
      <c r="AA549" s="8"/>
    </row>
    <row r="550">
      <c r="A550" s="17"/>
      <c r="B550" s="17"/>
      <c r="C550" s="17"/>
      <c r="D550" s="17"/>
      <c r="E550" s="17"/>
      <c r="F550" s="17"/>
      <c r="G550" s="17"/>
      <c r="H550" s="17"/>
      <c r="I550" s="8"/>
      <c r="M550" s="57"/>
      <c r="N550" s="8"/>
      <c r="O550" s="8"/>
      <c r="P550" s="8"/>
      <c r="Q550" s="8"/>
      <c r="R550" s="8"/>
      <c r="S550" s="8"/>
      <c r="T550" s="8"/>
      <c r="U550" s="8"/>
      <c r="V550" s="8"/>
      <c r="W550" s="8"/>
      <c r="X550" s="8"/>
      <c r="Y550" s="8"/>
      <c r="Z550" s="8"/>
      <c r="AA550" s="8"/>
    </row>
    <row r="551">
      <c r="A551" s="17"/>
      <c r="B551" s="17"/>
      <c r="C551" s="17"/>
      <c r="D551" s="17"/>
      <c r="E551" s="17"/>
      <c r="F551" s="17"/>
      <c r="G551" s="17"/>
      <c r="H551" s="17"/>
      <c r="I551" s="8"/>
      <c r="M551" s="57"/>
      <c r="N551" s="8"/>
      <c r="O551" s="8"/>
      <c r="P551" s="8"/>
      <c r="Q551" s="8"/>
      <c r="R551" s="8"/>
      <c r="S551" s="8"/>
      <c r="T551" s="8"/>
      <c r="U551" s="8"/>
      <c r="V551" s="8"/>
      <c r="W551" s="8"/>
      <c r="X551" s="8"/>
      <c r="Y551" s="8"/>
      <c r="Z551" s="8"/>
      <c r="AA551" s="8"/>
    </row>
    <row r="552">
      <c r="A552" s="17"/>
      <c r="B552" s="17"/>
      <c r="C552" s="17"/>
      <c r="D552" s="17"/>
      <c r="E552" s="17"/>
      <c r="F552" s="17"/>
      <c r="G552" s="17"/>
      <c r="H552" s="17"/>
      <c r="I552" s="8"/>
      <c r="M552" s="57"/>
      <c r="N552" s="8"/>
      <c r="O552" s="8"/>
      <c r="P552" s="8"/>
      <c r="Q552" s="8"/>
      <c r="R552" s="8"/>
      <c r="S552" s="8"/>
      <c r="T552" s="8"/>
      <c r="U552" s="8"/>
      <c r="V552" s="8"/>
      <c r="W552" s="8"/>
      <c r="X552" s="8"/>
      <c r="Y552" s="8"/>
      <c r="Z552" s="8"/>
      <c r="AA552" s="8"/>
    </row>
    <row r="553">
      <c r="A553" s="17"/>
      <c r="B553" s="17"/>
      <c r="C553" s="17"/>
      <c r="D553" s="17"/>
      <c r="E553" s="17"/>
      <c r="F553" s="17"/>
      <c r="G553" s="17"/>
      <c r="H553" s="17"/>
      <c r="I553" s="8"/>
      <c r="M553" s="57"/>
      <c r="N553" s="8"/>
      <c r="O553" s="8"/>
      <c r="P553" s="8"/>
      <c r="Q553" s="8"/>
      <c r="R553" s="8"/>
      <c r="S553" s="8"/>
      <c r="T553" s="8"/>
      <c r="U553" s="8"/>
      <c r="V553" s="8"/>
      <c r="W553" s="8"/>
      <c r="X553" s="8"/>
      <c r="Y553" s="8"/>
      <c r="Z553" s="8"/>
      <c r="AA553" s="8"/>
    </row>
    <row r="554">
      <c r="A554" s="17"/>
      <c r="B554" s="17"/>
      <c r="C554" s="17"/>
      <c r="D554" s="17"/>
      <c r="E554" s="17"/>
      <c r="F554" s="17"/>
      <c r="G554" s="17"/>
      <c r="H554" s="17"/>
      <c r="I554" s="8"/>
      <c r="M554" s="57"/>
      <c r="N554" s="8"/>
      <c r="O554" s="8"/>
      <c r="P554" s="8"/>
      <c r="Q554" s="8"/>
      <c r="R554" s="8"/>
      <c r="S554" s="8"/>
      <c r="T554" s="8"/>
      <c r="U554" s="8"/>
      <c r="V554" s="8"/>
      <c r="W554" s="8"/>
      <c r="X554" s="8"/>
      <c r="Y554" s="8"/>
      <c r="Z554" s="8"/>
      <c r="AA554" s="8"/>
    </row>
    <row r="555">
      <c r="A555" s="17"/>
      <c r="B555" s="17"/>
      <c r="C555" s="17"/>
      <c r="D555" s="17"/>
      <c r="E555" s="17"/>
      <c r="F555" s="17"/>
      <c r="G555" s="17"/>
      <c r="H555" s="17"/>
      <c r="I555" s="8"/>
      <c r="M555" s="57"/>
      <c r="N555" s="8"/>
      <c r="O555" s="8"/>
      <c r="P555" s="8"/>
      <c r="Q555" s="8"/>
      <c r="R555" s="8"/>
      <c r="S555" s="8"/>
      <c r="T555" s="8"/>
      <c r="U555" s="8"/>
      <c r="V555" s="8"/>
      <c r="W555" s="8"/>
      <c r="X555" s="8"/>
      <c r="Y555" s="8"/>
      <c r="Z555" s="8"/>
      <c r="AA555" s="8"/>
    </row>
    <row r="556">
      <c r="A556" s="17"/>
      <c r="B556" s="17"/>
      <c r="C556" s="17"/>
      <c r="D556" s="17"/>
      <c r="E556" s="17"/>
      <c r="F556" s="17"/>
      <c r="G556" s="17"/>
      <c r="H556" s="17"/>
      <c r="I556" s="8"/>
      <c r="M556" s="57"/>
      <c r="N556" s="8"/>
      <c r="O556" s="8"/>
      <c r="P556" s="8"/>
      <c r="Q556" s="8"/>
      <c r="R556" s="8"/>
      <c r="S556" s="8"/>
      <c r="T556" s="8"/>
      <c r="U556" s="8"/>
      <c r="V556" s="8"/>
      <c r="W556" s="8"/>
      <c r="X556" s="8"/>
      <c r="Y556" s="8"/>
      <c r="Z556" s="8"/>
      <c r="AA556" s="8"/>
    </row>
    <row r="557">
      <c r="A557" s="17"/>
      <c r="B557" s="17"/>
      <c r="C557" s="17"/>
      <c r="D557" s="17"/>
      <c r="E557" s="17"/>
      <c r="F557" s="17"/>
      <c r="G557" s="17"/>
      <c r="H557" s="17"/>
      <c r="I557" s="8"/>
      <c r="M557" s="57"/>
      <c r="N557" s="8"/>
      <c r="O557" s="8"/>
      <c r="P557" s="8"/>
      <c r="Q557" s="8"/>
      <c r="R557" s="8"/>
      <c r="S557" s="8"/>
      <c r="T557" s="8"/>
      <c r="U557" s="8"/>
      <c r="V557" s="8"/>
      <c r="W557" s="8"/>
      <c r="X557" s="8"/>
      <c r="Y557" s="8"/>
      <c r="Z557" s="8"/>
      <c r="AA557" s="8"/>
    </row>
    <row r="558">
      <c r="A558" s="17"/>
      <c r="B558" s="17"/>
      <c r="C558" s="17"/>
      <c r="D558" s="17"/>
      <c r="E558" s="17"/>
      <c r="F558" s="17"/>
      <c r="G558" s="17"/>
      <c r="H558" s="17"/>
      <c r="I558" s="8"/>
      <c r="M558" s="57"/>
      <c r="N558" s="8"/>
      <c r="O558" s="8"/>
      <c r="P558" s="8"/>
      <c r="Q558" s="8"/>
      <c r="R558" s="8"/>
      <c r="S558" s="8"/>
      <c r="T558" s="8"/>
      <c r="U558" s="8"/>
      <c r="V558" s="8"/>
      <c r="W558" s="8"/>
      <c r="X558" s="8"/>
      <c r="Y558" s="8"/>
      <c r="Z558" s="8"/>
      <c r="AA558" s="8"/>
    </row>
    <row r="559">
      <c r="A559" s="17"/>
      <c r="B559" s="17"/>
      <c r="C559" s="17"/>
      <c r="D559" s="17"/>
      <c r="E559" s="17"/>
      <c r="F559" s="17"/>
      <c r="G559" s="17"/>
      <c r="H559" s="17"/>
      <c r="I559" s="8"/>
      <c r="M559" s="57"/>
      <c r="N559" s="8"/>
      <c r="O559" s="8"/>
      <c r="P559" s="8"/>
      <c r="Q559" s="8"/>
      <c r="R559" s="8"/>
      <c r="S559" s="8"/>
      <c r="T559" s="8"/>
      <c r="U559" s="8"/>
      <c r="V559" s="8"/>
      <c r="W559" s="8"/>
      <c r="X559" s="8"/>
      <c r="Y559" s="8"/>
      <c r="Z559" s="8"/>
      <c r="AA559" s="8"/>
    </row>
    <row r="560">
      <c r="A560" s="17"/>
      <c r="B560" s="17"/>
      <c r="C560" s="17"/>
      <c r="D560" s="17"/>
      <c r="E560" s="17"/>
      <c r="F560" s="17"/>
      <c r="G560" s="17"/>
      <c r="H560" s="17"/>
      <c r="I560" s="8"/>
      <c r="M560" s="57"/>
      <c r="N560" s="8"/>
      <c r="O560" s="8"/>
      <c r="P560" s="8"/>
      <c r="Q560" s="8"/>
      <c r="R560" s="8"/>
      <c r="S560" s="8"/>
      <c r="T560" s="8"/>
      <c r="U560" s="8"/>
      <c r="V560" s="8"/>
      <c r="W560" s="8"/>
      <c r="X560" s="8"/>
      <c r="Y560" s="8"/>
      <c r="Z560" s="8"/>
      <c r="AA560" s="8"/>
    </row>
    <row r="561">
      <c r="A561" s="17"/>
      <c r="B561" s="17"/>
      <c r="C561" s="17"/>
      <c r="D561" s="17"/>
      <c r="E561" s="17"/>
      <c r="F561" s="17"/>
      <c r="G561" s="17"/>
      <c r="H561" s="17"/>
      <c r="I561" s="8"/>
      <c r="M561" s="57"/>
      <c r="N561" s="8"/>
      <c r="O561" s="8"/>
      <c r="P561" s="8"/>
      <c r="Q561" s="8"/>
      <c r="R561" s="8"/>
      <c r="S561" s="8"/>
      <c r="T561" s="8"/>
      <c r="U561" s="8"/>
      <c r="V561" s="8"/>
      <c r="W561" s="8"/>
      <c r="X561" s="8"/>
      <c r="Y561" s="8"/>
      <c r="Z561" s="8"/>
      <c r="AA561" s="8"/>
    </row>
    <row r="562">
      <c r="A562" s="17"/>
      <c r="B562" s="17"/>
      <c r="C562" s="17"/>
      <c r="D562" s="17"/>
      <c r="E562" s="17"/>
      <c r="F562" s="17"/>
      <c r="G562" s="17"/>
      <c r="H562" s="17"/>
      <c r="I562" s="8"/>
      <c r="M562" s="57"/>
      <c r="N562" s="8"/>
      <c r="O562" s="8"/>
      <c r="P562" s="8"/>
      <c r="Q562" s="8"/>
      <c r="R562" s="8"/>
      <c r="S562" s="8"/>
      <c r="T562" s="8"/>
      <c r="U562" s="8"/>
      <c r="V562" s="8"/>
      <c r="W562" s="8"/>
      <c r="X562" s="8"/>
      <c r="Y562" s="8"/>
      <c r="Z562" s="8"/>
      <c r="AA562" s="8"/>
    </row>
    <row r="563">
      <c r="A563" s="17"/>
      <c r="B563" s="17"/>
      <c r="C563" s="17"/>
      <c r="D563" s="17"/>
      <c r="E563" s="17"/>
      <c r="F563" s="17"/>
      <c r="G563" s="17"/>
      <c r="H563" s="17"/>
      <c r="I563" s="8"/>
      <c r="M563" s="57"/>
      <c r="N563" s="8"/>
      <c r="O563" s="8"/>
      <c r="P563" s="8"/>
      <c r="Q563" s="8"/>
      <c r="R563" s="8"/>
      <c r="S563" s="8"/>
      <c r="T563" s="8"/>
      <c r="U563" s="8"/>
      <c r="V563" s="8"/>
      <c r="W563" s="8"/>
      <c r="X563" s="8"/>
      <c r="Y563" s="8"/>
      <c r="Z563" s="8"/>
      <c r="AA563" s="8"/>
    </row>
    <row r="564">
      <c r="A564" s="17"/>
      <c r="B564" s="17"/>
      <c r="C564" s="17"/>
      <c r="D564" s="17"/>
      <c r="E564" s="17"/>
      <c r="F564" s="17"/>
      <c r="G564" s="17"/>
      <c r="H564" s="17"/>
      <c r="I564" s="8"/>
      <c r="M564" s="57"/>
      <c r="N564" s="8"/>
      <c r="O564" s="8"/>
      <c r="P564" s="8"/>
      <c r="Q564" s="8"/>
      <c r="R564" s="8"/>
      <c r="S564" s="8"/>
      <c r="T564" s="8"/>
      <c r="U564" s="8"/>
      <c r="V564" s="8"/>
      <c r="W564" s="8"/>
      <c r="X564" s="8"/>
      <c r="Y564" s="8"/>
      <c r="Z564" s="8"/>
      <c r="AA564" s="8"/>
    </row>
    <row r="565">
      <c r="A565" s="17"/>
      <c r="B565" s="17"/>
      <c r="C565" s="17"/>
      <c r="D565" s="17"/>
      <c r="E565" s="17"/>
      <c r="F565" s="17"/>
      <c r="G565" s="17"/>
      <c r="H565" s="17"/>
      <c r="I565" s="8"/>
      <c r="M565" s="57"/>
      <c r="N565" s="8"/>
      <c r="O565" s="8"/>
      <c r="P565" s="8"/>
      <c r="Q565" s="8"/>
      <c r="R565" s="8"/>
      <c r="S565" s="8"/>
      <c r="T565" s="8"/>
      <c r="U565" s="8"/>
      <c r="V565" s="8"/>
      <c r="W565" s="8"/>
      <c r="X565" s="8"/>
      <c r="Y565" s="8"/>
      <c r="Z565" s="8"/>
      <c r="AA565" s="8"/>
    </row>
    <row r="566">
      <c r="A566" s="17"/>
      <c r="B566" s="17"/>
      <c r="C566" s="17"/>
      <c r="D566" s="17"/>
      <c r="E566" s="17"/>
      <c r="F566" s="17"/>
      <c r="G566" s="17"/>
      <c r="H566" s="17"/>
      <c r="I566" s="8"/>
      <c r="M566" s="57"/>
      <c r="N566" s="8"/>
      <c r="O566" s="8"/>
      <c r="P566" s="8"/>
      <c r="Q566" s="8"/>
      <c r="R566" s="8"/>
      <c r="S566" s="8"/>
      <c r="T566" s="8"/>
      <c r="U566" s="8"/>
      <c r="V566" s="8"/>
      <c r="W566" s="8"/>
      <c r="X566" s="8"/>
      <c r="Y566" s="8"/>
      <c r="Z566" s="8"/>
      <c r="AA566" s="8"/>
    </row>
    <row r="567">
      <c r="A567" s="17"/>
      <c r="B567" s="17"/>
      <c r="C567" s="17"/>
      <c r="D567" s="17"/>
      <c r="E567" s="17"/>
      <c r="F567" s="17"/>
      <c r="G567" s="17"/>
      <c r="H567" s="17"/>
      <c r="I567" s="8"/>
      <c r="M567" s="57"/>
      <c r="N567" s="8"/>
      <c r="O567" s="8"/>
      <c r="P567" s="8"/>
      <c r="Q567" s="8"/>
      <c r="R567" s="8"/>
      <c r="S567" s="8"/>
      <c r="T567" s="8"/>
      <c r="U567" s="8"/>
      <c r="V567" s="8"/>
      <c r="W567" s="8"/>
      <c r="X567" s="8"/>
      <c r="Y567" s="8"/>
      <c r="Z567" s="8"/>
      <c r="AA567" s="8"/>
    </row>
    <row r="568">
      <c r="A568" s="17"/>
      <c r="B568" s="17"/>
      <c r="C568" s="17"/>
      <c r="D568" s="17"/>
      <c r="E568" s="17"/>
      <c r="F568" s="17"/>
      <c r="G568" s="17"/>
      <c r="H568" s="17"/>
      <c r="I568" s="8"/>
      <c r="M568" s="57"/>
      <c r="N568" s="8"/>
      <c r="O568" s="8"/>
      <c r="P568" s="8"/>
      <c r="Q568" s="8"/>
      <c r="R568" s="8"/>
      <c r="S568" s="8"/>
      <c r="T568" s="8"/>
      <c r="U568" s="8"/>
      <c r="V568" s="8"/>
      <c r="W568" s="8"/>
      <c r="X568" s="8"/>
      <c r="Y568" s="8"/>
      <c r="Z568" s="8"/>
      <c r="AA568" s="8"/>
    </row>
    <row r="569">
      <c r="A569" s="17"/>
      <c r="B569" s="17"/>
      <c r="C569" s="17"/>
      <c r="D569" s="17"/>
      <c r="E569" s="17"/>
      <c r="F569" s="17"/>
      <c r="G569" s="17"/>
      <c r="H569" s="17"/>
      <c r="I569" s="8"/>
      <c r="M569" s="57"/>
      <c r="N569" s="8"/>
      <c r="O569" s="8"/>
      <c r="P569" s="8"/>
      <c r="Q569" s="8"/>
      <c r="R569" s="8"/>
      <c r="S569" s="8"/>
      <c r="T569" s="8"/>
      <c r="U569" s="8"/>
      <c r="V569" s="8"/>
      <c r="W569" s="8"/>
      <c r="X569" s="8"/>
      <c r="Y569" s="8"/>
      <c r="Z569" s="8"/>
      <c r="AA569" s="8"/>
    </row>
    <row r="570">
      <c r="A570" s="17"/>
      <c r="B570" s="17"/>
      <c r="C570" s="17"/>
      <c r="D570" s="17"/>
      <c r="E570" s="17"/>
      <c r="F570" s="17"/>
      <c r="G570" s="17"/>
      <c r="H570" s="17"/>
      <c r="I570" s="8"/>
      <c r="M570" s="57"/>
      <c r="N570" s="8"/>
      <c r="O570" s="8"/>
      <c r="P570" s="8"/>
      <c r="Q570" s="8"/>
      <c r="R570" s="8"/>
      <c r="S570" s="8"/>
      <c r="T570" s="8"/>
      <c r="U570" s="8"/>
      <c r="V570" s="8"/>
      <c r="W570" s="8"/>
      <c r="X570" s="8"/>
      <c r="Y570" s="8"/>
      <c r="Z570" s="8"/>
      <c r="AA570" s="8"/>
    </row>
    <row r="571">
      <c r="A571" s="17"/>
      <c r="B571" s="17"/>
      <c r="C571" s="17"/>
      <c r="D571" s="17"/>
      <c r="E571" s="17"/>
      <c r="F571" s="17"/>
      <c r="G571" s="17"/>
      <c r="H571" s="17"/>
      <c r="I571" s="8"/>
      <c r="M571" s="57"/>
      <c r="N571" s="8"/>
      <c r="O571" s="8"/>
      <c r="P571" s="8"/>
      <c r="Q571" s="8"/>
      <c r="R571" s="8"/>
      <c r="S571" s="8"/>
      <c r="T571" s="8"/>
      <c r="U571" s="8"/>
      <c r="V571" s="8"/>
      <c r="W571" s="8"/>
      <c r="X571" s="8"/>
      <c r="Y571" s="8"/>
      <c r="Z571" s="8"/>
      <c r="AA571" s="8"/>
    </row>
    <row r="572">
      <c r="A572" s="17"/>
      <c r="B572" s="17"/>
      <c r="C572" s="17"/>
      <c r="D572" s="17"/>
      <c r="E572" s="17"/>
      <c r="F572" s="17"/>
      <c r="G572" s="17"/>
      <c r="H572" s="17"/>
      <c r="I572" s="8"/>
      <c r="M572" s="57"/>
      <c r="N572" s="8"/>
      <c r="O572" s="8"/>
      <c r="P572" s="8"/>
      <c r="Q572" s="8"/>
      <c r="R572" s="8"/>
      <c r="S572" s="8"/>
      <c r="T572" s="8"/>
      <c r="U572" s="8"/>
      <c r="V572" s="8"/>
      <c r="W572" s="8"/>
      <c r="X572" s="8"/>
      <c r="Y572" s="8"/>
      <c r="Z572" s="8"/>
      <c r="AA572" s="8"/>
    </row>
    <row r="573">
      <c r="A573" s="17"/>
      <c r="B573" s="17"/>
      <c r="C573" s="17"/>
      <c r="D573" s="17"/>
      <c r="E573" s="17"/>
      <c r="F573" s="17"/>
      <c r="G573" s="17"/>
      <c r="H573" s="17"/>
      <c r="I573" s="8"/>
      <c r="M573" s="57"/>
      <c r="N573" s="8"/>
      <c r="O573" s="8"/>
      <c r="P573" s="8"/>
      <c r="Q573" s="8"/>
      <c r="R573" s="8"/>
      <c r="S573" s="8"/>
      <c r="T573" s="8"/>
      <c r="U573" s="8"/>
      <c r="V573" s="8"/>
      <c r="W573" s="8"/>
      <c r="X573" s="8"/>
      <c r="Y573" s="8"/>
      <c r="Z573" s="8"/>
      <c r="AA573" s="8"/>
    </row>
    <row r="574">
      <c r="A574" s="17"/>
      <c r="B574" s="17"/>
      <c r="C574" s="17"/>
      <c r="D574" s="17"/>
      <c r="E574" s="17"/>
      <c r="F574" s="17"/>
      <c r="G574" s="17"/>
      <c r="H574" s="17"/>
      <c r="I574" s="8"/>
      <c r="M574" s="57"/>
      <c r="N574" s="8"/>
      <c r="O574" s="8"/>
      <c r="P574" s="8"/>
      <c r="Q574" s="8"/>
      <c r="R574" s="8"/>
      <c r="S574" s="8"/>
      <c r="T574" s="8"/>
      <c r="U574" s="8"/>
      <c r="V574" s="8"/>
      <c r="W574" s="8"/>
      <c r="X574" s="8"/>
      <c r="Y574" s="8"/>
      <c r="Z574" s="8"/>
      <c r="AA574" s="8"/>
    </row>
    <row r="575">
      <c r="A575" s="17"/>
      <c r="B575" s="17"/>
      <c r="C575" s="17"/>
      <c r="D575" s="17"/>
      <c r="E575" s="17"/>
      <c r="F575" s="17"/>
      <c r="G575" s="17"/>
      <c r="H575" s="17"/>
      <c r="I575" s="8"/>
      <c r="M575" s="57"/>
      <c r="N575" s="8"/>
      <c r="O575" s="8"/>
      <c r="P575" s="8"/>
      <c r="Q575" s="8"/>
      <c r="R575" s="8"/>
      <c r="S575" s="8"/>
      <c r="T575" s="8"/>
      <c r="U575" s="8"/>
      <c r="V575" s="8"/>
      <c r="W575" s="8"/>
      <c r="X575" s="8"/>
      <c r="Y575" s="8"/>
      <c r="Z575" s="8"/>
      <c r="AA575" s="8"/>
    </row>
    <row r="576">
      <c r="A576" s="17"/>
      <c r="B576" s="17"/>
      <c r="C576" s="17"/>
      <c r="D576" s="17"/>
      <c r="E576" s="17"/>
      <c r="F576" s="17"/>
      <c r="G576" s="17"/>
      <c r="H576" s="17"/>
      <c r="I576" s="8"/>
      <c r="M576" s="57"/>
      <c r="N576" s="8"/>
      <c r="O576" s="8"/>
      <c r="P576" s="8"/>
      <c r="Q576" s="8"/>
      <c r="R576" s="8"/>
      <c r="S576" s="8"/>
      <c r="T576" s="8"/>
      <c r="U576" s="8"/>
      <c r="V576" s="8"/>
      <c r="W576" s="8"/>
      <c r="X576" s="8"/>
      <c r="Y576" s="8"/>
      <c r="Z576" s="8"/>
      <c r="AA576" s="8"/>
    </row>
    <row r="577">
      <c r="A577" s="17"/>
      <c r="B577" s="17"/>
      <c r="C577" s="17"/>
      <c r="D577" s="17"/>
      <c r="E577" s="17"/>
      <c r="F577" s="17"/>
      <c r="G577" s="17"/>
      <c r="H577" s="17"/>
      <c r="I577" s="8"/>
      <c r="M577" s="57"/>
      <c r="N577" s="8"/>
      <c r="O577" s="8"/>
      <c r="P577" s="8"/>
      <c r="Q577" s="8"/>
      <c r="R577" s="8"/>
      <c r="S577" s="8"/>
      <c r="T577" s="8"/>
      <c r="U577" s="8"/>
      <c r="V577" s="8"/>
      <c r="W577" s="8"/>
      <c r="X577" s="8"/>
      <c r="Y577" s="8"/>
      <c r="Z577" s="8"/>
      <c r="AA577" s="8"/>
    </row>
    <row r="578">
      <c r="A578" s="17"/>
      <c r="B578" s="17"/>
      <c r="C578" s="17"/>
      <c r="D578" s="17"/>
      <c r="E578" s="17"/>
      <c r="F578" s="17"/>
      <c r="G578" s="17"/>
      <c r="H578" s="17"/>
      <c r="I578" s="8"/>
      <c r="M578" s="57"/>
      <c r="N578" s="8"/>
      <c r="O578" s="8"/>
      <c r="P578" s="8"/>
      <c r="Q578" s="8"/>
      <c r="R578" s="8"/>
      <c r="S578" s="8"/>
      <c r="T578" s="8"/>
      <c r="U578" s="8"/>
      <c r="V578" s="8"/>
      <c r="W578" s="8"/>
      <c r="X578" s="8"/>
      <c r="Y578" s="8"/>
      <c r="Z578" s="8"/>
      <c r="AA578" s="8"/>
    </row>
    <row r="579">
      <c r="A579" s="17"/>
      <c r="B579" s="17"/>
      <c r="C579" s="17"/>
      <c r="D579" s="17"/>
      <c r="E579" s="17"/>
      <c r="F579" s="17"/>
      <c r="G579" s="17"/>
      <c r="H579" s="17"/>
      <c r="I579" s="8"/>
      <c r="M579" s="57"/>
      <c r="N579" s="8"/>
      <c r="O579" s="8"/>
      <c r="P579" s="8"/>
      <c r="Q579" s="8"/>
      <c r="R579" s="8"/>
      <c r="S579" s="8"/>
      <c r="T579" s="8"/>
      <c r="U579" s="8"/>
      <c r="V579" s="8"/>
      <c r="W579" s="8"/>
      <c r="X579" s="8"/>
      <c r="Y579" s="8"/>
      <c r="Z579" s="8"/>
      <c r="AA579" s="8"/>
    </row>
    <row r="580">
      <c r="A580" s="17"/>
      <c r="B580" s="17"/>
      <c r="C580" s="17"/>
      <c r="D580" s="17"/>
      <c r="E580" s="17"/>
      <c r="F580" s="17"/>
      <c r="G580" s="17"/>
      <c r="H580" s="17"/>
      <c r="I580" s="8"/>
      <c r="M580" s="57"/>
      <c r="N580" s="8"/>
      <c r="O580" s="8"/>
      <c r="P580" s="8"/>
      <c r="Q580" s="8"/>
      <c r="R580" s="8"/>
      <c r="S580" s="8"/>
      <c r="T580" s="8"/>
      <c r="U580" s="8"/>
      <c r="V580" s="8"/>
      <c r="W580" s="8"/>
      <c r="X580" s="8"/>
      <c r="Y580" s="8"/>
      <c r="Z580" s="8"/>
      <c r="AA580" s="8"/>
    </row>
    <row r="581">
      <c r="A581" s="17"/>
      <c r="B581" s="17"/>
      <c r="C581" s="17"/>
      <c r="D581" s="17"/>
      <c r="E581" s="17"/>
      <c r="F581" s="17"/>
      <c r="G581" s="17"/>
      <c r="H581" s="17"/>
      <c r="I581" s="8"/>
      <c r="M581" s="57"/>
      <c r="N581" s="8"/>
      <c r="O581" s="8"/>
      <c r="P581" s="8"/>
      <c r="Q581" s="8"/>
      <c r="R581" s="8"/>
      <c r="S581" s="8"/>
      <c r="T581" s="8"/>
      <c r="U581" s="8"/>
      <c r="V581" s="8"/>
      <c r="W581" s="8"/>
      <c r="X581" s="8"/>
      <c r="Y581" s="8"/>
      <c r="Z581" s="8"/>
      <c r="AA581" s="8"/>
    </row>
    <row r="582">
      <c r="A582" s="17"/>
      <c r="B582" s="17"/>
      <c r="C582" s="17"/>
      <c r="D582" s="17"/>
      <c r="E582" s="17"/>
      <c r="F582" s="17"/>
      <c r="G582" s="17"/>
      <c r="H582" s="17"/>
      <c r="I582" s="8"/>
      <c r="M582" s="57"/>
      <c r="N582" s="8"/>
      <c r="O582" s="8"/>
      <c r="P582" s="8"/>
      <c r="Q582" s="8"/>
      <c r="R582" s="8"/>
      <c r="S582" s="8"/>
      <c r="T582" s="8"/>
      <c r="U582" s="8"/>
      <c r="V582" s="8"/>
      <c r="W582" s="8"/>
      <c r="X582" s="8"/>
      <c r="Y582" s="8"/>
      <c r="Z582" s="8"/>
      <c r="AA582" s="8"/>
    </row>
    <row r="583">
      <c r="A583" s="17"/>
      <c r="B583" s="17"/>
      <c r="C583" s="17"/>
      <c r="D583" s="17"/>
      <c r="E583" s="17"/>
      <c r="F583" s="17"/>
      <c r="G583" s="17"/>
      <c r="H583" s="17"/>
      <c r="I583" s="8"/>
      <c r="M583" s="57"/>
      <c r="N583" s="8"/>
      <c r="O583" s="8"/>
      <c r="P583" s="8"/>
      <c r="Q583" s="8"/>
      <c r="R583" s="8"/>
      <c r="S583" s="8"/>
      <c r="T583" s="8"/>
      <c r="U583" s="8"/>
      <c r="V583" s="8"/>
      <c r="W583" s="8"/>
      <c r="X583" s="8"/>
      <c r="Y583" s="8"/>
      <c r="Z583" s="8"/>
      <c r="AA583" s="8"/>
    </row>
    <row r="584">
      <c r="A584" s="17"/>
      <c r="B584" s="17"/>
      <c r="C584" s="17"/>
      <c r="D584" s="17"/>
      <c r="E584" s="17"/>
      <c r="F584" s="17"/>
      <c r="G584" s="17"/>
      <c r="H584" s="17"/>
      <c r="I584" s="8"/>
      <c r="M584" s="57"/>
      <c r="N584" s="8"/>
      <c r="O584" s="8"/>
      <c r="P584" s="8"/>
      <c r="Q584" s="8"/>
      <c r="R584" s="8"/>
      <c r="S584" s="8"/>
      <c r="T584" s="8"/>
      <c r="U584" s="8"/>
      <c r="V584" s="8"/>
      <c r="W584" s="8"/>
      <c r="X584" s="8"/>
      <c r="Y584" s="8"/>
      <c r="Z584" s="8"/>
      <c r="AA584" s="8"/>
    </row>
    <row r="585">
      <c r="A585" s="17"/>
      <c r="B585" s="17"/>
      <c r="C585" s="17"/>
      <c r="D585" s="17"/>
      <c r="E585" s="17"/>
      <c r="F585" s="17"/>
      <c r="G585" s="17"/>
      <c r="H585" s="17"/>
      <c r="I585" s="8"/>
      <c r="M585" s="57"/>
      <c r="N585" s="8"/>
      <c r="O585" s="8"/>
      <c r="P585" s="8"/>
      <c r="Q585" s="8"/>
      <c r="R585" s="8"/>
      <c r="S585" s="8"/>
      <c r="T585" s="8"/>
      <c r="U585" s="8"/>
      <c r="V585" s="8"/>
      <c r="W585" s="8"/>
      <c r="X585" s="8"/>
      <c r="Y585" s="8"/>
      <c r="Z585" s="8"/>
      <c r="AA585" s="8"/>
    </row>
    <row r="586">
      <c r="A586" s="17"/>
      <c r="B586" s="17"/>
      <c r="C586" s="17"/>
      <c r="D586" s="17"/>
      <c r="E586" s="17"/>
      <c r="F586" s="17"/>
      <c r="G586" s="17"/>
      <c r="H586" s="17"/>
      <c r="I586" s="8"/>
      <c r="M586" s="57"/>
      <c r="N586" s="8"/>
      <c r="O586" s="8"/>
      <c r="P586" s="8"/>
      <c r="Q586" s="8"/>
      <c r="R586" s="8"/>
      <c r="S586" s="8"/>
      <c r="T586" s="8"/>
      <c r="U586" s="8"/>
      <c r="V586" s="8"/>
      <c r="W586" s="8"/>
      <c r="X586" s="8"/>
      <c r="Y586" s="8"/>
      <c r="Z586" s="8"/>
      <c r="AA586" s="8"/>
    </row>
    <row r="587">
      <c r="A587" s="17"/>
      <c r="B587" s="17"/>
      <c r="C587" s="17"/>
      <c r="D587" s="17"/>
      <c r="E587" s="17"/>
      <c r="F587" s="17"/>
      <c r="G587" s="17"/>
      <c r="H587" s="17"/>
      <c r="I587" s="8"/>
      <c r="M587" s="57"/>
      <c r="N587" s="8"/>
      <c r="O587" s="8"/>
      <c r="P587" s="8"/>
      <c r="Q587" s="8"/>
      <c r="R587" s="8"/>
      <c r="S587" s="8"/>
      <c r="T587" s="8"/>
      <c r="U587" s="8"/>
      <c r="V587" s="8"/>
      <c r="W587" s="8"/>
      <c r="X587" s="8"/>
      <c r="Y587" s="8"/>
      <c r="Z587" s="8"/>
      <c r="AA587" s="8"/>
    </row>
    <row r="588">
      <c r="A588" s="17"/>
      <c r="B588" s="17"/>
      <c r="C588" s="17"/>
      <c r="D588" s="17"/>
      <c r="E588" s="17"/>
      <c r="F588" s="17"/>
      <c r="G588" s="17"/>
      <c r="H588" s="17"/>
      <c r="I588" s="8"/>
      <c r="M588" s="57"/>
      <c r="N588" s="8"/>
      <c r="O588" s="8"/>
      <c r="P588" s="8"/>
      <c r="Q588" s="8"/>
      <c r="R588" s="8"/>
      <c r="S588" s="8"/>
      <c r="T588" s="8"/>
      <c r="U588" s="8"/>
      <c r="V588" s="8"/>
      <c r="W588" s="8"/>
      <c r="X588" s="8"/>
      <c r="Y588" s="8"/>
      <c r="Z588" s="8"/>
      <c r="AA588" s="8"/>
    </row>
    <row r="589">
      <c r="A589" s="17"/>
      <c r="B589" s="17"/>
      <c r="C589" s="17"/>
      <c r="D589" s="17"/>
      <c r="E589" s="17"/>
      <c r="F589" s="17"/>
      <c r="G589" s="17"/>
      <c r="H589" s="17"/>
      <c r="I589" s="8"/>
      <c r="M589" s="57"/>
      <c r="N589" s="8"/>
      <c r="O589" s="8"/>
      <c r="P589" s="8"/>
      <c r="Q589" s="8"/>
      <c r="R589" s="8"/>
      <c r="S589" s="8"/>
      <c r="T589" s="8"/>
      <c r="U589" s="8"/>
      <c r="V589" s="8"/>
      <c r="W589" s="8"/>
      <c r="X589" s="8"/>
      <c r="Y589" s="8"/>
      <c r="Z589" s="8"/>
      <c r="AA589" s="8"/>
    </row>
    <row r="590">
      <c r="A590" s="17"/>
      <c r="B590" s="17"/>
      <c r="C590" s="17"/>
      <c r="D590" s="17"/>
      <c r="E590" s="17"/>
      <c r="F590" s="17"/>
      <c r="G590" s="17"/>
      <c r="H590" s="17"/>
      <c r="I590" s="8"/>
      <c r="M590" s="57"/>
      <c r="N590" s="8"/>
      <c r="O590" s="8"/>
      <c r="P590" s="8"/>
      <c r="Q590" s="8"/>
      <c r="R590" s="8"/>
      <c r="S590" s="8"/>
      <c r="T590" s="8"/>
      <c r="U590" s="8"/>
      <c r="V590" s="8"/>
      <c r="W590" s="8"/>
      <c r="X590" s="8"/>
      <c r="Y590" s="8"/>
      <c r="Z590" s="8"/>
      <c r="AA590" s="8"/>
    </row>
    <row r="591">
      <c r="A591" s="17"/>
      <c r="B591" s="17"/>
      <c r="C591" s="17"/>
      <c r="D591" s="17"/>
      <c r="E591" s="17"/>
      <c r="F591" s="17"/>
      <c r="G591" s="17"/>
      <c r="H591" s="17"/>
      <c r="I591" s="8"/>
      <c r="M591" s="57"/>
      <c r="N591" s="8"/>
      <c r="O591" s="8"/>
      <c r="P591" s="8"/>
      <c r="Q591" s="8"/>
      <c r="R591" s="8"/>
      <c r="S591" s="8"/>
      <c r="T591" s="8"/>
      <c r="U591" s="8"/>
      <c r="V591" s="8"/>
      <c r="W591" s="8"/>
      <c r="X591" s="8"/>
      <c r="Y591" s="8"/>
      <c r="Z591" s="8"/>
      <c r="AA591" s="8"/>
    </row>
    <row r="592">
      <c r="A592" s="17"/>
      <c r="B592" s="17"/>
      <c r="C592" s="17"/>
      <c r="D592" s="17"/>
      <c r="E592" s="17"/>
      <c r="F592" s="17"/>
      <c r="G592" s="17"/>
      <c r="H592" s="17"/>
      <c r="I592" s="8"/>
      <c r="M592" s="57"/>
      <c r="N592" s="8"/>
      <c r="O592" s="8"/>
      <c r="P592" s="8"/>
      <c r="Q592" s="8"/>
      <c r="R592" s="8"/>
      <c r="S592" s="8"/>
      <c r="T592" s="8"/>
      <c r="U592" s="8"/>
      <c r="V592" s="8"/>
      <c r="W592" s="8"/>
      <c r="X592" s="8"/>
      <c r="Y592" s="8"/>
      <c r="Z592" s="8"/>
      <c r="AA592" s="8"/>
    </row>
    <row r="593">
      <c r="A593" s="17"/>
      <c r="B593" s="17"/>
      <c r="C593" s="17"/>
      <c r="D593" s="17"/>
      <c r="E593" s="17"/>
      <c r="F593" s="17"/>
      <c r="G593" s="17"/>
      <c r="H593" s="17"/>
      <c r="I593" s="8"/>
      <c r="M593" s="57"/>
      <c r="N593" s="8"/>
      <c r="O593" s="8"/>
      <c r="P593" s="8"/>
      <c r="Q593" s="8"/>
      <c r="R593" s="8"/>
      <c r="S593" s="8"/>
      <c r="T593" s="8"/>
      <c r="U593" s="8"/>
      <c r="V593" s="8"/>
      <c r="W593" s="8"/>
      <c r="X593" s="8"/>
      <c r="Y593" s="8"/>
      <c r="Z593" s="8"/>
      <c r="AA593" s="8"/>
    </row>
    <row r="594">
      <c r="A594" s="17"/>
      <c r="B594" s="17"/>
      <c r="C594" s="17"/>
      <c r="D594" s="17"/>
      <c r="E594" s="17"/>
      <c r="F594" s="17"/>
      <c r="G594" s="17"/>
      <c r="H594" s="17"/>
      <c r="I594" s="8"/>
      <c r="M594" s="57"/>
      <c r="N594" s="8"/>
      <c r="O594" s="8"/>
      <c r="P594" s="8"/>
      <c r="Q594" s="8"/>
      <c r="R594" s="8"/>
      <c r="S594" s="8"/>
      <c r="T594" s="8"/>
      <c r="U594" s="8"/>
      <c r="V594" s="8"/>
      <c r="W594" s="8"/>
      <c r="X594" s="8"/>
      <c r="Y594" s="8"/>
      <c r="Z594" s="8"/>
      <c r="AA594" s="8"/>
    </row>
    <row r="595">
      <c r="A595" s="17"/>
      <c r="B595" s="17"/>
      <c r="C595" s="17"/>
      <c r="D595" s="17"/>
      <c r="E595" s="17"/>
      <c r="F595" s="17"/>
      <c r="G595" s="17"/>
      <c r="H595" s="17"/>
      <c r="I595" s="8"/>
      <c r="M595" s="57"/>
      <c r="N595" s="8"/>
      <c r="O595" s="8"/>
      <c r="P595" s="8"/>
      <c r="Q595" s="8"/>
      <c r="R595" s="8"/>
      <c r="S595" s="8"/>
      <c r="T595" s="8"/>
      <c r="U595" s="8"/>
      <c r="V595" s="8"/>
      <c r="W595" s="8"/>
      <c r="X595" s="8"/>
      <c r="Y595" s="8"/>
      <c r="Z595" s="8"/>
      <c r="AA595" s="8"/>
    </row>
    <row r="596">
      <c r="A596" s="17"/>
      <c r="B596" s="17"/>
      <c r="C596" s="17"/>
      <c r="D596" s="17"/>
      <c r="E596" s="17"/>
      <c r="F596" s="17"/>
      <c r="G596" s="17"/>
      <c r="H596" s="17"/>
      <c r="I596" s="8"/>
      <c r="M596" s="57"/>
      <c r="N596" s="8"/>
      <c r="O596" s="8"/>
      <c r="P596" s="8"/>
      <c r="Q596" s="8"/>
      <c r="R596" s="8"/>
      <c r="S596" s="8"/>
      <c r="T596" s="8"/>
      <c r="U596" s="8"/>
      <c r="V596" s="8"/>
      <c r="W596" s="8"/>
      <c r="X596" s="8"/>
      <c r="Y596" s="8"/>
      <c r="Z596" s="8"/>
      <c r="AA596" s="8"/>
    </row>
    <row r="597">
      <c r="A597" s="17"/>
      <c r="B597" s="17"/>
      <c r="C597" s="17"/>
      <c r="D597" s="17"/>
      <c r="E597" s="17"/>
      <c r="F597" s="17"/>
      <c r="G597" s="17"/>
      <c r="H597" s="17"/>
      <c r="I597" s="8"/>
      <c r="M597" s="57"/>
      <c r="N597" s="8"/>
      <c r="O597" s="8"/>
      <c r="P597" s="8"/>
      <c r="Q597" s="8"/>
      <c r="R597" s="8"/>
      <c r="S597" s="8"/>
      <c r="T597" s="8"/>
      <c r="U597" s="8"/>
      <c r="V597" s="8"/>
      <c r="W597" s="8"/>
      <c r="X597" s="8"/>
      <c r="Y597" s="8"/>
      <c r="Z597" s="8"/>
      <c r="AA597" s="8"/>
    </row>
    <row r="598">
      <c r="A598" s="17"/>
      <c r="B598" s="17"/>
      <c r="C598" s="17"/>
      <c r="D598" s="17"/>
      <c r="E598" s="17"/>
      <c r="F598" s="17"/>
      <c r="G598" s="17"/>
      <c r="H598" s="17"/>
      <c r="I598" s="8"/>
      <c r="M598" s="57"/>
      <c r="N598" s="8"/>
      <c r="O598" s="8"/>
      <c r="P598" s="8"/>
      <c r="Q598" s="8"/>
      <c r="R598" s="8"/>
      <c r="S598" s="8"/>
      <c r="T598" s="8"/>
      <c r="U598" s="8"/>
      <c r="V598" s="8"/>
      <c r="W598" s="8"/>
      <c r="X598" s="8"/>
      <c r="Y598" s="8"/>
      <c r="Z598" s="8"/>
      <c r="AA598" s="8"/>
    </row>
    <row r="599">
      <c r="A599" s="17"/>
      <c r="B599" s="17"/>
      <c r="C599" s="17"/>
      <c r="D599" s="17"/>
      <c r="E599" s="17"/>
      <c r="F599" s="17"/>
      <c r="G599" s="17"/>
      <c r="H599" s="17"/>
      <c r="I599" s="8"/>
      <c r="M599" s="57"/>
      <c r="N599" s="8"/>
      <c r="O599" s="8"/>
      <c r="P599" s="8"/>
      <c r="Q599" s="8"/>
      <c r="R599" s="8"/>
      <c r="S599" s="8"/>
      <c r="T599" s="8"/>
      <c r="U599" s="8"/>
      <c r="V599" s="8"/>
      <c r="W599" s="8"/>
      <c r="X599" s="8"/>
      <c r="Y599" s="8"/>
      <c r="Z599" s="8"/>
      <c r="AA599" s="8"/>
    </row>
    <row r="600">
      <c r="A600" s="17"/>
      <c r="B600" s="17"/>
      <c r="C600" s="17"/>
      <c r="D600" s="17"/>
      <c r="E600" s="17"/>
      <c r="F600" s="17"/>
      <c r="G600" s="17"/>
      <c r="H600" s="17"/>
      <c r="I600" s="8"/>
      <c r="M600" s="57"/>
      <c r="N600" s="8"/>
      <c r="O600" s="8"/>
      <c r="P600" s="8"/>
      <c r="Q600" s="8"/>
      <c r="R600" s="8"/>
      <c r="S600" s="8"/>
      <c r="T600" s="8"/>
      <c r="U600" s="8"/>
      <c r="V600" s="8"/>
      <c r="W600" s="8"/>
      <c r="X600" s="8"/>
      <c r="Y600" s="8"/>
      <c r="Z600" s="8"/>
      <c r="AA600" s="8"/>
    </row>
    <row r="601">
      <c r="A601" s="17"/>
      <c r="B601" s="17"/>
      <c r="C601" s="17"/>
      <c r="D601" s="17"/>
      <c r="E601" s="17"/>
      <c r="F601" s="17"/>
      <c r="G601" s="17"/>
      <c r="H601" s="17"/>
      <c r="I601" s="8"/>
      <c r="M601" s="57"/>
      <c r="N601" s="8"/>
      <c r="O601" s="8"/>
      <c r="P601" s="8"/>
      <c r="Q601" s="8"/>
      <c r="R601" s="8"/>
      <c r="S601" s="8"/>
      <c r="T601" s="8"/>
      <c r="U601" s="8"/>
      <c r="V601" s="8"/>
      <c r="W601" s="8"/>
      <c r="X601" s="8"/>
      <c r="Y601" s="8"/>
      <c r="Z601" s="8"/>
      <c r="AA601" s="8"/>
    </row>
    <row r="602">
      <c r="A602" s="17"/>
      <c r="B602" s="17"/>
      <c r="C602" s="17"/>
      <c r="D602" s="17"/>
      <c r="E602" s="17"/>
      <c r="F602" s="17"/>
      <c r="G602" s="17"/>
      <c r="H602" s="17"/>
      <c r="I602" s="8"/>
      <c r="M602" s="57"/>
      <c r="N602" s="8"/>
      <c r="O602" s="8"/>
      <c r="P602" s="8"/>
      <c r="Q602" s="8"/>
      <c r="R602" s="8"/>
      <c r="S602" s="8"/>
      <c r="T602" s="8"/>
      <c r="U602" s="8"/>
      <c r="V602" s="8"/>
      <c r="W602" s="8"/>
      <c r="X602" s="8"/>
      <c r="Y602" s="8"/>
      <c r="Z602" s="8"/>
      <c r="AA602" s="8"/>
    </row>
    <row r="603">
      <c r="A603" s="17"/>
      <c r="B603" s="17"/>
      <c r="C603" s="17"/>
      <c r="D603" s="17"/>
      <c r="E603" s="17"/>
      <c r="F603" s="17"/>
      <c r="G603" s="17"/>
      <c r="H603" s="17"/>
      <c r="I603" s="8"/>
      <c r="M603" s="57"/>
      <c r="N603" s="8"/>
      <c r="O603" s="8"/>
      <c r="P603" s="8"/>
      <c r="Q603" s="8"/>
      <c r="R603" s="8"/>
      <c r="S603" s="8"/>
      <c r="T603" s="8"/>
      <c r="U603" s="8"/>
      <c r="V603" s="8"/>
      <c r="W603" s="8"/>
      <c r="X603" s="8"/>
      <c r="Y603" s="8"/>
      <c r="Z603" s="8"/>
      <c r="AA603" s="8"/>
    </row>
    <row r="604">
      <c r="A604" s="17"/>
      <c r="B604" s="17"/>
      <c r="C604" s="17"/>
      <c r="D604" s="17"/>
      <c r="E604" s="17"/>
      <c r="F604" s="17"/>
      <c r="G604" s="17"/>
      <c r="H604" s="17"/>
      <c r="I604" s="8"/>
      <c r="M604" s="57"/>
      <c r="N604" s="8"/>
      <c r="O604" s="8"/>
      <c r="P604" s="8"/>
      <c r="Q604" s="8"/>
      <c r="R604" s="8"/>
      <c r="S604" s="8"/>
      <c r="T604" s="8"/>
      <c r="U604" s="8"/>
      <c r="V604" s="8"/>
      <c r="W604" s="8"/>
      <c r="X604" s="8"/>
      <c r="Y604" s="8"/>
      <c r="Z604" s="8"/>
      <c r="AA604" s="8"/>
    </row>
    <row r="605">
      <c r="A605" s="17"/>
      <c r="B605" s="17"/>
      <c r="C605" s="17"/>
      <c r="D605" s="17"/>
      <c r="E605" s="17"/>
      <c r="F605" s="17"/>
      <c r="G605" s="17"/>
      <c r="H605" s="17"/>
      <c r="I605" s="8"/>
      <c r="M605" s="57"/>
      <c r="N605" s="8"/>
      <c r="O605" s="8"/>
      <c r="P605" s="8"/>
      <c r="Q605" s="8"/>
      <c r="R605" s="8"/>
      <c r="S605" s="8"/>
      <c r="T605" s="8"/>
      <c r="U605" s="8"/>
      <c r="V605" s="8"/>
      <c r="W605" s="8"/>
      <c r="X605" s="8"/>
      <c r="Y605" s="8"/>
      <c r="Z605" s="8"/>
      <c r="AA605" s="8"/>
    </row>
    <row r="606">
      <c r="A606" s="17"/>
      <c r="B606" s="17"/>
      <c r="C606" s="17"/>
      <c r="D606" s="17"/>
      <c r="E606" s="17"/>
      <c r="F606" s="17"/>
      <c r="G606" s="17"/>
      <c r="H606" s="17"/>
      <c r="I606" s="8"/>
      <c r="M606" s="57"/>
      <c r="N606" s="8"/>
      <c r="O606" s="8"/>
      <c r="P606" s="8"/>
      <c r="Q606" s="8"/>
      <c r="R606" s="8"/>
      <c r="S606" s="8"/>
      <c r="T606" s="8"/>
      <c r="U606" s="8"/>
      <c r="V606" s="8"/>
      <c r="W606" s="8"/>
      <c r="X606" s="8"/>
      <c r="Y606" s="8"/>
      <c r="Z606" s="8"/>
      <c r="AA606" s="8"/>
    </row>
    <row r="607">
      <c r="A607" s="17"/>
      <c r="B607" s="17"/>
      <c r="C607" s="17"/>
      <c r="D607" s="17"/>
      <c r="E607" s="17"/>
      <c r="F607" s="17"/>
      <c r="G607" s="17"/>
      <c r="H607" s="17"/>
      <c r="I607" s="8"/>
      <c r="M607" s="57"/>
      <c r="N607" s="8"/>
      <c r="O607" s="8"/>
      <c r="P607" s="8"/>
      <c r="Q607" s="8"/>
      <c r="R607" s="8"/>
      <c r="S607" s="8"/>
      <c r="T607" s="8"/>
      <c r="U607" s="8"/>
      <c r="V607" s="8"/>
      <c r="W607" s="8"/>
      <c r="X607" s="8"/>
      <c r="Y607" s="8"/>
      <c r="Z607" s="8"/>
      <c r="AA607" s="8"/>
    </row>
    <row r="608">
      <c r="A608" s="17"/>
      <c r="B608" s="17"/>
      <c r="C608" s="17"/>
      <c r="D608" s="17"/>
      <c r="E608" s="17"/>
      <c r="F608" s="17"/>
      <c r="G608" s="17"/>
      <c r="H608" s="17"/>
      <c r="I608" s="8"/>
      <c r="M608" s="57"/>
      <c r="N608" s="8"/>
      <c r="O608" s="8"/>
      <c r="P608" s="8"/>
      <c r="Q608" s="8"/>
      <c r="R608" s="8"/>
      <c r="S608" s="8"/>
      <c r="T608" s="8"/>
      <c r="U608" s="8"/>
      <c r="V608" s="8"/>
      <c r="W608" s="8"/>
      <c r="X608" s="8"/>
      <c r="Y608" s="8"/>
      <c r="Z608" s="8"/>
      <c r="AA608" s="8"/>
    </row>
    <row r="609">
      <c r="A609" s="17"/>
      <c r="B609" s="17"/>
      <c r="C609" s="17"/>
      <c r="D609" s="17"/>
      <c r="E609" s="17"/>
      <c r="F609" s="17"/>
      <c r="G609" s="17"/>
      <c r="H609" s="17"/>
      <c r="I609" s="8"/>
      <c r="M609" s="57"/>
      <c r="N609" s="8"/>
      <c r="O609" s="8"/>
      <c r="P609" s="8"/>
      <c r="Q609" s="8"/>
      <c r="R609" s="8"/>
      <c r="S609" s="8"/>
      <c r="T609" s="8"/>
      <c r="U609" s="8"/>
      <c r="V609" s="8"/>
      <c r="W609" s="8"/>
      <c r="X609" s="8"/>
      <c r="Y609" s="8"/>
      <c r="Z609" s="8"/>
      <c r="AA609" s="8"/>
    </row>
    <row r="610">
      <c r="A610" s="17"/>
      <c r="B610" s="17"/>
      <c r="C610" s="17"/>
      <c r="D610" s="17"/>
      <c r="E610" s="17"/>
      <c r="F610" s="17"/>
      <c r="G610" s="17"/>
      <c r="H610" s="17"/>
      <c r="I610" s="8"/>
      <c r="M610" s="57"/>
      <c r="N610" s="8"/>
      <c r="O610" s="8"/>
      <c r="P610" s="8"/>
      <c r="Q610" s="8"/>
      <c r="R610" s="8"/>
      <c r="S610" s="8"/>
      <c r="T610" s="8"/>
      <c r="U610" s="8"/>
      <c r="V610" s="8"/>
      <c r="W610" s="8"/>
      <c r="X610" s="8"/>
      <c r="Y610" s="8"/>
      <c r="Z610" s="8"/>
      <c r="AA610" s="8"/>
    </row>
    <row r="611">
      <c r="A611" s="17"/>
      <c r="B611" s="17"/>
      <c r="C611" s="17"/>
      <c r="D611" s="17"/>
      <c r="E611" s="17"/>
      <c r="F611" s="17"/>
      <c r="G611" s="17"/>
      <c r="H611" s="17"/>
      <c r="I611" s="8"/>
      <c r="M611" s="57"/>
      <c r="N611" s="8"/>
      <c r="O611" s="8"/>
      <c r="P611" s="8"/>
      <c r="Q611" s="8"/>
      <c r="R611" s="8"/>
      <c r="S611" s="8"/>
      <c r="T611" s="8"/>
      <c r="U611" s="8"/>
      <c r="V611" s="8"/>
      <c r="W611" s="8"/>
      <c r="X611" s="8"/>
      <c r="Y611" s="8"/>
      <c r="Z611" s="8"/>
      <c r="AA611" s="8"/>
    </row>
    <row r="612">
      <c r="A612" s="17"/>
      <c r="B612" s="17"/>
      <c r="C612" s="17"/>
      <c r="D612" s="17"/>
      <c r="E612" s="17"/>
      <c r="F612" s="17"/>
      <c r="G612" s="17"/>
      <c r="H612" s="17"/>
      <c r="I612" s="8"/>
      <c r="M612" s="57"/>
      <c r="N612" s="8"/>
      <c r="O612" s="8"/>
      <c r="P612" s="8"/>
      <c r="Q612" s="8"/>
      <c r="R612" s="8"/>
      <c r="S612" s="8"/>
      <c r="T612" s="8"/>
      <c r="U612" s="8"/>
      <c r="V612" s="8"/>
      <c r="W612" s="8"/>
      <c r="X612" s="8"/>
      <c r="Y612" s="8"/>
      <c r="Z612" s="8"/>
      <c r="AA612" s="8"/>
    </row>
    <row r="613">
      <c r="A613" s="17"/>
      <c r="B613" s="17"/>
      <c r="C613" s="17"/>
      <c r="D613" s="17"/>
      <c r="E613" s="17"/>
      <c r="F613" s="17"/>
      <c r="G613" s="17"/>
      <c r="H613" s="17"/>
      <c r="I613" s="8"/>
      <c r="M613" s="57"/>
      <c r="N613" s="8"/>
      <c r="O613" s="8"/>
      <c r="P613" s="8"/>
      <c r="Q613" s="8"/>
      <c r="R613" s="8"/>
      <c r="S613" s="8"/>
      <c r="T613" s="8"/>
      <c r="U613" s="8"/>
      <c r="V613" s="8"/>
      <c r="W613" s="8"/>
      <c r="X613" s="8"/>
      <c r="Y613" s="8"/>
      <c r="Z613" s="8"/>
      <c r="AA613" s="8"/>
    </row>
    <row r="614">
      <c r="A614" s="17"/>
      <c r="B614" s="17"/>
      <c r="C614" s="17"/>
      <c r="D614" s="17"/>
      <c r="E614" s="17"/>
      <c r="F614" s="17"/>
      <c r="G614" s="17"/>
      <c r="H614" s="17"/>
      <c r="I614" s="8"/>
      <c r="M614" s="57"/>
      <c r="N614" s="8"/>
      <c r="O614" s="8"/>
      <c r="P614" s="8"/>
      <c r="Q614" s="8"/>
      <c r="R614" s="8"/>
      <c r="S614" s="8"/>
      <c r="T614" s="8"/>
      <c r="U614" s="8"/>
      <c r="V614" s="8"/>
      <c r="W614" s="8"/>
      <c r="X614" s="8"/>
      <c r="Y614" s="8"/>
      <c r="Z614" s="8"/>
      <c r="AA614" s="8"/>
    </row>
    <row r="615">
      <c r="A615" s="17"/>
      <c r="B615" s="17"/>
      <c r="C615" s="17"/>
      <c r="D615" s="17"/>
      <c r="E615" s="17"/>
      <c r="F615" s="17"/>
      <c r="G615" s="17"/>
      <c r="H615" s="17"/>
      <c r="I615" s="8"/>
      <c r="M615" s="57"/>
      <c r="N615" s="8"/>
      <c r="O615" s="8"/>
      <c r="P615" s="8"/>
      <c r="Q615" s="8"/>
      <c r="R615" s="8"/>
      <c r="S615" s="8"/>
      <c r="T615" s="8"/>
      <c r="U615" s="8"/>
      <c r="V615" s="8"/>
      <c r="W615" s="8"/>
      <c r="X615" s="8"/>
      <c r="Y615" s="8"/>
      <c r="Z615" s="8"/>
      <c r="AA615" s="8"/>
    </row>
    <row r="616">
      <c r="A616" s="17"/>
      <c r="B616" s="17"/>
      <c r="C616" s="17"/>
      <c r="D616" s="17"/>
      <c r="E616" s="17"/>
      <c r="F616" s="17"/>
      <c r="G616" s="17"/>
      <c r="H616" s="17"/>
      <c r="I616" s="8"/>
      <c r="M616" s="57"/>
      <c r="N616" s="8"/>
      <c r="O616" s="8"/>
      <c r="P616" s="8"/>
      <c r="Q616" s="8"/>
      <c r="R616" s="8"/>
      <c r="S616" s="8"/>
      <c r="T616" s="8"/>
      <c r="U616" s="8"/>
      <c r="V616" s="8"/>
      <c r="W616" s="8"/>
      <c r="X616" s="8"/>
      <c r="Y616" s="8"/>
      <c r="Z616" s="8"/>
      <c r="AA616" s="8"/>
    </row>
    <row r="617">
      <c r="A617" s="17"/>
      <c r="B617" s="17"/>
      <c r="C617" s="17"/>
      <c r="D617" s="17"/>
      <c r="E617" s="17"/>
      <c r="F617" s="17"/>
      <c r="G617" s="17"/>
      <c r="H617" s="17"/>
      <c r="I617" s="8"/>
      <c r="M617" s="57"/>
      <c r="N617" s="8"/>
      <c r="O617" s="8"/>
      <c r="P617" s="8"/>
      <c r="Q617" s="8"/>
      <c r="R617" s="8"/>
      <c r="S617" s="8"/>
      <c r="T617" s="8"/>
      <c r="U617" s="8"/>
      <c r="V617" s="8"/>
      <c r="W617" s="8"/>
      <c r="X617" s="8"/>
      <c r="Y617" s="8"/>
      <c r="Z617" s="8"/>
      <c r="AA617" s="8"/>
    </row>
    <row r="618">
      <c r="A618" s="17"/>
      <c r="B618" s="17"/>
      <c r="C618" s="17"/>
      <c r="D618" s="17"/>
      <c r="E618" s="17"/>
      <c r="F618" s="17"/>
      <c r="G618" s="17"/>
      <c r="H618" s="17"/>
      <c r="I618" s="8"/>
      <c r="M618" s="57"/>
      <c r="N618" s="8"/>
      <c r="O618" s="8"/>
      <c r="P618" s="8"/>
      <c r="Q618" s="8"/>
      <c r="R618" s="8"/>
      <c r="S618" s="8"/>
      <c r="T618" s="8"/>
      <c r="U618" s="8"/>
      <c r="V618" s="8"/>
      <c r="W618" s="8"/>
      <c r="X618" s="8"/>
      <c r="Y618" s="8"/>
      <c r="Z618" s="8"/>
      <c r="AA618" s="8"/>
    </row>
    <row r="619">
      <c r="A619" s="17"/>
      <c r="B619" s="17"/>
      <c r="C619" s="17"/>
      <c r="D619" s="17"/>
      <c r="E619" s="17"/>
      <c r="F619" s="17"/>
      <c r="G619" s="17"/>
      <c r="H619" s="17"/>
      <c r="I619" s="8"/>
      <c r="M619" s="57"/>
      <c r="N619" s="8"/>
      <c r="O619" s="8"/>
      <c r="P619" s="8"/>
      <c r="Q619" s="8"/>
      <c r="R619" s="8"/>
      <c r="S619" s="8"/>
      <c r="T619" s="8"/>
      <c r="U619" s="8"/>
      <c r="V619" s="8"/>
      <c r="W619" s="8"/>
      <c r="X619" s="8"/>
      <c r="Y619" s="8"/>
      <c r="Z619" s="8"/>
      <c r="AA619" s="8"/>
    </row>
    <row r="620">
      <c r="A620" s="17"/>
      <c r="B620" s="17"/>
      <c r="C620" s="17"/>
      <c r="D620" s="17"/>
      <c r="E620" s="17"/>
      <c r="F620" s="17"/>
      <c r="G620" s="17"/>
      <c r="H620" s="17"/>
      <c r="I620" s="8"/>
      <c r="M620" s="57"/>
      <c r="N620" s="8"/>
      <c r="O620" s="8"/>
      <c r="P620" s="8"/>
      <c r="Q620" s="8"/>
      <c r="R620" s="8"/>
      <c r="S620" s="8"/>
      <c r="T620" s="8"/>
      <c r="U620" s="8"/>
      <c r="V620" s="8"/>
      <c r="W620" s="8"/>
      <c r="X620" s="8"/>
      <c r="Y620" s="8"/>
      <c r="Z620" s="8"/>
      <c r="AA620" s="8"/>
    </row>
    <row r="621">
      <c r="A621" s="17"/>
      <c r="B621" s="17"/>
      <c r="C621" s="17"/>
      <c r="D621" s="17"/>
      <c r="E621" s="17"/>
      <c r="F621" s="17"/>
      <c r="G621" s="17"/>
      <c r="H621" s="17"/>
      <c r="I621" s="8"/>
      <c r="M621" s="57"/>
      <c r="N621" s="8"/>
      <c r="O621" s="8"/>
      <c r="P621" s="8"/>
      <c r="Q621" s="8"/>
      <c r="R621" s="8"/>
      <c r="S621" s="8"/>
      <c r="T621" s="8"/>
      <c r="U621" s="8"/>
      <c r="V621" s="8"/>
      <c r="W621" s="8"/>
      <c r="X621" s="8"/>
      <c r="Y621" s="8"/>
      <c r="Z621" s="8"/>
      <c r="AA621" s="8"/>
    </row>
    <row r="622">
      <c r="A622" s="17"/>
      <c r="B622" s="17"/>
      <c r="C622" s="17"/>
      <c r="D622" s="17"/>
      <c r="E622" s="17"/>
      <c r="F622" s="17"/>
      <c r="G622" s="17"/>
      <c r="H622" s="17"/>
      <c r="I622" s="8"/>
      <c r="M622" s="57"/>
      <c r="N622" s="8"/>
      <c r="O622" s="8"/>
      <c r="P622" s="8"/>
      <c r="Q622" s="8"/>
      <c r="R622" s="8"/>
      <c r="S622" s="8"/>
      <c r="T622" s="8"/>
      <c r="U622" s="8"/>
      <c r="V622" s="8"/>
      <c r="W622" s="8"/>
      <c r="X622" s="8"/>
      <c r="Y622" s="8"/>
      <c r="Z622" s="8"/>
      <c r="AA622" s="8"/>
    </row>
    <row r="623">
      <c r="A623" s="17"/>
      <c r="B623" s="17"/>
      <c r="C623" s="17"/>
      <c r="D623" s="17"/>
      <c r="E623" s="17"/>
      <c r="F623" s="17"/>
      <c r="G623" s="17"/>
      <c r="H623" s="17"/>
      <c r="I623" s="8"/>
      <c r="M623" s="57"/>
      <c r="N623" s="8"/>
      <c r="O623" s="8"/>
      <c r="P623" s="8"/>
      <c r="Q623" s="8"/>
      <c r="R623" s="8"/>
      <c r="S623" s="8"/>
      <c r="T623" s="8"/>
      <c r="U623" s="8"/>
      <c r="V623" s="8"/>
      <c r="W623" s="8"/>
      <c r="X623" s="8"/>
      <c r="Y623" s="8"/>
      <c r="Z623" s="8"/>
      <c r="AA623" s="8"/>
    </row>
    <row r="624">
      <c r="A624" s="17"/>
      <c r="B624" s="17"/>
      <c r="C624" s="17"/>
      <c r="D624" s="17"/>
      <c r="E624" s="17"/>
      <c r="F624" s="17"/>
      <c r="G624" s="17"/>
      <c r="H624" s="17"/>
      <c r="I624" s="8"/>
      <c r="M624" s="57"/>
      <c r="N624" s="8"/>
      <c r="O624" s="8"/>
      <c r="P624" s="8"/>
      <c r="Q624" s="8"/>
      <c r="R624" s="8"/>
      <c r="S624" s="8"/>
      <c r="T624" s="8"/>
      <c r="U624" s="8"/>
      <c r="V624" s="8"/>
      <c r="W624" s="8"/>
      <c r="X624" s="8"/>
      <c r="Y624" s="8"/>
      <c r="Z624" s="8"/>
      <c r="AA624" s="8"/>
    </row>
    <row r="625">
      <c r="A625" s="17"/>
      <c r="B625" s="17"/>
      <c r="C625" s="17"/>
      <c r="D625" s="17"/>
      <c r="E625" s="17"/>
      <c r="F625" s="17"/>
      <c r="G625" s="17"/>
      <c r="H625" s="17"/>
      <c r="I625" s="8"/>
      <c r="M625" s="57"/>
      <c r="N625" s="8"/>
      <c r="O625" s="8"/>
      <c r="P625" s="8"/>
      <c r="Q625" s="8"/>
      <c r="R625" s="8"/>
      <c r="S625" s="8"/>
      <c r="T625" s="8"/>
      <c r="U625" s="8"/>
      <c r="V625" s="8"/>
      <c r="W625" s="8"/>
      <c r="X625" s="8"/>
      <c r="Y625" s="8"/>
      <c r="Z625" s="8"/>
      <c r="AA625" s="8"/>
    </row>
    <row r="626">
      <c r="A626" s="17"/>
      <c r="B626" s="17"/>
      <c r="C626" s="17"/>
      <c r="D626" s="17"/>
      <c r="E626" s="17"/>
      <c r="F626" s="17"/>
      <c r="G626" s="17"/>
      <c r="H626" s="17"/>
      <c r="I626" s="8"/>
      <c r="M626" s="57"/>
      <c r="N626" s="8"/>
      <c r="O626" s="8"/>
      <c r="P626" s="8"/>
      <c r="Q626" s="8"/>
      <c r="R626" s="8"/>
      <c r="S626" s="8"/>
      <c r="T626" s="8"/>
      <c r="U626" s="8"/>
      <c r="V626" s="8"/>
      <c r="W626" s="8"/>
      <c r="X626" s="8"/>
      <c r="Y626" s="8"/>
      <c r="Z626" s="8"/>
      <c r="AA626" s="8"/>
    </row>
    <row r="627">
      <c r="A627" s="17"/>
      <c r="B627" s="17"/>
      <c r="C627" s="17"/>
      <c r="D627" s="17"/>
      <c r="E627" s="17"/>
      <c r="F627" s="17"/>
      <c r="G627" s="17"/>
      <c r="H627" s="17"/>
      <c r="I627" s="8"/>
      <c r="M627" s="57"/>
      <c r="N627" s="8"/>
      <c r="O627" s="8"/>
      <c r="P627" s="8"/>
      <c r="Q627" s="8"/>
      <c r="R627" s="8"/>
      <c r="S627" s="8"/>
      <c r="T627" s="8"/>
      <c r="U627" s="8"/>
      <c r="V627" s="8"/>
      <c r="W627" s="8"/>
      <c r="X627" s="8"/>
      <c r="Y627" s="8"/>
      <c r="Z627" s="8"/>
      <c r="AA627" s="8"/>
    </row>
    <row r="628">
      <c r="A628" s="17"/>
      <c r="B628" s="17"/>
      <c r="C628" s="17"/>
      <c r="D628" s="17"/>
      <c r="E628" s="17"/>
      <c r="F628" s="17"/>
      <c r="G628" s="17"/>
      <c r="H628" s="17"/>
      <c r="I628" s="8"/>
      <c r="M628" s="57"/>
      <c r="N628" s="8"/>
      <c r="O628" s="8"/>
      <c r="P628" s="8"/>
      <c r="Q628" s="8"/>
      <c r="R628" s="8"/>
      <c r="S628" s="8"/>
      <c r="T628" s="8"/>
      <c r="U628" s="8"/>
      <c r="V628" s="8"/>
      <c r="W628" s="8"/>
      <c r="X628" s="8"/>
      <c r="Y628" s="8"/>
      <c r="Z628" s="8"/>
      <c r="AA628" s="8"/>
    </row>
    <row r="629">
      <c r="A629" s="17"/>
      <c r="B629" s="17"/>
      <c r="C629" s="17"/>
      <c r="D629" s="17"/>
      <c r="E629" s="17"/>
      <c r="F629" s="17"/>
      <c r="G629" s="17"/>
      <c r="H629" s="17"/>
      <c r="I629" s="8"/>
      <c r="M629" s="57"/>
      <c r="N629" s="8"/>
      <c r="O629" s="8"/>
      <c r="P629" s="8"/>
      <c r="Q629" s="8"/>
      <c r="R629" s="8"/>
      <c r="S629" s="8"/>
      <c r="T629" s="8"/>
      <c r="U629" s="8"/>
      <c r="V629" s="8"/>
      <c r="W629" s="8"/>
      <c r="X629" s="8"/>
      <c r="Y629" s="8"/>
      <c r="Z629" s="8"/>
      <c r="AA629" s="8"/>
    </row>
    <row r="630">
      <c r="A630" s="17"/>
      <c r="B630" s="17"/>
      <c r="C630" s="17"/>
      <c r="D630" s="17"/>
      <c r="E630" s="17"/>
      <c r="F630" s="17"/>
      <c r="G630" s="17"/>
      <c r="H630" s="17"/>
      <c r="I630" s="8"/>
      <c r="M630" s="57"/>
      <c r="N630" s="8"/>
      <c r="O630" s="8"/>
      <c r="P630" s="8"/>
      <c r="Q630" s="8"/>
      <c r="R630" s="8"/>
      <c r="S630" s="8"/>
      <c r="T630" s="8"/>
      <c r="U630" s="8"/>
      <c r="V630" s="8"/>
      <c r="W630" s="8"/>
      <c r="X630" s="8"/>
      <c r="Y630" s="8"/>
      <c r="Z630" s="8"/>
      <c r="AA630" s="8"/>
    </row>
    <row r="631">
      <c r="A631" s="17"/>
      <c r="B631" s="17"/>
      <c r="C631" s="17"/>
      <c r="D631" s="17"/>
      <c r="E631" s="17"/>
      <c r="F631" s="17"/>
      <c r="G631" s="17"/>
      <c r="H631" s="17"/>
      <c r="I631" s="8"/>
      <c r="M631" s="57"/>
      <c r="N631" s="8"/>
      <c r="O631" s="8"/>
      <c r="P631" s="8"/>
      <c r="Q631" s="8"/>
      <c r="R631" s="8"/>
      <c r="S631" s="8"/>
      <c r="T631" s="8"/>
      <c r="U631" s="8"/>
      <c r="V631" s="8"/>
      <c r="W631" s="8"/>
      <c r="X631" s="8"/>
      <c r="Y631" s="8"/>
      <c r="Z631" s="8"/>
      <c r="AA631" s="8"/>
    </row>
    <row r="632">
      <c r="A632" s="17"/>
      <c r="B632" s="17"/>
      <c r="C632" s="17"/>
      <c r="D632" s="17"/>
      <c r="E632" s="17"/>
      <c r="F632" s="17"/>
      <c r="G632" s="17"/>
      <c r="H632" s="17"/>
      <c r="I632" s="8"/>
      <c r="M632" s="57"/>
      <c r="N632" s="8"/>
      <c r="O632" s="8"/>
      <c r="P632" s="8"/>
      <c r="Q632" s="8"/>
      <c r="R632" s="8"/>
      <c r="S632" s="8"/>
      <c r="T632" s="8"/>
      <c r="U632" s="8"/>
      <c r="V632" s="8"/>
      <c r="W632" s="8"/>
      <c r="X632" s="8"/>
      <c r="Y632" s="8"/>
      <c r="Z632" s="8"/>
      <c r="AA632" s="8"/>
    </row>
    <row r="633">
      <c r="A633" s="17"/>
      <c r="B633" s="17"/>
      <c r="C633" s="17"/>
      <c r="D633" s="17"/>
      <c r="E633" s="17"/>
      <c r="F633" s="17"/>
      <c r="G633" s="17"/>
      <c r="H633" s="17"/>
      <c r="I633" s="8"/>
      <c r="M633" s="57"/>
      <c r="N633" s="8"/>
      <c r="O633" s="8"/>
      <c r="P633" s="8"/>
      <c r="Q633" s="8"/>
      <c r="R633" s="8"/>
      <c r="S633" s="8"/>
      <c r="T633" s="8"/>
      <c r="U633" s="8"/>
      <c r="V633" s="8"/>
      <c r="W633" s="8"/>
      <c r="X633" s="8"/>
      <c r="Y633" s="8"/>
      <c r="Z633" s="8"/>
      <c r="AA633" s="8"/>
    </row>
    <row r="634">
      <c r="A634" s="17"/>
      <c r="B634" s="17"/>
      <c r="C634" s="17"/>
      <c r="D634" s="17"/>
      <c r="E634" s="17"/>
      <c r="F634" s="17"/>
      <c r="G634" s="17"/>
      <c r="H634" s="17"/>
      <c r="I634" s="8"/>
      <c r="M634" s="57"/>
      <c r="N634" s="8"/>
      <c r="O634" s="8"/>
      <c r="P634" s="8"/>
      <c r="Q634" s="8"/>
      <c r="R634" s="8"/>
      <c r="S634" s="8"/>
      <c r="T634" s="8"/>
      <c r="U634" s="8"/>
      <c r="V634" s="8"/>
      <c r="W634" s="8"/>
      <c r="X634" s="8"/>
      <c r="Y634" s="8"/>
      <c r="Z634" s="8"/>
      <c r="AA634" s="8"/>
    </row>
    <row r="635">
      <c r="A635" s="17"/>
      <c r="B635" s="17"/>
      <c r="C635" s="17"/>
      <c r="D635" s="17"/>
      <c r="E635" s="17"/>
      <c r="F635" s="17"/>
      <c r="G635" s="17"/>
      <c r="H635" s="17"/>
      <c r="I635" s="8"/>
      <c r="M635" s="57"/>
      <c r="N635" s="8"/>
      <c r="O635" s="8"/>
      <c r="P635" s="8"/>
      <c r="Q635" s="8"/>
      <c r="R635" s="8"/>
      <c r="S635" s="8"/>
      <c r="T635" s="8"/>
      <c r="U635" s="8"/>
      <c r="V635" s="8"/>
      <c r="W635" s="8"/>
      <c r="X635" s="8"/>
      <c r="Y635" s="8"/>
      <c r="Z635" s="8"/>
      <c r="AA635" s="8"/>
    </row>
    <row r="636">
      <c r="A636" s="17"/>
      <c r="B636" s="17"/>
      <c r="C636" s="17"/>
      <c r="D636" s="17"/>
      <c r="E636" s="17"/>
      <c r="F636" s="17"/>
      <c r="G636" s="17"/>
      <c r="H636" s="17"/>
      <c r="I636" s="8"/>
      <c r="M636" s="57"/>
      <c r="N636" s="8"/>
      <c r="O636" s="8"/>
      <c r="P636" s="8"/>
      <c r="Q636" s="8"/>
      <c r="R636" s="8"/>
      <c r="S636" s="8"/>
      <c r="T636" s="8"/>
      <c r="U636" s="8"/>
      <c r="V636" s="8"/>
      <c r="W636" s="8"/>
      <c r="X636" s="8"/>
      <c r="Y636" s="8"/>
      <c r="Z636" s="8"/>
      <c r="AA636" s="8"/>
    </row>
    <row r="637">
      <c r="A637" s="17"/>
      <c r="B637" s="17"/>
      <c r="C637" s="17"/>
      <c r="D637" s="17"/>
      <c r="E637" s="17"/>
      <c r="F637" s="17"/>
      <c r="G637" s="17"/>
      <c r="H637" s="17"/>
      <c r="I637" s="8"/>
      <c r="M637" s="57"/>
      <c r="N637" s="8"/>
      <c r="O637" s="8"/>
      <c r="P637" s="8"/>
      <c r="Q637" s="8"/>
      <c r="R637" s="8"/>
      <c r="S637" s="8"/>
      <c r="T637" s="8"/>
      <c r="U637" s="8"/>
      <c r="V637" s="8"/>
      <c r="W637" s="8"/>
      <c r="X637" s="8"/>
      <c r="Y637" s="8"/>
      <c r="Z637" s="8"/>
      <c r="AA637" s="8"/>
    </row>
    <row r="638">
      <c r="A638" s="17"/>
      <c r="B638" s="17"/>
      <c r="C638" s="17"/>
      <c r="D638" s="17"/>
      <c r="E638" s="17"/>
      <c r="F638" s="17"/>
      <c r="G638" s="17"/>
      <c r="H638" s="17"/>
      <c r="I638" s="8"/>
      <c r="M638" s="57"/>
      <c r="N638" s="8"/>
      <c r="O638" s="8"/>
      <c r="P638" s="8"/>
      <c r="Q638" s="8"/>
      <c r="R638" s="8"/>
      <c r="S638" s="8"/>
      <c r="T638" s="8"/>
      <c r="U638" s="8"/>
      <c r="V638" s="8"/>
      <c r="W638" s="8"/>
      <c r="X638" s="8"/>
      <c r="Y638" s="8"/>
      <c r="Z638" s="8"/>
      <c r="AA638" s="8"/>
    </row>
    <row r="639">
      <c r="A639" s="17"/>
      <c r="B639" s="17"/>
      <c r="C639" s="17"/>
      <c r="D639" s="17"/>
      <c r="E639" s="17"/>
      <c r="F639" s="17"/>
      <c r="G639" s="17"/>
      <c r="H639" s="17"/>
      <c r="I639" s="8"/>
      <c r="M639" s="57"/>
      <c r="N639" s="8"/>
      <c r="O639" s="8"/>
      <c r="P639" s="8"/>
      <c r="Q639" s="8"/>
      <c r="R639" s="8"/>
      <c r="S639" s="8"/>
      <c r="T639" s="8"/>
      <c r="U639" s="8"/>
      <c r="V639" s="8"/>
      <c r="W639" s="8"/>
      <c r="X639" s="8"/>
      <c r="Y639" s="8"/>
      <c r="Z639" s="8"/>
      <c r="AA639" s="8"/>
    </row>
    <row r="640">
      <c r="A640" s="17"/>
      <c r="B640" s="17"/>
      <c r="C640" s="17"/>
      <c r="D640" s="17"/>
      <c r="E640" s="17"/>
      <c r="F640" s="17"/>
      <c r="G640" s="17"/>
      <c r="H640" s="17"/>
      <c r="I640" s="8"/>
      <c r="M640" s="57"/>
      <c r="N640" s="8"/>
      <c r="O640" s="8"/>
      <c r="P640" s="8"/>
      <c r="Q640" s="8"/>
      <c r="R640" s="8"/>
      <c r="S640" s="8"/>
      <c r="T640" s="8"/>
      <c r="U640" s="8"/>
      <c r="V640" s="8"/>
      <c r="W640" s="8"/>
      <c r="X640" s="8"/>
      <c r="Y640" s="8"/>
      <c r="Z640" s="8"/>
      <c r="AA640" s="8"/>
    </row>
    <row r="641">
      <c r="A641" s="17"/>
      <c r="B641" s="17"/>
      <c r="C641" s="17"/>
      <c r="D641" s="17"/>
      <c r="E641" s="17"/>
      <c r="F641" s="17"/>
      <c r="G641" s="17"/>
      <c r="H641" s="17"/>
      <c r="I641" s="8"/>
      <c r="M641" s="57"/>
      <c r="N641" s="8"/>
      <c r="O641" s="8"/>
      <c r="P641" s="8"/>
      <c r="Q641" s="8"/>
      <c r="R641" s="8"/>
      <c r="S641" s="8"/>
      <c r="T641" s="8"/>
      <c r="U641" s="8"/>
      <c r="V641" s="8"/>
      <c r="W641" s="8"/>
      <c r="X641" s="8"/>
      <c r="Y641" s="8"/>
      <c r="Z641" s="8"/>
      <c r="AA641" s="8"/>
    </row>
    <row r="642">
      <c r="A642" s="17"/>
      <c r="B642" s="17"/>
      <c r="C642" s="17"/>
      <c r="D642" s="17"/>
      <c r="E642" s="17"/>
      <c r="F642" s="17"/>
      <c r="G642" s="17"/>
      <c r="H642" s="17"/>
      <c r="I642" s="8"/>
      <c r="M642" s="57"/>
      <c r="N642" s="8"/>
      <c r="O642" s="8"/>
      <c r="P642" s="8"/>
      <c r="Q642" s="8"/>
      <c r="R642" s="8"/>
      <c r="S642" s="8"/>
      <c r="T642" s="8"/>
      <c r="U642" s="8"/>
      <c r="V642" s="8"/>
      <c r="W642" s="8"/>
      <c r="X642" s="8"/>
      <c r="Y642" s="8"/>
      <c r="Z642" s="8"/>
      <c r="AA642" s="8"/>
    </row>
    <row r="643">
      <c r="A643" s="17"/>
      <c r="B643" s="17"/>
      <c r="C643" s="17"/>
      <c r="D643" s="17"/>
      <c r="E643" s="17"/>
      <c r="F643" s="17"/>
      <c r="G643" s="17"/>
      <c r="H643" s="17"/>
      <c r="I643" s="8"/>
      <c r="M643" s="57"/>
      <c r="N643" s="8"/>
      <c r="O643" s="8"/>
      <c r="P643" s="8"/>
      <c r="Q643" s="8"/>
      <c r="R643" s="8"/>
      <c r="S643" s="8"/>
      <c r="T643" s="8"/>
      <c r="U643" s="8"/>
      <c r="V643" s="8"/>
      <c r="W643" s="8"/>
      <c r="X643" s="8"/>
      <c r="Y643" s="8"/>
      <c r="Z643" s="8"/>
      <c r="AA643" s="8"/>
    </row>
    <row r="644">
      <c r="A644" s="17"/>
      <c r="B644" s="17"/>
      <c r="C644" s="17"/>
      <c r="D644" s="17"/>
      <c r="E644" s="17"/>
      <c r="F644" s="17"/>
      <c r="G644" s="17"/>
      <c r="H644" s="17"/>
      <c r="I644" s="8"/>
      <c r="M644" s="57"/>
      <c r="N644" s="8"/>
      <c r="O644" s="8"/>
      <c r="P644" s="8"/>
      <c r="Q644" s="8"/>
      <c r="R644" s="8"/>
      <c r="S644" s="8"/>
      <c r="T644" s="8"/>
      <c r="U644" s="8"/>
      <c r="V644" s="8"/>
      <c r="W644" s="8"/>
      <c r="X644" s="8"/>
      <c r="Y644" s="8"/>
      <c r="Z644" s="8"/>
      <c r="AA644" s="8"/>
    </row>
    <row r="645">
      <c r="A645" s="17"/>
      <c r="B645" s="17"/>
      <c r="C645" s="17"/>
      <c r="D645" s="17"/>
      <c r="E645" s="17"/>
      <c r="F645" s="17"/>
      <c r="G645" s="17"/>
      <c r="H645" s="17"/>
      <c r="I645" s="8"/>
      <c r="M645" s="57"/>
      <c r="N645" s="8"/>
      <c r="O645" s="8"/>
      <c r="P645" s="8"/>
      <c r="Q645" s="8"/>
      <c r="R645" s="8"/>
      <c r="S645" s="8"/>
      <c r="T645" s="8"/>
      <c r="U645" s="8"/>
      <c r="V645" s="8"/>
      <c r="W645" s="8"/>
      <c r="X645" s="8"/>
      <c r="Y645" s="8"/>
      <c r="Z645" s="8"/>
      <c r="AA645" s="8"/>
    </row>
    <row r="646">
      <c r="A646" s="17"/>
      <c r="B646" s="17"/>
      <c r="C646" s="17"/>
      <c r="D646" s="17"/>
      <c r="E646" s="17"/>
      <c r="F646" s="17"/>
      <c r="G646" s="17"/>
      <c r="H646" s="17"/>
      <c r="I646" s="8"/>
      <c r="M646" s="57"/>
      <c r="N646" s="8"/>
      <c r="O646" s="8"/>
      <c r="P646" s="8"/>
      <c r="Q646" s="8"/>
      <c r="R646" s="8"/>
      <c r="S646" s="8"/>
      <c r="T646" s="8"/>
      <c r="U646" s="8"/>
      <c r="V646" s="8"/>
      <c r="W646" s="8"/>
      <c r="X646" s="8"/>
      <c r="Y646" s="8"/>
      <c r="Z646" s="8"/>
      <c r="AA646" s="8"/>
    </row>
    <row r="647">
      <c r="A647" s="17"/>
      <c r="B647" s="17"/>
      <c r="C647" s="17"/>
      <c r="D647" s="17"/>
      <c r="E647" s="17"/>
      <c r="F647" s="17"/>
      <c r="G647" s="17"/>
      <c r="H647" s="17"/>
      <c r="I647" s="8"/>
      <c r="M647" s="57"/>
      <c r="N647" s="8"/>
      <c r="O647" s="8"/>
      <c r="P647" s="8"/>
      <c r="Q647" s="8"/>
      <c r="R647" s="8"/>
      <c r="S647" s="8"/>
      <c r="T647" s="8"/>
      <c r="U647" s="8"/>
      <c r="V647" s="8"/>
      <c r="W647" s="8"/>
      <c r="X647" s="8"/>
      <c r="Y647" s="8"/>
      <c r="Z647" s="8"/>
      <c r="AA647" s="8"/>
    </row>
    <row r="648">
      <c r="A648" s="17"/>
      <c r="B648" s="17"/>
      <c r="C648" s="17"/>
      <c r="D648" s="17"/>
      <c r="E648" s="17"/>
      <c r="F648" s="17"/>
      <c r="G648" s="17"/>
      <c r="H648" s="17"/>
      <c r="I648" s="8"/>
      <c r="M648" s="57"/>
      <c r="N648" s="8"/>
      <c r="O648" s="8"/>
      <c r="P648" s="8"/>
      <c r="Q648" s="8"/>
      <c r="R648" s="8"/>
      <c r="S648" s="8"/>
      <c r="T648" s="8"/>
      <c r="U648" s="8"/>
      <c r="V648" s="8"/>
      <c r="W648" s="8"/>
      <c r="X648" s="8"/>
      <c r="Y648" s="8"/>
      <c r="Z648" s="8"/>
      <c r="AA648" s="8"/>
    </row>
    <row r="649">
      <c r="A649" s="17"/>
      <c r="B649" s="17"/>
      <c r="C649" s="17"/>
      <c r="D649" s="17"/>
      <c r="E649" s="17"/>
      <c r="F649" s="17"/>
      <c r="G649" s="17"/>
      <c r="H649" s="17"/>
      <c r="I649" s="8"/>
      <c r="M649" s="57"/>
      <c r="N649" s="8"/>
      <c r="O649" s="8"/>
      <c r="P649" s="8"/>
      <c r="Q649" s="8"/>
      <c r="R649" s="8"/>
      <c r="S649" s="8"/>
      <c r="T649" s="8"/>
      <c r="U649" s="8"/>
      <c r="V649" s="8"/>
      <c r="W649" s="8"/>
      <c r="X649" s="8"/>
      <c r="Y649" s="8"/>
      <c r="Z649" s="8"/>
      <c r="AA649" s="8"/>
    </row>
    <row r="650">
      <c r="A650" s="17"/>
      <c r="B650" s="17"/>
      <c r="C650" s="17"/>
      <c r="D650" s="17"/>
      <c r="E650" s="17"/>
      <c r="F650" s="17"/>
      <c r="G650" s="17"/>
      <c r="H650" s="17"/>
      <c r="I650" s="8"/>
      <c r="M650" s="57"/>
      <c r="N650" s="8"/>
      <c r="O650" s="8"/>
      <c r="P650" s="8"/>
      <c r="Q650" s="8"/>
      <c r="R650" s="8"/>
      <c r="S650" s="8"/>
      <c r="T650" s="8"/>
      <c r="U650" s="8"/>
      <c r="V650" s="8"/>
      <c r="W650" s="8"/>
      <c r="X650" s="8"/>
      <c r="Y650" s="8"/>
      <c r="Z650" s="8"/>
      <c r="AA650" s="8"/>
    </row>
    <row r="651">
      <c r="A651" s="17"/>
      <c r="B651" s="17"/>
      <c r="C651" s="17"/>
      <c r="D651" s="17"/>
      <c r="E651" s="17"/>
      <c r="F651" s="17"/>
      <c r="G651" s="17"/>
      <c r="H651" s="17"/>
      <c r="I651" s="8"/>
      <c r="M651" s="57"/>
      <c r="N651" s="8"/>
      <c r="O651" s="8"/>
      <c r="P651" s="8"/>
      <c r="Q651" s="8"/>
      <c r="R651" s="8"/>
      <c r="S651" s="8"/>
      <c r="T651" s="8"/>
      <c r="U651" s="8"/>
      <c r="V651" s="8"/>
      <c r="W651" s="8"/>
      <c r="X651" s="8"/>
      <c r="Y651" s="8"/>
      <c r="Z651" s="8"/>
      <c r="AA651" s="8"/>
    </row>
    <row r="652">
      <c r="A652" s="17"/>
      <c r="B652" s="17"/>
      <c r="C652" s="17"/>
      <c r="D652" s="17"/>
      <c r="E652" s="17"/>
      <c r="F652" s="17"/>
      <c r="G652" s="17"/>
      <c r="H652" s="17"/>
      <c r="I652" s="8"/>
      <c r="M652" s="57"/>
      <c r="N652" s="8"/>
      <c r="O652" s="8"/>
      <c r="P652" s="8"/>
      <c r="Q652" s="8"/>
      <c r="R652" s="8"/>
      <c r="S652" s="8"/>
      <c r="T652" s="8"/>
      <c r="U652" s="8"/>
      <c r="V652" s="8"/>
      <c r="W652" s="8"/>
      <c r="X652" s="8"/>
      <c r="Y652" s="8"/>
      <c r="Z652" s="8"/>
      <c r="AA652" s="8"/>
    </row>
    <row r="653">
      <c r="A653" s="17"/>
      <c r="B653" s="17"/>
      <c r="C653" s="17"/>
      <c r="D653" s="17"/>
      <c r="E653" s="17"/>
      <c r="F653" s="17"/>
      <c r="G653" s="17"/>
      <c r="H653" s="17"/>
      <c r="I653" s="8"/>
      <c r="M653" s="57"/>
      <c r="N653" s="8"/>
      <c r="O653" s="8"/>
      <c r="P653" s="8"/>
      <c r="Q653" s="8"/>
      <c r="R653" s="8"/>
      <c r="S653" s="8"/>
      <c r="T653" s="8"/>
      <c r="U653" s="8"/>
      <c r="V653" s="8"/>
      <c r="W653" s="8"/>
      <c r="X653" s="8"/>
      <c r="Y653" s="8"/>
      <c r="Z653" s="8"/>
      <c r="AA653" s="8"/>
    </row>
    <row r="654">
      <c r="A654" s="17"/>
      <c r="B654" s="17"/>
      <c r="C654" s="17"/>
      <c r="D654" s="17"/>
      <c r="E654" s="17"/>
      <c r="F654" s="17"/>
      <c r="G654" s="17"/>
      <c r="H654" s="17"/>
      <c r="I654" s="8"/>
      <c r="M654" s="57"/>
      <c r="N654" s="8"/>
      <c r="O654" s="8"/>
      <c r="P654" s="8"/>
      <c r="Q654" s="8"/>
      <c r="R654" s="8"/>
      <c r="S654" s="8"/>
      <c r="T654" s="8"/>
      <c r="U654" s="8"/>
      <c r="V654" s="8"/>
      <c r="W654" s="8"/>
      <c r="X654" s="8"/>
      <c r="Y654" s="8"/>
      <c r="Z654" s="8"/>
      <c r="AA654" s="8"/>
    </row>
    <row r="655">
      <c r="A655" s="17"/>
      <c r="B655" s="17"/>
      <c r="C655" s="17"/>
      <c r="D655" s="17"/>
      <c r="E655" s="17"/>
      <c r="F655" s="17"/>
      <c r="G655" s="17"/>
      <c r="H655" s="17"/>
      <c r="I655" s="8"/>
      <c r="M655" s="57"/>
      <c r="N655" s="8"/>
      <c r="O655" s="8"/>
      <c r="P655" s="8"/>
      <c r="Q655" s="8"/>
      <c r="R655" s="8"/>
      <c r="S655" s="8"/>
      <c r="T655" s="8"/>
      <c r="U655" s="8"/>
      <c r="V655" s="8"/>
      <c r="W655" s="8"/>
      <c r="X655" s="8"/>
      <c r="Y655" s="8"/>
      <c r="Z655" s="8"/>
      <c r="AA655" s="8"/>
    </row>
    <row r="656">
      <c r="A656" s="17"/>
      <c r="B656" s="17"/>
      <c r="C656" s="17"/>
      <c r="D656" s="17"/>
      <c r="E656" s="17"/>
      <c r="F656" s="17"/>
      <c r="G656" s="17"/>
      <c r="H656" s="17"/>
      <c r="I656" s="8"/>
      <c r="M656" s="57"/>
      <c r="N656" s="8"/>
      <c r="O656" s="8"/>
      <c r="P656" s="8"/>
      <c r="Q656" s="8"/>
      <c r="R656" s="8"/>
      <c r="S656" s="8"/>
      <c r="T656" s="8"/>
      <c r="U656" s="8"/>
      <c r="V656" s="8"/>
      <c r="W656" s="8"/>
      <c r="X656" s="8"/>
      <c r="Y656" s="8"/>
      <c r="Z656" s="8"/>
      <c r="AA656" s="8"/>
    </row>
    <row r="657">
      <c r="A657" s="17"/>
      <c r="B657" s="17"/>
      <c r="C657" s="17"/>
      <c r="D657" s="17"/>
      <c r="E657" s="17"/>
      <c r="F657" s="17"/>
      <c r="G657" s="17"/>
      <c r="H657" s="17"/>
      <c r="I657" s="8"/>
      <c r="M657" s="57"/>
      <c r="N657" s="8"/>
      <c r="O657" s="8"/>
      <c r="P657" s="8"/>
      <c r="Q657" s="8"/>
      <c r="R657" s="8"/>
      <c r="S657" s="8"/>
      <c r="T657" s="8"/>
      <c r="U657" s="8"/>
      <c r="V657" s="8"/>
      <c r="W657" s="8"/>
      <c r="X657" s="8"/>
      <c r="Y657" s="8"/>
      <c r="Z657" s="8"/>
      <c r="AA657" s="8"/>
    </row>
    <row r="658">
      <c r="A658" s="17"/>
      <c r="B658" s="17"/>
      <c r="C658" s="17"/>
      <c r="D658" s="17"/>
      <c r="E658" s="17"/>
      <c r="F658" s="17"/>
      <c r="G658" s="17"/>
      <c r="H658" s="17"/>
      <c r="I658" s="8"/>
      <c r="M658" s="57"/>
      <c r="N658" s="8"/>
      <c r="O658" s="8"/>
      <c r="P658" s="8"/>
      <c r="Q658" s="8"/>
      <c r="R658" s="8"/>
      <c r="S658" s="8"/>
      <c r="T658" s="8"/>
      <c r="U658" s="8"/>
      <c r="V658" s="8"/>
      <c r="W658" s="8"/>
      <c r="X658" s="8"/>
      <c r="Y658" s="8"/>
      <c r="Z658" s="8"/>
      <c r="AA658" s="8"/>
    </row>
    <row r="659">
      <c r="A659" s="17"/>
      <c r="B659" s="17"/>
      <c r="C659" s="17"/>
      <c r="D659" s="17"/>
      <c r="E659" s="17"/>
      <c r="F659" s="17"/>
      <c r="G659" s="17"/>
      <c r="H659" s="17"/>
      <c r="I659" s="8"/>
      <c r="M659" s="57"/>
      <c r="N659" s="8"/>
      <c r="O659" s="8"/>
      <c r="P659" s="8"/>
      <c r="Q659" s="8"/>
      <c r="R659" s="8"/>
      <c r="S659" s="8"/>
      <c r="T659" s="8"/>
      <c r="U659" s="8"/>
      <c r="V659" s="8"/>
      <c r="W659" s="8"/>
      <c r="X659" s="8"/>
      <c r="Y659" s="8"/>
      <c r="Z659" s="8"/>
      <c r="AA659" s="8"/>
    </row>
    <row r="660">
      <c r="A660" s="17"/>
      <c r="B660" s="17"/>
      <c r="C660" s="17"/>
      <c r="D660" s="17"/>
      <c r="E660" s="17"/>
      <c r="F660" s="17"/>
      <c r="G660" s="17"/>
      <c r="H660" s="17"/>
      <c r="I660" s="8"/>
      <c r="M660" s="57"/>
      <c r="N660" s="8"/>
      <c r="O660" s="8"/>
      <c r="P660" s="8"/>
      <c r="Q660" s="8"/>
      <c r="R660" s="8"/>
      <c r="S660" s="8"/>
      <c r="T660" s="8"/>
      <c r="U660" s="8"/>
      <c r="V660" s="8"/>
      <c r="W660" s="8"/>
      <c r="X660" s="8"/>
      <c r="Y660" s="8"/>
      <c r="Z660" s="8"/>
      <c r="AA660" s="8"/>
    </row>
    <row r="661">
      <c r="A661" s="17"/>
      <c r="B661" s="17"/>
      <c r="C661" s="17"/>
      <c r="D661" s="17"/>
      <c r="E661" s="17"/>
      <c r="F661" s="17"/>
      <c r="G661" s="17"/>
      <c r="H661" s="17"/>
      <c r="I661" s="8"/>
      <c r="M661" s="57"/>
      <c r="N661" s="8"/>
      <c r="O661" s="8"/>
      <c r="P661" s="8"/>
      <c r="Q661" s="8"/>
      <c r="R661" s="8"/>
      <c r="S661" s="8"/>
      <c r="T661" s="8"/>
      <c r="U661" s="8"/>
      <c r="V661" s="8"/>
      <c r="W661" s="8"/>
      <c r="X661" s="8"/>
      <c r="Y661" s="8"/>
      <c r="Z661" s="8"/>
      <c r="AA661" s="8"/>
    </row>
    <row r="662">
      <c r="A662" s="17"/>
      <c r="B662" s="17"/>
      <c r="C662" s="17"/>
      <c r="D662" s="17"/>
      <c r="E662" s="17"/>
      <c r="F662" s="17"/>
      <c r="G662" s="17"/>
      <c r="H662" s="17"/>
      <c r="I662" s="8"/>
      <c r="M662" s="57"/>
      <c r="N662" s="8"/>
      <c r="O662" s="8"/>
      <c r="P662" s="8"/>
      <c r="Q662" s="8"/>
      <c r="R662" s="8"/>
      <c r="S662" s="8"/>
      <c r="T662" s="8"/>
      <c r="U662" s="8"/>
      <c r="V662" s="8"/>
      <c r="W662" s="8"/>
      <c r="X662" s="8"/>
      <c r="Y662" s="8"/>
      <c r="Z662" s="8"/>
      <c r="AA662" s="8"/>
    </row>
    <row r="663">
      <c r="A663" s="17"/>
      <c r="B663" s="17"/>
      <c r="C663" s="17"/>
      <c r="D663" s="17"/>
      <c r="E663" s="17"/>
      <c r="F663" s="17"/>
      <c r="G663" s="17"/>
      <c r="H663" s="17"/>
      <c r="I663" s="8"/>
      <c r="M663" s="57"/>
      <c r="N663" s="8"/>
      <c r="O663" s="8"/>
      <c r="P663" s="8"/>
      <c r="Q663" s="8"/>
      <c r="R663" s="8"/>
      <c r="S663" s="8"/>
      <c r="T663" s="8"/>
      <c r="U663" s="8"/>
      <c r="V663" s="8"/>
      <c r="W663" s="8"/>
      <c r="X663" s="8"/>
      <c r="Y663" s="8"/>
      <c r="Z663" s="8"/>
      <c r="AA663" s="8"/>
    </row>
    <row r="664">
      <c r="A664" s="17"/>
      <c r="B664" s="17"/>
      <c r="C664" s="17"/>
      <c r="D664" s="17"/>
      <c r="E664" s="17"/>
      <c r="F664" s="17"/>
      <c r="G664" s="17"/>
      <c r="H664" s="17"/>
      <c r="I664" s="8"/>
      <c r="M664" s="57"/>
      <c r="N664" s="8"/>
      <c r="O664" s="8"/>
      <c r="P664" s="8"/>
      <c r="Q664" s="8"/>
      <c r="R664" s="8"/>
      <c r="S664" s="8"/>
      <c r="T664" s="8"/>
      <c r="U664" s="8"/>
      <c r="V664" s="8"/>
      <c r="W664" s="8"/>
      <c r="X664" s="8"/>
      <c r="Y664" s="8"/>
      <c r="Z664" s="8"/>
      <c r="AA664" s="8"/>
    </row>
    <row r="665">
      <c r="A665" s="17"/>
      <c r="B665" s="17"/>
      <c r="C665" s="17"/>
      <c r="D665" s="17"/>
      <c r="E665" s="17"/>
      <c r="F665" s="17"/>
      <c r="G665" s="17"/>
      <c r="H665" s="17"/>
      <c r="I665" s="8"/>
      <c r="M665" s="57"/>
      <c r="N665" s="8"/>
      <c r="O665" s="8"/>
      <c r="P665" s="8"/>
      <c r="Q665" s="8"/>
      <c r="R665" s="8"/>
      <c r="S665" s="8"/>
      <c r="T665" s="8"/>
      <c r="U665" s="8"/>
      <c r="V665" s="8"/>
      <c r="W665" s="8"/>
      <c r="X665" s="8"/>
      <c r="Y665" s="8"/>
      <c r="Z665" s="8"/>
      <c r="AA665" s="8"/>
    </row>
    <row r="666">
      <c r="A666" s="17"/>
      <c r="B666" s="17"/>
      <c r="C666" s="17"/>
      <c r="D666" s="17"/>
      <c r="E666" s="17"/>
      <c r="F666" s="17"/>
      <c r="G666" s="17"/>
      <c r="H666" s="17"/>
      <c r="I666" s="8"/>
      <c r="M666" s="57"/>
      <c r="N666" s="8"/>
      <c r="O666" s="8"/>
      <c r="P666" s="8"/>
      <c r="Q666" s="8"/>
      <c r="R666" s="8"/>
      <c r="S666" s="8"/>
      <c r="T666" s="8"/>
      <c r="U666" s="8"/>
      <c r="V666" s="8"/>
      <c r="W666" s="8"/>
      <c r="X666" s="8"/>
      <c r="Y666" s="8"/>
      <c r="Z666" s="8"/>
      <c r="AA666" s="8"/>
    </row>
    <row r="667">
      <c r="A667" s="17"/>
      <c r="B667" s="17"/>
      <c r="C667" s="17"/>
      <c r="D667" s="17"/>
      <c r="E667" s="17"/>
      <c r="F667" s="17"/>
      <c r="G667" s="17"/>
      <c r="H667" s="17"/>
      <c r="I667" s="8"/>
      <c r="M667" s="57"/>
      <c r="N667" s="8"/>
      <c r="O667" s="8"/>
      <c r="P667" s="8"/>
      <c r="Q667" s="8"/>
      <c r="R667" s="8"/>
      <c r="S667" s="8"/>
      <c r="T667" s="8"/>
      <c r="U667" s="8"/>
      <c r="V667" s="8"/>
      <c r="W667" s="8"/>
      <c r="X667" s="8"/>
      <c r="Y667" s="8"/>
      <c r="Z667" s="8"/>
      <c r="AA667" s="8"/>
    </row>
    <row r="668">
      <c r="A668" s="17"/>
      <c r="B668" s="17"/>
      <c r="C668" s="17"/>
      <c r="D668" s="17"/>
      <c r="E668" s="17"/>
      <c r="F668" s="17"/>
      <c r="G668" s="17"/>
      <c r="H668" s="17"/>
      <c r="I668" s="8"/>
      <c r="M668" s="57"/>
      <c r="N668" s="8"/>
      <c r="O668" s="8"/>
      <c r="P668" s="8"/>
      <c r="Q668" s="8"/>
      <c r="R668" s="8"/>
      <c r="S668" s="8"/>
      <c r="T668" s="8"/>
      <c r="U668" s="8"/>
      <c r="V668" s="8"/>
      <c r="W668" s="8"/>
      <c r="X668" s="8"/>
      <c r="Y668" s="8"/>
      <c r="Z668" s="8"/>
      <c r="AA668" s="8"/>
    </row>
    <row r="669">
      <c r="A669" s="17"/>
      <c r="B669" s="17"/>
      <c r="C669" s="17"/>
      <c r="D669" s="17"/>
      <c r="E669" s="17"/>
      <c r="F669" s="17"/>
      <c r="G669" s="17"/>
      <c r="H669" s="17"/>
      <c r="I669" s="8"/>
      <c r="M669" s="57"/>
      <c r="N669" s="8"/>
      <c r="O669" s="8"/>
      <c r="P669" s="8"/>
      <c r="Q669" s="8"/>
      <c r="R669" s="8"/>
      <c r="S669" s="8"/>
      <c r="T669" s="8"/>
      <c r="U669" s="8"/>
      <c r="V669" s="8"/>
      <c r="W669" s="8"/>
      <c r="X669" s="8"/>
      <c r="Y669" s="8"/>
      <c r="Z669" s="8"/>
      <c r="AA669" s="8"/>
    </row>
    <row r="670">
      <c r="A670" s="17"/>
      <c r="B670" s="17"/>
      <c r="C670" s="17"/>
      <c r="D670" s="17"/>
      <c r="E670" s="17"/>
      <c r="F670" s="17"/>
      <c r="G670" s="17"/>
      <c r="H670" s="17"/>
      <c r="I670" s="8"/>
      <c r="M670" s="57"/>
      <c r="N670" s="8"/>
      <c r="O670" s="8"/>
      <c r="P670" s="8"/>
      <c r="Q670" s="8"/>
      <c r="R670" s="8"/>
      <c r="S670" s="8"/>
      <c r="T670" s="8"/>
      <c r="U670" s="8"/>
      <c r="V670" s="8"/>
      <c r="W670" s="8"/>
      <c r="X670" s="8"/>
      <c r="Y670" s="8"/>
      <c r="Z670" s="8"/>
      <c r="AA670" s="8"/>
    </row>
    <row r="671">
      <c r="A671" s="17"/>
      <c r="B671" s="17"/>
      <c r="C671" s="17"/>
      <c r="D671" s="17"/>
      <c r="E671" s="17"/>
      <c r="F671" s="17"/>
      <c r="G671" s="17"/>
      <c r="H671" s="17"/>
      <c r="I671" s="8"/>
      <c r="M671" s="57"/>
      <c r="N671" s="8"/>
      <c r="O671" s="8"/>
      <c r="P671" s="8"/>
      <c r="Q671" s="8"/>
      <c r="R671" s="8"/>
      <c r="S671" s="8"/>
      <c r="T671" s="8"/>
      <c r="U671" s="8"/>
      <c r="V671" s="8"/>
      <c r="W671" s="8"/>
      <c r="X671" s="8"/>
      <c r="Y671" s="8"/>
      <c r="Z671" s="8"/>
      <c r="AA671" s="8"/>
    </row>
    <row r="672">
      <c r="A672" s="17"/>
      <c r="B672" s="17"/>
      <c r="C672" s="17"/>
      <c r="D672" s="17"/>
      <c r="E672" s="17"/>
      <c r="F672" s="17"/>
      <c r="G672" s="17"/>
      <c r="H672" s="17"/>
      <c r="I672" s="8"/>
      <c r="M672" s="57"/>
      <c r="N672" s="8"/>
      <c r="O672" s="8"/>
      <c r="P672" s="8"/>
      <c r="Q672" s="8"/>
      <c r="R672" s="8"/>
      <c r="S672" s="8"/>
      <c r="T672" s="8"/>
      <c r="U672" s="8"/>
      <c r="V672" s="8"/>
      <c r="W672" s="8"/>
      <c r="X672" s="8"/>
      <c r="Y672" s="8"/>
      <c r="Z672" s="8"/>
      <c r="AA672" s="8"/>
    </row>
    <row r="673">
      <c r="A673" s="17"/>
      <c r="B673" s="17"/>
      <c r="C673" s="17"/>
      <c r="D673" s="17"/>
      <c r="E673" s="17"/>
      <c r="F673" s="17"/>
      <c r="G673" s="17"/>
      <c r="H673" s="17"/>
      <c r="I673" s="8"/>
      <c r="M673" s="57"/>
      <c r="N673" s="8"/>
      <c r="O673" s="8"/>
      <c r="P673" s="8"/>
      <c r="Q673" s="8"/>
      <c r="R673" s="8"/>
      <c r="S673" s="8"/>
      <c r="T673" s="8"/>
      <c r="U673" s="8"/>
      <c r="V673" s="8"/>
      <c r="W673" s="8"/>
      <c r="X673" s="8"/>
      <c r="Y673" s="8"/>
      <c r="Z673" s="8"/>
      <c r="AA673" s="8"/>
    </row>
    <row r="674">
      <c r="A674" s="17"/>
      <c r="B674" s="17"/>
      <c r="C674" s="17"/>
      <c r="D674" s="17"/>
      <c r="E674" s="17"/>
      <c r="F674" s="17"/>
      <c r="G674" s="17"/>
      <c r="H674" s="17"/>
      <c r="I674" s="8"/>
      <c r="M674" s="57"/>
      <c r="N674" s="8"/>
      <c r="O674" s="8"/>
      <c r="P674" s="8"/>
      <c r="Q674" s="8"/>
      <c r="R674" s="8"/>
      <c r="S674" s="8"/>
      <c r="T674" s="8"/>
      <c r="U674" s="8"/>
      <c r="V674" s="8"/>
      <c r="W674" s="8"/>
      <c r="X674" s="8"/>
      <c r="Y674" s="8"/>
      <c r="Z674" s="8"/>
      <c r="AA674" s="8"/>
    </row>
    <row r="675">
      <c r="A675" s="17"/>
      <c r="B675" s="17"/>
      <c r="C675" s="17"/>
      <c r="D675" s="17"/>
      <c r="E675" s="17"/>
      <c r="F675" s="17"/>
      <c r="G675" s="17"/>
      <c r="H675" s="17"/>
      <c r="I675" s="8"/>
      <c r="M675" s="57"/>
      <c r="N675" s="8"/>
      <c r="O675" s="8"/>
      <c r="P675" s="8"/>
      <c r="Q675" s="8"/>
      <c r="R675" s="8"/>
      <c r="S675" s="8"/>
      <c r="T675" s="8"/>
      <c r="U675" s="8"/>
      <c r="V675" s="8"/>
      <c r="W675" s="8"/>
      <c r="X675" s="8"/>
      <c r="Y675" s="8"/>
      <c r="Z675" s="8"/>
      <c r="AA675" s="8"/>
    </row>
    <row r="676">
      <c r="A676" s="17"/>
      <c r="B676" s="17"/>
      <c r="C676" s="17"/>
      <c r="D676" s="17"/>
      <c r="E676" s="17"/>
      <c r="F676" s="17"/>
      <c r="G676" s="17"/>
      <c r="H676" s="17"/>
      <c r="I676" s="8"/>
      <c r="M676" s="57"/>
      <c r="N676" s="8"/>
      <c r="O676" s="8"/>
      <c r="P676" s="8"/>
      <c r="Q676" s="8"/>
      <c r="R676" s="8"/>
      <c r="S676" s="8"/>
      <c r="T676" s="8"/>
      <c r="U676" s="8"/>
      <c r="V676" s="8"/>
      <c r="W676" s="8"/>
      <c r="X676" s="8"/>
      <c r="Y676" s="8"/>
      <c r="Z676" s="8"/>
      <c r="AA676" s="8"/>
    </row>
    <row r="677">
      <c r="A677" s="17"/>
      <c r="B677" s="17"/>
      <c r="C677" s="17"/>
      <c r="D677" s="17"/>
      <c r="E677" s="17"/>
      <c r="F677" s="17"/>
      <c r="G677" s="17"/>
      <c r="H677" s="17"/>
      <c r="I677" s="8"/>
      <c r="M677" s="57"/>
      <c r="N677" s="8"/>
      <c r="O677" s="8"/>
      <c r="P677" s="8"/>
      <c r="Q677" s="8"/>
      <c r="R677" s="8"/>
      <c r="S677" s="8"/>
      <c r="T677" s="8"/>
      <c r="U677" s="8"/>
      <c r="V677" s="8"/>
      <c r="W677" s="8"/>
      <c r="X677" s="8"/>
      <c r="Y677" s="8"/>
      <c r="Z677" s="8"/>
      <c r="AA677" s="8"/>
    </row>
    <row r="678">
      <c r="A678" s="17"/>
      <c r="B678" s="17"/>
      <c r="C678" s="17"/>
      <c r="D678" s="17"/>
      <c r="E678" s="17"/>
      <c r="F678" s="17"/>
      <c r="G678" s="17"/>
      <c r="H678" s="17"/>
      <c r="I678" s="8"/>
      <c r="M678" s="57"/>
      <c r="N678" s="8"/>
      <c r="O678" s="8"/>
      <c r="P678" s="8"/>
      <c r="Q678" s="8"/>
      <c r="R678" s="8"/>
      <c r="S678" s="8"/>
      <c r="T678" s="8"/>
      <c r="U678" s="8"/>
      <c r="V678" s="8"/>
      <c r="W678" s="8"/>
      <c r="X678" s="8"/>
      <c r="Y678" s="8"/>
      <c r="Z678" s="8"/>
      <c r="AA678" s="8"/>
    </row>
    <row r="679">
      <c r="A679" s="17"/>
      <c r="B679" s="17"/>
      <c r="C679" s="17"/>
      <c r="D679" s="17"/>
      <c r="E679" s="17"/>
      <c r="F679" s="17"/>
      <c r="G679" s="17"/>
      <c r="H679" s="17"/>
      <c r="I679" s="8"/>
      <c r="M679" s="57"/>
      <c r="N679" s="8"/>
      <c r="O679" s="8"/>
      <c r="P679" s="8"/>
      <c r="Q679" s="8"/>
      <c r="R679" s="8"/>
      <c r="S679" s="8"/>
      <c r="T679" s="8"/>
      <c r="U679" s="8"/>
      <c r="V679" s="8"/>
      <c r="W679" s="8"/>
      <c r="X679" s="8"/>
      <c r="Y679" s="8"/>
      <c r="Z679" s="8"/>
      <c r="AA679" s="8"/>
    </row>
    <row r="680">
      <c r="A680" s="17"/>
      <c r="B680" s="17"/>
      <c r="C680" s="17"/>
      <c r="D680" s="17"/>
      <c r="E680" s="17"/>
      <c r="F680" s="17"/>
      <c r="G680" s="17"/>
      <c r="H680" s="17"/>
      <c r="I680" s="8"/>
      <c r="M680" s="57"/>
      <c r="N680" s="8"/>
      <c r="O680" s="8"/>
      <c r="P680" s="8"/>
      <c r="Q680" s="8"/>
      <c r="R680" s="8"/>
      <c r="S680" s="8"/>
      <c r="T680" s="8"/>
      <c r="U680" s="8"/>
      <c r="V680" s="8"/>
      <c r="W680" s="8"/>
      <c r="X680" s="8"/>
      <c r="Y680" s="8"/>
      <c r="Z680" s="8"/>
      <c r="AA680" s="8"/>
    </row>
    <row r="681">
      <c r="A681" s="17"/>
      <c r="B681" s="17"/>
      <c r="C681" s="17"/>
      <c r="D681" s="17"/>
      <c r="E681" s="17"/>
      <c r="F681" s="17"/>
      <c r="G681" s="17"/>
      <c r="H681" s="17"/>
      <c r="I681" s="8"/>
      <c r="M681" s="57"/>
      <c r="N681" s="8"/>
      <c r="O681" s="8"/>
      <c r="P681" s="8"/>
      <c r="Q681" s="8"/>
      <c r="R681" s="8"/>
      <c r="S681" s="8"/>
      <c r="T681" s="8"/>
      <c r="U681" s="8"/>
      <c r="V681" s="8"/>
      <c r="W681" s="8"/>
      <c r="X681" s="8"/>
      <c r="Y681" s="8"/>
      <c r="Z681" s="8"/>
      <c r="AA681" s="8"/>
    </row>
    <row r="682">
      <c r="A682" s="17"/>
      <c r="B682" s="17"/>
      <c r="C682" s="17"/>
      <c r="D682" s="17"/>
      <c r="E682" s="17"/>
      <c r="F682" s="17"/>
      <c r="G682" s="17"/>
      <c r="H682" s="17"/>
      <c r="I682" s="8"/>
      <c r="M682" s="57"/>
      <c r="N682" s="8"/>
      <c r="O682" s="8"/>
      <c r="P682" s="8"/>
      <c r="Q682" s="8"/>
      <c r="R682" s="8"/>
      <c r="S682" s="8"/>
      <c r="T682" s="8"/>
      <c r="U682" s="8"/>
      <c r="V682" s="8"/>
      <c r="W682" s="8"/>
      <c r="X682" s="8"/>
      <c r="Y682" s="8"/>
      <c r="Z682" s="8"/>
      <c r="AA682" s="8"/>
    </row>
    <row r="683">
      <c r="A683" s="17"/>
      <c r="B683" s="17"/>
      <c r="C683" s="17"/>
      <c r="D683" s="17"/>
      <c r="E683" s="17"/>
      <c r="F683" s="17"/>
      <c r="G683" s="17"/>
      <c r="H683" s="17"/>
      <c r="I683" s="8"/>
      <c r="M683" s="57"/>
      <c r="N683" s="8"/>
      <c r="O683" s="8"/>
      <c r="P683" s="8"/>
      <c r="Q683" s="8"/>
      <c r="R683" s="8"/>
      <c r="S683" s="8"/>
      <c r="T683" s="8"/>
      <c r="U683" s="8"/>
      <c r="V683" s="8"/>
      <c r="W683" s="8"/>
      <c r="X683" s="8"/>
      <c r="Y683" s="8"/>
      <c r="Z683" s="8"/>
      <c r="AA683" s="8"/>
    </row>
    <row r="684">
      <c r="A684" s="17"/>
      <c r="B684" s="17"/>
      <c r="C684" s="17"/>
      <c r="D684" s="17"/>
      <c r="E684" s="17"/>
      <c r="F684" s="17"/>
      <c r="G684" s="17"/>
      <c r="H684" s="17"/>
      <c r="I684" s="8"/>
      <c r="M684" s="57"/>
      <c r="N684" s="8"/>
      <c r="O684" s="8"/>
      <c r="P684" s="8"/>
      <c r="Q684" s="8"/>
      <c r="R684" s="8"/>
      <c r="S684" s="8"/>
      <c r="T684" s="8"/>
      <c r="U684" s="8"/>
      <c r="V684" s="8"/>
      <c r="W684" s="8"/>
      <c r="X684" s="8"/>
      <c r="Y684" s="8"/>
      <c r="Z684" s="8"/>
      <c r="AA684" s="8"/>
    </row>
    <row r="685">
      <c r="A685" s="17"/>
      <c r="B685" s="17"/>
      <c r="C685" s="17"/>
      <c r="D685" s="17"/>
      <c r="E685" s="17"/>
      <c r="F685" s="17"/>
      <c r="G685" s="17"/>
      <c r="H685" s="17"/>
      <c r="I685" s="8"/>
      <c r="M685" s="57"/>
      <c r="N685" s="8"/>
      <c r="O685" s="8"/>
      <c r="P685" s="8"/>
      <c r="Q685" s="8"/>
      <c r="R685" s="8"/>
      <c r="S685" s="8"/>
      <c r="T685" s="8"/>
      <c r="U685" s="8"/>
      <c r="V685" s="8"/>
      <c r="W685" s="8"/>
      <c r="X685" s="8"/>
      <c r="Y685" s="8"/>
      <c r="Z685" s="8"/>
      <c r="AA685" s="8"/>
    </row>
    <row r="686">
      <c r="A686" s="17"/>
      <c r="B686" s="17"/>
      <c r="C686" s="17"/>
      <c r="D686" s="17"/>
      <c r="E686" s="17"/>
      <c r="F686" s="17"/>
      <c r="G686" s="17"/>
      <c r="H686" s="17"/>
      <c r="I686" s="8"/>
      <c r="M686" s="57"/>
      <c r="N686" s="8"/>
      <c r="O686" s="8"/>
      <c r="P686" s="8"/>
      <c r="Q686" s="8"/>
      <c r="R686" s="8"/>
      <c r="S686" s="8"/>
      <c r="T686" s="8"/>
      <c r="U686" s="8"/>
      <c r="V686" s="8"/>
      <c r="W686" s="8"/>
      <c r="X686" s="8"/>
      <c r="Y686" s="8"/>
      <c r="Z686" s="8"/>
      <c r="AA686" s="8"/>
    </row>
    <row r="687">
      <c r="A687" s="17"/>
      <c r="B687" s="17"/>
      <c r="C687" s="17"/>
      <c r="D687" s="17"/>
      <c r="E687" s="17"/>
      <c r="F687" s="17"/>
      <c r="G687" s="17"/>
      <c r="H687" s="17"/>
      <c r="I687" s="8"/>
      <c r="M687" s="57"/>
      <c r="N687" s="8"/>
      <c r="O687" s="8"/>
      <c r="P687" s="8"/>
      <c r="Q687" s="8"/>
      <c r="R687" s="8"/>
      <c r="S687" s="8"/>
      <c r="T687" s="8"/>
      <c r="U687" s="8"/>
      <c r="V687" s="8"/>
      <c r="W687" s="8"/>
      <c r="X687" s="8"/>
      <c r="Y687" s="8"/>
      <c r="Z687" s="8"/>
      <c r="AA687" s="8"/>
    </row>
    <row r="688">
      <c r="A688" s="17"/>
      <c r="B688" s="17"/>
      <c r="C688" s="17"/>
      <c r="D688" s="17"/>
      <c r="E688" s="17"/>
      <c r="F688" s="17"/>
      <c r="G688" s="17"/>
      <c r="H688" s="17"/>
      <c r="I688" s="8"/>
      <c r="M688" s="57"/>
      <c r="N688" s="8"/>
      <c r="O688" s="8"/>
      <c r="P688" s="8"/>
      <c r="Q688" s="8"/>
      <c r="R688" s="8"/>
      <c r="S688" s="8"/>
      <c r="T688" s="8"/>
      <c r="U688" s="8"/>
      <c r="V688" s="8"/>
      <c r="W688" s="8"/>
      <c r="X688" s="8"/>
      <c r="Y688" s="8"/>
      <c r="Z688" s="8"/>
      <c r="AA688" s="8"/>
    </row>
    <row r="689">
      <c r="A689" s="17"/>
      <c r="B689" s="17"/>
      <c r="C689" s="17"/>
      <c r="D689" s="17"/>
      <c r="E689" s="17"/>
      <c r="F689" s="17"/>
      <c r="G689" s="17"/>
      <c r="H689" s="17"/>
      <c r="I689" s="8"/>
      <c r="M689" s="57"/>
      <c r="N689" s="8"/>
      <c r="O689" s="8"/>
      <c r="P689" s="8"/>
      <c r="Q689" s="8"/>
      <c r="R689" s="8"/>
      <c r="S689" s="8"/>
      <c r="T689" s="8"/>
      <c r="U689" s="8"/>
      <c r="V689" s="8"/>
      <c r="W689" s="8"/>
      <c r="X689" s="8"/>
      <c r="Y689" s="8"/>
      <c r="Z689" s="8"/>
      <c r="AA689" s="8"/>
    </row>
    <row r="690">
      <c r="A690" s="17"/>
      <c r="B690" s="17"/>
      <c r="C690" s="17"/>
      <c r="D690" s="17"/>
      <c r="E690" s="17"/>
      <c r="F690" s="17"/>
      <c r="G690" s="17"/>
      <c r="H690" s="17"/>
      <c r="I690" s="8"/>
      <c r="M690" s="57"/>
      <c r="N690" s="8"/>
      <c r="O690" s="8"/>
      <c r="P690" s="8"/>
      <c r="Q690" s="8"/>
      <c r="R690" s="8"/>
      <c r="S690" s="8"/>
      <c r="T690" s="8"/>
      <c r="U690" s="8"/>
      <c r="V690" s="8"/>
      <c r="W690" s="8"/>
      <c r="X690" s="8"/>
      <c r="Y690" s="8"/>
      <c r="Z690" s="8"/>
      <c r="AA690" s="8"/>
    </row>
    <row r="691">
      <c r="A691" s="17"/>
      <c r="B691" s="17"/>
      <c r="C691" s="17"/>
      <c r="D691" s="17"/>
      <c r="E691" s="17"/>
      <c r="F691" s="17"/>
      <c r="G691" s="17"/>
      <c r="H691" s="17"/>
      <c r="I691" s="8"/>
      <c r="M691" s="57"/>
      <c r="N691" s="8"/>
      <c r="O691" s="8"/>
      <c r="P691" s="8"/>
      <c r="Q691" s="8"/>
      <c r="R691" s="8"/>
      <c r="S691" s="8"/>
      <c r="T691" s="8"/>
      <c r="U691" s="8"/>
      <c r="V691" s="8"/>
      <c r="W691" s="8"/>
      <c r="X691" s="8"/>
      <c r="Y691" s="8"/>
      <c r="Z691" s="8"/>
      <c r="AA691" s="8"/>
    </row>
    <row r="692">
      <c r="A692" s="17"/>
      <c r="B692" s="17"/>
      <c r="C692" s="17"/>
      <c r="D692" s="17"/>
      <c r="E692" s="17"/>
      <c r="F692" s="17"/>
      <c r="G692" s="17"/>
      <c r="H692" s="17"/>
      <c r="I692" s="8"/>
      <c r="M692" s="57"/>
      <c r="N692" s="8"/>
      <c r="O692" s="8"/>
      <c r="P692" s="8"/>
      <c r="Q692" s="8"/>
      <c r="R692" s="8"/>
      <c r="S692" s="8"/>
      <c r="T692" s="8"/>
      <c r="U692" s="8"/>
      <c r="V692" s="8"/>
      <c r="W692" s="8"/>
      <c r="X692" s="8"/>
      <c r="Y692" s="8"/>
      <c r="Z692" s="8"/>
      <c r="AA692" s="8"/>
    </row>
    <row r="693">
      <c r="A693" s="17"/>
      <c r="B693" s="17"/>
      <c r="C693" s="17"/>
      <c r="D693" s="17"/>
      <c r="E693" s="17"/>
      <c r="F693" s="17"/>
      <c r="G693" s="17"/>
      <c r="H693" s="17"/>
      <c r="I693" s="8"/>
      <c r="M693" s="57"/>
      <c r="N693" s="8"/>
      <c r="O693" s="8"/>
      <c r="P693" s="8"/>
      <c r="Q693" s="8"/>
      <c r="R693" s="8"/>
      <c r="S693" s="8"/>
      <c r="T693" s="8"/>
      <c r="U693" s="8"/>
      <c r="V693" s="8"/>
      <c r="W693" s="8"/>
      <c r="X693" s="8"/>
      <c r="Y693" s="8"/>
      <c r="Z693" s="8"/>
      <c r="AA693" s="8"/>
    </row>
    <row r="694">
      <c r="A694" s="17"/>
      <c r="B694" s="17"/>
      <c r="C694" s="17"/>
      <c r="D694" s="17"/>
      <c r="E694" s="17"/>
      <c r="F694" s="17"/>
      <c r="G694" s="17"/>
      <c r="H694" s="17"/>
      <c r="I694" s="8"/>
      <c r="M694" s="57"/>
      <c r="N694" s="8"/>
      <c r="O694" s="8"/>
      <c r="P694" s="8"/>
      <c r="Q694" s="8"/>
      <c r="R694" s="8"/>
      <c r="S694" s="8"/>
      <c r="T694" s="8"/>
      <c r="U694" s="8"/>
      <c r="V694" s="8"/>
      <c r="W694" s="8"/>
      <c r="X694" s="8"/>
      <c r="Y694" s="8"/>
      <c r="Z694" s="8"/>
      <c r="AA694" s="8"/>
    </row>
    <row r="695">
      <c r="A695" s="17"/>
      <c r="B695" s="17"/>
      <c r="C695" s="17"/>
      <c r="D695" s="17"/>
      <c r="E695" s="17"/>
      <c r="F695" s="17"/>
      <c r="G695" s="17"/>
      <c r="H695" s="17"/>
      <c r="I695" s="8"/>
      <c r="M695" s="57"/>
      <c r="N695" s="8"/>
      <c r="O695" s="8"/>
      <c r="P695" s="8"/>
      <c r="Q695" s="8"/>
      <c r="R695" s="8"/>
      <c r="S695" s="8"/>
      <c r="T695" s="8"/>
      <c r="U695" s="8"/>
      <c r="V695" s="8"/>
      <c r="W695" s="8"/>
      <c r="X695" s="8"/>
      <c r="Y695" s="8"/>
      <c r="Z695" s="8"/>
      <c r="AA695" s="8"/>
    </row>
    <row r="696">
      <c r="A696" s="17"/>
      <c r="B696" s="17"/>
      <c r="C696" s="17"/>
      <c r="D696" s="17"/>
      <c r="E696" s="17"/>
      <c r="F696" s="17"/>
      <c r="G696" s="17"/>
      <c r="H696" s="17"/>
      <c r="I696" s="8"/>
      <c r="M696" s="57"/>
      <c r="N696" s="8"/>
      <c r="O696" s="8"/>
      <c r="P696" s="8"/>
      <c r="Q696" s="8"/>
      <c r="R696" s="8"/>
      <c r="S696" s="8"/>
      <c r="T696" s="8"/>
      <c r="U696" s="8"/>
      <c r="V696" s="8"/>
      <c r="W696" s="8"/>
      <c r="X696" s="8"/>
      <c r="Y696" s="8"/>
      <c r="Z696" s="8"/>
      <c r="AA696" s="8"/>
    </row>
    <row r="697">
      <c r="A697" s="17"/>
      <c r="B697" s="17"/>
      <c r="C697" s="17"/>
      <c r="D697" s="17"/>
      <c r="E697" s="17"/>
      <c r="F697" s="17"/>
      <c r="G697" s="17"/>
      <c r="H697" s="17"/>
      <c r="I697" s="8"/>
      <c r="M697" s="57"/>
      <c r="N697" s="8"/>
      <c r="O697" s="8"/>
      <c r="P697" s="8"/>
      <c r="Q697" s="8"/>
      <c r="R697" s="8"/>
      <c r="S697" s="8"/>
      <c r="T697" s="8"/>
      <c r="U697" s="8"/>
      <c r="V697" s="8"/>
      <c r="W697" s="8"/>
      <c r="X697" s="8"/>
      <c r="Y697" s="8"/>
      <c r="Z697" s="8"/>
      <c r="AA697" s="8"/>
    </row>
    <row r="698">
      <c r="A698" s="17"/>
      <c r="B698" s="17"/>
      <c r="C698" s="17"/>
      <c r="D698" s="17"/>
      <c r="E698" s="17"/>
      <c r="F698" s="17"/>
      <c r="G698" s="17"/>
      <c r="H698" s="17"/>
      <c r="I698" s="8"/>
      <c r="M698" s="57"/>
      <c r="N698" s="8"/>
      <c r="O698" s="8"/>
      <c r="P698" s="8"/>
      <c r="Q698" s="8"/>
      <c r="R698" s="8"/>
      <c r="S698" s="8"/>
      <c r="T698" s="8"/>
      <c r="U698" s="8"/>
      <c r="V698" s="8"/>
      <c r="W698" s="8"/>
      <c r="X698" s="8"/>
      <c r="Y698" s="8"/>
      <c r="Z698" s="8"/>
      <c r="AA698" s="8"/>
    </row>
    <row r="699">
      <c r="A699" s="17"/>
      <c r="B699" s="17"/>
      <c r="C699" s="17"/>
      <c r="D699" s="17"/>
      <c r="E699" s="17"/>
      <c r="F699" s="17"/>
      <c r="G699" s="17"/>
      <c r="H699" s="17"/>
      <c r="I699" s="8"/>
      <c r="M699" s="57"/>
      <c r="N699" s="8"/>
      <c r="O699" s="8"/>
      <c r="P699" s="8"/>
      <c r="Q699" s="8"/>
      <c r="R699" s="8"/>
      <c r="S699" s="8"/>
      <c r="T699" s="8"/>
      <c r="U699" s="8"/>
      <c r="V699" s="8"/>
      <c r="W699" s="8"/>
      <c r="X699" s="8"/>
      <c r="Y699" s="8"/>
      <c r="Z699" s="8"/>
      <c r="AA699" s="8"/>
    </row>
    <row r="700">
      <c r="A700" s="17"/>
      <c r="B700" s="17"/>
      <c r="C700" s="17"/>
      <c r="D700" s="17"/>
      <c r="E700" s="17"/>
      <c r="F700" s="17"/>
      <c r="G700" s="17"/>
      <c r="H700" s="17"/>
      <c r="I700" s="8"/>
      <c r="M700" s="57"/>
      <c r="N700" s="8"/>
      <c r="O700" s="8"/>
      <c r="P700" s="8"/>
      <c r="Q700" s="8"/>
      <c r="R700" s="8"/>
      <c r="S700" s="8"/>
      <c r="T700" s="8"/>
      <c r="U700" s="8"/>
      <c r="V700" s="8"/>
      <c r="W700" s="8"/>
      <c r="X700" s="8"/>
      <c r="Y700" s="8"/>
      <c r="Z700" s="8"/>
      <c r="AA700" s="8"/>
    </row>
    <row r="701">
      <c r="A701" s="17"/>
      <c r="B701" s="17"/>
      <c r="C701" s="17"/>
      <c r="D701" s="17"/>
      <c r="E701" s="17"/>
      <c r="F701" s="17"/>
      <c r="G701" s="17"/>
      <c r="H701" s="17"/>
      <c r="I701" s="8"/>
      <c r="M701" s="57"/>
      <c r="N701" s="8"/>
      <c r="O701" s="8"/>
      <c r="P701" s="8"/>
      <c r="Q701" s="8"/>
      <c r="R701" s="8"/>
      <c r="S701" s="8"/>
      <c r="T701" s="8"/>
      <c r="U701" s="8"/>
      <c r="V701" s="8"/>
      <c r="W701" s="8"/>
      <c r="X701" s="8"/>
      <c r="Y701" s="8"/>
      <c r="Z701" s="8"/>
      <c r="AA701" s="8"/>
    </row>
    <row r="702">
      <c r="A702" s="17"/>
      <c r="B702" s="17"/>
      <c r="C702" s="17"/>
      <c r="D702" s="17"/>
      <c r="E702" s="17"/>
      <c r="F702" s="17"/>
      <c r="G702" s="17"/>
      <c r="H702" s="17"/>
      <c r="I702" s="8"/>
      <c r="M702" s="57"/>
      <c r="N702" s="8"/>
      <c r="O702" s="8"/>
      <c r="P702" s="8"/>
      <c r="Q702" s="8"/>
      <c r="R702" s="8"/>
      <c r="S702" s="8"/>
      <c r="T702" s="8"/>
      <c r="U702" s="8"/>
      <c r="V702" s="8"/>
      <c r="W702" s="8"/>
      <c r="X702" s="8"/>
      <c r="Y702" s="8"/>
      <c r="Z702" s="8"/>
      <c r="AA702" s="8"/>
    </row>
    <row r="703">
      <c r="A703" s="17"/>
      <c r="B703" s="17"/>
      <c r="C703" s="17"/>
      <c r="D703" s="17"/>
      <c r="E703" s="17"/>
      <c r="F703" s="17"/>
      <c r="G703" s="17"/>
      <c r="H703" s="17"/>
      <c r="I703" s="8"/>
      <c r="M703" s="57"/>
      <c r="N703" s="8"/>
      <c r="O703" s="8"/>
      <c r="P703" s="8"/>
      <c r="Q703" s="8"/>
      <c r="R703" s="8"/>
      <c r="S703" s="8"/>
      <c r="T703" s="8"/>
      <c r="U703" s="8"/>
      <c r="V703" s="8"/>
      <c r="W703" s="8"/>
      <c r="X703" s="8"/>
      <c r="Y703" s="8"/>
      <c r="Z703" s="8"/>
      <c r="AA703" s="8"/>
    </row>
    <row r="704">
      <c r="A704" s="17"/>
      <c r="B704" s="17"/>
      <c r="C704" s="17"/>
      <c r="D704" s="17"/>
      <c r="E704" s="17"/>
      <c r="F704" s="17"/>
      <c r="G704" s="17"/>
      <c r="H704" s="17"/>
      <c r="I704" s="8"/>
      <c r="M704" s="57"/>
      <c r="N704" s="8"/>
      <c r="O704" s="8"/>
      <c r="P704" s="8"/>
      <c r="Q704" s="8"/>
      <c r="R704" s="8"/>
      <c r="S704" s="8"/>
      <c r="T704" s="8"/>
      <c r="U704" s="8"/>
      <c r="V704" s="8"/>
      <c r="W704" s="8"/>
      <c r="X704" s="8"/>
      <c r="Y704" s="8"/>
      <c r="Z704" s="8"/>
      <c r="AA704" s="8"/>
    </row>
    <row r="705">
      <c r="A705" s="17"/>
      <c r="B705" s="17"/>
      <c r="C705" s="17"/>
      <c r="D705" s="17"/>
      <c r="E705" s="17"/>
      <c r="F705" s="17"/>
      <c r="G705" s="17"/>
      <c r="H705" s="17"/>
      <c r="I705" s="8"/>
      <c r="M705" s="57"/>
      <c r="N705" s="8"/>
      <c r="O705" s="8"/>
      <c r="P705" s="8"/>
      <c r="Q705" s="8"/>
      <c r="R705" s="8"/>
      <c r="S705" s="8"/>
      <c r="T705" s="8"/>
      <c r="U705" s="8"/>
      <c r="V705" s="8"/>
      <c r="W705" s="8"/>
      <c r="X705" s="8"/>
      <c r="Y705" s="8"/>
      <c r="Z705" s="8"/>
      <c r="AA705" s="8"/>
    </row>
    <row r="706">
      <c r="A706" s="17"/>
      <c r="B706" s="17"/>
      <c r="C706" s="17"/>
      <c r="D706" s="17"/>
      <c r="E706" s="17"/>
      <c r="F706" s="17"/>
      <c r="G706" s="17"/>
      <c r="H706" s="17"/>
      <c r="I706" s="8"/>
      <c r="M706" s="57"/>
      <c r="N706" s="8"/>
      <c r="O706" s="8"/>
      <c r="P706" s="8"/>
      <c r="Q706" s="8"/>
      <c r="R706" s="8"/>
      <c r="S706" s="8"/>
      <c r="T706" s="8"/>
      <c r="U706" s="8"/>
      <c r="V706" s="8"/>
      <c r="W706" s="8"/>
      <c r="X706" s="8"/>
      <c r="Y706" s="8"/>
      <c r="Z706" s="8"/>
      <c r="AA706" s="8"/>
    </row>
    <row r="707">
      <c r="A707" s="17"/>
      <c r="B707" s="17"/>
      <c r="C707" s="17"/>
      <c r="D707" s="17"/>
      <c r="E707" s="17"/>
      <c r="F707" s="17"/>
      <c r="G707" s="17"/>
      <c r="H707" s="17"/>
      <c r="I707" s="8"/>
      <c r="M707" s="57"/>
      <c r="N707" s="8"/>
      <c r="O707" s="8"/>
      <c r="P707" s="8"/>
      <c r="Q707" s="8"/>
      <c r="R707" s="8"/>
      <c r="S707" s="8"/>
      <c r="T707" s="8"/>
      <c r="U707" s="8"/>
      <c r="V707" s="8"/>
      <c r="W707" s="8"/>
      <c r="X707" s="8"/>
      <c r="Y707" s="8"/>
      <c r="Z707" s="8"/>
      <c r="AA707" s="8"/>
    </row>
    <row r="708">
      <c r="A708" s="17"/>
      <c r="B708" s="17"/>
      <c r="C708" s="17"/>
      <c r="D708" s="17"/>
      <c r="E708" s="17"/>
      <c r="F708" s="17"/>
      <c r="G708" s="17"/>
      <c r="H708" s="17"/>
      <c r="I708" s="8"/>
      <c r="M708" s="57"/>
      <c r="N708" s="8"/>
      <c r="O708" s="8"/>
      <c r="P708" s="8"/>
      <c r="Q708" s="8"/>
      <c r="R708" s="8"/>
      <c r="S708" s="8"/>
      <c r="T708" s="8"/>
      <c r="U708" s="8"/>
      <c r="V708" s="8"/>
      <c r="W708" s="8"/>
      <c r="X708" s="8"/>
      <c r="Y708" s="8"/>
      <c r="Z708" s="8"/>
      <c r="AA708" s="8"/>
    </row>
    <row r="709">
      <c r="A709" s="17"/>
      <c r="B709" s="17"/>
      <c r="C709" s="17"/>
      <c r="D709" s="17"/>
      <c r="E709" s="17"/>
      <c r="F709" s="17"/>
      <c r="G709" s="17"/>
      <c r="H709" s="17"/>
      <c r="I709" s="8"/>
      <c r="M709" s="57"/>
      <c r="N709" s="8"/>
      <c r="O709" s="8"/>
      <c r="P709" s="8"/>
      <c r="Q709" s="8"/>
      <c r="R709" s="8"/>
      <c r="S709" s="8"/>
      <c r="T709" s="8"/>
      <c r="U709" s="8"/>
      <c r="V709" s="8"/>
      <c r="W709" s="8"/>
      <c r="X709" s="8"/>
      <c r="Y709" s="8"/>
      <c r="Z709" s="8"/>
      <c r="AA709" s="8"/>
    </row>
    <row r="710">
      <c r="A710" s="17"/>
      <c r="B710" s="17"/>
      <c r="C710" s="17"/>
      <c r="D710" s="17"/>
      <c r="E710" s="17"/>
      <c r="F710" s="17"/>
      <c r="G710" s="17"/>
      <c r="H710" s="17"/>
      <c r="I710" s="8"/>
      <c r="M710" s="57"/>
      <c r="N710" s="8"/>
      <c r="O710" s="8"/>
      <c r="P710" s="8"/>
      <c r="Q710" s="8"/>
      <c r="R710" s="8"/>
      <c r="S710" s="8"/>
      <c r="T710" s="8"/>
      <c r="U710" s="8"/>
      <c r="V710" s="8"/>
      <c r="W710" s="8"/>
      <c r="X710" s="8"/>
      <c r="Y710" s="8"/>
      <c r="Z710" s="8"/>
      <c r="AA710" s="8"/>
    </row>
    <row r="711">
      <c r="A711" s="17"/>
      <c r="B711" s="17"/>
      <c r="C711" s="17"/>
      <c r="D711" s="17"/>
      <c r="E711" s="17"/>
      <c r="F711" s="17"/>
      <c r="G711" s="17"/>
      <c r="H711" s="17"/>
      <c r="I711" s="8"/>
      <c r="M711" s="57"/>
      <c r="N711" s="8"/>
      <c r="O711" s="8"/>
      <c r="P711" s="8"/>
      <c r="Q711" s="8"/>
      <c r="R711" s="8"/>
      <c r="S711" s="8"/>
      <c r="T711" s="8"/>
      <c r="U711" s="8"/>
      <c r="V711" s="8"/>
      <c r="W711" s="8"/>
      <c r="X711" s="8"/>
      <c r="Y711" s="8"/>
      <c r="Z711" s="8"/>
      <c r="AA711" s="8"/>
    </row>
    <row r="712">
      <c r="A712" s="17"/>
      <c r="B712" s="17"/>
      <c r="C712" s="17"/>
      <c r="D712" s="17"/>
      <c r="E712" s="17"/>
      <c r="F712" s="17"/>
      <c r="G712" s="17"/>
      <c r="H712" s="17"/>
      <c r="I712" s="8"/>
      <c r="M712" s="57"/>
      <c r="N712" s="8"/>
      <c r="O712" s="8"/>
      <c r="P712" s="8"/>
      <c r="Q712" s="8"/>
      <c r="R712" s="8"/>
      <c r="S712" s="8"/>
      <c r="T712" s="8"/>
      <c r="U712" s="8"/>
      <c r="V712" s="8"/>
      <c r="W712" s="8"/>
      <c r="X712" s="8"/>
      <c r="Y712" s="8"/>
      <c r="Z712" s="8"/>
      <c r="AA712" s="8"/>
    </row>
    <row r="713">
      <c r="A713" s="17"/>
      <c r="B713" s="17"/>
      <c r="C713" s="17"/>
      <c r="D713" s="17"/>
      <c r="E713" s="17"/>
      <c r="F713" s="17"/>
      <c r="G713" s="17"/>
      <c r="H713" s="17"/>
      <c r="I713" s="8"/>
      <c r="M713" s="57"/>
      <c r="N713" s="8"/>
      <c r="O713" s="8"/>
      <c r="P713" s="8"/>
      <c r="Q713" s="8"/>
      <c r="R713" s="8"/>
      <c r="S713" s="8"/>
      <c r="T713" s="8"/>
      <c r="U713" s="8"/>
      <c r="V713" s="8"/>
      <c r="W713" s="8"/>
      <c r="X713" s="8"/>
      <c r="Y713" s="8"/>
      <c r="Z713" s="8"/>
      <c r="AA713" s="8"/>
    </row>
    <row r="714">
      <c r="A714" s="17"/>
      <c r="B714" s="17"/>
      <c r="C714" s="17"/>
      <c r="D714" s="17"/>
      <c r="E714" s="17"/>
      <c r="F714" s="17"/>
      <c r="G714" s="17"/>
      <c r="H714" s="17"/>
      <c r="I714" s="8"/>
      <c r="M714" s="57"/>
      <c r="N714" s="8"/>
      <c r="O714" s="8"/>
      <c r="P714" s="8"/>
      <c r="Q714" s="8"/>
      <c r="R714" s="8"/>
      <c r="S714" s="8"/>
      <c r="T714" s="8"/>
      <c r="U714" s="8"/>
      <c r="V714" s="8"/>
      <c r="W714" s="8"/>
      <c r="X714" s="8"/>
      <c r="Y714" s="8"/>
      <c r="Z714" s="8"/>
      <c r="AA714" s="8"/>
    </row>
    <row r="715">
      <c r="A715" s="17"/>
      <c r="B715" s="17"/>
      <c r="C715" s="17"/>
      <c r="D715" s="17"/>
      <c r="E715" s="17"/>
      <c r="F715" s="17"/>
      <c r="G715" s="17"/>
      <c r="H715" s="17"/>
      <c r="I715" s="8"/>
      <c r="M715" s="57"/>
      <c r="N715" s="8"/>
      <c r="O715" s="8"/>
      <c r="P715" s="8"/>
      <c r="Q715" s="8"/>
      <c r="R715" s="8"/>
      <c r="S715" s="8"/>
      <c r="T715" s="8"/>
      <c r="U715" s="8"/>
      <c r="V715" s="8"/>
      <c r="W715" s="8"/>
      <c r="X715" s="8"/>
      <c r="Y715" s="8"/>
      <c r="Z715" s="8"/>
      <c r="AA715" s="8"/>
    </row>
    <row r="716">
      <c r="A716" s="17"/>
      <c r="B716" s="17"/>
      <c r="C716" s="17"/>
      <c r="D716" s="17"/>
      <c r="E716" s="17"/>
      <c r="F716" s="17"/>
      <c r="G716" s="17"/>
      <c r="H716" s="17"/>
      <c r="I716" s="8"/>
      <c r="M716" s="57"/>
      <c r="N716" s="8"/>
      <c r="O716" s="8"/>
      <c r="P716" s="8"/>
      <c r="Q716" s="8"/>
      <c r="R716" s="8"/>
      <c r="S716" s="8"/>
      <c r="T716" s="8"/>
      <c r="U716" s="8"/>
      <c r="V716" s="8"/>
      <c r="W716" s="8"/>
      <c r="X716" s="8"/>
      <c r="Y716" s="8"/>
      <c r="Z716" s="8"/>
      <c r="AA716" s="8"/>
    </row>
    <row r="717">
      <c r="A717" s="17"/>
      <c r="B717" s="17"/>
      <c r="C717" s="17"/>
      <c r="D717" s="17"/>
      <c r="E717" s="17"/>
      <c r="F717" s="17"/>
      <c r="G717" s="17"/>
      <c r="H717" s="17"/>
      <c r="I717" s="8"/>
      <c r="M717" s="57"/>
      <c r="N717" s="8"/>
      <c r="O717" s="8"/>
      <c r="P717" s="8"/>
      <c r="Q717" s="8"/>
      <c r="R717" s="8"/>
      <c r="S717" s="8"/>
      <c r="T717" s="8"/>
      <c r="U717" s="8"/>
      <c r="V717" s="8"/>
      <c r="W717" s="8"/>
      <c r="X717" s="8"/>
      <c r="Y717" s="8"/>
      <c r="Z717" s="8"/>
      <c r="AA717" s="8"/>
    </row>
    <row r="718">
      <c r="A718" s="17"/>
      <c r="B718" s="17"/>
      <c r="C718" s="17"/>
      <c r="D718" s="17"/>
      <c r="E718" s="17"/>
      <c r="F718" s="17"/>
      <c r="G718" s="17"/>
      <c r="H718" s="17"/>
      <c r="I718" s="8"/>
      <c r="M718" s="57"/>
      <c r="N718" s="8"/>
      <c r="O718" s="8"/>
      <c r="P718" s="8"/>
      <c r="Q718" s="8"/>
      <c r="R718" s="8"/>
      <c r="S718" s="8"/>
      <c r="T718" s="8"/>
      <c r="U718" s="8"/>
      <c r="V718" s="8"/>
      <c r="W718" s="8"/>
      <c r="X718" s="8"/>
      <c r="Y718" s="8"/>
      <c r="Z718" s="8"/>
      <c r="AA718" s="8"/>
    </row>
    <row r="719">
      <c r="A719" s="17"/>
      <c r="B719" s="17"/>
      <c r="C719" s="17"/>
      <c r="D719" s="17"/>
      <c r="E719" s="17"/>
      <c r="F719" s="17"/>
      <c r="G719" s="17"/>
      <c r="H719" s="17"/>
      <c r="I719" s="8"/>
      <c r="M719" s="57"/>
      <c r="N719" s="8"/>
      <c r="O719" s="8"/>
      <c r="P719" s="8"/>
      <c r="Q719" s="8"/>
      <c r="R719" s="8"/>
      <c r="S719" s="8"/>
      <c r="T719" s="8"/>
      <c r="U719" s="8"/>
      <c r="V719" s="8"/>
      <c r="W719" s="8"/>
      <c r="X719" s="8"/>
      <c r="Y719" s="8"/>
      <c r="Z719" s="8"/>
      <c r="AA719" s="8"/>
    </row>
    <row r="720">
      <c r="A720" s="17"/>
      <c r="B720" s="17"/>
      <c r="C720" s="17"/>
      <c r="D720" s="17"/>
      <c r="E720" s="17"/>
      <c r="F720" s="17"/>
      <c r="G720" s="17"/>
      <c r="H720" s="17"/>
      <c r="I720" s="8"/>
      <c r="M720" s="57"/>
      <c r="N720" s="8"/>
      <c r="O720" s="8"/>
      <c r="P720" s="8"/>
      <c r="Q720" s="8"/>
      <c r="R720" s="8"/>
      <c r="S720" s="8"/>
      <c r="T720" s="8"/>
      <c r="U720" s="8"/>
      <c r="V720" s="8"/>
      <c r="W720" s="8"/>
      <c r="X720" s="8"/>
      <c r="Y720" s="8"/>
      <c r="Z720" s="8"/>
      <c r="AA720" s="8"/>
    </row>
    <row r="721">
      <c r="A721" s="17"/>
      <c r="B721" s="17"/>
      <c r="C721" s="17"/>
      <c r="D721" s="17"/>
      <c r="E721" s="17"/>
      <c r="F721" s="17"/>
      <c r="G721" s="17"/>
      <c r="H721" s="17"/>
      <c r="I721" s="8"/>
      <c r="M721" s="57"/>
      <c r="N721" s="8"/>
      <c r="O721" s="8"/>
      <c r="P721" s="8"/>
      <c r="Q721" s="8"/>
      <c r="R721" s="8"/>
      <c r="S721" s="8"/>
      <c r="T721" s="8"/>
      <c r="U721" s="8"/>
      <c r="V721" s="8"/>
      <c r="W721" s="8"/>
      <c r="X721" s="8"/>
      <c r="Y721" s="8"/>
      <c r="Z721" s="8"/>
      <c r="AA721" s="8"/>
    </row>
    <row r="722">
      <c r="A722" s="17"/>
      <c r="B722" s="17"/>
      <c r="C722" s="17"/>
      <c r="D722" s="17"/>
      <c r="E722" s="17"/>
      <c r="F722" s="17"/>
      <c r="G722" s="17"/>
      <c r="H722" s="17"/>
      <c r="I722" s="8"/>
      <c r="M722" s="57"/>
      <c r="N722" s="8"/>
      <c r="O722" s="8"/>
      <c r="P722" s="8"/>
      <c r="Q722" s="8"/>
      <c r="R722" s="8"/>
      <c r="S722" s="8"/>
      <c r="T722" s="8"/>
      <c r="U722" s="8"/>
      <c r="V722" s="8"/>
      <c r="W722" s="8"/>
      <c r="X722" s="8"/>
      <c r="Y722" s="8"/>
      <c r="Z722" s="8"/>
      <c r="AA722" s="8"/>
    </row>
    <row r="723">
      <c r="A723" s="17"/>
      <c r="B723" s="17"/>
      <c r="C723" s="17"/>
      <c r="D723" s="17"/>
      <c r="E723" s="17"/>
      <c r="F723" s="17"/>
      <c r="G723" s="17"/>
      <c r="H723" s="17"/>
      <c r="I723" s="8"/>
      <c r="M723" s="57"/>
      <c r="N723" s="8"/>
      <c r="O723" s="8"/>
      <c r="P723" s="8"/>
      <c r="Q723" s="8"/>
      <c r="R723" s="8"/>
      <c r="S723" s="8"/>
      <c r="T723" s="8"/>
      <c r="U723" s="8"/>
      <c r="V723" s="8"/>
      <c r="W723" s="8"/>
      <c r="X723" s="8"/>
      <c r="Y723" s="8"/>
      <c r="Z723" s="8"/>
      <c r="AA723" s="8"/>
    </row>
    <row r="724">
      <c r="A724" s="17"/>
      <c r="B724" s="17"/>
      <c r="C724" s="17"/>
      <c r="D724" s="17"/>
      <c r="E724" s="17"/>
      <c r="F724" s="17"/>
      <c r="G724" s="17"/>
      <c r="H724" s="17"/>
      <c r="I724" s="8"/>
      <c r="M724" s="57"/>
      <c r="N724" s="8"/>
      <c r="O724" s="8"/>
      <c r="P724" s="8"/>
      <c r="Q724" s="8"/>
      <c r="R724" s="8"/>
      <c r="S724" s="8"/>
      <c r="T724" s="8"/>
      <c r="U724" s="8"/>
      <c r="V724" s="8"/>
      <c r="W724" s="8"/>
      <c r="X724" s="8"/>
      <c r="Y724" s="8"/>
      <c r="Z724" s="8"/>
      <c r="AA724" s="8"/>
    </row>
    <row r="725">
      <c r="A725" s="17"/>
      <c r="B725" s="17"/>
      <c r="C725" s="17"/>
      <c r="D725" s="17"/>
      <c r="E725" s="17"/>
      <c r="F725" s="17"/>
      <c r="G725" s="17"/>
      <c r="H725" s="17"/>
      <c r="I725" s="8"/>
      <c r="M725" s="57"/>
      <c r="N725" s="8"/>
      <c r="O725" s="8"/>
      <c r="P725" s="8"/>
      <c r="Q725" s="8"/>
      <c r="R725" s="8"/>
      <c r="S725" s="8"/>
      <c r="T725" s="8"/>
      <c r="U725" s="8"/>
      <c r="V725" s="8"/>
      <c r="W725" s="8"/>
      <c r="X725" s="8"/>
      <c r="Y725" s="8"/>
      <c r="Z725" s="8"/>
      <c r="AA725" s="8"/>
    </row>
    <row r="726">
      <c r="A726" s="17"/>
      <c r="B726" s="17"/>
      <c r="C726" s="17"/>
      <c r="D726" s="17"/>
      <c r="E726" s="17"/>
      <c r="F726" s="17"/>
      <c r="G726" s="17"/>
      <c r="H726" s="17"/>
      <c r="I726" s="8"/>
      <c r="M726" s="57"/>
      <c r="N726" s="8"/>
      <c r="O726" s="8"/>
      <c r="P726" s="8"/>
      <c r="Q726" s="8"/>
      <c r="R726" s="8"/>
      <c r="S726" s="8"/>
      <c r="T726" s="8"/>
      <c r="U726" s="8"/>
      <c r="V726" s="8"/>
      <c r="W726" s="8"/>
      <c r="X726" s="8"/>
      <c r="Y726" s="8"/>
      <c r="Z726" s="8"/>
      <c r="AA726" s="8"/>
    </row>
    <row r="727">
      <c r="A727" s="17"/>
      <c r="B727" s="17"/>
      <c r="C727" s="17"/>
      <c r="D727" s="17"/>
      <c r="E727" s="17"/>
      <c r="F727" s="17"/>
      <c r="G727" s="17"/>
      <c r="H727" s="17"/>
      <c r="I727" s="8"/>
      <c r="M727" s="57"/>
      <c r="N727" s="8"/>
      <c r="O727" s="8"/>
      <c r="P727" s="8"/>
      <c r="Q727" s="8"/>
      <c r="R727" s="8"/>
      <c r="S727" s="8"/>
      <c r="T727" s="8"/>
      <c r="U727" s="8"/>
      <c r="V727" s="8"/>
      <c r="W727" s="8"/>
      <c r="X727" s="8"/>
      <c r="Y727" s="8"/>
      <c r="Z727" s="8"/>
      <c r="AA727" s="8"/>
    </row>
    <row r="728">
      <c r="A728" s="17"/>
      <c r="B728" s="17"/>
      <c r="C728" s="17"/>
      <c r="D728" s="17"/>
      <c r="E728" s="17"/>
      <c r="F728" s="17"/>
      <c r="G728" s="17"/>
      <c r="H728" s="17"/>
      <c r="I728" s="8"/>
      <c r="M728" s="57"/>
      <c r="N728" s="8"/>
      <c r="O728" s="8"/>
      <c r="P728" s="8"/>
      <c r="Q728" s="8"/>
      <c r="R728" s="8"/>
      <c r="S728" s="8"/>
      <c r="T728" s="8"/>
      <c r="U728" s="8"/>
      <c r="V728" s="8"/>
      <c r="W728" s="8"/>
      <c r="X728" s="8"/>
      <c r="Y728" s="8"/>
      <c r="Z728" s="8"/>
      <c r="AA728" s="8"/>
    </row>
    <row r="729">
      <c r="A729" s="17"/>
      <c r="B729" s="17"/>
      <c r="C729" s="17"/>
      <c r="D729" s="17"/>
      <c r="E729" s="17"/>
      <c r="F729" s="17"/>
      <c r="G729" s="17"/>
      <c r="H729" s="17"/>
      <c r="I729" s="8"/>
      <c r="M729" s="57"/>
      <c r="N729" s="8"/>
      <c r="O729" s="8"/>
      <c r="P729" s="8"/>
      <c r="Q729" s="8"/>
      <c r="R729" s="8"/>
      <c r="S729" s="8"/>
      <c r="T729" s="8"/>
      <c r="U729" s="8"/>
      <c r="V729" s="8"/>
      <c r="W729" s="8"/>
      <c r="X729" s="8"/>
      <c r="Y729" s="8"/>
      <c r="Z729" s="8"/>
      <c r="AA729" s="8"/>
    </row>
    <row r="730">
      <c r="A730" s="17"/>
      <c r="B730" s="17"/>
      <c r="C730" s="17"/>
      <c r="D730" s="17"/>
      <c r="E730" s="17"/>
      <c r="F730" s="17"/>
      <c r="G730" s="17"/>
      <c r="H730" s="17"/>
      <c r="I730" s="8"/>
      <c r="M730" s="57"/>
      <c r="N730" s="8"/>
      <c r="O730" s="8"/>
      <c r="P730" s="8"/>
      <c r="Q730" s="8"/>
      <c r="R730" s="8"/>
      <c r="S730" s="8"/>
      <c r="T730" s="8"/>
      <c r="U730" s="8"/>
      <c r="V730" s="8"/>
      <c r="W730" s="8"/>
      <c r="X730" s="8"/>
      <c r="Y730" s="8"/>
      <c r="Z730" s="8"/>
      <c r="AA730" s="8"/>
    </row>
    <row r="731">
      <c r="A731" s="17"/>
      <c r="B731" s="17"/>
      <c r="C731" s="17"/>
      <c r="D731" s="17"/>
      <c r="E731" s="17"/>
      <c r="F731" s="17"/>
      <c r="G731" s="17"/>
      <c r="H731" s="17"/>
      <c r="I731" s="8"/>
      <c r="M731" s="57"/>
      <c r="N731" s="8"/>
      <c r="O731" s="8"/>
      <c r="P731" s="8"/>
      <c r="Q731" s="8"/>
      <c r="R731" s="8"/>
      <c r="S731" s="8"/>
      <c r="T731" s="8"/>
      <c r="U731" s="8"/>
      <c r="V731" s="8"/>
      <c r="W731" s="8"/>
      <c r="X731" s="8"/>
      <c r="Y731" s="8"/>
      <c r="Z731" s="8"/>
      <c r="AA731" s="8"/>
    </row>
    <row r="732">
      <c r="A732" s="17"/>
      <c r="B732" s="17"/>
      <c r="C732" s="17"/>
      <c r="D732" s="17"/>
      <c r="E732" s="17"/>
      <c r="F732" s="17"/>
      <c r="G732" s="17"/>
      <c r="H732" s="17"/>
      <c r="I732" s="8"/>
      <c r="M732" s="57"/>
      <c r="N732" s="8"/>
      <c r="O732" s="8"/>
      <c r="P732" s="8"/>
      <c r="Q732" s="8"/>
      <c r="R732" s="8"/>
      <c r="S732" s="8"/>
      <c r="T732" s="8"/>
      <c r="U732" s="8"/>
      <c r="V732" s="8"/>
      <c r="W732" s="8"/>
      <c r="X732" s="8"/>
      <c r="Y732" s="8"/>
      <c r="Z732" s="8"/>
      <c r="AA732" s="8"/>
    </row>
    <row r="733">
      <c r="A733" s="17"/>
      <c r="B733" s="17"/>
      <c r="C733" s="17"/>
      <c r="D733" s="17"/>
      <c r="E733" s="17"/>
      <c r="F733" s="17"/>
      <c r="G733" s="17"/>
      <c r="H733" s="17"/>
      <c r="I733" s="8"/>
      <c r="M733" s="57"/>
      <c r="N733" s="8"/>
      <c r="O733" s="8"/>
      <c r="P733" s="8"/>
      <c r="Q733" s="8"/>
      <c r="R733" s="8"/>
      <c r="S733" s="8"/>
      <c r="T733" s="8"/>
      <c r="U733" s="8"/>
      <c r="V733" s="8"/>
      <c r="W733" s="8"/>
      <c r="X733" s="8"/>
      <c r="Y733" s="8"/>
      <c r="Z733" s="8"/>
      <c r="AA733" s="8"/>
    </row>
    <row r="734">
      <c r="A734" s="17"/>
      <c r="B734" s="17"/>
      <c r="C734" s="17"/>
      <c r="D734" s="17"/>
      <c r="E734" s="17"/>
      <c r="F734" s="17"/>
      <c r="G734" s="17"/>
      <c r="H734" s="17"/>
      <c r="I734" s="8"/>
      <c r="M734" s="57"/>
      <c r="N734" s="8"/>
      <c r="O734" s="8"/>
      <c r="P734" s="8"/>
      <c r="Q734" s="8"/>
      <c r="R734" s="8"/>
      <c r="S734" s="8"/>
      <c r="T734" s="8"/>
      <c r="U734" s="8"/>
      <c r="V734" s="8"/>
      <c r="W734" s="8"/>
      <c r="X734" s="8"/>
      <c r="Y734" s="8"/>
      <c r="Z734" s="8"/>
      <c r="AA734" s="8"/>
    </row>
    <row r="735">
      <c r="A735" s="17"/>
      <c r="B735" s="17"/>
      <c r="C735" s="17"/>
      <c r="D735" s="17"/>
      <c r="E735" s="17"/>
      <c r="F735" s="17"/>
      <c r="G735" s="17"/>
      <c r="H735" s="17"/>
      <c r="I735" s="8"/>
      <c r="M735" s="57"/>
      <c r="N735" s="8"/>
      <c r="O735" s="8"/>
      <c r="P735" s="8"/>
      <c r="Q735" s="8"/>
      <c r="R735" s="8"/>
      <c r="S735" s="8"/>
      <c r="T735" s="8"/>
      <c r="U735" s="8"/>
      <c r="V735" s="8"/>
      <c r="W735" s="8"/>
      <c r="X735" s="8"/>
      <c r="Y735" s="8"/>
      <c r="Z735" s="8"/>
      <c r="AA735" s="8"/>
    </row>
    <row r="736">
      <c r="A736" s="17"/>
      <c r="B736" s="17"/>
      <c r="C736" s="17"/>
      <c r="D736" s="17"/>
      <c r="E736" s="17"/>
      <c r="F736" s="17"/>
      <c r="G736" s="17"/>
      <c r="H736" s="17"/>
      <c r="I736" s="8"/>
      <c r="M736" s="57"/>
      <c r="N736" s="8"/>
      <c r="O736" s="8"/>
      <c r="P736" s="8"/>
      <c r="Q736" s="8"/>
      <c r="R736" s="8"/>
      <c r="S736" s="8"/>
      <c r="T736" s="8"/>
      <c r="U736" s="8"/>
      <c r="V736" s="8"/>
      <c r="W736" s="8"/>
      <c r="X736" s="8"/>
      <c r="Y736" s="8"/>
      <c r="Z736" s="8"/>
      <c r="AA736" s="8"/>
    </row>
    <row r="737">
      <c r="A737" s="17"/>
      <c r="B737" s="17"/>
      <c r="C737" s="17"/>
      <c r="D737" s="17"/>
      <c r="E737" s="17"/>
      <c r="F737" s="17"/>
      <c r="G737" s="17"/>
      <c r="H737" s="17"/>
      <c r="I737" s="8"/>
      <c r="M737" s="57"/>
      <c r="N737" s="8"/>
      <c r="O737" s="8"/>
      <c r="P737" s="8"/>
      <c r="Q737" s="8"/>
      <c r="R737" s="8"/>
      <c r="S737" s="8"/>
      <c r="T737" s="8"/>
      <c r="U737" s="8"/>
      <c r="V737" s="8"/>
      <c r="W737" s="8"/>
      <c r="X737" s="8"/>
      <c r="Y737" s="8"/>
      <c r="Z737" s="8"/>
      <c r="AA737" s="8"/>
    </row>
    <row r="738">
      <c r="A738" s="17"/>
      <c r="B738" s="17"/>
      <c r="C738" s="17"/>
      <c r="D738" s="17"/>
      <c r="E738" s="17"/>
      <c r="F738" s="17"/>
      <c r="G738" s="17"/>
      <c r="H738" s="17"/>
      <c r="I738" s="8"/>
      <c r="M738" s="57"/>
      <c r="N738" s="8"/>
      <c r="O738" s="8"/>
      <c r="P738" s="8"/>
      <c r="Q738" s="8"/>
      <c r="R738" s="8"/>
      <c r="S738" s="8"/>
      <c r="T738" s="8"/>
      <c r="U738" s="8"/>
      <c r="V738" s="8"/>
      <c r="W738" s="8"/>
      <c r="X738" s="8"/>
      <c r="Y738" s="8"/>
      <c r="Z738" s="8"/>
      <c r="AA738" s="8"/>
    </row>
    <row r="739">
      <c r="A739" s="17"/>
      <c r="B739" s="17"/>
      <c r="C739" s="17"/>
      <c r="D739" s="17"/>
      <c r="E739" s="17"/>
      <c r="F739" s="17"/>
      <c r="G739" s="17"/>
      <c r="H739" s="17"/>
      <c r="I739" s="8"/>
      <c r="M739" s="57"/>
      <c r="N739" s="8"/>
      <c r="O739" s="8"/>
      <c r="P739" s="8"/>
      <c r="Q739" s="8"/>
      <c r="R739" s="8"/>
      <c r="S739" s="8"/>
      <c r="T739" s="8"/>
      <c r="U739" s="8"/>
      <c r="V739" s="8"/>
      <c r="W739" s="8"/>
      <c r="X739" s="8"/>
      <c r="Y739" s="8"/>
      <c r="Z739" s="8"/>
      <c r="AA739" s="8"/>
    </row>
    <row r="740">
      <c r="A740" s="17"/>
      <c r="B740" s="17"/>
      <c r="C740" s="17"/>
      <c r="D740" s="17"/>
      <c r="E740" s="17"/>
      <c r="F740" s="17"/>
      <c r="G740" s="17"/>
      <c r="H740" s="17"/>
      <c r="I740" s="8"/>
      <c r="M740" s="57"/>
      <c r="N740" s="8"/>
      <c r="O740" s="8"/>
      <c r="P740" s="8"/>
      <c r="Q740" s="8"/>
      <c r="R740" s="8"/>
      <c r="S740" s="8"/>
      <c r="T740" s="8"/>
      <c r="U740" s="8"/>
      <c r="V740" s="8"/>
      <c r="W740" s="8"/>
      <c r="X740" s="8"/>
      <c r="Y740" s="8"/>
      <c r="Z740" s="8"/>
      <c r="AA740" s="8"/>
    </row>
    <row r="741">
      <c r="A741" s="17"/>
      <c r="B741" s="17"/>
      <c r="C741" s="17"/>
      <c r="D741" s="17"/>
      <c r="E741" s="17"/>
      <c r="F741" s="17"/>
      <c r="G741" s="17"/>
      <c r="H741" s="17"/>
      <c r="I741" s="8"/>
      <c r="M741" s="57"/>
      <c r="N741" s="8"/>
      <c r="O741" s="8"/>
      <c r="P741" s="8"/>
      <c r="Q741" s="8"/>
      <c r="R741" s="8"/>
      <c r="S741" s="8"/>
      <c r="T741" s="8"/>
      <c r="U741" s="8"/>
      <c r="V741" s="8"/>
      <c r="W741" s="8"/>
      <c r="X741" s="8"/>
      <c r="Y741" s="8"/>
      <c r="Z741" s="8"/>
      <c r="AA741" s="8"/>
    </row>
    <row r="742">
      <c r="A742" s="17"/>
      <c r="B742" s="17"/>
      <c r="C742" s="17"/>
      <c r="D742" s="17"/>
      <c r="E742" s="17"/>
      <c r="F742" s="17"/>
      <c r="G742" s="17"/>
      <c r="H742" s="17"/>
      <c r="I742" s="8"/>
      <c r="M742" s="57"/>
      <c r="N742" s="8"/>
      <c r="O742" s="8"/>
      <c r="P742" s="8"/>
      <c r="Q742" s="8"/>
      <c r="R742" s="8"/>
      <c r="S742" s="8"/>
      <c r="T742" s="8"/>
      <c r="U742" s="8"/>
      <c r="V742" s="8"/>
      <c r="W742" s="8"/>
      <c r="X742" s="8"/>
      <c r="Y742" s="8"/>
      <c r="Z742" s="8"/>
      <c r="AA742" s="8"/>
    </row>
    <row r="743">
      <c r="A743" s="17"/>
      <c r="B743" s="17"/>
      <c r="C743" s="17"/>
      <c r="D743" s="17"/>
      <c r="E743" s="17"/>
      <c r="F743" s="17"/>
      <c r="G743" s="17"/>
      <c r="H743" s="17"/>
      <c r="I743" s="8"/>
      <c r="M743" s="57"/>
      <c r="N743" s="8"/>
      <c r="O743" s="8"/>
      <c r="P743" s="8"/>
      <c r="Q743" s="8"/>
      <c r="R743" s="8"/>
      <c r="S743" s="8"/>
      <c r="T743" s="8"/>
      <c r="U743" s="8"/>
      <c r="V743" s="8"/>
      <c r="W743" s="8"/>
      <c r="X743" s="8"/>
      <c r="Y743" s="8"/>
      <c r="Z743" s="8"/>
      <c r="AA743" s="8"/>
    </row>
    <row r="744">
      <c r="A744" s="17"/>
      <c r="B744" s="17"/>
      <c r="C744" s="17"/>
      <c r="D744" s="17"/>
      <c r="E744" s="17"/>
      <c r="F744" s="17"/>
      <c r="G744" s="17"/>
      <c r="H744" s="17"/>
      <c r="I744" s="8"/>
      <c r="M744" s="57"/>
      <c r="N744" s="8"/>
      <c r="O744" s="8"/>
      <c r="P744" s="8"/>
      <c r="Q744" s="8"/>
      <c r="R744" s="8"/>
      <c r="S744" s="8"/>
      <c r="T744" s="8"/>
      <c r="U744" s="8"/>
      <c r="V744" s="8"/>
      <c r="W744" s="8"/>
      <c r="X744" s="8"/>
      <c r="Y744" s="8"/>
      <c r="Z744" s="8"/>
      <c r="AA744" s="8"/>
    </row>
    <row r="745">
      <c r="A745" s="17"/>
      <c r="B745" s="17"/>
      <c r="C745" s="17"/>
      <c r="D745" s="17"/>
      <c r="E745" s="17"/>
      <c r="F745" s="17"/>
      <c r="G745" s="17"/>
      <c r="H745" s="17"/>
      <c r="I745" s="8"/>
      <c r="M745" s="57"/>
      <c r="N745" s="8"/>
      <c r="O745" s="8"/>
      <c r="P745" s="8"/>
      <c r="Q745" s="8"/>
      <c r="R745" s="8"/>
      <c r="S745" s="8"/>
      <c r="T745" s="8"/>
      <c r="U745" s="8"/>
      <c r="V745" s="8"/>
      <c r="W745" s="8"/>
      <c r="X745" s="8"/>
      <c r="Y745" s="8"/>
      <c r="Z745" s="8"/>
      <c r="AA745" s="8"/>
    </row>
    <row r="746">
      <c r="A746" s="17"/>
      <c r="B746" s="17"/>
      <c r="C746" s="17"/>
      <c r="D746" s="17"/>
      <c r="E746" s="17"/>
      <c r="F746" s="17"/>
      <c r="G746" s="17"/>
      <c r="H746" s="17"/>
      <c r="I746" s="8"/>
      <c r="M746" s="57"/>
      <c r="N746" s="8"/>
      <c r="O746" s="8"/>
      <c r="P746" s="8"/>
      <c r="Q746" s="8"/>
      <c r="R746" s="8"/>
      <c r="S746" s="8"/>
      <c r="T746" s="8"/>
      <c r="U746" s="8"/>
      <c r="V746" s="8"/>
      <c r="W746" s="8"/>
      <c r="X746" s="8"/>
      <c r="Y746" s="8"/>
      <c r="Z746" s="8"/>
      <c r="AA746" s="8"/>
    </row>
    <row r="747">
      <c r="A747" s="17"/>
      <c r="B747" s="17"/>
      <c r="C747" s="17"/>
      <c r="D747" s="17"/>
      <c r="E747" s="17"/>
      <c r="F747" s="17"/>
      <c r="G747" s="17"/>
      <c r="H747" s="17"/>
      <c r="I747" s="8"/>
      <c r="M747" s="57"/>
      <c r="N747" s="8"/>
      <c r="O747" s="8"/>
      <c r="P747" s="8"/>
      <c r="Q747" s="8"/>
      <c r="R747" s="8"/>
      <c r="S747" s="8"/>
      <c r="T747" s="8"/>
      <c r="U747" s="8"/>
      <c r="V747" s="8"/>
      <c r="W747" s="8"/>
      <c r="X747" s="8"/>
      <c r="Y747" s="8"/>
      <c r="Z747" s="8"/>
      <c r="AA747" s="8"/>
    </row>
    <row r="748">
      <c r="A748" s="17"/>
      <c r="B748" s="17"/>
      <c r="C748" s="17"/>
      <c r="D748" s="17"/>
      <c r="E748" s="17"/>
      <c r="F748" s="17"/>
      <c r="G748" s="17"/>
      <c r="H748" s="17"/>
      <c r="I748" s="8"/>
      <c r="M748" s="57"/>
      <c r="N748" s="8"/>
      <c r="O748" s="8"/>
      <c r="P748" s="8"/>
      <c r="Q748" s="8"/>
      <c r="R748" s="8"/>
      <c r="S748" s="8"/>
      <c r="T748" s="8"/>
      <c r="U748" s="8"/>
      <c r="V748" s="8"/>
      <c r="W748" s="8"/>
      <c r="X748" s="8"/>
      <c r="Y748" s="8"/>
      <c r="Z748" s="8"/>
      <c r="AA748" s="8"/>
    </row>
    <row r="749">
      <c r="A749" s="17"/>
      <c r="B749" s="17"/>
      <c r="C749" s="17"/>
      <c r="D749" s="17"/>
      <c r="E749" s="17"/>
      <c r="F749" s="17"/>
      <c r="G749" s="17"/>
      <c r="H749" s="17"/>
      <c r="I749" s="8"/>
      <c r="M749" s="57"/>
      <c r="N749" s="8"/>
      <c r="O749" s="8"/>
      <c r="P749" s="8"/>
      <c r="Q749" s="8"/>
      <c r="R749" s="8"/>
      <c r="S749" s="8"/>
      <c r="T749" s="8"/>
      <c r="U749" s="8"/>
      <c r="V749" s="8"/>
      <c r="W749" s="8"/>
      <c r="X749" s="8"/>
      <c r="Y749" s="8"/>
      <c r="Z749" s="8"/>
      <c r="AA749" s="8"/>
    </row>
    <row r="750">
      <c r="A750" s="17"/>
      <c r="B750" s="17"/>
      <c r="C750" s="17"/>
      <c r="D750" s="17"/>
      <c r="E750" s="17"/>
      <c r="F750" s="17"/>
      <c r="G750" s="17"/>
      <c r="H750" s="17"/>
      <c r="I750" s="8"/>
      <c r="M750" s="57"/>
      <c r="N750" s="8"/>
      <c r="O750" s="8"/>
      <c r="P750" s="8"/>
      <c r="Q750" s="8"/>
      <c r="R750" s="8"/>
      <c r="S750" s="8"/>
      <c r="T750" s="8"/>
      <c r="U750" s="8"/>
      <c r="V750" s="8"/>
      <c r="W750" s="8"/>
      <c r="X750" s="8"/>
      <c r="Y750" s="8"/>
      <c r="Z750" s="8"/>
      <c r="AA750" s="8"/>
    </row>
    <row r="751">
      <c r="A751" s="17"/>
      <c r="B751" s="17"/>
      <c r="C751" s="17"/>
      <c r="D751" s="17"/>
      <c r="E751" s="17"/>
      <c r="F751" s="17"/>
      <c r="G751" s="17"/>
      <c r="H751" s="17"/>
      <c r="I751" s="8"/>
      <c r="M751" s="57"/>
      <c r="N751" s="8"/>
      <c r="O751" s="8"/>
      <c r="P751" s="8"/>
      <c r="Q751" s="8"/>
      <c r="R751" s="8"/>
      <c r="S751" s="8"/>
      <c r="T751" s="8"/>
      <c r="U751" s="8"/>
      <c r="V751" s="8"/>
      <c r="W751" s="8"/>
      <c r="X751" s="8"/>
      <c r="Y751" s="8"/>
      <c r="Z751" s="8"/>
      <c r="AA751" s="8"/>
    </row>
    <row r="752">
      <c r="A752" s="17"/>
      <c r="B752" s="17"/>
      <c r="C752" s="17"/>
      <c r="D752" s="17"/>
      <c r="E752" s="17"/>
      <c r="F752" s="17"/>
      <c r="G752" s="17"/>
      <c r="H752" s="17"/>
      <c r="I752" s="8"/>
      <c r="M752" s="57"/>
      <c r="N752" s="8"/>
      <c r="O752" s="8"/>
      <c r="P752" s="8"/>
      <c r="Q752" s="8"/>
      <c r="R752" s="8"/>
      <c r="S752" s="8"/>
      <c r="T752" s="8"/>
      <c r="U752" s="8"/>
      <c r="V752" s="8"/>
      <c r="W752" s="8"/>
      <c r="X752" s="8"/>
      <c r="Y752" s="8"/>
      <c r="Z752" s="8"/>
      <c r="AA752" s="8"/>
    </row>
    <row r="753">
      <c r="A753" s="17"/>
      <c r="B753" s="17"/>
      <c r="C753" s="17"/>
      <c r="D753" s="17"/>
      <c r="E753" s="17"/>
      <c r="F753" s="17"/>
      <c r="G753" s="17"/>
      <c r="H753" s="17"/>
      <c r="I753" s="8"/>
      <c r="M753" s="57"/>
      <c r="N753" s="8"/>
      <c r="O753" s="8"/>
      <c r="P753" s="8"/>
      <c r="Q753" s="8"/>
      <c r="R753" s="8"/>
      <c r="S753" s="8"/>
      <c r="T753" s="8"/>
      <c r="U753" s="8"/>
      <c r="V753" s="8"/>
      <c r="W753" s="8"/>
      <c r="X753" s="8"/>
      <c r="Y753" s="8"/>
      <c r="Z753" s="8"/>
      <c r="AA753" s="8"/>
    </row>
    <row r="754">
      <c r="A754" s="17"/>
      <c r="B754" s="17"/>
      <c r="C754" s="17"/>
      <c r="D754" s="17"/>
      <c r="E754" s="17"/>
      <c r="F754" s="17"/>
      <c r="G754" s="17"/>
      <c r="H754" s="17"/>
      <c r="I754" s="8"/>
      <c r="M754" s="57"/>
      <c r="N754" s="8"/>
      <c r="O754" s="8"/>
      <c r="P754" s="8"/>
      <c r="Q754" s="8"/>
      <c r="R754" s="8"/>
      <c r="S754" s="8"/>
      <c r="T754" s="8"/>
      <c r="U754" s="8"/>
      <c r="V754" s="8"/>
      <c r="W754" s="8"/>
      <c r="X754" s="8"/>
      <c r="Y754" s="8"/>
      <c r="Z754" s="8"/>
      <c r="AA754" s="8"/>
    </row>
    <row r="755">
      <c r="A755" s="17"/>
      <c r="B755" s="17"/>
      <c r="C755" s="17"/>
      <c r="D755" s="17"/>
      <c r="E755" s="17"/>
      <c r="F755" s="17"/>
      <c r="G755" s="17"/>
      <c r="H755" s="17"/>
      <c r="I755" s="8"/>
      <c r="M755" s="57"/>
      <c r="N755" s="8"/>
      <c r="O755" s="8"/>
      <c r="P755" s="8"/>
      <c r="Q755" s="8"/>
      <c r="R755" s="8"/>
      <c r="S755" s="8"/>
      <c r="T755" s="8"/>
      <c r="U755" s="8"/>
      <c r="V755" s="8"/>
      <c r="W755" s="8"/>
      <c r="X755" s="8"/>
      <c r="Y755" s="8"/>
      <c r="Z755" s="8"/>
      <c r="AA755" s="8"/>
    </row>
    <row r="756">
      <c r="A756" s="17"/>
      <c r="B756" s="17"/>
      <c r="C756" s="17"/>
      <c r="D756" s="17"/>
      <c r="E756" s="17"/>
      <c r="F756" s="17"/>
      <c r="G756" s="17"/>
      <c r="H756" s="17"/>
      <c r="I756" s="8"/>
      <c r="M756" s="57"/>
      <c r="N756" s="8"/>
      <c r="O756" s="8"/>
      <c r="P756" s="8"/>
      <c r="Q756" s="8"/>
      <c r="R756" s="8"/>
      <c r="S756" s="8"/>
      <c r="T756" s="8"/>
      <c r="U756" s="8"/>
      <c r="V756" s="8"/>
      <c r="W756" s="8"/>
      <c r="X756" s="8"/>
      <c r="Y756" s="8"/>
      <c r="Z756" s="8"/>
      <c r="AA756" s="8"/>
    </row>
    <row r="757">
      <c r="A757" s="17"/>
      <c r="B757" s="17"/>
      <c r="C757" s="17"/>
      <c r="D757" s="17"/>
      <c r="E757" s="17"/>
      <c r="F757" s="17"/>
      <c r="G757" s="17"/>
      <c r="H757" s="17"/>
      <c r="I757" s="8"/>
      <c r="M757" s="57"/>
      <c r="N757" s="8"/>
      <c r="O757" s="8"/>
      <c r="P757" s="8"/>
      <c r="Q757" s="8"/>
      <c r="R757" s="8"/>
      <c r="S757" s="8"/>
      <c r="T757" s="8"/>
      <c r="U757" s="8"/>
      <c r="V757" s="8"/>
      <c r="W757" s="8"/>
      <c r="X757" s="8"/>
      <c r="Y757" s="8"/>
      <c r="Z757" s="8"/>
      <c r="AA757" s="8"/>
    </row>
    <row r="758">
      <c r="A758" s="17"/>
      <c r="B758" s="17"/>
      <c r="C758" s="17"/>
      <c r="D758" s="17"/>
      <c r="E758" s="17"/>
      <c r="F758" s="17"/>
      <c r="G758" s="17"/>
      <c r="H758" s="17"/>
      <c r="I758" s="8"/>
      <c r="M758" s="57"/>
      <c r="N758" s="8"/>
      <c r="O758" s="8"/>
      <c r="P758" s="8"/>
      <c r="Q758" s="8"/>
      <c r="R758" s="8"/>
      <c r="S758" s="8"/>
      <c r="T758" s="8"/>
      <c r="U758" s="8"/>
      <c r="V758" s="8"/>
      <c r="W758" s="8"/>
      <c r="X758" s="8"/>
      <c r="Y758" s="8"/>
      <c r="Z758" s="8"/>
      <c r="AA758" s="8"/>
    </row>
    <row r="759">
      <c r="A759" s="17"/>
      <c r="B759" s="17"/>
      <c r="C759" s="17"/>
      <c r="D759" s="17"/>
      <c r="E759" s="17"/>
      <c r="F759" s="17"/>
      <c r="G759" s="17"/>
      <c r="H759" s="17"/>
      <c r="I759" s="8"/>
      <c r="M759" s="57"/>
      <c r="N759" s="8"/>
      <c r="O759" s="8"/>
      <c r="P759" s="8"/>
      <c r="Q759" s="8"/>
      <c r="R759" s="8"/>
      <c r="S759" s="8"/>
      <c r="T759" s="8"/>
      <c r="U759" s="8"/>
      <c r="V759" s="8"/>
      <c r="W759" s="8"/>
      <c r="X759" s="8"/>
      <c r="Y759" s="8"/>
      <c r="Z759" s="8"/>
      <c r="AA759" s="8"/>
    </row>
    <row r="760">
      <c r="A760" s="17"/>
      <c r="B760" s="17"/>
      <c r="C760" s="17"/>
      <c r="D760" s="17"/>
      <c r="E760" s="17"/>
      <c r="F760" s="17"/>
      <c r="G760" s="17"/>
      <c r="H760" s="17"/>
      <c r="I760" s="8"/>
      <c r="M760" s="57"/>
      <c r="N760" s="8"/>
      <c r="O760" s="8"/>
      <c r="P760" s="8"/>
      <c r="Q760" s="8"/>
      <c r="R760" s="8"/>
      <c r="S760" s="8"/>
      <c r="T760" s="8"/>
      <c r="U760" s="8"/>
      <c r="V760" s="8"/>
      <c r="W760" s="8"/>
      <c r="X760" s="8"/>
      <c r="Y760" s="8"/>
      <c r="Z760" s="8"/>
      <c r="AA760" s="8"/>
    </row>
    <row r="761">
      <c r="A761" s="17"/>
      <c r="B761" s="17"/>
      <c r="C761" s="17"/>
      <c r="D761" s="17"/>
      <c r="E761" s="17"/>
      <c r="F761" s="17"/>
      <c r="G761" s="17"/>
      <c r="H761" s="17"/>
      <c r="I761" s="8"/>
      <c r="M761" s="57"/>
      <c r="N761" s="8"/>
      <c r="O761" s="8"/>
      <c r="P761" s="8"/>
      <c r="Q761" s="8"/>
      <c r="R761" s="8"/>
      <c r="S761" s="8"/>
      <c r="T761" s="8"/>
      <c r="U761" s="8"/>
      <c r="V761" s="8"/>
      <c r="W761" s="8"/>
      <c r="X761" s="8"/>
      <c r="Y761" s="8"/>
      <c r="Z761" s="8"/>
      <c r="AA761" s="8"/>
    </row>
    <row r="762">
      <c r="A762" s="17"/>
      <c r="B762" s="17"/>
      <c r="C762" s="17"/>
      <c r="D762" s="17"/>
      <c r="E762" s="17"/>
      <c r="F762" s="17"/>
      <c r="G762" s="17"/>
      <c r="H762" s="17"/>
      <c r="I762" s="8"/>
      <c r="M762" s="57"/>
      <c r="N762" s="8"/>
      <c r="O762" s="8"/>
      <c r="P762" s="8"/>
      <c r="Q762" s="8"/>
      <c r="R762" s="8"/>
      <c r="S762" s="8"/>
      <c r="T762" s="8"/>
      <c r="U762" s="8"/>
      <c r="V762" s="8"/>
      <c r="W762" s="8"/>
      <c r="X762" s="8"/>
      <c r="Y762" s="8"/>
      <c r="Z762" s="8"/>
      <c r="AA762" s="8"/>
    </row>
    <row r="763">
      <c r="A763" s="17"/>
      <c r="B763" s="17"/>
      <c r="C763" s="17"/>
      <c r="D763" s="17"/>
      <c r="E763" s="17"/>
      <c r="F763" s="17"/>
      <c r="G763" s="17"/>
      <c r="H763" s="17"/>
      <c r="I763" s="8"/>
      <c r="M763" s="57"/>
      <c r="N763" s="8"/>
      <c r="O763" s="8"/>
      <c r="P763" s="8"/>
      <c r="Q763" s="8"/>
      <c r="R763" s="8"/>
      <c r="S763" s="8"/>
      <c r="T763" s="8"/>
      <c r="U763" s="8"/>
      <c r="V763" s="8"/>
      <c r="W763" s="8"/>
      <c r="X763" s="8"/>
      <c r="Y763" s="8"/>
      <c r="Z763" s="8"/>
      <c r="AA763" s="8"/>
    </row>
    <row r="764">
      <c r="A764" s="17"/>
      <c r="B764" s="17"/>
      <c r="C764" s="17"/>
      <c r="D764" s="17"/>
      <c r="E764" s="17"/>
      <c r="F764" s="17"/>
      <c r="G764" s="17"/>
      <c r="H764" s="17"/>
      <c r="I764" s="8"/>
      <c r="M764" s="57"/>
      <c r="N764" s="8"/>
      <c r="O764" s="8"/>
      <c r="P764" s="8"/>
      <c r="Q764" s="8"/>
      <c r="R764" s="8"/>
      <c r="S764" s="8"/>
      <c r="T764" s="8"/>
      <c r="U764" s="8"/>
      <c r="V764" s="8"/>
      <c r="W764" s="8"/>
      <c r="X764" s="8"/>
      <c r="Y764" s="8"/>
      <c r="Z764" s="8"/>
      <c r="AA764" s="8"/>
    </row>
    <row r="765">
      <c r="A765" s="17"/>
      <c r="B765" s="17"/>
      <c r="C765" s="17"/>
      <c r="D765" s="17"/>
      <c r="E765" s="17"/>
      <c r="F765" s="17"/>
      <c r="G765" s="17"/>
      <c r="H765" s="17"/>
      <c r="I765" s="8"/>
      <c r="M765" s="57"/>
      <c r="N765" s="8"/>
      <c r="O765" s="8"/>
      <c r="P765" s="8"/>
      <c r="Q765" s="8"/>
      <c r="R765" s="8"/>
      <c r="S765" s="8"/>
      <c r="T765" s="8"/>
      <c r="U765" s="8"/>
      <c r="V765" s="8"/>
      <c r="W765" s="8"/>
      <c r="X765" s="8"/>
      <c r="Y765" s="8"/>
      <c r="Z765" s="8"/>
      <c r="AA765" s="8"/>
    </row>
    <row r="766">
      <c r="A766" s="17"/>
      <c r="B766" s="17"/>
      <c r="C766" s="17"/>
      <c r="D766" s="17"/>
      <c r="E766" s="17"/>
      <c r="F766" s="17"/>
      <c r="G766" s="17"/>
      <c r="H766" s="17"/>
      <c r="I766" s="8"/>
      <c r="M766" s="57"/>
      <c r="N766" s="8"/>
      <c r="O766" s="8"/>
      <c r="P766" s="8"/>
      <c r="Q766" s="8"/>
      <c r="R766" s="8"/>
      <c r="S766" s="8"/>
      <c r="T766" s="8"/>
      <c r="U766" s="8"/>
      <c r="V766" s="8"/>
      <c r="W766" s="8"/>
      <c r="X766" s="8"/>
      <c r="Y766" s="8"/>
      <c r="Z766" s="8"/>
      <c r="AA766" s="8"/>
    </row>
    <row r="767">
      <c r="A767" s="17"/>
      <c r="B767" s="17"/>
      <c r="C767" s="17"/>
      <c r="D767" s="17"/>
      <c r="E767" s="17"/>
      <c r="F767" s="17"/>
      <c r="G767" s="17"/>
      <c r="H767" s="17"/>
      <c r="I767" s="8"/>
      <c r="M767" s="57"/>
      <c r="N767" s="8"/>
      <c r="O767" s="8"/>
      <c r="P767" s="8"/>
      <c r="Q767" s="8"/>
      <c r="R767" s="8"/>
      <c r="S767" s="8"/>
      <c r="T767" s="8"/>
      <c r="U767" s="8"/>
      <c r="V767" s="8"/>
      <c r="W767" s="8"/>
      <c r="X767" s="8"/>
      <c r="Y767" s="8"/>
      <c r="Z767" s="8"/>
      <c r="AA767" s="8"/>
    </row>
    <row r="768">
      <c r="A768" s="17"/>
      <c r="B768" s="17"/>
      <c r="C768" s="17"/>
      <c r="D768" s="17"/>
      <c r="E768" s="17"/>
      <c r="F768" s="17"/>
      <c r="G768" s="17"/>
      <c r="H768" s="17"/>
      <c r="I768" s="8"/>
      <c r="M768" s="57"/>
      <c r="N768" s="8"/>
      <c r="O768" s="8"/>
      <c r="P768" s="8"/>
      <c r="Q768" s="8"/>
      <c r="R768" s="8"/>
      <c r="S768" s="8"/>
      <c r="T768" s="8"/>
      <c r="U768" s="8"/>
      <c r="V768" s="8"/>
      <c r="W768" s="8"/>
      <c r="X768" s="8"/>
      <c r="Y768" s="8"/>
      <c r="Z768" s="8"/>
      <c r="AA768" s="8"/>
    </row>
    <row r="769">
      <c r="A769" s="17"/>
      <c r="B769" s="17"/>
      <c r="C769" s="17"/>
      <c r="D769" s="17"/>
      <c r="E769" s="17"/>
      <c r="F769" s="17"/>
      <c r="G769" s="17"/>
      <c r="H769" s="17"/>
      <c r="I769" s="8"/>
      <c r="M769" s="57"/>
      <c r="N769" s="8"/>
      <c r="O769" s="8"/>
      <c r="P769" s="8"/>
      <c r="Q769" s="8"/>
      <c r="R769" s="8"/>
      <c r="S769" s="8"/>
      <c r="T769" s="8"/>
      <c r="U769" s="8"/>
      <c r="V769" s="8"/>
      <c r="W769" s="8"/>
      <c r="X769" s="8"/>
      <c r="Y769" s="8"/>
      <c r="Z769" s="8"/>
      <c r="AA769" s="8"/>
    </row>
    <row r="770">
      <c r="A770" s="17"/>
      <c r="B770" s="17"/>
      <c r="C770" s="17"/>
      <c r="D770" s="17"/>
      <c r="E770" s="17"/>
      <c r="F770" s="17"/>
      <c r="G770" s="17"/>
      <c r="H770" s="17"/>
      <c r="I770" s="8"/>
      <c r="M770" s="57"/>
      <c r="N770" s="8"/>
      <c r="O770" s="8"/>
      <c r="P770" s="8"/>
      <c r="Q770" s="8"/>
      <c r="R770" s="8"/>
      <c r="S770" s="8"/>
      <c r="T770" s="8"/>
      <c r="U770" s="8"/>
      <c r="V770" s="8"/>
      <c r="W770" s="8"/>
      <c r="X770" s="8"/>
      <c r="Y770" s="8"/>
      <c r="Z770" s="8"/>
      <c r="AA770" s="8"/>
    </row>
    <row r="771">
      <c r="A771" s="17"/>
      <c r="B771" s="17"/>
      <c r="C771" s="17"/>
      <c r="D771" s="17"/>
      <c r="E771" s="17"/>
      <c r="F771" s="17"/>
      <c r="G771" s="17"/>
      <c r="H771" s="17"/>
      <c r="I771" s="8"/>
      <c r="M771" s="57"/>
      <c r="N771" s="8"/>
      <c r="O771" s="8"/>
      <c r="P771" s="8"/>
      <c r="Q771" s="8"/>
      <c r="R771" s="8"/>
      <c r="S771" s="8"/>
      <c r="T771" s="8"/>
      <c r="U771" s="8"/>
      <c r="V771" s="8"/>
      <c r="W771" s="8"/>
      <c r="X771" s="8"/>
      <c r="Y771" s="8"/>
      <c r="Z771" s="8"/>
      <c r="AA771" s="8"/>
    </row>
    <row r="772">
      <c r="A772" s="17"/>
      <c r="B772" s="17"/>
      <c r="C772" s="17"/>
      <c r="D772" s="17"/>
      <c r="E772" s="17"/>
      <c r="F772" s="17"/>
      <c r="G772" s="17"/>
      <c r="H772" s="17"/>
      <c r="I772" s="8"/>
      <c r="M772" s="57"/>
      <c r="N772" s="8"/>
      <c r="O772" s="8"/>
      <c r="P772" s="8"/>
      <c r="Q772" s="8"/>
      <c r="R772" s="8"/>
      <c r="S772" s="8"/>
      <c r="T772" s="8"/>
      <c r="U772" s="8"/>
      <c r="V772" s="8"/>
      <c r="W772" s="8"/>
      <c r="X772" s="8"/>
      <c r="Y772" s="8"/>
      <c r="Z772" s="8"/>
      <c r="AA772" s="8"/>
    </row>
    <row r="773">
      <c r="A773" s="17"/>
      <c r="B773" s="17"/>
      <c r="C773" s="17"/>
      <c r="D773" s="17"/>
      <c r="E773" s="17"/>
      <c r="F773" s="17"/>
      <c r="G773" s="17"/>
      <c r="H773" s="17"/>
      <c r="I773" s="8"/>
      <c r="M773" s="57"/>
      <c r="N773" s="8"/>
      <c r="O773" s="8"/>
      <c r="P773" s="8"/>
      <c r="Q773" s="8"/>
      <c r="R773" s="8"/>
      <c r="S773" s="8"/>
      <c r="T773" s="8"/>
      <c r="U773" s="8"/>
      <c r="V773" s="8"/>
      <c r="W773" s="8"/>
      <c r="X773" s="8"/>
      <c r="Y773" s="8"/>
      <c r="Z773" s="8"/>
      <c r="AA773" s="8"/>
    </row>
    <row r="774">
      <c r="A774" s="17"/>
      <c r="B774" s="17"/>
      <c r="C774" s="17"/>
      <c r="D774" s="17"/>
      <c r="E774" s="17"/>
      <c r="F774" s="17"/>
      <c r="G774" s="17"/>
      <c r="H774" s="17"/>
      <c r="I774" s="8"/>
      <c r="M774" s="57"/>
      <c r="N774" s="8"/>
      <c r="O774" s="8"/>
      <c r="P774" s="8"/>
      <c r="Q774" s="8"/>
      <c r="R774" s="8"/>
      <c r="S774" s="8"/>
      <c r="T774" s="8"/>
      <c r="U774" s="8"/>
      <c r="V774" s="8"/>
      <c r="W774" s="8"/>
      <c r="X774" s="8"/>
      <c r="Y774" s="8"/>
      <c r="Z774" s="8"/>
      <c r="AA774" s="8"/>
    </row>
    <row r="775">
      <c r="A775" s="17"/>
      <c r="B775" s="17"/>
      <c r="C775" s="17"/>
      <c r="D775" s="17"/>
      <c r="E775" s="17"/>
      <c r="F775" s="17"/>
      <c r="G775" s="17"/>
      <c r="H775" s="17"/>
      <c r="I775" s="8"/>
      <c r="M775" s="57"/>
      <c r="N775" s="8"/>
      <c r="O775" s="8"/>
      <c r="P775" s="8"/>
      <c r="Q775" s="8"/>
      <c r="R775" s="8"/>
      <c r="S775" s="8"/>
      <c r="T775" s="8"/>
      <c r="U775" s="8"/>
      <c r="V775" s="8"/>
      <c r="W775" s="8"/>
      <c r="X775" s="8"/>
      <c r="Y775" s="8"/>
      <c r="Z775" s="8"/>
      <c r="AA775" s="8"/>
    </row>
    <row r="776">
      <c r="A776" s="17"/>
      <c r="B776" s="17"/>
      <c r="C776" s="17"/>
      <c r="D776" s="17"/>
      <c r="E776" s="17"/>
      <c r="F776" s="17"/>
      <c r="G776" s="17"/>
      <c r="H776" s="17"/>
      <c r="I776" s="8"/>
      <c r="M776" s="57"/>
      <c r="N776" s="8"/>
      <c r="O776" s="8"/>
      <c r="P776" s="8"/>
      <c r="Q776" s="8"/>
      <c r="R776" s="8"/>
      <c r="S776" s="8"/>
      <c r="T776" s="8"/>
      <c r="U776" s="8"/>
      <c r="V776" s="8"/>
      <c r="W776" s="8"/>
      <c r="X776" s="8"/>
      <c r="Y776" s="8"/>
      <c r="Z776" s="8"/>
      <c r="AA776" s="8"/>
    </row>
    <row r="777">
      <c r="A777" s="17"/>
      <c r="B777" s="17"/>
      <c r="C777" s="17"/>
      <c r="D777" s="17"/>
      <c r="E777" s="17"/>
      <c r="F777" s="17"/>
      <c r="G777" s="17"/>
      <c r="H777" s="17"/>
      <c r="I777" s="8"/>
      <c r="M777" s="57"/>
      <c r="N777" s="8"/>
      <c r="O777" s="8"/>
      <c r="P777" s="8"/>
      <c r="Q777" s="8"/>
      <c r="R777" s="8"/>
      <c r="S777" s="8"/>
      <c r="T777" s="8"/>
      <c r="U777" s="8"/>
      <c r="V777" s="8"/>
      <c r="W777" s="8"/>
      <c r="X777" s="8"/>
      <c r="Y777" s="8"/>
      <c r="Z777" s="8"/>
      <c r="AA777" s="8"/>
    </row>
    <row r="778">
      <c r="A778" s="17"/>
      <c r="B778" s="17"/>
      <c r="C778" s="17"/>
      <c r="D778" s="17"/>
      <c r="E778" s="17"/>
      <c r="F778" s="17"/>
      <c r="G778" s="17"/>
      <c r="H778" s="17"/>
      <c r="I778" s="8"/>
      <c r="M778" s="57"/>
      <c r="N778" s="8"/>
      <c r="O778" s="8"/>
      <c r="P778" s="8"/>
      <c r="Q778" s="8"/>
      <c r="R778" s="8"/>
      <c r="S778" s="8"/>
      <c r="T778" s="8"/>
      <c r="U778" s="8"/>
      <c r="V778" s="8"/>
      <c r="W778" s="8"/>
      <c r="X778" s="8"/>
      <c r="Y778" s="8"/>
      <c r="Z778" s="8"/>
      <c r="AA778" s="8"/>
    </row>
    <row r="779">
      <c r="A779" s="17"/>
      <c r="B779" s="17"/>
      <c r="C779" s="17"/>
      <c r="D779" s="17"/>
      <c r="E779" s="17"/>
      <c r="F779" s="17"/>
      <c r="G779" s="17"/>
      <c r="H779" s="17"/>
      <c r="I779" s="8"/>
      <c r="M779" s="57"/>
      <c r="N779" s="8"/>
      <c r="O779" s="8"/>
      <c r="P779" s="8"/>
      <c r="Q779" s="8"/>
      <c r="R779" s="8"/>
      <c r="S779" s="8"/>
      <c r="T779" s="8"/>
      <c r="U779" s="8"/>
      <c r="V779" s="8"/>
      <c r="W779" s="8"/>
      <c r="X779" s="8"/>
      <c r="Y779" s="8"/>
      <c r="Z779" s="8"/>
      <c r="AA779" s="8"/>
    </row>
    <row r="780">
      <c r="A780" s="17"/>
      <c r="B780" s="17"/>
      <c r="C780" s="17"/>
      <c r="D780" s="17"/>
      <c r="E780" s="17"/>
      <c r="F780" s="17"/>
      <c r="G780" s="17"/>
      <c r="H780" s="17"/>
      <c r="I780" s="8"/>
      <c r="M780" s="57"/>
      <c r="N780" s="8"/>
      <c r="O780" s="8"/>
      <c r="P780" s="8"/>
      <c r="Q780" s="8"/>
      <c r="R780" s="8"/>
      <c r="S780" s="8"/>
      <c r="T780" s="8"/>
      <c r="U780" s="8"/>
      <c r="V780" s="8"/>
      <c r="W780" s="8"/>
      <c r="X780" s="8"/>
      <c r="Y780" s="8"/>
      <c r="Z780" s="8"/>
      <c r="AA780" s="8"/>
    </row>
    <row r="781">
      <c r="A781" s="17"/>
      <c r="B781" s="17"/>
      <c r="C781" s="17"/>
      <c r="D781" s="17"/>
      <c r="E781" s="17"/>
      <c r="F781" s="17"/>
      <c r="G781" s="17"/>
      <c r="H781" s="17"/>
      <c r="I781" s="8"/>
      <c r="M781" s="57"/>
      <c r="N781" s="8"/>
      <c r="O781" s="8"/>
      <c r="P781" s="8"/>
      <c r="Q781" s="8"/>
      <c r="R781" s="8"/>
      <c r="S781" s="8"/>
      <c r="T781" s="8"/>
      <c r="U781" s="8"/>
      <c r="V781" s="8"/>
      <c r="W781" s="8"/>
      <c r="X781" s="8"/>
      <c r="Y781" s="8"/>
      <c r="Z781" s="8"/>
      <c r="AA781" s="8"/>
    </row>
    <row r="782">
      <c r="A782" s="17"/>
      <c r="B782" s="17"/>
      <c r="C782" s="17"/>
      <c r="D782" s="17"/>
      <c r="E782" s="17"/>
      <c r="F782" s="17"/>
      <c r="G782" s="17"/>
      <c r="H782" s="17"/>
      <c r="I782" s="8"/>
      <c r="M782" s="57"/>
      <c r="N782" s="8"/>
      <c r="O782" s="8"/>
      <c r="P782" s="8"/>
      <c r="Q782" s="8"/>
      <c r="R782" s="8"/>
      <c r="S782" s="8"/>
      <c r="T782" s="8"/>
      <c r="U782" s="8"/>
      <c r="V782" s="8"/>
      <c r="W782" s="8"/>
      <c r="X782" s="8"/>
      <c r="Y782" s="8"/>
      <c r="Z782" s="8"/>
      <c r="AA782" s="8"/>
    </row>
    <row r="783">
      <c r="A783" s="17"/>
      <c r="B783" s="17"/>
      <c r="C783" s="17"/>
      <c r="D783" s="17"/>
      <c r="E783" s="17"/>
      <c r="F783" s="17"/>
      <c r="G783" s="17"/>
      <c r="H783" s="17"/>
      <c r="I783" s="8"/>
      <c r="M783" s="57"/>
      <c r="N783" s="8"/>
      <c r="O783" s="8"/>
      <c r="P783" s="8"/>
      <c r="Q783" s="8"/>
      <c r="R783" s="8"/>
      <c r="S783" s="8"/>
      <c r="T783" s="8"/>
      <c r="U783" s="8"/>
      <c r="V783" s="8"/>
      <c r="W783" s="8"/>
      <c r="X783" s="8"/>
      <c r="Y783" s="8"/>
      <c r="Z783" s="8"/>
      <c r="AA783" s="8"/>
    </row>
    <row r="784">
      <c r="A784" s="17"/>
      <c r="B784" s="17"/>
      <c r="C784" s="17"/>
      <c r="D784" s="17"/>
      <c r="E784" s="17"/>
      <c r="F784" s="17"/>
      <c r="G784" s="17"/>
      <c r="H784" s="17"/>
      <c r="I784" s="8"/>
      <c r="M784" s="57"/>
      <c r="N784" s="8"/>
      <c r="O784" s="8"/>
      <c r="P784" s="8"/>
      <c r="Q784" s="8"/>
      <c r="R784" s="8"/>
      <c r="S784" s="8"/>
      <c r="T784" s="8"/>
      <c r="U784" s="8"/>
      <c r="V784" s="8"/>
      <c r="W784" s="8"/>
      <c r="X784" s="8"/>
      <c r="Y784" s="8"/>
      <c r="Z784" s="8"/>
      <c r="AA784" s="8"/>
    </row>
    <row r="785">
      <c r="A785" s="17"/>
      <c r="B785" s="17"/>
      <c r="C785" s="17"/>
      <c r="D785" s="17"/>
      <c r="E785" s="17"/>
      <c r="F785" s="17"/>
      <c r="G785" s="17"/>
      <c r="H785" s="17"/>
      <c r="I785" s="8"/>
      <c r="M785" s="57"/>
      <c r="N785" s="8"/>
      <c r="O785" s="8"/>
      <c r="P785" s="8"/>
      <c r="Q785" s="8"/>
      <c r="R785" s="8"/>
      <c r="S785" s="8"/>
      <c r="T785" s="8"/>
      <c r="U785" s="8"/>
      <c r="V785" s="8"/>
      <c r="W785" s="8"/>
      <c r="X785" s="8"/>
      <c r="Y785" s="8"/>
      <c r="Z785" s="8"/>
      <c r="AA785" s="8"/>
    </row>
    <row r="786">
      <c r="A786" s="17"/>
      <c r="B786" s="17"/>
      <c r="C786" s="17"/>
      <c r="D786" s="17"/>
      <c r="E786" s="17"/>
      <c r="F786" s="17"/>
      <c r="G786" s="17"/>
      <c r="H786" s="17"/>
      <c r="I786" s="8"/>
      <c r="M786" s="57"/>
      <c r="N786" s="8"/>
      <c r="O786" s="8"/>
      <c r="P786" s="8"/>
      <c r="Q786" s="8"/>
      <c r="R786" s="8"/>
      <c r="S786" s="8"/>
      <c r="T786" s="8"/>
      <c r="U786" s="8"/>
      <c r="V786" s="8"/>
      <c r="W786" s="8"/>
      <c r="X786" s="8"/>
      <c r="Y786" s="8"/>
      <c r="Z786" s="8"/>
      <c r="AA786" s="8"/>
    </row>
    <row r="787">
      <c r="A787" s="17"/>
      <c r="B787" s="17"/>
      <c r="C787" s="17"/>
      <c r="D787" s="17"/>
      <c r="E787" s="17"/>
      <c r="F787" s="17"/>
      <c r="G787" s="17"/>
      <c r="H787" s="17"/>
      <c r="I787" s="8"/>
      <c r="M787" s="57"/>
      <c r="N787" s="8"/>
      <c r="O787" s="8"/>
      <c r="P787" s="8"/>
      <c r="Q787" s="8"/>
      <c r="R787" s="8"/>
      <c r="S787" s="8"/>
      <c r="T787" s="8"/>
      <c r="U787" s="8"/>
      <c r="V787" s="8"/>
      <c r="W787" s="8"/>
      <c r="X787" s="8"/>
      <c r="Y787" s="8"/>
      <c r="Z787" s="8"/>
      <c r="AA787" s="8"/>
    </row>
    <row r="788">
      <c r="A788" s="17"/>
      <c r="B788" s="17"/>
      <c r="C788" s="17"/>
      <c r="D788" s="17"/>
      <c r="E788" s="17"/>
      <c r="F788" s="17"/>
      <c r="G788" s="17"/>
      <c r="H788" s="17"/>
      <c r="I788" s="8"/>
      <c r="M788" s="57"/>
      <c r="N788" s="8"/>
      <c r="O788" s="8"/>
      <c r="P788" s="8"/>
      <c r="Q788" s="8"/>
      <c r="R788" s="8"/>
      <c r="S788" s="8"/>
      <c r="T788" s="8"/>
      <c r="U788" s="8"/>
      <c r="V788" s="8"/>
      <c r="W788" s="8"/>
      <c r="X788" s="8"/>
      <c r="Y788" s="8"/>
      <c r="Z788" s="8"/>
      <c r="AA788" s="8"/>
    </row>
    <row r="789">
      <c r="A789" s="17"/>
      <c r="B789" s="17"/>
      <c r="C789" s="17"/>
      <c r="D789" s="17"/>
      <c r="E789" s="17"/>
      <c r="F789" s="17"/>
      <c r="G789" s="17"/>
      <c r="H789" s="17"/>
      <c r="I789" s="8"/>
      <c r="M789" s="57"/>
      <c r="N789" s="8"/>
      <c r="O789" s="8"/>
      <c r="P789" s="8"/>
      <c r="Q789" s="8"/>
      <c r="R789" s="8"/>
      <c r="S789" s="8"/>
      <c r="T789" s="8"/>
      <c r="U789" s="8"/>
      <c r="V789" s="8"/>
      <c r="W789" s="8"/>
      <c r="X789" s="8"/>
      <c r="Y789" s="8"/>
      <c r="Z789" s="8"/>
      <c r="AA789" s="8"/>
    </row>
    <row r="790">
      <c r="A790" s="17"/>
      <c r="B790" s="17"/>
      <c r="C790" s="17"/>
      <c r="D790" s="17"/>
      <c r="E790" s="17"/>
      <c r="F790" s="17"/>
      <c r="G790" s="17"/>
      <c r="H790" s="17"/>
      <c r="I790" s="8"/>
      <c r="M790" s="57"/>
      <c r="N790" s="8"/>
      <c r="O790" s="8"/>
      <c r="P790" s="8"/>
      <c r="Q790" s="8"/>
      <c r="R790" s="8"/>
      <c r="S790" s="8"/>
      <c r="T790" s="8"/>
      <c r="U790" s="8"/>
      <c r="V790" s="8"/>
      <c r="W790" s="8"/>
      <c r="X790" s="8"/>
      <c r="Y790" s="8"/>
      <c r="Z790" s="8"/>
      <c r="AA790" s="8"/>
    </row>
    <row r="791">
      <c r="A791" s="17"/>
      <c r="B791" s="17"/>
      <c r="C791" s="17"/>
      <c r="D791" s="17"/>
      <c r="E791" s="17"/>
      <c r="F791" s="17"/>
      <c r="G791" s="17"/>
      <c r="H791" s="17"/>
      <c r="I791" s="8"/>
      <c r="M791" s="57"/>
      <c r="N791" s="8"/>
      <c r="O791" s="8"/>
      <c r="P791" s="8"/>
      <c r="Q791" s="8"/>
      <c r="R791" s="8"/>
      <c r="S791" s="8"/>
      <c r="T791" s="8"/>
      <c r="U791" s="8"/>
      <c r="V791" s="8"/>
      <c r="W791" s="8"/>
      <c r="X791" s="8"/>
      <c r="Y791" s="8"/>
      <c r="Z791" s="8"/>
      <c r="AA791" s="8"/>
    </row>
    <row r="792">
      <c r="A792" s="17"/>
      <c r="B792" s="17"/>
      <c r="C792" s="17"/>
      <c r="D792" s="17"/>
      <c r="E792" s="17"/>
      <c r="F792" s="17"/>
      <c r="G792" s="17"/>
      <c r="H792" s="17"/>
      <c r="I792" s="8"/>
      <c r="M792" s="57"/>
      <c r="N792" s="8"/>
      <c r="O792" s="8"/>
      <c r="P792" s="8"/>
      <c r="Q792" s="8"/>
      <c r="R792" s="8"/>
      <c r="S792" s="8"/>
      <c r="T792" s="8"/>
      <c r="U792" s="8"/>
      <c r="V792" s="8"/>
      <c r="W792" s="8"/>
      <c r="X792" s="8"/>
      <c r="Y792" s="8"/>
      <c r="Z792" s="8"/>
      <c r="AA792" s="8"/>
    </row>
    <row r="793">
      <c r="A793" s="17"/>
      <c r="B793" s="17"/>
      <c r="C793" s="17"/>
      <c r="D793" s="17"/>
      <c r="E793" s="17"/>
      <c r="F793" s="17"/>
      <c r="G793" s="17"/>
      <c r="H793" s="17"/>
      <c r="I793" s="8"/>
      <c r="M793" s="57"/>
      <c r="N793" s="8"/>
      <c r="O793" s="8"/>
      <c r="P793" s="8"/>
      <c r="Q793" s="8"/>
      <c r="R793" s="8"/>
      <c r="S793" s="8"/>
      <c r="T793" s="8"/>
      <c r="U793" s="8"/>
      <c r="V793" s="8"/>
      <c r="W793" s="8"/>
      <c r="X793" s="8"/>
      <c r="Y793" s="8"/>
      <c r="Z793" s="8"/>
      <c r="AA793" s="8"/>
    </row>
    <row r="794">
      <c r="A794" s="17"/>
      <c r="B794" s="17"/>
      <c r="C794" s="17"/>
      <c r="D794" s="17"/>
      <c r="E794" s="17"/>
      <c r="F794" s="17"/>
      <c r="G794" s="17"/>
      <c r="H794" s="17"/>
      <c r="I794" s="8"/>
      <c r="M794" s="57"/>
      <c r="N794" s="8"/>
      <c r="O794" s="8"/>
      <c r="P794" s="8"/>
      <c r="Q794" s="8"/>
      <c r="R794" s="8"/>
      <c r="S794" s="8"/>
      <c r="T794" s="8"/>
      <c r="U794" s="8"/>
      <c r="V794" s="8"/>
      <c r="W794" s="8"/>
      <c r="X794" s="8"/>
      <c r="Y794" s="8"/>
      <c r="Z794" s="8"/>
      <c r="AA794" s="8"/>
    </row>
    <row r="795">
      <c r="A795" s="17"/>
      <c r="B795" s="17"/>
      <c r="C795" s="17"/>
      <c r="D795" s="17"/>
      <c r="E795" s="17"/>
      <c r="F795" s="17"/>
      <c r="G795" s="17"/>
      <c r="H795" s="17"/>
      <c r="I795" s="8"/>
      <c r="M795" s="57"/>
      <c r="N795" s="8"/>
      <c r="O795" s="8"/>
      <c r="P795" s="8"/>
      <c r="Q795" s="8"/>
      <c r="R795" s="8"/>
      <c r="S795" s="8"/>
      <c r="T795" s="8"/>
      <c r="U795" s="8"/>
      <c r="V795" s="8"/>
      <c r="W795" s="8"/>
      <c r="X795" s="8"/>
      <c r="Y795" s="8"/>
      <c r="Z795" s="8"/>
      <c r="AA795" s="8"/>
    </row>
    <row r="796">
      <c r="A796" s="17"/>
      <c r="B796" s="17"/>
      <c r="C796" s="17"/>
      <c r="D796" s="17"/>
      <c r="E796" s="17"/>
      <c r="F796" s="17"/>
      <c r="G796" s="17"/>
      <c r="H796" s="17"/>
      <c r="I796" s="8"/>
      <c r="M796" s="57"/>
      <c r="N796" s="8"/>
      <c r="O796" s="8"/>
      <c r="P796" s="8"/>
      <c r="Q796" s="8"/>
      <c r="R796" s="8"/>
      <c r="S796" s="8"/>
      <c r="T796" s="8"/>
      <c r="U796" s="8"/>
      <c r="V796" s="8"/>
      <c r="W796" s="8"/>
      <c r="X796" s="8"/>
      <c r="Y796" s="8"/>
      <c r="Z796" s="8"/>
      <c r="AA796" s="8"/>
    </row>
    <row r="797">
      <c r="A797" s="17"/>
      <c r="B797" s="17"/>
      <c r="C797" s="17"/>
      <c r="D797" s="17"/>
      <c r="E797" s="17"/>
      <c r="F797" s="17"/>
      <c r="G797" s="17"/>
      <c r="H797" s="17"/>
      <c r="I797" s="8"/>
      <c r="M797" s="57"/>
      <c r="N797" s="8"/>
      <c r="O797" s="8"/>
      <c r="P797" s="8"/>
      <c r="Q797" s="8"/>
      <c r="R797" s="8"/>
      <c r="S797" s="8"/>
      <c r="T797" s="8"/>
      <c r="U797" s="8"/>
      <c r="V797" s="8"/>
      <c r="W797" s="8"/>
      <c r="X797" s="8"/>
      <c r="Y797" s="8"/>
      <c r="Z797" s="8"/>
      <c r="AA797" s="8"/>
    </row>
    <row r="798">
      <c r="A798" s="17"/>
      <c r="B798" s="17"/>
      <c r="C798" s="17"/>
      <c r="D798" s="17"/>
      <c r="E798" s="17"/>
      <c r="F798" s="17"/>
      <c r="G798" s="17"/>
      <c r="H798" s="17"/>
      <c r="I798" s="8"/>
      <c r="M798" s="57"/>
      <c r="N798" s="8"/>
      <c r="O798" s="8"/>
      <c r="P798" s="8"/>
      <c r="Q798" s="8"/>
      <c r="R798" s="8"/>
      <c r="S798" s="8"/>
      <c r="T798" s="8"/>
      <c r="U798" s="8"/>
      <c r="V798" s="8"/>
      <c r="W798" s="8"/>
      <c r="X798" s="8"/>
      <c r="Y798" s="8"/>
      <c r="Z798" s="8"/>
      <c r="AA798" s="8"/>
    </row>
    <row r="799">
      <c r="A799" s="17"/>
      <c r="B799" s="17"/>
      <c r="C799" s="17"/>
      <c r="D799" s="17"/>
      <c r="E799" s="17"/>
      <c r="F799" s="17"/>
      <c r="G799" s="17"/>
      <c r="H799" s="17"/>
      <c r="I799" s="8"/>
      <c r="M799" s="57"/>
      <c r="N799" s="8"/>
      <c r="O799" s="8"/>
      <c r="P799" s="8"/>
      <c r="Q799" s="8"/>
      <c r="R799" s="8"/>
      <c r="S799" s="8"/>
      <c r="T799" s="8"/>
      <c r="U799" s="8"/>
      <c r="V799" s="8"/>
      <c r="W799" s="8"/>
      <c r="X799" s="8"/>
      <c r="Y799" s="8"/>
      <c r="Z799" s="8"/>
      <c r="AA799" s="8"/>
    </row>
    <row r="800">
      <c r="A800" s="17"/>
      <c r="B800" s="17"/>
      <c r="C800" s="17"/>
      <c r="D800" s="17"/>
      <c r="E800" s="17"/>
      <c r="F800" s="17"/>
      <c r="G800" s="17"/>
      <c r="H800" s="17"/>
      <c r="I800" s="8"/>
      <c r="M800" s="57"/>
      <c r="N800" s="8"/>
      <c r="O800" s="8"/>
      <c r="P800" s="8"/>
      <c r="Q800" s="8"/>
      <c r="R800" s="8"/>
      <c r="S800" s="8"/>
      <c r="T800" s="8"/>
      <c r="U800" s="8"/>
      <c r="V800" s="8"/>
      <c r="W800" s="8"/>
      <c r="X800" s="8"/>
      <c r="Y800" s="8"/>
      <c r="Z800" s="8"/>
      <c r="AA800" s="8"/>
    </row>
    <row r="801">
      <c r="A801" s="17"/>
      <c r="B801" s="17"/>
      <c r="C801" s="17"/>
      <c r="D801" s="17"/>
      <c r="E801" s="17"/>
      <c r="F801" s="17"/>
      <c r="G801" s="17"/>
      <c r="H801" s="17"/>
      <c r="I801" s="8"/>
      <c r="M801" s="57"/>
      <c r="N801" s="8"/>
      <c r="O801" s="8"/>
      <c r="P801" s="8"/>
      <c r="Q801" s="8"/>
      <c r="R801" s="8"/>
      <c r="S801" s="8"/>
      <c r="T801" s="8"/>
      <c r="U801" s="8"/>
      <c r="V801" s="8"/>
      <c r="W801" s="8"/>
      <c r="X801" s="8"/>
      <c r="Y801" s="8"/>
      <c r="Z801" s="8"/>
      <c r="AA801" s="8"/>
    </row>
    <row r="802">
      <c r="A802" s="17"/>
      <c r="B802" s="17"/>
      <c r="C802" s="17"/>
      <c r="D802" s="17"/>
      <c r="E802" s="17"/>
      <c r="F802" s="17"/>
      <c r="G802" s="17"/>
      <c r="H802" s="17"/>
      <c r="I802" s="8"/>
      <c r="M802" s="57"/>
      <c r="N802" s="8"/>
      <c r="O802" s="8"/>
      <c r="P802" s="8"/>
      <c r="Q802" s="8"/>
      <c r="R802" s="8"/>
      <c r="S802" s="8"/>
      <c r="T802" s="8"/>
      <c r="U802" s="8"/>
      <c r="V802" s="8"/>
      <c r="W802" s="8"/>
      <c r="X802" s="8"/>
      <c r="Y802" s="8"/>
      <c r="Z802" s="8"/>
      <c r="AA802" s="8"/>
    </row>
    <row r="803">
      <c r="A803" s="17"/>
      <c r="B803" s="17"/>
      <c r="C803" s="17"/>
      <c r="D803" s="17"/>
      <c r="E803" s="17"/>
      <c r="F803" s="17"/>
      <c r="G803" s="17"/>
      <c r="H803" s="17"/>
      <c r="I803" s="8"/>
      <c r="M803" s="57"/>
      <c r="N803" s="8"/>
      <c r="O803" s="8"/>
      <c r="P803" s="8"/>
      <c r="Q803" s="8"/>
      <c r="R803" s="8"/>
      <c r="S803" s="8"/>
      <c r="T803" s="8"/>
      <c r="U803" s="8"/>
      <c r="V803" s="8"/>
      <c r="W803" s="8"/>
      <c r="X803" s="8"/>
      <c r="Y803" s="8"/>
      <c r="Z803" s="8"/>
      <c r="AA803" s="8"/>
    </row>
    <row r="804">
      <c r="A804" s="17"/>
      <c r="B804" s="17"/>
      <c r="C804" s="17"/>
      <c r="D804" s="17"/>
      <c r="E804" s="17"/>
      <c r="F804" s="17"/>
      <c r="G804" s="17"/>
      <c r="H804" s="17"/>
      <c r="I804" s="8"/>
      <c r="M804" s="57"/>
      <c r="N804" s="8"/>
      <c r="O804" s="8"/>
      <c r="P804" s="8"/>
      <c r="Q804" s="8"/>
      <c r="R804" s="8"/>
      <c r="S804" s="8"/>
      <c r="T804" s="8"/>
      <c r="U804" s="8"/>
      <c r="V804" s="8"/>
      <c r="W804" s="8"/>
      <c r="X804" s="8"/>
      <c r="Y804" s="8"/>
      <c r="Z804" s="8"/>
      <c r="AA804" s="8"/>
    </row>
    <row r="805">
      <c r="A805" s="17"/>
      <c r="B805" s="17"/>
      <c r="C805" s="17"/>
      <c r="D805" s="17"/>
      <c r="E805" s="17"/>
      <c r="F805" s="17"/>
      <c r="G805" s="17"/>
      <c r="H805" s="17"/>
      <c r="I805" s="8"/>
      <c r="M805" s="57"/>
      <c r="N805" s="8"/>
      <c r="O805" s="8"/>
      <c r="P805" s="8"/>
      <c r="Q805" s="8"/>
      <c r="R805" s="8"/>
      <c r="S805" s="8"/>
      <c r="T805" s="8"/>
      <c r="U805" s="8"/>
      <c r="V805" s="8"/>
      <c r="W805" s="8"/>
      <c r="X805" s="8"/>
      <c r="Y805" s="8"/>
      <c r="Z805" s="8"/>
      <c r="AA805" s="8"/>
    </row>
    <row r="806">
      <c r="A806" s="17"/>
      <c r="B806" s="17"/>
      <c r="C806" s="17"/>
      <c r="D806" s="17"/>
      <c r="E806" s="17"/>
      <c r="F806" s="17"/>
      <c r="G806" s="17"/>
      <c r="H806" s="17"/>
      <c r="I806" s="8"/>
      <c r="M806" s="57"/>
      <c r="N806" s="8"/>
      <c r="O806" s="8"/>
      <c r="P806" s="8"/>
      <c r="Q806" s="8"/>
      <c r="R806" s="8"/>
      <c r="S806" s="8"/>
      <c r="T806" s="8"/>
      <c r="U806" s="8"/>
      <c r="V806" s="8"/>
      <c r="W806" s="8"/>
      <c r="X806" s="8"/>
      <c r="Y806" s="8"/>
      <c r="Z806" s="8"/>
      <c r="AA806" s="8"/>
    </row>
    <row r="807">
      <c r="A807" s="17"/>
      <c r="B807" s="17"/>
      <c r="C807" s="17"/>
      <c r="D807" s="17"/>
      <c r="E807" s="17"/>
      <c r="F807" s="17"/>
      <c r="G807" s="17"/>
      <c r="H807" s="17"/>
      <c r="I807" s="8"/>
      <c r="M807" s="57"/>
      <c r="N807" s="8"/>
      <c r="O807" s="8"/>
      <c r="P807" s="8"/>
      <c r="Q807" s="8"/>
      <c r="R807" s="8"/>
      <c r="S807" s="8"/>
      <c r="T807" s="8"/>
      <c r="U807" s="8"/>
      <c r="V807" s="8"/>
      <c r="W807" s="8"/>
      <c r="X807" s="8"/>
      <c r="Y807" s="8"/>
      <c r="Z807" s="8"/>
      <c r="AA807" s="8"/>
    </row>
    <row r="808">
      <c r="A808" s="17"/>
      <c r="B808" s="17"/>
      <c r="C808" s="17"/>
      <c r="D808" s="17"/>
      <c r="E808" s="17"/>
      <c r="F808" s="17"/>
      <c r="G808" s="17"/>
      <c r="H808" s="17"/>
      <c r="I808" s="8"/>
      <c r="M808" s="57"/>
      <c r="N808" s="8"/>
      <c r="O808" s="8"/>
      <c r="P808" s="8"/>
      <c r="Q808" s="8"/>
      <c r="R808" s="8"/>
      <c r="S808" s="8"/>
      <c r="T808" s="8"/>
      <c r="U808" s="8"/>
      <c r="V808" s="8"/>
      <c r="W808" s="8"/>
      <c r="X808" s="8"/>
      <c r="Y808" s="8"/>
      <c r="Z808" s="8"/>
      <c r="AA808" s="8"/>
    </row>
    <row r="809">
      <c r="A809" s="17"/>
      <c r="B809" s="17"/>
      <c r="C809" s="17"/>
      <c r="D809" s="17"/>
      <c r="E809" s="17"/>
      <c r="F809" s="17"/>
      <c r="G809" s="17"/>
      <c r="H809" s="17"/>
      <c r="I809" s="8"/>
      <c r="M809" s="57"/>
      <c r="N809" s="8"/>
      <c r="O809" s="8"/>
      <c r="P809" s="8"/>
      <c r="Q809" s="8"/>
      <c r="R809" s="8"/>
      <c r="S809" s="8"/>
      <c r="T809" s="8"/>
      <c r="U809" s="8"/>
      <c r="V809" s="8"/>
      <c r="W809" s="8"/>
      <c r="X809" s="8"/>
      <c r="Y809" s="8"/>
      <c r="Z809" s="8"/>
      <c r="AA809" s="8"/>
    </row>
    <row r="810">
      <c r="A810" s="17"/>
      <c r="B810" s="17"/>
      <c r="C810" s="17"/>
      <c r="D810" s="17"/>
      <c r="E810" s="17"/>
      <c r="F810" s="17"/>
      <c r="G810" s="17"/>
      <c r="H810" s="17"/>
      <c r="I810" s="8"/>
      <c r="M810" s="57"/>
      <c r="N810" s="8"/>
      <c r="O810" s="8"/>
      <c r="P810" s="8"/>
      <c r="Q810" s="8"/>
      <c r="R810" s="8"/>
      <c r="S810" s="8"/>
      <c r="T810" s="8"/>
      <c r="U810" s="8"/>
      <c r="V810" s="8"/>
      <c r="W810" s="8"/>
      <c r="X810" s="8"/>
      <c r="Y810" s="8"/>
      <c r="Z810" s="8"/>
      <c r="AA810" s="8"/>
    </row>
    <row r="811">
      <c r="A811" s="17"/>
      <c r="B811" s="17"/>
      <c r="C811" s="17"/>
      <c r="D811" s="17"/>
      <c r="E811" s="17"/>
      <c r="F811" s="17"/>
      <c r="G811" s="17"/>
      <c r="H811" s="17"/>
      <c r="I811" s="8"/>
      <c r="M811" s="57"/>
      <c r="N811" s="8"/>
      <c r="O811" s="8"/>
      <c r="P811" s="8"/>
      <c r="Q811" s="8"/>
      <c r="R811" s="8"/>
      <c r="S811" s="8"/>
      <c r="T811" s="8"/>
      <c r="U811" s="8"/>
      <c r="V811" s="8"/>
      <c r="W811" s="8"/>
      <c r="X811" s="8"/>
      <c r="Y811" s="8"/>
      <c r="Z811" s="8"/>
      <c r="AA811" s="8"/>
    </row>
    <row r="812">
      <c r="A812" s="17"/>
      <c r="B812" s="17"/>
      <c r="C812" s="17"/>
      <c r="D812" s="17"/>
      <c r="E812" s="17"/>
      <c r="F812" s="17"/>
      <c r="G812" s="17"/>
      <c r="H812" s="17"/>
      <c r="I812" s="8"/>
      <c r="M812" s="57"/>
      <c r="N812" s="8"/>
      <c r="O812" s="8"/>
      <c r="P812" s="8"/>
      <c r="Q812" s="8"/>
      <c r="R812" s="8"/>
      <c r="S812" s="8"/>
      <c r="T812" s="8"/>
      <c r="U812" s="8"/>
      <c r="V812" s="8"/>
      <c r="W812" s="8"/>
      <c r="X812" s="8"/>
      <c r="Y812" s="8"/>
      <c r="Z812" s="8"/>
      <c r="AA812" s="8"/>
    </row>
    <row r="813">
      <c r="A813" s="17"/>
      <c r="B813" s="17"/>
      <c r="C813" s="17"/>
      <c r="D813" s="17"/>
      <c r="E813" s="17"/>
      <c r="F813" s="17"/>
      <c r="G813" s="17"/>
      <c r="H813" s="17"/>
      <c r="I813" s="8"/>
      <c r="M813" s="57"/>
      <c r="N813" s="8"/>
      <c r="O813" s="8"/>
      <c r="P813" s="8"/>
      <c r="Q813" s="8"/>
      <c r="R813" s="8"/>
      <c r="S813" s="8"/>
      <c r="T813" s="8"/>
      <c r="U813" s="8"/>
      <c r="V813" s="8"/>
      <c r="W813" s="8"/>
      <c r="X813" s="8"/>
      <c r="Y813" s="8"/>
      <c r="Z813" s="8"/>
      <c r="AA813" s="8"/>
    </row>
    <row r="814">
      <c r="A814" s="17"/>
      <c r="B814" s="17"/>
      <c r="C814" s="17"/>
      <c r="D814" s="17"/>
      <c r="E814" s="17"/>
      <c r="F814" s="17"/>
      <c r="G814" s="17"/>
      <c r="H814" s="17"/>
      <c r="I814" s="8"/>
      <c r="M814" s="57"/>
      <c r="N814" s="8"/>
      <c r="O814" s="8"/>
      <c r="P814" s="8"/>
      <c r="Q814" s="8"/>
      <c r="R814" s="8"/>
      <c r="S814" s="8"/>
      <c r="T814" s="8"/>
      <c r="U814" s="8"/>
      <c r="V814" s="8"/>
      <c r="W814" s="8"/>
      <c r="X814" s="8"/>
      <c r="Y814" s="8"/>
      <c r="Z814" s="8"/>
      <c r="AA814" s="8"/>
    </row>
    <row r="815">
      <c r="A815" s="17"/>
      <c r="B815" s="17"/>
      <c r="C815" s="17"/>
      <c r="D815" s="17"/>
      <c r="E815" s="17"/>
      <c r="F815" s="17"/>
      <c r="G815" s="17"/>
      <c r="H815" s="17"/>
      <c r="I815" s="8"/>
      <c r="M815" s="57"/>
      <c r="N815" s="8"/>
      <c r="O815" s="8"/>
      <c r="P815" s="8"/>
      <c r="Q815" s="8"/>
      <c r="R815" s="8"/>
      <c r="S815" s="8"/>
      <c r="T815" s="8"/>
      <c r="U815" s="8"/>
      <c r="V815" s="8"/>
      <c r="W815" s="8"/>
      <c r="X815" s="8"/>
      <c r="Y815" s="8"/>
      <c r="Z815" s="8"/>
      <c r="AA815" s="8"/>
    </row>
    <row r="816">
      <c r="A816" s="17"/>
      <c r="B816" s="17"/>
      <c r="C816" s="17"/>
      <c r="D816" s="17"/>
      <c r="E816" s="17"/>
      <c r="F816" s="17"/>
      <c r="G816" s="17"/>
      <c r="H816" s="17"/>
      <c r="I816" s="8"/>
      <c r="M816" s="57"/>
      <c r="N816" s="8"/>
      <c r="O816" s="8"/>
      <c r="P816" s="8"/>
      <c r="Q816" s="8"/>
      <c r="R816" s="8"/>
      <c r="S816" s="8"/>
      <c r="T816" s="8"/>
      <c r="U816" s="8"/>
      <c r="V816" s="8"/>
      <c r="W816" s="8"/>
      <c r="X816" s="8"/>
      <c r="Y816" s="8"/>
      <c r="Z816" s="8"/>
      <c r="AA816" s="8"/>
    </row>
    <row r="817">
      <c r="A817" s="17"/>
      <c r="B817" s="17"/>
      <c r="C817" s="17"/>
      <c r="D817" s="17"/>
      <c r="E817" s="17"/>
      <c r="F817" s="17"/>
      <c r="G817" s="17"/>
      <c r="H817" s="17"/>
      <c r="I817" s="8"/>
      <c r="M817" s="57"/>
      <c r="N817" s="8"/>
      <c r="O817" s="8"/>
      <c r="P817" s="8"/>
      <c r="Q817" s="8"/>
      <c r="R817" s="8"/>
      <c r="S817" s="8"/>
      <c r="T817" s="8"/>
      <c r="U817" s="8"/>
      <c r="V817" s="8"/>
      <c r="W817" s="8"/>
      <c r="X817" s="8"/>
      <c r="Y817" s="8"/>
      <c r="Z817" s="8"/>
      <c r="AA817" s="8"/>
    </row>
    <row r="818">
      <c r="A818" s="17"/>
      <c r="B818" s="17"/>
      <c r="C818" s="17"/>
      <c r="D818" s="17"/>
      <c r="E818" s="17"/>
      <c r="F818" s="17"/>
      <c r="G818" s="17"/>
      <c r="H818" s="17"/>
      <c r="I818" s="8"/>
      <c r="M818" s="57"/>
      <c r="N818" s="8"/>
      <c r="O818" s="8"/>
      <c r="P818" s="8"/>
      <c r="Q818" s="8"/>
      <c r="R818" s="8"/>
      <c r="S818" s="8"/>
      <c r="T818" s="8"/>
      <c r="U818" s="8"/>
      <c r="V818" s="8"/>
      <c r="W818" s="8"/>
      <c r="X818" s="8"/>
      <c r="Y818" s="8"/>
      <c r="Z818" s="8"/>
      <c r="AA818" s="8"/>
    </row>
    <row r="819">
      <c r="A819" s="17"/>
      <c r="B819" s="17"/>
      <c r="C819" s="17"/>
      <c r="D819" s="17"/>
      <c r="E819" s="17"/>
      <c r="F819" s="17"/>
      <c r="G819" s="17"/>
      <c r="H819" s="17"/>
      <c r="I819" s="8"/>
      <c r="M819" s="57"/>
      <c r="N819" s="8"/>
      <c r="O819" s="8"/>
      <c r="P819" s="8"/>
      <c r="Q819" s="8"/>
      <c r="R819" s="8"/>
      <c r="S819" s="8"/>
      <c r="T819" s="8"/>
      <c r="U819" s="8"/>
      <c r="V819" s="8"/>
      <c r="W819" s="8"/>
      <c r="X819" s="8"/>
      <c r="Y819" s="8"/>
      <c r="Z819" s="8"/>
      <c r="AA819" s="8"/>
    </row>
    <row r="820">
      <c r="A820" s="17"/>
      <c r="B820" s="17"/>
      <c r="C820" s="17"/>
      <c r="D820" s="17"/>
      <c r="E820" s="17"/>
      <c r="F820" s="17"/>
      <c r="G820" s="17"/>
      <c r="H820" s="17"/>
      <c r="I820" s="8"/>
      <c r="M820" s="57"/>
      <c r="N820" s="8"/>
      <c r="O820" s="8"/>
      <c r="P820" s="8"/>
      <c r="Q820" s="8"/>
      <c r="R820" s="8"/>
      <c r="S820" s="8"/>
      <c r="T820" s="8"/>
      <c r="U820" s="8"/>
      <c r="V820" s="8"/>
      <c r="W820" s="8"/>
      <c r="X820" s="8"/>
      <c r="Y820" s="8"/>
      <c r="Z820" s="8"/>
      <c r="AA820" s="8"/>
    </row>
    <row r="821">
      <c r="A821" s="17"/>
      <c r="B821" s="17"/>
      <c r="C821" s="17"/>
      <c r="D821" s="17"/>
      <c r="E821" s="17"/>
      <c r="F821" s="17"/>
      <c r="G821" s="17"/>
      <c r="H821" s="17"/>
      <c r="I821" s="8"/>
      <c r="M821" s="57"/>
      <c r="N821" s="8"/>
      <c r="O821" s="8"/>
      <c r="P821" s="8"/>
      <c r="Q821" s="8"/>
      <c r="R821" s="8"/>
      <c r="S821" s="8"/>
      <c r="T821" s="8"/>
      <c r="U821" s="8"/>
      <c r="V821" s="8"/>
      <c r="W821" s="8"/>
      <c r="X821" s="8"/>
      <c r="Y821" s="8"/>
      <c r="Z821" s="8"/>
      <c r="AA821" s="8"/>
    </row>
    <row r="822">
      <c r="A822" s="17"/>
      <c r="B822" s="17"/>
      <c r="C822" s="17"/>
      <c r="D822" s="17"/>
      <c r="E822" s="17"/>
      <c r="F822" s="17"/>
      <c r="G822" s="17"/>
      <c r="H822" s="17"/>
      <c r="I822" s="8"/>
      <c r="M822" s="57"/>
      <c r="N822" s="8"/>
      <c r="O822" s="8"/>
      <c r="P822" s="8"/>
      <c r="Q822" s="8"/>
      <c r="R822" s="8"/>
      <c r="S822" s="8"/>
      <c r="T822" s="8"/>
      <c r="U822" s="8"/>
      <c r="V822" s="8"/>
      <c r="W822" s="8"/>
      <c r="X822" s="8"/>
      <c r="Y822" s="8"/>
      <c r="Z822" s="8"/>
      <c r="AA822" s="8"/>
    </row>
    <row r="823">
      <c r="A823" s="17"/>
      <c r="B823" s="17"/>
      <c r="C823" s="17"/>
      <c r="D823" s="17"/>
      <c r="E823" s="17"/>
      <c r="F823" s="17"/>
      <c r="G823" s="17"/>
      <c r="H823" s="17"/>
      <c r="I823" s="8"/>
      <c r="M823" s="57"/>
      <c r="N823" s="8"/>
      <c r="O823" s="8"/>
      <c r="P823" s="8"/>
      <c r="Q823" s="8"/>
      <c r="R823" s="8"/>
      <c r="S823" s="8"/>
      <c r="T823" s="8"/>
      <c r="U823" s="8"/>
      <c r="V823" s="8"/>
      <c r="W823" s="8"/>
      <c r="X823" s="8"/>
      <c r="Y823" s="8"/>
      <c r="Z823" s="8"/>
      <c r="AA823" s="8"/>
    </row>
    <row r="824">
      <c r="A824" s="17"/>
      <c r="B824" s="17"/>
      <c r="C824" s="17"/>
      <c r="D824" s="17"/>
      <c r="E824" s="17"/>
      <c r="F824" s="17"/>
      <c r="G824" s="17"/>
      <c r="H824" s="17"/>
      <c r="I824" s="8"/>
      <c r="M824" s="57"/>
      <c r="N824" s="8"/>
      <c r="O824" s="8"/>
      <c r="P824" s="8"/>
      <c r="Q824" s="8"/>
      <c r="R824" s="8"/>
      <c r="S824" s="8"/>
      <c r="T824" s="8"/>
      <c r="U824" s="8"/>
      <c r="V824" s="8"/>
      <c r="W824" s="8"/>
      <c r="X824" s="8"/>
      <c r="Y824" s="8"/>
      <c r="Z824" s="8"/>
      <c r="AA824" s="8"/>
    </row>
    <row r="825">
      <c r="A825" s="17"/>
      <c r="B825" s="17"/>
      <c r="C825" s="17"/>
      <c r="D825" s="17"/>
      <c r="E825" s="17"/>
      <c r="F825" s="17"/>
      <c r="G825" s="17"/>
      <c r="H825" s="17"/>
      <c r="I825" s="8"/>
      <c r="M825" s="57"/>
      <c r="N825" s="8"/>
      <c r="O825" s="8"/>
      <c r="P825" s="8"/>
      <c r="Q825" s="8"/>
      <c r="R825" s="8"/>
      <c r="S825" s="8"/>
      <c r="T825" s="8"/>
      <c r="U825" s="8"/>
      <c r="V825" s="8"/>
      <c r="W825" s="8"/>
      <c r="X825" s="8"/>
      <c r="Y825" s="8"/>
      <c r="Z825" s="8"/>
      <c r="AA825" s="8"/>
    </row>
    <row r="826">
      <c r="A826" s="17"/>
      <c r="B826" s="17"/>
      <c r="C826" s="17"/>
      <c r="D826" s="17"/>
      <c r="E826" s="17"/>
      <c r="F826" s="17"/>
      <c r="G826" s="17"/>
      <c r="H826" s="17"/>
      <c r="I826" s="8"/>
      <c r="M826" s="57"/>
      <c r="N826" s="8"/>
      <c r="O826" s="8"/>
      <c r="P826" s="8"/>
      <c r="Q826" s="8"/>
      <c r="R826" s="8"/>
      <c r="S826" s="8"/>
      <c r="T826" s="8"/>
      <c r="U826" s="8"/>
      <c r="V826" s="8"/>
      <c r="W826" s="8"/>
      <c r="X826" s="8"/>
      <c r="Y826" s="8"/>
      <c r="Z826" s="8"/>
      <c r="AA826" s="8"/>
    </row>
    <row r="827">
      <c r="A827" s="17"/>
      <c r="B827" s="17"/>
      <c r="C827" s="17"/>
      <c r="D827" s="17"/>
      <c r="E827" s="17"/>
      <c r="F827" s="17"/>
      <c r="G827" s="17"/>
      <c r="H827" s="17"/>
      <c r="I827" s="8"/>
      <c r="M827" s="57"/>
      <c r="N827" s="8"/>
      <c r="O827" s="8"/>
      <c r="P827" s="8"/>
      <c r="Q827" s="8"/>
      <c r="R827" s="8"/>
      <c r="S827" s="8"/>
      <c r="T827" s="8"/>
      <c r="U827" s="8"/>
      <c r="V827" s="8"/>
      <c r="W827" s="8"/>
      <c r="X827" s="8"/>
      <c r="Y827" s="8"/>
      <c r="Z827" s="8"/>
      <c r="AA827" s="8"/>
    </row>
    <row r="828">
      <c r="A828" s="17"/>
      <c r="B828" s="17"/>
      <c r="C828" s="17"/>
      <c r="D828" s="17"/>
      <c r="E828" s="17"/>
      <c r="F828" s="17"/>
      <c r="G828" s="17"/>
      <c r="H828" s="17"/>
      <c r="I828" s="8"/>
      <c r="M828" s="57"/>
      <c r="N828" s="8"/>
      <c r="O828" s="8"/>
      <c r="P828" s="8"/>
      <c r="Q828" s="8"/>
      <c r="R828" s="8"/>
      <c r="S828" s="8"/>
      <c r="T828" s="8"/>
      <c r="U828" s="8"/>
      <c r="V828" s="8"/>
      <c r="W828" s="8"/>
      <c r="X828" s="8"/>
      <c r="Y828" s="8"/>
      <c r="Z828" s="8"/>
      <c r="AA828" s="8"/>
    </row>
    <row r="829">
      <c r="A829" s="17"/>
      <c r="B829" s="17"/>
      <c r="C829" s="17"/>
      <c r="D829" s="17"/>
      <c r="E829" s="17"/>
      <c r="F829" s="17"/>
      <c r="G829" s="17"/>
      <c r="H829" s="17"/>
      <c r="I829" s="8"/>
      <c r="M829" s="57"/>
      <c r="N829" s="8"/>
      <c r="O829" s="8"/>
      <c r="P829" s="8"/>
      <c r="Q829" s="8"/>
      <c r="R829" s="8"/>
      <c r="S829" s="8"/>
      <c r="T829" s="8"/>
      <c r="U829" s="8"/>
      <c r="V829" s="8"/>
      <c r="W829" s="8"/>
      <c r="X829" s="8"/>
      <c r="Y829" s="8"/>
      <c r="Z829" s="8"/>
      <c r="AA829" s="8"/>
    </row>
    <row r="830">
      <c r="A830" s="17"/>
      <c r="B830" s="17"/>
      <c r="C830" s="17"/>
      <c r="D830" s="17"/>
      <c r="E830" s="17"/>
      <c r="F830" s="17"/>
      <c r="G830" s="17"/>
      <c r="H830" s="17"/>
      <c r="I830" s="8"/>
      <c r="M830" s="57"/>
      <c r="N830" s="8"/>
      <c r="O830" s="8"/>
      <c r="P830" s="8"/>
      <c r="Q830" s="8"/>
      <c r="R830" s="8"/>
      <c r="S830" s="8"/>
      <c r="T830" s="8"/>
      <c r="U830" s="8"/>
      <c r="V830" s="8"/>
      <c r="W830" s="8"/>
      <c r="X830" s="8"/>
      <c r="Y830" s="8"/>
      <c r="Z830" s="8"/>
      <c r="AA830" s="8"/>
    </row>
    <row r="831">
      <c r="A831" s="17"/>
      <c r="B831" s="17"/>
      <c r="C831" s="17"/>
      <c r="D831" s="17"/>
      <c r="E831" s="17"/>
      <c r="F831" s="17"/>
      <c r="G831" s="17"/>
      <c r="H831" s="17"/>
      <c r="I831" s="8"/>
      <c r="M831" s="57"/>
      <c r="N831" s="8"/>
      <c r="O831" s="8"/>
      <c r="P831" s="8"/>
      <c r="Q831" s="8"/>
      <c r="R831" s="8"/>
      <c r="S831" s="8"/>
      <c r="T831" s="8"/>
      <c r="U831" s="8"/>
      <c r="V831" s="8"/>
      <c r="W831" s="8"/>
      <c r="X831" s="8"/>
      <c r="Y831" s="8"/>
      <c r="Z831" s="8"/>
      <c r="AA831" s="8"/>
    </row>
    <row r="832">
      <c r="A832" s="17"/>
      <c r="B832" s="17"/>
      <c r="C832" s="17"/>
      <c r="D832" s="17"/>
      <c r="E832" s="17"/>
      <c r="F832" s="17"/>
      <c r="G832" s="17"/>
      <c r="H832" s="17"/>
      <c r="I832" s="8"/>
      <c r="M832" s="57"/>
      <c r="N832" s="8"/>
      <c r="O832" s="8"/>
      <c r="P832" s="8"/>
      <c r="Q832" s="8"/>
      <c r="R832" s="8"/>
      <c r="S832" s="8"/>
      <c r="T832" s="8"/>
      <c r="U832" s="8"/>
      <c r="V832" s="8"/>
      <c r="W832" s="8"/>
      <c r="X832" s="8"/>
      <c r="Y832" s="8"/>
      <c r="Z832" s="8"/>
      <c r="AA832" s="8"/>
    </row>
    <row r="833">
      <c r="A833" s="17"/>
      <c r="B833" s="17"/>
      <c r="C833" s="17"/>
      <c r="D833" s="17"/>
      <c r="E833" s="17"/>
      <c r="F833" s="17"/>
      <c r="G833" s="17"/>
      <c r="H833" s="17"/>
      <c r="I833" s="8"/>
      <c r="M833" s="57"/>
      <c r="N833" s="8"/>
      <c r="O833" s="8"/>
      <c r="P833" s="8"/>
      <c r="Q833" s="8"/>
      <c r="R833" s="8"/>
      <c r="S833" s="8"/>
      <c r="T833" s="8"/>
      <c r="U833" s="8"/>
      <c r="V833" s="8"/>
      <c r="W833" s="8"/>
      <c r="X833" s="8"/>
      <c r="Y833" s="8"/>
      <c r="Z833" s="8"/>
      <c r="AA833" s="8"/>
    </row>
    <row r="834">
      <c r="A834" s="17"/>
      <c r="B834" s="17"/>
      <c r="C834" s="17"/>
      <c r="D834" s="17"/>
      <c r="E834" s="17"/>
      <c r="F834" s="17"/>
      <c r="G834" s="17"/>
      <c r="H834" s="17"/>
      <c r="I834" s="8"/>
      <c r="M834" s="57"/>
      <c r="N834" s="8"/>
      <c r="O834" s="8"/>
      <c r="P834" s="8"/>
      <c r="Q834" s="8"/>
      <c r="R834" s="8"/>
      <c r="S834" s="8"/>
      <c r="T834" s="8"/>
      <c r="U834" s="8"/>
      <c r="V834" s="8"/>
      <c r="W834" s="8"/>
      <c r="X834" s="8"/>
      <c r="Y834" s="8"/>
      <c r="Z834" s="8"/>
      <c r="AA834" s="8"/>
    </row>
    <row r="835">
      <c r="A835" s="17"/>
      <c r="B835" s="17"/>
      <c r="C835" s="17"/>
      <c r="D835" s="17"/>
      <c r="E835" s="17"/>
      <c r="F835" s="17"/>
      <c r="G835" s="17"/>
      <c r="H835" s="17"/>
      <c r="I835" s="8"/>
      <c r="M835" s="57"/>
      <c r="N835" s="8"/>
      <c r="O835" s="8"/>
      <c r="P835" s="8"/>
      <c r="Q835" s="8"/>
      <c r="R835" s="8"/>
      <c r="S835" s="8"/>
      <c r="T835" s="8"/>
      <c r="U835" s="8"/>
      <c r="V835" s="8"/>
      <c r="W835" s="8"/>
      <c r="X835" s="8"/>
      <c r="Y835" s="8"/>
      <c r="Z835" s="8"/>
      <c r="AA835" s="8"/>
    </row>
    <row r="836">
      <c r="A836" s="17"/>
      <c r="B836" s="17"/>
      <c r="C836" s="17"/>
      <c r="D836" s="17"/>
      <c r="E836" s="17"/>
      <c r="F836" s="17"/>
      <c r="G836" s="17"/>
      <c r="H836" s="17"/>
      <c r="I836" s="8"/>
      <c r="M836" s="57"/>
      <c r="N836" s="8"/>
      <c r="O836" s="8"/>
      <c r="P836" s="8"/>
      <c r="Q836" s="8"/>
      <c r="R836" s="8"/>
      <c r="S836" s="8"/>
      <c r="T836" s="8"/>
      <c r="U836" s="8"/>
      <c r="V836" s="8"/>
      <c r="W836" s="8"/>
      <c r="X836" s="8"/>
      <c r="Y836" s="8"/>
      <c r="Z836" s="8"/>
      <c r="AA836" s="8"/>
    </row>
    <row r="837">
      <c r="A837" s="17"/>
      <c r="B837" s="17"/>
      <c r="C837" s="17"/>
      <c r="D837" s="17"/>
      <c r="E837" s="17"/>
      <c r="F837" s="17"/>
      <c r="G837" s="17"/>
      <c r="H837" s="17"/>
      <c r="I837" s="8"/>
      <c r="M837" s="57"/>
      <c r="N837" s="8"/>
      <c r="O837" s="8"/>
      <c r="P837" s="8"/>
      <c r="Q837" s="8"/>
      <c r="R837" s="8"/>
      <c r="S837" s="8"/>
      <c r="T837" s="8"/>
      <c r="U837" s="8"/>
      <c r="V837" s="8"/>
      <c r="W837" s="8"/>
      <c r="X837" s="8"/>
      <c r="Y837" s="8"/>
      <c r="Z837" s="8"/>
      <c r="AA837" s="8"/>
    </row>
    <row r="838">
      <c r="A838" s="17"/>
      <c r="B838" s="17"/>
      <c r="C838" s="17"/>
      <c r="D838" s="17"/>
      <c r="E838" s="17"/>
      <c r="F838" s="17"/>
      <c r="G838" s="17"/>
      <c r="H838" s="17"/>
      <c r="I838" s="8"/>
      <c r="M838" s="57"/>
      <c r="N838" s="8"/>
      <c r="O838" s="8"/>
      <c r="P838" s="8"/>
      <c r="Q838" s="8"/>
      <c r="R838" s="8"/>
      <c r="S838" s="8"/>
      <c r="T838" s="8"/>
      <c r="U838" s="8"/>
      <c r="V838" s="8"/>
      <c r="W838" s="8"/>
      <c r="X838" s="8"/>
      <c r="Y838" s="8"/>
      <c r="Z838" s="8"/>
      <c r="AA838" s="8"/>
    </row>
    <row r="839">
      <c r="A839" s="17"/>
      <c r="B839" s="17"/>
      <c r="C839" s="17"/>
      <c r="D839" s="17"/>
      <c r="E839" s="17"/>
      <c r="F839" s="17"/>
      <c r="G839" s="17"/>
      <c r="H839" s="17"/>
      <c r="I839" s="8"/>
      <c r="M839" s="57"/>
      <c r="N839" s="8"/>
      <c r="O839" s="8"/>
      <c r="P839" s="8"/>
      <c r="Q839" s="8"/>
      <c r="R839" s="8"/>
      <c r="S839" s="8"/>
      <c r="T839" s="8"/>
      <c r="U839" s="8"/>
      <c r="V839" s="8"/>
      <c r="W839" s="8"/>
      <c r="X839" s="8"/>
      <c r="Y839" s="8"/>
      <c r="Z839" s="8"/>
      <c r="AA839" s="8"/>
    </row>
    <row r="840">
      <c r="A840" s="17"/>
      <c r="B840" s="17"/>
      <c r="C840" s="17"/>
      <c r="D840" s="17"/>
      <c r="E840" s="17"/>
      <c r="F840" s="17"/>
      <c r="G840" s="17"/>
      <c r="H840" s="17"/>
      <c r="I840" s="8"/>
      <c r="M840" s="57"/>
      <c r="N840" s="8"/>
      <c r="O840" s="8"/>
      <c r="P840" s="8"/>
      <c r="Q840" s="8"/>
      <c r="R840" s="8"/>
      <c r="S840" s="8"/>
      <c r="T840" s="8"/>
      <c r="U840" s="8"/>
      <c r="V840" s="8"/>
      <c r="W840" s="8"/>
      <c r="X840" s="8"/>
      <c r="Y840" s="8"/>
      <c r="Z840" s="8"/>
      <c r="AA840" s="8"/>
    </row>
    <row r="841">
      <c r="A841" s="17"/>
      <c r="B841" s="17"/>
      <c r="C841" s="17"/>
      <c r="D841" s="17"/>
      <c r="E841" s="17"/>
      <c r="F841" s="17"/>
      <c r="G841" s="17"/>
      <c r="H841" s="17"/>
      <c r="I841" s="8"/>
      <c r="M841" s="57"/>
      <c r="N841" s="8"/>
      <c r="O841" s="8"/>
      <c r="P841" s="8"/>
      <c r="Q841" s="8"/>
      <c r="R841" s="8"/>
      <c r="S841" s="8"/>
      <c r="T841" s="8"/>
      <c r="U841" s="8"/>
      <c r="V841" s="8"/>
      <c r="W841" s="8"/>
      <c r="X841" s="8"/>
      <c r="Y841" s="8"/>
      <c r="Z841" s="8"/>
      <c r="AA841" s="8"/>
    </row>
    <row r="842">
      <c r="A842" s="17"/>
      <c r="B842" s="17"/>
      <c r="C842" s="17"/>
      <c r="D842" s="17"/>
      <c r="E842" s="17"/>
      <c r="F842" s="17"/>
      <c r="G842" s="17"/>
      <c r="H842" s="17"/>
      <c r="I842" s="8"/>
      <c r="M842" s="57"/>
      <c r="N842" s="8"/>
      <c r="O842" s="8"/>
      <c r="P842" s="8"/>
      <c r="Q842" s="8"/>
      <c r="R842" s="8"/>
      <c r="S842" s="8"/>
      <c r="T842" s="8"/>
      <c r="U842" s="8"/>
      <c r="V842" s="8"/>
      <c r="W842" s="8"/>
      <c r="X842" s="8"/>
      <c r="Y842" s="8"/>
      <c r="Z842" s="8"/>
      <c r="AA842" s="8"/>
    </row>
    <row r="843">
      <c r="A843" s="17"/>
      <c r="B843" s="17"/>
      <c r="C843" s="17"/>
      <c r="D843" s="17"/>
      <c r="E843" s="17"/>
      <c r="F843" s="17"/>
      <c r="G843" s="17"/>
      <c r="H843" s="17"/>
      <c r="I843" s="8"/>
      <c r="M843" s="57"/>
      <c r="N843" s="8"/>
      <c r="O843" s="8"/>
      <c r="P843" s="8"/>
      <c r="Q843" s="8"/>
      <c r="R843" s="8"/>
      <c r="S843" s="8"/>
      <c r="T843" s="8"/>
      <c r="U843" s="8"/>
      <c r="V843" s="8"/>
      <c r="W843" s="8"/>
      <c r="X843" s="8"/>
      <c r="Y843" s="8"/>
      <c r="Z843" s="8"/>
      <c r="AA843" s="8"/>
    </row>
    <row r="844">
      <c r="A844" s="17"/>
      <c r="B844" s="17"/>
      <c r="C844" s="17"/>
      <c r="D844" s="17"/>
      <c r="E844" s="17"/>
      <c r="F844" s="17"/>
      <c r="G844" s="17"/>
      <c r="H844" s="17"/>
      <c r="I844" s="8"/>
      <c r="M844" s="57"/>
      <c r="N844" s="8"/>
      <c r="O844" s="8"/>
      <c r="P844" s="8"/>
      <c r="Q844" s="8"/>
      <c r="R844" s="8"/>
      <c r="S844" s="8"/>
      <c r="T844" s="8"/>
      <c r="U844" s="8"/>
      <c r="V844" s="8"/>
      <c r="W844" s="8"/>
      <c r="X844" s="8"/>
      <c r="Y844" s="8"/>
      <c r="Z844" s="8"/>
      <c r="AA844" s="8"/>
    </row>
    <row r="845">
      <c r="A845" s="17"/>
      <c r="B845" s="17"/>
      <c r="C845" s="17"/>
      <c r="D845" s="17"/>
      <c r="E845" s="17"/>
      <c r="F845" s="17"/>
      <c r="G845" s="17"/>
      <c r="H845" s="17"/>
      <c r="I845" s="8"/>
      <c r="M845" s="57"/>
      <c r="N845" s="8"/>
      <c r="O845" s="8"/>
      <c r="P845" s="8"/>
      <c r="Q845" s="8"/>
      <c r="R845" s="8"/>
      <c r="S845" s="8"/>
      <c r="T845" s="8"/>
      <c r="U845" s="8"/>
      <c r="V845" s="8"/>
      <c r="W845" s="8"/>
      <c r="X845" s="8"/>
      <c r="Y845" s="8"/>
      <c r="Z845" s="8"/>
      <c r="AA845" s="8"/>
    </row>
    <row r="846">
      <c r="A846" s="17"/>
      <c r="B846" s="17"/>
      <c r="C846" s="17"/>
      <c r="D846" s="17"/>
      <c r="E846" s="17"/>
      <c r="F846" s="17"/>
      <c r="G846" s="17"/>
      <c r="H846" s="17"/>
      <c r="I846" s="8"/>
      <c r="M846" s="57"/>
      <c r="N846" s="8"/>
      <c r="O846" s="8"/>
      <c r="P846" s="8"/>
      <c r="Q846" s="8"/>
      <c r="R846" s="8"/>
      <c r="S846" s="8"/>
      <c r="T846" s="8"/>
      <c r="U846" s="8"/>
      <c r="V846" s="8"/>
      <c r="W846" s="8"/>
      <c r="X846" s="8"/>
      <c r="Y846" s="8"/>
      <c r="Z846" s="8"/>
      <c r="AA846" s="8"/>
    </row>
    <row r="847">
      <c r="A847" s="17"/>
      <c r="B847" s="17"/>
      <c r="C847" s="17"/>
      <c r="D847" s="17"/>
      <c r="E847" s="17"/>
      <c r="F847" s="17"/>
      <c r="G847" s="17"/>
      <c r="H847" s="17"/>
      <c r="I847" s="8"/>
      <c r="M847" s="57"/>
      <c r="N847" s="8"/>
      <c r="O847" s="8"/>
      <c r="P847" s="8"/>
      <c r="Q847" s="8"/>
      <c r="R847" s="8"/>
      <c r="S847" s="8"/>
      <c r="T847" s="8"/>
      <c r="U847" s="8"/>
      <c r="V847" s="8"/>
      <c r="W847" s="8"/>
      <c r="X847" s="8"/>
      <c r="Y847" s="8"/>
      <c r="Z847" s="8"/>
      <c r="AA847" s="8"/>
    </row>
    <row r="848">
      <c r="A848" s="17"/>
      <c r="B848" s="17"/>
      <c r="C848" s="17"/>
      <c r="D848" s="17"/>
      <c r="E848" s="17"/>
      <c r="F848" s="17"/>
      <c r="G848" s="17"/>
      <c r="H848" s="17"/>
      <c r="I848" s="8"/>
      <c r="M848" s="57"/>
      <c r="N848" s="8"/>
      <c r="O848" s="8"/>
      <c r="P848" s="8"/>
      <c r="Q848" s="8"/>
      <c r="R848" s="8"/>
      <c r="S848" s="8"/>
      <c r="T848" s="8"/>
      <c r="U848" s="8"/>
      <c r="V848" s="8"/>
      <c r="W848" s="8"/>
      <c r="X848" s="8"/>
      <c r="Y848" s="8"/>
      <c r="Z848" s="8"/>
      <c r="AA848" s="8"/>
    </row>
    <row r="849">
      <c r="A849" s="17"/>
      <c r="B849" s="17"/>
      <c r="C849" s="17"/>
      <c r="D849" s="17"/>
      <c r="E849" s="17"/>
      <c r="F849" s="17"/>
      <c r="G849" s="17"/>
      <c r="H849" s="17"/>
      <c r="I849" s="8"/>
      <c r="M849" s="57"/>
      <c r="N849" s="8"/>
      <c r="O849" s="8"/>
      <c r="P849" s="8"/>
      <c r="Q849" s="8"/>
      <c r="R849" s="8"/>
      <c r="S849" s="8"/>
      <c r="T849" s="8"/>
      <c r="U849" s="8"/>
      <c r="V849" s="8"/>
      <c r="W849" s="8"/>
      <c r="X849" s="8"/>
      <c r="Y849" s="8"/>
      <c r="Z849" s="8"/>
      <c r="AA849" s="8"/>
    </row>
    <row r="850">
      <c r="A850" s="17"/>
      <c r="B850" s="17"/>
      <c r="C850" s="17"/>
      <c r="D850" s="17"/>
      <c r="E850" s="17"/>
      <c r="F850" s="17"/>
      <c r="G850" s="17"/>
      <c r="H850" s="17"/>
      <c r="I850" s="8"/>
      <c r="M850" s="57"/>
      <c r="N850" s="8"/>
      <c r="O850" s="8"/>
      <c r="P850" s="8"/>
      <c r="Q850" s="8"/>
      <c r="R850" s="8"/>
      <c r="S850" s="8"/>
      <c r="T850" s="8"/>
      <c r="U850" s="8"/>
      <c r="V850" s="8"/>
      <c r="W850" s="8"/>
      <c r="X850" s="8"/>
      <c r="Y850" s="8"/>
      <c r="Z850" s="8"/>
      <c r="AA850" s="8"/>
    </row>
    <row r="851">
      <c r="A851" s="17"/>
      <c r="B851" s="17"/>
      <c r="C851" s="17"/>
      <c r="D851" s="17"/>
      <c r="E851" s="17"/>
      <c r="F851" s="17"/>
      <c r="G851" s="17"/>
      <c r="H851" s="17"/>
      <c r="I851" s="8"/>
      <c r="M851" s="57"/>
      <c r="N851" s="8"/>
      <c r="O851" s="8"/>
      <c r="P851" s="8"/>
      <c r="Q851" s="8"/>
      <c r="R851" s="8"/>
      <c r="S851" s="8"/>
      <c r="T851" s="8"/>
      <c r="U851" s="8"/>
      <c r="V851" s="8"/>
      <c r="W851" s="8"/>
      <c r="X851" s="8"/>
      <c r="Y851" s="8"/>
      <c r="Z851" s="8"/>
      <c r="AA851" s="8"/>
    </row>
    <row r="852">
      <c r="A852" s="17"/>
      <c r="B852" s="17"/>
      <c r="C852" s="17"/>
      <c r="D852" s="17"/>
      <c r="E852" s="17"/>
      <c r="F852" s="17"/>
      <c r="G852" s="17"/>
      <c r="H852" s="17"/>
      <c r="I852" s="8"/>
      <c r="M852" s="57"/>
      <c r="N852" s="8"/>
      <c r="O852" s="8"/>
      <c r="P852" s="8"/>
      <c r="Q852" s="8"/>
      <c r="R852" s="8"/>
      <c r="S852" s="8"/>
      <c r="T852" s="8"/>
      <c r="U852" s="8"/>
      <c r="V852" s="8"/>
      <c r="W852" s="8"/>
      <c r="X852" s="8"/>
      <c r="Y852" s="8"/>
      <c r="Z852" s="8"/>
      <c r="AA852" s="8"/>
    </row>
    <row r="853">
      <c r="A853" s="17"/>
      <c r="B853" s="17"/>
      <c r="C853" s="17"/>
      <c r="D853" s="17"/>
      <c r="E853" s="17"/>
      <c r="F853" s="17"/>
      <c r="G853" s="17"/>
      <c r="H853" s="17"/>
      <c r="I853" s="8"/>
      <c r="M853" s="57"/>
      <c r="N853" s="8"/>
      <c r="O853" s="8"/>
      <c r="P853" s="8"/>
      <c r="Q853" s="8"/>
      <c r="R853" s="8"/>
      <c r="S853" s="8"/>
      <c r="T853" s="8"/>
      <c r="U853" s="8"/>
      <c r="V853" s="8"/>
      <c r="W853" s="8"/>
      <c r="X853" s="8"/>
      <c r="Y853" s="8"/>
      <c r="Z853" s="8"/>
      <c r="AA853" s="8"/>
    </row>
    <row r="854">
      <c r="A854" s="17"/>
      <c r="B854" s="17"/>
      <c r="C854" s="17"/>
      <c r="D854" s="17"/>
      <c r="E854" s="17"/>
      <c r="F854" s="17"/>
      <c r="G854" s="17"/>
      <c r="H854" s="17"/>
      <c r="I854" s="8"/>
      <c r="M854" s="57"/>
      <c r="N854" s="8"/>
      <c r="O854" s="8"/>
      <c r="P854" s="8"/>
      <c r="Q854" s="8"/>
      <c r="R854" s="8"/>
      <c r="S854" s="8"/>
      <c r="T854" s="8"/>
      <c r="U854" s="8"/>
      <c r="V854" s="8"/>
      <c r="W854" s="8"/>
      <c r="X854" s="8"/>
      <c r="Y854" s="8"/>
      <c r="Z854" s="8"/>
      <c r="AA854" s="8"/>
    </row>
    <row r="855">
      <c r="A855" s="17"/>
      <c r="B855" s="17"/>
      <c r="C855" s="17"/>
      <c r="D855" s="17"/>
      <c r="E855" s="17"/>
      <c r="F855" s="17"/>
      <c r="G855" s="17"/>
      <c r="H855" s="17"/>
      <c r="I855" s="8"/>
      <c r="M855" s="57"/>
      <c r="N855" s="8"/>
      <c r="O855" s="8"/>
      <c r="P855" s="8"/>
      <c r="Q855" s="8"/>
      <c r="R855" s="8"/>
      <c r="S855" s="8"/>
      <c r="T855" s="8"/>
      <c r="U855" s="8"/>
      <c r="V855" s="8"/>
      <c r="W855" s="8"/>
      <c r="X855" s="8"/>
      <c r="Y855" s="8"/>
      <c r="Z855" s="8"/>
      <c r="AA855" s="8"/>
    </row>
    <row r="856">
      <c r="A856" s="17"/>
      <c r="B856" s="17"/>
      <c r="C856" s="17"/>
      <c r="D856" s="17"/>
      <c r="E856" s="17"/>
      <c r="F856" s="17"/>
      <c r="G856" s="17"/>
      <c r="H856" s="17"/>
      <c r="I856" s="8"/>
      <c r="M856" s="57"/>
      <c r="N856" s="8"/>
      <c r="O856" s="8"/>
      <c r="P856" s="8"/>
      <c r="Q856" s="8"/>
      <c r="R856" s="8"/>
      <c r="S856" s="8"/>
      <c r="T856" s="8"/>
      <c r="U856" s="8"/>
      <c r="V856" s="8"/>
      <c r="W856" s="8"/>
      <c r="X856" s="8"/>
      <c r="Y856" s="8"/>
      <c r="Z856" s="8"/>
      <c r="AA856" s="8"/>
    </row>
    <row r="857">
      <c r="A857" s="17"/>
      <c r="B857" s="17"/>
      <c r="C857" s="17"/>
      <c r="D857" s="17"/>
      <c r="E857" s="17"/>
      <c r="F857" s="17"/>
      <c r="G857" s="17"/>
      <c r="H857" s="17"/>
      <c r="I857" s="8"/>
      <c r="M857" s="57"/>
      <c r="N857" s="8"/>
      <c r="O857" s="8"/>
      <c r="P857" s="8"/>
      <c r="Q857" s="8"/>
      <c r="R857" s="8"/>
      <c r="S857" s="8"/>
      <c r="T857" s="8"/>
      <c r="U857" s="8"/>
      <c r="V857" s="8"/>
      <c r="W857" s="8"/>
      <c r="X857" s="8"/>
      <c r="Y857" s="8"/>
      <c r="Z857" s="8"/>
      <c r="AA857" s="8"/>
    </row>
    <row r="858">
      <c r="A858" s="17"/>
      <c r="B858" s="17"/>
      <c r="C858" s="17"/>
      <c r="D858" s="17"/>
      <c r="E858" s="17"/>
      <c r="F858" s="17"/>
      <c r="G858" s="17"/>
      <c r="H858" s="17"/>
      <c r="I858" s="8"/>
      <c r="M858" s="57"/>
      <c r="N858" s="8"/>
      <c r="O858" s="8"/>
      <c r="P858" s="8"/>
      <c r="Q858" s="8"/>
      <c r="R858" s="8"/>
      <c r="S858" s="8"/>
      <c r="T858" s="8"/>
      <c r="U858" s="8"/>
      <c r="V858" s="8"/>
      <c r="W858" s="8"/>
      <c r="X858" s="8"/>
      <c r="Y858" s="8"/>
      <c r="Z858" s="8"/>
      <c r="AA858" s="8"/>
    </row>
    <row r="859">
      <c r="A859" s="17"/>
      <c r="B859" s="17"/>
      <c r="C859" s="17"/>
      <c r="D859" s="17"/>
      <c r="E859" s="17"/>
      <c r="F859" s="17"/>
      <c r="G859" s="17"/>
      <c r="H859" s="17"/>
      <c r="I859" s="8"/>
      <c r="M859" s="57"/>
      <c r="N859" s="8"/>
      <c r="O859" s="8"/>
      <c r="P859" s="8"/>
      <c r="Q859" s="8"/>
      <c r="R859" s="8"/>
      <c r="S859" s="8"/>
      <c r="T859" s="8"/>
      <c r="U859" s="8"/>
      <c r="V859" s="8"/>
      <c r="W859" s="8"/>
      <c r="X859" s="8"/>
      <c r="Y859" s="8"/>
      <c r="Z859" s="8"/>
      <c r="AA859" s="8"/>
    </row>
    <row r="860">
      <c r="A860" s="17"/>
      <c r="B860" s="17"/>
      <c r="C860" s="17"/>
      <c r="D860" s="17"/>
      <c r="E860" s="17"/>
      <c r="F860" s="17"/>
      <c r="G860" s="17"/>
      <c r="H860" s="17"/>
      <c r="I860" s="8"/>
      <c r="M860" s="57"/>
      <c r="N860" s="8"/>
      <c r="O860" s="8"/>
      <c r="P860" s="8"/>
      <c r="Q860" s="8"/>
      <c r="R860" s="8"/>
      <c r="S860" s="8"/>
      <c r="T860" s="8"/>
      <c r="U860" s="8"/>
      <c r="V860" s="8"/>
      <c r="W860" s="8"/>
      <c r="X860" s="8"/>
      <c r="Y860" s="8"/>
      <c r="Z860" s="8"/>
      <c r="AA860" s="8"/>
    </row>
    <row r="861">
      <c r="A861" s="17"/>
      <c r="B861" s="17"/>
      <c r="C861" s="17"/>
      <c r="D861" s="17"/>
      <c r="E861" s="17"/>
      <c r="F861" s="17"/>
      <c r="G861" s="17"/>
      <c r="H861" s="17"/>
      <c r="I861" s="8"/>
      <c r="M861" s="57"/>
      <c r="N861" s="8"/>
      <c r="O861" s="8"/>
      <c r="P861" s="8"/>
      <c r="Q861" s="8"/>
      <c r="R861" s="8"/>
      <c r="S861" s="8"/>
      <c r="T861" s="8"/>
      <c r="U861" s="8"/>
      <c r="V861" s="8"/>
      <c r="W861" s="8"/>
      <c r="X861" s="8"/>
      <c r="Y861" s="8"/>
      <c r="Z861" s="8"/>
      <c r="AA861" s="8"/>
    </row>
    <row r="862">
      <c r="A862" s="17"/>
      <c r="B862" s="17"/>
      <c r="C862" s="17"/>
      <c r="D862" s="17"/>
      <c r="E862" s="17"/>
      <c r="F862" s="17"/>
      <c r="G862" s="17"/>
      <c r="H862" s="17"/>
      <c r="I862" s="8"/>
      <c r="M862" s="57"/>
      <c r="N862" s="8"/>
      <c r="O862" s="8"/>
      <c r="P862" s="8"/>
      <c r="Q862" s="8"/>
      <c r="R862" s="8"/>
      <c r="S862" s="8"/>
      <c r="T862" s="8"/>
      <c r="U862" s="8"/>
      <c r="V862" s="8"/>
      <c r="W862" s="8"/>
      <c r="X862" s="8"/>
      <c r="Y862" s="8"/>
      <c r="Z862" s="8"/>
      <c r="AA862" s="8"/>
    </row>
    <row r="863">
      <c r="A863" s="17"/>
      <c r="B863" s="17"/>
      <c r="C863" s="17"/>
      <c r="D863" s="17"/>
      <c r="E863" s="17"/>
      <c r="F863" s="17"/>
      <c r="G863" s="17"/>
      <c r="H863" s="17"/>
      <c r="I863" s="8"/>
      <c r="M863" s="57"/>
      <c r="N863" s="8"/>
      <c r="O863" s="8"/>
      <c r="P863" s="8"/>
      <c r="Q863" s="8"/>
      <c r="R863" s="8"/>
      <c r="S863" s="8"/>
      <c r="T863" s="8"/>
      <c r="U863" s="8"/>
      <c r="V863" s="8"/>
      <c r="W863" s="8"/>
      <c r="X863" s="8"/>
      <c r="Y863" s="8"/>
      <c r="Z863" s="8"/>
      <c r="AA863" s="8"/>
    </row>
    <row r="864">
      <c r="A864" s="17"/>
      <c r="B864" s="17"/>
      <c r="C864" s="17"/>
      <c r="D864" s="17"/>
      <c r="E864" s="17"/>
      <c r="F864" s="17"/>
      <c r="G864" s="17"/>
      <c r="H864" s="17"/>
      <c r="I864" s="8"/>
      <c r="M864" s="57"/>
      <c r="N864" s="8"/>
      <c r="O864" s="8"/>
      <c r="P864" s="8"/>
      <c r="Q864" s="8"/>
      <c r="R864" s="8"/>
      <c r="S864" s="8"/>
      <c r="T864" s="8"/>
      <c r="U864" s="8"/>
      <c r="V864" s="8"/>
      <c r="W864" s="8"/>
      <c r="X864" s="8"/>
      <c r="Y864" s="8"/>
      <c r="Z864" s="8"/>
      <c r="AA864" s="8"/>
    </row>
    <row r="865">
      <c r="A865" s="17"/>
      <c r="B865" s="17"/>
      <c r="C865" s="17"/>
      <c r="D865" s="17"/>
      <c r="E865" s="17"/>
      <c r="F865" s="17"/>
      <c r="G865" s="17"/>
      <c r="H865" s="17"/>
      <c r="I865" s="8"/>
      <c r="M865" s="57"/>
      <c r="N865" s="8"/>
      <c r="O865" s="8"/>
      <c r="P865" s="8"/>
      <c r="Q865" s="8"/>
      <c r="R865" s="8"/>
      <c r="S865" s="8"/>
      <c r="T865" s="8"/>
      <c r="U865" s="8"/>
      <c r="V865" s="8"/>
      <c r="W865" s="8"/>
      <c r="X865" s="8"/>
      <c r="Y865" s="8"/>
      <c r="Z865" s="8"/>
      <c r="AA865" s="8"/>
    </row>
    <row r="866">
      <c r="A866" s="17"/>
      <c r="B866" s="17"/>
      <c r="C866" s="17"/>
      <c r="D866" s="17"/>
      <c r="E866" s="17"/>
      <c r="F866" s="17"/>
      <c r="G866" s="17"/>
      <c r="H866" s="17"/>
      <c r="I866" s="8"/>
      <c r="M866" s="57"/>
      <c r="N866" s="8"/>
      <c r="O866" s="8"/>
      <c r="P866" s="8"/>
      <c r="Q866" s="8"/>
      <c r="R866" s="8"/>
      <c r="S866" s="8"/>
      <c r="T866" s="8"/>
      <c r="U866" s="8"/>
      <c r="V866" s="8"/>
      <c r="W866" s="8"/>
      <c r="X866" s="8"/>
      <c r="Y866" s="8"/>
      <c r="Z866" s="8"/>
      <c r="AA866" s="8"/>
    </row>
    <row r="867">
      <c r="A867" s="17"/>
      <c r="B867" s="17"/>
      <c r="C867" s="17"/>
      <c r="D867" s="17"/>
      <c r="E867" s="17"/>
      <c r="F867" s="17"/>
      <c r="G867" s="17"/>
      <c r="H867" s="17"/>
      <c r="I867" s="8"/>
      <c r="M867" s="57"/>
      <c r="N867" s="8"/>
      <c r="O867" s="8"/>
      <c r="P867" s="8"/>
      <c r="Q867" s="8"/>
      <c r="R867" s="8"/>
      <c r="S867" s="8"/>
      <c r="T867" s="8"/>
      <c r="U867" s="8"/>
      <c r="V867" s="8"/>
      <c r="W867" s="8"/>
      <c r="X867" s="8"/>
      <c r="Y867" s="8"/>
      <c r="Z867" s="8"/>
      <c r="AA867" s="8"/>
    </row>
    <row r="868">
      <c r="A868" s="17"/>
      <c r="B868" s="17"/>
      <c r="C868" s="17"/>
      <c r="D868" s="17"/>
      <c r="E868" s="17"/>
      <c r="F868" s="17"/>
      <c r="G868" s="17"/>
      <c r="H868" s="17"/>
      <c r="I868" s="8"/>
      <c r="M868" s="57"/>
      <c r="N868" s="8"/>
      <c r="O868" s="8"/>
      <c r="P868" s="8"/>
      <c r="Q868" s="8"/>
      <c r="R868" s="8"/>
      <c r="S868" s="8"/>
      <c r="T868" s="8"/>
      <c r="U868" s="8"/>
      <c r="V868" s="8"/>
      <c r="W868" s="8"/>
      <c r="X868" s="8"/>
      <c r="Y868" s="8"/>
      <c r="Z868" s="8"/>
      <c r="AA868" s="8"/>
    </row>
    <row r="869">
      <c r="A869" s="17"/>
      <c r="B869" s="17"/>
      <c r="C869" s="17"/>
      <c r="D869" s="17"/>
      <c r="E869" s="17"/>
      <c r="F869" s="17"/>
      <c r="G869" s="17"/>
      <c r="H869" s="17"/>
      <c r="I869" s="8"/>
      <c r="M869" s="57"/>
      <c r="N869" s="8"/>
      <c r="O869" s="8"/>
      <c r="P869" s="8"/>
      <c r="Q869" s="8"/>
      <c r="R869" s="8"/>
      <c r="S869" s="8"/>
      <c r="T869" s="8"/>
      <c r="U869" s="8"/>
      <c r="V869" s="8"/>
      <c r="W869" s="8"/>
      <c r="X869" s="8"/>
      <c r="Y869" s="8"/>
      <c r="Z869" s="8"/>
      <c r="AA869" s="8"/>
    </row>
    <row r="870">
      <c r="A870" s="17"/>
      <c r="B870" s="17"/>
      <c r="C870" s="17"/>
      <c r="D870" s="17"/>
      <c r="E870" s="17"/>
      <c r="F870" s="17"/>
      <c r="G870" s="17"/>
      <c r="H870" s="17"/>
      <c r="I870" s="8"/>
      <c r="M870" s="57"/>
      <c r="N870" s="8"/>
      <c r="O870" s="8"/>
      <c r="P870" s="8"/>
      <c r="Q870" s="8"/>
      <c r="R870" s="8"/>
      <c r="S870" s="8"/>
      <c r="T870" s="8"/>
      <c r="U870" s="8"/>
      <c r="V870" s="8"/>
      <c r="W870" s="8"/>
      <c r="X870" s="8"/>
      <c r="Y870" s="8"/>
      <c r="Z870" s="8"/>
      <c r="AA870" s="8"/>
    </row>
    <row r="871">
      <c r="A871" s="17"/>
      <c r="B871" s="17"/>
      <c r="C871" s="17"/>
      <c r="D871" s="17"/>
      <c r="E871" s="17"/>
      <c r="F871" s="17"/>
      <c r="G871" s="17"/>
      <c r="H871" s="17"/>
      <c r="I871" s="8"/>
      <c r="M871" s="57"/>
      <c r="N871" s="8"/>
      <c r="O871" s="8"/>
      <c r="P871" s="8"/>
      <c r="Q871" s="8"/>
      <c r="R871" s="8"/>
      <c r="S871" s="8"/>
      <c r="T871" s="8"/>
      <c r="U871" s="8"/>
      <c r="V871" s="8"/>
      <c r="W871" s="8"/>
      <c r="X871" s="8"/>
      <c r="Y871" s="8"/>
      <c r="Z871" s="8"/>
      <c r="AA871" s="8"/>
    </row>
    <row r="872">
      <c r="A872" s="17"/>
      <c r="B872" s="17"/>
      <c r="C872" s="17"/>
      <c r="D872" s="17"/>
      <c r="E872" s="17"/>
      <c r="F872" s="17"/>
      <c r="G872" s="17"/>
      <c r="H872" s="17"/>
      <c r="I872" s="8"/>
      <c r="M872" s="57"/>
      <c r="N872" s="8"/>
      <c r="O872" s="8"/>
      <c r="P872" s="8"/>
      <c r="Q872" s="8"/>
      <c r="R872" s="8"/>
      <c r="S872" s="8"/>
      <c r="T872" s="8"/>
      <c r="U872" s="8"/>
      <c r="V872" s="8"/>
      <c r="W872" s="8"/>
      <c r="X872" s="8"/>
      <c r="Y872" s="8"/>
      <c r="Z872" s="8"/>
      <c r="AA872" s="8"/>
    </row>
    <row r="873">
      <c r="A873" s="17"/>
      <c r="B873" s="17"/>
      <c r="C873" s="17"/>
      <c r="D873" s="17"/>
      <c r="E873" s="17"/>
      <c r="F873" s="17"/>
      <c r="G873" s="17"/>
      <c r="H873" s="17"/>
      <c r="I873" s="8"/>
      <c r="M873" s="57"/>
      <c r="N873" s="8"/>
      <c r="O873" s="8"/>
      <c r="P873" s="8"/>
      <c r="Q873" s="8"/>
      <c r="R873" s="8"/>
      <c r="S873" s="8"/>
      <c r="T873" s="8"/>
      <c r="U873" s="8"/>
      <c r="V873" s="8"/>
      <c r="W873" s="8"/>
      <c r="X873" s="8"/>
      <c r="Y873" s="8"/>
      <c r="Z873" s="8"/>
      <c r="AA873" s="8"/>
    </row>
    <row r="874">
      <c r="A874" s="17"/>
      <c r="B874" s="17"/>
      <c r="C874" s="17"/>
      <c r="D874" s="17"/>
      <c r="E874" s="17"/>
      <c r="F874" s="17"/>
      <c r="G874" s="17"/>
      <c r="H874" s="17"/>
      <c r="I874" s="8"/>
      <c r="M874" s="57"/>
      <c r="N874" s="8"/>
      <c r="O874" s="8"/>
      <c r="P874" s="8"/>
      <c r="Q874" s="8"/>
      <c r="R874" s="8"/>
      <c r="S874" s="8"/>
      <c r="T874" s="8"/>
      <c r="U874" s="8"/>
      <c r="V874" s="8"/>
      <c r="W874" s="8"/>
      <c r="X874" s="8"/>
      <c r="Y874" s="8"/>
      <c r="Z874" s="8"/>
      <c r="AA874" s="8"/>
    </row>
    <row r="875">
      <c r="A875" s="17"/>
      <c r="B875" s="17"/>
      <c r="C875" s="17"/>
      <c r="D875" s="17"/>
      <c r="E875" s="17"/>
      <c r="F875" s="17"/>
      <c r="G875" s="17"/>
      <c r="H875" s="17"/>
      <c r="I875" s="8"/>
      <c r="M875" s="57"/>
      <c r="N875" s="8"/>
      <c r="O875" s="8"/>
      <c r="P875" s="8"/>
      <c r="Q875" s="8"/>
      <c r="R875" s="8"/>
      <c r="S875" s="8"/>
      <c r="T875" s="8"/>
      <c r="U875" s="8"/>
      <c r="V875" s="8"/>
      <c r="W875" s="8"/>
      <c r="X875" s="8"/>
      <c r="Y875" s="8"/>
      <c r="Z875" s="8"/>
      <c r="AA875" s="8"/>
    </row>
    <row r="876">
      <c r="A876" s="17"/>
      <c r="B876" s="17"/>
      <c r="C876" s="17"/>
      <c r="D876" s="17"/>
      <c r="E876" s="17"/>
      <c r="F876" s="17"/>
      <c r="G876" s="17"/>
      <c r="H876" s="17"/>
      <c r="I876" s="8"/>
      <c r="M876" s="57"/>
      <c r="N876" s="8"/>
      <c r="O876" s="8"/>
      <c r="P876" s="8"/>
      <c r="Q876" s="8"/>
      <c r="R876" s="8"/>
      <c r="S876" s="8"/>
      <c r="T876" s="8"/>
      <c r="U876" s="8"/>
      <c r="V876" s="8"/>
      <c r="W876" s="8"/>
      <c r="X876" s="8"/>
      <c r="Y876" s="8"/>
      <c r="Z876" s="8"/>
      <c r="AA876" s="8"/>
    </row>
    <row r="877">
      <c r="A877" s="17"/>
      <c r="B877" s="17"/>
      <c r="C877" s="17"/>
      <c r="D877" s="17"/>
      <c r="E877" s="17"/>
      <c r="F877" s="17"/>
      <c r="G877" s="17"/>
      <c r="H877" s="17"/>
      <c r="I877" s="8"/>
      <c r="M877" s="57"/>
      <c r="N877" s="8"/>
      <c r="O877" s="8"/>
      <c r="P877" s="8"/>
      <c r="Q877" s="8"/>
      <c r="R877" s="8"/>
      <c r="S877" s="8"/>
      <c r="T877" s="8"/>
      <c r="U877" s="8"/>
      <c r="V877" s="8"/>
      <c r="W877" s="8"/>
      <c r="X877" s="8"/>
      <c r="Y877" s="8"/>
      <c r="Z877" s="8"/>
      <c r="AA877" s="8"/>
    </row>
    <row r="878">
      <c r="A878" s="17"/>
      <c r="B878" s="17"/>
      <c r="C878" s="17"/>
      <c r="D878" s="17"/>
      <c r="E878" s="17"/>
      <c r="F878" s="17"/>
      <c r="G878" s="17"/>
      <c r="H878" s="17"/>
      <c r="I878" s="8"/>
      <c r="M878" s="57"/>
      <c r="N878" s="8"/>
      <c r="O878" s="8"/>
      <c r="P878" s="8"/>
      <c r="Q878" s="8"/>
      <c r="R878" s="8"/>
      <c r="S878" s="8"/>
      <c r="T878" s="8"/>
      <c r="U878" s="8"/>
      <c r="V878" s="8"/>
      <c r="W878" s="8"/>
      <c r="X878" s="8"/>
      <c r="Y878" s="8"/>
      <c r="Z878" s="8"/>
      <c r="AA878" s="8"/>
    </row>
    <row r="879">
      <c r="A879" s="17"/>
      <c r="B879" s="17"/>
      <c r="C879" s="17"/>
      <c r="D879" s="17"/>
      <c r="E879" s="17"/>
      <c r="F879" s="17"/>
      <c r="G879" s="17"/>
      <c r="H879" s="17"/>
      <c r="I879" s="8"/>
      <c r="M879" s="57"/>
      <c r="N879" s="8"/>
      <c r="O879" s="8"/>
      <c r="P879" s="8"/>
      <c r="Q879" s="8"/>
      <c r="R879" s="8"/>
      <c r="S879" s="8"/>
      <c r="T879" s="8"/>
      <c r="U879" s="8"/>
      <c r="V879" s="8"/>
      <c r="W879" s="8"/>
      <c r="X879" s="8"/>
      <c r="Y879" s="8"/>
      <c r="Z879" s="8"/>
      <c r="AA879" s="8"/>
    </row>
    <row r="880">
      <c r="A880" s="17"/>
      <c r="B880" s="17"/>
      <c r="C880" s="17"/>
      <c r="D880" s="17"/>
      <c r="E880" s="17"/>
      <c r="F880" s="17"/>
      <c r="G880" s="17"/>
      <c r="H880" s="17"/>
      <c r="I880" s="8"/>
      <c r="M880" s="57"/>
      <c r="N880" s="8"/>
      <c r="O880" s="8"/>
      <c r="P880" s="8"/>
      <c r="Q880" s="8"/>
      <c r="R880" s="8"/>
      <c r="S880" s="8"/>
      <c r="T880" s="8"/>
      <c r="U880" s="8"/>
      <c r="V880" s="8"/>
      <c r="W880" s="8"/>
      <c r="X880" s="8"/>
      <c r="Y880" s="8"/>
      <c r="Z880" s="8"/>
      <c r="AA880" s="8"/>
    </row>
    <row r="881">
      <c r="A881" s="17"/>
      <c r="B881" s="17"/>
      <c r="C881" s="17"/>
      <c r="D881" s="17"/>
      <c r="E881" s="17"/>
      <c r="F881" s="17"/>
      <c r="G881" s="17"/>
      <c r="H881" s="17"/>
      <c r="I881" s="8"/>
      <c r="M881" s="57"/>
      <c r="N881" s="8"/>
      <c r="O881" s="8"/>
      <c r="P881" s="8"/>
      <c r="Q881" s="8"/>
      <c r="R881" s="8"/>
      <c r="S881" s="8"/>
      <c r="T881" s="8"/>
      <c r="U881" s="8"/>
      <c r="V881" s="8"/>
      <c r="W881" s="8"/>
      <c r="X881" s="8"/>
      <c r="Y881" s="8"/>
      <c r="Z881" s="8"/>
      <c r="AA881" s="8"/>
    </row>
    <row r="882">
      <c r="A882" s="17"/>
      <c r="B882" s="17"/>
      <c r="C882" s="17"/>
      <c r="D882" s="17"/>
      <c r="E882" s="17"/>
      <c r="F882" s="17"/>
      <c r="G882" s="17"/>
      <c r="H882" s="17"/>
      <c r="I882" s="8"/>
      <c r="M882" s="57"/>
      <c r="N882" s="8"/>
      <c r="O882" s="8"/>
      <c r="P882" s="8"/>
      <c r="Q882" s="8"/>
      <c r="R882" s="8"/>
      <c r="S882" s="8"/>
      <c r="T882" s="8"/>
      <c r="U882" s="8"/>
      <c r="V882" s="8"/>
      <c r="W882" s="8"/>
      <c r="X882" s="8"/>
      <c r="Y882" s="8"/>
      <c r="Z882" s="8"/>
      <c r="AA882" s="8"/>
    </row>
    <row r="883">
      <c r="A883" s="17"/>
      <c r="B883" s="17"/>
      <c r="C883" s="17"/>
      <c r="D883" s="17"/>
      <c r="E883" s="17"/>
      <c r="F883" s="17"/>
      <c r="G883" s="17"/>
      <c r="H883" s="17"/>
      <c r="I883" s="8"/>
      <c r="M883" s="57"/>
      <c r="N883" s="8"/>
      <c r="O883" s="8"/>
      <c r="P883" s="8"/>
      <c r="Q883" s="8"/>
      <c r="R883" s="8"/>
      <c r="S883" s="8"/>
      <c r="T883" s="8"/>
      <c r="U883" s="8"/>
      <c r="V883" s="8"/>
      <c r="W883" s="8"/>
      <c r="X883" s="8"/>
      <c r="Y883" s="8"/>
      <c r="Z883" s="8"/>
      <c r="AA883" s="8"/>
    </row>
    <row r="884">
      <c r="A884" s="17"/>
      <c r="B884" s="17"/>
      <c r="C884" s="17"/>
      <c r="D884" s="17"/>
      <c r="E884" s="17"/>
      <c r="F884" s="17"/>
      <c r="G884" s="17"/>
      <c r="H884" s="17"/>
      <c r="I884" s="8"/>
      <c r="M884" s="57"/>
      <c r="N884" s="8"/>
      <c r="O884" s="8"/>
      <c r="P884" s="8"/>
      <c r="Q884" s="8"/>
      <c r="R884" s="8"/>
      <c r="S884" s="8"/>
      <c r="T884" s="8"/>
      <c r="U884" s="8"/>
      <c r="V884" s="8"/>
      <c r="W884" s="8"/>
      <c r="X884" s="8"/>
      <c r="Y884" s="8"/>
      <c r="Z884" s="8"/>
      <c r="AA884" s="8"/>
    </row>
    <row r="885">
      <c r="A885" s="17"/>
      <c r="B885" s="17"/>
      <c r="C885" s="17"/>
      <c r="D885" s="17"/>
      <c r="E885" s="17"/>
      <c r="F885" s="17"/>
      <c r="G885" s="17"/>
      <c r="H885" s="17"/>
      <c r="I885" s="8"/>
      <c r="M885" s="57"/>
      <c r="N885" s="8"/>
      <c r="O885" s="8"/>
      <c r="P885" s="8"/>
      <c r="Q885" s="8"/>
      <c r="R885" s="8"/>
      <c r="S885" s="8"/>
      <c r="T885" s="8"/>
      <c r="U885" s="8"/>
      <c r="V885" s="8"/>
      <c r="W885" s="8"/>
      <c r="X885" s="8"/>
      <c r="Y885" s="8"/>
      <c r="Z885" s="8"/>
      <c r="AA885" s="8"/>
    </row>
    <row r="886">
      <c r="A886" s="17"/>
      <c r="B886" s="17"/>
      <c r="C886" s="17"/>
      <c r="D886" s="17"/>
      <c r="E886" s="17"/>
      <c r="F886" s="17"/>
      <c r="G886" s="17"/>
      <c r="H886" s="17"/>
      <c r="I886" s="8"/>
      <c r="M886" s="57"/>
      <c r="N886" s="8"/>
      <c r="O886" s="8"/>
      <c r="P886" s="8"/>
      <c r="Q886" s="8"/>
      <c r="R886" s="8"/>
      <c r="S886" s="8"/>
      <c r="T886" s="8"/>
      <c r="U886" s="8"/>
      <c r="V886" s="8"/>
      <c r="W886" s="8"/>
      <c r="X886" s="8"/>
      <c r="Y886" s="8"/>
      <c r="Z886" s="8"/>
      <c r="AA886" s="8"/>
    </row>
    <row r="887">
      <c r="A887" s="17"/>
      <c r="B887" s="17"/>
      <c r="C887" s="17"/>
      <c r="D887" s="17"/>
      <c r="E887" s="17"/>
      <c r="F887" s="17"/>
      <c r="G887" s="17"/>
      <c r="H887" s="17"/>
      <c r="I887" s="8"/>
      <c r="M887" s="57"/>
      <c r="N887" s="8"/>
      <c r="O887" s="8"/>
      <c r="P887" s="8"/>
      <c r="Q887" s="8"/>
      <c r="R887" s="8"/>
      <c r="S887" s="8"/>
      <c r="T887" s="8"/>
      <c r="U887" s="8"/>
      <c r="V887" s="8"/>
      <c r="W887" s="8"/>
      <c r="X887" s="8"/>
      <c r="Y887" s="8"/>
      <c r="Z887" s="8"/>
      <c r="AA887" s="8"/>
    </row>
    <row r="888">
      <c r="A888" s="17"/>
      <c r="B888" s="17"/>
      <c r="C888" s="17"/>
      <c r="D888" s="17"/>
      <c r="E888" s="17"/>
      <c r="F888" s="17"/>
      <c r="G888" s="17"/>
      <c r="H888" s="17"/>
      <c r="I888" s="8"/>
      <c r="M888" s="57"/>
      <c r="N888" s="8"/>
      <c r="O888" s="8"/>
      <c r="P888" s="8"/>
      <c r="Q888" s="8"/>
      <c r="R888" s="8"/>
      <c r="S888" s="8"/>
      <c r="T888" s="8"/>
      <c r="U888" s="8"/>
      <c r="V888" s="8"/>
      <c r="W888" s="8"/>
      <c r="X888" s="8"/>
      <c r="Y888" s="8"/>
      <c r="Z888" s="8"/>
      <c r="AA888" s="8"/>
    </row>
    <row r="889">
      <c r="A889" s="17"/>
      <c r="B889" s="17"/>
      <c r="C889" s="17"/>
      <c r="D889" s="17"/>
      <c r="E889" s="17"/>
      <c r="F889" s="17"/>
      <c r="G889" s="17"/>
      <c r="H889" s="17"/>
      <c r="I889" s="8"/>
      <c r="M889" s="57"/>
      <c r="N889" s="8"/>
      <c r="O889" s="8"/>
      <c r="P889" s="8"/>
      <c r="Q889" s="8"/>
      <c r="R889" s="8"/>
      <c r="S889" s="8"/>
      <c r="T889" s="8"/>
      <c r="U889" s="8"/>
      <c r="V889" s="8"/>
      <c r="W889" s="8"/>
      <c r="X889" s="8"/>
      <c r="Y889" s="8"/>
      <c r="Z889" s="8"/>
      <c r="AA889" s="8"/>
    </row>
    <row r="890">
      <c r="A890" s="17"/>
      <c r="B890" s="17"/>
      <c r="C890" s="17"/>
      <c r="D890" s="17"/>
      <c r="E890" s="17"/>
      <c r="F890" s="17"/>
      <c r="G890" s="17"/>
      <c r="H890" s="17"/>
      <c r="I890" s="8"/>
      <c r="M890" s="57"/>
      <c r="N890" s="8"/>
      <c r="O890" s="8"/>
      <c r="P890" s="8"/>
      <c r="Q890" s="8"/>
      <c r="R890" s="8"/>
      <c r="S890" s="8"/>
      <c r="T890" s="8"/>
      <c r="U890" s="8"/>
      <c r="V890" s="8"/>
      <c r="W890" s="8"/>
      <c r="X890" s="8"/>
      <c r="Y890" s="8"/>
      <c r="Z890" s="8"/>
      <c r="AA890" s="8"/>
    </row>
    <row r="891">
      <c r="A891" s="17"/>
      <c r="B891" s="17"/>
      <c r="C891" s="17"/>
      <c r="D891" s="17"/>
      <c r="E891" s="17"/>
      <c r="F891" s="17"/>
      <c r="G891" s="17"/>
      <c r="H891" s="17"/>
      <c r="I891" s="8"/>
      <c r="M891" s="57"/>
      <c r="N891" s="8"/>
      <c r="O891" s="8"/>
      <c r="P891" s="8"/>
      <c r="Q891" s="8"/>
      <c r="R891" s="8"/>
      <c r="S891" s="8"/>
      <c r="T891" s="8"/>
      <c r="U891" s="8"/>
      <c r="V891" s="8"/>
      <c r="W891" s="8"/>
      <c r="X891" s="8"/>
      <c r="Y891" s="8"/>
      <c r="Z891" s="8"/>
      <c r="AA891" s="8"/>
    </row>
    <row r="892">
      <c r="A892" s="17"/>
      <c r="B892" s="17"/>
      <c r="C892" s="17"/>
      <c r="D892" s="17"/>
      <c r="E892" s="17"/>
      <c r="F892" s="17"/>
      <c r="G892" s="17"/>
      <c r="H892" s="17"/>
      <c r="I892" s="8"/>
      <c r="M892" s="57"/>
      <c r="N892" s="8"/>
      <c r="O892" s="8"/>
      <c r="P892" s="8"/>
      <c r="Q892" s="8"/>
      <c r="R892" s="8"/>
      <c r="S892" s="8"/>
      <c r="T892" s="8"/>
      <c r="U892" s="8"/>
      <c r="V892" s="8"/>
      <c r="W892" s="8"/>
      <c r="X892" s="8"/>
      <c r="Y892" s="8"/>
      <c r="Z892" s="8"/>
      <c r="AA892" s="8"/>
    </row>
    <row r="893">
      <c r="A893" s="17"/>
      <c r="B893" s="17"/>
      <c r="C893" s="17"/>
      <c r="D893" s="17"/>
      <c r="E893" s="17"/>
      <c r="F893" s="17"/>
      <c r="G893" s="17"/>
      <c r="H893" s="17"/>
      <c r="I893" s="8"/>
      <c r="M893" s="57"/>
      <c r="N893" s="8"/>
      <c r="O893" s="8"/>
      <c r="P893" s="8"/>
      <c r="Q893" s="8"/>
      <c r="R893" s="8"/>
      <c r="S893" s="8"/>
      <c r="T893" s="8"/>
      <c r="U893" s="8"/>
      <c r="V893" s="8"/>
      <c r="W893" s="8"/>
      <c r="X893" s="8"/>
      <c r="Y893" s="8"/>
      <c r="Z893" s="8"/>
      <c r="AA893" s="8"/>
    </row>
    <row r="894">
      <c r="A894" s="17"/>
      <c r="B894" s="17"/>
      <c r="C894" s="17"/>
      <c r="D894" s="17"/>
      <c r="E894" s="17"/>
      <c r="F894" s="17"/>
      <c r="G894" s="17"/>
      <c r="H894" s="17"/>
      <c r="I894" s="8"/>
      <c r="M894" s="57"/>
      <c r="N894" s="8"/>
      <c r="O894" s="8"/>
      <c r="P894" s="8"/>
      <c r="Q894" s="8"/>
      <c r="R894" s="8"/>
      <c r="S894" s="8"/>
      <c r="T894" s="8"/>
      <c r="U894" s="8"/>
      <c r="V894" s="8"/>
      <c r="W894" s="8"/>
      <c r="X894" s="8"/>
      <c r="Y894" s="8"/>
      <c r="Z894" s="8"/>
      <c r="AA894" s="8"/>
    </row>
    <row r="895">
      <c r="A895" s="17"/>
      <c r="B895" s="17"/>
      <c r="C895" s="17"/>
      <c r="D895" s="17"/>
      <c r="E895" s="17"/>
      <c r="F895" s="17"/>
      <c r="G895" s="17"/>
      <c r="H895" s="17"/>
      <c r="I895" s="8"/>
      <c r="M895" s="57"/>
      <c r="N895" s="8"/>
      <c r="O895" s="8"/>
      <c r="P895" s="8"/>
      <c r="Q895" s="8"/>
      <c r="R895" s="8"/>
      <c r="S895" s="8"/>
      <c r="T895" s="8"/>
      <c r="U895" s="8"/>
      <c r="V895" s="8"/>
      <c r="W895" s="8"/>
      <c r="X895" s="8"/>
      <c r="Y895" s="8"/>
      <c r="Z895" s="8"/>
      <c r="AA895" s="8"/>
    </row>
    <row r="896">
      <c r="A896" s="17"/>
      <c r="B896" s="17"/>
      <c r="C896" s="17"/>
      <c r="D896" s="17"/>
      <c r="E896" s="17"/>
      <c r="F896" s="17"/>
      <c r="G896" s="17"/>
      <c r="H896" s="17"/>
      <c r="I896" s="8"/>
      <c r="M896" s="57"/>
      <c r="N896" s="8"/>
      <c r="O896" s="8"/>
      <c r="P896" s="8"/>
      <c r="Q896" s="8"/>
      <c r="R896" s="8"/>
      <c r="S896" s="8"/>
      <c r="T896" s="8"/>
      <c r="U896" s="8"/>
      <c r="V896" s="8"/>
      <c r="W896" s="8"/>
      <c r="X896" s="8"/>
      <c r="Y896" s="8"/>
      <c r="Z896" s="8"/>
      <c r="AA896" s="8"/>
    </row>
    <row r="897">
      <c r="A897" s="17"/>
      <c r="B897" s="17"/>
      <c r="C897" s="17"/>
      <c r="D897" s="17"/>
      <c r="E897" s="17"/>
      <c r="F897" s="17"/>
      <c r="G897" s="17"/>
      <c r="H897" s="17"/>
      <c r="I897" s="8"/>
      <c r="M897" s="57"/>
      <c r="N897" s="8"/>
      <c r="O897" s="8"/>
      <c r="P897" s="8"/>
      <c r="Q897" s="8"/>
      <c r="R897" s="8"/>
      <c r="S897" s="8"/>
      <c r="T897" s="8"/>
      <c r="U897" s="8"/>
      <c r="V897" s="8"/>
      <c r="W897" s="8"/>
      <c r="X897" s="8"/>
      <c r="Y897" s="8"/>
      <c r="Z897" s="8"/>
      <c r="AA897" s="8"/>
    </row>
    <row r="898">
      <c r="A898" s="17"/>
      <c r="B898" s="17"/>
      <c r="C898" s="17"/>
      <c r="D898" s="17"/>
      <c r="E898" s="17"/>
      <c r="F898" s="17"/>
      <c r="G898" s="17"/>
      <c r="H898" s="17"/>
      <c r="I898" s="8"/>
      <c r="M898" s="57"/>
      <c r="N898" s="8"/>
      <c r="O898" s="8"/>
      <c r="P898" s="8"/>
      <c r="Q898" s="8"/>
      <c r="R898" s="8"/>
      <c r="S898" s="8"/>
      <c r="T898" s="8"/>
      <c r="U898" s="8"/>
      <c r="V898" s="8"/>
      <c r="W898" s="8"/>
      <c r="X898" s="8"/>
      <c r="Y898" s="8"/>
      <c r="Z898" s="8"/>
      <c r="AA898" s="8"/>
    </row>
    <row r="899">
      <c r="A899" s="17"/>
      <c r="B899" s="17"/>
      <c r="C899" s="17"/>
      <c r="D899" s="17"/>
      <c r="E899" s="17"/>
      <c r="F899" s="17"/>
      <c r="G899" s="17"/>
      <c r="H899" s="17"/>
      <c r="I899" s="8"/>
      <c r="M899" s="57"/>
      <c r="N899" s="8"/>
      <c r="O899" s="8"/>
      <c r="P899" s="8"/>
      <c r="Q899" s="8"/>
      <c r="R899" s="8"/>
      <c r="S899" s="8"/>
      <c r="T899" s="8"/>
      <c r="U899" s="8"/>
      <c r="V899" s="8"/>
      <c r="W899" s="8"/>
      <c r="X899" s="8"/>
      <c r="Y899" s="8"/>
      <c r="Z899" s="8"/>
      <c r="AA899" s="8"/>
    </row>
    <row r="900">
      <c r="A900" s="17"/>
      <c r="B900" s="17"/>
      <c r="C900" s="17"/>
      <c r="D900" s="17"/>
      <c r="E900" s="17"/>
      <c r="F900" s="17"/>
      <c r="G900" s="17"/>
      <c r="H900" s="17"/>
      <c r="I900" s="8"/>
      <c r="M900" s="57"/>
      <c r="N900" s="8"/>
      <c r="O900" s="8"/>
      <c r="P900" s="8"/>
      <c r="Q900" s="8"/>
      <c r="R900" s="8"/>
      <c r="S900" s="8"/>
      <c r="T900" s="8"/>
      <c r="U900" s="8"/>
      <c r="V900" s="8"/>
      <c r="W900" s="8"/>
      <c r="X900" s="8"/>
      <c r="Y900" s="8"/>
      <c r="Z900" s="8"/>
      <c r="AA900" s="8"/>
    </row>
    <row r="901">
      <c r="A901" s="17"/>
      <c r="B901" s="17"/>
      <c r="C901" s="17"/>
      <c r="D901" s="17"/>
      <c r="E901" s="17"/>
      <c r="F901" s="17"/>
      <c r="G901" s="17"/>
      <c r="H901" s="17"/>
      <c r="I901" s="8"/>
      <c r="M901" s="57"/>
      <c r="N901" s="8"/>
      <c r="O901" s="8"/>
      <c r="P901" s="8"/>
      <c r="Q901" s="8"/>
      <c r="R901" s="8"/>
      <c r="S901" s="8"/>
      <c r="T901" s="8"/>
      <c r="U901" s="8"/>
      <c r="V901" s="8"/>
      <c r="W901" s="8"/>
      <c r="X901" s="8"/>
      <c r="Y901" s="8"/>
      <c r="Z901" s="8"/>
      <c r="AA901" s="8"/>
    </row>
    <row r="902">
      <c r="A902" s="17"/>
      <c r="B902" s="17"/>
      <c r="C902" s="17"/>
      <c r="D902" s="17"/>
      <c r="E902" s="17"/>
      <c r="F902" s="17"/>
      <c r="G902" s="17"/>
      <c r="H902" s="17"/>
      <c r="I902" s="8"/>
      <c r="M902" s="57"/>
      <c r="N902" s="8"/>
      <c r="O902" s="8"/>
      <c r="P902" s="8"/>
      <c r="Q902" s="8"/>
      <c r="R902" s="8"/>
      <c r="S902" s="8"/>
      <c r="T902" s="8"/>
      <c r="U902" s="8"/>
      <c r="V902" s="8"/>
      <c r="W902" s="8"/>
      <c r="X902" s="8"/>
      <c r="Y902" s="8"/>
      <c r="Z902" s="8"/>
      <c r="AA902" s="8"/>
    </row>
    <row r="903">
      <c r="A903" s="17"/>
      <c r="B903" s="17"/>
      <c r="C903" s="17"/>
      <c r="D903" s="17"/>
      <c r="E903" s="17"/>
      <c r="F903" s="17"/>
      <c r="G903" s="17"/>
      <c r="H903" s="17"/>
      <c r="I903" s="8"/>
      <c r="M903" s="57"/>
      <c r="N903" s="8"/>
      <c r="O903" s="8"/>
      <c r="P903" s="8"/>
      <c r="Q903" s="8"/>
      <c r="R903" s="8"/>
      <c r="S903" s="8"/>
      <c r="T903" s="8"/>
      <c r="U903" s="8"/>
      <c r="V903" s="8"/>
      <c r="W903" s="8"/>
      <c r="X903" s="8"/>
      <c r="Y903" s="8"/>
      <c r="Z903" s="8"/>
      <c r="AA903" s="8"/>
    </row>
    <row r="904">
      <c r="A904" s="17"/>
      <c r="B904" s="17"/>
      <c r="C904" s="17"/>
      <c r="D904" s="17"/>
      <c r="E904" s="17"/>
      <c r="F904" s="17"/>
      <c r="G904" s="17"/>
      <c r="H904" s="17"/>
      <c r="I904" s="8"/>
      <c r="M904" s="57"/>
      <c r="N904" s="8"/>
      <c r="O904" s="8"/>
      <c r="P904" s="8"/>
      <c r="Q904" s="8"/>
      <c r="R904" s="8"/>
      <c r="S904" s="8"/>
      <c r="T904" s="8"/>
      <c r="U904" s="8"/>
      <c r="V904" s="8"/>
      <c r="W904" s="8"/>
      <c r="X904" s="8"/>
      <c r="Y904" s="8"/>
      <c r="Z904" s="8"/>
      <c r="AA904" s="8"/>
    </row>
    <row r="905">
      <c r="A905" s="17"/>
      <c r="B905" s="17"/>
      <c r="C905" s="17"/>
      <c r="D905" s="17"/>
      <c r="E905" s="17"/>
      <c r="F905" s="17"/>
      <c r="G905" s="17"/>
      <c r="H905" s="17"/>
      <c r="I905" s="8"/>
      <c r="M905" s="57"/>
      <c r="N905" s="8"/>
      <c r="O905" s="8"/>
      <c r="P905" s="8"/>
      <c r="Q905" s="8"/>
      <c r="R905" s="8"/>
      <c r="S905" s="8"/>
      <c r="T905" s="8"/>
      <c r="U905" s="8"/>
      <c r="V905" s="8"/>
      <c r="W905" s="8"/>
      <c r="X905" s="8"/>
      <c r="Y905" s="8"/>
      <c r="Z905" s="8"/>
      <c r="AA905" s="8"/>
    </row>
    <row r="906">
      <c r="A906" s="17"/>
      <c r="B906" s="17"/>
      <c r="C906" s="17"/>
      <c r="D906" s="17"/>
      <c r="E906" s="17"/>
      <c r="F906" s="17"/>
      <c r="G906" s="17"/>
      <c r="H906" s="17"/>
      <c r="I906" s="8"/>
      <c r="M906" s="57"/>
      <c r="N906" s="8"/>
      <c r="O906" s="8"/>
      <c r="P906" s="8"/>
      <c r="Q906" s="8"/>
      <c r="R906" s="8"/>
      <c r="S906" s="8"/>
      <c r="T906" s="8"/>
      <c r="U906" s="8"/>
      <c r="V906" s="8"/>
      <c r="W906" s="8"/>
      <c r="X906" s="8"/>
      <c r="Y906" s="8"/>
      <c r="Z906" s="8"/>
      <c r="AA906" s="8"/>
    </row>
    <row r="907">
      <c r="A907" s="17"/>
      <c r="B907" s="17"/>
      <c r="C907" s="17"/>
      <c r="D907" s="17"/>
      <c r="E907" s="17"/>
      <c r="F907" s="17"/>
      <c r="G907" s="17"/>
      <c r="H907" s="17"/>
      <c r="I907" s="8"/>
      <c r="M907" s="57"/>
      <c r="N907" s="8"/>
      <c r="O907" s="8"/>
      <c r="P907" s="8"/>
      <c r="Q907" s="8"/>
      <c r="R907" s="8"/>
      <c r="S907" s="8"/>
      <c r="T907" s="8"/>
      <c r="U907" s="8"/>
      <c r="V907" s="8"/>
      <c r="W907" s="8"/>
      <c r="X907" s="8"/>
      <c r="Y907" s="8"/>
      <c r="Z907" s="8"/>
      <c r="AA907" s="8"/>
    </row>
    <row r="908">
      <c r="A908" s="17"/>
      <c r="B908" s="17"/>
      <c r="C908" s="17"/>
      <c r="D908" s="17"/>
      <c r="E908" s="17"/>
      <c r="F908" s="17"/>
      <c r="G908" s="17"/>
      <c r="H908" s="17"/>
      <c r="I908" s="8"/>
      <c r="M908" s="57"/>
      <c r="N908" s="8"/>
      <c r="O908" s="8"/>
      <c r="P908" s="8"/>
      <c r="Q908" s="8"/>
      <c r="R908" s="8"/>
      <c r="S908" s="8"/>
      <c r="T908" s="8"/>
      <c r="U908" s="8"/>
      <c r="V908" s="8"/>
      <c r="W908" s="8"/>
      <c r="X908" s="8"/>
      <c r="Y908" s="8"/>
      <c r="Z908" s="8"/>
      <c r="AA908" s="8"/>
    </row>
    <row r="909">
      <c r="A909" s="17"/>
      <c r="B909" s="17"/>
      <c r="C909" s="17"/>
      <c r="D909" s="17"/>
      <c r="E909" s="17"/>
      <c r="F909" s="17"/>
      <c r="G909" s="17"/>
      <c r="H909" s="17"/>
      <c r="I909" s="8"/>
      <c r="M909" s="57"/>
      <c r="N909" s="8"/>
      <c r="O909" s="8"/>
      <c r="P909" s="8"/>
      <c r="Q909" s="8"/>
      <c r="R909" s="8"/>
      <c r="S909" s="8"/>
      <c r="T909" s="8"/>
      <c r="U909" s="8"/>
      <c r="V909" s="8"/>
      <c r="W909" s="8"/>
      <c r="X909" s="8"/>
      <c r="Y909" s="8"/>
      <c r="Z909" s="8"/>
      <c r="AA909" s="8"/>
    </row>
    <row r="910">
      <c r="A910" s="17"/>
      <c r="B910" s="17"/>
      <c r="C910" s="17"/>
      <c r="D910" s="17"/>
      <c r="E910" s="17"/>
      <c r="F910" s="17"/>
      <c r="G910" s="17"/>
      <c r="H910" s="17"/>
      <c r="I910" s="8"/>
      <c r="M910" s="57"/>
      <c r="N910" s="8"/>
      <c r="O910" s="8"/>
      <c r="P910" s="8"/>
      <c r="Q910" s="8"/>
      <c r="R910" s="8"/>
      <c r="S910" s="8"/>
      <c r="T910" s="8"/>
      <c r="U910" s="8"/>
      <c r="V910" s="8"/>
      <c r="W910" s="8"/>
      <c r="X910" s="8"/>
      <c r="Y910" s="8"/>
      <c r="Z910" s="8"/>
      <c r="AA910" s="8"/>
    </row>
    <row r="911">
      <c r="A911" s="17"/>
      <c r="B911" s="17"/>
      <c r="C911" s="17"/>
      <c r="D911" s="17"/>
      <c r="E911" s="17"/>
      <c r="F911" s="17"/>
      <c r="G911" s="17"/>
      <c r="H911" s="17"/>
      <c r="I911" s="8"/>
      <c r="M911" s="57"/>
      <c r="N911" s="8"/>
      <c r="O911" s="8"/>
      <c r="P911" s="8"/>
      <c r="Q911" s="8"/>
      <c r="R911" s="8"/>
      <c r="S911" s="8"/>
      <c r="T911" s="8"/>
      <c r="U911" s="8"/>
      <c r="V911" s="8"/>
      <c r="W911" s="8"/>
      <c r="X911" s="8"/>
      <c r="Y911" s="8"/>
      <c r="Z911" s="8"/>
      <c r="AA911" s="8"/>
    </row>
    <row r="912">
      <c r="A912" s="17"/>
      <c r="B912" s="17"/>
      <c r="C912" s="17"/>
      <c r="D912" s="17"/>
      <c r="E912" s="17"/>
      <c r="F912" s="17"/>
      <c r="G912" s="17"/>
      <c r="H912" s="17"/>
      <c r="I912" s="8"/>
      <c r="M912" s="57"/>
      <c r="N912" s="8"/>
      <c r="O912" s="8"/>
      <c r="P912" s="8"/>
      <c r="Q912" s="8"/>
      <c r="R912" s="8"/>
      <c r="S912" s="8"/>
      <c r="T912" s="8"/>
      <c r="U912" s="8"/>
      <c r="V912" s="8"/>
      <c r="W912" s="8"/>
      <c r="X912" s="8"/>
      <c r="Y912" s="8"/>
      <c r="Z912" s="8"/>
      <c r="AA912" s="8"/>
    </row>
    <row r="913">
      <c r="A913" s="17"/>
      <c r="B913" s="17"/>
      <c r="C913" s="17"/>
      <c r="D913" s="17"/>
      <c r="E913" s="17"/>
      <c r="F913" s="17"/>
      <c r="G913" s="17"/>
      <c r="H913" s="17"/>
      <c r="I913" s="8"/>
      <c r="M913" s="57"/>
      <c r="N913" s="8"/>
      <c r="O913" s="8"/>
      <c r="P913" s="8"/>
      <c r="Q913" s="8"/>
      <c r="R913" s="8"/>
      <c r="S913" s="8"/>
      <c r="T913" s="8"/>
      <c r="U913" s="8"/>
      <c r="V913" s="8"/>
      <c r="W913" s="8"/>
      <c r="X913" s="8"/>
      <c r="Y913" s="8"/>
      <c r="Z913" s="8"/>
      <c r="AA913" s="8"/>
    </row>
    <row r="914">
      <c r="A914" s="17"/>
      <c r="B914" s="17"/>
      <c r="C914" s="17"/>
      <c r="D914" s="17"/>
      <c r="E914" s="17"/>
      <c r="F914" s="17"/>
      <c r="G914" s="17"/>
      <c r="H914" s="17"/>
      <c r="I914" s="8"/>
      <c r="M914" s="57"/>
      <c r="N914" s="8"/>
      <c r="O914" s="8"/>
      <c r="P914" s="8"/>
      <c r="Q914" s="8"/>
      <c r="R914" s="8"/>
      <c r="S914" s="8"/>
      <c r="T914" s="8"/>
      <c r="U914" s="8"/>
      <c r="V914" s="8"/>
      <c r="W914" s="8"/>
      <c r="X914" s="8"/>
      <c r="Y914" s="8"/>
      <c r="Z914" s="8"/>
      <c r="AA914" s="8"/>
    </row>
    <row r="915">
      <c r="A915" s="17"/>
      <c r="B915" s="17"/>
      <c r="C915" s="17"/>
      <c r="D915" s="17"/>
      <c r="E915" s="17"/>
      <c r="F915" s="17"/>
      <c r="G915" s="17"/>
      <c r="H915" s="17"/>
      <c r="I915" s="8"/>
      <c r="M915" s="57"/>
      <c r="N915" s="8"/>
      <c r="O915" s="8"/>
      <c r="P915" s="8"/>
      <c r="Q915" s="8"/>
      <c r="R915" s="8"/>
      <c r="S915" s="8"/>
      <c r="T915" s="8"/>
      <c r="U915" s="8"/>
      <c r="V915" s="8"/>
      <c r="W915" s="8"/>
      <c r="X915" s="8"/>
      <c r="Y915" s="8"/>
      <c r="Z915" s="8"/>
      <c r="AA915" s="8"/>
    </row>
    <row r="916">
      <c r="A916" s="17"/>
      <c r="B916" s="17"/>
      <c r="C916" s="17"/>
      <c r="D916" s="17"/>
      <c r="E916" s="17"/>
      <c r="F916" s="17"/>
      <c r="G916" s="17"/>
      <c r="H916" s="17"/>
      <c r="I916" s="8"/>
      <c r="M916" s="57"/>
      <c r="N916" s="8"/>
      <c r="O916" s="8"/>
      <c r="P916" s="8"/>
      <c r="Q916" s="8"/>
      <c r="R916" s="8"/>
      <c r="S916" s="8"/>
      <c r="T916" s="8"/>
      <c r="U916" s="8"/>
      <c r="V916" s="8"/>
      <c r="W916" s="8"/>
      <c r="X916" s="8"/>
      <c r="Y916" s="8"/>
      <c r="Z916" s="8"/>
      <c r="AA916" s="8"/>
    </row>
    <row r="917">
      <c r="A917" s="17"/>
      <c r="B917" s="17"/>
      <c r="C917" s="17"/>
      <c r="D917" s="17"/>
      <c r="E917" s="17"/>
      <c r="F917" s="17"/>
      <c r="G917" s="17"/>
      <c r="H917" s="17"/>
      <c r="I917" s="8"/>
      <c r="M917" s="57"/>
      <c r="N917" s="8"/>
      <c r="O917" s="8"/>
      <c r="P917" s="8"/>
      <c r="Q917" s="8"/>
      <c r="R917" s="8"/>
      <c r="S917" s="8"/>
      <c r="T917" s="8"/>
      <c r="U917" s="8"/>
      <c r="V917" s="8"/>
      <c r="W917" s="8"/>
      <c r="X917" s="8"/>
      <c r="Y917" s="8"/>
      <c r="Z917" s="8"/>
      <c r="AA917" s="8"/>
    </row>
    <row r="918">
      <c r="A918" s="17"/>
      <c r="B918" s="17"/>
      <c r="C918" s="17"/>
      <c r="D918" s="17"/>
      <c r="E918" s="17"/>
      <c r="F918" s="17"/>
      <c r="G918" s="17"/>
      <c r="H918" s="17"/>
      <c r="I918" s="8"/>
      <c r="M918" s="57"/>
      <c r="N918" s="8"/>
      <c r="O918" s="8"/>
      <c r="P918" s="8"/>
      <c r="Q918" s="8"/>
      <c r="R918" s="8"/>
      <c r="S918" s="8"/>
      <c r="T918" s="8"/>
      <c r="U918" s="8"/>
      <c r="V918" s="8"/>
      <c r="W918" s="8"/>
      <c r="X918" s="8"/>
      <c r="Y918" s="8"/>
      <c r="Z918" s="8"/>
      <c r="AA918" s="8"/>
    </row>
    <row r="919">
      <c r="A919" s="17"/>
      <c r="B919" s="17"/>
      <c r="C919" s="17"/>
      <c r="D919" s="17"/>
      <c r="E919" s="17"/>
      <c r="F919" s="17"/>
      <c r="G919" s="17"/>
      <c r="H919" s="17"/>
      <c r="I919" s="8"/>
      <c r="M919" s="57"/>
      <c r="N919" s="8"/>
      <c r="O919" s="8"/>
      <c r="P919" s="8"/>
      <c r="Q919" s="8"/>
      <c r="R919" s="8"/>
      <c r="S919" s="8"/>
      <c r="T919" s="8"/>
      <c r="U919" s="8"/>
      <c r="V919" s="8"/>
      <c r="W919" s="8"/>
      <c r="X919" s="8"/>
      <c r="Y919" s="8"/>
      <c r="Z919" s="8"/>
      <c r="AA919" s="8"/>
    </row>
    <row r="920">
      <c r="A920" s="17"/>
      <c r="B920" s="17"/>
      <c r="C920" s="17"/>
      <c r="D920" s="17"/>
      <c r="E920" s="17"/>
      <c r="F920" s="17"/>
      <c r="G920" s="17"/>
      <c r="H920" s="17"/>
      <c r="I920" s="8"/>
      <c r="M920" s="57"/>
      <c r="N920" s="8"/>
      <c r="O920" s="8"/>
      <c r="P920" s="8"/>
      <c r="Q920" s="8"/>
      <c r="R920" s="8"/>
      <c r="S920" s="8"/>
      <c r="T920" s="8"/>
      <c r="U920" s="8"/>
      <c r="V920" s="8"/>
      <c r="W920" s="8"/>
      <c r="X920" s="8"/>
      <c r="Y920" s="8"/>
      <c r="Z920" s="8"/>
      <c r="AA920" s="8"/>
    </row>
    <row r="921">
      <c r="A921" s="17"/>
      <c r="B921" s="17"/>
      <c r="C921" s="17"/>
      <c r="D921" s="17"/>
      <c r="E921" s="17"/>
      <c r="F921" s="17"/>
      <c r="G921" s="17"/>
      <c r="H921" s="17"/>
      <c r="I921" s="8"/>
      <c r="M921" s="57"/>
      <c r="N921" s="8"/>
      <c r="O921" s="8"/>
      <c r="P921" s="8"/>
      <c r="Q921" s="8"/>
      <c r="R921" s="8"/>
      <c r="S921" s="8"/>
      <c r="T921" s="8"/>
      <c r="U921" s="8"/>
      <c r="V921" s="8"/>
      <c r="W921" s="8"/>
      <c r="X921" s="8"/>
      <c r="Y921" s="8"/>
      <c r="Z921" s="8"/>
      <c r="AA921" s="8"/>
    </row>
    <row r="922">
      <c r="A922" s="17"/>
      <c r="B922" s="17"/>
      <c r="C922" s="17"/>
      <c r="D922" s="17"/>
      <c r="E922" s="17"/>
      <c r="F922" s="17"/>
      <c r="G922" s="17"/>
      <c r="H922" s="17"/>
      <c r="I922" s="8"/>
      <c r="M922" s="57"/>
      <c r="N922" s="8"/>
      <c r="O922" s="8"/>
      <c r="P922" s="8"/>
      <c r="Q922" s="8"/>
      <c r="R922" s="8"/>
      <c r="S922" s="8"/>
      <c r="T922" s="8"/>
      <c r="U922" s="8"/>
      <c r="V922" s="8"/>
      <c r="W922" s="8"/>
      <c r="X922" s="8"/>
      <c r="Y922" s="8"/>
      <c r="Z922" s="8"/>
      <c r="AA922" s="8"/>
    </row>
    <row r="923">
      <c r="A923" s="17"/>
      <c r="B923" s="17"/>
      <c r="C923" s="17"/>
      <c r="D923" s="17"/>
      <c r="E923" s="17"/>
      <c r="F923" s="17"/>
      <c r="G923" s="17"/>
      <c r="H923" s="17"/>
      <c r="I923" s="8"/>
      <c r="M923" s="57"/>
      <c r="N923" s="8"/>
      <c r="O923" s="8"/>
      <c r="P923" s="8"/>
      <c r="Q923" s="8"/>
      <c r="R923" s="8"/>
      <c r="S923" s="8"/>
      <c r="T923" s="8"/>
      <c r="U923" s="8"/>
      <c r="V923" s="8"/>
      <c r="W923" s="8"/>
      <c r="X923" s="8"/>
      <c r="Y923" s="8"/>
      <c r="Z923" s="8"/>
      <c r="AA923" s="8"/>
    </row>
    <row r="924">
      <c r="A924" s="17"/>
      <c r="B924" s="17"/>
      <c r="C924" s="17"/>
      <c r="D924" s="17"/>
      <c r="E924" s="17"/>
      <c r="F924" s="17"/>
      <c r="G924" s="17"/>
      <c r="H924" s="17"/>
      <c r="I924" s="8"/>
      <c r="M924" s="57"/>
      <c r="N924" s="8"/>
      <c r="O924" s="8"/>
      <c r="P924" s="8"/>
      <c r="Q924" s="8"/>
      <c r="R924" s="8"/>
      <c r="S924" s="8"/>
      <c r="T924" s="8"/>
      <c r="U924" s="8"/>
      <c r="V924" s="8"/>
      <c r="W924" s="8"/>
      <c r="X924" s="8"/>
      <c r="Y924" s="8"/>
      <c r="Z924" s="8"/>
      <c r="AA924" s="8"/>
    </row>
    <row r="925">
      <c r="A925" s="17"/>
      <c r="B925" s="17"/>
      <c r="C925" s="17"/>
      <c r="D925" s="17"/>
      <c r="E925" s="17"/>
      <c r="F925" s="17"/>
      <c r="G925" s="17"/>
      <c r="H925" s="17"/>
      <c r="I925" s="8"/>
      <c r="M925" s="57"/>
      <c r="N925" s="8"/>
      <c r="O925" s="8"/>
      <c r="P925" s="8"/>
      <c r="Q925" s="8"/>
      <c r="R925" s="8"/>
      <c r="S925" s="8"/>
      <c r="T925" s="8"/>
      <c r="U925" s="8"/>
      <c r="V925" s="8"/>
      <c r="W925" s="8"/>
      <c r="X925" s="8"/>
      <c r="Y925" s="8"/>
      <c r="Z925" s="8"/>
      <c r="AA925" s="8"/>
    </row>
    <row r="926">
      <c r="A926" s="17"/>
      <c r="B926" s="17"/>
      <c r="C926" s="17"/>
      <c r="D926" s="17"/>
      <c r="E926" s="17"/>
      <c r="F926" s="17"/>
      <c r="G926" s="17"/>
      <c r="H926" s="17"/>
      <c r="I926" s="8"/>
      <c r="M926" s="57"/>
      <c r="N926" s="8"/>
      <c r="O926" s="8"/>
      <c r="P926" s="8"/>
      <c r="Q926" s="8"/>
      <c r="R926" s="8"/>
      <c r="S926" s="8"/>
      <c r="T926" s="8"/>
      <c r="U926" s="8"/>
      <c r="V926" s="8"/>
      <c r="W926" s="8"/>
      <c r="X926" s="8"/>
      <c r="Y926" s="8"/>
      <c r="Z926" s="8"/>
      <c r="AA926" s="8"/>
    </row>
    <row r="927">
      <c r="A927" s="17"/>
      <c r="B927" s="17"/>
      <c r="C927" s="17"/>
      <c r="D927" s="17"/>
      <c r="E927" s="17"/>
      <c r="F927" s="17"/>
      <c r="G927" s="17"/>
      <c r="H927" s="17"/>
      <c r="I927" s="8"/>
      <c r="M927" s="57"/>
      <c r="N927" s="8"/>
      <c r="O927" s="8"/>
      <c r="P927" s="8"/>
      <c r="Q927" s="8"/>
      <c r="R927" s="8"/>
      <c r="S927" s="8"/>
      <c r="T927" s="8"/>
      <c r="U927" s="8"/>
      <c r="V927" s="8"/>
      <c r="W927" s="8"/>
      <c r="X927" s="8"/>
      <c r="Y927" s="8"/>
      <c r="Z927" s="8"/>
      <c r="AA927" s="8"/>
    </row>
    <row r="928">
      <c r="A928" s="17"/>
      <c r="B928" s="17"/>
      <c r="C928" s="17"/>
      <c r="D928" s="17"/>
      <c r="E928" s="17"/>
      <c r="F928" s="17"/>
      <c r="G928" s="17"/>
      <c r="H928" s="17"/>
      <c r="I928" s="8"/>
      <c r="M928" s="57"/>
      <c r="N928" s="8"/>
      <c r="O928" s="8"/>
      <c r="P928" s="8"/>
      <c r="Q928" s="8"/>
      <c r="R928" s="8"/>
      <c r="S928" s="8"/>
      <c r="T928" s="8"/>
      <c r="U928" s="8"/>
      <c r="V928" s="8"/>
      <c r="W928" s="8"/>
      <c r="X928" s="8"/>
      <c r="Y928" s="8"/>
      <c r="Z928" s="8"/>
      <c r="AA928" s="8"/>
    </row>
    <row r="929">
      <c r="A929" s="17"/>
      <c r="B929" s="17"/>
      <c r="C929" s="17"/>
      <c r="D929" s="17"/>
      <c r="E929" s="17"/>
      <c r="F929" s="17"/>
      <c r="G929" s="17"/>
      <c r="H929" s="17"/>
      <c r="I929" s="8"/>
      <c r="M929" s="57"/>
      <c r="N929" s="8"/>
      <c r="O929" s="8"/>
      <c r="P929" s="8"/>
      <c r="Q929" s="8"/>
      <c r="R929" s="8"/>
      <c r="S929" s="8"/>
      <c r="T929" s="8"/>
      <c r="U929" s="8"/>
      <c r="V929" s="8"/>
      <c r="W929" s="8"/>
      <c r="X929" s="8"/>
      <c r="Y929" s="8"/>
      <c r="Z929" s="8"/>
      <c r="AA929" s="8"/>
    </row>
    <row r="930">
      <c r="A930" s="17"/>
      <c r="B930" s="17"/>
      <c r="C930" s="17"/>
      <c r="D930" s="17"/>
      <c r="E930" s="17"/>
      <c r="F930" s="17"/>
      <c r="G930" s="17"/>
      <c r="H930" s="17"/>
      <c r="I930" s="8"/>
      <c r="M930" s="57"/>
      <c r="N930" s="8"/>
      <c r="O930" s="8"/>
      <c r="P930" s="8"/>
      <c r="Q930" s="8"/>
      <c r="R930" s="8"/>
      <c r="S930" s="8"/>
      <c r="T930" s="8"/>
      <c r="U930" s="8"/>
      <c r="V930" s="8"/>
      <c r="W930" s="8"/>
      <c r="X930" s="8"/>
      <c r="Y930" s="8"/>
      <c r="Z930" s="8"/>
      <c r="AA930" s="8"/>
    </row>
    <row r="931">
      <c r="A931" s="17"/>
      <c r="B931" s="17"/>
      <c r="C931" s="17"/>
      <c r="D931" s="17"/>
      <c r="E931" s="17"/>
      <c r="F931" s="17"/>
      <c r="G931" s="17"/>
      <c r="H931" s="17"/>
      <c r="I931" s="8"/>
      <c r="M931" s="57"/>
      <c r="N931" s="8"/>
      <c r="O931" s="8"/>
      <c r="P931" s="8"/>
      <c r="Q931" s="8"/>
      <c r="R931" s="8"/>
      <c r="S931" s="8"/>
      <c r="T931" s="8"/>
      <c r="U931" s="8"/>
      <c r="V931" s="8"/>
      <c r="W931" s="8"/>
      <c r="X931" s="8"/>
      <c r="Y931" s="8"/>
      <c r="Z931" s="8"/>
      <c r="AA931" s="8"/>
    </row>
    <row r="932">
      <c r="A932" s="17"/>
      <c r="B932" s="17"/>
      <c r="C932" s="17"/>
      <c r="D932" s="17"/>
      <c r="E932" s="17"/>
      <c r="F932" s="17"/>
      <c r="G932" s="17"/>
      <c r="H932" s="17"/>
      <c r="I932" s="8"/>
      <c r="M932" s="57"/>
      <c r="N932" s="8"/>
      <c r="O932" s="8"/>
      <c r="P932" s="8"/>
      <c r="Q932" s="8"/>
      <c r="R932" s="8"/>
      <c r="S932" s="8"/>
      <c r="T932" s="8"/>
      <c r="U932" s="8"/>
      <c r="V932" s="8"/>
      <c r="W932" s="8"/>
      <c r="X932" s="8"/>
      <c r="Y932" s="8"/>
      <c r="Z932" s="8"/>
      <c r="AA932" s="8"/>
    </row>
    <row r="933">
      <c r="A933" s="17"/>
      <c r="B933" s="17"/>
      <c r="C933" s="17"/>
      <c r="D933" s="17"/>
      <c r="E933" s="17"/>
      <c r="F933" s="17"/>
      <c r="G933" s="17"/>
      <c r="H933" s="17"/>
      <c r="I933" s="8"/>
      <c r="M933" s="57"/>
      <c r="N933" s="8"/>
      <c r="O933" s="8"/>
      <c r="P933" s="8"/>
      <c r="Q933" s="8"/>
      <c r="R933" s="8"/>
      <c r="S933" s="8"/>
      <c r="T933" s="8"/>
      <c r="U933" s="8"/>
      <c r="V933" s="8"/>
      <c r="W933" s="8"/>
      <c r="X933" s="8"/>
      <c r="Y933" s="8"/>
      <c r="Z933" s="8"/>
      <c r="AA933" s="8"/>
    </row>
    <row r="934">
      <c r="A934" s="17"/>
      <c r="B934" s="17"/>
      <c r="C934" s="17"/>
      <c r="D934" s="17"/>
      <c r="E934" s="17"/>
      <c r="F934" s="17"/>
      <c r="G934" s="17"/>
      <c r="H934" s="17"/>
      <c r="I934" s="8"/>
      <c r="M934" s="57"/>
      <c r="N934" s="8"/>
      <c r="O934" s="8"/>
      <c r="P934" s="8"/>
      <c r="Q934" s="8"/>
      <c r="R934" s="8"/>
      <c r="S934" s="8"/>
      <c r="T934" s="8"/>
      <c r="U934" s="8"/>
      <c r="V934" s="8"/>
      <c r="W934" s="8"/>
      <c r="X934" s="8"/>
      <c r="Y934" s="8"/>
      <c r="Z934" s="8"/>
      <c r="AA934" s="8"/>
    </row>
    <row r="935">
      <c r="A935" s="17"/>
      <c r="B935" s="17"/>
      <c r="C935" s="17"/>
      <c r="D935" s="17"/>
      <c r="E935" s="17"/>
      <c r="F935" s="17"/>
      <c r="G935" s="17"/>
      <c r="H935" s="17"/>
      <c r="I935" s="8"/>
      <c r="M935" s="57"/>
      <c r="N935" s="8"/>
      <c r="O935" s="8"/>
      <c r="P935" s="8"/>
      <c r="Q935" s="8"/>
      <c r="R935" s="8"/>
      <c r="S935" s="8"/>
      <c r="T935" s="8"/>
      <c r="U935" s="8"/>
      <c r="V935" s="8"/>
      <c r="W935" s="8"/>
      <c r="X935" s="8"/>
      <c r="Y935" s="8"/>
      <c r="Z935" s="8"/>
      <c r="AA935" s="8"/>
    </row>
    <row r="936">
      <c r="A936" s="17"/>
      <c r="B936" s="17"/>
      <c r="C936" s="17"/>
      <c r="D936" s="17"/>
      <c r="E936" s="17"/>
      <c r="F936" s="17"/>
      <c r="G936" s="17"/>
      <c r="H936" s="17"/>
      <c r="I936" s="8"/>
      <c r="M936" s="57"/>
      <c r="N936" s="8"/>
      <c r="O936" s="8"/>
      <c r="P936" s="8"/>
      <c r="Q936" s="8"/>
      <c r="R936" s="8"/>
      <c r="S936" s="8"/>
      <c r="T936" s="8"/>
      <c r="U936" s="8"/>
      <c r="V936" s="8"/>
      <c r="W936" s="8"/>
      <c r="X936" s="8"/>
      <c r="Y936" s="8"/>
      <c r="Z936" s="8"/>
      <c r="AA936" s="8"/>
    </row>
    <row r="937">
      <c r="A937" s="17"/>
      <c r="B937" s="17"/>
      <c r="C937" s="17"/>
      <c r="D937" s="17"/>
      <c r="E937" s="17"/>
      <c r="F937" s="17"/>
      <c r="G937" s="17"/>
      <c r="H937" s="17"/>
      <c r="I937" s="8"/>
      <c r="M937" s="57"/>
      <c r="N937" s="8"/>
      <c r="O937" s="8"/>
      <c r="P937" s="8"/>
      <c r="Q937" s="8"/>
      <c r="R937" s="8"/>
      <c r="S937" s="8"/>
      <c r="T937" s="8"/>
      <c r="U937" s="8"/>
      <c r="V937" s="8"/>
      <c r="W937" s="8"/>
      <c r="X937" s="8"/>
      <c r="Y937" s="8"/>
      <c r="Z937" s="8"/>
      <c r="AA937" s="8"/>
    </row>
    <row r="938">
      <c r="A938" s="17"/>
      <c r="B938" s="17"/>
      <c r="C938" s="17"/>
      <c r="D938" s="17"/>
      <c r="E938" s="17"/>
      <c r="F938" s="17"/>
      <c r="G938" s="17"/>
      <c r="H938" s="17"/>
      <c r="I938" s="8"/>
      <c r="M938" s="57"/>
      <c r="N938" s="8"/>
      <c r="O938" s="8"/>
      <c r="P938" s="8"/>
      <c r="Q938" s="8"/>
      <c r="R938" s="8"/>
      <c r="S938" s="8"/>
      <c r="T938" s="8"/>
      <c r="U938" s="8"/>
      <c r="V938" s="8"/>
      <c r="W938" s="8"/>
      <c r="X938" s="8"/>
      <c r="Y938" s="8"/>
      <c r="Z938" s="8"/>
      <c r="AA938" s="8"/>
    </row>
    <row r="939">
      <c r="A939" s="17"/>
      <c r="B939" s="17"/>
      <c r="C939" s="17"/>
      <c r="D939" s="17"/>
      <c r="E939" s="17"/>
      <c r="F939" s="17"/>
      <c r="G939" s="17"/>
      <c r="H939" s="17"/>
      <c r="I939" s="8"/>
      <c r="M939" s="57"/>
      <c r="N939" s="8"/>
      <c r="O939" s="8"/>
      <c r="P939" s="8"/>
      <c r="Q939" s="8"/>
      <c r="R939" s="8"/>
      <c r="S939" s="8"/>
      <c r="T939" s="8"/>
      <c r="U939" s="8"/>
      <c r="V939" s="8"/>
      <c r="W939" s="8"/>
      <c r="X939" s="8"/>
      <c r="Y939" s="8"/>
      <c r="Z939" s="8"/>
      <c r="AA939" s="8"/>
    </row>
    <row r="940">
      <c r="A940" s="17"/>
      <c r="B940" s="17"/>
      <c r="C940" s="17"/>
      <c r="D940" s="17"/>
      <c r="E940" s="17"/>
      <c r="F940" s="17"/>
      <c r="G940" s="17"/>
      <c r="H940" s="17"/>
      <c r="I940" s="8"/>
      <c r="M940" s="57"/>
      <c r="N940" s="8"/>
      <c r="O940" s="8"/>
      <c r="P940" s="8"/>
      <c r="Q940" s="8"/>
      <c r="R940" s="8"/>
      <c r="S940" s="8"/>
      <c r="T940" s="8"/>
      <c r="U940" s="8"/>
      <c r="V940" s="8"/>
      <c r="W940" s="8"/>
      <c r="X940" s="8"/>
      <c r="Y940" s="8"/>
      <c r="Z940" s="8"/>
      <c r="AA940" s="8"/>
    </row>
    <row r="941">
      <c r="A941" s="17"/>
      <c r="B941" s="17"/>
      <c r="C941" s="17"/>
      <c r="D941" s="17"/>
      <c r="E941" s="17"/>
      <c r="F941" s="17"/>
      <c r="G941" s="17"/>
      <c r="H941" s="17"/>
      <c r="I941" s="8"/>
      <c r="M941" s="57"/>
      <c r="N941" s="8"/>
      <c r="O941" s="8"/>
      <c r="P941" s="8"/>
      <c r="Q941" s="8"/>
      <c r="R941" s="8"/>
      <c r="S941" s="8"/>
      <c r="T941" s="8"/>
      <c r="U941" s="8"/>
      <c r="V941" s="8"/>
      <c r="W941" s="8"/>
      <c r="X941" s="8"/>
      <c r="Y941" s="8"/>
      <c r="Z941" s="8"/>
      <c r="AA941" s="8"/>
    </row>
    <row r="942">
      <c r="A942" s="17"/>
      <c r="B942" s="17"/>
      <c r="C942" s="17"/>
      <c r="D942" s="17"/>
      <c r="E942" s="17"/>
      <c r="F942" s="17"/>
      <c r="G942" s="17"/>
      <c r="H942" s="17"/>
      <c r="I942" s="8"/>
      <c r="M942" s="57"/>
      <c r="N942" s="8"/>
      <c r="O942" s="8"/>
      <c r="P942" s="8"/>
      <c r="Q942" s="8"/>
      <c r="R942" s="8"/>
      <c r="S942" s="8"/>
      <c r="T942" s="8"/>
      <c r="U942" s="8"/>
      <c r="V942" s="8"/>
      <c r="W942" s="8"/>
      <c r="X942" s="8"/>
      <c r="Y942" s="8"/>
      <c r="Z942" s="8"/>
      <c r="AA942" s="8"/>
    </row>
    <row r="943">
      <c r="A943" s="17"/>
      <c r="B943" s="17"/>
      <c r="C943" s="17"/>
      <c r="D943" s="17"/>
      <c r="E943" s="17"/>
      <c r="F943" s="17"/>
      <c r="G943" s="17"/>
      <c r="H943" s="17"/>
      <c r="I943" s="8"/>
      <c r="M943" s="57"/>
      <c r="N943" s="8"/>
      <c r="O943" s="8"/>
      <c r="P943" s="8"/>
      <c r="Q943" s="8"/>
      <c r="R943" s="8"/>
      <c r="S943" s="8"/>
      <c r="T943" s="8"/>
      <c r="U943" s="8"/>
      <c r="V943" s="8"/>
      <c r="W943" s="8"/>
      <c r="X943" s="8"/>
      <c r="Y943" s="8"/>
      <c r="Z943" s="8"/>
      <c r="AA943" s="8"/>
    </row>
    <row r="944">
      <c r="A944" s="17"/>
      <c r="B944" s="17"/>
      <c r="C944" s="17"/>
      <c r="D944" s="17"/>
      <c r="E944" s="17"/>
      <c r="F944" s="17"/>
      <c r="G944" s="17"/>
      <c r="H944" s="17"/>
      <c r="I944" s="8"/>
      <c r="M944" s="57"/>
      <c r="N944" s="8"/>
      <c r="O944" s="8"/>
      <c r="P944" s="8"/>
      <c r="Q944" s="8"/>
      <c r="R944" s="8"/>
      <c r="S944" s="8"/>
      <c r="T944" s="8"/>
      <c r="U944" s="8"/>
      <c r="V944" s="8"/>
      <c r="W944" s="8"/>
      <c r="X944" s="8"/>
      <c r="Y944" s="8"/>
      <c r="Z944" s="8"/>
      <c r="AA944" s="8"/>
    </row>
    <row r="945">
      <c r="A945" s="17"/>
      <c r="B945" s="17"/>
      <c r="C945" s="17"/>
      <c r="D945" s="17"/>
      <c r="E945" s="17"/>
      <c r="F945" s="17"/>
      <c r="G945" s="17"/>
      <c r="H945" s="17"/>
      <c r="I945" s="8"/>
      <c r="M945" s="57"/>
      <c r="N945" s="8"/>
      <c r="O945" s="8"/>
      <c r="P945" s="8"/>
      <c r="Q945" s="8"/>
      <c r="R945" s="8"/>
      <c r="S945" s="8"/>
      <c r="T945" s="8"/>
      <c r="U945" s="8"/>
      <c r="V945" s="8"/>
      <c r="W945" s="8"/>
      <c r="X945" s="8"/>
      <c r="Y945" s="8"/>
      <c r="Z945" s="8"/>
      <c r="AA945" s="8"/>
    </row>
    <row r="946">
      <c r="A946" s="17"/>
      <c r="B946" s="17"/>
      <c r="C946" s="17"/>
      <c r="D946" s="17"/>
      <c r="E946" s="17"/>
      <c r="F946" s="17"/>
      <c r="G946" s="17"/>
      <c r="H946" s="17"/>
      <c r="I946" s="8"/>
      <c r="M946" s="57"/>
      <c r="N946" s="8"/>
      <c r="O946" s="8"/>
      <c r="P946" s="8"/>
      <c r="Q946" s="8"/>
      <c r="R946" s="8"/>
      <c r="S946" s="8"/>
      <c r="T946" s="8"/>
      <c r="U946" s="8"/>
      <c r="V946" s="8"/>
      <c r="W946" s="8"/>
      <c r="X946" s="8"/>
      <c r="Y946" s="8"/>
      <c r="Z946" s="8"/>
      <c r="AA946" s="8"/>
    </row>
    <row r="947">
      <c r="A947" s="17"/>
      <c r="B947" s="17"/>
      <c r="C947" s="17"/>
      <c r="D947" s="17"/>
      <c r="E947" s="17"/>
      <c r="F947" s="17"/>
      <c r="G947" s="17"/>
      <c r="H947" s="17"/>
      <c r="I947" s="8"/>
      <c r="M947" s="57"/>
      <c r="N947" s="8"/>
      <c r="O947" s="8"/>
      <c r="P947" s="8"/>
      <c r="Q947" s="8"/>
      <c r="R947" s="8"/>
      <c r="S947" s="8"/>
      <c r="T947" s="8"/>
      <c r="U947" s="8"/>
      <c r="V947" s="8"/>
      <c r="W947" s="8"/>
      <c r="X947" s="8"/>
      <c r="Y947" s="8"/>
      <c r="Z947" s="8"/>
      <c r="AA947" s="8"/>
    </row>
    <row r="948">
      <c r="A948" s="17"/>
      <c r="B948" s="17"/>
      <c r="C948" s="17"/>
      <c r="D948" s="17"/>
      <c r="E948" s="17"/>
      <c r="F948" s="17"/>
      <c r="G948" s="17"/>
      <c r="H948" s="17"/>
      <c r="I948" s="8"/>
      <c r="M948" s="57"/>
      <c r="N948" s="8"/>
      <c r="O948" s="8"/>
      <c r="P948" s="8"/>
      <c r="Q948" s="8"/>
      <c r="R948" s="8"/>
      <c r="S948" s="8"/>
      <c r="T948" s="8"/>
      <c r="U948" s="8"/>
      <c r="V948" s="8"/>
      <c r="W948" s="8"/>
      <c r="X948" s="8"/>
      <c r="Y948" s="8"/>
      <c r="Z948" s="8"/>
      <c r="AA948" s="8"/>
    </row>
    <row r="949">
      <c r="A949" s="17"/>
      <c r="B949" s="17"/>
      <c r="C949" s="17"/>
      <c r="D949" s="17"/>
      <c r="E949" s="17"/>
      <c r="F949" s="17"/>
      <c r="G949" s="17"/>
      <c r="H949" s="17"/>
      <c r="I949" s="8"/>
      <c r="M949" s="57"/>
      <c r="N949" s="8"/>
      <c r="O949" s="8"/>
      <c r="P949" s="8"/>
      <c r="Q949" s="8"/>
      <c r="R949" s="8"/>
      <c r="S949" s="8"/>
      <c r="T949" s="8"/>
      <c r="U949" s="8"/>
      <c r="V949" s="8"/>
      <c r="W949" s="8"/>
      <c r="X949" s="8"/>
      <c r="Y949" s="8"/>
      <c r="Z949" s="8"/>
      <c r="AA949" s="8"/>
    </row>
    <row r="950">
      <c r="A950" s="17"/>
      <c r="B950" s="17"/>
      <c r="C950" s="17"/>
      <c r="D950" s="17"/>
      <c r="E950" s="17"/>
      <c r="F950" s="17"/>
      <c r="G950" s="17"/>
      <c r="H950" s="17"/>
      <c r="I950" s="8"/>
      <c r="M950" s="57"/>
      <c r="N950" s="8"/>
      <c r="O950" s="8"/>
      <c r="P950" s="8"/>
      <c r="Q950" s="8"/>
      <c r="R950" s="8"/>
      <c r="S950" s="8"/>
      <c r="T950" s="8"/>
      <c r="U950" s="8"/>
      <c r="V950" s="8"/>
      <c r="W950" s="8"/>
      <c r="X950" s="8"/>
      <c r="Y950" s="8"/>
      <c r="Z950" s="8"/>
      <c r="AA950" s="8"/>
    </row>
    <row r="951">
      <c r="A951" s="17"/>
      <c r="B951" s="17"/>
      <c r="C951" s="17"/>
      <c r="D951" s="17"/>
      <c r="E951" s="17"/>
      <c r="F951" s="17"/>
      <c r="G951" s="17"/>
      <c r="H951" s="17"/>
      <c r="I951" s="8"/>
      <c r="M951" s="57"/>
      <c r="N951" s="8"/>
      <c r="O951" s="8"/>
      <c r="P951" s="8"/>
      <c r="Q951" s="8"/>
      <c r="R951" s="8"/>
      <c r="S951" s="8"/>
      <c r="T951" s="8"/>
      <c r="U951" s="8"/>
      <c r="V951" s="8"/>
      <c r="W951" s="8"/>
      <c r="X951" s="8"/>
      <c r="Y951" s="8"/>
      <c r="Z951" s="8"/>
      <c r="AA951" s="8"/>
    </row>
    <row r="952">
      <c r="A952" s="17"/>
      <c r="B952" s="17"/>
      <c r="C952" s="17"/>
      <c r="D952" s="17"/>
      <c r="E952" s="17"/>
      <c r="F952" s="17"/>
      <c r="G952" s="17"/>
      <c r="H952" s="17"/>
      <c r="I952" s="8"/>
      <c r="M952" s="57"/>
      <c r="N952" s="8"/>
      <c r="O952" s="8"/>
      <c r="P952" s="8"/>
      <c r="Q952" s="8"/>
      <c r="R952" s="8"/>
      <c r="S952" s="8"/>
      <c r="T952" s="8"/>
      <c r="U952" s="8"/>
      <c r="V952" s="8"/>
      <c r="W952" s="8"/>
      <c r="X952" s="8"/>
      <c r="Y952" s="8"/>
      <c r="Z952" s="8"/>
      <c r="AA952" s="8"/>
    </row>
    <row r="953">
      <c r="A953" s="17"/>
      <c r="B953" s="17"/>
      <c r="C953" s="17"/>
      <c r="D953" s="17"/>
      <c r="E953" s="17"/>
      <c r="F953" s="17"/>
      <c r="G953" s="17"/>
      <c r="H953" s="17"/>
      <c r="I953" s="8"/>
      <c r="M953" s="57"/>
      <c r="N953" s="8"/>
      <c r="O953" s="8"/>
      <c r="P953" s="8"/>
      <c r="Q953" s="8"/>
      <c r="R953" s="8"/>
      <c r="S953" s="8"/>
      <c r="T953" s="8"/>
      <c r="U953" s="8"/>
      <c r="V953" s="8"/>
      <c r="W953" s="8"/>
      <c r="X953" s="8"/>
      <c r="Y953" s="8"/>
      <c r="Z953" s="8"/>
      <c r="AA953" s="8"/>
    </row>
    <row r="954">
      <c r="A954" s="17"/>
      <c r="B954" s="17"/>
      <c r="C954" s="17"/>
      <c r="D954" s="17"/>
      <c r="E954" s="17"/>
      <c r="F954" s="17"/>
      <c r="G954" s="17"/>
      <c r="H954" s="17"/>
      <c r="I954" s="8"/>
      <c r="M954" s="57"/>
      <c r="N954" s="8"/>
      <c r="O954" s="8"/>
      <c r="P954" s="8"/>
      <c r="Q954" s="8"/>
      <c r="R954" s="8"/>
      <c r="S954" s="8"/>
      <c r="T954" s="8"/>
      <c r="U954" s="8"/>
      <c r="V954" s="8"/>
      <c r="W954" s="8"/>
      <c r="X954" s="8"/>
      <c r="Y954" s="8"/>
      <c r="Z954" s="8"/>
      <c r="AA954" s="8"/>
    </row>
    <row r="955">
      <c r="A955" s="17"/>
      <c r="B955" s="17"/>
      <c r="C955" s="17"/>
      <c r="D955" s="17"/>
      <c r="E955" s="17"/>
      <c r="F955" s="17"/>
      <c r="G955" s="17"/>
      <c r="H955" s="17"/>
      <c r="I955" s="8"/>
      <c r="M955" s="57"/>
      <c r="N955" s="8"/>
      <c r="O955" s="8"/>
      <c r="P955" s="8"/>
      <c r="Q955" s="8"/>
      <c r="R955" s="8"/>
      <c r="S955" s="8"/>
      <c r="T955" s="8"/>
      <c r="U955" s="8"/>
      <c r="V955" s="8"/>
      <c r="W955" s="8"/>
      <c r="X955" s="8"/>
      <c r="Y955" s="8"/>
      <c r="Z955" s="8"/>
      <c r="AA955" s="8"/>
    </row>
    <row r="956">
      <c r="A956" s="17"/>
      <c r="B956" s="17"/>
      <c r="C956" s="17"/>
      <c r="D956" s="17"/>
      <c r="E956" s="17"/>
      <c r="F956" s="17"/>
      <c r="G956" s="17"/>
      <c r="H956" s="17"/>
      <c r="I956" s="8"/>
      <c r="M956" s="57"/>
      <c r="N956" s="8"/>
      <c r="O956" s="8"/>
      <c r="P956" s="8"/>
      <c r="Q956" s="8"/>
      <c r="R956" s="8"/>
      <c r="S956" s="8"/>
      <c r="T956" s="8"/>
      <c r="U956" s="8"/>
      <c r="V956" s="8"/>
      <c r="W956" s="8"/>
      <c r="X956" s="8"/>
      <c r="Y956" s="8"/>
      <c r="Z956" s="8"/>
      <c r="AA956" s="8"/>
    </row>
    <row r="957">
      <c r="A957" s="17"/>
      <c r="B957" s="17"/>
      <c r="C957" s="17"/>
      <c r="D957" s="17"/>
      <c r="E957" s="17"/>
      <c r="F957" s="17"/>
      <c r="G957" s="17"/>
      <c r="H957" s="17"/>
      <c r="I957" s="8"/>
      <c r="M957" s="57"/>
      <c r="N957" s="8"/>
      <c r="O957" s="8"/>
      <c r="P957" s="8"/>
      <c r="Q957" s="8"/>
      <c r="R957" s="8"/>
      <c r="S957" s="8"/>
      <c r="T957" s="8"/>
      <c r="U957" s="8"/>
      <c r="V957" s="8"/>
      <c r="W957" s="8"/>
      <c r="X957" s="8"/>
      <c r="Y957" s="8"/>
      <c r="Z957" s="8"/>
      <c r="AA957" s="8"/>
    </row>
    <row r="958">
      <c r="A958" s="17"/>
      <c r="B958" s="17"/>
      <c r="C958" s="17"/>
      <c r="D958" s="17"/>
      <c r="E958" s="17"/>
      <c r="F958" s="17"/>
      <c r="G958" s="17"/>
      <c r="H958" s="17"/>
      <c r="I958" s="8"/>
      <c r="M958" s="57"/>
      <c r="N958" s="8"/>
      <c r="O958" s="8"/>
      <c r="P958" s="8"/>
      <c r="Q958" s="8"/>
      <c r="R958" s="8"/>
      <c r="S958" s="8"/>
      <c r="T958" s="8"/>
      <c r="U958" s="8"/>
      <c r="V958" s="8"/>
      <c r="W958" s="8"/>
      <c r="X958" s="8"/>
      <c r="Y958" s="8"/>
      <c r="Z958" s="8"/>
      <c r="AA958" s="8"/>
    </row>
    <row r="959">
      <c r="A959" s="17"/>
      <c r="B959" s="17"/>
      <c r="C959" s="17"/>
      <c r="D959" s="17"/>
      <c r="E959" s="17"/>
      <c r="F959" s="17"/>
      <c r="G959" s="17"/>
      <c r="H959" s="17"/>
      <c r="I959" s="8"/>
      <c r="M959" s="57"/>
      <c r="N959" s="8"/>
      <c r="O959" s="8"/>
      <c r="P959" s="8"/>
      <c r="Q959" s="8"/>
      <c r="R959" s="8"/>
      <c r="S959" s="8"/>
      <c r="T959" s="8"/>
      <c r="U959" s="8"/>
      <c r="V959" s="8"/>
      <c r="W959" s="8"/>
      <c r="X959" s="8"/>
      <c r="Y959" s="8"/>
      <c r="Z959" s="8"/>
      <c r="AA959" s="8"/>
    </row>
    <row r="960">
      <c r="A960" s="17"/>
      <c r="B960" s="17"/>
      <c r="C960" s="17"/>
      <c r="D960" s="17"/>
      <c r="E960" s="17"/>
      <c r="F960" s="17"/>
      <c r="G960" s="17"/>
      <c r="H960" s="17"/>
      <c r="I960" s="8"/>
      <c r="M960" s="57"/>
      <c r="N960" s="8"/>
      <c r="O960" s="8"/>
      <c r="P960" s="8"/>
      <c r="Q960" s="8"/>
      <c r="R960" s="8"/>
      <c r="S960" s="8"/>
      <c r="T960" s="8"/>
      <c r="U960" s="8"/>
      <c r="V960" s="8"/>
      <c r="W960" s="8"/>
      <c r="X960" s="8"/>
      <c r="Y960" s="8"/>
      <c r="Z960" s="8"/>
      <c r="AA960" s="8"/>
    </row>
    <row r="961">
      <c r="A961" s="17"/>
      <c r="B961" s="17"/>
      <c r="C961" s="17"/>
      <c r="D961" s="17"/>
      <c r="E961" s="17"/>
      <c r="F961" s="17"/>
      <c r="G961" s="17"/>
      <c r="H961" s="17"/>
      <c r="I961" s="8"/>
      <c r="M961" s="57"/>
      <c r="N961" s="8"/>
      <c r="O961" s="8"/>
      <c r="P961" s="8"/>
      <c r="Q961" s="8"/>
      <c r="R961" s="8"/>
      <c r="S961" s="8"/>
      <c r="T961" s="8"/>
      <c r="U961" s="8"/>
      <c r="V961" s="8"/>
      <c r="W961" s="8"/>
      <c r="X961" s="8"/>
      <c r="Y961" s="8"/>
      <c r="Z961" s="8"/>
      <c r="AA961" s="8"/>
    </row>
    <row r="962">
      <c r="A962" s="17"/>
      <c r="B962" s="17"/>
      <c r="C962" s="17"/>
      <c r="D962" s="17"/>
      <c r="E962" s="17"/>
      <c r="F962" s="17"/>
      <c r="G962" s="17"/>
      <c r="H962" s="17"/>
      <c r="I962" s="8"/>
      <c r="M962" s="57"/>
      <c r="N962" s="8"/>
      <c r="O962" s="8"/>
      <c r="P962" s="8"/>
      <c r="Q962" s="8"/>
      <c r="R962" s="8"/>
      <c r="S962" s="8"/>
      <c r="T962" s="8"/>
      <c r="U962" s="8"/>
      <c r="V962" s="8"/>
      <c r="W962" s="8"/>
      <c r="X962" s="8"/>
      <c r="Y962" s="8"/>
      <c r="Z962" s="8"/>
      <c r="AA962" s="8"/>
    </row>
    <row r="963">
      <c r="A963" s="17"/>
      <c r="B963" s="17"/>
      <c r="C963" s="17"/>
      <c r="D963" s="17"/>
      <c r="E963" s="17"/>
      <c r="F963" s="17"/>
      <c r="G963" s="17"/>
      <c r="H963" s="17"/>
      <c r="I963" s="8"/>
      <c r="M963" s="57"/>
      <c r="N963" s="8"/>
      <c r="O963" s="8"/>
      <c r="P963" s="8"/>
      <c r="Q963" s="8"/>
      <c r="R963" s="8"/>
      <c r="S963" s="8"/>
      <c r="T963" s="8"/>
      <c r="U963" s="8"/>
      <c r="V963" s="8"/>
      <c r="W963" s="8"/>
      <c r="X963" s="8"/>
      <c r="Y963" s="8"/>
      <c r="Z963" s="8"/>
      <c r="AA963" s="8"/>
    </row>
    <row r="964">
      <c r="A964" s="17"/>
      <c r="B964" s="17"/>
      <c r="C964" s="17"/>
      <c r="D964" s="17"/>
      <c r="E964" s="17"/>
      <c r="F964" s="17"/>
      <c r="G964" s="17"/>
      <c r="H964" s="17"/>
      <c r="I964" s="8"/>
      <c r="M964" s="57"/>
      <c r="N964" s="8"/>
      <c r="O964" s="8"/>
      <c r="P964" s="8"/>
      <c r="Q964" s="8"/>
      <c r="R964" s="8"/>
      <c r="S964" s="8"/>
      <c r="T964" s="8"/>
      <c r="U964" s="8"/>
      <c r="V964" s="8"/>
      <c r="W964" s="8"/>
      <c r="X964" s="8"/>
      <c r="Y964" s="8"/>
      <c r="Z964" s="8"/>
      <c r="AA964" s="8"/>
    </row>
    <row r="965">
      <c r="A965" s="17"/>
      <c r="B965" s="17"/>
      <c r="C965" s="17"/>
      <c r="D965" s="17"/>
      <c r="E965" s="17"/>
      <c r="F965" s="17"/>
      <c r="G965" s="17"/>
      <c r="H965" s="17"/>
      <c r="I965" s="8"/>
      <c r="M965" s="57"/>
      <c r="N965" s="8"/>
      <c r="O965" s="8"/>
      <c r="P965" s="8"/>
      <c r="Q965" s="8"/>
      <c r="R965" s="8"/>
      <c r="S965" s="8"/>
      <c r="T965" s="8"/>
      <c r="U965" s="8"/>
      <c r="V965" s="8"/>
      <c r="W965" s="8"/>
      <c r="X965" s="8"/>
      <c r="Y965" s="8"/>
      <c r="Z965" s="8"/>
      <c r="AA965" s="8"/>
    </row>
    <row r="966">
      <c r="A966" s="17"/>
      <c r="B966" s="17"/>
      <c r="C966" s="17"/>
      <c r="D966" s="17"/>
      <c r="E966" s="17"/>
      <c r="F966" s="17"/>
      <c r="G966" s="17"/>
      <c r="H966" s="17"/>
      <c r="I966" s="8"/>
      <c r="M966" s="57"/>
      <c r="N966" s="8"/>
      <c r="O966" s="8"/>
      <c r="P966" s="8"/>
      <c r="Q966" s="8"/>
      <c r="R966" s="8"/>
      <c r="S966" s="8"/>
      <c r="T966" s="8"/>
      <c r="U966" s="8"/>
      <c r="V966" s="8"/>
      <c r="W966" s="8"/>
      <c r="X966" s="8"/>
      <c r="Y966" s="8"/>
      <c r="Z966" s="8"/>
      <c r="AA966" s="8"/>
    </row>
    <row r="967">
      <c r="A967" s="17"/>
      <c r="B967" s="17"/>
      <c r="C967" s="17"/>
      <c r="D967" s="17"/>
      <c r="E967" s="17"/>
      <c r="F967" s="17"/>
      <c r="G967" s="17"/>
      <c r="H967" s="17"/>
      <c r="I967" s="8"/>
      <c r="M967" s="57"/>
      <c r="N967" s="8"/>
      <c r="O967" s="8"/>
      <c r="P967" s="8"/>
      <c r="Q967" s="8"/>
      <c r="R967" s="8"/>
      <c r="S967" s="8"/>
      <c r="T967" s="8"/>
      <c r="U967" s="8"/>
      <c r="V967" s="8"/>
      <c r="W967" s="8"/>
      <c r="X967" s="8"/>
      <c r="Y967" s="8"/>
      <c r="Z967" s="8"/>
      <c r="AA967" s="8"/>
    </row>
    <row r="968">
      <c r="A968" s="17"/>
      <c r="B968" s="17"/>
      <c r="C968" s="17"/>
      <c r="D968" s="17"/>
      <c r="E968" s="17"/>
      <c r="F968" s="17"/>
      <c r="G968" s="17"/>
      <c r="H968" s="17"/>
      <c r="I968" s="8"/>
      <c r="M968" s="57"/>
      <c r="N968" s="8"/>
      <c r="O968" s="8"/>
      <c r="P968" s="8"/>
      <c r="Q968" s="8"/>
      <c r="R968" s="8"/>
      <c r="S968" s="8"/>
      <c r="T968" s="8"/>
      <c r="U968" s="8"/>
      <c r="V968" s="8"/>
      <c r="W968" s="8"/>
      <c r="X968" s="8"/>
      <c r="Y968" s="8"/>
      <c r="Z968" s="8"/>
      <c r="AA968" s="8"/>
    </row>
    <row r="969">
      <c r="A969" s="17"/>
      <c r="B969" s="17"/>
      <c r="C969" s="17"/>
      <c r="D969" s="17"/>
      <c r="E969" s="17"/>
      <c r="F969" s="17"/>
      <c r="G969" s="17"/>
      <c r="H969" s="17"/>
      <c r="I969" s="8"/>
      <c r="M969" s="57"/>
      <c r="N969" s="8"/>
      <c r="O969" s="8"/>
      <c r="P969" s="8"/>
      <c r="Q969" s="8"/>
      <c r="R969" s="8"/>
      <c r="S969" s="8"/>
      <c r="T969" s="8"/>
      <c r="U969" s="8"/>
      <c r="V969" s="8"/>
      <c r="W969" s="8"/>
      <c r="X969" s="8"/>
      <c r="Y969" s="8"/>
      <c r="Z969" s="8"/>
      <c r="AA969" s="8"/>
    </row>
    <row r="970">
      <c r="A970" s="17"/>
      <c r="B970" s="17"/>
      <c r="C970" s="17"/>
      <c r="D970" s="17"/>
      <c r="E970" s="17"/>
      <c r="F970" s="17"/>
      <c r="G970" s="17"/>
      <c r="H970" s="17"/>
      <c r="I970" s="8"/>
      <c r="M970" s="57"/>
      <c r="N970" s="8"/>
      <c r="O970" s="8"/>
      <c r="P970" s="8"/>
      <c r="Q970" s="8"/>
      <c r="R970" s="8"/>
      <c r="S970" s="8"/>
      <c r="T970" s="8"/>
      <c r="U970" s="8"/>
      <c r="V970" s="8"/>
      <c r="W970" s="8"/>
      <c r="X970" s="8"/>
      <c r="Y970" s="8"/>
      <c r="Z970" s="8"/>
      <c r="AA970" s="8"/>
    </row>
    <row r="971">
      <c r="A971" s="17"/>
      <c r="B971" s="17"/>
      <c r="C971" s="17"/>
      <c r="D971" s="17"/>
      <c r="E971" s="17"/>
      <c r="F971" s="17"/>
      <c r="G971" s="17"/>
      <c r="H971" s="17"/>
      <c r="I971" s="8"/>
      <c r="M971" s="57"/>
      <c r="N971" s="8"/>
      <c r="O971" s="8"/>
      <c r="P971" s="8"/>
      <c r="Q971" s="8"/>
      <c r="R971" s="8"/>
      <c r="S971" s="8"/>
      <c r="T971" s="8"/>
      <c r="U971" s="8"/>
      <c r="V971" s="8"/>
      <c r="W971" s="8"/>
      <c r="X971" s="8"/>
      <c r="Y971" s="8"/>
      <c r="Z971" s="8"/>
      <c r="AA971" s="8"/>
    </row>
    <row r="972">
      <c r="A972" s="17"/>
      <c r="B972" s="17"/>
      <c r="C972" s="17"/>
      <c r="D972" s="17"/>
      <c r="E972" s="17"/>
      <c r="F972" s="17"/>
      <c r="G972" s="17"/>
      <c r="H972" s="17"/>
      <c r="I972" s="8"/>
      <c r="M972" s="57"/>
      <c r="N972" s="8"/>
      <c r="O972" s="8"/>
      <c r="P972" s="8"/>
      <c r="Q972" s="8"/>
      <c r="R972" s="8"/>
      <c r="S972" s="8"/>
      <c r="T972" s="8"/>
      <c r="U972" s="8"/>
      <c r="V972" s="8"/>
      <c r="W972" s="8"/>
      <c r="X972" s="8"/>
      <c r="Y972" s="8"/>
      <c r="Z972" s="8"/>
      <c r="AA972" s="8"/>
    </row>
    <row r="973">
      <c r="A973" s="17"/>
      <c r="B973" s="17"/>
      <c r="C973" s="17"/>
      <c r="D973" s="17"/>
      <c r="E973" s="17"/>
      <c r="F973" s="17"/>
      <c r="G973" s="17"/>
      <c r="H973" s="17"/>
      <c r="I973" s="8"/>
      <c r="M973" s="57"/>
      <c r="N973" s="8"/>
      <c r="O973" s="8"/>
      <c r="P973" s="8"/>
      <c r="Q973" s="8"/>
      <c r="R973" s="8"/>
      <c r="S973" s="8"/>
      <c r="T973" s="8"/>
      <c r="U973" s="8"/>
      <c r="V973" s="8"/>
      <c r="W973" s="8"/>
      <c r="X973" s="8"/>
      <c r="Y973" s="8"/>
      <c r="Z973" s="8"/>
      <c r="AA973" s="8"/>
    </row>
    <row r="974">
      <c r="A974" s="17"/>
      <c r="B974" s="17"/>
      <c r="C974" s="17"/>
      <c r="D974" s="17"/>
      <c r="E974" s="17"/>
      <c r="F974" s="17"/>
      <c r="G974" s="17"/>
      <c r="H974" s="17"/>
      <c r="I974" s="8"/>
      <c r="M974" s="57"/>
      <c r="N974" s="8"/>
      <c r="O974" s="8"/>
      <c r="P974" s="8"/>
      <c r="Q974" s="8"/>
      <c r="R974" s="8"/>
      <c r="S974" s="8"/>
      <c r="T974" s="8"/>
      <c r="U974" s="8"/>
      <c r="V974" s="8"/>
      <c r="W974" s="8"/>
      <c r="X974" s="8"/>
      <c r="Y974" s="8"/>
      <c r="Z974" s="8"/>
      <c r="AA974" s="8"/>
    </row>
    <row r="975">
      <c r="A975" s="17"/>
      <c r="B975" s="17"/>
      <c r="C975" s="17"/>
      <c r="D975" s="17"/>
      <c r="E975" s="17"/>
      <c r="F975" s="17"/>
      <c r="G975" s="17"/>
      <c r="H975" s="17"/>
      <c r="I975" s="8"/>
      <c r="M975" s="57"/>
      <c r="N975" s="8"/>
      <c r="O975" s="8"/>
      <c r="P975" s="8"/>
      <c r="Q975" s="8"/>
      <c r="R975" s="8"/>
      <c r="S975" s="8"/>
      <c r="T975" s="8"/>
      <c r="U975" s="8"/>
      <c r="V975" s="8"/>
      <c r="W975" s="8"/>
      <c r="X975" s="8"/>
      <c r="Y975" s="8"/>
      <c r="Z975" s="8"/>
      <c r="AA975" s="8"/>
    </row>
    <row r="976">
      <c r="A976" s="17"/>
      <c r="B976" s="17"/>
      <c r="C976" s="17"/>
      <c r="D976" s="17"/>
      <c r="E976" s="17"/>
      <c r="F976" s="17"/>
      <c r="G976" s="17"/>
      <c r="H976" s="17"/>
      <c r="I976" s="8"/>
      <c r="M976" s="57"/>
      <c r="N976" s="8"/>
      <c r="O976" s="8"/>
      <c r="P976" s="8"/>
      <c r="Q976" s="8"/>
      <c r="R976" s="8"/>
      <c r="S976" s="8"/>
      <c r="T976" s="8"/>
      <c r="U976" s="8"/>
      <c r="V976" s="8"/>
      <c r="W976" s="8"/>
      <c r="X976" s="8"/>
      <c r="Y976" s="8"/>
      <c r="Z976" s="8"/>
      <c r="AA976" s="8"/>
    </row>
    <row r="977">
      <c r="A977" s="17"/>
      <c r="B977" s="17"/>
      <c r="C977" s="17"/>
      <c r="D977" s="17"/>
      <c r="E977" s="17"/>
      <c r="F977" s="17"/>
      <c r="G977" s="17"/>
      <c r="H977" s="17"/>
      <c r="I977" s="8"/>
      <c r="M977" s="57"/>
      <c r="N977" s="8"/>
      <c r="O977" s="8"/>
      <c r="P977" s="8"/>
      <c r="Q977" s="8"/>
      <c r="R977" s="8"/>
      <c r="S977" s="8"/>
      <c r="T977" s="8"/>
      <c r="U977" s="8"/>
      <c r="V977" s="8"/>
      <c r="W977" s="8"/>
      <c r="X977" s="8"/>
      <c r="Y977" s="8"/>
      <c r="Z977" s="8"/>
      <c r="AA977" s="8"/>
    </row>
    <row r="978">
      <c r="A978" s="17"/>
      <c r="B978" s="17"/>
      <c r="C978" s="17"/>
      <c r="D978" s="17"/>
      <c r="E978" s="17"/>
      <c r="F978" s="17"/>
      <c r="G978" s="17"/>
      <c r="H978" s="17"/>
      <c r="I978" s="8"/>
      <c r="M978" s="57"/>
      <c r="N978" s="8"/>
      <c r="O978" s="8"/>
      <c r="P978" s="8"/>
      <c r="Q978" s="8"/>
      <c r="R978" s="8"/>
      <c r="S978" s="8"/>
      <c r="T978" s="8"/>
      <c r="U978" s="8"/>
      <c r="V978" s="8"/>
      <c r="W978" s="8"/>
      <c r="X978" s="8"/>
      <c r="Y978" s="8"/>
      <c r="Z978" s="8"/>
      <c r="AA978" s="8"/>
    </row>
    <row r="979">
      <c r="A979" s="17"/>
      <c r="B979" s="17"/>
      <c r="C979" s="17"/>
      <c r="D979" s="17"/>
      <c r="E979" s="17"/>
      <c r="F979" s="17"/>
      <c r="G979" s="17"/>
      <c r="H979" s="17"/>
      <c r="I979" s="8"/>
      <c r="M979" s="57"/>
      <c r="N979" s="8"/>
      <c r="O979" s="8"/>
      <c r="P979" s="8"/>
      <c r="Q979" s="8"/>
      <c r="R979" s="8"/>
      <c r="S979" s="8"/>
      <c r="T979" s="8"/>
      <c r="U979" s="8"/>
      <c r="V979" s="8"/>
      <c r="W979" s="8"/>
      <c r="X979" s="8"/>
      <c r="Y979" s="8"/>
      <c r="Z979" s="8"/>
      <c r="AA979" s="8"/>
    </row>
    <row r="980">
      <c r="A980" s="17"/>
      <c r="B980" s="17"/>
      <c r="C980" s="17"/>
      <c r="D980" s="17"/>
      <c r="E980" s="17"/>
      <c r="F980" s="17"/>
      <c r="G980" s="17"/>
      <c r="H980" s="17"/>
      <c r="I980" s="8"/>
      <c r="M980" s="57"/>
      <c r="N980" s="8"/>
      <c r="O980" s="8"/>
      <c r="P980" s="8"/>
      <c r="Q980" s="8"/>
      <c r="R980" s="8"/>
      <c r="S980" s="8"/>
      <c r="T980" s="8"/>
      <c r="U980" s="8"/>
      <c r="V980" s="8"/>
      <c r="W980" s="8"/>
      <c r="X980" s="8"/>
      <c r="Y980" s="8"/>
      <c r="Z980" s="8"/>
      <c r="AA980" s="8"/>
    </row>
    <row r="981">
      <c r="A981" s="17"/>
      <c r="B981" s="17"/>
      <c r="C981" s="17"/>
      <c r="D981" s="17"/>
      <c r="E981" s="17"/>
      <c r="F981" s="17"/>
      <c r="G981" s="17"/>
      <c r="H981" s="17"/>
      <c r="I981" s="8"/>
      <c r="M981" s="57"/>
      <c r="N981" s="8"/>
      <c r="O981" s="8"/>
      <c r="P981" s="8"/>
      <c r="Q981" s="8"/>
      <c r="R981" s="8"/>
      <c r="S981" s="8"/>
      <c r="T981" s="8"/>
      <c r="U981" s="8"/>
      <c r="V981" s="8"/>
      <c r="W981" s="8"/>
      <c r="X981" s="8"/>
      <c r="Y981" s="8"/>
      <c r="Z981" s="8"/>
      <c r="AA981" s="8"/>
    </row>
    <row r="982">
      <c r="A982" s="17"/>
      <c r="B982" s="17"/>
      <c r="C982" s="17"/>
      <c r="D982" s="17"/>
      <c r="E982" s="17"/>
      <c r="F982" s="17"/>
      <c r="G982" s="17"/>
      <c r="H982" s="17"/>
      <c r="I982" s="8"/>
      <c r="M982" s="57"/>
      <c r="N982" s="8"/>
      <c r="O982" s="8"/>
      <c r="P982" s="8"/>
      <c r="Q982" s="8"/>
      <c r="R982" s="8"/>
      <c r="S982" s="8"/>
      <c r="T982" s="8"/>
      <c r="U982" s="8"/>
      <c r="V982" s="8"/>
      <c r="W982" s="8"/>
      <c r="X982" s="8"/>
      <c r="Y982" s="8"/>
      <c r="Z982" s="8"/>
      <c r="AA982" s="8"/>
    </row>
    <row r="983">
      <c r="A983" s="17"/>
      <c r="B983" s="17"/>
      <c r="C983" s="17"/>
      <c r="D983" s="17"/>
      <c r="E983" s="17"/>
      <c r="F983" s="17"/>
      <c r="G983" s="17"/>
      <c r="H983" s="17"/>
      <c r="I983" s="8"/>
      <c r="M983" s="57"/>
      <c r="N983" s="8"/>
      <c r="O983" s="8"/>
      <c r="P983" s="8"/>
      <c r="Q983" s="8"/>
      <c r="R983" s="8"/>
      <c r="S983" s="8"/>
      <c r="T983" s="8"/>
      <c r="U983" s="8"/>
      <c r="V983" s="8"/>
      <c r="W983" s="8"/>
      <c r="X983" s="8"/>
      <c r="Y983" s="8"/>
      <c r="Z983" s="8"/>
      <c r="AA983" s="8"/>
    </row>
    <row r="984">
      <c r="A984" s="17"/>
      <c r="B984" s="17"/>
      <c r="C984" s="17"/>
      <c r="D984" s="17"/>
      <c r="E984" s="17"/>
      <c r="F984" s="17"/>
      <c r="G984" s="17"/>
      <c r="H984" s="17"/>
      <c r="I984" s="8"/>
      <c r="M984" s="57"/>
      <c r="N984" s="8"/>
      <c r="O984" s="8"/>
      <c r="P984" s="8"/>
      <c r="Q984" s="8"/>
      <c r="R984" s="8"/>
      <c r="S984" s="8"/>
      <c r="T984" s="8"/>
      <c r="U984" s="8"/>
      <c r="V984" s="8"/>
      <c r="W984" s="8"/>
      <c r="X984" s="8"/>
      <c r="Y984" s="8"/>
      <c r="Z984" s="8"/>
      <c r="AA984" s="8"/>
    </row>
    <row r="985">
      <c r="A985" s="17"/>
      <c r="B985" s="17"/>
      <c r="C985" s="17"/>
      <c r="D985" s="17"/>
      <c r="E985" s="17"/>
      <c r="F985" s="17"/>
      <c r="G985" s="17"/>
      <c r="H985" s="17"/>
      <c r="I985" s="8"/>
      <c r="M985" s="57"/>
      <c r="N985" s="8"/>
      <c r="O985" s="8"/>
      <c r="P985" s="8"/>
      <c r="Q985" s="8"/>
      <c r="R985" s="8"/>
      <c r="S985" s="8"/>
      <c r="T985" s="8"/>
      <c r="U985" s="8"/>
      <c r="V985" s="8"/>
      <c r="W985" s="8"/>
      <c r="X985" s="8"/>
      <c r="Y985" s="8"/>
      <c r="Z985" s="8"/>
      <c r="AA985" s="8"/>
    </row>
    <row r="986">
      <c r="A986" s="17"/>
      <c r="B986" s="17"/>
      <c r="C986" s="17"/>
      <c r="D986" s="17"/>
      <c r="E986" s="17"/>
      <c r="F986" s="17"/>
      <c r="G986" s="17"/>
      <c r="H986" s="17"/>
      <c r="I986" s="8"/>
      <c r="M986" s="57"/>
      <c r="N986" s="8"/>
      <c r="O986" s="8"/>
      <c r="P986" s="8"/>
      <c r="Q986" s="8"/>
      <c r="R986" s="8"/>
      <c r="S986" s="8"/>
      <c r="T986" s="8"/>
      <c r="U986" s="8"/>
      <c r="V986" s="8"/>
      <c r="W986" s="8"/>
      <c r="X986" s="8"/>
      <c r="Y986" s="8"/>
      <c r="Z986" s="8"/>
      <c r="AA986" s="8"/>
    </row>
    <row r="987">
      <c r="A987" s="17"/>
      <c r="B987" s="17"/>
      <c r="C987" s="17"/>
      <c r="D987" s="17"/>
      <c r="E987" s="17"/>
      <c r="F987" s="17"/>
      <c r="G987" s="17"/>
      <c r="H987" s="17"/>
      <c r="I987" s="8"/>
      <c r="M987" s="57"/>
      <c r="N987" s="8"/>
      <c r="O987" s="8"/>
      <c r="P987" s="8"/>
      <c r="Q987" s="8"/>
      <c r="R987" s="8"/>
      <c r="S987" s="8"/>
      <c r="T987" s="8"/>
      <c r="U987" s="8"/>
      <c r="V987" s="8"/>
      <c r="W987" s="8"/>
      <c r="X987" s="8"/>
      <c r="Y987" s="8"/>
      <c r="Z987" s="8"/>
      <c r="AA987" s="8"/>
    </row>
    <row r="988">
      <c r="A988" s="17"/>
      <c r="B988" s="17"/>
      <c r="C988" s="17"/>
      <c r="D988" s="17"/>
      <c r="E988" s="17"/>
      <c r="F988" s="17"/>
      <c r="G988" s="17"/>
      <c r="H988" s="17"/>
      <c r="I988" s="8"/>
      <c r="M988" s="57"/>
      <c r="N988" s="8"/>
      <c r="O988" s="8"/>
      <c r="P988" s="8"/>
      <c r="Q988" s="8"/>
      <c r="R988" s="8"/>
      <c r="S988" s="8"/>
      <c r="T988" s="8"/>
      <c r="U988" s="8"/>
      <c r="V988" s="8"/>
      <c r="W988" s="8"/>
      <c r="X988" s="8"/>
      <c r="Y988" s="8"/>
      <c r="Z988" s="8"/>
      <c r="AA988" s="8"/>
    </row>
    <row r="989">
      <c r="A989" s="17"/>
      <c r="B989" s="17"/>
      <c r="C989" s="17"/>
      <c r="D989" s="17"/>
      <c r="E989" s="17"/>
      <c r="F989" s="17"/>
      <c r="G989" s="17"/>
      <c r="H989" s="17"/>
      <c r="I989" s="8"/>
      <c r="M989" s="57"/>
      <c r="N989" s="8"/>
      <c r="O989" s="8"/>
      <c r="P989" s="8"/>
      <c r="Q989" s="8"/>
      <c r="R989" s="8"/>
      <c r="S989" s="8"/>
      <c r="T989" s="8"/>
      <c r="U989" s="8"/>
      <c r="V989" s="8"/>
      <c r="W989" s="8"/>
      <c r="X989" s="8"/>
      <c r="Y989" s="8"/>
      <c r="Z989" s="8"/>
      <c r="AA989" s="8"/>
    </row>
    <row r="990">
      <c r="A990" s="17"/>
      <c r="B990" s="17"/>
      <c r="C990" s="17"/>
      <c r="D990" s="17"/>
      <c r="E990" s="17"/>
      <c r="F990" s="17"/>
      <c r="G990" s="17"/>
      <c r="H990" s="17"/>
      <c r="I990" s="8"/>
      <c r="M990" s="57"/>
      <c r="N990" s="8"/>
      <c r="O990" s="8"/>
      <c r="P990" s="8"/>
      <c r="Q990" s="8"/>
      <c r="R990" s="8"/>
      <c r="S990" s="8"/>
      <c r="T990" s="8"/>
      <c r="U990" s="8"/>
      <c r="V990" s="8"/>
      <c r="W990" s="8"/>
      <c r="X990" s="8"/>
      <c r="Y990" s="8"/>
      <c r="Z990" s="8"/>
      <c r="AA990" s="8"/>
    </row>
    <row r="991">
      <c r="A991" s="17"/>
      <c r="B991" s="17"/>
      <c r="C991" s="17"/>
      <c r="D991" s="17"/>
      <c r="E991" s="17"/>
      <c r="F991" s="17"/>
      <c r="G991" s="17"/>
      <c r="H991" s="17"/>
      <c r="I991" s="8"/>
      <c r="M991" s="57"/>
      <c r="N991" s="8"/>
      <c r="O991" s="8"/>
      <c r="P991" s="8"/>
      <c r="Q991" s="8"/>
      <c r="R991" s="8"/>
      <c r="S991" s="8"/>
      <c r="T991" s="8"/>
      <c r="U991" s="8"/>
      <c r="V991" s="8"/>
      <c r="W991" s="8"/>
      <c r="X991" s="8"/>
      <c r="Y991" s="8"/>
      <c r="Z991" s="8"/>
      <c r="AA991" s="8"/>
    </row>
    <row r="992">
      <c r="A992" s="17"/>
      <c r="B992" s="17"/>
      <c r="C992" s="17"/>
      <c r="D992" s="17"/>
      <c r="E992" s="17"/>
      <c r="F992" s="17"/>
      <c r="G992" s="17"/>
      <c r="H992" s="17"/>
      <c r="I992" s="8"/>
      <c r="M992" s="57"/>
      <c r="N992" s="8"/>
      <c r="O992" s="8"/>
      <c r="P992" s="8"/>
      <c r="Q992" s="8"/>
      <c r="R992" s="8"/>
      <c r="S992" s="8"/>
      <c r="T992" s="8"/>
      <c r="U992" s="8"/>
      <c r="V992" s="8"/>
      <c r="W992" s="8"/>
      <c r="X992" s="8"/>
      <c r="Y992" s="8"/>
      <c r="Z992" s="8"/>
      <c r="AA992" s="8"/>
    </row>
    <row r="993">
      <c r="A993" s="17"/>
      <c r="B993" s="17"/>
      <c r="C993" s="17"/>
      <c r="D993" s="17"/>
      <c r="E993" s="17"/>
      <c r="F993" s="17"/>
      <c r="G993" s="17"/>
      <c r="H993" s="17"/>
      <c r="I993" s="8"/>
      <c r="M993" s="57"/>
      <c r="N993" s="8"/>
      <c r="O993" s="8"/>
      <c r="P993" s="8"/>
      <c r="Q993" s="8"/>
      <c r="R993" s="8"/>
      <c r="S993" s="8"/>
      <c r="T993" s="8"/>
      <c r="U993" s="8"/>
      <c r="V993" s="8"/>
      <c r="W993" s="8"/>
      <c r="X993" s="8"/>
      <c r="Y993" s="8"/>
      <c r="Z993" s="8"/>
      <c r="AA993" s="8"/>
    </row>
    <row r="994">
      <c r="A994" s="17"/>
      <c r="B994" s="17"/>
      <c r="C994" s="17"/>
      <c r="D994" s="17"/>
      <c r="E994" s="17"/>
      <c r="F994" s="17"/>
      <c r="G994" s="17"/>
      <c r="H994" s="17"/>
      <c r="I994" s="8"/>
      <c r="M994" s="57"/>
      <c r="N994" s="8"/>
      <c r="O994" s="8"/>
      <c r="P994" s="8"/>
      <c r="Q994" s="8"/>
      <c r="R994" s="8"/>
      <c r="S994" s="8"/>
      <c r="T994" s="8"/>
      <c r="U994" s="8"/>
      <c r="V994" s="8"/>
      <c r="W994" s="8"/>
      <c r="X994" s="8"/>
      <c r="Y994" s="8"/>
      <c r="Z994" s="8"/>
      <c r="AA994" s="8"/>
    </row>
    <row r="995">
      <c r="A995" s="17"/>
      <c r="B995" s="17"/>
      <c r="C995" s="17"/>
      <c r="D995" s="17"/>
      <c r="E995" s="17"/>
      <c r="F995" s="17"/>
      <c r="G995" s="17"/>
      <c r="H995" s="17"/>
      <c r="I995" s="8"/>
      <c r="M995" s="57"/>
      <c r="N995" s="8"/>
      <c r="O995" s="8"/>
      <c r="P995" s="8"/>
      <c r="Q995" s="8"/>
      <c r="R995" s="8"/>
      <c r="S995" s="8"/>
      <c r="T995" s="8"/>
      <c r="U995" s="8"/>
      <c r="V995" s="8"/>
      <c r="W995" s="8"/>
      <c r="X995" s="8"/>
      <c r="Y995" s="8"/>
      <c r="Z995" s="8"/>
      <c r="AA995" s="8"/>
    </row>
    <row r="996">
      <c r="A996" s="17"/>
      <c r="B996" s="17"/>
      <c r="C996" s="17"/>
      <c r="D996" s="17"/>
      <c r="E996" s="17"/>
      <c r="F996" s="17"/>
      <c r="G996" s="17"/>
      <c r="H996" s="17"/>
      <c r="I996" s="8"/>
      <c r="M996" s="57"/>
      <c r="N996" s="8"/>
      <c r="O996" s="8"/>
      <c r="P996" s="8"/>
      <c r="Q996" s="8"/>
      <c r="R996" s="8"/>
      <c r="S996" s="8"/>
      <c r="T996" s="8"/>
      <c r="U996" s="8"/>
      <c r="V996" s="8"/>
      <c r="W996" s="8"/>
      <c r="X996" s="8"/>
      <c r="Y996" s="8"/>
      <c r="Z996" s="8"/>
      <c r="AA996" s="8"/>
    </row>
    <row r="997">
      <c r="A997" s="17"/>
      <c r="B997" s="17"/>
      <c r="C997" s="17"/>
      <c r="D997" s="17"/>
      <c r="E997" s="17"/>
      <c r="F997" s="17"/>
      <c r="G997" s="17"/>
      <c r="H997" s="17"/>
      <c r="I997" s="8"/>
      <c r="M997" s="57"/>
      <c r="N997" s="8"/>
      <c r="O997" s="8"/>
      <c r="P997" s="8"/>
      <c r="Q997" s="8"/>
      <c r="R997" s="8"/>
      <c r="S997" s="8"/>
      <c r="T997" s="8"/>
      <c r="U997" s="8"/>
      <c r="V997" s="8"/>
      <c r="W997" s="8"/>
      <c r="X997" s="8"/>
      <c r="Y997" s="8"/>
      <c r="Z997" s="8"/>
      <c r="AA997" s="8"/>
    </row>
    <row r="998">
      <c r="A998" s="17"/>
      <c r="B998" s="17"/>
      <c r="C998" s="17"/>
      <c r="D998" s="17"/>
      <c r="E998" s="17"/>
      <c r="F998" s="17"/>
      <c r="G998" s="17"/>
      <c r="H998" s="17"/>
      <c r="I998" s="8"/>
      <c r="M998" s="57"/>
      <c r="N998" s="8"/>
      <c r="O998" s="8"/>
      <c r="P998" s="8"/>
      <c r="Q998" s="8"/>
      <c r="R998" s="8"/>
      <c r="S998" s="8"/>
      <c r="T998" s="8"/>
      <c r="U998" s="8"/>
      <c r="V998" s="8"/>
      <c r="W998" s="8"/>
      <c r="X998" s="8"/>
      <c r="Y998" s="8"/>
      <c r="Z998" s="8"/>
      <c r="AA998" s="8"/>
    </row>
    <row r="999">
      <c r="A999" s="17"/>
      <c r="B999" s="17"/>
      <c r="C999" s="17"/>
      <c r="D999" s="17"/>
      <c r="E999" s="17"/>
      <c r="F999" s="17"/>
      <c r="G999" s="17"/>
      <c r="H999" s="17"/>
      <c r="I999" s="8"/>
      <c r="M999" s="57"/>
      <c r="N999" s="8"/>
      <c r="O999" s="8"/>
      <c r="P999" s="8"/>
      <c r="Q999" s="8"/>
      <c r="R999" s="8"/>
      <c r="S999" s="8"/>
      <c r="T999" s="8"/>
      <c r="U999" s="8"/>
      <c r="V999" s="8"/>
      <c r="W999" s="8"/>
      <c r="X999" s="8"/>
      <c r="Y999" s="8"/>
      <c r="Z999" s="8"/>
      <c r="AA999" s="8"/>
    </row>
    <row r="1000">
      <c r="A1000" s="17"/>
      <c r="B1000" s="17"/>
      <c r="C1000" s="17"/>
      <c r="D1000" s="17"/>
      <c r="E1000" s="17"/>
      <c r="F1000" s="17"/>
      <c r="G1000" s="17"/>
      <c r="H1000" s="17"/>
      <c r="I1000" s="8"/>
      <c r="M1000" s="57"/>
      <c r="N1000" s="8"/>
      <c r="O1000" s="8"/>
      <c r="P1000" s="8"/>
      <c r="Q1000" s="8"/>
      <c r="R1000" s="8"/>
      <c r="S1000" s="8"/>
      <c r="T1000" s="8"/>
      <c r="U1000" s="8"/>
      <c r="V1000" s="8"/>
      <c r="W1000" s="8"/>
      <c r="X1000" s="8"/>
      <c r="Y1000" s="8"/>
      <c r="Z1000" s="8"/>
      <c r="AA1000" s="8"/>
    </row>
    <row r="1001">
      <c r="A1001" s="17"/>
      <c r="B1001" s="17"/>
      <c r="C1001" s="17"/>
      <c r="D1001" s="17"/>
      <c r="E1001" s="17"/>
      <c r="F1001" s="17"/>
      <c r="G1001" s="17"/>
      <c r="H1001" s="17"/>
      <c r="I1001" s="8"/>
      <c r="J1001" s="65"/>
      <c r="K1001" s="65"/>
      <c r="L1001" s="65"/>
      <c r="M1001" s="65"/>
      <c r="N1001" s="8"/>
      <c r="O1001" s="8"/>
      <c r="P1001" s="8"/>
      <c r="Q1001" s="8"/>
      <c r="R1001" s="8"/>
      <c r="S1001" s="8"/>
      <c r="T1001" s="8"/>
      <c r="U1001" s="8"/>
      <c r="V1001" s="8"/>
      <c r="W1001" s="8"/>
      <c r="X1001" s="8"/>
      <c r="Y1001" s="8"/>
      <c r="Z1001" s="8"/>
      <c r="AA1001" s="8"/>
    </row>
    <row r="1002">
      <c r="A1002" s="17"/>
      <c r="B1002" s="17"/>
      <c r="C1002" s="17"/>
      <c r="D1002" s="17"/>
      <c r="E1002" s="17"/>
      <c r="F1002" s="17"/>
      <c r="G1002" s="17"/>
      <c r="H1002" s="17"/>
      <c r="I1002" s="8"/>
      <c r="J1002" s="65"/>
      <c r="K1002" s="65"/>
      <c r="L1002" s="65"/>
      <c r="M1002" s="65"/>
      <c r="N1002" s="8"/>
      <c r="O1002" s="8"/>
      <c r="P1002" s="8"/>
      <c r="Q1002" s="8"/>
      <c r="R1002" s="8"/>
      <c r="S1002" s="8"/>
      <c r="T1002" s="8"/>
      <c r="U1002" s="8"/>
      <c r="V1002" s="8"/>
      <c r="W1002" s="8"/>
      <c r="X1002" s="8"/>
      <c r="Y1002" s="8"/>
      <c r="Z1002" s="8"/>
      <c r="AA1002" s="8"/>
    </row>
    <row r="1003">
      <c r="A1003" s="17"/>
      <c r="B1003" s="17"/>
      <c r="C1003" s="17"/>
      <c r="D1003" s="17"/>
      <c r="E1003" s="17"/>
      <c r="F1003" s="17"/>
      <c r="G1003" s="17"/>
      <c r="H1003" s="17"/>
      <c r="I1003" s="8"/>
      <c r="J1003" s="65"/>
      <c r="K1003" s="65"/>
      <c r="L1003" s="65"/>
      <c r="M1003" s="65"/>
      <c r="N1003" s="8"/>
      <c r="O1003" s="8"/>
      <c r="P1003" s="8"/>
      <c r="Q1003" s="8"/>
      <c r="R1003" s="8"/>
      <c r="S1003" s="8"/>
      <c r="T1003" s="8"/>
      <c r="U1003" s="8"/>
      <c r="V1003" s="8"/>
      <c r="W1003" s="8"/>
      <c r="X1003" s="8"/>
      <c r="Y1003" s="8"/>
      <c r="Z1003" s="8"/>
      <c r="AA1003" s="8"/>
    </row>
  </sheetData>
  <mergeCells count="1">
    <mergeCell ref="J1:M1"/>
  </mergeCells>
  <conditionalFormatting sqref="J1:J19 L1:L19">
    <cfRule type="cellIs" dxfId="0" priority="1" operator="equal">
      <formula>"passed"</formula>
    </cfRule>
  </conditionalFormatting>
  <conditionalFormatting sqref="J1:J19 L1:L19">
    <cfRule type="cellIs" dxfId="1" priority="2" operator="equal">
      <formula>"failed"</formula>
    </cfRule>
  </conditionalFormatting>
  <conditionalFormatting sqref="J1:J19 L1:L19">
    <cfRule type="containsText" dxfId="2" priority="3" operator="containsText" text="blocked">
      <formula>NOT(ISERROR(SEARCH(("blocked"),(J1))))</formula>
    </cfRule>
  </conditionalFormatting>
  <conditionalFormatting sqref="J1:J19 L1:L19">
    <cfRule type="containsText" dxfId="3" priority="4" operator="containsText" text="not tested">
      <formula>NOT(ISERROR(SEARCH(("not tested"),(J1))))</formula>
    </cfRule>
  </conditionalFormatting>
  <conditionalFormatting sqref="H3:H21">
    <cfRule type="containsText" dxfId="4" priority="5" operator="containsText" text="Automated">
      <formula>NOT(ISERROR(SEARCH(("Automated"),(H3))))</formula>
    </cfRule>
  </conditionalFormatting>
  <conditionalFormatting sqref="H3:H21">
    <cfRule type="containsText" dxfId="5" priority="6" operator="containsText" text="Automatable">
      <formula>NOT(ISERROR(SEARCH(("Automatable"),(H3))))</formula>
    </cfRule>
  </conditionalFormatting>
  <conditionalFormatting sqref="H3:H21">
    <cfRule type="containsText" dxfId="6" priority="7" operator="containsText" text="Manual">
      <formula>NOT(ISERROR(SEARCH(("Manual"),(H3))))</formula>
    </cfRule>
  </conditionalFormatting>
  <dataValidations>
    <dataValidation type="list" allowBlank="1" showErrorMessage="1" sqref="H3:H21">
      <formula1>Terms!$E$2:$E$4</formula1>
    </dataValidation>
  </dataValidation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7.29" defaultRowHeight="15.75"/>
  <cols>
    <col customWidth="1" min="2" max="2" width="7.29"/>
    <col customWidth="1" min="3" max="3" width="7.57"/>
    <col customWidth="1" min="4" max="4" width="15.29"/>
  </cols>
  <sheetData>
    <row r="1">
      <c r="A1" s="315" t="s">
        <v>1912</v>
      </c>
      <c r="B1" s="315" t="s">
        <v>1914</v>
      </c>
      <c r="C1" s="315" t="s">
        <v>1915</v>
      </c>
      <c r="D1" s="330" t="s">
        <v>823</v>
      </c>
      <c r="E1" s="315" t="s">
        <v>1937</v>
      </c>
    </row>
    <row r="2">
      <c r="A2" s="69" t="s">
        <v>198</v>
      </c>
      <c r="B2" s="69">
        <v>1.0</v>
      </c>
      <c r="C2" s="69">
        <v>3.0</v>
      </c>
      <c r="D2" s="332">
        <v>4.0</v>
      </c>
      <c r="E2" s="334" t="s">
        <v>1938</v>
      </c>
      <c r="F2" s="69" t="s">
        <v>1950</v>
      </c>
    </row>
    <row r="3">
      <c r="A3" s="69" t="s">
        <v>1063</v>
      </c>
      <c r="B3" s="69">
        <v>4.0</v>
      </c>
      <c r="C3" s="69">
        <v>7.0</v>
      </c>
      <c r="D3" s="332">
        <v>4.0</v>
      </c>
      <c r="E3" s="334" t="s">
        <v>1938</v>
      </c>
      <c r="F3" s="69" t="s">
        <v>1950</v>
      </c>
      <c r="H3" s="69"/>
    </row>
    <row r="4">
      <c r="A4" s="69" t="s">
        <v>1953</v>
      </c>
      <c r="B4" s="69">
        <v>8.0</v>
      </c>
      <c r="C4" s="69">
        <v>14.0</v>
      </c>
      <c r="D4" s="332">
        <v>7.0</v>
      </c>
      <c r="E4" s="334" t="s">
        <v>1938</v>
      </c>
      <c r="F4" s="69" t="s">
        <v>1950</v>
      </c>
      <c r="H4" s="69"/>
      <c r="I4" s="69"/>
      <c r="K4" s="69"/>
    </row>
    <row r="5">
      <c r="A5" s="69" t="s">
        <v>1944</v>
      </c>
      <c r="B5" s="69">
        <v>15.0</v>
      </c>
      <c r="C5" s="69">
        <v>28.0</v>
      </c>
      <c r="D5" s="332">
        <v>14.0</v>
      </c>
      <c r="E5" s="335" t="s">
        <v>1956</v>
      </c>
      <c r="F5" s="69" t="s">
        <v>1950</v>
      </c>
      <c r="H5" s="69"/>
      <c r="I5" s="69"/>
      <c r="J5" s="69"/>
      <c r="K5" s="69"/>
    </row>
    <row r="6">
      <c r="A6" s="69" t="s">
        <v>367</v>
      </c>
      <c r="B6" s="69">
        <v>29.0</v>
      </c>
      <c r="C6" s="69">
        <v>42.0</v>
      </c>
      <c r="D6" s="332">
        <v>14.0</v>
      </c>
      <c r="E6" s="334" t="s">
        <v>1938</v>
      </c>
      <c r="F6" s="69" t="s">
        <v>1950</v>
      </c>
      <c r="H6" s="69"/>
      <c r="I6" s="337"/>
      <c r="J6" s="337"/>
      <c r="K6" s="337"/>
    </row>
    <row r="7">
      <c r="A7" s="69" t="s">
        <v>1959</v>
      </c>
      <c r="B7" s="69">
        <v>43.0</v>
      </c>
      <c r="C7" s="69">
        <v>49.0</v>
      </c>
      <c r="D7" s="332">
        <v>7.0</v>
      </c>
      <c r="E7" s="334" t="s">
        <v>1938</v>
      </c>
      <c r="F7" s="69" t="s">
        <v>1950</v>
      </c>
      <c r="H7" s="69"/>
      <c r="I7" s="337"/>
      <c r="J7" s="337"/>
      <c r="K7" s="337"/>
    </row>
    <row r="8">
      <c r="A8" s="69" t="s">
        <v>1960</v>
      </c>
      <c r="B8" s="69">
        <v>50.0</v>
      </c>
      <c r="C8" s="69">
        <v>57.0</v>
      </c>
      <c r="D8" s="332">
        <v>8.0</v>
      </c>
      <c r="E8" s="339" t="s">
        <v>1956</v>
      </c>
      <c r="F8" s="69" t="s">
        <v>1950</v>
      </c>
      <c r="H8" s="69"/>
      <c r="I8" s="337"/>
      <c r="J8" s="337"/>
      <c r="K8" s="337"/>
    </row>
    <row r="9">
      <c r="A9" s="69" t="s">
        <v>1961</v>
      </c>
      <c r="B9" s="69">
        <v>57.0</v>
      </c>
      <c r="C9" s="69">
        <v>61.0</v>
      </c>
      <c r="D9" s="332">
        <v>5.0</v>
      </c>
      <c r="E9" s="334" t="s">
        <v>1962</v>
      </c>
      <c r="F9" s="69" t="s">
        <v>1950</v>
      </c>
      <c r="H9" s="69"/>
    </row>
    <row r="10">
      <c r="A10" s="69" t="s">
        <v>936</v>
      </c>
      <c r="B10" s="69">
        <v>62.0</v>
      </c>
      <c r="C10" s="69">
        <v>67.0</v>
      </c>
      <c r="D10" s="332">
        <v>6.0</v>
      </c>
      <c r="E10" s="335" t="s">
        <v>1956</v>
      </c>
      <c r="F10" s="69" t="s">
        <v>1950</v>
      </c>
    </row>
    <row r="11">
      <c r="A11" s="69" t="s">
        <v>40</v>
      </c>
      <c r="B11" s="69">
        <v>68.0</v>
      </c>
      <c r="C11" s="69">
        <v>79.0</v>
      </c>
      <c r="D11" s="332">
        <v>12.0</v>
      </c>
      <c r="E11" s="335" t="s">
        <v>1956</v>
      </c>
      <c r="F11" s="69" t="s">
        <v>1950</v>
      </c>
      <c r="H11" s="69"/>
      <c r="I11" s="69"/>
      <c r="K11" s="69"/>
    </row>
    <row r="12">
      <c r="A12" s="69" t="s">
        <v>1963</v>
      </c>
      <c r="B12" s="69">
        <v>80.0</v>
      </c>
      <c r="C12" s="69">
        <v>84.0</v>
      </c>
      <c r="D12" s="332">
        <v>5.0</v>
      </c>
      <c r="E12" s="335" t="s">
        <v>1956</v>
      </c>
      <c r="F12" s="69" t="s">
        <v>1950</v>
      </c>
      <c r="H12" s="69"/>
      <c r="I12" s="69"/>
      <c r="J12" s="69"/>
      <c r="K12" s="69"/>
    </row>
    <row r="13">
      <c r="A13" s="69" t="s">
        <v>1964</v>
      </c>
      <c r="B13" s="69">
        <v>85.0</v>
      </c>
      <c r="C13" s="69">
        <v>91.0</v>
      </c>
      <c r="D13" s="332">
        <v>7.0</v>
      </c>
      <c r="E13" s="335" t="s">
        <v>1956</v>
      </c>
      <c r="F13" s="69" t="s">
        <v>1950</v>
      </c>
      <c r="H13" s="69"/>
      <c r="I13" s="69"/>
      <c r="J13" s="69"/>
      <c r="K13" s="69"/>
    </row>
    <row r="14">
      <c r="A14" s="69" t="s">
        <v>1965</v>
      </c>
      <c r="B14" s="69">
        <v>92.0</v>
      </c>
      <c r="C14" s="69">
        <v>97.0</v>
      </c>
      <c r="D14" s="332">
        <v>6.0</v>
      </c>
      <c r="E14" s="334" t="s">
        <v>1938</v>
      </c>
      <c r="F14" s="69" t="s">
        <v>1950</v>
      </c>
      <c r="H14" s="69"/>
      <c r="I14" s="69"/>
      <c r="J14" s="69"/>
      <c r="K14" s="69"/>
    </row>
    <row r="15">
      <c r="A15" s="69" t="s">
        <v>1966</v>
      </c>
      <c r="B15" s="69">
        <v>98.0</v>
      </c>
      <c r="C15" s="69">
        <v>108.0</v>
      </c>
      <c r="D15" s="332">
        <v>11.0</v>
      </c>
      <c r="E15" s="335" t="s">
        <v>1956</v>
      </c>
      <c r="F15" s="69" t="s">
        <v>1950</v>
      </c>
      <c r="H15" s="69"/>
      <c r="I15" s="69"/>
      <c r="J15" s="69"/>
      <c r="K15" s="69"/>
    </row>
    <row r="16">
      <c r="A16" s="69" t="s">
        <v>1967</v>
      </c>
      <c r="B16" s="69">
        <v>109.0</v>
      </c>
      <c r="C16" s="69">
        <v>111.0</v>
      </c>
      <c r="D16" s="332">
        <v>3.0</v>
      </c>
      <c r="E16" s="335" t="s">
        <v>1956</v>
      </c>
      <c r="F16" s="69" t="s">
        <v>1950</v>
      </c>
      <c r="H16" s="69"/>
    </row>
    <row r="17">
      <c r="A17" s="69" t="s">
        <v>1968</v>
      </c>
      <c r="B17" s="69">
        <v>112.0</v>
      </c>
      <c r="C17" s="69">
        <v>112.0</v>
      </c>
      <c r="D17" s="332">
        <v>1.0</v>
      </c>
      <c r="E17" s="335" t="s">
        <v>1956</v>
      </c>
      <c r="F17" s="69" t="s">
        <v>1950</v>
      </c>
    </row>
    <row r="18">
      <c r="A18" s="69" t="s">
        <v>1970</v>
      </c>
      <c r="B18" s="69">
        <v>113.0</v>
      </c>
      <c r="C18" s="69">
        <v>115.0</v>
      </c>
      <c r="D18" s="332">
        <v>3.0</v>
      </c>
      <c r="E18" s="334" t="s">
        <v>1938</v>
      </c>
      <c r="F18" s="69" t="s">
        <v>1972</v>
      </c>
      <c r="H18" s="69"/>
      <c r="I18" s="69"/>
      <c r="K18" s="69"/>
    </row>
    <row r="19">
      <c r="A19" s="69" t="s">
        <v>746</v>
      </c>
      <c r="B19" s="69">
        <v>116.0</v>
      </c>
      <c r="C19" s="69">
        <v>116.0</v>
      </c>
      <c r="D19" s="332">
        <v>1.0</v>
      </c>
      <c r="E19" s="334" t="s">
        <v>1938</v>
      </c>
      <c r="F19" s="69" t="s">
        <v>1972</v>
      </c>
      <c r="H19" s="69"/>
      <c r="I19" s="69"/>
      <c r="J19" s="69"/>
      <c r="K19" s="69"/>
    </row>
    <row r="20">
      <c r="A20" s="69" t="s">
        <v>1958</v>
      </c>
      <c r="B20" s="69">
        <v>117.0</v>
      </c>
      <c r="C20" s="69">
        <v>122.0</v>
      </c>
      <c r="D20" s="332">
        <v>6.0</v>
      </c>
      <c r="E20" s="334" t="s">
        <v>1938</v>
      </c>
      <c r="F20" s="69" t="s">
        <v>1950</v>
      </c>
      <c r="H20" s="69"/>
      <c r="I20" s="342"/>
      <c r="J20" s="69"/>
      <c r="K20" s="342"/>
    </row>
    <row r="21">
      <c r="A21" s="69" t="s">
        <v>143</v>
      </c>
      <c r="B21" s="69">
        <v>123.0</v>
      </c>
      <c r="C21" s="69">
        <v>124.0</v>
      </c>
      <c r="D21" s="332">
        <v>1.0</v>
      </c>
      <c r="E21" s="335" t="s">
        <v>1956</v>
      </c>
      <c r="F21" s="69" t="s">
        <v>1950</v>
      </c>
      <c r="H21" s="69"/>
      <c r="I21" s="342"/>
      <c r="J21" s="69"/>
      <c r="K21" s="342"/>
    </row>
    <row r="22">
      <c r="A22" s="69" t="s">
        <v>1976</v>
      </c>
      <c r="B22" s="69">
        <v>125.0</v>
      </c>
      <c r="C22" s="69">
        <v>125.0</v>
      </c>
      <c r="D22" s="332">
        <v>1.0</v>
      </c>
      <c r="E22" s="334" t="s">
        <v>1938</v>
      </c>
      <c r="F22" s="69" t="s">
        <v>1950</v>
      </c>
      <c r="H22" s="69"/>
      <c r="I22" s="69"/>
      <c r="J22" s="69"/>
      <c r="K22" s="342"/>
    </row>
    <row r="23">
      <c r="A23" s="69" t="s">
        <v>1977</v>
      </c>
      <c r="B23" s="69">
        <v>126.0</v>
      </c>
      <c r="C23" s="69">
        <v>126.0</v>
      </c>
      <c r="D23" s="332">
        <v>1.0</v>
      </c>
      <c r="E23" s="335" t="s">
        <v>1956</v>
      </c>
      <c r="F23" s="69" t="s">
        <v>1950</v>
      </c>
      <c r="H23" s="69"/>
    </row>
    <row r="24">
      <c r="A24" s="69" t="s">
        <v>952</v>
      </c>
      <c r="B24" s="69">
        <v>127.0</v>
      </c>
      <c r="C24" s="69">
        <v>128.0</v>
      </c>
      <c r="D24" s="332">
        <v>2.0</v>
      </c>
      <c r="E24" s="339" t="s">
        <v>1956</v>
      </c>
      <c r="F24" s="69" t="s">
        <v>1950</v>
      </c>
    </row>
  </sheetData>
  <mergeCells count="1">
    <mergeCell ref="H3:K3"/>
  </mergeCell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6AA84F"/>
  </sheetPr>
  <sheetViews>
    <sheetView workbookViewId="0">
      <pane ySplit="2.0" topLeftCell="A3" activePane="bottomLeft" state="frozen"/>
      <selection activeCell="B4" sqref="B4" pane="bottomLeft"/>
    </sheetView>
  </sheetViews>
  <sheetFormatPr customHeight="1" defaultColWidth="17.29" defaultRowHeight="15.75"/>
  <cols>
    <col customWidth="1" min="1" max="1" width="17.43"/>
    <col customWidth="1" min="2" max="2" width="10.29"/>
    <col customWidth="1" min="3" max="3" width="12.14"/>
    <col customWidth="1" min="4" max="4" width="19.86"/>
    <col customWidth="1" hidden="1" min="5" max="5" width="22.14"/>
    <col customWidth="1" min="6" max="6" width="50.14"/>
    <col customWidth="1" min="7" max="7" width="73.29"/>
    <col customWidth="1" hidden="1" min="8" max="8" width="16.14"/>
    <col customWidth="1" hidden="1" min="9" max="9" width="11.57"/>
    <col customWidth="1" min="10" max="10" width="20.14"/>
    <col customWidth="1" min="11" max="11" width="19.14"/>
    <col customWidth="1" min="12" max="12" width="19.0"/>
    <col customWidth="1" min="13" max="13" width="17.43"/>
  </cols>
  <sheetData>
    <row r="1" ht="21.0" customHeight="1">
      <c r="A1" s="2" t="s">
        <v>0</v>
      </c>
      <c r="B1" s="2" t="s">
        <v>7</v>
      </c>
      <c r="C1" s="2" t="s">
        <v>8</v>
      </c>
      <c r="D1" s="2" t="s">
        <v>9</v>
      </c>
      <c r="E1" s="2" t="s">
        <v>10</v>
      </c>
      <c r="F1" s="2" t="s">
        <v>11</v>
      </c>
      <c r="G1" s="2" t="s">
        <v>13</v>
      </c>
      <c r="H1" s="2" t="s">
        <v>14</v>
      </c>
      <c r="I1" s="98"/>
      <c r="J1" s="5" t="s">
        <v>15</v>
      </c>
      <c r="N1" s="98"/>
      <c r="O1" s="57"/>
      <c r="P1" s="57"/>
      <c r="Q1" s="57"/>
      <c r="R1" s="57"/>
      <c r="S1" s="57"/>
      <c r="T1" s="57"/>
      <c r="U1" s="57"/>
      <c r="V1" s="57"/>
      <c r="W1" s="57"/>
      <c r="X1" s="57"/>
      <c r="Y1" s="57"/>
      <c r="Z1" s="57"/>
      <c r="AA1" s="57"/>
    </row>
    <row r="2">
      <c r="A2" s="11" t="s">
        <v>302</v>
      </c>
      <c r="B2" s="95"/>
      <c r="C2" s="95"/>
      <c r="D2" s="95"/>
      <c r="E2" s="95"/>
      <c r="F2" s="95"/>
      <c r="G2" s="95"/>
      <c r="H2" s="57"/>
      <c r="I2" s="57"/>
      <c r="J2" s="12" t="s">
        <v>6</v>
      </c>
      <c r="K2" s="12" t="s">
        <v>5</v>
      </c>
      <c r="L2" s="20" t="s">
        <v>4</v>
      </c>
      <c r="M2" s="13" t="s">
        <v>5</v>
      </c>
      <c r="N2" s="57"/>
      <c r="O2" s="57"/>
      <c r="P2" s="57"/>
      <c r="Q2" s="57"/>
      <c r="R2" s="57"/>
      <c r="S2" s="57"/>
      <c r="T2" s="57"/>
      <c r="U2" s="57"/>
      <c r="V2" s="57"/>
      <c r="W2" s="57"/>
      <c r="X2" s="57"/>
      <c r="Y2" s="57"/>
      <c r="Z2" s="57"/>
      <c r="AA2" s="57"/>
    </row>
    <row r="3" ht="25.5" customHeight="1">
      <c r="A3" s="102" t="s">
        <v>304</v>
      </c>
      <c r="B3" s="17" t="s">
        <v>42</v>
      </c>
      <c r="C3" s="56" t="s">
        <v>46</v>
      </c>
      <c r="D3" s="56" t="s">
        <v>310</v>
      </c>
      <c r="E3" s="17" t="s">
        <v>311</v>
      </c>
      <c r="F3" s="56" t="s">
        <v>312</v>
      </c>
      <c r="G3" s="56" t="s">
        <v>313</v>
      </c>
      <c r="H3" s="67" t="s">
        <v>52</v>
      </c>
      <c r="I3" s="57"/>
      <c r="J3" s="40" t="s">
        <v>39</v>
      </c>
      <c r="L3" s="40" t="s">
        <v>39</v>
      </c>
      <c r="M3" s="89"/>
      <c r="N3" s="57"/>
      <c r="O3" s="57"/>
      <c r="P3" s="57"/>
      <c r="Q3" s="57"/>
      <c r="R3" s="57"/>
      <c r="S3" s="57"/>
      <c r="T3" s="57"/>
      <c r="U3" s="57"/>
      <c r="V3" s="57"/>
      <c r="W3" s="57"/>
      <c r="X3" s="57"/>
      <c r="Y3" s="57"/>
      <c r="Z3" s="57"/>
      <c r="AA3" s="57"/>
    </row>
    <row r="4" ht="25.5" customHeight="1">
      <c r="A4" s="102" t="s">
        <v>314</v>
      </c>
      <c r="B4" s="17"/>
      <c r="C4" s="56" t="s">
        <v>46</v>
      </c>
      <c r="D4" s="56" t="s">
        <v>315</v>
      </c>
      <c r="E4" s="17"/>
      <c r="F4" s="56" t="s">
        <v>316</v>
      </c>
      <c r="G4" s="56" t="s">
        <v>317</v>
      </c>
      <c r="H4" s="67"/>
      <c r="I4" s="57"/>
      <c r="J4" s="40" t="s">
        <v>39</v>
      </c>
      <c r="K4" s="69"/>
      <c r="L4" s="40" t="s">
        <v>39</v>
      </c>
      <c r="M4" s="89"/>
      <c r="N4" s="57"/>
      <c r="O4" s="57"/>
      <c r="P4" s="57"/>
      <c r="Q4" s="57"/>
      <c r="R4" s="57"/>
      <c r="S4" s="57"/>
      <c r="T4" s="57"/>
      <c r="U4" s="57"/>
      <c r="V4" s="57"/>
      <c r="W4" s="57"/>
      <c r="X4" s="57"/>
      <c r="Y4" s="57"/>
      <c r="Z4" s="57"/>
      <c r="AA4" s="57"/>
    </row>
    <row r="5">
      <c r="A5" s="102" t="s">
        <v>318</v>
      </c>
      <c r="B5" s="17" t="s">
        <v>42</v>
      </c>
      <c r="C5" s="56" t="s">
        <v>46</v>
      </c>
      <c r="D5" s="17" t="s">
        <v>320</v>
      </c>
      <c r="E5" s="17" t="s">
        <v>321</v>
      </c>
      <c r="F5" s="17" t="s">
        <v>323</v>
      </c>
      <c r="G5" s="56" t="s">
        <v>326</v>
      </c>
      <c r="H5" s="67" t="s">
        <v>52</v>
      </c>
      <c r="I5" s="63"/>
      <c r="J5" s="40" t="s">
        <v>39</v>
      </c>
      <c r="K5" s="62"/>
      <c r="L5" s="40" t="s">
        <v>39</v>
      </c>
      <c r="M5" s="89"/>
      <c r="N5" s="57"/>
      <c r="O5" s="57"/>
      <c r="P5" s="57"/>
      <c r="Q5" s="57"/>
      <c r="R5" s="57"/>
      <c r="S5" s="57"/>
      <c r="T5" s="57"/>
      <c r="U5" s="57"/>
      <c r="V5" s="57"/>
      <c r="W5" s="57"/>
      <c r="X5" s="57"/>
      <c r="Y5" s="57"/>
      <c r="Z5" s="57"/>
      <c r="AA5" s="57"/>
    </row>
    <row r="6" ht="64.5" customHeight="1">
      <c r="A6" s="102" t="s">
        <v>327</v>
      </c>
      <c r="B6" s="17" t="s">
        <v>42</v>
      </c>
      <c r="C6" s="56" t="s">
        <v>46</v>
      </c>
      <c r="D6" s="17" t="s">
        <v>328</v>
      </c>
      <c r="E6" s="17" t="s">
        <v>329</v>
      </c>
      <c r="F6" s="17" t="s">
        <v>330</v>
      </c>
      <c r="G6" s="56" t="s">
        <v>331</v>
      </c>
      <c r="H6" s="67" t="s">
        <v>52</v>
      </c>
      <c r="I6" s="63" t="s">
        <v>332</v>
      </c>
      <c r="J6" s="40" t="s">
        <v>39</v>
      </c>
      <c r="K6" s="69"/>
      <c r="L6" s="40" t="s">
        <v>39</v>
      </c>
      <c r="M6" s="89"/>
      <c r="N6" s="57"/>
      <c r="O6" s="57"/>
      <c r="P6" s="57"/>
      <c r="Q6" s="57"/>
      <c r="R6" s="57"/>
      <c r="S6" s="57"/>
      <c r="T6" s="57"/>
      <c r="U6" s="57"/>
      <c r="V6" s="57"/>
      <c r="W6" s="57"/>
      <c r="X6" s="57"/>
      <c r="Y6" s="57"/>
      <c r="Z6" s="57"/>
      <c r="AA6" s="57"/>
    </row>
    <row r="7">
      <c r="A7" s="102" t="s">
        <v>333</v>
      </c>
      <c r="B7" s="17" t="s">
        <v>42</v>
      </c>
      <c r="C7" s="56" t="s">
        <v>46</v>
      </c>
      <c r="D7" s="17" t="s">
        <v>335</v>
      </c>
      <c r="E7" s="17" t="s">
        <v>337</v>
      </c>
      <c r="F7" s="17" t="s">
        <v>340</v>
      </c>
      <c r="G7" s="17" t="s">
        <v>341</v>
      </c>
      <c r="H7" s="67" t="s">
        <v>52</v>
      </c>
      <c r="I7" s="57"/>
      <c r="J7" s="40" t="s">
        <v>39</v>
      </c>
      <c r="K7" s="89"/>
      <c r="L7" s="40" t="s">
        <v>39</v>
      </c>
      <c r="M7" s="89"/>
      <c r="N7" s="57"/>
      <c r="O7" s="57"/>
      <c r="P7" s="57"/>
      <c r="Q7" s="57"/>
      <c r="R7" s="57"/>
      <c r="S7" s="57"/>
      <c r="T7" s="57"/>
      <c r="U7" s="57"/>
      <c r="V7" s="57"/>
      <c r="W7" s="57"/>
      <c r="X7" s="57"/>
      <c r="Y7" s="57"/>
      <c r="Z7" s="57"/>
      <c r="AA7" s="57"/>
    </row>
    <row r="8">
      <c r="A8" s="102" t="s">
        <v>347</v>
      </c>
      <c r="B8" s="17" t="s">
        <v>42</v>
      </c>
      <c r="C8" s="56" t="s">
        <v>46</v>
      </c>
      <c r="D8" s="17" t="s">
        <v>349</v>
      </c>
      <c r="E8" s="17" t="s">
        <v>351</v>
      </c>
      <c r="F8" s="17" t="s">
        <v>353</v>
      </c>
      <c r="G8" s="17" t="s">
        <v>354</v>
      </c>
      <c r="H8" s="67" t="s">
        <v>52</v>
      </c>
      <c r="I8" s="57"/>
      <c r="J8" s="40" t="s">
        <v>39</v>
      </c>
      <c r="L8" s="40" t="s">
        <v>39</v>
      </c>
      <c r="M8" s="89"/>
      <c r="N8" s="57"/>
      <c r="O8" s="57"/>
      <c r="P8" s="57"/>
      <c r="Q8" s="57"/>
      <c r="R8" s="57"/>
      <c r="S8" s="57"/>
      <c r="T8" s="57"/>
      <c r="U8" s="57"/>
      <c r="V8" s="57"/>
      <c r="W8" s="57"/>
      <c r="X8" s="57"/>
      <c r="Y8" s="57"/>
      <c r="Z8" s="57"/>
      <c r="AA8" s="57"/>
    </row>
    <row r="9">
      <c r="A9" s="102" t="s">
        <v>358</v>
      </c>
      <c r="B9" s="17" t="s">
        <v>42</v>
      </c>
      <c r="C9" s="56" t="s">
        <v>46</v>
      </c>
      <c r="D9" s="17" t="s">
        <v>359</v>
      </c>
      <c r="E9" s="17" t="s">
        <v>360</v>
      </c>
      <c r="F9" s="17" t="s">
        <v>361</v>
      </c>
      <c r="G9" s="17" t="s">
        <v>363</v>
      </c>
      <c r="H9" s="67" t="s">
        <v>52</v>
      </c>
      <c r="I9" s="57"/>
      <c r="J9" s="40" t="s">
        <v>39</v>
      </c>
      <c r="K9" s="69"/>
      <c r="L9" s="40" t="s">
        <v>132</v>
      </c>
      <c r="M9" s="67"/>
      <c r="N9" s="57"/>
      <c r="O9" s="57"/>
      <c r="P9" s="57"/>
      <c r="Q9" s="57"/>
      <c r="R9" s="57"/>
      <c r="S9" s="57"/>
      <c r="T9" s="57"/>
      <c r="U9" s="57"/>
      <c r="V9" s="57"/>
      <c r="W9" s="57"/>
      <c r="X9" s="57"/>
      <c r="Y9" s="57"/>
      <c r="Z9" s="57"/>
      <c r="AA9" s="57"/>
    </row>
    <row r="10">
      <c r="A10" s="102" t="s">
        <v>364</v>
      </c>
      <c r="B10" s="17" t="s">
        <v>42</v>
      </c>
      <c r="C10" s="56" t="s">
        <v>46</v>
      </c>
      <c r="D10" s="56" t="s">
        <v>365</v>
      </c>
      <c r="E10" s="56" t="s">
        <v>383</v>
      </c>
      <c r="F10" s="17" t="s">
        <v>445</v>
      </c>
      <c r="G10" s="56" t="s">
        <v>451</v>
      </c>
      <c r="H10" s="67" t="s">
        <v>52</v>
      </c>
      <c r="I10" s="63"/>
      <c r="J10" s="40" t="s">
        <v>122</v>
      </c>
      <c r="K10" s="50" t="s">
        <v>457</v>
      </c>
      <c r="L10" s="40" t="s">
        <v>39</v>
      </c>
      <c r="M10" s="89"/>
      <c r="N10" s="57"/>
      <c r="O10" s="57"/>
      <c r="P10" s="57"/>
      <c r="Q10" s="57"/>
      <c r="R10" s="57"/>
      <c r="S10" s="57"/>
      <c r="T10" s="57"/>
      <c r="U10" s="57"/>
      <c r="V10" s="57"/>
      <c r="W10" s="57"/>
      <c r="X10" s="57"/>
      <c r="Y10" s="57"/>
      <c r="Z10" s="57"/>
      <c r="AA10" s="57"/>
    </row>
    <row r="11">
      <c r="A11" s="102" t="s">
        <v>460</v>
      </c>
      <c r="B11" s="17" t="s">
        <v>227</v>
      </c>
      <c r="C11" s="56" t="s">
        <v>46</v>
      </c>
      <c r="D11" s="17" t="s">
        <v>463</v>
      </c>
      <c r="E11" s="17" t="s">
        <v>464</v>
      </c>
      <c r="F11" s="56" t="s">
        <v>469</v>
      </c>
      <c r="G11" s="56" t="s">
        <v>471</v>
      </c>
      <c r="H11" s="67" t="s">
        <v>52</v>
      </c>
      <c r="I11" s="57"/>
      <c r="J11" s="40" t="s">
        <v>39</v>
      </c>
      <c r="L11" s="40" t="s">
        <v>39</v>
      </c>
      <c r="M11" s="89"/>
      <c r="N11" s="57"/>
      <c r="O11" s="57"/>
      <c r="P11" s="57"/>
      <c r="Q11" s="57"/>
      <c r="R11" s="57"/>
      <c r="S11" s="57"/>
      <c r="T11" s="57"/>
      <c r="U11" s="57"/>
      <c r="V11" s="57"/>
      <c r="W11" s="57"/>
      <c r="X11" s="57"/>
      <c r="Y11" s="57"/>
      <c r="Z11" s="57"/>
      <c r="AA11" s="57"/>
    </row>
    <row r="12">
      <c r="A12" s="102" t="s">
        <v>474</v>
      </c>
      <c r="B12" s="17" t="s">
        <v>42</v>
      </c>
      <c r="C12" s="56" t="s">
        <v>46</v>
      </c>
      <c r="D12" s="17" t="s">
        <v>475</v>
      </c>
      <c r="E12" s="17" t="s">
        <v>476</v>
      </c>
      <c r="F12" s="17" t="s">
        <v>477</v>
      </c>
      <c r="G12" s="56" t="s">
        <v>479</v>
      </c>
      <c r="H12" s="67" t="s">
        <v>52</v>
      </c>
      <c r="I12" s="57"/>
      <c r="J12" s="40" t="s">
        <v>39</v>
      </c>
      <c r="K12" s="67"/>
      <c r="L12" s="40" t="s">
        <v>39</v>
      </c>
      <c r="M12" s="67"/>
      <c r="N12" s="57"/>
      <c r="O12" s="57"/>
      <c r="P12" s="57"/>
      <c r="Q12" s="57"/>
      <c r="R12" s="57"/>
      <c r="S12" s="57"/>
      <c r="T12" s="57"/>
      <c r="U12" s="57"/>
      <c r="V12" s="57"/>
      <c r="W12" s="57"/>
      <c r="X12" s="57"/>
      <c r="Y12" s="57"/>
      <c r="Z12" s="57"/>
      <c r="AA12" s="57"/>
    </row>
    <row r="13">
      <c r="A13" s="102" t="s">
        <v>485</v>
      </c>
      <c r="B13" s="119" t="s">
        <v>227</v>
      </c>
      <c r="C13" s="56" t="s">
        <v>46</v>
      </c>
      <c r="D13" s="17" t="s">
        <v>503</v>
      </c>
      <c r="E13" s="17" t="s">
        <v>504</v>
      </c>
      <c r="F13" s="17" t="s">
        <v>507</v>
      </c>
      <c r="G13" s="56" t="s">
        <v>510</v>
      </c>
      <c r="H13" s="67" t="s">
        <v>52</v>
      </c>
      <c r="I13" s="57"/>
      <c r="J13" s="40" t="s">
        <v>39</v>
      </c>
      <c r="K13" s="62"/>
      <c r="L13" s="40" t="s">
        <v>39</v>
      </c>
      <c r="M13" s="89"/>
      <c r="N13" s="57"/>
      <c r="O13" s="57"/>
      <c r="P13" s="57"/>
      <c r="Q13" s="57"/>
      <c r="R13" s="57"/>
      <c r="S13" s="57"/>
      <c r="T13" s="57"/>
      <c r="U13" s="57"/>
      <c r="V13" s="57"/>
      <c r="W13" s="57"/>
      <c r="X13" s="57"/>
      <c r="Y13" s="57"/>
      <c r="Z13" s="57"/>
      <c r="AA13" s="57"/>
    </row>
    <row r="14">
      <c r="A14" s="102" t="s">
        <v>516</v>
      </c>
      <c r="B14" s="119" t="s">
        <v>227</v>
      </c>
      <c r="C14" s="56" t="s">
        <v>46</v>
      </c>
      <c r="D14" s="17" t="s">
        <v>521</v>
      </c>
      <c r="E14" s="17" t="s">
        <v>523</v>
      </c>
      <c r="F14" s="17" t="s">
        <v>526</v>
      </c>
      <c r="G14" s="56" t="s">
        <v>527</v>
      </c>
      <c r="H14" s="67" t="s">
        <v>52</v>
      </c>
      <c r="I14" s="57"/>
      <c r="J14" s="40" t="s">
        <v>39</v>
      </c>
      <c r="K14" s="67"/>
      <c r="L14" s="40" t="s">
        <v>39</v>
      </c>
      <c r="M14" s="67"/>
      <c r="N14" s="57"/>
      <c r="O14" s="57"/>
      <c r="P14" s="57"/>
      <c r="Q14" s="57"/>
      <c r="R14" s="57"/>
      <c r="S14" s="57"/>
      <c r="T14" s="57"/>
      <c r="U14" s="57"/>
      <c r="V14" s="57"/>
      <c r="W14" s="57"/>
      <c r="X14" s="57"/>
      <c r="Y14" s="57"/>
      <c r="Z14" s="57"/>
      <c r="AA14" s="57"/>
    </row>
    <row r="15">
      <c r="A15" s="102" t="s">
        <v>536</v>
      </c>
      <c r="B15" s="17" t="s">
        <v>42</v>
      </c>
      <c r="C15" s="56" t="s">
        <v>46</v>
      </c>
      <c r="D15" s="17" t="s">
        <v>538</v>
      </c>
      <c r="E15" s="17" t="s">
        <v>540</v>
      </c>
      <c r="F15" s="17" t="s">
        <v>551</v>
      </c>
      <c r="G15" s="56" t="s">
        <v>554</v>
      </c>
      <c r="H15" s="67" t="s">
        <v>52</v>
      </c>
      <c r="I15" s="57"/>
      <c r="J15" s="40" t="s">
        <v>39</v>
      </c>
      <c r="K15" s="40"/>
      <c r="L15" s="40" t="s">
        <v>39</v>
      </c>
      <c r="M15" s="89"/>
      <c r="N15" s="57"/>
      <c r="O15" s="57"/>
      <c r="P15" s="57"/>
      <c r="Q15" s="57"/>
      <c r="R15" s="57"/>
      <c r="S15" s="57"/>
      <c r="T15" s="57"/>
      <c r="U15" s="57"/>
      <c r="V15" s="57"/>
      <c r="W15" s="57"/>
      <c r="X15" s="57"/>
      <c r="Y15" s="57"/>
      <c r="Z15" s="57"/>
      <c r="AA15" s="57"/>
    </row>
    <row r="16">
      <c r="A16" s="102" t="s">
        <v>585</v>
      </c>
      <c r="B16" s="119" t="s">
        <v>227</v>
      </c>
      <c r="C16" s="56" t="s">
        <v>46</v>
      </c>
      <c r="D16" s="17" t="s">
        <v>589</v>
      </c>
      <c r="E16" s="17" t="s">
        <v>590</v>
      </c>
      <c r="F16" s="56" t="s">
        <v>592</v>
      </c>
      <c r="G16" s="56" t="s">
        <v>594</v>
      </c>
      <c r="H16" s="67" t="s">
        <v>52</v>
      </c>
      <c r="I16" s="57"/>
      <c r="J16" s="40" t="s">
        <v>39</v>
      </c>
      <c r="L16" s="40" t="s">
        <v>39</v>
      </c>
      <c r="M16" s="89"/>
      <c r="N16" s="57"/>
      <c r="O16" s="57"/>
      <c r="P16" s="57"/>
      <c r="Q16" s="57"/>
      <c r="R16" s="57"/>
      <c r="S16" s="57"/>
      <c r="T16" s="57"/>
      <c r="U16" s="57"/>
      <c r="V16" s="57"/>
      <c r="W16" s="57"/>
      <c r="X16" s="57"/>
      <c r="Y16" s="57"/>
      <c r="Z16" s="57"/>
      <c r="AA16" s="57"/>
    </row>
    <row r="17">
      <c r="A17" s="102" t="s">
        <v>601</v>
      </c>
      <c r="B17" s="119" t="s">
        <v>227</v>
      </c>
      <c r="C17" s="56" t="s">
        <v>46</v>
      </c>
      <c r="D17" s="17" t="s">
        <v>603</v>
      </c>
      <c r="E17" s="17" t="s">
        <v>604</v>
      </c>
      <c r="F17" s="17" t="s">
        <v>606</v>
      </c>
      <c r="G17" s="56" t="s">
        <v>609</v>
      </c>
      <c r="H17" s="67" t="s">
        <v>52</v>
      </c>
      <c r="I17" s="57"/>
      <c r="J17" s="40" t="s">
        <v>39</v>
      </c>
      <c r="L17" s="40" t="s">
        <v>39</v>
      </c>
      <c r="M17" s="89"/>
      <c r="N17" s="57"/>
      <c r="O17" s="57"/>
      <c r="P17" s="57"/>
      <c r="Q17" s="57"/>
      <c r="R17" s="57"/>
      <c r="S17" s="57"/>
      <c r="T17" s="57"/>
      <c r="U17" s="57"/>
      <c r="V17" s="57"/>
      <c r="W17" s="57"/>
      <c r="X17" s="57"/>
      <c r="Y17" s="57"/>
      <c r="Z17" s="57"/>
      <c r="AA17" s="57"/>
    </row>
    <row r="18">
      <c r="A18" s="102" t="s">
        <v>614</v>
      </c>
      <c r="B18" s="119" t="s">
        <v>227</v>
      </c>
      <c r="C18" s="56" t="s">
        <v>46</v>
      </c>
      <c r="D18" s="17" t="s">
        <v>616</v>
      </c>
      <c r="E18" s="17" t="s">
        <v>617</v>
      </c>
      <c r="F18" s="17" t="s">
        <v>618</v>
      </c>
      <c r="G18" s="56" t="s">
        <v>620</v>
      </c>
      <c r="H18" s="67" t="s">
        <v>52</v>
      </c>
      <c r="I18" s="57"/>
      <c r="J18" s="40" t="s">
        <v>39</v>
      </c>
      <c r="L18" s="40" t="s">
        <v>39</v>
      </c>
      <c r="M18" s="89"/>
      <c r="N18" s="57"/>
      <c r="O18" s="57"/>
      <c r="P18" s="57"/>
      <c r="Q18" s="57"/>
      <c r="R18" s="57"/>
      <c r="S18" s="57"/>
      <c r="T18" s="57"/>
      <c r="U18" s="57"/>
      <c r="V18" s="57"/>
      <c r="W18" s="57"/>
      <c r="X18" s="57"/>
      <c r="Y18" s="57"/>
      <c r="Z18" s="57"/>
      <c r="AA18" s="57"/>
    </row>
    <row r="19">
      <c r="A19" s="102" t="s">
        <v>626</v>
      </c>
      <c r="B19" s="119" t="s">
        <v>227</v>
      </c>
      <c r="C19" s="56" t="s">
        <v>46</v>
      </c>
      <c r="D19" s="17" t="s">
        <v>629</v>
      </c>
      <c r="E19" s="17" t="s">
        <v>630</v>
      </c>
      <c r="F19" s="17" t="s">
        <v>632</v>
      </c>
      <c r="G19" s="56" t="s">
        <v>634</v>
      </c>
      <c r="H19" s="67" t="s">
        <v>52</v>
      </c>
      <c r="I19" s="63" t="s">
        <v>638</v>
      </c>
      <c r="J19" s="40" t="s">
        <v>39</v>
      </c>
      <c r="K19" s="48"/>
      <c r="L19" s="40" t="s">
        <v>39</v>
      </c>
      <c r="M19" s="89"/>
      <c r="N19" s="57"/>
      <c r="O19" s="57"/>
      <c r="P19" s="57"/>
      <c r="Q19" s="57"/>
      <c r="R19" s="57"/>
      <c r="S19" s="57"/>
      <c r="T19" s="57"/>
      <c r="U19" s="57"/>
      <c r="V19" s="57"/>
      <c r="W19" s="57"/>
      <c r="X19" s="57"/>
      <c r="Y19" s="57"/>
      <c r="Z19" s="57"/>
      <c r="AA19" s="57"/>
    </row>
    <row r="20">
      <c r="A20" s="102" t="s">
        <v>643</v>
      </c>
      <c r="B20" s="119" t="s">
        <v>227</v>
      </c>
      <c r="C20" s="56" t="s">
        <v>46</v>
      </c>
      <c r="D20" s="17" t="s">
        <v>645</v>
      </c>
      <c r="E20" s="17" t="s">
        <v>646</v>
      </c>
      <c r="F20" s="17" t="s">
        <v>648</v>
      </c>
      <c r="G20" s="56" t="s">
        <v>650</v>
      </c>
      <c r="H20" s="67" t="s">
        <v>52</v>
      </c>
      <c r="I20" s="57"/>
      <c r="J20" s="40" t="s">
        <v>39</v>
      </c>
      <c r="L20" s="40" t="s">
        <v>39</v>
      </c>
      <c r="M20" s="89"/>
      <c r="N20" s="57"/>
      <c r="O20" s="57"/>
      <c r="P20" s="57"/>
      <c r="Q20" s="57"/>
      <c r="R20" s="57"/>
      <c r="S20" s="57"/>
      <c r="T20" s="57"/>
      <c r="U20" s="57"/>
      <c r="V20" s="57"/>
      <c r="W20" s="57"/>
      <c r="X20" s="57"/>
      <c r="Y20" s="57"/>
      <c r="Z20" s="57"/>
      <c r="AA20" s="57"/>
    </row>
    <row r="21">
      <c r="A21" s="102" t="s">
        <v>657</v>
      </c>
      <c r="B21" s="119" t="s">
        <v>227</v>
      </c>
      <c r="C21" s="56" t="s">
        <v>46</v>
      </c>
      <c r="D21" s="17" t="s">
        <v>660</v>
      </c>
      <c r="E21" s="17" t="s">
        <v>661</v>
      </c>
      <c r="F21" s="17" t="s">
        <v>662</v>
      </c>
      <c r="G21" s="56" t="s">
        <v>664</v>
      </c>
      <c r="H21" s="67" t="s">
        <v>52</v>
      </c>
      <c r="I21" s="57"/>
      <c r="J21" s="40" t="s">
        <v>39</v>
      </c>
      <c r="K21" s="206"/>
      <c r="L21" s="40" t="s">
        <v>39</v>
      </c>
      <c r="M21" s="89"/>
      <c r="N21" s="57"/>
      <c r="O21" s="57"/>
      <c r="P21" s="57"/>
      <c r="Q21" s="57"/>
      <c r="R21" s="57"/>
      <c r="S21" s="57"/>
      <c r="T21" s="57"/>
      <c r="U21" s="57"/>
      <c r="V21" s="57"/>
      <c r="W21" s="57"/>
      <c r="X21" s="57"/>
      <c r="Y21" s="57"/>
      <c r="Z21" s="57"/>
      <c r="AA21" s="57"/>
    </row>
    <row r="22">
      <c r="A22" s="102" t="s">
        <v>896</v>
      </c>
      <c r="B22" s="119" t="s">
        <v>227</v>
      </c>
      <c r="C22" s="56" t="s">
        <v>46</v>
      </c>
      <c r="D22" s="17" t="s">
        <v>897</v>
      </c>
      <c r="E22" s="17" t="s">
        <v>898</v>
      </c>
      <c r="F22" s="17" t="s">
        <v>899</v>
      </c>
      <c r="G22" s="56" t="s">
        <v>900</v>
      </c>
      <c r="H22" s="67" t="s">
        <v>52</v>
      </c>
      <c r="I22" s="57"/>
      <c r="J22" s="40" t="s">
        <v>39</v>
      </c>
      <c r="K22" s="67"/>
      <c r="L22" s="40" t="s">
        <v>39</v>
      </c>
      <c r="M22" s="89"/>
      <c r="N22" s="57"/>
      <c r="O22" s="57"/>
      <c r="P22" s="57"/>
      <c r="Q22" s="57"/>
      <c r="R22" s="57"/>
      <c r="S22" s="57"/>
      <c r="T22" s="57"/>
      <c r="U22" s="57"/>
      <c r="V22" s="57"/>
      <c r="W22" s="57"/>
      <c r="X22" s="57"/>
      <c r="Y22" s="57"/>
      <c r="Z22" s="57"/>
      <c r="AA22" s="57"/>
    </row>
    <row r="23">
      <c r="A23" s="102" t="s">
        <v>901</v>
      </c>
      <c r="B23" s="119" t="s">
        <v>227</v>
      </c>
      <c r="C23" s="56" t="s">
        <v>46</v>
      </c>
      <c r="D23" s="17" t="s">
        <v>902</v>
      </c>
      <c r="E23" s="17" t="s">
        <v>903</v>
      </c>
      <c r="F23" s="56" t="s">
        <v>904</v>
      </c>
      <c r="G23" s="56" t="s">
        <v>905</v>
      </c>
      <c r="H23" s="67" t="s">
        <v>52</v>
      </c>
      <c r="I23" s="57"/>
      <c r="J23" s="40" t="s">
        <v>39</v>
      </c>
      <c r="L23" s="40" t="s">
        <v>39</v>
      </c>
      <c r="M23" s="89"/>
      <c r="N23" s="57"/>
      <c r="O23" s="57"/>
      <c r="P23" s="57"/>
      <c r="Q23" s="57"/>
      <c r="R23" s="57"/>
      <c r="S23" s="57"/>
      <c r="T23" s="57"/>
      <c r="U23" s="57"/>
      <c r="V23" s="57"/>
      <c r="W23" s="57"/>
      <c r="X23" s="57"/>
      <c r="Y23" s="57"/>
      <c r="Z23" s="57"/>
      <c r="AA23" s="57"/>
    </row>
    <row r="24">
      <c r="A24" s="102" t="s">
        <v>906</v>
      </c>
      <c r="B24" s="119" t="s">
        <v>227</v>
      </c>
      <c r="C24" s="56" t="s">
        <v>46</v>
      </c>
      <c r="D24" s="17" t="s">
        <v>907</v>
      </c>
      <c r="E24" s="17" t="s">
        <v>908</v>
      </c>
      <c r="F24" s="17" t="s">
        <v>909</v>
      </c>
      <c r="G24" s="17" t="s">
        <v>910</v>
      </c>
      <c r="H24" s="67" t="s">
        <v>52</v>
      </c>
      <c r="I24" s="57"/>
      <c r="J24" s="40" t="s">
        <v>39</v>
      </c>
      <c r="K24" s="208"/>
      <c r="L24" s="40" t="s">
        <v>39</v>
      </c>
      <c r="M24" s="208"/>
      <c r="N24" s="57"/>
      <c r="O24" s="57"/>
      <c r="P24" s="57"/>
      <c r="Q24" s="57"/>
      <c r="R24" s="57"/>
      <c r="S24" s="57"/>
      <c r="T24" s="57"/>
      <c r="U24" s="57"/>
      <c r="V24" s="57"/>
      <c r="W24" s="57"/>
      <c r="X24" s="57"/>
      <c r="Y24" s="57"/>
      <c r="Z24" s="57"/>
      <c r="AA24" s="57"/>
    </row>
    <row r="25">
      <c r="A25" s="209" t="s">
        <v>911</v>
      </c>
      <c r="B25" s="119" t="s">
        <v>227</v>
      </c>
      <c r="C25" s="56" t="s">
        <v>46</v>
      </c>
      <c r="D25" s="17" t="s">
        <v>912</v>
      </c>
      <c r="E25" s="17" t="s">
        <v>913</v>
      </c>
      <c r="F25" s="17" t="s">
        <v>914</v>
      </c>
      <c r="G25" s="17" t="s">
        <v>915</v>
      </c>
      <c r="H25" s="67" t="s">
        <v>130</v>
      </c>
      <c r="I25" s="57"/>
      <c r="J25" s="40" t="s">
        <v>39</v>
      </c>
      <c r="L25" s="40" t="s">
        <v>39</v>
      </c>
      <c r="M25" s="89"/>
      <c r="N25" s="57"/>
      <c r="O25" s="57"/>
      <c r="P25" s="57"/>
      <c r="Q25" s="57"/>
      <c r="R25" s="57"/>
      <c r="S25" s="57"/>
      <c r="T25" s="57"/>
      <c r="U25" s="57"/>
      <c r="V25" s="57"/>
      <c r="W25" s="57"/>
      <c r="X25" s="57"/>
      <c r="Y25" s="57"/>
      <c r="Z25" s="57"/>
      <c r="AA25" s="57"/>
    </row>
    <row r="26">
      <c r="A26" s="102" t="s">
        <v>916</v>
      </c>
      <c r="B26" s="119" t="s">
        <v>227</v>
      </c>
      <c r="C26" s="56" t="s">
        <v>46</v>
      </c>
      <c r="D26" s="17" t="s">
        <v>917</v>
      </c>
      <c r="E26" s="17" t="s">
        <v>918</v>
      </c>
      <c r="F26" s="17" t="s">
        <v>919</v>
      </c>
      <c r="G26" s="17" t="s">
        <v>920</v>
      </c>
      <c r="H26" s="67" t="s">
        <v>52</v>
      </c>
      <c r="I26" s="57"/>
      <c r="J26" s="40" t="s">
        <v>39</v>
      </c>
      <c r="L26" s="40" t="s">
        <v>39</v>
      </c>
      <c r="M26" s="89"/>
      <c r="N26" s="57"/>
      <c r="O26" s="57"/>
      <c r="P26" s="57"/>
      <c r="Q26" s="57"/>
      <c r="R26" s="57"/>
      <c r="S26" s="57"/>
      <c r="T26" s="57"/>
      <c r="U26" s="57"/>
      <c r="V26" s="57"/>
      <c r="W26" s="57"/>
      <c r="X26" s="57"/>
      <c r="Y26" s="57"/>
      <c r="Z26" s="57"/>
      <c r="AA26" s="57"/>
    </row>
    <row r="27">
      <c r="A27" s="102" t="s">
        <v>921</v>
      </c>
      <c r="B27" s="17" t="s">
        <v>42</v>
      </c>
      <c r="C27" s="56" t="s">
        <v>46</v>
      </c>
      <c r="D27" s="17" t="s">
        <v>922</v>
      </c>
      <c r="E27" s="17" t="s">
        <v>923</v>
      </c>
      <c r="F27" s="17" t="s">
        <v>924</v>
      </c>
      <c r="G27" s="56" t="s">
        <v>925</v>
      </c>
      <c r="H27" s="67" t="s">
        <v>52</v>
      </c>
      <c r="I27" s="63" t="s">
        <v>926</v>
      </c>
      <c r="J27" s="40" t="s">
        <v>39</v>
      </c>
      <c r="L27" s="40" t="s">
        <v>39</v>
      </c>
      <c r="M27" s="89"/>
      <c r="N27" s="57"/>
      <c r="O27" s="57"/>
      <c r="P27" s="57"/>
      <c r="Q27" s="57"/>
      <c r="R27" s="57"/>
      <c r="S27" s="57"/>
      <c r="T27" s="57"/>
      <c r="U27" s="57"/>
      <c r="V27" s="57"/>
      <c r="W27" s="57"/>
      <c r="X27" s="57"/>
      <c r="Y27" s="57"/>
      <c r="Z27" s="57"/>
      <c r="AA27" s="57"/>
    </row>
    <row r="28">
      <c r="A28" s="102" t="s">
        <v>929</v>
      </c>
      <c r="B28" s="17" t="s">
        <v>42</v>
      </c>
      <c r="C28" s="102" t="s">
        <v>46</v>
      </c>
      <c r="D28" s="102" t="s">
        <v>930</v>
      </c>
      <c r="E28" s="102" t="s">
        <v>932</v>
      </c>
      <c r="F28" s="102" t="s">
        <v>933</v>
      </c>
      <c r="G28" s="102" t="s">
        <v>935</v>
      </c>
      <c r="H28" s="67" t="s">
        <v>115</v>
      </c>
      <c r="I28" s="63" t="s">
        <v>936</v>
      </c>
      <c r="J28" s="40" t="s">
        <v>39</v>
      </c>
      <c r="L28" s="40" t="s">
        <v>39</v>
      </c>
      <c r="M28" s="89"/>
      <c r="N28" s="57"/>
      <c r="O28" s="57"/>
      <c r="P28" s="57"/>
      <c r="Q28" s="57"/>
      <c r="R28" s="57"/>
      <c r="S28" s="57"/>
      <c r="T28" s="57"/>
      <c r="U28" s="57"/>
      <c r="V28" s="57"/>
      <c r="W28" s="57"/>
      <c r="X28" s="57"/>
      <c r="Y28" s="57"/>
      <c r="Z28" s="57"/>
      <c r="AA28" s="57"/>
    </row>
    <row r="29">
      <c r="A29" s="102" t="s">
        <v>937</v>
      </c>
      <c r="B29" s="119" t="s">
        <v>227</v>
      </c>
      <c r="C29" s="102" t="s">
        <v>46</v>
      </c>
      <c r="D29" s="102" t="s">
        <v>938</v>
      </c>
      <c r="E29" s="102" t="s">
        <v>940</v>
      </c>
      <c r="F29" s="102" t="s">
        <v>942</v>
      </c>
      <c r="G29" s="102" t="s">
        <v>945</v>
      </c>
      <c r="H29" s="67" t="s">
        <v>115</v>
      </c>
      <c r="I29" s="63" t="s">
        <v>936</v>
      </c>
      <c r="J29" s="40" t="s">
        <v>39</v>
      </c>
      <c r="K29" s="258"/>
      <c r="L29" s="40" t="s">
        <v>39</v>
      </c>
      <c r="M29" s="89"/>
      <c r="N29" s="57"/>
      <c r="O29" s="57"/>
      <c r="P29" s="57"/>
      <c r="Q29" s="57"/>
      <c r="R29" s="57"/>
      <c r="S29" s="57"/>
      <c r="T29" s="57"/>
      <c r="U29" s="57"/>
      <c r="V29" s="57"/>
      <c r="W29" s="57"/>
      <c r="X29" s="57"/>
      <c r="Y29" s="57"/>
      <c r="Z29" s="57"/>
      <c r="AA29" s="57"/>
    </row>
    <row r="30">
      <c r="A30" s="102" t="s">
        <v>1425</v>
      </c>
      <c r="B30" s="119" t="s">
        <v>227</v>
      </c>
      <c r="C30" s="102" t="s">
        <v>46</v>
      </c>
      <c r="D30" s="102" t="s">
        <v>1428</v>
      </c>
      <c r="E30" s="102" t="s">
        <v>1430</v>
      </c>
      <c r="F30" s="102" t="s">
        <v>1433</v>
      </c>
      <c r="G30" s="102" t="s">
        <v>1435</v>
      </c>
      <c r="H30" s="67" t="s">
        <v>115</v>
      </c>
      <c r="I30" s="63" t="s">
        <v>936</v>
      </c>
      <c r="J30" s="40" t="s">
        <v>39</v>
      </c>
      <c r="L30" s="40" t="s">
        <v>39</v>
      </c>
      <c r="M30" s="89"/>
      <c r="N30" s="57"/>
      <c r="O30" s="57"/>
      <c r="P30" s="57"/>
      <c r="Q30" s="57"/>
      <c r="R30" s="57"/>
      <c r="S30" s="57"/>
      <c r="T30" s="57"/>
      <c r="U30" s="57"/>
      <c r="V30" s="57"/>
      <c r="W30" s="57"/>
      <c r="X30" s="57"/>
      <c r="Y30" s="57"/>
      <c r="Z30" s="57"/>
      <c r="AA30" s="57"/>
    </row>
    <row r="31">
      <c r="A31" s="102" t="s">
        <v>1443</v>
      </c>
      <c r="B31" s="17" t="s">
        <v>42</v>
      </c>
      <c r="C31" s="102" t="s">
        <v>46</v>
      </c>
      <c r="D31" s="102" t="s">
        <v>1445</v>
      </c>
      <c r="E31" s="102" t="s">
        <v>1447</v>
      </c>
      <c r="F31" s="56" t="s">
        <v>1450</v>
      </c>
      <c r="G31" s="56" t="s">
        <v>1452</v>
      </c>
      <c r="H31" s="67" t="s">
        <v>115</v>
      </c>
      <c r="I31" s="63" t="s">
        <v>936</v>
      </c>
      <c r="J31" s="40" t="s">
        <v>122</v>
      </c>
      <c r="K31" s="69" t="s">
        <v>1453</v>
      </c>
      <c r="L31" s="40" t="s">
        <v>39</v>
      </c>
      <c r="M31" s="167"/>
      <c r="N31" s="57"/>
      <c r="O31" s="57"/>
      <c r="P31" s="57"/>
      <c r="Q31" s="57"/>
      <c r="R31" s="57"/>
      <c r="S31" s="57"/>
      <c r="T31" s="57"/>
      <c r="U31" s="57"/>
      <c r="V31" s="57"/>
      <c r="W31" s="57"/>
      <c r="X31" s="57"/>
      <c r="Y31" s="57"/>
      <c r="Z31" s="57"/>
      <c r="AA31" s="57"/>
    </row>
    <row r="32">
      <c r="A32" s="102" t="s">
        <v>1454</v>
      </c>
      <c r="B32" s="119" t="s">
        <v>227</v>
      </c>
      <c r="C32" s="102" t="s">
        <v>46</v>
      </c>
      <c r="D32" s="102" t="s">
        <v>1455</v>
      </c>
      <c r="E32" s="52" t="s">
        <v>1456</v>
      </c>
      <c r="F32" s="56" t="s">
        <v>1457</v>
      </c>
      <c r="G32" s="56" t="s">
        <v>1458</v>
      </c>
      <c r="H32" s="67" t="s">
        <v>115</v>
      </c>
      <c r="I32" s="63" t="s">
        <v>936</v>
      </c>
      <c r="J32" s="40" t="s">
        <v>39</v>
      </c>
      <c r="K32" s="69"/>
      <c r="L32" s="40" t="s">
        <v>39</v>
      </c>
      <c r="M32" s="167"/>
      <c r="N32" s="57"/>
      <c r="O32" s="57"/>
      <c r="P32" s="57"/>
      <c r="Q32" s="57"/>
      <c r="R32" s="57"/>
      <c r="S32" s="57"/>
      <c r="T32" s="57"/>
      <c r="U32" s="57"/>
      <c r="V32" s="57"/>
      <c r="W32" s="57"/>
      <c r="X32" s="57"/>
      <c r="Y32" s="57"/>
      <c r="Z32" s="57"/>
      <c r="AA32" s="57"/>
    </row>
    <row r="33">
      <c r="A33" s="102" t="s">
        <v>1461</v>
      </c>
      <c r="B33" s="119" t="s">
        <v>227</v>
      </c>
      <c r="C33" s="102" t="s">
        <v>46</v>
      </c>
      <c r="D33" s="102" t="s">
        <v>1463</v>
      </c>
      <c r="E33" s="52" t="s">
        <v>1465</v>
      </c>
      <c r="F33" s="56" t="s">
        <v>1466</v>
      </c>
      <c r="G33" s="56" t="s">
        <v>1468</v>
      </c>
      <c r="H33" s="67" t="s">
        <v>115</v>
      </c>
      <c r="I33" s="63" t="s">
        <v>936</v>
      </c>
      <c r="J33" s="40" t="s">
        <v>39</v>
      </c>
      <c r="L33" s="40" t="s">
        <v>39</v>
      </c>
      <c r="M33" s="167"/>
      <c r="N33" s="57"/>
      <c r="O33" s="57"/>
      <c r="P33" s="57"/>
      <c r="Q33" s="57"/>
      <c r="R33" s="57"/>
      <c r="S33" s="57"/>
      <c r="T33" s="57"/>
      <c r="U33" s="57"/>
      <c r="V33" s="57"/>
      <c r="W33" s="57"/>
      <c r="X33" s="57"/>
      <c r="Y33" s="57"/>
      <c r="Z33" s="57"/>
      <c r="AA33" s="57"/>
    </row>
    <row r="34">
      <c r="A34" s="102" t="s">
        <v>1471</v>
      </c>
      <c r="B34" s="119" t="s">
        <v>227</v>
      </c>
      <c r="C34" s="102" t="s">
        <v>46</v>
      </c>
      <c r="D34" s="102" t="s">
        <v>1472</v>
      </c>
      <c r="E34" s="52" t="s">
        <v>1473</v>
      </c>
      <c r="F34" s="56" t="s">
        <v>1475</v>
      </c>
      <c r="G34" s="56" t="s">
        <v>1478</v>
      </c>
      <c r="H34" s="67" t="s">
        <v>115</v>
      </c>
      <c r="I34" s="63" t="s">
        <v>936</v>
      </c>
      <c r="J34" s="40" t="s">
        <v>39</v>
      </c>
      <c r="L34" s="40" t="s">
        <v>39</v>
      </c>
      <c r="M34" s="89"/>
      <c r="N34" s="57"/>
      <c r="O34" s="57"/>
      <c r="P34" s="57"/>
      <c r="Q34" s="57"/>
      <c r="R34" s="57"/>
      <c r="S34" s="57"/>
      <c r="T34" s="57"/>
      <c r="U34" s="57"/>
      <c r="V34" s="57"/>
      <c r="W34" s="57"/>
      <c r="X34" s="57"/>
      <c r="Y34" s="57"/>
      <c r="Z34" s="57"/>
      <c r="AA34" s="57"/>
    </row>
    <row r="35">
      <c r="A35" s="113"/>
      <c r="B35" s="15"/>
      <c r="C35" s="69"/>
      <c r="H35" s="57"/>
      <c r="I35" s="57"/>
      <c r="L35" s="30"/>
      <c r="M35" s="89"/>
      <c r="N35" s="57"/>
      <c r="O35" s="57"/>
      <c r="P35" s="57"/>
      <c r="Q35" s="57"/>
      <c r="R35" s="57"/>
      <c r="S35" s="57"/>
      <c r="T35" s="57"/>
      <c r="U35" s="57"/>
      <c r="V35" s="57"/>
      <c r="W35" s="57"/>
      <c r="X35" s="57"/>
      <c r="Y35" s="57"/>
      <c r="Z35" s="57"/>
      <c r="AA35" s="57"/>
    </row>
    <row r="36">
      <c r="A36" s="113"/>
      <c r="B36" s="15"/>
      <c r="C36" s="69" t="s">
        <v>1488</v>
      </c>
      <c r="H36" s="57"/>
      <c r="I36" s="57"/>
      <c r="L36" s="30"/>
      <c r="M36" s="89"/>
      <c r="N36" s="57"/>
      <c r="O36" s="57"/>
      <c r="P36" s="57"/>
      <c r="Q36" s="57"/>
      <c r="R36" s="57"/>
      <c r="S36" s="57"/>
      <c r="T36" s="57"/>
      <c r="U36" s="57"/>
      <c r="V36" s="57"/>
      <c r="W36" s="57"/>
      <c r="X36" s="57"/>
      <c r="Y36" s="57"/>
      <c r="Z36" s="57"/>
      <c r="AA36" s="57"/>
    </row>
    <row r="37">
      <c r="A37" s="113" t="s">
        <v>303</v>
      </c>
      <c r="B37" s="15"/>
      <c r="C37" s="52" t="s">
        <v>1489</v>
      </c>
      <c r="D37" s="15"/>
      <c r="E37" s="15"/>
      <c r="F37" s="15"/>
      <c r="G37" s="15"/>
      <c r="H37" s="57"/>
      <c r="I37" s="57"/>
      <c r="J37" s="237"/>
      <c r="K37" s="237"/>
      <c r="L37" s="4"/>
      <c r="M37" s="98"/>
      <c r="N37" s="57"/>
      <c r="O37" s="57"/>
      <c r="P37" s="57"/>
      <c r="Q37" s="57"/>
      <c r="R37" s="57"/>
      <c r="S37" s="57"/>
      <c r="T37" s="57"/>
      <c r="U37" s="57"/>
      <c r="V37" s="57"/>
      <c r="W37" s="57"/>
      <c r="X37" s="57"/>
      <c r="Y37" s="57"/>
      <c r="Z37" s="57"/>
      <c r="AA37" s="57"/>
    </row>
    <row r="38">
      <c r="A38" s="154" t="str">
        <f>COUNTA(A3:A36)</f>
        <v>32</v>
      </c>
      <c r="B38" s="15"/>
      <c r="C38" s="15"/>
      <c r="D38" s="15"/>
      <c r="E38" s="15"/>
      <c r="F38" s="15"/>
      <c r="G38" s="15"/>
      <c r="H38" s="57"/>
      <c r="I38" s="57"/>
      <c r="L38" s="30"/>
      <c r="M38" s="89"/>
      <c r="N38" s="57"/>
      <c r="O38" s="57"/>
      <c r="P38" s="57"/>
      <c r="Q38" s="57"/>
      <c r="R38" s="57"/>
      <c r="S38" s="57"/>
      <c r="T38" s="57"/>
      <c r="U38" s="57"/>
      <c r="V38" s="57"/>
      <c r="W38" s="57"/>
      <c r="X38" s="57"/>
      <c r="Y38" s="57"/>
      <c r="Z38" s="57"/>
      <c r="AA38" s="57"/>
    </row>
    <row r="39">
      <c r="A39" s="56"/>
      <c r="B39" s="15"/>
      <c r="C39" s="15"/>
      <c r="D39" s="15"/>
      <c r="E39" s="15"/>
      <c r="F39" s="15"/>
      <c r="G39" s="15"/>
      <c r="H39" s="57"/>
      <c r="I39" s="57"/>
      <c r="L39" s="30"/>
      <c r="M39" s="89"/>
      <c r="N39" s="57"/>
      <c r="O39" s="57"/>
      <c r="P39" s="57"/>
      <c r="Q39" s="57"/>
      <c r="R39" s="57"/>
      <c r="S39" s="57"/>
      <c r="T39" s="57"/>
      <c r="U39" s="57"/>
      <c r="V39" s="57"/>
      <c r="W39" s="57"/>
      <c r="X39" s="57"/>
      <c r="Y39" s="57"/>
      <c r="Z39" s="57"/>
      <c r="AA39" s="57"/>
    </row>
    <row r="40">
      <c r="A40" s="56"/>
      <c r="B40" s="15"/>
      <c r="C40" s="15"/>
      <c r="D40" s="15"/>
      <c r="E40" s="15"/>
      <c r="F40" s="15"/>
      <c r="G40" s="15"/>
      <c r="H40" s="57"/>
      <c r="I40" s="57"/>
      <c r="L40" s="30"/>
      <c r="M40" s="89"/>
      <c r="N40" s="57"/>
      <c r="O40" s="57"/>
      <c r="P40" s="57"/>
      <c r="Q40" s="57"/>
      <c r="R40" s="57"/>
      <c r="S40" s="57"/>
      <c r="T40" s="57"/>
      <c r="U40" s="57"/>
      <c r="V40" s="57"/>
      <c r="W40" s="57"/>
      <c r="X40" s="57"/>
      <c r="Y40" s="57"/>
      <c r="Z40" s="57"/>
      <c r="AA40" s="57"/>
    </row>
    <row r="41">
      <c r="A41" s="56"/>
      <c r="B41" s="15"/>
      <c r="C41" s="15"/>
      <c r="D41" s="15"/>
      <c r="E41" s="15"/>
      <c r="F41" s="15"/>
      <c r="G41" s="15"/>
      <c r="H41" s="57"/>
      <c r="I41" s="57"/>
      <c r="L41" s="30"/>
      <c r="M41" s="89"/>
      <c r="N41" s="57"/>
      <c r="O41" s="57"/>
      <c r="P41" s="57"/>
      <c r="Q41" s="57"/>
      <c r="R41" s="57"/>
      <c r="S41" s="57"/>
      <c r="T41" s="57"/>
      <c r="U41" s="57"/>
      <c r="V41" s="57"/>
      <c r="W41" s="57"/>
      <c r="X41" s="57"/>
      <c r="Y41" s="57"/>
      <c r="Z41" s="57"/>
      <c r="AA41" s="57"/>
    </row>
    <row r="42">
      <c r="A42" s="104"/>
      <c r="B42" s="104"/>
      <c r="C42" s="104"/>
      <c r="D42" s="104"/>
      <c r="E42" s="104"/>
      <c r="F42" s="104"/>
      <c r="G42" s="144" t="s">
        <v>81</v>
      </c>
      <c r="H42" s="104"/>
      <c r="I42" s="104"/>
      <c r="J42" s="158" t="str">
        <f>COUNTIF(J1:J38, "passed")</f>
        <v>30</v>
      </c>
      <c r="K42" s="158"/>
      <c r="L42" s="146" t="str">
        <f>COUNTIF(L1:L38, "passed")</f>
        <v>31</v>
      </c>
      <c r="M42" s="207"/>
      <c r="O42" s="104"/>
      <c r="P42" s="104"/>
      <c r="Q42" s="104"/>
      <c r="R42" s="104"/>
      <c r="S42" s="104"/>
      <c r="T42" s="104"/>
      <c r="U42" s="104"/>
      <c r="V42" s="104"/>
      <c r="W42" s="104"/>
      <c r="X42" s="104"/>
      <c r="Y42" s="104"/>
      <c r="Z42" s="57"/>
      <c r="AA42" s="57"/>
    </row>
    <row r="43">
      <c r="A43" s="104"/>
      <c r="B43" s="104"/>
      <c r="C43" s="104"/>
      <c r="D43" s="104"/>
      <c r="E43" s="104"/>
      <c r="F43" s="104"/>
      <c r="G43" s="181" t="s">
        <v>125</v>
      </c>
      <c r="H43" s="104"/>
      <c r="I43" s="104"/>
      <c r="J43" s="158" t="str">
        <f>COUNTIF(J1:J38, "failed")</f>
        <v>2</v>
      </c>
      <c r="K43" s="158"/>
      <c r="L43" s="146" t="str">
        <f>COUNTIF(L1:L38, "failed")</f>
        <v>0</v>
      </c>
      <c r="M43" s="207"/>
      <c r="O43" s="104"/>
      <c r="P43" s="104"/>
      <c r="Q43" s="104"/>
      <c r="R43" s="104"/>
      <c r="S43" s="104"/>
      <c r="T43" s="104"/>
      <c r="U43" s="104"/>
      <c r="V43" s="104"/>
      <c r="W43" s="104"/>
      <c r="X43" s="104"/>
      <c r="Y43" s="104"/>
      <c r="Z43" s="57"/>
      <c r="AA43" s="57"/>
    </row>
    <row r="44">
      <c r="A44" s="104"/>
      <c r="B44" s="104"/>
      <c r="C44" s="104"/>
      <c r="D44" s="104"/>
      <c r="E44" s="104"/>
      <c r="F44" s="104"/>
      <c r="G44" s="183" t="s">
        <v>753</v>
      </c>
      <c r="H44" s="104"/>
      <c r="I44" s="104"/>
      <c r="J44" s="158" t="str">
        <f>COUNTIF(J1:J38, "blocked")</f>
        <v>0</v>
      </c>
      <c r="K44" s="158"/>
      <c r="L44" s="146" t="str">
        <f>COUNTIF(L1:L38, "blocked")</f>
        <v>0</v>
      </c>
      <c r="M44" s="207"/>
      <c r="O44" s="104"/>
      <c r="P44" s="104"/>
      <c r="Q44" s="104"/>
      <c r="R44" s="104"/>
      <c r="S44" s="104"/>
      <c r="T44" s="104"/>
      <c r="U44" s="104"/>
      <c r="V44" s="104"/>
      <c r="W44" s="104"/>
      <c r="X44" s="104"/>
      <c r="Y44" s="104"/>
      <c r="Z44" s="57"/>
      <c r="AA44" s="57"/>
    </row>
    <row r="45">
      <c r="A45" s="104"/>
      <c r="B45" s="104"/>
      <c r="C45" s="104"/>
      <c r="D45" s="104"/>
      <c r="E45" s="104"/>
      <c r="F45" s="104"/>
      <c r="G45" s="185" t="s">
        <v>134</v>
      </c>
      <c r="H45" s="104"/>
      <c r="I45" s="104"/>
      <c r="J45" s="158" t="str">
        <f>COUNTIF(J1:J38, "not tested")</f>
        <v>0</v>
      </c>
      <c r="K45" s="158"/>
      <c r="L45" s="146" t="str">
        <f>COUNTIF(L1:L38, "not tested")</f>
        <v>1</v>
      </c>
      <c r="M45" s="207"/>
      <c r="O45" s="104"/>
      <c r="P45" s="104"/>
      <c r="Q45" s="104"/>
      <c r="R45" s="104"/>
      <c r="S45" s="104"/>
      <c r="T45" s="104"/>
      <c r="U45" s="104"/>
      <c r="V45" s="104"/>
      <c r="W45" s="104"/>
      <c r="X45" s="104"/>
      <c r="Y45" s="104"/>
      <c r="Z45" s="57"/>
      <c r="AA45" s="57"/>
    </row>
    <row r="46">
      <c r="A46" s="56"/>
      <c r="B46" s="15"/>
      <c r="C46" s="15"/>
      <c r="D46" s="15"/>
      <c r="E46" s="15"/>
      <c r="F46" s="15"/>
      <c r="G46" s="15"/>
      <c r="H46" s="57"/>
      <c r="I46" s="57"/>
      <c r="L46" s="30"/>
      <c r="M46" s="89"/>
      <c r="N46" s="57"/>
      <c r="O46" s="57"/>
      <c r="P46" s="57"/>
      <c r="Q46" s="57"/>
      <c r="R46" s="57"/>
      <c r="S46" s="57"/>
      <c r="T46" s="57"/>
      <c r="U46" s="57"/>
      <c r="V46" s="57"/>
      <c r="W46" s="57"/>
      <c r="X46" s="57"/>
      <c r="Y46" s="57"/>
      <c r="Z46" s="57"/>
      <c r="AA46" s="57"/>
    </row>
    <row r="47">
      <c r="A47" s="56"/>
      <c r="B47" s="15"/>
      <c r="C47" s="15"/>
      <c r="D47" s="15"/>
      <c r="E47" s="15"/>
      <c r="F47" s="15"/>
      <c r="G47" s="15"/>
      <c r="H47" s="57"/>
      <c r="I47" s="57"/>
      <c r="L47" s="30"/>
      <c r="M47" s="89"/>
      <c r="N47" s="57"/>
      <c r="O47" s="57"/>
      <c r="P47" s="57"/>
      <c r="Q47" s="57"/>
      <c r="R47" s="57"/>
      <c r="S47" s="57"/>
      <c r="T47" s="57"/>
      <c r="U47" s="57"/>
      <c r="V47" s="57"/>
      <c r="W47" s="57"/>
      <c r="X47" s="57"/>
      <c r="Y47" s="57"/>
      <c r="Z47" s="57"/>
      <c r="AA47" s="57"/>
    </row>
    <row r="48">
      <c r="A48" s="56"/>
      <c r="B48" s="15"/>
      <c r="C48" s="15"/>
      <c r="D48" s="15"/>
      <c r="E48" s="15"/>
      <c r="F48" s="15"/>
      <c r="G48" s="15"/>
      <c r="H48" s="57"/>
      <c r="I48" s="57"/>
      <c r="L48" s="30"/>
      <c r="M48" s="89"/>
      <c r="N48" s="57"/>
      <c r="O48" s="57"/>
      <c r="P48" s="57"/>
      <c r="Q48" s="57"/>
      <c r="R48" s="57"/>
      <c r="S48" s="57"/>
      <c r="T48" s="57"/>
      <c r="U48" s="57"/>
      <c r="V48" s="57"/>
      <c r="W48" s="57"/>
      <c r="X48" s="57"/>
      <c r="Y48" s="57"/>
      <c r="Z48" s="57"/>
      <c r="AA48" s="57"/>
    </row>
    <row r="49">
      <c r="A49" s="56"/>
      <c r="B49" s="15"/>
      <c r="C49" s="15"/>
      <c r="D49" s="15"/>
      <c r="E49" s="15"/>
      <c r="F49" s="15"/>
      <c r="G49" s="15"/>
      <c r="H49" s="57"/>
      <c r="I49" s="57"/>
      <c r="J49" s="237"/>
      <c r="K49" s="237"/>
      <c r="L49" s="4"/>
      <c r="M49" s="98"/>
      <c r="N49" s="57"/>
      <c r="O49" s="57"/>
      <c r="P49" s="57"/>
      <c r="Q49" s="57"/>
      <c r="R49" s="57"/>
      <c r="S49" s="57"/>
      <c r="T49" s="57"/>
      <c r="U49" s="57"/>
      <c r="V49" s="57"/>
      <c r="W49" s="57"/>
      <c r="X49" s="57"/>
      <c r="Y49" s="57"/>
      <c r="Z49" s="57"/>
      <c r="AA49" s="57"/>
    </row>
    <row r="50">
      <c r="A50" s="56"/>
      <c r="B50" s="15"/>
      <c r="C50" s="15"/>
      <c r="D50" s="15"/>
      <c r="E50" s="15"/>
      <c r="F50" s="15"/>
      <c r="G50" s="15"/>
      <c r="H50" s="57"/>
      <c r="I50" s="57"/>
      <c r="J50" s="237"/>
      <c r="K50" s="237"/>
      <c r="L50" s="4"/>
      <c r="M50" s="98"/>
      <c r="N50" s="57"/>
      <c r="O50" s="57"/>
      <c r="P50" s="57"/>
      <c r="Q50" s="57"/>
      <c r="R50" s="57"/>
      <c r="S50" s="57"/>
      <c r="T50" s="57"/>
      <c r="U50" s="57"/>
      <c r="V50" s="57"/>
      <c r="W50" s="57"/>
      <c r="X50" s="57"/>
      <c r="Y50" s="57"/>
      <c r="Z50" s="57"/>
      <c r="AA50" s="57"/>
    </row>
    <row r="51">
      <c r="A51" s="56"/>
      <c r="B51" s="15"/>
      <c r="C51" s="15"/>
      <c r="D51" s="15"/>
      <c r="E51" s="15"/>
      <c r="F51" s="15"/>
      <c r="G51" s="15"/>
      <c r="H51" s="57"/>
      <c r="I51" s="57"/>
      <c r="J51" s="237"/>
      <c r="K51" s="237"/>
      <c r="L51" s="4"/>
      <c r="M51" s="98"/>
      <c r="N51" s="57"/>
      <c r="O51" s="57"/>
      <c r="P51" s="57"/>
      <c r="Q51" s="57"/>
      <c r="R51" s="57"/>
      <c r="S51" s="57"/>
      <c r="T51" s="57"/>
      <c r="U51" s="57"/>
      <c r="V51" s="57"/>
      <c r="W51" s="57"/>
      <c r="X51" s="57"/>
      <c r="Y51" s="57"/>
      <c r="Z51" s="57"/>
      <c r="AA51" s="57"/>
    </row>
    <row r="52">
      <c r="A52" s="56"/>
      <c r="B52" s="15"/>
      <c r="C52" s="15"/>
      <c r="D52" s="15"/>
      <c r="E52" s="15"/>
      <c r="F52" s="15"/>
      <c r="G52" s="15"/>
      <c r="H52" s="57"/>
      <c r="I52" s="57"/>
      <c r="J52" s="237"/>
      <c r="K52" s="237"/>
      <c r="L52" s="4"/>
      <c r="M52" s="98"/>
      <c r="N52" s="57"/>
      <c r="O52" s="57"/>
      <c r="P52" s="57"/>
      <c r="Q52" s="57"/>
      <c r="R52" s="57"/>
      <c r="S52" s="57"/>
      <c r="T52" s="57"/>
      <c r="U52" s="57"/>
      <c r="V52" s="57"/>
      <c r="W52" s="57"/>
      <c r="X52" s="57"/>
      <c r="Y52" s="57"/>
      <c r="Z52" s="57"/>
      <c r="AA52" s="57"/>
    </row>
    <row r="53">
      <c r="A53" s="56"/>
      <c r="B53" s="15"/>
      <c r="C53" s="15"/>
      <c r="D53" s="15"/>
      <c r="E53" s="15"/>
      <c r="F53" s="15"/>
      <c r="G53" s="15"/>
      <c r="H53" s="57"/>
      <c r="I53" s="57"/>
      <c r="J53" s="237"/>
      <c r="K53" s="237"/>
      <c r="L53" s="4"/>
      <c r="M53" s="98"/>
      <c r="N53" s="57"/>
      <c r="O53" s="57"/>
      <c r="P53" s="57"/>
      <c r="Q53" s="57"/>
      <c r="R53" s="57"/>
      <c r="S53" s="57"/>
      <c r="T53" s="57"/>
      <c r="U53" s="57"/>
      <c r="V53" s="57"/>
      <c r="W53" s="57"/>
      <c r="X53" s="57"/>
      <c r="Y53" s="57"/>
      <c r="Z53" s="57"/>
      <c r="AA53" s="57"/>
    </row>
    <row r="54">
      <c r="A54" s="56"/>
      <c r="B54" s="15"/>
      <c r="C54" s="15"/>
      <c r="D54" s="15"/>
      <c r="E54" s="15"/>
      <c r="F54" s="15"/>
      <c r="G54" s="15"/>
      <c r="H54" s="57"/>
      <c r="I54" s="57"/>
      <c r="J54" s="237"/>
      <c r="K54" s="237"/>
      <c r="L54" s="4"/>
      <c r="M54" s="98"/>
      <c r="N54" s="57"/>
      <c r="O54" s="57"/>
      <c r="P54" s="57"/>
      <c r="Q54" s="57"/>
      <c r="R54" s="57"/>
      <c r="S54" s="57"/>
      <c r="T54" s="57"/>
      <c r="U54" s="57"/>
      <c r="V54" s="57"/>
      <c r="W54" s="57"/>
      <c r="X54" s="57"/>
      <c r="Y54" s="57"/>
      <c r="Z54" s="57"/>
      <c r="AA54" s="57"/>
    </row>
    <row r="55">
      <c r="A55" s="56"/>
      <c r="B55" s="15"/>
      <c r="C55" s="15"/>
      <c r="D55" s="15"/>
      <c r="E55" s="15"/>
      <c r="F55" s="15"/>
      <c r="G55" s="15"/>
      <c r="H55" s="57"/>
      <c r="I55" s="57"/>
      <c r="J55" s="237"/>
      <c r="K55" s="237"/>
      <c r="L55" s="4"/>
      <c r="M55" s="98"/>
      <c r="N55" s="57"/>
      <c r="O55" s="57"/>
      <c r="P55" s="57"/>
      <c r="Q55" s="57"/>
      <c r="R55" s="57"/>
      <c r="S55" s="57"/>
      <c r="T55" s="57"/>
      <c r="U55" s="57"/>
      <c r="V55" s="57"/>
      <c r="W55" s="57"/>
      <c r="X55" s="57"/>
      <c r="Y55" s="57"/>
      <c r="Z55" s="57"/>
      <c r="AA55" s="57"/>
    </row>
    <row r="56">
      <c r="A56" s="56"/>
      <c r="B56" s="15"/>
      <c r="C56" s="15"/>
      <c r="D56" s="15"/>
      <c r="E56" s="15"/>
      <c r="F56" s="15"/>
      <c r="G56" s="15"/>
      <c r="H56" s="57"/>
      <c r="I56" s="57"/>
      <c r="J56" s="237"/>
      <c r="K56" s="237"/>
      <c r="L56" s="4"/>
      <c r="M56" s="98"/>
      <c r="N56" s="57"/>
      <c r="O56" s="57"/>
      <c r="P56" s="57"/>
      <c r="Q56" s="57"/>
      <c r="R56" s="57"/>
      <c r="S56" s="57"/>
      <c r="T56" s="57"/>
      <c r="U56" s="57"/>
      <c r="V56" s="57"/>
      <c r="W56" s="57"/>
      <c r="X56" s="57"/>
      <c r="Y56" s="57"/>
      <c r="Z56" s="57"/>
      <c r="AA56" s="57"/>
    </row>
    <row r="57">
      <c r="A57" s="56"/>
      <c r="B57" s="15"/>
      <c r="C57" s="15"/>
      <c r="D57" s="15"/>
      <c r="E57" s="15"/>
      <c r="F57" s="15"/>
      <c r="G57" s="15"/>
      <c r="H57" s="57"/>
      <c r="I57" s="57"/>
      <c r="L57" s="30"/>
      <c r="M57" s="89"/>
      <c r="N57" s="57"/>
      <c r="O57" s="57"/>
      <c r="P57" s="57"/>
      <c r="Q57" s="57"/>
      <c r="R57" s="57"/>
      <c r="S57" s="57"/>
      <c r="T57" s="57"/>
      <c r="U57" s="57"/>
      <c r="V57" s="57"/>
      <c r="W57" s="57"/>
      <c r="X57" s="57"/>
      <c r="Y57" s="57"/>
      <c r="Z57" s="57"/>
      <c r="AA57" s="57"/>
    </row>
    <row r="58">
      <c r="A58" s="56"/>
      <c r="B58" s="15"/>
      <c r="C58" s="15"/>
      <c r="D58" s="15"/>
      <c r="E58" s="15"/>
      <c r="F58" s="15"/>
      <c r="G58" s="15"/>
      <c r="H58" s="57"/>
      <c r="I58" s="57"/>
      <c r="L58" s="30"/>
      <c r="M58" s="89"/>
      <c r="N58" s="57"/>
      <c r="O58" s="57"/>
      <c r="P58" s="57"/>
      <c r="Q58" s="57"/>
      <c r="R58" s="57"/>
      <c r="S58" s="57"/>
      <c r="T58" s="57"/>
      <c r="U58" s="57"/>
      <c r="V58" s="57"/>
      <c r="W58" s="57"/>
      <c r="X58" s="57"/>
      <c r="Y58" s="57"/>
      <c r="Z58" s="57"/>
      <c r="AA58" s="57"/>
    </row>
    <row r="59">
      <c r="A59" s="56"/>
      <c r="B59" s="15"/>
      <c r="C59" s="15"/>
      <c r="D59" s="15"/>
      <c r="E59" s="15"/>
      <c r="F59" s="15"/>
      <c r="G59" s="15"/>
      <c r="H59" s="57"/>
      <c r="I59" s="57"/>
      <c r="L59" s="30"/>
      <c r="M59" s="89"/>
      <c r="N59" s="57"/>
      <c r="O59" s="57"/>
      <c r="P59" s="57"/>
      <c r="Q59" s="57"/>
      <c r="R59" s="57"/>
      <c r="S59" s="57"/>
      <c r="T59" s="57"/>
      <c r="U59" s="57"/>
      <c r="V59" s="57"/>
      <c r="W59" s="57"/>
      <c r="X59" s="57"/>
      <c r="Y59" s="57"/>
      <c r="Z59" s="57"/>
      <c r="AA59" s="57"/>
    </row>
    <row r="60">
      <c r="A60" s="56"/>
      <c r="B60" s="15"/>
      <c r="C60" s="15"/>
      <c r="D60" s="15"/>
      <c r="E60" s="15"/>
      <c r="F60" s="15"/>
      <c r="G60" s="15"/>
      <c r="H60" s="57"/>
      <c r="I60" s="57"/>
      <c r="L60" s="30"/>
      <c r="M60" s="89"/>
      <c r="N60" s="57"/>
      <c r="O60" s="57"/>
      <c r="P60" s="57"/>
      <c r="Q60" s="57"/>
      <c r="R60" s="57"/>
      <c r="S60" s="57"/>
      <c r="T60" s="57"/>
      <c r="U60" s="57"/>
      <c r="V60" s="57"/>
      <c r="W60" s="57"/>
      <c r="X60" s="57"/>
      <c r="Y60" s="57"/>
      <c r="Z60" s="57"/>
      <c r="AA60" s="57"/>
    </row>
    <row r="61">
      <c r="A61" s="56"/>
      <c r="B61" s="15"/>
      <c r="C61" s="15"/>
      <c r="D61" s="15"/>
      <c r="E61" s="15"/>
      <c r="F61" s="15"/>
      <c r="G61" s="15"/>
      <c r="H61" s="57"/>
      <c r="I61" s="57"/>
      <c r="L61" s="30"/>
      <c r="M61" s="89"/>
      <c r="N61" s="57"/>
      <c r="O61" s="57"/>
      <c r="P61" s="57"/>
      <c r="Q61" s="57"/>
      <c r="R61" s="57"/>
      <c r="S61" s="57"/>
      <c r="T61" s="57"/>
      <c r="U61" s="57"/>
      <c r="V61" s="57"/>
      <c r="W61" s="57"/>
      <c r="X61" s="57"/>
      <c r="Y61" s="57"/>
      <c r="Z61" s="57"/>
      <c r="AA61" s="57"/>
    </row>
    <row r="62">
      <c r="A62" s="56"/>
      <c r="B62" s="15"/>
      <c r="C62" s="15"/>
      <c r="D62" s="15"/>
      <c r="E62" s="15"/>
      <c r="F62" s="15"/>
      <c r="G62" s="15"/>
      <c r="H62" s="57"/>
      <c r="I62" s="57"/>
      <c r="L62" s="30"/>
      <c r="M62" s="89"/>
      <c r="N62" s="57"/>
      <c r="O62" s="57"/>
      <c r="P62" s="57"/>
      <c r="Q62" s="57"/>
      <c r="R62" s="57"/>
      <c r="S62" s="57"/>
      <c r="T62" s="57"/>
      <c r="U62" s="57"/>
      <c r="V62" s="57"/>
      <c r="W62" s="57"/>
      <c r="X62" s="57"/>
      <c r="Y62" s="57"/>
      <c r="Z62" s="57"/>
      <c r="AA62" s="57"/>
    </row>
    <row r="63">
      <c r="A63" s="56"/>
      <c r="B63" s="15"/>
      <c r="C63" s="15"/>
      <c r="D63" s="15"/>
      <c r="E63" s="15"/>
      <c r="F63" s="15"/>
      <c r="G63" s="15"/>
      <c r="H63" s="57"/>
      <c r="I63" s="57"/>
      <c r="L63" s="30"/>
      <c r="M63" s="89"/>
      <c r="N63" s="57"/>
      <c r="O63" s="57"/>
      <c r="P63" s="57"/>
      <c r="Q63" s="57"/>
      <c r="R63" s="57"/>
      <c r="S63" s="57"/>
      <c r="T63" s="57"/>
      <c r="U63" s="57"/>
      <c r="V63" s="57"/>
      <c r="W63" s="57"/>
      <c r="X63" s="57"/>
      <c r="Y63" s="57"/>
      <c r="Z63" s="57"/>
      <c r="AA63" s="57"/>
    </row>
    <row r="64">
      <c r="A64" s="56"/>
      <c r="B64" s="15"/>
      <c r="C64" s="15"/>
      <c r="D64" s="15"/>
      <c r="E64" s="15"/>
      <c r="F64" s="15"/>
      <c r="G64" s="15"/>
      <c r="H64" s="57"/>
      <c r="I64" s="57"/>
      <c r="L64" s="30"/>
      <c r="M64" s="89"/>
      <c r="N64" s="57"/>
      <c r="O64" s="57"/>
      <c r="P64" s="57"/>
      <c r="Q64" s="57"/>
      <c r="R64" s="57"/>
      <c r="S64" s="57"/>
      <c r="T64" s="57"/>
      <c r="U64" s="57"/>
      <c r="V64" s="57"/>
      <c r="W64" s="57"/>
      <c r="X64" s="57"/>
      <c r="Y64" s="57"/>
      <c r="Z64" s="57"/>
      <c r="AA64" s="57"/>
    </row>
    <row r="65">
      <c r="A65" s="56"/>
      <c r="B65" s="15"/>
      <c r="C65" s="15"/>
      <c r="D65" s="15"/>
      <c r="E65" s="15"/>
      <c r="F65" s="15"/>
      <c r="G65" s="15"/>
      <c r="H65" s="57"/>
      <c r="I65" s="57"/>
      <c r="L65" s="30"/>
      <c r="M65" s="89"/>
      <c r="N65" s="57"/>
      <c r="O65" s="57"/>
      <c r="P65" s="57"/>
      <c r="Q65" s="57"/>
      <c r="R65" s="57"/>
      <c r="S65" s="57"/>
      <c r="T65" s="57"/>
      <c r="U65" s="57"/>
      <c r="V65" s="57"/>
      <c r="W65" s="57"/>
      <c r="X65" s="57"/>
      <c r="Y65" s="57"/>
      <c r="Z65" s="57"/>
      <c r="AA65" s="57"/>
    </row>
    <row r="66">
      <c r="A66" s="56"/>
      <c r="B66" s="15"/>
      <c r="C66" s="15"/>
      <c r="D66" s="15"/>
      <c r="E66" s="15"/>
      <c r="F66" s="15"/>
      <c r="G66" s="15"/>
      <c r="H66" s="57"/>
      <c r="I66" s="57"/>
      <c r="L66" s="30"/>
      <c r="M66" s="89"/>
      <c r="N66" s="57"/>
      <c r="O66" s="57"/>
      <c r="P66" s="57"/>
      <c r="Q66" s="57"/>
      <c r="R66" s="57"/>
      <c r="S66" s="57"/>
      <c r="T66" s="57"/>
      <c r="U66" s="57"/>
      <c r="V66" s="57"/>
      <c r="W66" s="57"/>
      <c r="X66" s="57"/>
      <c r="Y66" s="57"/>
      <c r="Z66" s="57"/>
      <c r="AA66" s="57"/>
    </row>
    <row r="67">
      <c r="A67" s="56"/>
      <c r="B67" s="15"/>
      <c r="C67" s="15"/>
      <c r="D67" s="15"/>
      <c r="E67" s="15"/>
      <c r="F67" s="15"/>
      <c r="G67" s="15"/>
      <c r="H67" s="57"/>
      <c r="I67" s="57"/>
      <c r="L67" s="30"/>
      <c r="M67" s="89"/>
      <c r="N67" s="57"/>
      <c r="O67" s="57"/>
      <c r="P67" s="57"/>
      <c r="Q67" s="57"/>
      <c r="R67" s="57"/>
      <c r="S67" s="57"/>
      <c r="T67" s="57"/>
      <c r="U67" s="57"/>
      <c r="V67" s="57"/>
      <c r="W67" s="57"/>
      <c r="X67" s="57"/>
      <c r="Y67" s="57"/>
      <c r="Z67" s="57"/>
      <c r="AA67" s="57"/>
    </row>
    <row r="68">
      <c r="A68" s="56"/>
      <c r="B68" s="15"/>
      <c r="C68" s="15"/>
      <c r="D68" s="15"/>
      <c r="E68" s="15"/>
      <c r="F68" s="15"/>
      <c r="G68" s="15"/>
      <c r="H68" s="57"/>
      <c r="I68" s="57"/>
      <c r="L68" s="30"/>
      <c r="M68" s="89"/>
      <c r="N68" s="57"/>
      <c r="O68" s="57"/>
      <c r="P68" s="57"/>
      <c r="Q68" s="57"/>
      <c r="R68" s="57"/>
      <c r="S68" s="57"/>
      <c r="T68" s="57"/>
      <c r="U68" s="57"/>
      <c r="V68" s="57"/>
      <c r="W68" s="57"/>
      <c r="X68" s="57"/>
      <c r="Y68" s="57"/>
      <c r="Z68" s="57"/>
      <c r="AA68" s="57"/>
    </row>
    <row r="69">
      <c r="A69" s="56"/>
      <c r="B69" s="15"/>
      <c r="C69" s="15"/>
      <c r="D69" s="15"/>
      <c r="E69" s="15"/>
      <c r="F69" s="15"/>
      <c r="G69" s="15"/>
      <c r="H69" s="57"/>
      <c r="I69" s="57"/>
      <c r="L69" s="30"/>
      <c r="M69" s="89"/>
      <c r="N69" s="57"/>
      <c r="O69" s="57"/>
      <c r="P69" s="57"/>
      <c r="Q69" s="57"/>
      <c r="R69" s="57"/>
      <c r="S69" s="57"/>
      <c r="T69" s="57"/>
      <c r="U69" s="57"/>
      <c r="V69" s="57"/>
      <c r="W69" s="57"/>
      <c r="X69" s="57"/>
      <c r="Y69" s="57"/>
      <c r="Z69" s="57"/>
      <c r="AA69" s="57"/>
    </row>
    <row r="70">
      <c r="A70" s="56"/>
      <c r="B70" s="15"/>
      <c r="C70" s="15"/>
      <c r="D70" s="15"/>
      <c r="E70" s="15"/>
      <c r="F70" s="15"/>
      <c r="G70" s="15"/>
      <c r="H70" s="57"/>
      <c r="I70" s="57"/>
      <c r="L70" s="30"/>
      <c r="M70" s="89"/>
      <c r="N70" s="57"/>
      <c r="O70" s="57"/>
      <c r="P70" s="57"/>
      <c r="Q70" s="57"/>
      <c r="R70" s="57"/>
      <c r="S70" s="57"/>
      <c r="T70" s="57"/>
      <c r="U70" s="57"/>
      <c r="V70" s="57"/>
      <c r="W70" s="57"/>
      <c r="X70" s="57"/>
      <c r="Y70" s="57"/>
      <c r="Z70" s="57"/>
      <c r="AA70" s="57"/>
    </row>
    <row r="71">
      <c r="A71" s="56"/>
      <c r="B71" s="15"/>
      <c r="C71" s="15"/>
      <c r="D71" s="15"/>
      <c r="E71" s="15"/>
      <c r="F71" s="15"/>
      <c r="G71" s="15"/>
      <c r="H71" s="57"/>
      <c r="I71" s="57"/>
      <c r="L71" s="30"/>
      <c r="M71" s="89"/>
      <c r="N71" s="57"/>
      <c r="O71" s="57"/>
      <c r="P71" s="57"/>
      <c r="Q71" s="57"/>
      <c r="R71" s="57"/>
      <c r="S71" s="57"/>
      <c r="T71" s="57"/>
      <c r="U71" s="57"/>
      <c r="V71" s="57"/>
      <c r="W71" s="57"/>
      <c r="X71" s="57"/>
      <c r="Y71" s="57"/>
      <c r="Z71" s="57"/>
      <c r="AA71" s="57"/>
    </row>
    <row r="72">
      <c r="A72" s="56"/>
      <c r="B72" s="15"/>
      <c r="C72" s="15"/>
      <c r="D72" s="15"/>
      <c r="E72" s="15"/>
      <c r="F72" s="15"/>
      <c r="G72" s="15"/>
      <c r="H72" s="57"/>
      <c r="I72" s="57"/>
      <c r="L72" s="30"/>
      <c r="M72" s="89"/>
      <c r="N72" s="57"/>
      <c r="O72" s="57"/>
      <c r="P72" s="57"/>
      <c r="Q72" s="57"/>
      <c r="R72" s="57"/>
      <c r="S72" s="57"/>
      <c r="T72" s="57"/>
      <c r="U72" s="57"/>
      <c r="V72" s="57"/>
      <c r="W72" s="57"/>
      <c r="X72" s="57"/>
      <c r="Y72" s="57"/>
      <c r="Z72" s="57"/>
      <c r="AA72" s="57"/>
    </row>
    <row r="73">
      <c r="A73" s="56"/>
      <c r="B73" s="15"/>
      <c r="C73" s="15"/>
      <c r="D73" s="15"/>
      <c r="E73" s="15"/>
      <c r="F73" s="15"/>
      <c r="G73" s="15"/>
      <c r="H73" s="57"/>
      <c r="I73" s="57"/>
      <c r="L73" s="30"/>
      <c r="M73" s="89"/>
      <c r="N73" s="57"/>
      <c r="O73" s="57"/>
      <c r="P73" s="57"/>
      <c r="Q73" s="57"/>
      <c r="R73" s="57"/>
      <c r="S73" s="57"/>
      <c r="T73" s="57"/>
      <c r="U73" s="57"/>
      <c r="V73" s="57"/>
      <c r="W73" s="57"/>
      <c r="X73" s="57"/>
      <c r="Y73" s="57"/>
      <c r="Z73" s="57"/>
      <c r="AA73" s="57"/>
    </row>
    <row r="74">
      <c r="A74" s="56"/>
      <c r="B74" s="15"/>
      <c r="C74" s="15"/>
      <c r="D74" s="15"/>
      <c r="E74" s="15"/>
      <c r="F74" s="15"/>
      <c r="G74" s="15"/>
      <c r="H74" s="57"/>
      <c r="I74" s="57"/>
      <c r="L74" s="30"/>
      <c r="M74" s="89"/>
      <c r="N74" s="57"/>
      <c r="O74" s="57"/>
      <c r="P74" s="57"/>
      <c r="Q74" s="57"/>
      <c r="R74" s="57"/>
      <c r="S74" s="57"/>
      <c r="T74" s="57"/>
      <c r="U74" s="57"/>
      <c r="V74" s="57"/>
      <c r="W74" s="57"/>
      <c r="X74" s="57"/>
      <c r="Y74" s="57"/>
      <c r="Z74" s="57"/>
      <c r="AA74" s="57"/>
    </row>
    <row r="75">
      <c r="A75" s="56"/>
      <c r="B75" s="15"/>
      <c r="C75" s="15"/>
      <c r="D75" s="15"/>
      <c r="E75" s="15"/>
      <c r="F75" s="15"/>
      <c r="G75" s="15"/>
      <c r="H75" s="57"/>
      <c r="I75" s="57"/>
      <c r="L75" s="30"/>
      <c r="M75" s="89"/>
      <c r="N75" s="57"/>
      <c r="O75" s="57"/>
      <c r="P75" s="57"/>
      <c r="Q75" s="57"/>
      <c r="R75" s="57"/>
      <c r="S75" s="57"/>
      <c r="T75" s="57"/>
      <c r="U75" s="57"/>
      <c r="V75" s="57"/>
      <c r="W75" s="57"/>
      <c r="X75" s="57"/>
      <c r="Y75" s="57"/>
      <c r="Z75" s="57"/>
      <c r="AA75" s="57"/>
    </row>
    <row r="76">
      <c r="A76" s="56"/>
      <c r="B76" s="15"/>
      <c r="C76" s="15"/>
      <c r="D76" s="15"/>
      <c r="E76" s="15"/>
      <c r="F76" s="15"/>
      <c r="G76" s="15"/>
      <c r="H76" s="57"/>
      <c r="I76" s="57"/>
      <c r="L76" s="30"/>
      <c r="M76" s="89"/>
      <c r="N76" s="57"/>
      <c r="O76" s="57"/>
      <c r="P76" s="57"/>
      <c r="Q76" s="57"/>
      <c r="R76" s="57"/>
      <c r="S76" s="57"/>
      <c r="T76" s="57"/>
      <c r="U76" s="57"/>
      <c r="V76" s="57"/>
      <c r="W76" s="57"/>
      <c r="X76" s="57"/>
      <c r="Y76" s="57"/>
      <c r="Z76" s="57"/>
      <c r="AA76" s="57"/>
    </row>
    <row r="77">
      <c r="A77" s="56"/>
      <c r="B77" s="15"/>
      <c r="C77" s="15"/>
      <c r="D77" s="15"/>
      <c r="E77" s="15"/>
      <c r="F77" s="15"/>
      <c r="G77" s="15"/>
      <c r="H77" s="57"/>
      <c r="I77" s="57"/>
      <c r="L77" s="30"/>
      <c r="M77" s="89"/>
      <c r="N77" s="57"/>
      <c r="O77" s="57"/>
      <c r="P77" s="57"/>
      <c r="Q77" s="57"/>
      <c r="R77" s="57"/>
      <c r="S77" s="57"/>
      <c r="T77" s="57"/>
      <c r="U77" s="57"/>
      <c r="V77" s="57"/>
      <c r="W77" s="57"/>
      <c r="X77" s="57"/>
      <c r="Y77" s="57"/>
      <c r="Z77" s="57"/>
      <c r="AA77" s="57"/>
    </row>
    <row r="78">
      <c r="A78" s="56"/>
      <c r="B78" s="15"/>
      <c r="C78" s="15"/>
      <c r="D78" s="15"/>
      <c r="E78" s="15"/>
      <c r="F78" s="15"/>
      <c r="G78" s="15"/>
      <c r="H78" s="57"/>
      <c r="I78" s="57"/>
      <c r="L78" s="30"/>
      <c r="M78" s="89"/>
      <c r="N78" s="57"/>
      <c r="O78" s="57"/>
      <c r="P78" s="57"/>
      <c r="Q78" s="57"/>
      <c r="R78" s="57"/>
      <c r="S78" s="57"/>
      <c r="T78" s="57"/>
      <c r="U78" s="57"/>
      <c r="V78" s="57"/>
      <c r="W78" s="57"/>
      <c r="X78" s="57"/>
      <c r="Y78" s="57"/>
      <c r="Z78" s="57"/>
      <c r="AA78" s="57"/>
    </row>
    <row r="79">
      <c r="A79" s="56"/>
      <c r="B79" s="15"/>
      <c r="C79" s="15"/>
      <c r="D79" s="15"/>
      <c r="E79" s="15"/>
      <c r="F79" s="15"/>
      <c r="G79" s="15"/>
      <c r="H79" s="57"/>
      <c r="I79" s="57"/>
      <c r="L79" s="30"/>
      <c r="M79" s="89"/>
      <c r="N79" s="57"/>
      <c r="O79" s="57"/>
      <c r="P79" s="57"/>
      <c r="Q79" s="57"/>
      <c r="R79" s="57"/>
      <c r="S79" s="57"/>
      <c r="T79" s="57"/>
      <c r="U79" s="57"/>
      <c r="V79" s="57"/>
      <c r="W79" s="57"/>
      <c r="X79" s="57"/>
      <c r="Y79" s="57"/>
      <c r="Z79" s="57"/>
      <c r="AA79" s="57"/>
    </row>
    <row r="80">
      <c r="A80" s="56"/>
      <c r="B80" s="15"/>
      <c r="C80" s="15"/>
      <c r="D80" s="15"/>
      <c r="E80" s="15"/>
      <c r="F80" s="15"/>
      <c r="G80" s="15"/>
      <c r="H80" s="57"/>
      <c r="I80" s="57"/>
      <c r="L80" s="30"/>
      <c r="M80" s="89"/>
      <c r="N80" s="57"/>
      <c r="O80" s="57"/>
      <c r="P80" s="57"/>
      <c r="Q80" s="57"/>
      <c r="R80" s="57"/>
      <c r="S80" s="57"/>
      <c r="T80" s="57"/>
      <c r="U80" s="57"/>
      <c r="V80" s="57"/>
      <c r="W80" s="57"/>
      <c r="X80" s="57"/>
      <c r="Y80" s="57"/>
      <c r="Z80" s="57"/>
      <c r="AA80" s="57"/>
    </row>
    <row r="81">
      <c r="A81" s="56"/>
      <c r="B81" s="15"/>
      <c r="C81" s="15"/>
      <c r="D81" s="15"/>
      <c r="E81" s="15"/>
      <c r="F81" s="15"/>
      <c r="G81" s="15"/>
      <c r="H81" s="57"/>
      <c r="I81" s="57"/>
      <c r="L81" s="30"/>
      <c r="M81" s="89"/>
      <c r="N81" s="57"/>
      <c r="O81" s="57"/>
      <c r="P81" s="57"/>
      <c r="Q81" s="57"/>
      <c r="R81" s="57"/>
      <c r="S81" s="57"/>
      <c r="T81" s="57"/>
      <c r="U81" s="57"/>
      <c r="V81" s="57"/>
      <c r="W81" s="57"/>
      <c r="X81" s="57"/>
      <c r="Y81" s="57"/>
      <c r="Z81" s="57"/>
      <c r="AA81" s="57"/>
    </row>
    <row r="82">
      <c r="A82" s="56"/>
      <c r="B82" s="15"/>
      <c r="C82" s="15"/>
      <c r="D82" s="15"/>
      <c r="E82" s="15"/>
      <c r="F82" s="15"/>
      <c r="G82" s="15"/>
      <c r="H82" s="57"/>
      <c r="I82" s="57"/>
      <c r="L82" s="30"/>
      <c r="M82" s="89"/>
      <c r="N82" s="57"/>
      <c r="O82" s="57"/>
      <c r="P82" s="57"/>
      <c r="Q82" s="57"/>
      <c r="R82" s="57"/>
      <c r="S82" s="57"/>
      <c r="T82" s="57"/>
      <c r="U82" s="57"/>
      <c r="V82" s="57"/>
      <c r="W82" s="57"/>
      <c r="X82" s="57"/>
      <c r="Y82" s="57"/>
      <c r="Z82" s="57"/>
      <c r="AA82" s="57"/>
    </row>
    <row r="83">
      <c r="A83" s="56"/>
      <c r="B83" s="15"/>
      <c r="C83" s="15"/>
      <c r="D83" s="15"/>
      <c r="E83" s="15"/>
      <c r="F83" s="15"/>
      <c r="G83" s="15"/>
      <c r="H83" s="57"/>
      <c r="I83" s="57"/>
      <c r="L83" s="30"/>
      <c r="M83" s="89"/>
      <c r="N83" s="57"/>
      <c r="O83" s="57"/>
      <c r="P83" s="57"/>
      <c r="Q83" s="57"/>
      <c r="R83" s="57"/>
      <c r="S83" s="57"/>
      <c r="T83" s="57"/>
      <c r="U83" s="57"/>
      <c r="V83" s="57"/>
      <c r="W83" s="57"/>
      <c r="X83" s="57"/>
      <c r="Y83" s="57"/>
      <c r="Z83" s="57"/>
      <c r="AA83" s="57"/>
    </row>
    <row r="84">
      <c r="A84" s="56"/>
      <c r="B84" s="15"/>
      <c r="C84" s="15"/>
      <c r="D84" s="15"/>
      <c r="E84" s="15"/>
      <c r="F84" s="15"/>
      <c r="G84" s="15"/>
      <c r="H84" s="57"/>
      <c r="I84" s="57"/>
      <c r="L84" s="30"/>
      <c r="M84" s="89"/>
      <c r="N84" s="57"/>
      <c r="O84" s="57"/>
      <c r="P84" s="57"/>
      <c r="Q84" s="57"/>
      <c r="R84" s="57"/>
      <c r="S84" s="57"/>
      <c r="T84" s="57"/>
      <c r="U84" s="57"/>
      <c r="V84" s="57"/>
      <c r="W84" s="57"/>
      <c r="X84" s="57"/>
      <c r="Y84" s="57"/>
      <c r="Z84" s="57"/>
      <c r="AA84" s="57"/>
    </row>
    <row r="85">
      <c r="A85" s="56"/>
      <c r="B85" s="15"/>
      <c r="C85" s="15"/>
      <c r="D85" s="15"/>
      <c r="E85" s="15"/>
      <c r="F85" s="15"/>
      <c r="G85" s="15"/>
      <c r="H85" s="57"/>
      <c r="I85" s="57"/>
      <c r="L85" s="30"/>
      <c r="M85" s="89"/>
      <c r="N85" s="57"/>
      <c r="O85" s="57"/>
      <c r="P85" s="57"/>
      <c r="Q85" s="57"/>
      <c r="R85" s="57"/>
      <c r="S85" s="57"/>
      <c r="T85" s="57"/>
      <c r="U85" s="57"/>
      <c r="V85" s="57"/>
      <c r="W85" s="57"/>
      <c r="X85" s="57"/>
      <c r="Y85" s="57"/>
      <c r="Z85" s="57"/>
      <c r="AA85" s="57"/>
    </row>
    <row r="86">
      <c r="A86" s="56"/>
      <c r="B86" s="15"/>
      <c r="C86" s="15"/>
      <c r="D86" s="15"/>
      <c r="E86" s="15"/>
      <c r="F86" s="15"/>
      <c r="G86" s="15"/>
      <c r="H86" s="57"/>
      <c r="I86" s="57"/>
      <c r="L86" s="30"/>
      <c r="M86" s="89"/>
      <c r="N86" s="57"/>
      <c r="O86" s="57"/>
      <c r="P86" s="57"/>
      <c r="Q86" s="57"/>
      <c r="R86" s="57"/>
      <c r="S86" s="57"/>
      <c r="T86" s="57"/>
      <c r="U86" s="57"/>
      <c r="V86" s="57"/>
      <c r="W86" s="57"/>
      <c r="X86" s="57"/>
      <c r="Y86" s="57"/>
      <c r="Z86" s="57"/>
      <c r="AA86" s="57"/>
    </row>
    <row r="87">
      <c r="A87" s="56"/>
      <c r="B87" s="15"/>
      <c r="C87" s="15"/>
      <c r="D87" s="15"/>
      <c r="E87" s="15"/>
      <c r="F87" s="15"/>
      <c r="G87" s="15"/>
      <c r="H87" s="57"/>
      <c r="I87" s="57"/>
      <c r="L87" s="30"/>
      <c r="M87" s="89"/>
      <c r="N87" s="57"/>
      <c r="O87" s="57"/>
      <c r="P87" s="57"/>
      <c r="Q87" s="57"/>
      <c r="R87" s="57"/>
      <c r="S87" s="57"/>
      <c r="T87" s="57"/>
      <c r="U87" s="57"/>
      <c r="V87" s="57"/>
      <c r="W87" s="57"/>
      <c r="X87" s="57"/>
      <c r="Y87" s="57"/>
      <c r="Z87" s="57"/>
      <c r="AA87" s="57"/>
    </row>
    <row r="88">
      <c r="A88" s="56"/>
      <c r="B88" s="15"/>
      <c r="C88" s="15"/>
      <c r="D88" s="15"/>
      <c r="E88" s="15"/>
      <c r="F88" s="15"/>
      <c r="G88" s="15"/>
      <c r="H88" s="57"/>
      <c r="I88" s="57"/>
      <c r="L88" s="30"/>
      <c r="M88" s="89"/>
      <c r="N88" s="57"/>
      <c r="O88" s="57"/>
      <c r="P88" s="57"/>
      <c r="Q88" s="57"/>
      <c r="R88" s="57"/>
      <c r="S88" s="57"/>
      <c r="T88" s="57"/>
      <c r="U88" s="57"/>
      <c r="V88" s="57"/>
      <c r="W88" s="57"/>
      <c r="X88" s="57"/>
      <c r="Y88" s="57"/>
      <c r="Z88" s="57"/>
      <c r="AA88" s="57"/>
    </row>
    <row r="89">
      <c r="A89" s="56"/>
      <c r="B89" s="15"/>
      <c r="C89" s="15"/>
      <c r="D89" s="15"/>
      <c r="E89" s="15"/>
      <c r="F89" s="15"/>
      <c r="G89" s="15"/>
      <c r="H89" s="57"/>
      <c r="I89" s="57"/>
      <c r="L89" s="30"/>
      <c r="M89" s="89"/>
      <c r="N89" s="57"/>
      <c r="O89" s="57"/>
      <c r="P89" s="57"/>
      <c r="Q89" s="57"/>
      <c r="R89" s="57"/>
      <c r="S89" s="57"/>
      <c r="T89" s="57"/>
      <c r="U89" s="57"/>
      <c r="V89" s="57"/>
      <c r="W89" s="57"/>
      <c r="X89" s="57"/>
      <c r="Y89" s="57"/>
      <c r="Z89" s="57"/>
      <c r="AA89" s="57"/>
    </row>
    <row r="90">
      <c r="A90" s="56"/>
      <c r="B90" s="15"/>
      <c r="C90" s="15"/>
      <c r="D90" s="15"/>
      <c r="E90" s="15"/>
      <c r="F90" s="15"/>
      <c r="G90" s="15"/>
      <c r="H90" s="57"/>
      <c r="I90" s="57"/>
      <c r="L90" s="30"/>
      <c r="M90" s="89"/>
      <c r="N90" s="57"/>
      <c r="O90" s="57"/>
      <c r="P90" s="57"/>
      <c r="Q90" s="57"/>
      <c r="R90" s="57"/>
      <c r="S90" s="57"/>
      <c r="T90" s="57"/>
      <c r="U90" s="57"/>
      <c r="V90" s="57"/>
      <c r="W90" s="57"/>
      <c r="X90" s="57"/>
      <c r="Y90" s="57"/>
      <c r="Z90" s="57"/>
      <c r="AA90" s="57"/>
    </row>
    <row r="91">
      <c r="A91" s="56"/>
      <c r="B91" s="15"/>
      <c r="C91" s="15"/>
      <c r="D91" s="15"/>
      <c r="E91" s="15"/>
      <c r="F91" s="15"/>
      <c r="G91" s="15"/>
      <c r="H91" s="57"/>
      <c r="I91" s="57"/>
      <c r="L91" s="30"/>
      <c r="M91" s="89"/>
      <c r="N91" s="57"/>
      <c r="O91" s="57"/>
      <c r="P91" s="57"/>
      <c r="Q91" s="57"/>
      <c r="R91" s="57"/>
      <c r="S91" s="57"/>
      <c r="T91" s="57"/>
      <c r="U91" s="57"/>
      <c r="V91" s="57"/>
      <c r="W91" s="57"/>
      <c r="X91" s="57"/>
      <c r="Y91" s="57"/>
      <c r="Z91" s="57"/>
      <c r="AA91" s="57"/>
    </row>
    <row r="92">
      <c r="A92" s="56"/>
      <c r="B92" s="15"/>
      <c r="C92" s="15"/>
      <c r="D92" s="15"/>
      <c r="E92" s="15"/>
      <c r="F92" s="15"/>
      <c r="G92" s="15"/>
      <c r="H92" s="57"/>
      <c r="I92" s="57"/>
      <c r="L92" s="30"/>
      <c r="M92" s="89"/>
      <c r="N92" s="57"/>
      <c r="O92" s="57"/>
      <c r="P92" s="57"/>
      <c r="Q92" s="57"/>
      <c r="R92" s="57"/>
      <c r="S92" s="57"/>
      <c r="T92" s="57"/>
      <c r="U92" s="57"/>
      <c r="V92" s="57"/>
      <c r="W92" s="57"/>
      <c r="X92" s="57"/>
      <c r="Y92" s="57"/>
      <c r="Z92" s="57"/>
      <c r="AA92" s="57"/>
    </row>
    <row r="93">
      <c r="A93" s="56"/>
      <c r="B93" s="15"/>
      <c r="C93" s="15"/>
      <c r="D93" s="15"/>
      <c r="E93" s="15"/>
      <c r="F93" s="15"/>
      <c r="G93" s="15"/>
      <c r="H93" s="57"/>
      <c r="I93" s="57"/>
      <c r="L93" s="30"/>
      <c r="M93" s="89"/>
      <c r="N93" s="57"/>
      <c r="O93" s="57"/>
      <c r="P93" s="57"/>
      <c r="Q93" s="57"/>
      <c r="R93" s="57"/>
      <c r="S93" s="57"/>
      <c r="T93" s="57"/>
      <c r="U93" s="57"/>
      <c r="V93" s="57"/>
      <c r="W93" s="57"/>
      <c r="X93" s="57"/>
      <c r="Y93" s="57"/>
      <c r="Z93" s="57"/>
      <c r="AA93" s="57"/>
    </row>
    <row r="94">
      <c r="A94" s="56"/>
      <c r="B94" s="15"/>
      <c r="C94" s="15"/>
      <c r="D94" s="15"/>
      <c r="E94" s="15"/>
      <c r="F94" s="15"/>
      <c r="G94" s="15"/>
      <c r="H94" s="57"/>
      <c r="I94" s="57"/>
      <c r="L94" s="30"/>
      <c r="M94" s="89"/>
      <c r="N94" s="57"/>
      <c r="O94" s="57"/>
      <c r="P94" s="57"/>
      <c r="Q94" s="57"/>
      <c r="R94" s="57"/>
      <c r="S94" s="57"/>
      <c r="T94" s="57"/>
      <c r="U94" s="57"/>
      <c r="V94" s="57"/>
      <c r="W94" s="57"/>
      <c r="X94" s="57"/>
      <c r="Y94" s="57"/>
      <c r="Z94" s="57"/>
      <c r="AA94" s="57"/>
    </row>
    <row r="95">
      <c r="A95" s="56"/>
      <c r="B95" s="15"/>
      <c r="C95" s="15"/>
      <c r="D95" s="15"/>
      <c r="E95" s="15"/>
      <c r="F95" s="15"/>
      <c r="G95" s="15"/>
      <c r="H95" s="57"/>
      <c r="I95" s="57"/>
      <c r="L95" s="30"/>
      <c r="M95" s="89"/>
      <c r="N95" s="57"/>
      <c r="O95" s="57"/>
      <c r="P95" s="57"/>
      <c r="Q95" s="57"/>
      <c r="R95" s="57"/>
      <c r="S95" s="57"/>
      <c r="T95" s="57"/>
      <c r="U95" s="57"/>
      <c r="V95" s="57"/>
      <c r="W95" s="57"/>
      <c r="X95" s="57"/>
      <c r="Y95" s="57"/>
      <c r="Z95" s="57"/>
      <c r="AA95" s="57"/>
    </row>
    <row r="96">
      <c r="A96" s="56"/>
      <c r="B96" s="15"/>
      <c r="C96" s="15"/>
      <c r="D96" s="15"/>
      <c r="E96" s="15"/>
      <c r="F96" s="15"/>
      <c r="G96" s="15"/>
      <c r="H96" s="57"/>
      <c r="I96" s="57"/>
      <c r="L96" s="30"/>
      <c r="M96" s="89"/>
      <c r="N96" s="57"/>
      <c r="O96" s="57"/>
      <c r="P96" s="57"/>
      <c r="Q96" s="57"/>
      <c r="R96" s="57"/>
      <c r="S96" s="57"/>
      <c r="T96" s="57"/>
      <c r="U96" s="57"/>
      <c r="V96" s="57"/>
      <c r="W96" s="57"/>
      <c r="X96" s="57"/>
      <c r="Y96" s="57"/>
      <c r="Z96" s="57"/>
      <c r="AA96" s="57"/>
    </row>
    <row r="97">
      <c r="A97" s="56"/>
      <c r="B97" s="15"/>
      <c r="C97" s="15"/>
      <c r="D97" s="15"/>
      <c r="E97" s="15"/>
      <c r="F97" s="15"/>
      <c r="G97" s="15"/>
      <c r="H97" s="57"/>
      <c r="I97" s="57"/>
      <c r="L97" s="30"/>
      <c r="M97" s="89"/>
      <c r="N97" s="57"/>
      <c r="O97" s="57"/>
      <c r="P97" s="57"/>
      <c r="Q97" s="57"/>
      <c r="R97" s="57"/>
      <c r="S97" s="57"/>
      <c r="T97" s="57"/>
      <c r="U97" s="57"/>
      <c r="V97" s="57"/>
      <c r="W97" s="57"/>
      <c r="X97" s="57"/>
      <c r="Y97" s="57"/>
      <c r="Z97" s="57"/>
      <c r="AA97" s="57"/>
    </row>
    <row r="98">
      <c r="A98" s="56"/>
      <c r="B98" s="15"/>
      <c r="C98" s="15"/>
      <c r="D98" s="15"/>
      <c r="E98" s="15"/>
      <c r="F98" s="15"/>
      <c r="G98" s="15"/>
      <c r="H98" s="57"/>
      <c r="I98" s="57"/>
      <c r="L98" s="30"/>
      <c r="M98" s="89"/>
      <c r="N98" s="57"/>
      <c r="O98" s="57"/>
      <c r="P98" s="57"/>
      <c r="Q98" s="57"/>
      <c r="R98" s="57"/>
      <c r="S98" s="57"/>
      <c r="T98" s="57"/>
      <c r="U98" s="57"/>
      <c r="V98" s="57"/>
      <c r="W98" s="57"/>
      <c r="X98" s="57"/>
      <c r="Y98" s="57"/>
      <c r="Z98" s="57"/>
      <c r="AA98" s="57"/>
    </row>
    <row r="99">
      <c r="A99" s="56"/>
      <c r="B99" s="15"/>
      <c r="C99" s="15"/>
      <c r="D99" s="15"/>
      <c r="E99" s="15"/>
      <c r="F99" s="15"/>
      <c r="G99" s="15"/>
      <c r="H99" s="57"/>
      <c r="I99" s="57"/>
      <c r="L99" s="30"/>
      <c r="M99" s="89"/>
      <c r="N99" s="57"/>
      <c r="O99" s="57"/>
      <c r="P99" s="57"/>
      <c r="Q99" s="57"/>
      <c r="R99" s="57"/>
      <c r="S99" s="57"/>
      <c r="T99" s="57"/>
      <c r="U99" s="57"/>
      <c r="V99" s="57"/>
      <c r="W99" s="57"/>
      <c r="X99" s="57"/>
      <c r="Y99" s="57"/>
      <c r="Z99" s="57"/>
      <c r="AA99" s="57"/>
    </row>
    <row r="100">
      <c r="A100" s="56"/>
      <c r="B100" s="15"/>
      <c r="C100" s="15"/>
      <c r="D100" s="15"/>
      <c r="E100" s="15"/>
      <c r="F100" s="15"/>
      <c r="G100" s="15"/>
      <c r="H100" s="57"/>
      <c r="I100" s="57"/>
      <c r="L100" s="30"/>
      <c r="M100" s="89"/>
      <c r="N100" s="57"/>
      <c r="O100" s="57"/>
      <c r="P100" s="57"/>
      <c r="Q100" s="57"/>
      <c r="R100" s="57"/>
      <c r="S100" s="57"/>
      <c r="T100" s="57"/>
      <c r="U100" s="57"/>
      <c r="V100" s="57"/>
      <c r="W100" s="57"/>
      <c r="X100" s="57"/>
      <c r="Y100" s="57"/>
      <c r="Z100" s="57"/>
      <c r="AA100" s="57"/>
    </row>
    <row r="101">
      <c r="A101" s="56"/>
      <c r="B101" s="15"/>
      <c r="C101" s="15"/>
      <c r="D101" s="15"/>
      <c r="E101" s="15"/>
      <c r="F101" s="15"/>
      <c r="G101" s="15"/>
      <c r="H101" s="57"/>
      <c r="I101" s="57"/>
      <c r="L101" s="30"/>
      <c r="M101" s="89"/>
      <c r="N101" s="57"/>
      <c r="O101" s="57"/>
      <c r="P101" s="57"/>
      <c r="Q101" s="57"/>
      <c r="R101" s="57"/>
      <c r="S101" s="57"/>
      <c r="T101" s="57"/>
      <c r="U101" s="57"/>
      <c r="V101" s="57"/>
      <c r="W101" s="57"/>
      <c r="X101" s="57"/>
      <c r="Y101" s="57"/>
      <c r="Z101" s="57"/>
      <c r="AA101" s="57"/>
    </row>
    <row r="102">
      <c r="A102" s="56"/>
      <c r="B102" s="15"/>
      <c r="C102" s="15"/>
      <c r="D102" s="15"/>
      <c r="E102" s="15"/>
      <c r="F102" s="15"/>
      <c r="G102" s="15"/>
      <c r="H102" s="57"/>
      <c r="I102" s="57"/>
      <c r="L102" s="30"/>
      <c r="M102" s="89"/>
      <c r="N102" s="57"/>
      <c r="O102" s="57"/>
      <c r="P102" s="57"/>
      <c r="Q102" s="57"/>
      <c r="R102" s="57"/>
      <c r="S102" s="57"/>
      <c r="T102" s="57"/>
      <c r="U102" s="57"/>
      <c r="V102" s="57"/>
      <c r="W102" s="57"/>
      <c r="X102" s="57"/>
      <c r="Y102" s="57"/>
      <c r="Z102" s="57"/>
      <c r="AA102" s="57"/>
    </row>
    <row r="103">
      <c r="A103" s="56"/>
      <c r="B103" s="15"/>
      <c r="C103" s="15"/>
      <c r="D103" s="15"/>
      <c r="E103" s="15"/>
      <c r="F103" s="15"/>
      <c r="G103" s="15"/>
      <c r="H103" s="57"/>
      <c r="I103" s="57"/>
      <c r="L103" s="30"/>
      <c r="M103" s="89"/>
      <c r="N103" s="57"/>
      <c r="O103" s="57"/>
      <c r="P103" s="57"/>
      <c r="Q103" s="57"/>
      <c r="R103" s="57"/>
      <c r="S103" s="57"/>
      <c r="T103" s="57"/>
      <c r="U103" s="57"/>
      <c r="V103" s="57"/>
      <c r="W103" s="57"/>
      <c r="X103" s="57"/>
      <c r="Y103" s="57"/>
      <c r="Z103" s="57"/>
      <c r="AA103" s="57"/>
    </row>
    <row r="104">
      <c r="A104" s="56"/>
      <c r="B104" s="15"/>
      <c r="C104" s="15"/>
      <c r="D104" s="15"/>
      <c r="E104" s="15"/>
      <c r="F104" s="15"/>
      <c r="G104" s="15"/>
      <c r="H104" s="57"/>
      <c r="I104" s="57"/>
      <c r="L104" s="30"/>
      <c r="M104" s="89"/>
      <c r="N104" s="57"/>
      <c r="O104" s="57"/>
      <c r="P104" s="57"/>
      <c r="Q104" s="57"/>
      <c r="R104" s="57"/>
      <c r="S104" s="57"/>
      <c r="T104" s="57"/>
      <c r="U104" s="57"/>
      <c r="V104" s="57"/>
      <c r="W104" s="57"/>
      <c r="X104" s="57"/>
      <c r="Y104" s="57"/>
      <c r="Z104" s="57"/>
      <c r="AA104" s="57"/>
    </row>
    <row r="105">
      <c r="A105" s="56"/>
      <c r="B105" s="15"/>
      <c r="C105" s="15"/>
      <c r="D105" s="15"/>
      <c r="E105" s="15"/>
      <c r="F105" s="15"/>
      <c r="G105" s="15"/>
      <c r="H105" s="57"/>
      <c r="I105" s="57"/>
      <c r="L105" s="30"/>
      <c r="M105" s="89"/>
      <c r="N105" s="57"/>
      <c r="O105" s="57"/>
      <c r="P105" s="57"/>
      <c r="Q105" s="57"/>
      <c r="R105" s="57"/>
      <c r="S105" s="57"/>
      <c r="T105" s="57"/>
      <c r="U105" s="57"/>
      <c r="V105" s="57"/>
      <c r="W105" s="57"/>
      <c r="X105" s="57"/>
      <c r="Y105" s="57"/>
      <c r="Z105" s="57"/>
      <c r="AA105" s="57"/>
    </row>
    <row r="106">
      <c r="A106" s="56"/>
      <c r="B106" s="15"/>
      <c r="C106" s="15"/>
      <c r="D106" s="15"/>
      <c r="E106" s="15"/>
      <c r="F106" s="15"/>
      <c r="G106" s="15"/>
      <c r="H106" s="57"/>
      <c r="I106" s="57"/>
      <c r="L106" s="30"/>
      <c r="M106" s="89"/>
      <c r="N106" s="57"/>
      <c r="O106" s="57"/>
      <c r="P106" s="57"/>
      <c r="Q106" s="57"/>
      <c r="R106" s="57"/>
      <c r="S106" s="57"/>
      <c r="T106" s="57"/>
      <c r="U106" s="57"/>
      <c r="V106" s="57"/>
      <c r="W106" s="57"/>
      <c r="X106" s="57"/>
      <c r="Y106" s="57"/>
      <c r="Z106" s="57"/>
      <c r="AA106" s="57"/>
    </row>
    <row r="107">
      <c r="A107" s="56"/>
      <c r="B107" s="15"/>
      <c r="C107" s="15"/>
      <c r="D107" s="15"/>
      <c r="E107" s="15"/>
      <c r="F107" s="15"/>
      <c r="G107" s="15"/>
      <c r="H107" s="57"/>
      <c r="I107" s="57"/>
      <c r="L107" s="30"/>
      <c r="M107" s="89"/>
      <c r="N107" s="57"/>
      <c r="O107" s="57"/>
      <c r="P107" s="57"/>
      <c r="Q107" s="57"/>
      <c r="R107" s="57"/>
      <c r="S107" s="57"/>
      <c r="T107" s="57"/>
      <c r="U107" s="57"/>
      <c r="V107" s="57"/>
      <c r="W107" s="57"/>
      <c r="X107" s="57"/>
      <c r="Y107" s="57"/>
      <c r="Z107" s="57"/>
      <c r="AA107" s="57"/>
    </row>
    <row r="108">
      <c r="A108" s="56"/>
      <c r="B108" s="15"/>
      <c r="C108" s="15"/>
      <c r="D108" s="15"/>
      <c r="E108" s="15"/>
      <c r="F108" s="15"/>
      <c r="G108" s="15"/>
      <c r="H108" s="57"/>
      <c r="I108" s="57"/>
      <c r="L108" s="30"/>
      <c r="M108" s="89"/>
      <c r="N108" s="57"/>
      <c r="O108" s="57"/>
      <c r="P108" s="57"/>
      <c r="Q108" s="57"/>
      <c r="R108" s="57"/>
      <c r="S108" s="57"/>
      <c r="T108" s="57"/>
      <c r="U108" s="57"/>
      <c r="V108" s="57"/>
      <c r="W108" s="57"/>
      <c r="X108" s="57"/>
      <c r="Y108" s="57"/>
      <c r="Z108" s="57"/>
      <c r="AA108" s="57"/>
    </row>
    <row r="109">
      <c r="A109" s="56"/>
      <c r="B109" s="15"/>
      <c r="C109" s="15"/>
      <c r="D109" s="15"/>
      <c r="E109" s="15"/>
      <c r="F109" s="15"/>
      <c r="G109" s="15"/>
      <c r="H109" s="57"/>
      <c r="I109" s="57"/>
      <c r="L109" s="30"/>
      <c r="M109" s="89"/>
      <c r="N109" s="57"/>
      <c r="O109" s="57"/>
      <c r="P109" s="57"/>
      <c r="Q109" s="57"/>
      <c r="R109" s="57"/>
      <c r="S109" s="57"/>
      <c r="T109" s="57"/>
      <c r="U109" s="57"/>
      <c r="V109" s="57"/>
      <c r="W109" s="57"/>
      <c r="X109" s="57"/>
      <c r="Y109" s="57"/>
      <c r="Z109" s="57"/>
      <c r="AA109" s="57"/>
    </row>
    <row r="110">
      <c r="A110" s="56"/>
      <c r="B110" s="15"/>
      <c r="C110" s="15"/>
      <c r="D110" s="15"/>
      <c r="E110" s="15"/>
      <c r="F110" s="15"/>
      <c r="G110" s="15"/>
      <c r="H110" s="57"/>
      <c r="I110" s="57"/>
      <c r="L110" s="30"/>
      <c r="M110" s="89"/>
      <c r="N110" s="57"/>
      <c r="O110" s="57"/>
      <c r="P110" s="57"/>
      <c r="Q110" s="57"/>
      <c r="R110" s="57"/>
      <c r="S110" s="57"/>
      <c r="T110" s="57"/>
      <c r="U110" s="57"/>
      <c r="V110" s="57"/>
      <c r="W110" s="57"/>
      <c r="X110" s="57"/>
      <c r="Y110" s="57"/>
      <c r="Z110" s="57"/>
      <c r="AA110" s="57"/>
    </row>
    <row r="111">
      <c r="A111" s="56"/>
      <c r="B111" s="15"/>
      <c r="C111" s="15"/>
      <c r="D111" s="15"/>
      <c r="E111" s="15"/>
      <c r="F111" s="15"/>
      <c r="G111" s="15"/>
      <c r="H111" s="57"/>
      <c r="I111" s="57"/>
      <c r="L111" s="30"/>
      <c r="M111" s="89"/>
      <c r="N111" s="57"/>
      <c r="O111" s="57"/>
      <c r="P111" s="57"/>
      <c r="Q111" s="57"/>
      <c r="R111" s="57"/>
      <c r="S111" s="57"/>
      <c r="T111" s="57"/>
      <c r="U111" s="57"/>
      <c r="V111" s="57"/>
      <c r="W111" s="57"/>
      <c r="X111" s="57"/>
      <c r="Y111" s="57"/>
      <c r="Z111" s="57"/>
      <c r="AA111" s="57"/>
    </row>
    <row r="112">
      <c r="A112" s="56"/>
      <c r="B112" s="15"/>
      <c r="C112" s="15"/>
      <c r="D112" s="15"/>
      <c r="E112" s="15"/>
      <c r="F112" s="15"/>
      <c r="G112" s="15"/>
      <c r="H112" s="57"/>
      <c r="I112" s="57"/>
      <c r="L112" s="30"/>
      <c r="M112" s="89"/>
      <c r="N112" s="57"/>
      <c r="O112" s="57"/>
      <c r="P112" s="57"/>
      <c r="Q112" s="57"/>
      <c r="R112" s="57"/>
      <c r="S112" s="57"/>
      <c r="T112" s="57"/>
      <c r="U112" s="57"/>
      <c r="V112" s="57"/>
      <c r="W112" s="57"/>
      <c r="X112" s="57"/>
      <c r="Y112" s="57"/>
      <c r="Z112" s="57"/>
      <c r="AA112" s="57"/>
    </row>
    <row r="113">
      <c r="A113" s="56"/>
      <c r="B113" s="15"/>
      <c r="C113" s="15"/>
      <c r="D113" s="15"/>
      <c r="E113" s="15"/>
      <c r="F113" s="15"/>
      <c r="G113" s="15"/>
      <c r="H113" s="57"/>
      <c r="I113" s="57"/>
      <c r="L113" s="30"/>
      <c r="M113" s="89"/>
      <c r="N113" s="57"/>
      <c r="O113" s="57"/>
      <c r="P113" s="57"/>
      <c r="Q113" s="57"/>
      <c r="R113" s="57"/>
      <c r="S113" s="57"/>
      <c r="T113" s="57"/>
      <c r="U113" s="57"/>
      <c r="V113" s="57"/>
      <c r="W113" s="57"/>
      <c r="X113" s="57"/>
      <c r="Y113" s="57"/>
      <c r="Z113" s="57"/>
      <c r="AA113" s="57"/>
    </row>
    <row r="114">
      <c r="A114" s="56"/>
      <c r="B114" s="15"/>
      <c r="C114" s="15"/>
      <c r="D114" s="15"/>
      <c r="E114" s="15"/>
      <c r="F114" s="15"/>
      <c r="G114" s="15"/>
      <c r="H114" s="57"/>
      <c r="I114" s="57"/>
      <c r="L114" s="30"/>
      <c r="M114" s="89"/>
      <c r="N114" s="57"/>
      <c r="O114" s="57"/>
      <c r="P114" s="57"/>
      <c r="Q114" s="57"/>
      <c r="R114" s="57"/>
      <c r="S114" s="57"/>
      <c r="T114" s="57"/>
      <c r="U114" s="57"/>
      <c r="V114" s="57"/>
      <c r="W114" s="57"/>
      <c r="X114" s="57"/>
      <c r="Y114" s="57"/>
      <c r="Z114" s="57"/>
      <c r="AA114" s="57"/>
    </row>
    <row r="115">
      <c r="A115" s="56"/>
      <c r="B115" s="15"/>
      <c r="C115" s="15"/>
      <c r="D115" s="15"/>
      <c r="E115" s="15"/>
      <c r="F115" s="15"/>
      <c r="G115" s="15"/>
      <c r="H115" s="57"/>
      <c r="I115" s="57"/>
      <c r="L115" s="30"/>
      <c r="M115" s="89"/>
      <c r="N115" s="57"/>
      <c r="O115" s="57"/>
      <c r="P115" s="57"/>
      <c r="Q115" s="57"/>
      <c r="R115" s="57"/>
      <c r="S115" s="57"/>
      <c r="T115" s="57"/>
      <c r="U115" s="57"/>
      <c r="V115" s="57"/>
      <c r="W115" s="57"/>
      <c r="X115" s="57"/>
      <c r="Y115" s="57"/>
      <c r="Z115" s="57"/>
      <c r="AA115" s="57"/>
    </row>
    <row r="116">
      <c r="A116" s="56"/>
      <c r="B116" s="15"/>
      <c r="C116" s="15"/>
      <c r="D116" s="15"/>
      <c r="E116" s="15"/>
      <c r="F116" s="15"/>
      <c r="G116" s="15"/>
      <c r="H116" s="57"/>
      <c r="I116" s="57"/>
      <c r="L116" s="30"/>
      <c r="M116" s="89"/>
      <c r="N116" s="57"/>
      <c r="O116" s="57"/>
      <c r="P116" s="57"/>
      <c r="Q116" s="57"/>
      <c r="R116" s="57"/>
      <c r="S116" s="57"/>
      <c r="T116" s="57"/>
      <c r="U116" s="57"/>
      <c r="V116" s="57"/>
      <c r="W116" s="57"/>
      <c r="X116" s="57"/>
      <c r="Y116" s="57"/>
      <c r="Z116" s="57"/>
      <c r="AA116" s="57"/>
    </row>
    <row r="117">
      <c r="A117" s="56"/>
      <c r="B117" s="15"/>
      <c r="C117" s="15"/>
      <c r="D117" s="15"/>
      <c r="E117" s="15"/>
      <c r="F117" s="15"/>
      <c r="G117" s="15"/>
      <c r="H117" s="57"/>
      <c r="I117" s="57"/>
      <c r="L117" s="30"/>
      <c r="M117" s="89"/>
      <c r="N117" s="57"/>
      <c r="O117" s="57"/>
      <c r="P117" s="57"/>
      <c r="Q117" s="57"/>
      <c r="R117" s="57"/>
      <c r="S117" s="57"/>
      <c r="T117" s="57"/>
      <c r="U117" s="57"/>
      <c r="V117" s="57"/>
      <c r="W117" s="57"/>
      <c r="X117" s="57"/>
      <c r="Y117" s="57"/>
      <c r="Z117" s="57"/>
      <c r="AA117" s="57"/>
    </row>
    <row r="118">
      <c r="A118" s="56"/>
      <c r="B118" s="15"/>
      <c r="C118" s="15"/>
      <c r="D118" s="15"/>
      <c r="E118" s="15"/>
      <c r="F118" s="15"/>
      <c r="G118" s="15"/>
      <c r="H118" s="57"/>
      <c r="I118" s="57"/>
      <c r="L118" s="30"/>
      <c r="M118" s="89"/>
      <c r="N118" s="57"/>
      <c r="O118" s="57"/>
      <c r="P118" s="57"/>
      <c r="Q118" s="57"/>
      <c r="R118" s="57"/>
      <c r="S118" s="57"/>
      <c r="T118" s="57"/>
      <c r="U118" s="57"/>
      <c r="V118" s="57"/>
      <c r="W118" s="57"/>
      <c r="X118" s="57"/>
      <c r="Y118" s="57"/>
      <c r="Z118" s="57"/>
      <c r="AA118" s="57"/>
    </row>
    <row r="119">
      <c r="A119" s="56"/>
      <c r="B119" s="15"/>
      <c r="C119" s="15"/>
      <c r="D119" s="15"/>
      <c r="E119" s="15"/>
      <c r="F119" s="15"/>
      <c r="G119" s="15"/>
      <c r="H119" s="57"/>
      <c r="I119" s="57"/>
      <c r="L119" s="30"/>
      <c r="M119" s="89"/>
      <c r="N119" s="57"/>
      <c r="O119" s="57"/>
      <c r="P119" s="57"/>
      <c r="Q119" s="57"/>
      <c r="R119" s="57"/>
      <c r="S119" s="57"/>
      <c r="T119" s="57"/>
      <c r="U119" s="57"/>
      <c r="V119" s="57"/>
      <c r="W119" s="57"/>
      <c r="X119" s="57"/>
      <c r="Y119" s="57"/>
      <c r="Z119" s="57"/>
      <c r="AA119" s="57"/>
    </row>
    <row r="120">
      <c r="A120" s="56"/>
      <c r="B120" s="15"/>
      <c r="C120" s="15"/>
      <c r="D120" s="15"/>
      <c r="E120" s="15"/>
      <c r="F120" s="15"/>
      <c r="G120" s="15"/>
      <c r="H120" s="57"/>
      <c r="I120" s="57"/>
      <c r="L120" s="30"/>
      <c r="M120" s="89"/>
      <c r="N120" s="57"/>
      <c r="O120" s="57"/>
      <c r="P120" s="57"/>
      <c r="Q120" s="57"/>
      <c r="R120" s="57"/>
      <c r="S120" s="57"/>
      <c r="T120" s="57"/>
      <c r="U120" s="57"/>
      <c r="V120" s="57"/>
      <c r="W120" s="57"/>
      <c r="X120" s="57"/>
      <c r="Y120" s="57"/>
      <c r="Z120" s="57"/>
      <c r="AA120" s="57"/>
    </row>
    <row r="121">
      <c r="A121" s="56"/>
      <c r="B121" s="15"/>
      <c r="C121" s="15"/>
      <c r="D121" s="15"/>
      <c r="E121" s="15"/>
      <c r="F121" s="15"/>
      <c r="G121" s="15"/>
      <c r="H121" s="57"/>
      <c r="I121" s="57"/>
      <c r="L121" s="30"/>
      <c r="M121" s="89"/>
      <c r="N121" s="57"/>
      <c r="O121" s="57"/>
      <c r="P121" s="57"/>
      <c r="Q121" s="57"/>
      <c r="R121" s="57"/>
      <c r="S121" s="57"/>
      <c r="T121" s="57"/>
      <c r="U121" s="57"/>
      <c r="V121" s="57"/>
      <c r="W121" s="57"/>
      <c r="X121" s="57"/>
      <c r="Y121" s="57"/>
      <c r="Z121" s="57"/>
      <c r="AA121" s="57"/>
    </row>
    <row r="122">
      <c r="A122" s="56"/>
      <c r="B122" s="15"/>
      <c r="C122" s="15"/>
      <c r="D122" s="15"/>
      <c r="E122" s="15"/>
      <c r="F122" s="15"/>
      <c r="G122" s="15"/>
      <c r="H122" s="57"/>
      <c r="I122" s="57"/>
      <c r="L122" s="30"/>
      <c r="M122" s="89"/>
      <c r="N122" s="57"/>
      <c r="O122" s="57"/>
      <c r="P122" s="57"/>
      <c r="Q122" s="57"/>
      <c r="R122" s="57"/>
      <c r="S122" s="57"/>
      <c r="T122" s="57"/>
      <c r="U122" s="57"/>
      <c r="V122" s="57"/>
      <c r="W122" s="57"/>
      <c r="X122" s="57"/>
      <c r="Y122" s="57"/>
      <c r="Z122" s="57"/>
      <c r="AA122" s="57"/>
    </row>
    <row r="123">
      <c r="A123" s="56"/>
      <c r="B123" s="15"/>
      <c r="C123" s="15"/>
      <c r="D123" s="15"/>
      <c r="E123" s="15"/>
      <c r="F123" s="15"/>
      <c r="G123" s="15"/>
      <c r="H123" s="57"/>
      <c r="I123" s="57"/>
      <c r="L123" s="30"/>
      <c r="M123" s="89"/>
      <c r="N123" s="57"/>
      <c r="O123" s="57"/>
      <c r="P123" s="57"/>
      <c r="Q123" s="57"/>
      <c r="R123" s="57"/>
      <c r="S123" s="57"/>
      <c r="T123" s="57"/>
      <c r="U123" s="57"/>
      <c r="V123" s="57"/>
      <c r="W123" s="57"/>
      <c r="X123" s="57"/>
      <c r="Y123" s="57"/>
      <c r="Z123" s="57"/>
      <c r="AA123" s="57"/>
    </row>
    <row r="124">
      <c r="A124" s="56"/>
      <c r="B124" s="15"/>
      <c r="C124" s="15"/>
      <c r="D124" s="15"/>
      <c r="E124" s="15"/>
      <c r="F124" s="15"/>
      <c r="G124" s="15"/>
      <c r="H124" s="57"/>
      <c r="I124" s="57"/>
      <c r="L124" s="30"/>
      <c r="M124" s="89"/>
      <c r="N124" s="57"/>
      <c r="O124" s="57"/>
      <c r="P124" s="57"/>
      <c r="Q124" s="57"/>
      <c r="R124" s="57"/>
      <c r="S124" s="57"/>
      <c r="T124" s="57"/>
      <c r="U124" s="57"/>
      <c r="V124" s="57"/>
      <c r="W124" s="57"/>
      <c r="X124" s="57"/>
      <c r="Y124" s="57"/>
      <c r="Z124" s="57"/>
      <c r="AA124" s="57"/>
    </row>
    <row r="125">
      <c r="A125" s="56"/>
      <c r="B125" s="15"/>
      <c r="C125" s="15"/>
      <c r="D125" s="15"/>
      <c r="E125" s="15"/>
      <c r="F125" s="15"/>
      <c r="G125" s="15"/>
      <c r="H125" s="57"/>
      <c r="I125" s="57"/>
      <c r="L125" s="30"/>
      <c r="M125" s="89"/>
      <c r="N125" s="57"/>
      <c r="O125" s="57"/>
      <c r="P125" s="57"/>
      <c r="Q125" s="57"/>
      <c r="R125" s="57"/>
      <c r="S125" s="57"/>
      <c r="T125" s="57"/>
      <c r="U125" s="57"/>
      <c r="V125" s="57"/>
      <c r="W125" s="57"/>
      <c r="X125" s="57"/>
      <c r="Y125" s="57"/>
      <c r="Z125" s="57"/>
      <c r="AA125" s="57"/>
    </row>
    <row r="126">
      <c r="A126" s="56"/>
      <c r="B126" s="15"/>
      <c r="C126" s="15"/>
      <c r="D126" s="15"/>
      <c r="E126" s="15"/>
      <c r="F126" s="15"/>
      <c r="G126" s="15"/>
      <c r="H126" s="57"/>
      <c r="I126" s="57"/>
      <c r="L126" s="30"/>
      <c r="M126" s="89"/>
      <c r="N126" s="57"/>
      <c r="O126" s="57"/>
      <c r="P126" s="57"/>
      <c r="Q126" s="57"/>
      <c r="R126" s="57"/>
      <c r="S126" s="57"/>
      <c r="T126" s="57"/>
      <c r="U126" s="57"/>
      <c r="V126" s="57"/>
      <c r="W126" s="57"/>
      <c r="X126" s="57"/>
      <c r="Y126" s="57"/>
      <c r="Z126" s="57"/>
      <c r="AA126" s="57"/>
    </row>
    <row r="127">
      <c r="A127" s="56"/>
      <c r="B127" s="15"/>
      <c r="C127" s="15"/>
      <c r="D127" s="15"/>
      <c r="E127" s="15"/>
      <c r="F127" s="15"/>
      <c r="G127" s="15"/>
      <c r="H127" s="57"/>
      <c r="I127" s="57"/>
      <c r="L127" s="30"/>
      <c r="M127" s="89"/>
      <c r="N127" s="57"/>
      <c r="O127" s="57"/>
      <c r="P127" s="57"/>
      <c r="Q127" s="57"/>
      <c r="R127" s="57"/>
      <c r="S127" s="57"/>
      <c r="T127" s="57"/>
      <c r="U127" s="57"/>
      <c r="V127" s="57"/>
      <c r="W127" s="57"/>
      <c r="X127" s="57"/>
      <c r="Y127" s="57"/>
      <c r="Z127" s="57"/>
      <c r="AA127" s="57"/>
    </row>
    <row r="128">
      <c r="A128" s="56"/>
      <c r="B128" s="15"/>
      <c r="C128" s="15"/>
      <c r="D128" s="15"/>
      <c r="E128" s="15"/>
      <c r="F128" s="15"/>
      <c r="G128" s="15"/>
      <c r="H128" s="57"/>
      <c r="I128" s="57"/>
      <c r="L128" s="30"/>
      <c r="M128" s="89"/>
      <c r="N128" s="57"/>
      <c r="O128" s="57"/>
      <c r="P128" s="57"/>
      <c r="Q128" s="57"/>
      <c r="R128" s="57"/>
      <c r="S128" s="57"/>
      <c r="T128" s="57"/>
      <c r="U128" s="57"/>
      <c r="V128" s="57"/>
      <c r="W128" s="57"/>
      <c r="X128" s="57"/>
      <c r="Y128" s="57"/>
      <c r="Z128" s="57"/>
      <c r="AA128" s="57"/>
    </row>
    <row r="129">
      <c r="A129" s="56"/>
      <c r="B129" s="15"/>
      <c r="C129" s="15"/>
      <c r="D129" s="15"/>
      <c r="E129" s="15"/>
      <c r="F129" s="15"/>
      <c r="G129" s="15"/>
      <c r="H129" s="57"/>
      <c r="I129" s="57"/>
      <c r="L129" s="30"/>
      <c r="M129" s="89"/>
      <c r="N129" s="57"/>
      <c r="O129" s="57"/>
      <c r="P129" s="57"/>
      <c r="Q129" s="57"/>
      <c r="R129" s="57"/>
      <c r="S129" s="57"/>
      <c r="T129" s="57"/>
      <c r="U129" s="57"/>
      <c r="V129" s="57"/>
      <c r="W129" s="57"/>
      <c r="X129" s="57"/>
      <c r="Y129" s="57"/>
      <c r="Z129" s="57"/>
      <c r="AA129" s="57"/>
    </row>
    <row r="130">
      <c r="A130" s="56"/>
      <c r="B130" s="15"/>
      <c r="C130" s="15"/>
      <c r="D130" s="15"/>
      <c r="E130" s="15"/>
      <c r="F130" s="15"/>
      <c r="G130" s="15"/>
      <c r="H130" s="57"/>
      <c r="I130" s="57"/>
      <c r="L130" s="30"/>
      <c r="M130" s="89"/>
      <c r="N130" s="57"/>
      <c r="O130" s="57"/>
      <c r="P130" s="57"/>
      <c r="Q130" s="57"/>
      <c r="R130" s="57"/>
      <c r="S130" s="57"/>
      <c r="T130" s="57"/>
      <c r="U130" s="57"/>
      <c r="V130" s="57"/>
      <c r="W130" s="57"/>
      <c r="X130" s="57"/>
      <c r="Y130" s="57"/>
      <c r="Z130" s="57"/>
      <c r="AA130" s="57"/>
    </row>
    <row r="131">
      <c r="A131" s="56"/>
      <c r="B131" s="15"/>
      <c r="C131" s="15"/>
      <c r="D131" s="15"/>
      <c r="E131" s="15"/>
      <c r="F131" s="15"/>
      <c r="G131" s="15"/>
      <c r="H131" s="57"/>
      <c r="I131" s="57"/>
      <c r="L131" s="30"/>
      <c r="M131" s="89"/>
      <c r="N131" s="57"/>
      <c r="O131" s="57"/>
      <c r="P131" s="57"/>
      <c r="Q131" s="57"/>
      <c r="R131" s="57"/>
      <c r="S131" s="57"/>
      <c r="T131" s="57"/>
      <c r="U131" s="57"/>
      <c r="V131" s="57"/>
      <c r="W131" s="57"/>
      <c r="X131" s="57"/>
      <c r="Y131" s="57"/>
      <c r="Z131" s="57"/>
      <c r="AA131" s="57"/>
    </row>
    <row r="132">
      <c r="A132" s="56"/>
      <c r="B132" s="15"/>
      <c r="C132" s="15"/>
      <c r="D132" s="15"/>
      <c r="E132" s="15"/>
      <c r="F132" s="15"/>
      <c r="G132" s="15"/>
      <c r="H132" s="57"/>
      <c r="I132" s="57"/>
      <c r="L132" s="30"/>
      <c r="M132" s="89"/>
      <c r="N132" s="57"/>
      <c r="O132" s="57"/>
      <c r="P132" s="57"/>
      <c r="Q132" s="57"/>
      <c r="R132" s="57"/>
      <c r="S132" s="57"/>
      <c r="T132" s="57"/>
      <c r="U132" s="57"/>
      <c r="V132" s="57"/>
      <c r="W132" s="57"/>
      <c r="X132" s="57"/>
      <c r="Y132" s="57"/>
      <c r="Z132" s="57"/>
      <c r="AA132" s="57"/>
    </row>
    <row r="133">
      <c r="A133" s="56"/>
      <c r="B133" s="15"/>
      <c r="C133" s="15"/>
      <c r="D133" s="15"/>
      <c r="E133" s="15"/>
      <c r="F133" s="15"/>
      <c r="G133" s="15"/>
      <c r="H133" s="57"/>
      <c r="I133" s="57"/>
      <c r="L133" s="30"/>
      <c r="M133" s="89"/>
      <c r="N133" s="57"/>
      <c r="O133" s="57"/>
      <c r="P133" s="57"/>
      <c r="Q133" s="57"/>
      <c r="R133" s="57"/>
      <c r="S133" s="57"/>
      <c r="T133" s="57"/>
      <c r="U133" s="57"/>
      <c r="V133" s="57"/>
      <c r="W133" s="57"/>
      <c r="X133" s="57"/>
      <c r="Y133" s="57"/>
      <c r="Z133" s="57"/>
      <c r="AA133" s="57"/>
    </row>
    <row r="134">
      <c r="A134" s="56"/>
      <c r="B134" s="15"/>
      <c r="C134" s="15"/>
      <c r="D134" s="15"/>
      <c r="E134" s="15"/>
      <c r="F134" s="15"/>
      <c r="G134" s="15"/>
      <c r="H134" s="57"/>
      <c r="I134" s="57"/>
      <c r="L134" s="30"/>
      <c r="M134" s="89"/>
      <c r="N134" s="57"/>
      <c r="O134" s="57"/>
      <c r="P134" s="57"/>
      <c r="Q134" s="57"/>
      <c r="R134" s="57"/>
      <c r="S134" s="57"/>
      <c r="T134" s="57"/>
      <c r="U134" s="57"/>
      <c r="V134" s="57"/>
      <c r="W134" s="57"/>
      <c r="X134" s="57"/>
      <c r="Y134" s="57"/>
      <c r="Z134" s="57"/>
      <c r="AA134" s="57"/>
    </row>
    <row r="135">
      <c r="A135" s="56"/>
      <c r="B135" s="15"/>
      <c r="C135" s="15"/>
      <c r="D135" s="15"/>
      <c r="E135" s="15"/>
      <c r="F135" s="15"/>
      <c r="G135" s="15"/>
      <c r="H135" s="57"/>
      <c r="I135" s="57"/>
      <c r="L135" s="30"/>
      <c r="M135" s="89"/>
      <c r="N135" s="57"/>
      <c r="O135" s="57"/>
      <c r="P135" s="57"/>
      <c r="Q135" s="57"/>
      <c r="R135" s="57"/>
      <c r="S135" s="57"/>
      <c r="T135" s="57"/>
      <c r="U135" s="57"/>
      <c r="V135" s="57"/>
      <c r="W135" s="57"/>
      <c r="X135" s="57"/>
      <c r="Y135" s="57"/>
      <c r="Z135" s="57"/>
      <c r="AA135" s="57"/>
    </row>
    <row r="136">
      <c r="A136" s="56"/>
      <c r="B136" s="15"/>
      <c r="C136" s="15"/>
      <c r="D136" s="15"/>
      <c r="E136" s="15"/>
      <c r="F136" s="15"/>
      <c r="G136" s="15"/>
      <c r="H136" s="57"/>
      <c r="I136" s="57"/>
      <c r="L136" s="30"/>
      <c r="M136" s="89"/>
      <c r="N136" s="57"/>
      <c r="O136" s="57"/>
      <c r="P136" s="57"/>
      <c r="Q136" s="57"/>
      <c r="R136" s="57"/>
      <c r="S136" s="57"/>
      <c r="T136" s="57"/>
      <c r="U136" s="57"/>
      <c r="V136" s="57"/>
      <c r="W136" s="57"/>
      <c r="X136" s="57"/>
      <c r="Y136" s="57"/>
      <c r="Z136" s="57"/>
      <c r="AA136" s="57"/>
    </row>
    <row r="137">
      <c r="A137" s="56"/>
      <c r="B137" s="15"/>
      <c r="C137" s="15"/>
      <c r="D137" s="15"/>
      <c r="E137" s="15"/>
      <c r="F137" s="15"/>
      <c r="G137" s="15"/>
      <c r="H137" s="57"/>
      <c r="I137" s="57"/>
      <c r="L137" s="30"/>
      <c r="M137" s="89"/>
      <c r="N137" s="57"/>
      <c r="O137" s="57"/>
      <c r="P137" s="57"/>
      <c r="Q137" s="57"/>
      <c r="R137" s="57"/>
      <c r="S137" s="57"/>
      <c r="T137" s="57"/>
      <c r="U137" s="57"/>
      <c r="V137" s="57"/>
      <c r="W137" s="57"/>
      <c r="X137" s="57"/>
      <c r="Y137" s="57"/>
      <c r="Z137" s="57"/>
      <c r="AA137" s="57"/>
    </row>
    <row r="138">
      <c r="A138" s="56"/>
      <c r="B138" s="15"/>
      <c r="C138" s="15"/>
      <c r="D138" s="15"/>
      <c r="E138" s="15"/>
      <c r="F138" s="15"/>
      <c r="G138" s="15"/>
      <c r="H138" s="57"/>
      <c r="I138" s="57"/>
      <c r="L138" s="30"/>
      <c r="M138" s="89"/>
      <c r="N138" s="57"/>
      <c r="O138" s="57"/>
      <c r="P138" s="57"/>
      <c r="Q138" s="57"/>
      <c r="R138" s="57"/>
      <c r="S138" s="57"/>
      <c r="T138" s="57"/>
      <c r="U138" s="57"/>
      <c r="V138" s="57"/>
      <c r="W138" s="57"/>
      <c r="X138" s="57"/>
      <c r="Y138" s="57"/>
      <c r="Z138" s="57"/>
      <c r="AA138" s="57"/>
    </row>
    <row r="139">
      <c r="A139" s="56"/>
      <c r="B139" s="15"/>
      <c r="C139" s="15"/>
      <c r="D139" s="15"/>
      <c r="E139" s="15"/>
      <c r="F139" s="15"/>
      <c r="G139" s="15"/>
      <c r="H139" s="57"/>
      <c r="I139" s="57"/>
      <c r="L139" s="30"/>
      <c r="M139" s="89"/>
      <c r="N139" s="57"/>
      <c r="O139" s="57"/>
      <c r="P139" s="57"/>
      <c r="Q139" s="57"/>
      <c r="R139" s="57"/>
      <c r="S139" s="57"/>
      <c r="T139" s="57"/>
      <c r="U139" s="57"/>
      <c r="V139" s="57"/>
      <c r="W139" s="57"/>
      <c r="X139" s="57"/>
      <c r="Y139" s="57"/>
      <c r="Z139" s="57"/>
      <c r="AA139" s="57"/>
    </row>
    <row r="140">
      <c r="A140" s="56"/>
      <c r="B140" s="15"/>
      <c r="C140" s="15"/>
      <c r="D140" s="15"/>
      <c r="E140" s="15"/>
      <c r="F140" s="15"/>
      <c r="G140" s="15"/>
      <c r="H140" s="57"/>
      <c r="I140" s="57"/>
      <c r="L140" s="30"/>
      <c r="M140" s="89"/>
      <c r="N140" s="57"/>
      <c r="O140" s="57"/>
      <c r="P140" s="57"/>
      <c r="Q140" s="57"/>
      <c r="R140" s="57"/>
      <c r="S140" s="57"/>
      <c r="T140" s="57"/>
      <c r="U140" s="57"/>
      <c r="V140" s="57"/>
      <c r="W140" s="57"/>
      <c r="X140" s="57"/>
      <c r="Y140" s="57"/>
      <c r="Z140" s="57"/>
      <c r="AA140" s="57"/>
    </row>
    <row r="141">
      <c r="A141" s="56"/>
      <c r="B141" s="15"/>
      <c r="C141" s="15"/>
      <c r="D141" s="15"/>
      <c r="E141" s="15"/>
      <c r="F141" s="15"/>
      <c r="G141" s="15"/>
      <c r="H141" s="57"/>
      <c r="I141" s="57"/>
      <c r="L141" s="30"/>
      <c r="M141" s="89"/>
      <c r="N141" s="57"/>
      <c r="O141" s="57"/>
      <c r="P141" s="57"/>
      <c r="Q141" s="57"/>
      <c r="R141" s="57"/>
      <c r="S141" s="57"/>
      <c r="T141" s="57"/>
      <c r="U141" s="57"/>
      <c r="V141" s="57"/>
      <c r="W141" s="57"/>
      <c r="X141" s="57"/>
      <c r="Y141" s="57"/>
      <c r="Z141" s="57"/>
      <c r="AA141" s="57"/>
    </row>
    <row r="142">
      <c r="A142" s="56"/>
      <c r="B142" s="15"/>
      <c r="C142" s="15"/>
      <c r="D142" s="15"/>
      <c r="E142" s="15"/>
      <c r="F142" s="15"/>
      <c r="G142" s="15"/>
      <c r="H142" s="57"/>
      <c r="I142" s="57"/>
      <c r="L142" s="30"/>
      <c r="M142" s="89"/>
      <c r="N142" s="57"/>
      <c r="O142" s="57"/>
      <c r="P142" s="57"/>
      <c r="Q142" s="57"/>
      <c r="R142" s="57"/>
      <c r="S142" s="57"/>
      <c r="T142" s="57"/>
      <c r="U142" s="57"/>
      <c r="V142" s="57"/>
      <c r="W142" s="57"/>
      <c r="X142" s="57"/>
      <c r="Y142" s="57"/>
      <c r="Z142" s="57"/>
      <c r="AA142" s="57"/>
    </row>
    <row r="143">
      <c r="A143" s="56"/>
      <c r="B143" s="15"/>
      <c r="C143" s="15"/>
      <c r="D143" s="15"/>
      <c r="E143" s="15"/>
      <c r="F143" s="15"/>
      <c r="G143" s="15"/>
      <c r="H143" s="57"/>
      <c r="I143" s="57"/>
      <c r="L143" s="30"/>
      <c r="M143" s="89"/>
      <c r="N143" s="57"/>
      <c r="O143" s="57"/>
      <c r="P143" s="57"/>
      <c r="Q143" s="57"/>
      <c r="R143" s="57"/>
      <c r="S143" s="57"/>
      <c r="T143" s="57"/>
      <c r="U143" s="57"/>
      <c r="V143" s="57"/>
      <c r="W143" s="57"/>
      <c r="X143" s="57"/>
      <c r="Y143" s="57"/>
      <c r="Z143" s="57"/>
      <c r="AA143" s="57"/>
    </row>
    <row r="144">
      <c r="A144" s="56"/>
      <c r="B144" s="15"/>
      <c r="C144" s="15"/>
      <c r="D144" s="15"/>
      <c r="E144" s="15"/>
      <c r="F144" s="15"/>
      <c r="G144" s="15"/>
      <c r="H144" s="57"/>
      <c r="I144" s="57"/>
      <c r="L144" s="30"/>
      <c r="M144" s="89"/>
      <c r="N144" s="57"/>
      <c r="O144" s="57"/>
      <c r="P144" s="57"/>
      <c r="Q144" s="57"/>
      <c r="R144" s="57"/>
      <c r="S144" s="57"/>
      <c r="T144" s="57"/>
      <c r="U144" s="57"/>
      <c r="V144" s="57"/>
      <c r="W144" s="57"/>
      <c r="X144" s="57"/>
      <c r="Y144" s="57"/>
      <c r="Z144" s="57"/>
      <c r="AA144" s="57"/>
    </row>
    <row r="145">
      <c r="A145" s="56"/>
      <c r="B145" s="15"/>
      <c r="C145" s="15"/>
      <c r="D145" s="15"/>
      <c r="E145" s="15"/>
      <c r="F145" s="15"/>
      <c r="G145" s="15"/>
      <c r="H145" s="57"/>
      <c r="I145" s="57"/>
      <c r="L145" s="30"/>
      <c r="M145" s="89"/>
      <c r="N145" s="57"/>
      <c r="O145" s="57"/>
      <c r="P145" s="57"/>
      <c r="Q145" s="57"/>
      <c r="R145" s="57"/>
      <c r="S145" s="57"/>
      <c r="T145" s="57"/>
      <c r="U145" s="57"/>
      <c r="V145" s="57"/>
      <c r="W145" s="57"/>
      <c r="X145" s="57"/>
      <c r="Y145" s="57"/>
      <c r="Z145" s="57"/>
      <c r="AA145" s="57"/>
    </row>
    <row r="146">
      <c r="A146" s="56"/>
      <c r="B146" s="15"/>
      <c r="C146" s="15"/>
      <c r="D146" s="15"/>
      <c r="E146" s="15"/>
      <c r="F146" s="15"/>
      <c r="G146" s="15"/>
      <c r="H146" s="57"/>
      <c r="I146" s="57"/>
      <c r="L146" s="30"/>
      <c r="M146" s="89"/>
      <c r="N146" s="57"/>
      <c r="O146" s="57"/>
      <c r="P146" s="57"/>
      <c r="Q146" s="57"/>
      <c r="R146" s="57"/>
      <c r="S146" s="57"/>
      <c r="T146" s="57"/>
      <c r="U146" s="57"/>
      <c r="V146" s="57"/>
      <c r="W146" s="57"/>
      <c r="X146" s="57"/>
      <c r="Y146" s="57"/>
      <c r="Z146" s="57"/>
      <c r="AA146" s="57"/>
    </row>
    <row r="147">
      <c r="A147" s="56"/>
      <c r="B147" s="15"/>
      <c r="C147" s="15"/>
      <c r="D147" s="15"/>
      <c r="E147" s="15"/>
      <c r="F147" s="15"/>
      <c r="G147" s="15"/>
      <c r="H147" s="57"/>
      <c r="I147" s="57"/>
      <c r="L147" s="30"/>
      <c r="M147" s="89"/>
      <c r="N147" s="57"/>
      <c r="O147" s="57"/>
      <c r="P147" s="57"/>
      <c r="Q147" s="57"/>
      <c r="R147" s="57"/>
      <c r="S147" s="57"/>
      <c r="T147" s="57"/>
      <c r="U147" s="57"/>
      <c r="V147" s="57"/>
      <c r="W147" s="57"/>
      <c r="X147" s="57"/>
      <c r="Y147" s="57"/>
      <c r="Z147" s="57"/>
      <c r="AA147" s="57"/>
    </row>
    <row r="148">
      <c r="A148" s="56"/>
      <c r="B148" s="15"/>
      <c r="C148" s="15"/>
      <c r="D148" s="15"/>
      <c r="E148" s="15"/>
      <c r="F148" s="15"/>
      <c r="G148" s="15"/>
      <c r="H148" s="57"/>
      <c r="I148" s="57"/>
      <c r="L148" s="30"/>
      <c r="M148" s="89"/>
      <c r="N148" s="57"/>
      <c r="O148" s="57"/>
      <c r="P148" s="57"/>
      <c r="Q148" s="57"/>
      <c r="R148" s="57"/>
      <c r="S148" s="57"/>
      <c r="T148" s="57"/>
      <c r="U148" s="57"/>
      <c r="V148" s="57"/>
      <c r="W148" s="57"/>
      <c r="X148" s="57"/>
      <c r="Y148" s="57"/>
      <c r="Z148" s="57"/>
      <c r="AA148" s="57"/>
    </row>
    <row r="149">
      <c r="A149" s="56"/>
      <c r="B149" s="15"/>
      <c r="C149" s="15"/>
      <c r="D149" s="15"/>
      <c r="E149" s="15"/>
      <c r="F149" s="15"/>
      <c r="G149" s="15"/>
      <c r="H149" s="57"/>
      <c r="I149" s="57"/>
      <c r="L149" s="30"/>
      <c r="M149" s="89"/>
      <c r="N149" s="57"/>
      <c r="O149" s="57"/>
      <c r="P149" s="57"/>
      <c r="Q149" s="57"/>
      <c r="R149" s="57"/>
      <c r="S149" s="57"/>
      <c r="T149" s="57"/>
      <c r="U149" s="57"/>
      <c r="V149" s="57"/>
      <c r="W149" s="57"/>
      <c r="X149" s="57"/>
      <c r="Y149" s="57"/>
      <c r="Z149" s="57"/>
      <c r="AA149" s="57"/>
    </row>
    <row r="150">
      <c r="A150" s="56"/>
      <c r="B150" s="15"/>
      <c r="C150" s="15"/>
      <c r="D150" s="15"/>
      <c r="E150" s="15"/>
      <c r="F150" s="15"/>
      <c r="G150" s="15"/>
      <c r="H150" s="57"/>
      <c r="I150" s="57"/>
      <c r="L150" s="30"/>
      <c r="M150" s="89"/>
      <c r="N150" s="57"/>
      <c r="O150" s="57"/>
      <c r="P150" s="57"/>
      <c r="Q150" s="57"/>
      <c r="R150" s="57"/>
      <c r="S150" s="57"/>
      <c r="T150" s="57"/>
      <c r="U150" s="57"/>
      <c r="V150" s="57"/>
      <c r="W150" s="57"/>
      <c r="X150" s="57"/>
      <c r="Y150" s="57"/>
      <c r="Z150" s="57"/>
      <c r="AA150" s="57"/>
    </row>
    <row r="151">
      <c r="A151" s="56"/>
      <c r="B151" s="15"/>
      <c r="C151" s="15"/>
      <c r="D151" s="15"/>
      <c r="E151" s="15"/>
      <c r="F151" s="15"/>
      <c r="G151" s="15"/>
      <c r="H151" s="57"/>
      <c r="I151" s="57"/>
      <c r="L151" s="30"/>
      <c r="M151" s="89"/>
      <c r="N151" s="57"/>
      <c r="O151" s="57"/>
      <c r="P151" s="57"/>
      <c r="Q151" s="57"/>
      <c r="R151" s="57"/>
      <c r="S151" s="57"/>
      <c r="T151" s="57"/>
      <c r="U151" s="57"/>
      <c r="V151" s="57"/>
      <c r="W151" s="57"/>
      <c r="X151" s="57"/>
      <c r="Y151" s="57"/>
      <c r="Z151" s="57"/>
      <c r="AA151" s="57"/>
    </row>
    <row r="152">
      <c r="A152" s="56"/>
      <c r="B152" s="15"/>
      <c r="C152" s="15"/>
      <c r="D152" s="15"/>
      <c r="E152" s="15"/>
      <c r="F152" s="15"/>
      <c r="G152" s="15"/>
      <c r="H152" s="57"/>
      <c r="I152" s="57"/>
      <c r="L152" s="30"/>
      <c r="M152" s="89"/>
      <c r="N152" s="57"/>
      <c r="O152" s="57"/>
      <c r="P152" s="57"/>
      <c r="Q152" s="57"/>
      <c r="R152" s="57"/>
      <c r="S152" s="57"/>
      <c r="T152" s="57"/>
      <c r="U152" s="57"/>
      <c r="V152" s="57"/>
      <c r="W152" s="57"/>
      <c r="X152" s="57"/>
      <c r="Y152" s="57"/>
      <c r="Z152" s="57"/>
      <c r="AA152" s="57"/>
    </row>
    <row r="153">
      <c r="A153" s="56"/>
      <c r="B153" s="15"/>
      <c r="C153" s="15"/>
      <c r="D153" s="15"/>
      <c r="E153" s="15"/>
      <c r="F153" s="15"/>
      <c r="G153" s="15"/>
      <c r="H153" s="57"/>
      <c r="I153" s="57"/>
      <c r="L153" s="30"/>
      <c r="M153" s="89"/>
      <c r="N153" s="57"/>
      <c r="O153" s="57"/>
      <c r="P153" s="57"/>
      <c r="Q153" s="57"/>
      <c r="R153" s="57"/>
      <c r="S153" s="57"/>
      <c r="T153" s="57"/>
      <c r="U153" s="57"/>
      <c r="V153" s="57"/>
      <c r="W153" s="57"/>
      <c r="X153" s="57"/>
      <c r="Y153" s="57"/>
      <c r="Z153" s="57"/>
      <c r="AA153" s="57"/>
    </row>
    <row r="154">
      <c r="A154" s="56"/>
      <c r="B154" s="15"/>
      <c r="C154" s="15"/>
      <c r="D154" s="15"/>
      <c r="E154" s="15"/>
      <c r="F154" s="15"/>
      <c r="G154" s="15"/>
      <c r="H154" s="57"/>
      <c r="I154" s="57"/>
      <c r="L154" s="30"/>
      <c r="M154" s="89"/>
      <c r="N154" s="57"/>
      <c r="O154" s="57"/>
      <c r="P154" s="57"/>
      <c r="Q154" s="57"/>
      <c r="R154" s="57"/>
      <c r="S154" s="57"/>
      <c r="T154" s="57"/>
      <c r="U154" s="57"/>
      <c r="V154" s="57"/>
      <c r="W154" s="57"/>
      <c r="X154" s="57"/>
      <c r="Y154" s="57"/>
      <c r="Z154" s="57"/>
      <c r="AA154" s="57"/>
    </row>
    <row r="155">
      <c r="A155" s="56"/>
      <c r="B155" s="15"/>
      <c r="C155" s="15"/>
      <c r="D155" s="15"/>
      <c r="E155" s="15"/>
      <c r="F155" s="15"/>
      <c r="G155" s="15"/>
      <c r="H155" s="57"/>
      <c r="I155" s="57"/>
      <c r="L155" s="30"/>
      <c r="M155" s="89"/>
      <c r="N155" s="57"/>
      <c r="O155" s="57"/>
      <c r="P155" s="57"/>
      <c r="Q155" s="57"/>
      <c r="R155" s="57"/>
      <c r="S155" s="57"/>
      <c r="T155" s="57"/>
      <c r="U155" s="57"/>
      <c r="V155" s="57"/>
      <c r="W155" s="57"/>
      <c r="X155" s="57"/>
      <c r="Y155" s="57"/>
      <c r="Z155" s="57"/>
      <c r="AA155" s="57"/>
    </row>
    <row r="156">
      <c r="A156" s="56"/>
      <c r="B156" s="15"/>
      <c r="C156" s="15"/>
      <c r="D156" s="15"/>
      <c r="E156" s="15"/>
      <c r="F156" s="15"/>
      <c r="G156" s="15"/>
      <c r="H156" s="57"/>
      <c r="I156" s="57"/>
      <c r="L156" s="30"/>
      <c r="M156" s="89"/>
      <c r="N156" s="57"/>
      <c r="O156" s="57"/>
      <c r="P156" s="57"/>
      <c r="Q156" s="57"/>
      <c r="R156" s="57"/>
      <c r="S156" s="57"/>
      <c r="T156" s="57"/>
      <c r="U156" s="57"/>
      <c r="V156" s="57"/>
      <c r="W156" s="57"/>
      <c r="X156" s="57"/>
      <c r="Y156" s="57"/>
      <c r="Z156" s="57"/>
      <c r="AA156" s="57"/>
    </row>
    <row r="157">
      <c r="A157" s="56"/>
      <c r="B157" s="15"/>
      <c r="C157" s="15"/>
      <c r="D157" s="15"/>
      <c r="E157" s="15"/>
      <c r="F157" s="15"/>
      <c r="G157" s="15"/>
      <c r="H157" s="57"/>
      <c r="I157" s="57"/>
      <c r="L157" s="30"/>
      <c r="M157" s="89"/>
      <c r="N157" s="57"/>
      <c r="O157" s="57"/>
      <c r="P157" s="57"/>
      <c r="Q157" s="57"/>
      <c r="R157" s="57"/>
      <c r="S157" s="57"/>
      <c r="T157" s="57"/>
      <c r="U157" s="57"/>
      <c r="V157" s="57"/>
      <c r="W157" s="57"/>
      <c r="X157" s="57"/>
      <c r="Y157" s="57"/>
      <c r="Z157" s="57"/>
      <c r="AA157" s="57"/>
    </row>
    <row r="158">
      <c r="A158" s="56"/>
      <c r="B158" s="15"/>
      <c r="C158" s="15"/>
      <c r="D158" s="15"/>
      <c r="E158" s="15"/>
      <c r="F158" s="15"/>
      <c r="G158" s="15"/>
      <c r="H158" s="57"/>
      <c r="I158" s="57"/>
      <c r="L158" s="30"/>
      <c r="M158" s="89"/>
      <c r="N158" s="57"/>
      <c r="O158" s="57"/>
      <c r="P158" s="57"/>
      <c r="Q158" s="57"/>
      <c r="R158" s="57"/>
      <c r="S158" s="57"/>
      <c r="T158" s="57"/>
      <c r="U158" s="57"/>
      <c r="V158" s="57"/>
      <c r="W158" s="57"/>
      <c r="X158" s="57"/>
      <c r="Y158" s="57"/>
      <c r="Z158" s="57"/>
      <c r="AA158" s="57"/>
    </row>
    <row r="159">
      <c r="A159" s="56"/>
      <c r="B159" s="15"/>
      <c r="C159" s="15"/>
      <c r="D159" s="15"/>
      <c r="E159" s="15"/>
      <c r="F159" s="15"/>
      <c r="G159" s="15"/>
      <c r="H159" s="57"/>
      <c r="I159" s="57"/>
      <c r="L159" s="30"/>
      <c r="M159" s="89"/>
      <c r="N159" s="57"/>
      <c r="O159" s="57"/>
      <c r="P159" s="57"/>
      <c r="Q159" s="57"/>
      <c r="R159" s="57"/>
      <c r="S159" s="57"/>
      <c r="T159" s="57"/>
      <c r="U159" s="57"/>
      <c r="V159" s="57"/>
      <c r="W159" s="57"/>
      <c r="X159" s="57"/>
      <c r="Y159" s="57"/>
      <c r="Z159" s="57"/>
      <c r="AA159" s="57"/>
    </row>
    <row r="160">
      <c r="A160" s="56"/>
      <c r="B160" s="15"/>
      <c r="C160" s="15"/>
      <c r="D160" s="15"/>
      <c r="E160" s="15"/>
      <c r="F160" s="15"/>
      <c r="G160" s="15"/>
      <c r="H160" s="57"/>
      <c r="I160" s="57"/>
      <c r="L160" s="30"/>
      <c r="M160" s="89"/>
      <c r="N160" s="57"/>
      <c r="O160" s="57"/>
      <c r="P160" s="57"/>
      <c r="Q160" s="57"/>
      <c r="R160" s="57"/>
      <c r="S160" s="57"/>
      <c r="T160" s="57"/>
      <c r="U160" s="57"/>
      <c r="V160" s="57"/>
      <c r="W160" s="57"/>
      <c r="X160" s="57"/>
      <c r="Y160" s="57"/>
      <c r="Z160" s="57"/>
      <c r="AA160" s="57"/>
    </row>
    <row r="161">
      <c r="A161" s="56"/>
      <c r="B161" s="15"/>
      <c r="C161" s="15"/>
      <c r="D161" s="15"/>
      <c r="E161" s="15"/>
      <c r="F161" s="15"/>
      <c r="G161" s="15"/>
      <c r="H161" s="57"/>
      <c r="I161" s="57"/>
      <c r="L161" s="30"/>
      <c r="M161" s="89"/>
      <c r="N161" s="57"/>
      <c r="O161" s="57"/>
      <c r="P161" s="57"/>
      <c r="Q161" s="57"/>
      <c r="R161" s="57"/>
      <c r="S161" s="57"/>
      <c r="T161" s="57"/>
      <c r="U161" s="57"/>
      <c r="V161" s="57"/>
      <c r="W161" s="57"/>
      <c r="X161" s="57"/>
      <c r="Y161" s="57"/>
      <c r="Z161" s="57"/>
      <c r="AA161" s="57"/>
    </row>
    <row r="162">
      <c r="A162" s="56"/>
      <c r="B162" s="15"/>
      <c r="C162" s="15"/>
      <c r="D162" s="15"/>
      <c r="E162" s="15"/>
      <c r="F162" s="15"/>
      <c r="G162" s="15"/>
      <c r="H162" s="57"/>
      <c r="I162" s="57"/>
      <c r="L162" s="30"/>
      <c r="M162" s="89"/>
      <c r="N162" s="57"/>
      <c r="O162" s="57"/>
      <c r="P162" s="57"/>
      <c r="Q162" s="57"/>
      <c r="R162" s="57"/>
      <c r="S162" s="57"/>
      <c r="T162" s="57"/>
      <c r="U162" s="57"/>
      <c r="V162" s="57"/>
      <c r="W162" s="57"/>
      <c r="X162" s="57"/>
      <c r="Y162" s="57"/>
      <c r="Z162" s="57"/>
      <c r="AA162" s="57"/>
    </row>
    <row r="163">
      <c r="A163" s="56"/>
      <c r="B163" s="15"/>
      <c r="C163" s="15"/>
      <c r="D163" s="15"/>
      <c r="E163" s="15"/>
      <c r="F163" s="15"/>
      <c r="G163" s="15"/>
      <c r="H163" s="57"/>
      <c r="I163" s="57"/>
      <c r="L163" s="30"/>
      <c r="M163" s="89"/>
      <c r="N163" s="57"/>
      <c r="O163" s="57"/>
      <c r="P163" s="57"/>
      <c r="Q163" s="57"/>
      <c r="R163" s="57"/>
      <c r="S163" s="57"/>
      <c r="T163" s="57"/>
      <c r="U163" s="57"/>
      <c r="V163" s="57"/>
      <c r="W163" s="57"/>
      <c r="X163" s="57"/>
      <c r="Y163" s="57"/>
      <c r="Z163" s="57"/>
      <c r="AA163" s="57"/>
    </row>
    <row r="164">
      <c r="A164" s="56"/>
      <c r="B164" s="15"/>
      <c r="C164" s="15"/>
      <c r="D164" s="15"/>
      <c r="E164" s="15"/>
      <c r="F164" s="15"/>
      <c r="G164" s="15"/>
      <c r="H164" s="57"/>
      <c r="I164" s="57"/>
      <c r="L164" s="30"/>
      <c r="M164" s="89"/>
      <c r="N164" s="57"/>
      <c r="O164" s="57"/>
      <c r="P164" s="57"/>
      <c r="Q164" s="57"/>
      <c r="R164" s="57"/>
      <c r="S164" s="57"/>
      <c r="T164" s="57"/>
      <c r="U164" s="57"/>
      <c r="V164" s="57"/>
      <c r="W164" s="57"/>
      <c r="X164" s="57"/>
      <c r="Y164" s="57"/>
      <c r="Z164" s="57"/>
      <c r="AA164" s="57"/>
    </row>
    <row r="165">
      <c r="A165" s="56"/>
      <c r="B165" s="15"/>
      <c r="C165" s="15"/>
      <c r="D165" s="15"/>
      <c r="E165" s="15"/>
      <c r="F165" s="15"/>
      <c r="G165" s="15"/>
      <c r="H165" s="57"/>
      <c r="I165" s="57"/>
      <c r="L165" s="30"/>
      <c r="M165" s="89"/>
      <c r="N165" s="57"/>
      <c r="O165" s="57"/>
      <c r="P165" s="57"/>
      <c r="Q165" s="57"/>
      <c r="R165" s="57"/>
      <c r="S165" s="57"/>
      <c r="T165" s="57"/>
      <c r="U165" s="57"/>
      <c r="V165" s="57"/>
      <c r="W165" s="57"/>
      <c r="X165" s="57"/>
      <c r="Y165" s="57"/>
      <c r="Z165" s="57"/>
      <c r="AA165" s="57"/>
    </row>
    <row r="166">
      <c r="A166" s="56"/>
      <c r="B166" s="15"/>
      <c r="C166" s="15"/>
      <c r="D166" s="15"/>
      <c r="E166" s="15"/>
      <c r="F166" s="15"/>
      <c r="G166" s="15"/>
      <c r="H166" s="57"/>
      <c r="I166" s="57"/>
      <c r="L166" s="30"/>
      <c r="M166" s="89"/>
      <c r="N166" s="57"/>
      <c r="O166" s="57"/>
      <c r="P166" s="57"/>
      <c r="Q166" s="57"/>
      <c r="R166" s="57"/>
      <c r="S166" s="57"/>
      <c r="T166" s="57"/>
      <c r="U166" s="57"/>
      <c r="V166" s="57"/>
      <c r="W166" s="57"/>
      <c r="X166" s="57"/>
      <c r="Y166" s="57"/>
      <c r="Z166" s="57"/>
      <c r="AA166" s="57"/>
    </row>
    <row r="167">
      <c r="A167" s="56"/>
      <c r="B167" s="15"/>
      <c r="C167" s="15"/>
      <c r="D167" s="15"/>
      <c r="E167" s="15"/>
      <c r="F167" s="15"/>
      <c r="G167" s="15"/>
      <c r="H167" s="57"/>
      <c r="I167" s="57"/>
      <c r="L167" s="30"/>
      <c r="M167" s="89"/>
      <c r="N167" s="57"/>
      <c r="O167" s="57"/>
      <c r="P167" s="57"/>
      <c r="Q167" s="57"/>
      <c r="R167" s="57"/>
      <c r="S167" s="57"/>
      <c r="T167" s="57"/>
      <c r="U167" s="57"/>
      <c r="V167" s="57"/>
      <c r="W167" s="57"/>
      <c r="X167" s="57"/>
      <c r="Y167" s="57"/>
      <c r="Z167" s="57"/>
      <c r="AA167" s="57"/>
    </row>
    <row r="168">
      <c r="A168" s="56"/>
      <c r="B168" s="15"/>
      <c r="C168" s="15"/>
      <c r="D168" s="15"/>
      <c r="E168" s="15"/>
      <c r="F168" s="15"/>
      <c r="G168" s="15"/>
      <c r="H168" s="57"/>
      <c r="I168" s="57"/>
      <c r="L168" s="30"/>
      <c r="M168" s="89"/>
      <c r="N168" s="57"/>
      <c r="O168" s="57"/>
      <c r="P168" s="57"/>
      <c r="Q168" s="57"/>
      <c r="R168" s="57"/>
      <c r="S168" s="57"/>
      <c r="T168" s="57"/>
      <c r="U168" s="57"/>
      <c r="V168" s="57"/>
      <c r="W168" s="57"/>
      <c r="X168" s="57"/>
      <c r="Y168" s="57"/>
      <c r="Z168" s="57"/>
      <c r="AA168" s="57"/>
    </row>
    <row r="169">
      <c r="A169" s="56"/>
      <c r="B169" s="15"/>
      <c r="C169" s="15"/>
      <c r="D169" s="15"/>
      <c r="E169" s="15"/>
      <c r="F169" s="15"/>
      <c r="G169" s="15"/>
      <c r="H169" s="57"/>
      <c r="I169" s="57"/>
      <c r="L169" s="30"/>
      <c r="M169" s="89"/>
      <c r="N169" s="57"/>
      <c r="O169" s="57"/>
      <c r="P169" s="57"/>
      <c r="Q169" s="57"/>
      <c r="R169" s="57"/>
      <c r="S169" s="57"/>
      <c r="T169" s="57"/>
      <c r="U169" s="57"/>
      <c r="V169" s="57"/>
      <c r="W169" s="57"/>
      <c r="X169" s="57"/>
      <c r="Y169" s="57"/>
      <c r="Z169" s="57"/>
      <c r="AA169" s="57"/>
    </row>
    <row r="170">
      <c r="A170" s="56"/>
      <c r="B170" s="15"/>
      <c r="C170" s="15"/>
      <c r="D170" s="15"/>
      <c r="E170" s="15"/>
      <c r="F170" s="15"/>
      <c r="G170" s="15"/>
      <c r="H170" s="57"/>
      <c r="I170" s="57"/>
      <c r="L170" s="30"/>
      <c r="M170" s="89"/>
      <c r="N170" s="57"/>
      <c r="O170" s="57"/>
      <c r="P170" s="57"/>
      <c r="Q170" s="57"/>
      <c r="R170" s="57"/>
      <c r="S170" s="57"/>
      <c r="T170" s="57"/>
      <c r="U170" s="57"/>
      <c r="V170" s="57"/>
      <c r="W170" s="57"/>
      <c r="X170" s="57"/>
      <c r="Y170" s="57"/>
      <c r="Z170" s="57"/>
      <c r="AA170" s="57"/>
    </row>
    <row r="171">
      <c r="A171" s="56"/>
      <c r="B171" s="15"/>
      <c r="C171" s="15"/>
      <c r="D171" s="15"/>
      <c r="E171" s="15"/>
      <c r="F171" s="15"/>
      <c r="G171" s="15"/>
      <c r="H171" s="57"/>
      <c r="I171" s="57"/>
      <c r="L171" s="30"/>
      <c r="M171" s="89"/>
      <c r="N171" s="57"/>
      <c r="O171" s="57"/>
      <c r="P171" s="57"/>
      <c r="Q171" s="57"/>
      <c r="R171" s="57"/>
      <c r="S171" s="57"/>
      <c r="T171" s="57"/>
      <c r="U171" s="57"/>
      <c r="V171" s="57"/>
      <c r="W171" s="57"/>
      <c r="X171" s="57"/>
      <c r="Y171" s="57"/>
      <c r="Z171" s="57"/>
      <c r="AA171" s="57"/>
    </row>
    <row r="172">
      <c r="A172" s="56"/>
      <c r="B172" s="15"/>
      <c r="C172" s="15"/>
      <c r="D172" s="15"/>
      <c r="E172" s="15"/>
      <c r="F172" s="15"/>
      <c r="G172" s="15"/>
      <c r="H172" s="57"/>
      <c r="I172" s="57"/>
      <c r="L172" s="30"/>
      <c r="M172" s="89"/>
      <c r="N172" s="57"/>
      <c r="O172" s="57"/>
      <c r="P172" s="57"/>
      <c r="Q172" s="57"/>
      <c r="R172" s="57"/>
      <c r="S172" s="57"/>
      <c r="T172" s="57"/>
      <c r="U172" s="57"/>
      <c r="V172" s="57"/>
      <c r="W172" s="57"/>
      <c r="X172" s="57"/>
      <c r="Y172" s="57"/>
      <c r="Z172" s="57"/>
      <c r="AA172" s="57"/>
    </row>
    <row r="173">
      <c r="A173" s="56"/>
      <c r="B173" s="15"/>
      <c r="C173" s="15"/>
      <c r="D173" s="15"/>
      <c r="E173" s="15"/>
      <c r="F173" s="15"/>
      <c r="G173" s="15"/>
      <c r="H173" s="57"/>
      <c r="I173" s="57"/>
      <c r="L173" s="30"/>
      <c r="M173" s="89"/>
      <c r="N173" s="57"/>
      <c r="O173" s="57"/>
      <c r="P173" s="57"/>
      <c r="Q173" s="57"/>
      <c r="R173" s="57"/>
      <c r="S173" s="57"/>
      <c r="T173" s="57"/>
      <c r="U173" s="57"/>
      <c r="V173" s="57"/>
      <c r="W173" s="57"/>
      <c r="X173" s="57"/>
      <c r="Y173" s="57"/>
      <c r="Z173" s="57"/>
      <c r="AA173" s="57"/>
    </row>
    <row r="174">
      <c r="A174" s="56"/>
      <c r="B174" s="15"/>
      <c r="C174" s="15"/>
      <c r="D174" s="15"/>
      <c r="E174" s="15"/>
      <c r="F174" s="15"/>
      <c r="G174" s="15"/>
      <c r="H174" s="57"/>
      <c r="I174" s="57"/>
      <c r="L174" s="30"/>
      <c r="M174" s="89"/>
      <c r="N174" s="57"/>
      <c r="O174" s="57"/>
      <c r="P174" s="57"/>
      <c r="Q174" s="57"/>
      <c r="R174" s="57"/>
      <c r="S174" s="57"/>
      <c r="T174" s="57"/>
      <c r="U174" s="57"/>
      <c r="V174" s="57"/>
      <c r="W174" s="57"/>
      <c r="X174" s="57"/>
      <c r="Y174" s="57"/>
      <c r="Z174" s="57"/>
      <c r="AA174" s="57"/>
    </row>
    <row r="175">
      <c r="A175" s="56"/>
      <c r="B175" s="15"/>
      <c r="C175" s="15"/>
      <c r="D175" s="15"/>
      <c r="E175" s="15"/>
      <c r="F175" s="15"/>
      <c r="G175" s="15"/>
      <c r="H175" s="57"/>
      <c r="I175" s="57"/>
      <c r="L175" s="30"/>
      <c r="M175" s="89"/>
      <c r="N175" s="57"/>
      <c r="O175" s="57"/>
      <c r="P175" s="57"/>
      <c r="Q175" s="57"/>
      <c r="R175" s="57"/>
      <c r="S175" s="57"/>
      <c r="T175" s="57"/>
      <c r="U175" s="57"/>
      <c r="V175" s="57"/>
      <c r="W175" s="57"/>
      <c r="X175" s="57"/>
      <c r="Y175" s="57"/>
      <c r="Z175" s="57"/>
      <c r="AA175" s="57"/>
    </row>
    <row r="176">
      <c r="A176" s="56"/>
      <c r="B176" s="15"/>
      <c r="C176" s="15"/>
      <c r="D176" s="15"/>
      <c r="E176" s="15"/>
      <c r="F176" s="15"/>
      <c r="G176" s="15"/>
      <c r="H176" s="57"/>
      <c r="I176" s="57"/>
      <c r="L176" s="30"/>
      <c r="M176" s="89"/>
      <c r="N176" s="57"/>
      <c r="O176" s="57"/>
      <c r="P176" s="57"/>
      <c r="Q176" s="57"/>
      <c r="R176" s="57"/>
      <c r="S176" s="57"/>
      <c r="T176" s="57"/>
      <c r="U176" s="57"/>
      <c r="V176" s="57"/>
      <c r="W176" s="57"/>
      <c r="X176" s="57"/>
      <c r="Y176" s="57"/>
      <c r="Z176" s="57"/>
      <c r="AA176" s="57"/>
    </row>
    <row r="177">
      <c r="A177" s="56"/>
      <c r="B177" s="15"/>
      <c r="C177" s="15"/>
      <c r="D177" s="15"/>
      <c r="E177" s="15"/>
      <c r="F177" s="15"/>
      <c r="G177" s="15"/>
      <c r="H177" s="57"/>
      <c r="I177" s="57"/>
      <c r="L177" s="30"/>
      <c r="M177" s="89"/>
      <c r="N177" s="57"/>
      <c r="O177" s="57"/>
      <c r="P177" s="57"/>
      <c r="Q177" s="57"/>
      <c r="R177" s="57"/>
      <c r="S177" s="57"/>
      <c r="T177" s="57"/>
      <c r="U177" s="57"/>
      <c r="V177" s="57"/>
      <c r="W177" s="57"/>
      <c r="X177" s="57"/>
      <c r="Y177" s="57"/>
      <c r="Z177" s="57"/>
      <c r="AA177" s="57"/>
    </row>
    <row r="178">
      <c r="A178" s="56"/>
      <c r="B178" s="15"/>
      <c r="C178" s="15"/>
      <c r="D178" s="15"/>
      <c r="E178" s="15"/>
      <c r="F178" s="15"/>
      <c r="G178" s="15"/>
      <c r="H178" s="57"/>
      <c r="I178" s="57"/>
      <c r="L178" s="30"/>
      <c r="M178" s="89"/>
      <c r="N178" s="57"/>
      <c r="O178" s="57"/>
      <c r="P178" s="57"/>
      <c r="Q178" s="57"/>
      <c r="R178" s="57"/>
      <c r="S178" s="57"/>
      <c r="T178" s="57"/>
      <c r="U178" s="57"/>
      <c r="V178" s="57"/>
      <c r="W178" s="57"/>
      <c r="X178" s="57"/>
      <c r="Y178" s="57"/>
      <c r="Z178" s="57"/>
      <c r="AA178" s="57"/>
    </row>
    <row r="179">
      <c r="A179" s="56"/>
      <c r="B179" s="15"/>
      <c r="C179" s="15"/>
      <c r="D179" s="15"/>
      <c r="E179" s="15"/>
      <c r="F179" s="15"/>
      <c r="G179" s="15"/>
      <c r="H179" s="57"/>
      <c r="I179" s="57"/>
      <c r="L179" s="30"/>
      <c r="M179" s="89"/>
      <c r="N179" s="57"/>
      <c r="O179" s="57"/>
      <c r="P179" s="57"/>
      <c r="Q179" s="57"/>
      <c r="R179" s="57"/>
      <c r="S179" s="57"/>
      <c r="T179" s="57"/>
      <c r="U179" s="57"/>
      <c r="V179" s="57"/>
      <c r="W179" s="57"/>
      <c r="X179" s="57"/>
      <c r="Y179" s="57"/>
      <c r="Z179" s="57"/>
      <c r="AA179" s="57"/>
    </row>
    <row r="180">
      <c r="A180" s="56"/>
      <c r="B180" s="15"/>
      <c r="C180" s="15"/>
      <c r="D180" s="15"/>
      <c r="E180" s="15"/>
      <c r="F180" s="15"/>
      <c r="G180" s="15"/>
      <c r="H180" s="57"/>
      <c r="I180" s="57"/>
      <c r="L180" s="30"/>
      <c r="M180" s="89"/>
      <c r="N180" s="57"/>
      <c r="O180" s="57"/>
      <c r="P180" s="57"/>
      <c r="Q180" s="57"/>
      <c r="R180" s="57"/>
      <c r="S180" s="57"/>
      <c r="T180" s="57"/>
      <c r="U180" s="57"/>
      <c r="V180" s="57"/>
      <c r="W180" s="57"/>
      <c r="X180" s="57"/>
      <c r="Y180" s="57"/>
      <c r="Z180" s="57"/>
      <c r="AA180" s="57"/>
    </row>
    <row r="181">
      <c r="A181" s="56"/>
      <c r="B181" s="15"/>
      <c r="C181" s="15"/>
      <c r="D181" s="15"/>
      <c r="E181" s="15"/>
      <c r="F181" s="15"/>
      <c r="G181" s="15"/>
      <c r="H181" s="57"/>
      <c r="I181" s="57"/>
      <c r="L181" s="30"/>
      <c r="M181" s="89"/>
      <c r="N181" s="57"/>
      <c r="O181" s="57"/>
      <c r="P181" s="57"/>
      <c r="Q181" s="57"/>
      <c r="R181" s="57"/>
      <c r="S181" s="57"/>
      <c r="T181" s="57"/>
      <c r="U181" s="57"/>
      <c r="V181" s="57"/>
      <c r="W181" s="57"/>
      <c r="X181" s="57"/>
      <c r="Y181" s="57"/>
      <c r="Z181" s="57"/>
      <c r="AA181" s="57"/>
    </row>
    <row r="182">
      <c r="A182" s="56"/>
      <c r="B182" s="15"/>
      <c r="C182" s="15"/>
      <c r="D182" s="15"/>
      <c r="E182" s="15"/>
      <c r="F182" s="15"/>
      <c r="G182" s="15"/>
      <c r="H182" s="57"/>
      <c r="I182" s="57"/>
      <c r="L182" s="30"/>
      <c r="M182" s="89"/>
      <c r="N182" s="57"/>
      <c r="O182" s="57"/>
      <c r="P182" s="57"/>
      <c r="Q182" s="57"/>
      <c r="R182" s="57"/>
      <c r="S182" s="57"/>
      <c r="T182" s="57"/>
      <c r="U182" s="57"/>
      <c r="V182" s="57"/>
      <c r="W182" s="57"/>
      <c r="X182" s="57"/>
      <c r="Y182" s="57"/>
      <c r="Z182" s="57"/>
      <c r="AA182" s="57"/>
    </row>
    <row r="183">
      <c r="A183" s="56"/>
      <c r="B183" s="15"/>
      <c r="C183" s="15"/>
      <c r="D183" s="15"/>
      <c r="E183" s="15"/>
      <c r="F183" s="15"/>
      <c r="G183" s="15"/>
      <c r="H183" s="57"/>
      <c r="I183" s="57"/>
      <c r="L183" s="30"/>
      <c r="M183" s="89"/>
      <c r="N183" s="57"/>
      <c r="O183" s="57"/>
      <c r="P183" s="57"/>
      <c r="Q183" s="57"/>
      <c r="R183" s="57"/>
      <c r="S183" s="57"/>
      <c r="T183" s="57"/>
      <c r="U183" s="57"/>
      <c r="V183" s="57"/>
      <c r="W183" s="57"/>
      <c r="X183" s="57"/>
      <c r="Y183" s="57"/>
      <c r="Z183" s="57"/>
      <c r="AA183" s="57"/>
    </row>
    <row r="184">
      <c r="A184" s="56"/>
      <c r="B184" s="15"/>
      <c r="C184" s="15"/>
      <c r="D184" s="15"/>
      <c r="E184" s="15"/>
      <c r="F184" s="15"/>
      <c r="G184" s="15"/>
      <c r="H184" s="57"/>
      <c r="I184" s="57"/>
      <c r="L184" s="30"/>
      <c r="M184" s="89"/>
      <c r="N184" s="57"/>
      <c r="O184" s="57"/>
      <c r="P184" s="57"/>
      <c r="Q184" s="57"/>
      <c r="R184" s="57"/>
      <c r="S184" s="57"/>
      <c r="T184" s="57"/>
      <c r="U184" s="57"/>
      <c r="V184" s="57"/>
      <c r="W184" s="57"/>
      <c r="X184" s="57"/>
      <c r="Y184" s="57"/>
      <c r="Z184" s="57"/>
      <c r="AA184" s="57"/>
    </row>
    <row r="185">
      <c r="A185" s="56"/>
      <c r="B185" s="15"/>
      <c r="C185" s="15"/>
      <c r="D185" s="15"/>
      <c r="E185" s="15"/>
      <c r="F185" s="15"/>
      <c r="G185" s="15"/>
      <c r="H185" s="57"/>
      <c r="I185" s="57"/>
      <c r="L185" s="30"/>
      <c r="M185" s="89"/>
      <c r="N185" s="57"/>
      <c r="O185" s="57"/>
      <c r="P185" s="57"/>
      <c r="Q185" s="57"/>
      <c r="R185" s="57"/>
      <c r="S185" s="57"/>
      <c r="T185" s="57"/>
      <c r="U185" s="57"/>
      <c r="V185" s="57"/>
      <c r="W185" s="57"/>
      <c r="X185" s="57"/>
      <c r="Y185" s="57"/>
      <c r="Z185" s="57"/>
      <c r="AA185" s="57"/>
    </row>
    <row r="186">
      <c r="A186" s="56"/>
      <c r="B186" s="15"/>
      <c r="C186" s="15"/>
      <c r="D186" s="15"/>
      <c r="E186" s="15"/>
      <c r="F186" s="15"/>
      <c r="G186" s="15"/>
      <c r="H186" s="57"/>
      <c r="I186" s="57"/>
      <c r="L186" s="30"/>
      <c r="M186" s="89"/>
      <c r="N186" s="57"/>
      <c r="O186" s="57"/>
      <c r="P186" s="57"/>
      <c r="Q186" s="57"/>
      <c r="R186" s="57"/>
      <c r="S186" s="57"/>
      <c r="T186" s="57"/>
      <c r="U186" s="57"/>
      <c r="V186" s="57"/>
      <c r="W186" s="57"/>
      <c r="X186" s="57"/>
      <c r="Y186" s="57"/>
      <c r="Z186" s="57"/>
      <c r="AA186" s="57"/>
    </row>
    <row r="187">
      <c r="A187" s="56"/>
      <c r="B187" s="15"/>
      <c r="C187" s="15"/>
      <c r="D187" s="15"/>
      <c r="E187" s="15"/>
      <c r="F187" s="15"/>
      <c r="G187" s="15"/>
      <c r="H187" s="57"/>
      <c r="I187" s="57"/>
      <c r="L187" s="30"/>
      <c r="M187" s="89"/>
      <c r="N187" s="57"/>
      <c r="O187" s="57"/>
      <c r="P187" s="57"/>
      <c r="Q187" s="57"/>
      <c r="R187" s="57"/>
      <c r="S187" s="57"/>
      <c r="T187" s="57"/>
      <c r="U187" s="57"/>
      <c r="V187" s="57"/>
      <c r="W187" s="57"/>
      <c r="X187" s="57"/>
      <c r="Y187" s="57"/>
      <c r="Z187" s="57"/>
      <c r="AA187" s="57"/>
    </row>
    <row r="188">
      <c r="A188" s="56"/>
      <c r="B188" s="15"/>
      <c r="C188" s="15"/>
      <c r="D188" s="15"/>
      <c r="E188" s="15"/>
      <c r="F188" s="15"/>
      <c r="G188" s="15"/>
      <c r="H188" s="57"/>
      <c r="I188" s="57"/>
      <c r="L188" s="30"/>
      <c r="M188" s="89"/>
      <c r="N188" s="57"/>
      <c r="O188" s="57"/>
      <c r="P188" s="57"/>
      <c r="Q188" s="57"/>
      <c r="R188" s="57"/>
      <c r="S188" s="57"/>
      <c r="T188" s="57"/>
      <c r="U188" s="57"/>
      <c r="V188" s="57"/>
      <c r="W188" s="57"/>
      <c r="X188" s="57"/>
      <c r="Y188" s="57"/>
      <c r="Z188" s="57"/>
      <c r="AA188" s="57"/>
    </row>
    <row r="189">
      <c r="A189" s="56"/>
      <c r="B189" s="15"/>
      <c r="C189" s="15"/>
      <c r="D189" s="15"/>
      <c r="E189" s="15"/>
      <c r="F189" s="15"/>
      <c r="G189" s="15"/>
      <c r="H189" s="57"/>
      <c r="I189" s="57"/>
      <c r="L189" s="30"/>
      <c r="M189" s="89"/>
      <c r="N189" s="57"/>
      <c r="O189" s="57"/>
      <c r="P189" s="57"/>
      <c r="Q189" s="57"/>
      <c r="R189" s="57"/>
      <c r="S189" s="57"/>
      <c r="T189" s="57"/>
      <c r="U189" s="57"/>
      <c r="V189" s="57"/>
      <c r="W189" s="57"/>
      <c r="X189" s="57"/>
      <c r="Y189" s="57"/>
      <c r="Z189" s="57"/>
      <c r="AA189" s="57"/>
    </row>
    <row r="190">
      <c r="A190" s="56"/>
      <c r="B190" s="15"/>
      <c r="C190" s="15"/>
      <c r="D190" s="15"/>
      <c r="E190" s="15"/>
      <c r="F190" s="15"/>
      <c r="G190" s="15"/>
      <c r="H190" s="57"/>
      <c r="I190" s="57"/>
      <c r="L190" s="30"/>
      <c r="M190" s="89"/>
      <c r="N190" s="57"/>
      <c r="O190" s="57"/>
      <c r="P190" s="57"/>
      <c r="Q190" s="57"/>
      <c r="R190" s="57"/>
      <c r="S190" s="57"/>
      <c r="T190" s="57"/>
      <c r="U190" s="57"/>
      <c r="V190" s="57"/>
      <c r="W190" s="57"/>
      <c r="X190" s="57"/>
      <c r="Y190" s="57"/>
      <c r="Z190" s="57"/>
      <c r="AA190" s="57"/>
    </row>
    <row r="191">
      <c r="A191" s="56"/>
      <c r="B191" s="15"/>
      <c r="C191" s="15"/>
      <c r="D191" s="15"/>
      <c r="E191" s="15"/>
      <c r="F191" s="15"/>
      <c r="G191" s="15"/>
      <c r="H191" s="57"/>
      <c r="I191" s="57"/>
      <c r="L191" s="30"/>
      <c r="M191" s="89"/>
      <c r="N191" s="57"/>
      <c r="O191" s="57"/>
      <c r="P191" s="57"/>
      <c r="Q191" s="57"/>
      <c r="R191" s="57"/>
      <c r="S191" s="57"/>
      <c r="T191" s="57"/>
      <c r="U191" s="57"/>
      <c r="V191" s="57"/>
      <c r="W191" s="57"/>
      <c r="X191" s="57"/>
      <c r="Y191" s="57"/>
      <c r="Z191" s="57"/>
      <c r="AA191" s="57"/>
    </row>
    <row r="192">
      <c r="A192" s="56"/>
      <c r="B192" s="15"/>
      <c r="C192" s="15"/>
      <c r="D192" s="15"/>
      <c r="E192" s="15"/>
      <c r="F192" s="15"/>
      <c r="G192" s="15"/>
      <c r="H192" s="57"/>
      <c r="I192" s="57"/>
      <c r="L192" s="30"/>
      <c r="M192" s="89"/>
      <c r="N192" s="57"/>
      <c r="O192" s="57"/>
      <c r="P192" s="57"/>
      <c r="Q192" s="57"/>
      <c r="R192" s="57"/>
      <c r="S192" s="57"/>
      <c r="T192" s="57"/>
      <c r="U192" s="57"/>
      <c r="V192" s="57"/>
      <c r="W192" s="57"/>
      <c r="X192" s="57"/>
      <c r="Y192" s="57"/>
      <c r="Z192" s="57"/>
      <c r="AA192" s="57"/>
    </row>
    <row r="193">
      <c r="A193" s="56"/>
      <c r="B193" s="15"/>
      <c r="C193" s="15"/>
      <c r="D193" s="15"/>
      <c r="E193" s="15"/>
      <c r="F193" s="15"/>
      <c r="G193" s="15"/>
      <c r="H193" s="57"/>
      <c r="I193" s="57"/>
      <c r="L193" s="30"/>
      <c r="M193" s="89"/>
      <c r="N193" s="57"/>
      <c r="O193" s="57"/>
      <c r="P193" s="57"/>
      <c r="Q193" s="57"/>
      <c r="R193" s="57"/>
      <c r="S193" s="57"/>
      <c r="T193" s="57"/>
      <c r="U193" s="57"/>
      <c r="V193" s="57"/>
      <c r="W193" s="57"/>
      <c r="X193" s="57"/>
      <c r="Y193" s="57"/>
      <c r="Z193" s="57"/>
      <c r="AA193" s="57"/>
    </row>
    <row r="194">
      <c r="A194" s="56"/>
      <c r="B194" s="15"/>
      <c r="C194" s="15"/>
      <c r="D194" s="15"/>
      <c r="E194" s="15"/>
      <c r="F194" s="15"/>
      <c r="G194" s="15"/>
      <c r="H194" s="57"/>
      <c r="I194" s="57"/>
      <c r="L194" s="30"/>
      <c r="M194" s="89"/>
      <c r="N194" s="57"/>
      <c r="O194" s="57"/>
      <c r="P194" s="57"/>
      <c r="Q194" s="57"/>
      <c r="R194" s="57"/>
      <c r="S194" s="57"/>
      <c r="T194" s="57"/>
      <c r="U194" s="57"/>
      <c r="V194" s="57"/>
      <c r="W194" s="57"/>
      <c r="X194" s="57"/>
      <c r="Y194" s="57"/>
      <c r="Z194" s="57"/>
      <c r="AA194" s="57"/>
    </row>
    <row r="195">
      <c r="A195" s="56"/>
      <c r="B195" s="15"/>
      <c r="C195" s="15"/>
      <c r="D195" s="15"/>
      <c r="E195" s="15"/>
      <c r="F195" s="15"/>
      <c r="G195" s="15"/>
      <c r="H195" s="57"/>
      <c r="I195" s="57"/>
      <c r="L195" s="30"/>
      <c r="M195" s="89"/>
      <c r="N195" s="57"/>
      <c r="O195" s="57"/>
      <c r="P195" s="57"/>
      <c r="Q195" s="57"/>
      <c r="R195" s="57"/>
      <c r="S195" s="57"/>
      <c r="T195" s="57"/>
      <c r="U195" s="57"/>
      <c r="V195" s="57"/>
      <c r="W195" s="57"/>
      <c r="X195" s="57"/>
      <c r="Y195" s="57"/>
      <c r="Z195" s="57"/>
      <c r="AA195" s="57"/>
    </row>
    <row r="196">
      <c r="A196" s="56"/>
      <c r="B196" s="15"/>
      <c r="C196" s="15"/>
      <c r="D196" s="15"/>
      <c r="E196" s="15"/>
      <c r="F196" s="15"/>
      <c r="G196" s="15"/>
      <c r="H196" s="57"/>
      <c r="I196" s="57"/>
      <c r="L196" s="30"/>
      <c r="M196" s="89"/>
      <c r="N196" s="57"/>
      <c r="O196" s="57"/>
      <c r="P196" s="57"/>
      <c r="Q196" s="57"/>
      <c r="R196" s="57"/>
      <c r="S196" s="57"/>
      <c r="T196" s="57"/>
      <c r="U196" s="57"/>
      <c r="V196" s="57"/>
      <c r="W196" s="57"/>
      <c r="X196" s="57"/>
      <c r="Y196" s="57"/>
      <c r="Z196" s="57"/>
      <c r="AA196" s="57"/>
    </row>
    <row r="197">
      <c r="A197" s="56"/>
      <c r="B197" s="15"/>
      <c r="C197" s="15"/>
      <c r="D197" s="15"/>
      <c r="E197" s="15"/>
      <c r="F197" s="15"/>
      <c r="G197" s="15"/>
      <c r="H197" s="57"/>
      <c r="I197" s="57"/>
      <c r="L197" s="30"/>
      <c r="M197" s="89"/>
      <c r="N197" s="57"/>
      <c r="O197" s="57"/>
      <c r="P197" s="57"/>
      <c r="Q197" s="57"/>
      <c r="R197" s="57"/>
      <c r="S197" s="57"/>
      <c r="T197" s="57"/>
      <c r="U197" s="57"/>
      <c r="V197" s="57"/>
      <c r="W197" s="57"/>
      <c r="X197" s="57"/>
      <c r="Y197" s="57"/>
      <c r="Z197" s="57"/>
      <c r="AA197" s="57"/>
    </row>
    <row r="198">
      <c r="A198" s="56"/>
      <c r="B198" s="15"/>
      <c r="C198" s="15"/>
      <c r="D198" s="15"/>
      <c r="E198" s="15"/>
      <c r="F198" s="15"/>
      <c r="G198" s="15"/>
      <c r="H198" s="57"/>
      <c r="I198" s="57"/>
      <c r="L198" s="30"/>
      <c r="M198" s="89"/>
      <c r="N198" s="57"/>
      <c r="O198" s="57"/>
      <c r="P198" s="57"/>
      <c r="Q198" s="57"/>
      <c r="R198" s="57"/>
      <c r="S198" s="57"/>
      <c r="T198" s="57"/>
      <c r="U198" s="57"/>
      <c r="V198" s="57"/>
      <c r="W198" s="57"/>
      <c r="X198" s="57"/>
      <c r="Y198" s="57"/>
      <c r="Z198" s="57"/>
      <c r="AA198" s="57"/>
    </row>
    <row r="199">
      <c r="A199" s="56"/>
      <c r="B199" s="15"/>
      <c r="C199" s="15"/>
      <c r="D199" s="15"/>
      <c r="E199" s="15"/>
      <c r="F199" s="15"/>
      <c r="G199" s="15"/>
      <c r="H199" s="57"/>
      <c r="I199" s="57"/>
      <c r="L199" s="30"/>
      <c r="M199" s="89"/>
      <c r="N199" s="57"/>
      <c r="O199" s="57"/>
      <c r="P199" s="57"/>
      <c r="Q199" s="57"/>
      <c r="R199" s="57"/>
      <c r="S199" s="57"/>
      <c r="T199" s="57"/>
      <c r="U199" s="57"/>
      <c r="V199" s="57"/>
      <c r="W199" s="57"/>
      <c r="X199" s="57"/>
      <c r="Y199" s="57"/>
      <c r="Z199" s="57"/>
      <c r="AA199" s="57"/>
    </row>
    <row r="200">
      <c r="A200" s="56"/>
      <c r="B200" s="15"/>
      <c r="C200" s="15"/>
      <c r="D200" s="15"/>
      <c r="E200" s="15"/>
      <c r="F200" s="15"/>
      <c r="G200" s="15"/>
      <c r="H200" s="57"/>
      <c r="I200" s="57"/>
      <c r="L200" s="30"/>
      <c r="M200" s="89"/>
      <c r="N200" s="57"/>
      <c r="O200" s="57"/>
      <c r="P200" s="57"/>
      <c r="Q200" s="57"/>
      <c r="R200" s="57"/>
      <c r="S200" s="57"/>
      <c r="T200" s="57"/>
      <c r="U200" s="57"/>
      <c r="V200" s="57"/>
      <c r="W200" s="57"/>
      <c r="X200" s="57"/>
      <c r="Y200" s="57"/>
      <c r="Z200" s="57"/>
      <c r="AA200" s="57"/>
    </row>
    <row r="201">
      <c r="A201" s="56"/>
      <c r="B201" s="15"/>
      <c r="C201" s="15"/>
      <c r="D201" s="15"/>
      <c r="E201" s="15"/>
      <c r="F201" s="15"/>
      <c r="G201" s="15"/>
      <c r="H201" s="57"/>
      <c r="I201" s="57"/>
      <c r="L201" s="30"/>
      <c r="M201" s="89"/>
      <c r="N201" s="57"/>
      <c r="O201" s="57"/>
      <c r="P201" s="57"/>
      <c r="Q201" s="57"/>
      <c r="R201" s="57"/>
      <c r="S201" s="57"/>
      <c r="T201" s="57"/>
      <c r="U201" s="57"/>
      <c r="V201" s="57"/>
      <c r="W201" s="57"/>
      <c r="X201" s="57"/>
      <c r="Y201" s="57"/>
      <c r="Z201" s="57"/>
      <c r="AA201" s="57"/>
    </row>
    <row r="202">
      <c r="A202" s="56"/>
      <c r="B202" s="15"/>
      <c r="C202" s="15"/>
      <c r="D202" s="15"/>
      <c r="E202" s="15"/>
      <c r="F202" s="15"/>
      <c r="G202" s="15"/>
      <c r="H202" s="57"/>
      <c r="I202" s="57"/>
      <c r="L202" s="30"/>
      <c r="M202" s="89"/>
      <c r="N202" s="57"/>
      <c r="O202" s="57"/>
      <c r="P202" s="57"/>
      <c r="Q202" s="57"/>
      <c r="R202" s="57"/>
      <c r="S202" s="57"/>
      <c r="T202" s="57"/>
      <c r="U202" s="57"/>
      <c r="V202" s="57"/>
      <c r="W202" s="57"/>
      <c r="X202" s="57"/>
      <c r="Y202" s="57"/>
      <c r="Z202" s="57"/>
      <c r="AA202" s="57"/>
    </row>
    <row r="203">
      <c r="A203" s="56"/>
      <c r="B203" s="15"/>
      <c r="C203" s="15"/>
      <c r="D203" s="15"/>
      <c r="E203" s="15"/>
      <c r="F203" s="15"/>
      <c r="G203" s="15"/>
      <c r="H203" s="57"/>
      <c r="I203" s="57"/>
      <c r="L203" s="30"/>
      <c r="M203" s="89"/>
      <c r="N203" s="57"/>
      <c r="O203" s="57"/>
      <c r="P203" s="57"/>
      <c r="Q203" s="57"/>
      <c r="R203" s="57"/>
      <c r="S203" s="57"/>
      <c r="T203" s="57"/>
      <c r="U203" s="57"/>
      <c r="V203" s="57"/>
      <c r="W203" s="57"/>
      <c r="X203" s="57"/>
      <c r="Y203" s="57"/>
      <c r="Z203" s="57"/>
      <c r="AA203" s="57"/>
    </row>
    <row r="204">
      <c r="A204" s="56"/>
      <c r="B204" s="15"/>
      <c r="C204" s="15"/>
      <c r="D204" s="15"/>
      <c r="E204" s="15"/>
      <c r="F204" s="15"/>
      <c r="G204" s="15"/>
      <c r="H204" s="57"/>
      <c r="I204" s="57"/>
      <c r="L204" s="30"/>
      <c r="M204" s="89"/>
      <c r="N204" s="57"/>
      <c r="O204" s="57"/>
      <c r="P204" s="57"/>
      <c r="Q204" s="57"/>
      <c r="R204" s="57"/>
      <c r="S204" s="57"/>
      <c r="T204" s="57"/>
      <c r="U204" s="57"/>
      <c r="V204" s="57"/>
      <c r="W204" s="57"/>
      <c r="X204" s="57"/>
      <c r="Y204" s="57"/>
      <c r="Z204" s="57"/>
      <c r="AA204" s="57"/>
    </row>
    <row r="205">
      <c r="A205" s="56"/>
      <c r="B205" s="15"/>
      <c r="C205" s="15"/>
      <c r="D205" s="15"/>
      <c r="E205" s="15"/>
      <c r="F205" s="15"/>
      <c r="G205" s="15"/>
      <c r="H205" s="57"/>
      <c r="I205" s="57"/>
      <c r="L205" s="30"/>
      <c r="M205" s="89"/>
      <c r="N205" s="57"/>
      <c r="O205" s="57"/>
      <c r="P205" s="57"/>
      <c r="Q205" s="57"/>
      <c r="R205" s="57"/>
      <c r="S205" s="57"/>
      <c r="T205" s="57"/>
      <c r="U205" s="57"/>
      <c r="V205" s="57"/>
      <c r="W205" s="57"/>
      <c r="X205" s="57"/>
      <c r="Y205" s="57"/>
      <c r="Z205" s="57"/>
      <c r="AA205" s="57"/>
    </row>
    <row r="206">
      <c r="A206" s="56"/>
      <c r="B206" s="15"/>
      <c r="C206" s="15"/>
      <c r="D206" s="15"/>
      <c r="E206" s="15"/>
      <c r="F206" s="15"/>
      <c r="G206" s="15"/>
      <c r="H206" s="57"/>
      <c r="I206" s="57"/>
      <c r="L206" s="30"/>
      <c r="M206" s="89"/>
      <c r="N206" s="57"/>
      <c r="O206" s="57"/>
      <c r="P206" s="57"/>
      <c r="Q206" s="57"/>
      <c r="R206" s="57"/>
      <c r="S206" s="57"/>
      <c r="T206" s="57"/>
      <c r="U206" s="57"/>
      <c r="V206" s="57"/>
      <c r="W206" s="57"/>
      <c r="X206" s="57"/>
      <c r="Y206" s="57"/>
      <c r="Z206" s="57"/>
      <c r="AA206" s="57"/>
    </row>
    <row r="207">
      <c r="A207" s="56"/>
      <c r="B207" s="15"/>
      <c r="C207" s="15"/>
      <c r="D207" s="15"/>
      <c r="E207" s="15"/>
      <c r="F207" s="15"/>
      <c r="G207" s="15"/>
      <c r="H207" s="57"/>
      <c r="I207" s="57"/>
      <c r="L207" s="30"/>
      <c r="M207" s="89"/>
      <c r="N207" s="57"/>
      <c r="O207" s="57"/>
      <c r="P207" s="57"/>
      <c r="Q207" s="57"/>
      <c r="R207" s="57"/>
      <c r="S207" s="57"/>
      <c r="T207" s="57"/>
      <c r="U207" s="57"/>
      <c r="V207" s="57"/>
      <c r="W207" s="57"/>
      <c r="X207" s="57"/>
      <c r="Y207" s="57"/>
      <c r="Z207" s="57"/>
      <c r="AA207" s="57"/>
    </row>
    <row r="208">
      <c r="A208" s="56"/>
      <c r="B208" s="15"/>
      <c r="C208" s="15"/>
      <c r="D208" s="15"/>
      <c r="E208" s="15"/>
      <c r="F208" s="15"/>
      <c r="G208" s="15"/>
      <c r="H208" s="57"/>
      <c r="I208" s="57"/>
      <c r="L208" s="30"/>
      <c r="M208" s="89"/>
      <c r="N208" s="57"/>
      <c r="O208" s="57"/>
      <c r="P208" s="57"/>
      <c r="Q208" s="57"/>
      <c r="R208" s="57"/>
      <c r="S208" s="57"/>
      <c r="T208" s="57"/>
      <c r="U208" s="57"/>
      <c r="V208" s="57"/>
      <c r="W208" s="57"/>
      <c r="X208" s="57"/>
      <c r="Y208" s="57"/>
      <c r="Z208" s="57"/>
      <c r="AA208" s="57"/>
    </row>
    <row r="209">
      <c r="A209" s="56"/>
      <c r="B209" s="15"/>
      <c r="C209" s="15"/>
      <c r="D209" s="15"/>
      <c r="E209" s="15"/>
      <c r="F209" s="15"/>
      <c r="G209" s="15"/>
      <c r="H209" s="57"/>
      <c r="I209" s="57"/>
      <c r="L209" s="30"/>
      <c r="M209" s="89"/>
      <c r="N209" s="57"/>
      <c r="O209" s="57"/>
      <c r="P209" s="57"/>
      <c r="Q209" s="57"/>
      <c r="R209" s="57"/>
      <c r="S209" s="57"/>
      <c r="T209" s="57"/>
      <c r="U209" s="57"/>
      <c r="V209" s="57"/>
      <c r="W209" s="57"/>
      <c r="X209" s="57"/>
      <c r="Y209" s="57"/>
      <c r="Z209" s="57"/>
      <c r="AA209" s="57"/>
    </row>
    <row r="210">
      <c r="A210" s="56"/>
      <c r="B210" s="15"/>
      <c r="C210" s="15"/>
      <c r="D210" s="15"/>
      <c r="E210" s="15"/>
      <c r="F210" s="15"/>
      <c r="G210" s="15"/>
      <c r="H210" s="57"/>
      <c r="I210" s="57"/>
      <c r="L210" s="30"/>
      <c r="M210" s="89"/>
      <c r="N210" s="57"/>
      <c r="O210" s="57"/>
      <c r="P210" s="57"/>
      <c r="Q210" s="57"/>
      <c r="R210" s="57"/>
      <c r="S210" s="57"/>
      <c r="T210" s="57"/>
      <c r="U210" s="57"/>
      <c r="V210" s="57"/>
      <c r="W210" s="57"/>
      <c r="X210" s="57"/>
      <c r="Y210" s="57"/>
      <c r="Z210" s="57"/>
      <c r="AA210" s="57"/>
    </row>
    <row r="211">
      <c r="A211" s="56"/>
      <c r="B211" s="15"/>
      <c r="C211" s="15"/>
      <c r="D211" s="15"/>
      <c r="E211" s="15"/>
      <c r="F211" s="15"/>
      <c r="G211" s="15"/>
      <c r="H211" s="57"/>
      <c r="I211" s="57"/>
      <c r="L211" s="30"/>
      <c r="M211" s="89"/>
      <c r="N211" s="57"/>
      <c r="O211" s="57"/>
      <c r="P211" s="57"/>
      <c r="Q211" s="57"/>
      <c r="R211" s="57"/>
      <c r="S211" s="57"/>
      <c r="T211" s="57"/>
      <c r="U211" s="57"/>
      <c r="V211" s="57"/>
      <c r="W211" s="57"/>
      <c r="X211" s="57"/>
      <c r="Y211" s="57"/>
      <c r="Z211" s="57"/>
      <c r="AA211" s="57"/>
    </row>
    <row r="212">
      <c r="A212" s="56"/>
      <c r="B212" s="15"/>
      <c r="C212" s="15"/>
      <c r="D212" s="15"/>
      <c r="E212" s="15"/>
      <c r="F212" s="15"/>
      <c r="G212" s="15"/>
      <c r="H212" s="57"/>
      <c r="I212" s="57"/>
      <c r="L212" s="30"/>
      <c r="M212" s="89"/>
      <c r="N212" s="57"/>
      <c r="O212" s="57"/>
      <c r="P212" s="57"/>
      <c r="Q212" s="57"/>
      <c r="R212" s="57"/>
      <c r="S212" s="57"/>
      <c r="T212" s="57"/>
      <c r="U212" s="57"/>
      <c r="V212" s="57"/>
      <c r="W212" s="57"/>
      <c r="X212" s="57"/>
      <c r="Y212" s="57"/>
      <c r="Z212" s="57"/>
      <c r="AA212" s="57"/>
    </row>
    <row r="213">
      <c r="A213" s="56"/>
      <c r="B213" s="15"/>
      <c r="C213" s="15"/>
      <c r="D213" s="15"/>
      <c r="E213" s="15"/>
      <c r="F213" s="15"/>
      <c r="G213" s="15"/>
      <c r="H213" s="57"/>
      <c r="I213" s="57"/>
      <c r="L213" s="30"/>
      <c r="M213" s="89"/>
      <c r="N213" s="57"/>
      <c r="O213" s="57"/>
      <c r="P213" s="57"/>
      <c r="Q213" s="57"/>
      <c r="R213" s="57"/>
      <c r="S213" s="57"/>
      <c r="T213" s="57"/>
      <c r="U213" s="57"/>
      <c r="V213" s="57"/>
      <c r="W213" s="57"/>
      <c r="X213" s="57"/>
      <c r="Y213" s="57"/>
      <c r="Z213" s="57"/>
      <c r="AA213" s="57"/>
    </row>
    <row r="214">
      <c r="A214" s="56"/>
      <c r="B214" s="15"/>
      <c r="C214" s="15"/>
      <c r="D214" s="15"/>
      <c r="E214" s="15"/>
      <c r="F214" s="15"/>
      <c r="G214" s="15"/>
      <c r="H214" s="57"/>
      <c r="I214" s="57"/>
      <c r="L214" s="30"/>
      <c r="M214" s="89"/>
      <c r="N214" s="57"/>
      <c r="O214" s="57"/>
      <c r="P214" s="57"/>
      <c r="Q214" s="57"/>
      <c r="R214" s="57"/>
      <c r="S214" s="57"/>
      <c r="T214" s="57"/>
      <c r="U214" s="57"/>
      <c r="V214" s="57"/>
      <c r="W214" s="57"/>
      <c r="X214" s="57"/>
      <c r="Y214" s="57"/>
      <c r="Z214" s="57"/>
      <c r="AA214" s="57"/>
    </row>
    <row r="215">
      <c r="A215" s="56"/>
      <c r="B215" s="15"/>
      <c r="C215" s="15"/>
      <c r="D215" s="15"/>
      <c r="E215" s="15"/>
      <c r="F215" s="15"/>
      <c r="G215" s="15"/>
      <c r="H215" s="57"/>
      <c r="I215" s="57"/>
      <c r="L215" s="30"/>
      <c r="M215" s="89"/>
      <c r="N215" s="57"/>
      <c r="O215" s="57"/>
      <c r="P215" s="57"/>
      <c r="Q215" s="57"/>
      <c r="R215" s="57"/>
      <c r="S215" s="57"/>
      <c r="T215" s="57"/>
      <c r="U215" s="57"/>
      <c r="V215" s="57"/>
      <c r="W215" s="57"/>
      <c r="X215" s="57"/>
      <c r="Y215" s="57"/>
      <c r="Z215" s="57"/>
      <c r="AA215" s="57"/>
    </row>
    <row r="216">
      <c r="A216" s="56"/>
      <c r="B216" s="15"/>
      <c r="C216" s="15"/>
      <c r="D216" s="15"/>
      <c r="E216" s="15"/>
      <c r="F216" s="15"/>
      <c r="G216" s="15"/>
      <c r="H216" s="57"/>
      <c r="I216" s="57"/>
      <c r="L216" s="30"/>
      <c r="M216" s="89"/>
      <c r="N216" s="57"/>
      <c r="O216" s="57"/>
      <c r="P216" s="57"/>
      <c r="Q216" s="57"/>
      <c r="R216" s="57"/>
      <c r="S216" s="57"/>
      <c r="T216" s="57"/>
      <c r="U216" s="57"/>
      <c r="V216" s="57"/>
      <c r="W216" s="57"/>
      <c r="X216" s="57"/>
      <c r="Y216" s="57"/>
      <c r="Z216" s="57"/>
      <c r="AA216" s="57"/>
    </row>
    <row r="217">
      <c r="A217" s="56"/>
      <c r="B217" s="15"/>
      <c r="C217" s="15"/>
      <c r="D217" s="15"/>
      <c r="E217" s="15"/>
      <c r="F217" s="15"/>
      <c r="G217" s="15"/>
      <c r="H217" s="57"/>
      <c r="I217" s="57"/>
      <c r="L217" s="30"/>
      <c r="M217" s="89"/>
      <c r="N217" s="57"/>
      <c r="O217" s="57"/>
      <c r="P217" s="57"/>
      <c r="Q217" s="57"/>
      <c r="R217" s="57"/>
      <c r="S217" s="57"/>
      <c r="T217" s="57"/>
      <c r="U217" s="57"/>
      <c r="V217" s="57"/>
      <c r="W217" s="57"/>
      <c r="X217" s="57"/>
      <c r="Y217" s="57"/>
      <c r="Z217" s="57"/>
      <c r="AA217" s="57"/>
    </row>
    <row r="218">
      <c r="A218" s="56"/>
      <c r="B218" s="15"/>
      <c r="C218" s="15"/>
      <c r="D218" s="15"/>
      <c r="E218" s="15"/>
      <c r="F218" s="15"/>
      <c r="G218" s="15"/>
      <c r="H218" s="57"/>
      <c r="I218" s="57"/>
      <c r="L218" s="30"/>
      <c r="M218" s="89"/>
      <c r="N218" s="57"/>
      <c r="O218" s="57"/>
      <c r="P218" s="57"/>
      <c r="Q218" s="57"/>
      <c r="R218" s="57"/>
      <c r="S218" s="57"/>
      <c r="T218" s="57"/>
      <c r="U218" s="57"/>
      <c r="V218" s="57"/>
      <c r="W218" s="57"/>
      <c r="X218" s="57"/>
      <c r="Y218" s="57"/>
      <c r="Z218" s="57"/>
      <c r="AA218" s="57"/>
    </row>
    <row r="219">
      <c r="A219" s="56"/>
      <c r="B219" s="15"/>
      <c r="C219" s="15"/>
      <c r="D219" s="15"/>
      <c r="E219" s="15"/>
      <c r="F219" s="15"/>
      <c r="G219" s="15"/>
      <c r="H219" s="57"/>
      <c r="I219" s="57"/>
      <c r="L219" s="30"/>
      <c r="M219" s="89"/>
      <c r="N219" s="57"/>
      <c r="O219" s="57"/>
      <c r="P219" s="57"/>
      <c r="Q219" s="57"/>
      <c r="R219" s="57"/>
      <c r="S219" s="57"/>
      <c r="T219" s="57"/>
      <c r="U219" s="57"/>
      <c r="V219" s="57"/>
      <c r="W219" s="57"/>
      <c r="X219" s="57"/>
      <c r="Y219" s="57"/>
      <c r="Z219" s="57"/>
      <c r="AA219" s="57"/>
    </row>
    <row r="220">
      <c r="A220" s="56"/>
      <c r="B220" s="15"/>
      <c r="C220" s="15"/>
      <c r="D220" s="15"/>
      <c r="E220" s="15"/>
      <c r="F220" s="15"/>
      <c r="G220" s="15"/>
      <c r="H220" s="57"/>
      <c r="I220" s="57"/>
      <c r="L220" s="30"/>
      <c r="M220" s="89"/>
      <c r="N220" s="57"/>
      <c r="O220" s="57"/>
      <c r="P220" s="57"/>
      <c r="Q220" s="57"/>
      <c r="R220" s="57"/>
      <c r="S220" s="57"/>
      <c r="T220" s="57"/>
      <c r="U220" s="57"/>
      <c r="V220" s="57"/>
      <c r="W220" s="57"/>
      <c r="X220" s="57"/>
      <c r="Y220" s="57"/>
      <c r="Z220" s="57"/>
      <c r="AA220" s="57"/>
    </row>
    <row r="221">
      <c r="A221" s="56"/>
      <c r="B221" s="15"/>
      <c r="C221" s="15"/>
      <c r="D221" s="15"/>
      <c r="E221" s="15"/>
      <c r="F221" s="15"/>
      <c r="G221" s="15"/>
      <c r="H221" s="57"/>
      <c r="I221" s="57"/>
      <c r="L221" s="30"/>
      <c r="M221" s="89"/>
      <c r="N221" s="57"/>
      <c r="O221" s="57"/>
      <c r="P221" s="57"/>
      <c r="Q221" s="57"/>
      <c r="R221" s="57"/>
      <c r="S221" s="57"/>
      <c r="T221" s="57"/>
      <c r="U221" s="57"/>
      <c r="V221" s="57"/>
      <c r="W221" s="57"/>
      <c r="X221" s="57"/>
      <c r="Y221" s="57"/>
      <c r="Z221" s="57"/>
      <c r="AA221" s="57"/>
    </row>
    <row r="222">
      <c r="A222" s="56"/>
      <c r="B222" s="15"/>
      <c r="C222" s="15"/>
      <c r="D222" s="15"/>
      <c r="E222" s="15"/>
      <c r="F222" s="15"/>
      <c r="G222" s="15"/>
      <c r="H222" s="57"/>
      <c r="I222" s="57"/>
      <c r="L222" s="30"/>
      <c r="M222" s="89"/>
      <c r="N222" s="57"/>
      <c r="O222" s="57"/>
      <c r="P222" s="57"/>
      <c r="Q222" s="57"/>
      <c r="R222" s="57"/>
      <c r="S222" s="57"/>
      <c r="T222" s="57"/>
      <c r="U222" s="57"/>
      <c r="V222" s="57"/>
      <c r="W222" s="57"/>
      <c r="X222" s="57"/>
      <c r="Y222" s="57"/>
      <c r="Z222" s="57"/>
      <c r="AA222" s="57"/>
    </row>
    <row r="223">
      <c r="A223" s="56"/>
      <c r="B223" s="15"/>
      <c r="C223" s="15"/>
      <c r="D223" s="15"/>
      <c r="E223" s="15"/>
      <c r="F223" s="15"/>
      <c r="G223" s="15"/>
      <c r="H223" s="57"/>
      <c r="I223" s="57"/>
      <c r="L223" s="30"/>
      <c r="M223" s="89"/>
      <c r="N223" s="57"/>
      <c r="O223" s="57"/>
      <c r="P223" s="57"/>
      <c r="Q223" s="57"/>
      <c r="R223" s="57"/>
      <c r="S223" s="57"/>
      <c r="T223" s="57"/>
      <c r="U223" s="57"/>
      <c r="V223" s="57"/>
      <c r="W223" s="57"/>
      <c r="X223" s="57"/>
      <c r="Y223" s="57"/>
      <c r="Z223" s="57"/>
      <c r="AA223" s="57"/>
    </row>
    <row r="224">
      <c r="A224" s="56"/>
      <c r="B224" s="15"/>
      <c r="C224" s="15"/>
      <c r="D224" s="15"/>
      <c r="E224" s="15"/>
      <c r="F224" s="15"/>
      <c r="G224" s="15"/>
      <c r="H224" s="57"/>
      <c r="I224" s="57"/>
      <c r="L224" s="30"/>
      <c r="M224" s="89"/>
      <c r="N224" s="57"/>
      <c r="O224" s="57"/>
      <c r="P224" s="57"/>
      <c r="Q224" s="57"/>
      <c r="R224" s="57"/>
      <c r="S224" s="57"/>
      <c r="T224" s="57"/>
      <c r="U224" s="57"/>
      <c r="V224" s="57"/>
      <c r="W224" s="57"/>
      <c r="X224" s="57"/>
      <c r="Y224" s="57"/>
      <c r="Z224" s="57"/>
      <c r="AA224" s="57"/>
    </row>
    <row r="225">
      <c r="A225" s="56"/>
      <c r="B225" s="15"/>
      <c r="C225" s="15"/>
      <c r="D225" s="15"/>
      <c r="E225" s="15"/>
      <c r="F225" s="15"/>
      <c r="G225" s="15"/>
      <c r="H225" s="57"/>
      <c r="I225" s="57"/>
      <c r="L225" s="30"/>
      <c r="M225" s="89"/>
      <c r="N225" s="57"/>
      <c r="O225" s="57"/>
      <c r="P225" s="57"/>
      <c r="Q225" s="57"/>
      <c r="R225" s="57"/>
      <c r="S225" s="57"/>
      <c r="T225" s="57"/>
      <c r="U225" s="57"/>
      <c r="V225" s="57"/>
      <c r="W225" s="57"/>
      <c r="X225" s="57"/>
      <c r="Y225" s="57"/>
      <c r="Z225" s="57"/>
      <c r="AA225" s="57"/>
    </row>
    <row r="226">
      <c r="A226" s="56"/>
      <c r="B226" s="15"/>
      <c r="C226" s="15"/>
      <c r="D226" s="15"/>
      <c r="E226" s="15"/>
      <c r="F226" s="15"/>
      <c r="G226" s="15"/>
      <c r="H226" s="57"/>
      <c r="I226" s="57"/>
      <c r="L226" s="30"/>
      <c r="M226" s="89"/>
      <c r="N226" s="57"/>
      <c r="O226" s="57"/>
      <c r="P226" s="57"/>
      <c r="Q226" s="57"/>
      <c r="R226" s="57"/>
      <c r="S226" s="57"/>
      <c r="T226" s="57"/>
      <c r="U226" s="57"/>
      <c r="V226" s="57"/>
      <c r="W226" s="57"/>
      <c r="X226" s="57"/>
      <c r="Y226" s="57"/>
      <c r="Z226" s="57"/>
      <c r="AA226" s="57"/>
    </row>
    <row r="227">
      <c r="A227" s="56"/>
      <c r="B227" s="15"/>
      <c r="C227" s="15"/>
      <c r="D227" s="15"/>
      <c r="E227" s="15"/>
      <c r="F227" s="15"/>
      <c r="G227" s="15"/>
      <c r="H227" s="57"/>
      <c r="I227" s="57"/>
      <c r="L227" s="30"/>
      <c r="M227" s="89"/>
      <c r="N227" s="57"/>
      <c r="O227" s="57"/>
      <c r="P227" s="57"/>
      <c r="Q227" s="57"/>
      <c r="R227" s="57"/>
      <c r="S227" s="57"/>
      <c r="T227" s="57"/>
      <c r="U227" s="57"/>
      <c r="V227" s="57"/>
      <c r="W227" s="57"/>
      <c r="X227" s="57"/>
      <c r="Y227" s="57"/>
      <c r="Z227" s="57"/>
      <c r="AA227" s="57"/>
    </row>
    <row r="228">
      <c r="A228" s="56"/>
      <c r="B228" s="15"/>
      <c r="C228" s="15"/>
      <c r="D228" s="15"/>
      <c r="E228" s="15"/>
      <c r="F228" s="15"/>
      <c r="G228" s="15"/>
      <c r="H228" s="57"/>
      <c r="I228" s="57"/>
      <c r="L228" s="30"/>
      <c r="M228" s="89"/>
      <c r="N228" s="57"/>
      <c r="O228" s="57"/>
      <c r="P228" s="57"/>
      <c r="Q228" s="57"/>
      <c r="R228" s="57"/>
      <c r="S228" s="57"/>
      <c r="T228" s="57"/>
      <c r="U228" s="57"/>
      <c r="V228" s="57"/>
      <c r="W228" s="57"/>
      <c r="X228" s="57"/>
      <c r="Y228" s="57"/>
      <c r="Z228" s="57"/>
      <c r="AA228" s="57"/>
    </row>
    <row r="229">
      <c r="A229" s="56"/>
      <c r="B229" s="15"/>
      <c r="C229" s="15"/>
      <c r="D229" s="15"/>
      <c r="E229" s="15"/>
      <c r="F229" s="15"/>
      <c r="G229" s="15"/>
      <c r="H229" s="57"/>
      <c r="I229" s="57"/>
      <c r="L229" s="30"/>
      <c r="M229" s="89"/>
      <c r="N229" s="57"/>
      <c r="O229" s="57"/>
      <c r="P229" s="57"/>
      <c r="Q229" s="57"/>
      <c r="R229" s="57"/>
      <c r="S229" s="57"/>
      <c r="T229" s="57"/>
      <c r="U229" s="57"/>
      <c r="V229" s="57"/>
      <c r="W229" s="57"/>
      <c r="X229" s="57"/>
      <c r="Y229" s="57"/>
      <c r="Z229" s="57"/>
      <c r="AA229" s="57"/>
    </row>
    <row r="230">
      <c r="A230" s="56"/>
      <c r="B230" s="15"/>
      <c r="C230" s="15"/>
      <c r="D230" s="15"/>
      <c r="E230" s="15"/>
      <c r="F230" s="15"/>
      <c r="G230" s="15"/>
      <c r="H230" s="57"/>
      <c r="I230" s="57"/>
      <c r="L230" s="30"/>
      <c r="M230" s="89"/>
      <c r="N230" s="57"/>
      <c r="O230" s="57"/>
      <c r="P230" s="57"/>
      <c r="Q230" s="57"/>
      <c r="R230" s="57"/>
      <c r="S230" s="57"/>
      <c r="T230" s="57"/>
      <c r="U230" s="57"/>
      <c r="V230" s="57"/>
      <c r="W230" s="57"/>
      <c r="X230" s="57"/>
      <c r="Y230" s="57"/>
      <c r="Z230" s="57"/>
      <c r="AA230" s="57"/>
    </row>
    <row r="231">
      <c r="A231" s="56"/>
      <c r="B231" s="15"/>
      <c r="C231" s="15"/>
      <c r="D231" s="15"/>
      <c r="E231" s="15"/>
      <c r="F231" s="15"/>
      <c r="G231" s="15"/>
      <c r="H231" s="57"/>
      <c r="I231" s="57"/>
      <c r="L231" s="30"/>
      <c r="M231" s="89"/>
      <c r="N231" s="57"/>
      <c r="O231" s="57"/>
      <c r="P231" s="57"/>
      <c r="Q231" s="57"/>
      <c r="R231" s="57"/>
      <c r="S231" s="57"/>
      <c r="T231" s="57"/>
      <c r="U231" s="57"/>
      <c r="V231" s="57"/>
      <c r="W231" s="57"/>
      <c r="X231" s="57"/>
      <c r="Y231" s="57"/>
      <c r="Z231" s="57"/>
      <c r="AA231" s="57"/>
    </row>
    <row r="232">
      <c r="A232" s="56"/>
      <c r="B232" s="15"/>
      <c r="C232" s="15"/>
      <c r="D232" s="15"/>
      <c r="E232" s="15"/>
      <c r="F232" s="15"/>
      <c r="G232" s="15"/>
      <c r="H232" s="57"/>
      <c r="I232" s="57"/>
      <c r="L232" s="30"/>
      <c r="M232" s="89"/>
      <c r="N232" s="57"/>
      <c r="O232" s="57"/>
      <c r="P232" s="57"/>
      <c r="Q232" s="57"/>
      <c r="R232" s="57"/>
      <c r="S232" s="57"/>
      <c r="T232" s="57"/>
      <c r="U232" s="57"/>
      <c r="V232" s="57"/>
      <c r="W232" s="57"/>
      <c r="X232" s="57"/>
      <c r="Y232" s="57"/>
      <c r="Z232" s="57"/>
      <c r="AA232" s="57"/>
    </row>
    <row r="233">
      <c r="A233" s="56"/>
      <c r="B233" s="15"/>
      <c r="C233" s="15"/>
      <c r="D233" s="15"/>
      <c r="E233" s="15"/>
      <c r="F233" s="15"/>
      <c r="G233" s="15"/>
      <c r="H233" s="57"/>
      <c r="I233" s="57"/>
      <c r="L233" s="30"/>
      <c r="M233" s="89"/>
      <c r="N233" s="57"/>
      <c r="O233" s="57"/>
      <c r="P233" s="57"/>
      <c r="Q233" s="57"/>
      <c r="R233" s="57"/>
      <c r="S233" s="57"/>
      <c r="T233" s="57"/>
      <c r="U233" s="57"/>
      <c r="V233" s="57"/>
      <c r="W233" s="57"/>
      <c r="X233" s="57"/>
      <c r="Y233" s="57"/>
      <c r="Z233" s="57"/>
      <c r="AA233" s="57"/>
    </row>
    <row r="234">
      <c r="A234" s="56"/>
      <c r="B234" s="15"/>
      <c r="C234" s="15"/>
      <c r="D234" s="15"/>
      <c r="E234" s="15"/>
      <c r="F234" s="15"/>
      <c r="G234" s="15"/>
      <c r="H234" s="57"/>
      <c r="I234" s="57"/>
      <c r="L234" s="30"/>
      <c r="M234" s="89"/>
      <c r="N234" s="57"/>
      <c r="O234" s="57"/>
      <c r="P234" s="57"/>
      <c r="Q234" s="57"/>
      <c r="R234" s="57"/>
      <c r="S234" s="57"/>
      <c r="T234" s="57"/>
      <c r="U234" s="57"/>
      <c r="V234" s="57"/>
      <c r="W234" s="57"/>
      <c r="X234" s="57"/>
      <c r="Y234" s="57"/>
      <c r="Z234" s="57"/>
      <c r="AA234" s="57"/>
    </row>
    <row r="235">
      <c r="A235" s="56"/>
      <c r="B235" s="15"/>
      <c r="C235" s="15"/>
      <c r="D235" s="15"/>
      <c r="E235" s="15"/>
      <c r="F235" s="15"/>
      <c r="G235" s="15"/>
      <c r="H235" s="57"/>
      <c r="I235" s="57"/>
      <c r="L235" s="30"/>
      <c r="M235" s="89"/>
      <c r="N235" s="57"/>
      <c r="O235" s="57"/>
      <c r="P235" s="57"/>
      <c r="Q235" s="57"/>
      <c r="R235" s="57"/>
      <c r="S235" s="57"/>
      <c r="T235" s="57"/>
      <c r="U235" s="57"/>
      <c r="V235" s="57"/>
      <c r="W235" s="57"/>
      <c r="X235" s="57"/>
      <c r="Y235" s="57"/>
      <c r="Z235" s="57"/>
      <c r="AA235" s="57"/>
    </row>
    <row r="236">
      <c r="A236" s="56"/>
      <c r="B236" s="15"/>
      <c r="C236" s="15"/>
      <c r="D236" s="15"/>
      <c r="E236" s="15"/>
      <c r="F236" s="15"/>
      <c r="G236" s="15"/>
      <c r="H236" s="57"/>
      <c r="I236" s="57"/>
      <c r="L236" s="30"/>
      <c r="M236" s="89"/>
      <c r="N236" s="57"/>
      <c r="O236" s="57"/>
      <c r="P236" s="57"/>
      <c r="Q236" s="57"/>
      <c r="R236" s="57"/>
      <c r="S236" s="57"/>
      <c r="T236" s="57"/>
      <c r="U236" s="57"/>
      <c r="V236" s="57"/>
      <c r="W236" s="57"/>
      <c r="X236" s="57"/>
      <c r="Y236" s="57"/>
      <c r="Z236" s="57"/>
      <c r="AA236" s="57"/>
    </row>
    <row r="237">
      <c r="A237" s="56"/>
      <c r="B237" s="15"/>
      <c r="C237" s="15"/>
      <c r="D237" s="15"/>
      <c r="E237" s="15"/>
      <c r="F237" s="15"/>
      <c r="G237" s="15"/>
      <c r="H237" s="57"/>
      <c r="I237" s="57"/>
      <c r="L237" s="30"/>
      <c r="M237" s="89"/>
      <c r="N237" s="57"/>
      <c r="O237" s="57"/>
      <c r="P237" s="57"/>
      <c r="Q237" s="57"/>
      <c r="R237" s="57"/>
      <c r="S237" s="57"/>
      <c r="T237" s="57"/>
      <c r="U237" s="57"/>
      <c r="V237" s="57"/>
      <c r="W237" s="57"/>
      <c r="X237" s="57"/>
      <c r="Y237" s="57"/>
      <c r="Z237" s="57"/>
      <c r="AA237" s="57"/>
    </row>
    <row r="238">
      <c r="A238" s="56"/>
      <c r="B238" s="15"/>
      <c r="C238" s="15"/>
      <c r="D238" s="15"/>
      <c r="E238" s="15"/>
      <c r="F238" s="15"/>
      <c r="G238" s="15"/>
      <c r="H238" s="57"/>
      <c r="I238" s="57"/>
      <c r="L238" s="30"/>
      <c r="M238" s="89"/>
      <c r="N238" s="57"/>
      <c r="O238" s="57"/>
      <c r="P238" s="57"/>
      <c r="Q238" s="57"/>
      <c r="R238" s="57"/>
      <c r="S238" s="57"/>
      <c r="T238" s="57"/>
      <c r="U238" s="57"/>
      <c r="V238" s="57"/>
      <c r="W238" s="57"/>
      <c r="X238" s="57"/>
      <c r="Y238" s="57"/>
      <c r="Z238" s="57"/>
      <c r="AA238" s="57"/>
    </row>
    <row r="239">
      <c r="A239" s="56"/>
      <c r="B239" s="15"/>
      <c r="C239" s="15"/>
      <c r="D239" s="15"/>
      <c r="E239" s="15"/>
      <c r="F239" s="15"/>
      <c r="G239" s="15"/>
      <c r="H239" s="57"/>
      <c r="I239" s="57"/>
      <c r="L239" s="30"/>
      <c r="M239" s="89"/>
      <c r="N239" s="57"/>
      <c r="O239" s="57"/>
      <c r="P239" s="57"/>
      <c r="Q239" s="57"/>
      <c r="R239" s="57"/>
      <c r="S239" s="57"/>
      <c r="T239" s="57"/>
      <c r="U239" s="57"/>
      <c r="V239" s="57"/>
      <c r="W239" s="57"/>
      <c r="X239" s="57"/>
      <c r="Y239" s="57"/>
      <c r="Z239" s="57"/>
      <c r="AA239" s="57"/>
    </row>
    <row r="240">
      <c r="A240" s="56"/>
      <c r="B240" s="15"/>
      <c r="C240" s="15"/>
      <c r="D240" s="15"/>
      <c r="E240" s="15"/>
      <c r="F240" s="15"/>
      <c r="G240" s="15"/>
      <c r="H240" s="57"/>
      <c r="I240" s="57"/>
      <c r="L240" s="30"/>
      <c r="M240" s="89"/>
      <c r="N240" s="57"/>
      <c r="O240" s="57"/>
      <c r="P240" s="57"/>
      <c r="Q240" s="57"/>
      <c r="R240" s="57"/>
      <c r="S240" s="57"/>
      <c r="T240" s="57"/>
      <c r="U240" s="57"/>
      <c r="V240" s="57"/>
      <c r="W240" s="57"/>
      <c r="X240" s="57"/>
      <c r="Y240" s="57"/>
      <c r="Z240" s="57"/>
      <c r="AA240" s="57"/>
    </row>
    <row r="241">
      <c r="A241" s="56"/>
      <c r="B241" s="15"/>
      <c r="C241" s="15"/>
      <c r="D241" s="15"/>
      <c r="E241" s="15"/>
      <c r="F241" s="15"/>
      <c r="G241" s="15"/>
      <c r="H241" s="57"/>
      <c r="I241" s="57"/>
      <c r="L241" s="30"/>
      <c r="M241" s="89"/>
      <c r="N241" s="57"/>
      <c r="O241" s="57"/>
      <c r="P241" s="57"/>
      <c r="Q241" s="57"/>
      <c r="R241" s="57"/>
      <c r="S241" s="57"/>
      <c r="T241" s="57"/>
      <c r="U241" s="57"/>
      <c r="V241" s="57"/>
      <c r="W241" s="57"/>
      <c r="X241" s="57"/>
      <c r="Y241" s="57"/>
      <c r="Z241" s="57"/>
      <c r="AA241" s="57"/>
    </row>
    <row r="242">
      <c r="A242" s="56"/>
      <c r="B242" s="15"/>
      <c r="C242" s="15"/>
      <c r="D242" s="15"/>
      <c r="E242" s="15"/>
      <c r="F242" s="15"/>
      <c r="G242" s="15"/>
      <c r="H242" s="57"/>
      <c r="I242" s="57"/>
      <c r="L242" s="30"/>
      <c r="M242" s="89"/>
      <c r="N242" s="57"/>
      <c r="O242" s="57"/>
      <c r="P242" s="57"/>
      <c r="Q242" s="57"/>
      <c r="R242" s="57"/>
      <c r="S242" s="57"/>
      <c r="T242" s="57"/>
      <c r="U242" s="57"/>
      <c r="V242" s="57"/>
      <c r="W242" s="57"/>
      <c r="X242" s="57"/>
      <c r="Y242" s="57"/>
      <c r="Z242" s="57"/>
      <c r="AA242" s="57"/>
    </row>
    <row r="243">
      <c r="A243" s="56"/>
      <c r="B243" s="15"/>
      <c r="C243" s="15"/>
      <c r="D243" s="15"/>
      <c r="E243" s="15"/>
      <c r="F243" s="15"/>
      <c r="G243" s="15"/>
      <c r="H243" s="57"/>
      <c r="I243" s="57"/>
      <c r="L243" s="30"/>
      <c r="M243" s="89"/>
      <c r="N243" s="57"/>
      <c r="O243" s="57"/>
      <c r="P243" s="57"/>
      <c r="Q243" s="57"/>
      <c r="R243" s="57"/>
      <c r="S243" s="57"/>
      <c r="T243" s="57"/>
      <c r="U243" s="57"/>
      <c r="V243" s="57"/>
      <c r="W243" s="57"/>
      <c r="X243" s="57"/>
      <c r="Y243" s="57"/>
      <c r="Z243" s="57"/>
      <c r="AA243" s="57"/>
    </row>
    <row r="244">
      <c r="A244" s="56"/>
      <c r="B244" s="15"/>
      <c r="C244" s="15"/>
      <c r="D244" s="15"/>
      <c r="E244" s="15"/>
      <c r="F244" s="15"/>
      <c r="G244" s="15"/>
      <c r="H244" s="57"/>
      <c r="I244" s="57"/>
      <c r="L244" s="30"/>
      <c r="M244" s="89"/>
      <c r="N244" s="57"/>
      <c r="O244" s="57"/>
      <c r="P244" s="57"/>
      <c r="Q244" s="57"/>
      <c r="R244" s="57"/>
      <c r="S244" s="57"/>
      <c r="T244" s="57"/>
      <c r="U244" s="57"/>
      <c r="V244" s="57"/>
      <c r="W244" s="57"/>
      <c r="X244" s="57"/>
      <c r="Y244" s="57"/>
      <c r="Z244" s="57"/>
      <c r="AA244" s="57"/>
    </row>
    <row r="245">
      <c r="A245" s="56"/>
      <c r="B245" s="15"/>
      <c r="C245" s="15"/>
      <c r="D245" s="15"/>
      <c r="E245" s="15"/>
      <c r="F245" s="15"/>
      <c r="G245" s="15"/>
      <c r="H245" s="57"/>
      <c r="I245" s="57"/>
      <c r="L245" s="30"/>
      <c r="M245" s="89"/>
      <c r="N245" s="57"/>
      <c r="O245" s="57"/>
      <c r="P245" s="57"/>
      <c r="Q245" s="57"/>
      <c r="R245" s="57"/>
      <c r="S245" s="57"/>
      <c r="T245" s="57"/>
      <c r="U245" s="57"/>
      <c r="V245" s="57"/>
      <c r="W245" s="57"/>
      <c r="X245" s="57"/>
      <c r="Y245" s="57"/>
      <c r="Z245" s="57"/>
      <c r="AA245" s="57"/>
    </row>
    <row r="246">
      <c r="A246" s="56"/>
      <c r="B246" s="15"/>
      <c r="C246" s="15"/>
      <c r="D246" s="15"/>
      <c r="E246" s="15"/>
      <c r="F246" s="15"/>
      <c r="G246" s="15"/>
      <c r="H246" s="57"/>
      <c r="I246" s="57"/>
      <c r="L246" s="30"/>
      <c r="M246" s="89"/>
      <c r="N246" s="57"/>
      <c r="O246" s="57"/>
      <c r="P246" s="57"/>
      <c r="Q246" s="57"/>
      <c r="R246" s="57"/>
      <c r="S246" s="57"/>
      <c r="T246" s="57"/>
      <c r="U246" s="57"/>
      <c r="V246" s="57"/>
      <c r="W246" s="57"/>
      <c r="X246" s="57"/>
      <c r="Y246" s="57"/>
      <c r="Z246" s="57"/>
      <c r="AA246" s="57"/>
    </row>
    <row r="247">
      <c r="A247" s="56"/>
      <c r="B247" s="15"/>
      <c r="C247" s="15"/>
      <c r="D247" s="15"/>
      <c r="E247" s="15"/>
      <c r="F247" s="15"/>
      <c r="G247" s="15"/>
      <c r="H247" s="57"/>
      <c r="I247" s="57"/>
      <c r="L247" s="30"/>
      <c r="M247" s="89"/>
      <c r="N247" s="57"/>
      <c r="O247" s="57"/>
      <c r="P247" s="57"/>
      <c r="Q247" s="57"/>
      <c r="R247" s="57"/>
      <c r="S247" s="57"/>
      <c r="T247" s="57"/>
      <c r="U247" s="57"/>
      <c r="V247" s="57"/>
      <c r="W247" s="57"/>
      <c r="X247" s="57"/>
      <c r="Y247" s="57"/>
      <c r="Z247" s="57"/>
      <c r="AA247" s="57"/>
    </row>
    <row r="248">
      <c r="A248" s="56"/>
      <c r="B248" s="15"/>
      <c r="C248" s="15"/>
      <c r="D248" s="15"/>
      <c r="E248" s="15"/>
      <c r="F248" s="15"/>
      <c r="G248" s="15"/>
      <c r="H248" s="57"/>
      <c r="I248" s="57"/>
      <c r="L248" s="30"/>
      <c r="M248" s="89"/>
      <c r="N248" s="57"/>
      <c r="O248" s="57"/>
      <c r="P248" s="57"/>
      <c r="Q248" s="57"/>
      <c r="R248" s="57"/>
      <c r="S248" s="57"/>
      <c r="T248" s="57"/>
      <c r="U248" s="57"/>
      <c r="V248" s="57"/>
      <c r="W248" s="57"/>
      <c r="X248" s="57"/>
      <c r="Y248" s="57"/>
      <c r="Z248" s="57"/>
      <c r="AA248" s="57"/>
    </row>
    <row r="249">
      <c r="A249" s="56"/>
      <c r="B249" s="15"/>
      <c r="C249" s="15"/>
      <c r="D249" s="15"/>
      <c r="E249" s="15"/>
      <c r="F249" s="15"/>
      <c r="G249" s="15"/>
      <c r="H249" s="57"/>
      <c r="I249" s="57"/>
      <c r="L249" s="30"/>
      <c r="M249" s="89"/>
      <c r="N249" s="57"/>
      <c r="O249" s="57"/>
      <c r="P249" s="57"/>
      <c r="Q249" s="57"/>
      <c r="R249" s="57"/>
      <c r="S249" s="57"/>
      <c r="T249" s="57"/>
      <c r="U249" s="57"/>
      <c r="V249" s="57"/>
      <c r="W249" s="57"/>
      <c r="X249" s="57"/>
      <c r="Y249" s="57"/>
      <c r="Z249" s="57"/>
      <c r="AA249" s="57"/>
    </row>
    <row r="250">
      <c r="A250" s="56"/>
      <c r="B250" s="15"/>
      <c r="C250" s="15"/>
      <c r="D250" s="15"/>
      <c r="E250" s="15"/>
      <c r="F250" s="15"/>
      <c r="G250" s="15"/>
      <c r="H250" s="57"/>
      <c r="I250" s="57"/>
      <c r="L250" s="30"/>
      <c r="M250" s="89"/>
      <c r="N250" s="57"/>
      <c r="O250" s="57"/>
      <c r="P250" s="57"/>
      <c r="Q250" s="57"/>
      <c r="R250" s="57"/>
      <c r="S250" s="57"/>
      <c r="T250" s="57"/>
      <c r="U250" s="57"/>
      <c r="V250" s="57"/>
      <c r="W250" s="57"/>
      <c r="X250" s="57"/>
      <c r="Y250" s="57"/>
      <c r="Z250" s="57"/>
      <c r="AA250" s="57"/>
    </row>
    <row r="251">
      <c r="A251" s="56"/>
      <c r="B251" s="15"/>
      <c r="C251" s="15"/>
      <c r="D251" s="15"/>
      <c r="E251" s="15"/>
      <c r="F251" s="15"/>
      <c r="G251" s="15"/>
      <c r="H251" s="57"/>
      <c r="I251" s="57"/>
      <c r="L251" s="30"/>
      <c r="M251" s="89"/>
      <c r="N251" s="57"/>
      <c r="O251" s="57"/>
      <c r="P251" s="57"/>
      <c r="Q251" s="57"/>
      <c r="R251" s="57"/>
      <c r="S251" s="57"/>
      <c r="T251" s="57"/>
      <c r="U251" s="57"/>
      <c r="V251" s="57"/>
      <c r="W251" s="57"/>
      <c r="X251" s="57"/>
      <c r="Y251" s="57"/>
      <c r="Z251" s="57"/>
      <c r="AA251" s="57"/>
    </row>
    <row r="252">
      <c r="A252" s="56"/>
      <c r="B252" s="15"/>
      <c r="C252" s="15"/>
      <c r="D252" s="15"/>
      <c r="E252" s="15"/>
      <c r="F252" s="15"/>
      <c r="G252" s="15"/>
      <c r="H252" s="57"/>
      <c r="I252" s="57"/>
      <c r="L252" s="30"/>
      <c r="M252" s="89"/>
      <c r="N252" s="57"/>
      <c r="O252" s="57"/>
      <c r="P252" s="57"/>
      <c r="Q252" s="57"/>
      <c r="R252" s="57"/>
      <c r="S252" s="57"/>
      <c r="T252" s="57"/>
      <c r="U252" s="57"/>
      <c r="V252" s="57"/>
      <c r="W252" s="57"/>
      <c r="X252" s="57"/>
      <c r="Y252" s="57"/>
      <c r="Z252" s="57"/>
      <c r="AA252" s="57"/>
    </row>
    <row r="253">
      <c r="A253" s="56"/>
      <c r="B253" s="15"/>
      <c r="C253" s="15"/>
      <c r="D253" s="15"/>
      <c r="E253" s="15"/>
      <c r="F253" s="15"/>
      <c r="G253" s="15"/>
      <c r="H253" s="57"/>
      <c r="I253" s="57"/>
      <c r="L253" s="30"/>
      <c r="M253" s="89"/>
      <c r="N253" s="57"/>
      <c r="O253" s="57"/>
      <c r="P253" s="57"/>
      <c r="Q253" s="57"/>
      <c r="R253" s="57"/>
      <c r="S253" s="57"/>
      <c r="T253" s="57"/>
      <c r="U253" s="57"/>
      <c r="V253" s="57"/>
      <c r="W253" s="57"/>
      <c r="X253" s="57"/>
      <c r="Y253" s="57"/>
      <c r="Z253" s="57"/>
      <c r="AA253" s="57"/>
    </row>
    <row r="254">
      <c r="A254" s="56"/>
      <c r="B254" s="15"/>
      <c r="C254" s="15"/>
      <c r="D254" s="15"/>
      <c r="E254" s="15"/>
      <c r="F254" s="15"/>
      <c r="G254" s="15"/>
      <c r="H254" s="57"/>
      <c r="I254" s="57"/>
      <c r="L254" s="30"/>
      <c r="M254" s="89"/>
      <c r="N254" s="57"/>
      <c r="O254" s="57"/>
      <c r="P254" s="57"/>
      <c r="Q254" s="57"/>
      <c r="R254" s="57"/>
      <c r="S254" s="57"/>
      <c r="T254" s="57"/>
      <c r="U254" s="57"/>
      <c r="V254" s="57"/>
      <c r="W254" s="57"/>
      <c r="X254" s="57"/>
      <c r="Y254" s="57"/>
      <c r="Z254" s="57"/>
      <c r="AA254" s="57"/>
    </row>
    <row r="255">
      <c r="A255" s="56"/>
      <c r="B255" s="15"/>
      <c r="C255" s="15"/>
      <c r="D255" s="15"/>
      <c r="E255" s="15"/>
      <c r="F255" s="15"/>
      <c r="G255" s="15"/>
      <c r="H255" s="57"/>
      <c r="I255" s="57"/>
      <c r="L255" s="30"/>
      <c r="M255" s="89"/>
      <c r="N255" s="57"/>
      <c r="O255" s="57"/>
      <c r="P255" s="57"/>
      <c r="Q255" s="57"/>
      <c r="R255" s="57"/>
      <c r="S255" s="57"/>
      <c r="T255" s="57"/>
      <c r="U255" s="57"/>
      <c r="V255" s="57"/>
      <c r="W255" s="57"/>
      <c r="X255" s="57"/>
      <c r="Y255" s="57"/>
      <c r="Z255" s="57"/>
      <c r="AA255" s="57"/>
    </row>
    <row r="256">
      <c r="A256" s="56"/>
      <c r="B256" s="15"/>
      <c r="C256" s="15"/>
      <c r="D256" s="15"/>
      <c r="E256" s="15"/>
      <c r="F256" s="15"/>
      <c r="G256" s="15"/>
      <c r="H256" s="57"/>
      <c r="I256" s="57"/>
      <c r="L256" s="30"/>
      <c r="M256" s="89"/>
      <c r="N256" s="57"/>
      <c r="O256" s="57"/>
      <c r="P256" s="57"/>
      <c r="Q256" s="57"/>
      <c r="R256" s="57"/>
      <c r="S256" s="57"/>
      <c r="T256" s="57"/>
      <c r="U256" s="57"/>
      <c r="V256" s="57"/>
      <c r="W256" s="57"/>
      <c r="X256" s="57"/>
      <c r="Y256" s="57"/>
      <c r="Z256" s="57"/>
      <c r="AA256" s="57"/>
    </row>
    <row r="257">
      <c r="A257" s="56"/>
      <c r="B257" s="15"/>
      <c r="C257" s="15"/>
      <c r="D257" s="15"/>
      <c r="E257" s="15"/>
      <c r="F257" s="15"/>
      <c r="G257" s="15"/>
      <c r="H257" s="57"/>
      <c r="I257" s="57"/>
      <c r="L257" s="30"/>
      <c r="M257" s="89"/>
      <c r="N257" s="57"/>
      <c r="O257" s="57"/>
      <c r="P257" s="57"/>
      <c r="Q257" s="57"/>
      <c r="R257" s="57"/>
      <c r="S257" s="57"/>
      <c r="T257" s="57"/>
      <c r="U257" s="57"/>
      <c r="V257" s="57"/>
      <c r="W257" s="57"/>
      <c r="X257" s="57"/>
      <c r="Y257" s="57"/>
      <c r="Z257" s="57"/>
      <c r="AA257" s="57"/>
    </row>
    <row r="258">
      <c r="A258" s="56"/>
      <c r="B258" s="15"/>
      <c r="C258" s="15"/>
      <c r="D258" s="15"/>
      <c r="E258" s="15"/>
      <c r="F258" s="15"/>
      <c r="G258" s="15"/>
      <c r="H258" s="57"/>
      <c r="I258" s="57"/>
      <c r="L258" s="30"/>
      <c r="M258" s="89"/>
      <c r="N258" s="57"/>
      <c r="O258" s="57"/>
      <c r="P258" s="57"/>
      <c r="Q258" s="57"/>
      <c r="R258" s="57"/>
      <c r="S258" s="57"/>
      <c r="T258" s="57"/>
      <c r="U258" s="57"/>
      <c r="V258" s="57"/>
      <c r="W258" s="57"/>
      <c r="X258" s="57"/>
      <c r="Y258" s="57"/>
      <c r="Z258" s="57"/>
      <c r="AA258" s="57"/>
    </row>
    <row r="259">
      <c r="A259" s="56"/>
      <c r="B259" s="15"/>
      <c r="C259" s="15"/>
      <c r="D259" s="15"/>
      <c r="E259" s="15"/>
      <c r="F259" s="15"/>
      <c r="G259" s="15"/>
      <c r="H259" s="57"/>
      <c r="I259" s="57"/>
      <c r="L259" s="30"/>
      <c r="M259" s="89"/>
      <c r="N259" s="57"/>
      <c r="O259" s="57"/>
      <c r="P259" s="57"/>
      <c r="Q259" s="57"/>
      <c r="R259" s="57"/>
      <c r="S259" s="57"/>
      <c r="T259" s="57"/>
      <c r="U259" s="57"/>
      <c r="V259" s="57"/>
      <c r="W259" s="57"/>
      <c r="X259" s="57"/>
      <c r="Y259" s="57"/>
      <c r="Z259" s="57"/>
      <c r="AA259" s="57"/>
    </row>
    <row r="260">
      <c r="A260" s="56"/>
      <c r="B260" s="15"/>
      <c r="C260" s="15"/>
      <c r="D260" s="15"/>
      <c r="E260" s="15"/>
      <c r="F260" s="15"/>
      <c r="G260" s="15"/>
      <c r="H260" s="57"/>
      <c r="I260" s="57"/>
      <c r="L260" s="30"/>
      <c r="M260" s="89"/>
      <c r="N260" s="57"/>
      <c r="O260" s="57"/>
      <c r="P260" s="57"/>
      <c r="Q260" s="57"/>
      <c r="R260" s="57"/>
      <c r="S260" s="57"/>
      <c r="T260" s="57"/>
      <c r="U260" s="57"/>
      <c r="V260" s="57"/>
      <c r="W260" s="57"/>
      <c r="X260" s="57"/>
      <c r="Y260" s="57"/>
      <c r="Z260" s="57"/>
      <c r="AA260" s="57"/>
    </row>
    <row r="261">
      <c r="A261" s="56"/>
      <c r="B261" s="15"/>
      <c r="C261" s="15"/>
      <c r="D261" s="15"/>
      <c r="E261" s="15"/>
      <c r="F261" s="15"/>
      <c r="G261" s="15"/>
      <c r="H261" s="57"/>
      <c r="I261" s="57"/>
      <c r="L261" s="30"/>
      <c r="M261" s="89"/>
      <c r="N261" s="57"/>
      <c r="O261" s="57"/>
      <c r="P261" s="57"/>
      <c r="Q261" s="57"/>
      <c r="R261" s="57"/>
      <c r="S261" s="57"/>
      <c r="T261" s="57"/>
      <c r="U261" s="57"/>
      <c r="V261" s="57"/>
      <c r="W261" s="57"/>
      <c r="X261" s="57"/>
      <c r="Y261" s="57"/>
      <c r="Z261" s="57"/>
      <c r="AA261" s="57"/>
    </row>
    <row r="262">
      <c r="A262" s="56"/>
      <c r="B262" s="15"/>
      <c r="C262" s="15"/>
      <c r="D262" s="15"/>
      <c r="E262" s="15"/>
      <c r="F262" s="15"/>
      <c r="G262" s="15"/>
      <c r="H262" s="57"/>
      <c r="I262" s="57"/>
      <c r="L262" s="30"/>
      <c r="M262" s="89"/>
      <c r="N262" s="57"/>
      <c r="O262" s="57"/>
      <c r="P262" s="57"/>
      <c r="Q262" s="57"/>
      <c r="R262" s="57"/>
      <c r="S262" s="57"/>
      <c r="T262" s="57"/>
      <c r="U262" s="57"/>
      <c r="V262" s="57"/>
      <c r="W262" s="57"/>
      <c r="X262" s="57"/>
      <c r="Y262" s="57"/>
      <c r="Z262" s="57"/>
      <c r="AA262" s="57"/>
    </row>
    <row r="263">
      <c r="A263" s="56"/>
      <c r="B263" s="15"/>
      <c r="C263" s="15"/>
      <c r="D263" s="15"/>
      <c r="E263" s="15"/>
      <c r="F263" s="15"/>
      <c r="G263" s="15"/>
      <c r="H263" s="57"/>
      <c r="I263" s="57"/>
      <c r="L263" s="30"/>
      <c r="M263" s="89"/>
      <c r="N263" s="57"/>
      <c r="O263" s="57"/>
      <c r="P263" s="57"/>
      <c r="Q263" s="57"/>
      <c r="R263" s="57"/>
      <c r="S263" s="57"/>
      <c r="T263" s="57"/>
      <c r="U263" s="57"/>
      <c r="V263" s="57"/>
      <c r="W263" s="57"/>
      <c r="X263" s="57"/>
      <c r="Y263" s="57"/>
      <c r="Z263" s="57"/>
      <c r="AA263" s="57"/>
    </row>
    <row r="264">
      <c r="A264" s="56"/>
      <c r="B264" s="15"/>
      <c r="C264" s="15"/>
      <c r="D264" s="15"/>
      <c r="E264" s="15"/>
      <c r="F264" s="15"/>
      <c r="G264" s="15"/>
      <c r="H264" s="57"/>
      <c r="I264" s="57"/>
      <c r="L264" s="30"/>
      <c r="M264" s="89"/>
      <c r="N264" s="57"/>
      <c r="O264" s="57"/>
      <c r="P264" s="57"/>
      <c r="Q264" s="57"/>
      <c r="R264" s="57"/>
      <c r="S264" s="57"/>
      <c r="T264" s="57"/>
      <c r="U264" s="57"/>
      <c r="V264" s="57"/>
      <c r="W264" s="57"/>
      <c r="X264" s="57"/>
      <c r="Y264" s="57"/>
      <c r="Z264" s="57"/>
      <c r="AA264" s="57"/>
    </row>
    <row r="265">
      <c r="A265" s="56"/>
      <c r="B265" s="15"/>
      <c r="C265" s="15"/>
      <c r="D265" s="15"/>
      <c r="E265" s="15"/>
      <c r="F265" s="15"/>
      <c r="G265" s="15"/>
      <c r="H265" s="57"/>
      <c r="I265" s="57"/>
      <c r="L265" s="30"/>
      <c r="M265" s="89"/>
      <c r="N265" s="57"/>
      <c r="O265" s="57"/>
      <c r="P265" s="57"/>
      <c r="Q265" s="57"/>
      <c r="R265" s="57"/>
      <c r="S265" s="57"/>
      <c r="T265" s="57"/>
      <c r="U265" s="57"/>
      <c r="V265" s="57"/>
      <c r="W265" s="57"/>
      <c r="X265" s="57"/>
      <c r="Y265" s="57"/>
      <c r="Z265" s="57"/>
      <c r="AA265" s="57"/>
    </row>
    <row r="266">
      <c r="A266" s="56"/>
      <c r="B266" s="15"/>
      <c r="C266" s="15"/>
      <c r="D266" s="15"/>
      <c r="E266" s="15"/>
      <c r="F266" s="15"/>
      <c r="G266" s="15"/>
      <c r="H266" s="57"/>
      <c r="I266" s="57"/>
      <c r="L266" s="30"/>
      <c r="M266" s="89"/>
      <c r="N266" s="57"/>
      <c r="O266" s="57"/>
      <c r="P266" s="57"/>
      <c r="Q266" s="57"/>
      <c r="R266" s="57"/>
      <c r="S266" s="57"/>
      <c r="T266" s="57"/>
      <c r="U266" s="57"/>
      <c r="V266" s="57"/>
      <c r="W266" s="57"/>
      <c r="X266" s="57"/>
      <c r="Y266" s="57"/>
      <c r="Z266" s="57"/>
      <c r="AA266" s="57"/>
    </row>
    <row r="267">
      <c r="A267" s="56"/>
      <c r="B267" s="15"/>
      <c r="C267" s="15"/>
      <c r="D267" s="15"/>
      <c r="E267" s="15"/>
      <c r="F267" s="15"/>
      <c r="G267" s="15"/>
      <c r="H267" s="57"/>
      <c r="I267" s="57"/>
      <c r="L267" s="30"/>
      <c r="M267" s="89"/>
      <c r="N267" s="57"/>
      <c r="O267" s="57"/>
      <c r="P267" s="57"/>
      <c r="Q267" s="57"/>
      <c r="R267" s="57"/>
      <c r="S267" s="57"/>
      <c r="T267" s="57"/>
      <c r="U267" s="57"/>
      <c r="V267" s="57"/>
      <c r="W267" s="57"/>
      <c r="X267" s="57"/>
      <c r="Y267" s="57"/>
      <c r="Z267" s="57"/>
      <c r="AA267" s="57"/>
    </row>
    <row r="268">
      <c r="A268" s="56"/>
      <c r="B268" s="15"/>
      <c r="C268" s="15"/>
      <c r="D268" s="15"/>
      <c r="E268" s="15"/>
      <c r="F268" s="15"/>
      <c r="G268" s="15"/>
      <c r="H268" s="57"/>
      <c r="I268" s="57"/>
      <c r="L268" s="30"/>
      <c r="M268" s="89"/>
      <c r="N268" s="57"/>
      <c r="O268" s="57"/>
      <c r="P268" s="57"/>
      <c r="Q268" s="57"/>
      <c r="R268" s="57"/>
      <c r="S268" s="57"/>
      <c r="T268" s="57"/>
      <c r="U268" s="57"/>
      <c r="V268" s="57"/>
      <c r="W268" s="57"/>
      <c r="X268" s="57"/>
      <c r="Y268" s="57"/>
      <c r="Z268" s="57"/>
      <c r="AA268" s="57"/>
    </row>
    <row r="269">
      <c r="A269" s="56"/>
      <c r="B269" s="15"/>
      <c r="C269" s="15"/>
      <c r="D269" s="15"/>
      <c r="E269" s="15"/>
      <c r="F269" s="15"/>
      <c r="G269" s="15"/>
      <c r="H269" s="57"/>
      <c r="I269" s="57"/>
      <c r="L269" s="30"/>
      <c r="M269" s="89"/>
      <c r="N269" s="57"/>
      <c r="O269" s="57"/>
      <c r="P269" s="57"/>
      <c r="Q269" s="57"/>
      <c r="R269" s="57"/>
      <c r="S269" s="57"/>
      <c r="T269" s="57"/>
      <c r="U269" s="57"/>
      <c r="V269" s="57"/>
      <c r="W269" s="57"/>
      <c r="X269" s="57"/>
      <c r="Y269" s="57"/>
      <c r="Z269" s="57"/>
      <c r="AA269" s="57"/>
    </row>
    <row r="270">
      <c r="A270" s="56"/>
      <c r="B270" s="15"/>
      <c r="C270" s="15"/>
      <c r="D270" s="15"/>
      <c r="E270" s="15"/>
      <c r="F270" s="15"/>
      <c r="G270" s="15"/>
      <c r="H270" s="57"/>
      <c r="I270" s="57"/>
      <c r="L270" s="30"/>
      <c r="M270" s="89"/>
      <c r="N270" s="57"/>
      <c r="O270" s="57"/>
      <c r="P270" s="57"/>
      <c r="Q270" s="57"/>
      <c r="R270" s="57"/>
      <c r="S270" s="57"/>
      <c r="T270" s="57"/>
      <c r="U270" s="57"/>
      <c r="V270" s="57"/>
      <c r="W270" s="57"/>
      <c r="X270" s="57"/>
      <c r="Y270" s="57"/>
      <c r="Z270" s="57"/>
      <c r="AA270" s="57"/>
    </row>
    <row r="271">
      <c r="A271" s="56"/>
      <c r="B271" s="15"/>
      <c r="C271" s="15"/>
      <c r="D271" s="15"/>
      <c r="E271" s="15"/>
      <c r="F271" s="15"/>
      <c r="G271" s="15"/>
      <c r="H271" s="57"/>
      <c r="I271" s="57"/>
      <c r="L271" s="30"/>
      <c r="M271" s="89"/>
      <c r="N271" s="57"/>
      <c r="O271" s="57"/>
      <c r="P271" s="57"/>
      <c r="Q271" s="57"/>
      <c r="R271" s="57"/>
      <c r="S271" s="57"/>
      <c r="T271" s="57"/>
      <c r="U271" s="57"/>
      <c r="V271" s="57"/>
      <c r="W271" s="57"/>
      <c r="X271" s="57"/>
      <c r="Y271" s="57"/>
      <c r="Z271" s="57"/>
      <c r="AA271" s="57"/>
    </row>
    <row r="272">
      <c r="A272" s="56"/>
      <c r="B272" s="15"/>
      <c r="C272" s="15"/>
      <c r="D272" s="15"/>
      <c r="E272" s="15"/>
      <c r="F272" s="15"/>
      <c r="G272" s="15"/>
      <c r="H272" s="57"/>
      <c r="I272" s="57"/>
      <c r="L272" s="30"/>
      <c r="M272" s="89"/>
      <c r="N272" s="57"/>
      <c r="O272" s="57"/>
      <c r="P272" s="57"/>
      <c r="Q272" s="57"/>
      <c r="R272" s="57"/>
      <c r="S272" s="57"/>
      <c r="T272" s="57"/>
      <c r="U272" s="57"/>
      <c r="V272" s="57"/>
      <c r="W272" s="57"/>
      <c r="X272" s="57"/>
      <c r="Y272" s="57"/>
      <c r="Z272" s="57"/>
      <c r="AA272" s="57"/>
    </row>
    <row r="273">
      <c r="A273" s="56"/>
      <c r="B273" s="15"/>
      <c r="C273" s="15"/>
      <c r="D273" s="15"/>
      <c r="E273" s="15"/>
      <c r="F273" s="15"/>
      <c r="G273" s="15"/>
      <c r="H273" s="57"/>
      <c r="I273" s="57"/>
      <c r="L273" s="30"/>
      <c r="M273" s="89"/>
      <c r="N273" s="57"/>
      <c r="O273" s="57"/>
      <c r="P273" s="57"/>
      <c r="Q273" s="57"/>
      <c r="R273" s="57"/>
      <c r="S273" s="57"/>
      <c r="T273" s="57"/>
      <c r="U273" s="57"/>
      <c r="V273" s="57"/>
      <c r="W273" s="57"/>
      <c r="X273" s="57"/>
      <c r="Y273" s="57"/>
      <c r="Z273" s="57"/>
      <c r="AA273" s="57"/>
    </row>
    <row r="274">
      <c r="A274" s="56"/>
      <c r="B274" s="15"/>
      <c r="C274" s="15"/>
      <c r="D274" s="15"/>
      <c r="E274" s="15"/>
      <c r="F274" s="15"/>
      <c r="G274" s="15"/>
      <c r="H274" s="57"/>
      <c r="I274" s="57"/>
      <c r="L274" s="30"/>
      <c r="M274" s="89"/>
      <c r="N274" s="57"/>
      <c r="O274" s="57"/>
      <c r="P274" s="57"/>
      <c r="Q274" s="57"/>
      <c r="R274" s="57"/>
      <c r="S274" s="57"/>
      <c r="T274" s="57"/>
      <c r="U274" s="57"/>
      <c r="V274" s="57"/>
      <c r="W274" s="57"/>
      <c r="X274" s="57"/>
      <c r="Y274" s="57"/>
      <c r="Z274" s="57"/>
      <c r="AA274" s="57"/>
    </row>
    <row r="275">
      <c r="A275" s="56"/>
      <c r="B275" s="15"/>
      <c r="C275" s="15"/>
      <c r="D275" s="15"/>
      <c r="E275" s="15"/>
      <c r="F275" s="15"/>
      <c r="G275" s="15"/>
      <c r="H275" s="57"/>
      <c r="I275" s="57"/>
      <c r="L275" s="30"/>
      <c r="M275" s="89"/>
      <c r="N275" s="57"/>
      <c r="O275" s="57"/>
      <c r="P275" s="57"/>
      <c r="Q275" s="57"/>
      <c r="R275" s="57"/>
      <c r="S275" s="57"/>
      <c r="T275" s="57"/>
      <c r="U275" s="57"/>
      <c r="V275" s="57"/>
      <c r="W275" s="57"/>
      <c r="X275" s="57"/>
      <c r="Y275" s="57"/>
      <c r="Z275" s="57"/>
      <c r="AA275" s="57"/>
    </row>
    <row r="276">
      <c r="A276" s="56"/>
      <c r="B276" s="15"/>
      <c r="C276" s="15"/>
      <c r="D276" s="15"/>
      <c r="E276" s="15"/>
      <c r="F276" s="15"/>
      <c r="G276" s="15"/>
      <c r="H276" s="57"/>
      <c r="I276" s="57"/>
      <c r="L276" s="30"/>
      <c r="M276" s="89"/>
      <c r="N276" s="57"/>
      <c r="O276" s="57"/>
      <c r="P276" s="57"/>
      <c r="Q276" s="57"/>
      <c r="R276" s="57"/>
      <c r="S276" s="57"/>
      <c r="T276" s="57"/>
      <c r="U276" s="57"/>
      <c r="V276" s="57"/>
      <c r="W276" s="57"/>
      <c r="X276" s="57"/>
      <c r="Y276" s="57"/>
      <c r="Z276" s="57"/>
      <c r="AA276" s="57"/>
    </row>
    <row r="277">
      <c r="A277" s="56"/>
      <c r="B277" s="15"/>
      <c r="C277" s="15"/>
      <c r="D277" s="15"/>
      <c r="E277" s="15"/>
      <c r="F277" s="15"/>
      <c r="G277" s="15"/>
      <c r="H277" s="57"/>
      <c r="I277" s="57"/>
      <c r="L277" s="30"/>
      <c r="M277" s="89"/>
      <c r="N277" s="57"/>
      <c r="O277" s="57"/>
      <c r="P277" s="57"/>
      <c r="Q277" s="57"/>
      <c r="R277" s="57"/>
      <c r="S277" s="57"/>
      <c r="T277" s="57"/>
      <c r="U277" s="57"/>
      <c r="V277" s="57"/>
      <c r="W277" s="57"/>
      <c r="X277" s="57"/>
      <c r="Y277" s="57"/>
      <c r="Z277" s="57"/>
      <c r="AA277" s="57"/>
    </row>
    <row r="278">
      <c r="A278" s="56"/>
      <c r="B278" s="15"/>
      <c r="C278" s="15"/>
      <c r="D278" s="15"/>
      <c r="E278" s="15"/>
      <c r="F278" s="15"/>
      <c r="G278" s="15"/>
      <c r="H278" s="57"/>
      <c r="I278" s="57"/>
      <c r="L278" s="30"/>
      <c r="M278" s="89"/>
      <c r="N278" s="57"/>
      <c r="O278" s="57"/>
      <c r="P278" s="57"/>
      <c r="Q278" s="57"/>
      <c r="R278" s="57"/>
      <c r="S278" s="57"/>
      <c r="T278" s="57"/>
      <c r="U278" s="57"/>
      <c r="V278" s="57"/>
      <c r="W278" s="57"/>
      <c r="X278" s="57"/>
      <c r="Y278" s="57"/>
      <c r="Z278" s="57"/>
      <c r="AA278" s="57"/>
    </row>
    <row r="279">
      <c r="A279" s="56"/>
      <c r="B279" s="15"/>
      <c r="C279" s="15"/>
      <c r="D279" s="15"/>
      <c r="E279" s="15"/>
      <c r="F279" s="15"/>
      <c r="G279" s="15"/>
      <c r="H279" s="57"/>
      <c r="I279" s="57"/>
      <c r="L279" s="30"/>
      <c r="M279" s="89"/>
      <c r="N279" s="57"/>
      <c r="O279" s="57"/>
      <c r="P279" s="57"/>
      <c r="Q279" s="57"/>
      <c r="R279" s="57"/>
      <c r="S279" s="57"/>
      <c r="T279" s="57"/>
      <c r="U279" s="57"/>
      <c r="V279" s="57"/>
      <c r="W279" s="57"/>
      <c r="X279" s="57"/>
      <c r="Y279" s="57"/>
      <c r="Z279" s="57"/>
      <c r="AA279" s="57"/>
    </row>
    <row r="280">
      <c r="A280" s="56"/>
      <c r="B280" s="15"/>
      <c r="C280" s="15"/>
      <c r="D280" s="15"/>
      <c r="E280" s="15"/>
      <c r="F280" s="15"/>
      <c r="G280" s="15"/>
      <c r="H280" s="57"/>
      <c r="I280" s="57"/>
      <c r="L280" s="30"/>
      <c r="M280" s="89"/>
      <c r="N280" s="57"/>
      <c r="O280" s="57"/>
      <c r="P280" s="57"/>
      <c r="Q280" s="57"/>
      <c r="R280" s="57"/>
      <c r="S280" s="57"/>
      <c r="T280" s="57"/>
      <c r="U280" s="57"/>
      <c r="V280" s="57"/>
      <c r="W280" s="57"/>
      <c r="X280" s="57"/>
      <c r="Y280" s="57"/>
      <c r="Z280" s="57"/>
      <c r="AA280" s="57"/>
    </row>
    <row r="281">
      <c r="A281" s="56"/>
      <c r="B281" s="15"/>
      <c r="C281" s="15"/>
      <c r="D281" s="15"/>
      <c r="E281" s="15"/>
      <c r="F281" s="15"/>
      <c r="G281" s="15"/>
      <c r="H281" s="57"/>
      <c r="I281" s="57"/>
      <c r="L281" s="30"/>
      <c r="M281" s="89"/>
      <c r="N281" s="57"/>
      <c r="O281" s="57"/>
      <c r="P281" s="57"/>
      <c r="Q281" s="57"/>
      <c r="R281" s="57"/>
      <c r="S281" s="57"/>
      <c r="T281" s="57"/>
      <c r="U281" s="57"/>
      <c r="V281" s="57"/>
      <c r="W281" s="57"/>
      <c r="X281" s="57"/>
      <c r="Y281" s="57"/>
      <c r="Z281" s="57"/>
      <c r="AA281" s="57"/>
    </row>
    <row r="282">
      <c r="A282" s="56"/>
      <c r="B282" s="15"/>
      <c r="C282" s="15"/>
      <c r="D282" s="15"/>
      <c r="E282" s="15"/>
      <c r="F282" s="15"/>
      <c r="G282" s="15"/>
      <c r="H282" s="57"/>
      <c r="I282" s="57"/>
      <c r="L282" s="30"/>
      <c r="M282" s="89"/>
      <c r="N282" s="57"/>
      <c r="O282" s="57"/>
      <c r="P282" s="57"/>
      <c r="Q282" s="57"/>
      <c r="R282" s="57"/>
      <c r="S282" s="57"/>
      <c r="T282" s="57"/>
      <c r="U282" s="57"/>
      <c r="V282" s="57"/>
      <c r="W282" s="57"/>
      <c r="X282" s="57"/>
      <c r="Y282" s="57"/>
      <c r="Z282" s="57"/>
      <c r="AA282" s="57"/>
    </row>
    <row r="283">
      <c r="A283" s="56"/>
      <c r="B283" s="15"/>
      <c r="C283" s="15"/>
      <c r="D283" s="15"/>
      <c r="E283" s="15"/>
      <c r="F283" s="15"/>
      <c r="G283" s="15"/>
      <c r="H283" s="57"/>
      <c r="I283" s="57"/>
      <c r="L283" s="30"/>
      <c r="M283" s="89"/>
      <c r="N283" s="57"/>
      <c r="O283" s="57"/>
      <c r="P283" s="57"/>
      <c r="Q283" s="57"/>
      <c r="R283" s="57"/>
      <c r="S283" s="57"/>
      <c r="T283" s="57"/>
      <c r="U283" s="57"/>
      <c r="V283" s="57"/>
      <c r="W283" s="57"/>
      <c r="X283" s="57"/>
      <c r="Y283" s="57"/>
      <c r="Z283" s="57"/>
      <c r="AA283" s="57"/>
    </row>
    <row r="284">
      <c r="A284" s="56"/>
      <c r="B284" s="15"/>
      <c r="C284" s="15"/>
      <c r="D284" s="15"/>
      <c r="E284" s="15"/>
      <c r="F284" s="15"/>
      <c r="G284" s="15"/>
      <c r="H284" s="57"/>
      <c r="I284" s="57"/>
      <c r="L284" s="30"/>
      <c r="M284" s="89"/>
      <c r="N284" s="57"/>
      <c r="O284" s="57"/>
      <c r="P284" s="57"/>
      <c r="Q284" s="57"/>
      <c r="R284" s="57"/>
      <c r="S284" s="57"/>
      <c r="T284" s="57"/>
      <c r="U284" s="57"/>
      <c r="V284" s="57"/>
      <c r="W284" s="57"/>
      <c r="X284" s="57"/>
      <c r="Y284" s="57"/>
      <c r="Z284" s="57"/>
      <c r="AA284" s="57"/>
    </row>
    <row r="285">
      <c r="A285" s="56"/>
      <c r="B285" s="15"/>
      <c r="C285" s="15"/>
      <c r="D285" s="15"/>
      <c r="E285" s="15"/>
      <c r="F285" s="15"/>
      <c r="G285" s="15"/>
      <c r="H285" s="57"/>
      <c r="I285" s="57"/>
      <c r="L285" s="30"/>
      <c r="M285" s="89"/>
      <c r="N285" s="57"/>
      <c r="O285" s="57"/>
      <c r="P285" s="57"/>
      <c r="Q285" s="57"/>
      <c r="R285" s="57"/>
      <c r="S285" s="57"/>
      <c r="T285" s="57"/>
      <c r="U285" s="57"/>
      <c r="V285" s="57"/>
      <c r="W285" s="57"/>
      <c r="X285" s="57"/>
      <c r="Y285" s="57"/>
      <c r="Z285" s="57"/>
      <c r="AA285" s="57"/>
    </row>
    <row r="286">
      <c r="A286" s="56"/>
      <c r="B286" s="15"/>
      <c r="C286" s="15"/>
      <c r="D286" s="15"/>
      <c r="E286" s="15"/>
      <c r="F286" s="15"/>
      <c r="G286" s="15"/>
      <c r="H286" s="57"/>
      <c r="I286" s="57"/>
      <c r="L286" s="30"/>
      <c r="M286" s="89"/>
      <c r="N286" s="57"/>
      <c r="O286" s="57"/>
      <c r="P286" s="57"/>
      <c r="Q286" s="57"/>
      <c r="R286" s="57"/>
      <c r="S286" s="57"/>
      <c r="T286" s="57"/>
      <c r="U286" s="57"/>
      <c r="V286" s="57"/>
      <c r="W286" s="57"/>
      <c r="X286" s="57"/>
      <c r="Y286" s="57"/>
      <c r="Z286" s="57"/>
      <c r="AA286" s="57"/>
    </row>
    <row r="287">
      <c r="A287" s="56"/>
      <c r="B287" s="15"/>
      <c r="C287" s="15"/>
      <c r="D287" s="15"/>
      <c r="E287" s="15"/>
      <c r="F287" s="15"/>
      <c r="G287" s="15"/>
      <c r="H287" s="57"/>
      <c r="I287" s="57"/>
      <c r="L287" s="30"/>
      <c r="M287" s="89"/>
      <c r="N287" s="57"/>
      <c r="O287" s="57"/>
      <c r="P287" s="57"/>
      <c r="Q287" s="57"/>
      <c r="R287" s="57"/>
      <c r="S287" s="57"/>
      <c r="T287" s="57"/>
      <c r="U287" s="57"/>
      <c r="V287" s="57"/>
      <c r="W287" s="57"/>
      <c r="X287" s="57"/>
      <c r="Y287" s="57"/>
      <c r="Z287" s="57"/>
      <c r="AA287" s="57"/>
    </row>
    <row r="288">
      <c r="A288" s="56"/>
      <c r="B288" s="15"/>
      <c r="C288" s="15"/>
      <c r="D288" s="15"/>
      <c r="E288" s="15"/>
      <c r="F288" s="15"/>
      <c r="G288" s="15"/>
      <c r="H288" s="57"/>
      <c r="I288" s="57"/>
      <c r="L288" s="30"/>
      <c r="M288" s="89"/>
      <c r="N288" s="57"/>
      <c r="O288" s="57"/>
      <c r="P288" s="57"/>
      <c r="Q288" s="57"/>
      <c r="R288" s="57"/>
      <c r="S288" s="57"/>
      <c r="T288" s="57"/>
      <c r="U288" s="57"/>
      <c r="V288" s="57"/>
      <c r="W288" s="57"/>
      <c r="X288" s="57"/>
      <c r="Y288" s="57"/>
      <c r="Z288" s="57"/>
      <c r="AA288" s="57"/>
    </row>
    <row r="289">
      <c r="A289" s="56"/>
      <c r="B289" s="15"/>
      <c r="C289" s="15"/>
      <c r="D289" s="15"/>
      <c r="E289" s="15"/>
      <c r="F289" s="15"/>
      <c r="G289" s="15"/>
      <c r="H289" s="57"/>
      <c r="I289" s="57"/>
      <c r="L289" s="30"/>
      <c r="M289" s="89"/>
      <c r="N289" s="57"/>
      <c r="O289" s="57"/>
      <c r="P289" s="57"/>
      <c r="Q289" s="57"/>
      <c r="R289" s="57"/>
      <c r="S289" s="57"/>
      <c r="T289" s="57"/>
      <c r="U289" s="57"/>
      <c r="V289" s="57"/>
      <c r="W289" s="57"/>
      <c r="X289" s="57"/>
      <c r="Y289" s="57"/>
      <c r="Z289" s="57"/>
      <c r="AA289" s="57"/>
    </row>
    <row r="290">
      <c r="A290" s="56"/>
      <c r="B290" s="15"/>
      <c r="C290" s="15"/>
      <c r="D290" s="15"/>
      <c r="E290" s="15"/>
      <c r="F290" s="15"/>
      <c r="G290" s="15"/>
      <c r="H290" s="57"/>
      <c r="I290" s="57"/>
      <c r="L290" s="30"/>
      <c r="M290" s="89"/>
      <c r="N290" s="57"/>
      <c r="O290" s="57"/>
      <c r="P290" s="57"/>
      <c r="Q290" s="57"/>
      <c r="R290" s="57"/>
      <c r="S290" s="57"/>
      <c r="T290" s="57"/>
      <c r="U290" s="57"/>
      <c r="V290" s="57"/>
      <c r="W290" s="57"/>
      <c r="X290" s="57"/>
      <c r="Y290" s="57"/>
      <c r="Z290" s="57"/>
      <c r="AA290" s="57"/>
    </row>
    <row r="291">
      <c r="A291" s="56"/>
      <c r="B291" s="15"/>
      <c r="C291" s="15"/>
      <c r="D291" s="15"/>
      <c r="E291" s="15"/>
      <c r="F291" s="15"/>
      <c r="G291" s="15"/>
      <c r="H291" s="57"/>
      <c r="I291" s="57"/>
      <c r="L291" s="30"/>
      <c r="M291" s="89"/>
      <c r="N291" s="57"/>
      <c r="O291" s="57"/>
      <c r="P291" s="57"/>
      <c r="Q291" s="57"/>
      <c r="R291" s="57"/>
      <c r="S291" s="57"/>
      <c r="T291" s="57"/>
      <c r="U291" s="57"/>
      <c r="V291" s="57"/>
      <c r="W291" s="57"/>
      <c r="X291" s="57"/>
      <c r="Y291" s="57"/>
      <c r="Z291" s="57"/>
      <c r="AA291" s="57"/>
    </row>
    <row r="292">
      <c r="A292" s="56"/>
      <c r="B292" s="15"/>
      <c r="C292" s="15"/>
      <c r="D292" s="15"/>
      <c r="E292" s="15"/>
      <c r="F292" s="15"/>
      <c r="G292" s="15"/>
      <c r="H292" s="57"/>
      <c r="I292" s="57"/>
      <c r="L292" s="30"/>
      <c r="M292" s="89"/>
      <c r="N292" s="57"/>
      <c r="O292" s="57"/>
      <c r="P292" s="57"/>
      <c r="Q292" s="57"/>
      <c r="R292" s="57"/>
      <c r="S292" s="57"/>
      <c r="T292" s="57"/>
      <c r="U292" s="57"/>
      <c r="V292" s="57"/>
      <c r="W292" s="57"/>
      <c r="X292" s="57"/>
      <c r="Y292" s="57"/>
      <c r="Z292" s="57"/>
      <c r="AA292" s="57"/>
    </row>
    <row r="293">
      <c r="A293" s="56"/>
      <c r="B293" s="15"/>
      <c r="C293" s="15"/>
      <c r="D293" s="15"/>
      <c r="E293" s="15"/>
      <c r="F293" s="15"/>
      <c r="G293" s="15"/>
      <c r="H293" s="57"/>
      <c r="I293" s="57"/>
      <c r="L293" s="30"/>
      <c r="M293" s="89"/>
      <c r="N293" s="57"/>
      <c r="O293" s="57"/>
      <c r="P293" s="57"/>
      <c r="Q293" s="57"/>
      <c r="R293" s="57"/>
      <c r="S293" s="57"/>
      <c r="T293" s="57"/>
      <c r="U293" s="57"/>
      <c r="V293" s="57"/>
      <c r="W293" s="57"/>
      <c r="X293" s="57"/>
      <c r="Y293" s="57"/>
      <c r="Z293" s="57"/>
      <c r="AA293" s="57"/>
    </row>
    <row r="294">
      <c r="A294" s="56"/>
      <c r="B294" s="15"/>
      <c r="C294" s="15"/>
      <c r="D294" s="15"/>
      <c r="E294" s="15"/>
      <c r="F294" s="15"/>
      <c r="G294" s="15"/>
      <c r="H294" s="57"/>
      <c r="I294" s="57"/>
      <c r="L294" s="30"/>
      <c r="M294" s="89"/>
      <c r="N294" s="57"/>
      <c r="O294" s="57"/>
      <c r="P294" s="57"/>
      <c r="Q294" s="57"/>
      <c r="R294" s="57"/>
      <c r="S294" s="57"/>
      <c r="T294" s="57"/>
      <c r="U294" s="57"/>
      <c r="V294" s="57"/>
      <c r="W294" s="57"/>
      <c r="X294" s="57"/>
      <c r="Y294" s="57"/>
      <c r="Z294" s="57"/>
      <c r="AA294" s="57"/>
    </row>
    <row r="295">
      <c r="A295" s="56"/>
      <c r="B295" s="15"/>
      <c r="C295" s="15"/>
      <c r="D295" s="15"/>
      <c r="E295" s="15"/>
      <c r="F295" s="15"/>
      <c r="G295" s="15"/>
      <c r="H295" s="57"/>
      <c r="I295" s="57"/>
      <c r="L295" s="30"/>
      <c r="M295" s="89"/>
      <c r="N295" s="57"/>
      <c r="O295" s="57"/>
      <c r="P295" s="57"/>
      <c r="Q295" s="57"/>
      <c r="R295" s="57"/>
      <c r="S295" s="57"/>
      <c r="T295" s="57"/>
      <c r="U295" s="57"/>
      <c r="V295" s="57"/>
      <c r="W295" s="57"/>
      <c r="X295" s="57"/>
      <c r="Y295" s="57"/>
      <c r="Z295" s="57"/>
      <c r="AA295" s="57"/>
    </row>
    <row r="296">
      <c r="A296" s="56"/>
      <c r="B296" s="15"/>
      <c r="C296" s="15"/>
      <c r="D296" s="15"/>
      <c r="E296" s="15"/>
      <c r="F296" s="15"/>
      <c r="G296" s="15"/>
      <c r="H296" s="57"/>
      <c r="I296" s="57"/>
      <c r="L296" s="30"/>
      <c r="M296" s="89"/>
      <c r="N296" s="57"/>
      <c r="O296" s="57"/>
      <c r="P296" s="57"/>
      <c r="Q296" s="57"/>
      <c r="R296" s="57"/>
      <c r="S296" s="57"/>
      <c r="T296" s="57"/>
      <c r="U296" s="57"/>
      <c r="V296" s="57"/>
      <c r="W296" s="57"/>
      <c r="X296" s="57"/>
      <c r="Y296" s="57"/>
      <c r="Z296" s="57"/>
      <c r="AA296" s="57"/>
    </row>
    <row r="297">
      <c r="A297" s="56"/>
      <c r="B297" s="15"/>
      <c r="C297" s="15"/>
      <c r="D297" s="15"/>
      <c r="E297" s="15"/>
      <c r="F297" s="15"/>
      <c r="G297" s="15"/>
      <c r="H297" s="57"/>
      <c r="I297" s="57"/>
      <c r="L297" s="30"/>
      <c r="M297" s="89"/>
      <c r="N297" s="57"/>
      <c r="O297" s="57"/>
      <c r="P297" s="57"/>
      <c r="Q297" s="57"/>
      <c r="R297" s="57"/>
      <c r="S297" s="57"/>
      <c r="T297" s="57"/>
      <c r="U297" s="57"/>
      <c r="V297" s="57"/>
      <c r="W297" s="57"/>
      <c r="X297" s="57"/>
      <c r="Y297" s="57"/>
      <c r="Z297" s="57"/>
      <c r="AA297" s="57"/>
    </row>
    <row r="298">
      <c r="A298" s="56"/>
      <c r="B298" s="15"/>
      <c r="C298" s="15"/>
      <c r="D298" s="15"/>
      <c r="E298" s="15"/>
      <c r="F298" s="15"/>
      <c r="G298" s="15"/>
      <c r="H298" s="57"/>
      <c r="I298" s="57"/>
      <c r="L298" s="30"/>
      <c r="M298" s="89"/>
      <c r="N298" s="57"/>
      <c r="O298" s="57"/>
      <c r="P298" s="57"/>
      <c r="Q298" s="57"/>
      <c r="R298" s="57"/>
      <c r="S298" s="57"/>
      <c r="T298" s="57"/>
      <c r="U298" s="57"/>
      <c r="V298" s="57"/>
      <c r="W298" s="57"/>
      <c r="X298" s="57"/>
      <c r="Y298" s="57"/>
      <c r="Z298" s="57"/>
      <c r="AA298" s="57"/>
    </row>
    <row r="299">
      <c r="A299" s="56"/>
      <c r="B299" s="15"/>
      <c r="C299" s="15"/>
      <c r="D299" s="15"/>
      <c r="E299" s="15"/>
      <c r="F299" s="15"/>
      <c r="G299" s="15"/>
      <c r="H299" s="57"/>
      <c r="I299" s="57"/>
      <c r="L299" s="30"/>
      <c r="M299" s="89"/>
      <c r="N299" s="57"/>
      <c r="O299" s="57"/>
      <c r="P299" s="57"/>
      <c r="Q299" s="57"/>
      <c r="R299" s="57"/>
      <c r="S299" s="57"/>
      <c r="T299" s="57"/>
      <c r="U299" s="57"/>
      <c r="V299" s="57"/>
      <c r="W299" s="57"/>
      <c r="X299" s="57"/>
      <c r="Y299" s="57"/>
      <c r="Z299" s="57"/>
      <c r="AA299" s="57"/>
    </row>
    <row r="300">
      <c r="A300" s="56"/>
      <c r="B300" s="15"/>
      <c r="C300" s="15"/>
      <c r="D300" s="15"/>
      <c r="E300" s="15"/>
      <c r="F300" s="15"/>
      <c r="G300" s="15"/>
      <c r="H300" s="57"/>
      <c r="I300" s="57"/>
      <c r="L300" s="30"/>
      <c r="M300" s="89"/>
      <c r="N300" s="57"/>
      <c r="O300" s="57"/>
      <c r="P300" s="57"/>
      <c r="Q300" s="57"/>
      <c r="R300" s="57"/>
      <c r="S300" s="57"/>
      <c r="T300" s="57"/>
      <c r="U300" s="57"/>
      <c r="V300" s="57"/>
      <c r="W300" s="57"/>
      <c r="X300" s="57"/>
      <c r="Y300" s="57"/>
      <c r="Z300" s="57"/>
      <c r="AA300" s="57"/>
    </row>
    <row r="301">
      <c r="A301" s="56"/>
      <c r="B301" s="15"/>
      <c r="C301" s="15"/>
      <c r="D301" s="15"/>
      <c r="E301" s="15"/>
      <c r="F301" s="15"/>
      <c r="G301" s="15"/>
      <c r="H301" s="57"/>
      <c r="I301" s="57"/>
      <c r="L301" s="30"/>
      <c r="M301" s="89"/>
      <c r="N301" s="57"/>
      <c r="O301" s="57"/>
      <c r="P301" s="57"/>
      <c r="Q301" s="57"/>
      <c r="R301" s="57"/>
      <c r="S301" s="57"/>
      <c r="T301" s="57"/>
      <c r="U301" s="57"/>
      <c r="V301" s="57"/>
      <c r="W301" s="57"/>
      <c r="X301" s="57"/>
      <c r="Y301" s="57"/>
      <c r="Z301" s="57"/>
      <c r="AA301" s="57"/>
    </row>
    <row r="302">
      <c r="A302" s="56"/>
      <c r="B302" s="15"/>
      <c r="C302" s="15"/>
      <c r="D302" s="15"/>
      <c r="E302" s="15"/>
      <c r="F302" s="15"/>
      <c r="G302" s="15"/>
      <c r="H302" s="57"/>
      <c r="I302" s="57"/>
      <c r="L302" s="30"/>
      <c r="M302" s="89"/>
      <c r="N302" s="57"/>
      <c r="O302" s="57"/>
      <c r="P302" s="57"/>
      <c r="Q302" s="57"/>
      <c r="R302" s="57"/>
      <c r="S302" s="57"/>
      <c r="T302" s="57"/>
      <c r="U302" s="57"/>
      <c r="V302" s="57"/>
      <c r="W302" s="57"/>
      <c r="X302" s="57"/>
      <c r="Y302" s="57"/>
      <c r="Z302" s="57"/>
      <c r="AA302" s="57"/>
    </row>
    <row r="303">
      <c r="A303" s="56"/>
      <c r="B303" s="15"/>
      <c r="C303" s="15"/>
      <c r="D303" s="15"/>
      <c r="E303" s="15"/>
      <c r="F303" s="15"/>
      <c r="G303" s="15"/>
      <c r="H303" s="57"/>
      <c r="I303" s="57"/>
      <c r="L303" s="30"/>
      <c r="M303" s="89"/>
      <c r="N303" s="57"/>
      <c r="O303" s="57"/>
      <c r="P303" s="57"/>
      <c r="Q303" s="57"/>
      <c r="R303" s="57"/>
      <c r="S303" s="57"/>
      <c r="T303" s="57"/>
      <c r="U303" s="57"/>
      <c r="V303" s="57"/>
      <c r="W303" s="57"/>
      <c r="X303" s="57"/>
      <c r="Y303" s="57"/>
      <c r="Z303" s="57"/>
      <c r="AA303" s="57"/>
    </row>
    <row r="304">
      <c r="A304" s="56"/>
      <c r="B304" s="15"/>
      <c r="C304" s="15"/>
      <c r="D304" s="15"/>
      <c r="E304" s="15"/>
      <c r="F304" s="15"/>
      <c r="G304" s="15"/>
      <c r="H304" s="57"/>
      <c r="I304" s="57"/>
      <c r="L304" s="30"/>
      <c r="M304" s="89"/>
      <c r="N304" s="57"/>
      <c r="O304" s="57"/>
      <c r="P304" s="57"/>
      <c r="Q304" s="57"/>
      <c r="R304" s="57"/>
      <c r="S304" s="57"/>
      <c r="T304" s="57"/>
      <c r="U304" s="57"/>
      <c r="V304" s="57"/>
      <c r="W304" s="57"/>
      <c r="X304" s="57"/>
      <c r="Y304" s="57"/>
      <c r="Z304" s="57"/>
      <c r="AA304" s="57"/>
    </row>
    <row r="305">
      <c r="A305" s="56"/>
      <c r="B305" s="15"/>
      <c r="C305" s="15"/>
      <c r="D305" s="15"/>
      <c r="E305" s="15"/>
      <c r="F305" s="15"/>
      <c r="G305" s="15"/>
      <c r="H305" s="57"/>
      <c r="I305" s="57"/>
      <c r="L305" s="30"/>
      <c r="M305" s="89"/>
      <c r="N305" s="57"/>
      <c r="O305" s="57"/>
      <c r="P305" s="57"/>
      <c r="Q305" s="57"/>
      <c r="R305" s="57"/>
      <c r="S305" s="57"/>
      <c r="T305" s="57"/>
      <c r="U305" s="57"/>
      <c r="V305" s="57"/>
      <c r="W305" s="57"/>
      <c r="X305" s="57"/>
      <c r="Y305" s="57"/>
      <c r="Z305" s="57"/>
      <c r="AA305" s="57"/>
    </row>
    <row r="306">
      <c r="A306" s="56"/>
      <c r="B306" s="15"/>
      <c r="C306" s="15"/>
      <c r="D306" s="15"/>
      <c r="E306" s="15"/>
      <c r="F306" s="15"/>
      <c r="G306" s="15"/>
      <c r="H306" s="57"/>
      <c r="I306" s="57"/>
      <c r="L306" s="30"/>
      <c r="M306" s="89"/>
      <c r="N306" s="57"/>
      <c r="O306" s="57"/>
      <c r="P306" s="57"/>
      <c r="Q306" s="57"/>
      <c r="R306" s="57"/>
      <c r="S306" s="57"/>
      <c r="T306" s="57"/>
      <c r="U306" s="57"/>
      <c r="V306" s="57"/>
      <c r="W306" s="57"/>
      <c r="X306" s="57"/>
      <c r="Y306" s="57"/>
      <c r="Z306" s="57"/>
      <c r="AA306" s="57"/>
    </row>
    <row r="307">
      <c r="A307" s="56"/>
      <c r="B307" s="15"/>
      <c r="C307" s="15"/>
      <c r="D307" s="15"/>
      <c r="E307" s="15"/>
      <c r="F307" s="15"/>
      <c r="G307" s="15"/>
      <c r="H307" s="57"/>
      <c r="I307" s="57"/>
      <c r="L307" s="30"/>
      <c r="M307" s="89"/>
      <c r="N307" s="57"/>
      <c r="O307" s="57"/>
      <c r="P307" s="57"/>
      <c r="Q307" s="57"/>
      <c r="R307" s="57"/>
      <c r="S307" s="57"/>
      <c r="T307" s="57"/>
      <c r="U307" s="57"/>
      <c r="V307" s="57"/>
      <c r="W307" s="57"/>
      <c r="X307" s="57"/>
      <c r="Y307" s="57"/>
      <c r="Z307" s="57"/>
      <c r="AA307" s="57"/>
    </row>
    <row r="308">
      <c r="A308" s="56"/>
      <c r="B308" s="15"/>
      <c r="C308" s="15"/>
      <c r="D308" s="15"/>
      <c r="E308" s="15"/>
      <c r="F308" s="15"/>
      <c r="G308" s="15"/>
      <c r="H308" s="57"/>
      <c r="I308" s="57"/>
      <c r="L308" s="30"/>
      <c r="M308" s="89"/>
      <c r="N308" s="57"/>
      <c r="O308" s="57"/>
      <c r="P308" s="57"/>
      <c r="Q308" s="57"/>
      <c r="R308" s="57"/>
      <c r="S308" s="57"/>
      <c r="T308" s="57"/>
      <c r="U308" s="57"/>
      <c r="V308" s="57"/>
      <c r="W308" s="57"/>
      <c r="X308" s="57"/>
      <c r="Y308" s="57"/>
      <c r="Z308" s="57"/>
      <c r="AA308" s="57"/>
    </row>
    <row r="309">
      <c r="A309" s="56"/>
      <c r="B309" s="15"/>
      <c r="C309" s="15"/>
      <c r="D309" s="15"/>
      <c r="E309" s="15"/>
      <c r="F309" s="15"/>
      <c r="G309" s="15"/>
      <c r="H309" s="57"/>
      <c r="I309" s="57"/>
      <c r="L309" s="30"/>
      <c r="M309" s="89"/>
      <c r="N309" s="57"/>
      <c r="O309" s="57"/>
      <c r="P309" s="57"/>
      <c r="Q309" s="57"/>
      <c r="R309" s="57"/>
      <c r="S309" s="57"/>
      <c r="T309" s="57"/>
      <c r="U309" s="57"/>
      <c r="V309" s="57"/>
      <c r="W309" s="57"/>
      <c r="X309" s="57"/>
      <c r="Y309" s="57"/>
      <c r="Z309" s="57"/>
      <c r="AA309" s="57"/>
    </row>
    <row r="310">
      <c r="A310" s="56"/>
      <c r="B310" s="15"/>
      <c r="C310" s="15"/>
      <c r="D310" s="15"/>
      <c r="E310" s="15"/>
      <c r="F310" s="15"/>
      <c r="G310" s="15"/>
      <c r="H310" s="57"/>
      <c r="I310" s="57"/>
      <c r="L310" s="30"/>
      <c r="M310" s="89"/>
      <c r="N310" s="57"/>
      <c r="O310" s="57"/>
      <c r="P310" s="57"/>
      <c r="Q310" s="57"/>
      <c r="R310" s="57"/>
      <c r="S310" s="57"/>
      <c r="T310" s="57"/>
      <c r="U310" s="57"/>
      <c r="V310" s="57"/>
      <c r="W310" s="57"/>
      <c r="X310" s="57"/>
      <c r="Y310" s="57"/>
      <c r="Z310" s="57"/>
      <c r="AA310" s="57"/>
    </row>
    <row r="311">
      <c r="A311" s="56"/>
      <c r="B311" s="15"/>
      <c r="C311" s="15"/>
      <c r="D311" s="15"/>
      <c r="E311" s="15"/>
      <c r="F311" s="15"/>
      <c r="G311" s="15"/>
      <c r="H311" s="57"/>
      <c r="I311" s="57"/>
      <c r="L311" s="30"/>
      <c r="M311" s="89"/>
      <c r="N311" s="57"/>
      <c r="O311" s="57"/>
      <c r="P311" s="57"/>
      <c r="Q311" s="57"/>
      <c r="R311" s="57"/>
      <c r="S311" s="57"/>
      <c r="T311" s="57"/>
      <c r="U311" s="57"/>
      <c r="V311" s="57"/>
      <c r="W311" s="57"/>
      <c r="X311" s="57"/>
      <c r="Y311" s="57"/>
      <c r="Z311" s="57"/>
      <c r="AA311" s="57"/>
    </row>
    <row r="312">
      <c r="A312" s="56"/>
      <c r="B312" s="15"/>
      <c r="C312" s="15"/>
      <c r="D312" s="15"/>
      <c r="E312" s="15"/>
      <c r="F312" s="15"/>
      <c r="G312" s="15"/>
      <c r="H312" s="57"/>
      <c r="I312" s="57"/>
      <c r="L312" s="30"/>
      <c r="M312" s="89"/>
      <c r="N312" s="57"/>
      <c r="O312" s="57"/>
      <c r="P312" s="57"/>
      <c r="Q312" s="57"/>
      <c r="R312" s="57"/>
      <c r="S312" s="57"/>
      <c r="T312" s="57"/>
      <c r="U312" s="57"/>
      <c r="V312" s="57"/>
      <c r="W312" s="57"/>
      <c r="X312" s="57"/>
      <c r="Y312" s="57"/>
      <c r="Z312" s="57"/>
      <c r="AA312" s="57"/>
    </row>
    <row r="313">
      <c r="A313" s="56"/>
      <c r="B313" s="15"/>
      <c r="C313" s="15"/>
      <c r="D313" s="15"/>
      <c r="E313" s="15"/>
      <c r="F313" s="15"/>
      <c r="G313" s="15"/>
      <c r="H313" s="57"/>
      <c r="I313" s="57"/>
      <c r="L313" s="30"/>
      <c r="M313" s="89"/>
      <c r="N313" s="57"/>
      <c r="O313" s="57"/>
      <c r="P313" s="57"/>
      <c r="Q313" s="57"/>
      <c r="R313" s="57"/>
      <c r="S313" s="57"/>
      <c r="T313" s="57"/>
      <c r="U313" s="57"/>
      <c r="V313" s="57"/>
      <c r="W313" s="57"/>
      <c r="X313" s="57"/>
      <c r="Y313" s="57"/>
      <c r="Z313" s="57"/>
      <c r="AA313" s="57"/>
    </row>
    <row r="314">
      <c r="A314" s="56"/>
      <c r="B314" s="15"/>
      <c r="C314" s="15"/>
      <c r="D314" s="15"/>
      <c r="E314" s="15"/>
      <c r="F314" s="15"/>
      <c r="G314" s="15"/>
      <c r="H314" s="57"/>
      <c r="I314" s="57"/>
      <c r="L314" s="30"/>
      <c r="M314" s="89"/>
      <c r="N314" s="57"/>
      <c r="O314" s="57"/>
      <c r="P314" s="57"/>
      <c r="Q314" s="57"/>
      <c r="R314" s="57"/>
      <c r="S314" s="57"/>
      <c r="T314" s="57"/>
      <c r="U314" s="57"/>
      <c r="V314" s="57"/>
      <c r="W314" s="57"/>
      <c r="X314" s="57"/>
      <c r="Y314" s="57"/>
      <c r="Z314" s="57"/>
      <c r="AA314" s="57"/>
    </row>
    <row r="315">
      <c r="A315" s="56"/>
      <c r="B315" s="15"/>
      <c r="C315" s="15"/>
      <c r="D315" s="15"/>
      <c r="E315" s="15"/>
      <c r="F315" s="15"/>
      <c r="G315" s="15"/>
      <c r="H315" s="57"/>
      <c r="I315" s="57"/>
      <c r="L315" s="30"/>
      <c r="M315" s="89"/>
      <c r="N315" s="57"/>
      <c r="O315" s="57"/>
      <c r="P315" s="57"/>
      <c r="Q315" s="57"/>
      <c r="R315" s="57"/>
      <c r="S315" s="57"/>
      <c r="T315" s="57"/>
      <c r="U315" s="57"/>
      <c r="V315" s="57"/>
      <c r="W315" s="57"/>
      <c r="X315" s="57"/>
      <c r="Y315" s="57"/>
      <c r="Z315" s="57"/>
      <c r="AA315" s="57"/>
    </row>
    <row r="316">
      <c r="A316" s="56"/>
      <c r="B316" s="15"/>
      <c r="C316" s="15"/>
      <c r="D316" s="15"/>
      <c r="E316" s="15"/>
      <c r="F316" s="15"/>
      <c r="G316" s="15"/>
      <c r="H316" s="57"/>
      <c r="I316" s="57"/>
      <c r="L316" s="30"/>
      <c r="M316" s="89"/>
      <c r="N316" s="57"/>
      <c r="O316" s="57"/>
      <c r="P316" s="57"/>
      <c r="Q316" s="57"/>
      <c r="R316" s="57"/>
      <c r="S316" s="57"/>
      <c r="T316" s="57"/>
      <c r="U316" s="57"/>
      <c r="V316" s="57"/>
      <c r="W316" s="57"/>
      <c r="X316" s="57"/>
      <c r="Y316" s="57"/>
      <c r="Z316" s="57"/>
      <c r="AA316" s="57"/>
    </row>
    <row r="317">
      <c r="A317" s="56"/>
      <c r="B317" s="15"/>
      <c r="C317" s="15"/>
      <c r="D317" s="15"/>
      <c r="E317" s="15"/>
      <c r="F317" s="15"/>
      <c r="G317" s="15"/>
      <c r="H317" s="57"/>
      <c r="I317" s="57"/>
      <c r="L317" s="30"/>
      <c r="M317" s="89"/>
      <c r="N317" s="57"/>
      <c r="O317" s="57"/>
      <c r="P317" s="57"/>
      <c r="Q317" s="57"/>
      <c r="R317" s="57"/>
      <c r="S317" s="57"/>
      <c r="T317" s="57"/>
      <c r="U317" s="57"/>
      <c r="V317" s="57"/>
      <c r="W317" s="57"/>
      <c r="X317" s="57"/>
      <c r="Y317" s="57"/>
      <c r="Z317" s="57"/>
      <c r="AA317" s="57"/>
    </row>
    <row r="318">
      <c r="A318" s="56"/>
      <c r="B318" s="15"/>
      <c r="C318" s="15"/>
      <c r="D318" s="15"/>
      <c r="E318" s="15"/>
      <c r="F318" s="15"/>
      <c r="G318" s="15"/>
      <c r="H318" s="57"/>
      <c r="I318" s="57"/>
      <c r="L318" s="30"/>
      <c r="M318" s="89"/>
      <c r="N318" s="57"/>
      <c r="O318" s="57"/>
      <c r="P318" s="57"/>
      <c r="Q318" s="57"/>
      <c r="R318" s="57"/>
      <c r="S318" s="57"/>
      <c r="T318" s="57"/>
      <c r="U318" s="57"/>
      <c r="V318" s="57"/>
      <c r="W318" s="57"/>
      <c r="X318" s="57"/>
      <c r="Y318" s="57"/>
      <c r="Z318" s="57"/>
      <c r="AA318" s="57"/>
    </row>
    <row r="319">
      <c r="A319" s="56"/>
      <c r="B319" s="15"/>
      <c r="C319" s="15"/>
      <c r="D319" s="15"/>
      <c r="E319" s="15"/>
      <c r="F319" s="15"/>
      <c r="G319" s="15"/>
      <c r="H319" s="57"/>
      <c r="I319" s="57"/>
      <c r="L319" s="30"/>
      <c r="M319" s="89"/>
      <c r="N319" s="57"/>
      <c r="O319" s="57"/>
      <c r="P319" s="57"/>
      <c r="Q319" s="57"/>
      <c r="R319" s="57"/>
      <c r="S319" s="57"/>
      <c r="T319" s="57"/>
      <c r="U319" s="57"/>
      <c r="V319" s="57"/>
      <c r="W319" s="57"/>
      <c r="X319" s="57"/>
      <c r="Y319" s="57"/>
      <c r="Z319" s="57"/>
      <c r="AA319" s="57"/>
    </row>
    <row r="320">
      <c r="A320" s="56"/>
      <c r="B320" s="15"/>
      <c r="C320" s="15"/>
      <c r="D320" s="15"/>
      <c r="E320" s="15"/>
      <c r="F320" s="15"/>
      <c r="G320" s="15"/>
      <c r="H320" s="57"/>
      <c r="I320" s="57"/>
      <c r="L320" s="30"/>
      <c r="M320" s="89"/>
      <c r="N320" s="57"/>
      <c r="O320" s="57"/>
      <c r="P320" s="57"/>
      <c r="Q320" s="57"/>
      <c r="R320" s="57"/>
      <c r="S320" s="57"/>
      <c r="T320" s="57"/>
      <c r="U320" s="57"/>
      <c r="V320" s="57"/>
      <c r="W320" s="57"/>
      <c r="X320" s="57"/>
      <c r="Y320" s="57"/>
      <c r="Z320" s="57"/>
      <c r="AA320" s="57"/>
    </row>
    <row r="321">
      <c r="A321" s="56"/>
      <c r="B321" s="15"/>
      <c r="C321" s="15"/>
      <c r="D321" s="15"/>
      <c r="E321" s="15"/>
      <c r="F321" s="15"/>
      <c r="G321" s="15"/>
      <c r="H321" s="57"/>
      <c r="I321" s="57"/>
      <c r="L321" s="30"/>
      <c r="M321" s="89"/>
      <c r="N321" s="57"/>
      <c r="O321" s="57"/>
      <c r="P321" s="57"/>
      <c r="Q321" s="57"/>
      <c r="R321" s="57"/>
      <c r="S321" s="57"/>
      <c r="T321" s="57"/>
      <c r="U321" s="57"/>
      <c r="V321" s="57"/>
      <c r="W321" s="57"/>
      <c r="X321" s="57"/>
      <c r="Y321" s="57"/>
      <c r="Z321" s="57"/>
      <c r="AA321" s="57"/>
    </row>
    <row r="322">
      <c r="A322" s="56"/>
      <c r="B322" s="15"/>
      <c r="C322" s="15"/>
      <c r="D322" s="15"/>
      <c r="E322" s="15"/>
      <c r="F322" s="15"/>
      <c r="G322" s="15"/>
      <c r="H322" s="57"/>
      <c r="I322" s="57"/>
      <c r="L322" s="30"/>
      <c r="M322" s="89"/>
      <c r="N322" s="57"/>
      <c r="O322" s="57"/>
      <c r="P322" s="57"/>
      <c r="Q322" s="57"/>
      <c r="R322" s="57"/>
      <c r="S322" s="57"/>
      <c r="T322" s="57"/>
      <c r="U322" s="57"/>
      <c r="V322" s="57"/>
      <c r="W322" s="57"/>
      <c r="X322" s="57"/>
      <c r="Y322" s="57"/>
      <c r="Z322" s="57"/>
      <c r="AA322" s="57"/>
    </row>
    <row r="323">
      <c r="A323" s="56"/>
      <c r="B323" s="15"/>
      <c r="C323" s="15"/>
      <c r="D323" s="15"/>
      <c r="E323" s="15"/>
      <c r="F323" s="15"/>
      <c r="G323" s="15"/>
      <c r="H323" s="57"/>
      <c r="I323" s="57"/>
      <c r="L323" s="30"/>
      <c r="M323" s="89"/>
      <c r="N323" s="57"/>
      <c r="O323" s="57"/>
      <c r="P323" s="57"/>
      <c r="Q323" s="57"/>
      <c r="R323" s="57"/>
      <c r="S323" s="57"/>
      <c r="T323" s="57"/>
      <c r="U323" s="57"/>
      <c r="V323" s="57"/>
      <c r="W323" s="57"/>
      <c r="X323" s="57"/>
      <c r="Y323" s="57"/>
      <c r="Z323" s="57"/>
      <c r="AA323" s="57"/>
    </row>
    <row r="324">
      <c r="A324" s="56"/>
      <c r="B324" s="15"/>
      <c r="C324" s="15"/>
      <c r="D324" s="15"/>
      <c r="E324" s="15"/>
      <c r="F324" s="15"/>
      <c r="G324" s="15"/>
      <c r="H324" s="57"/>
      <c r="I324" s="57"/>
      <c r="L324" s="30"/>
      <c r="M324" s="89"/>
      <c r="N324" s="57"/>
      <c r="O324" s="57"/>
      <c r="P324" s="57"/>
      <c r="Q324" s="57"/>
      <c r="R324" s="57"/>
      <c r="S324" s="57"/>
      <c r="T324" s="57"/>
      <c r="U324" s="57"/>
      <c r="V324" s="57"/>
      <c r="W324" s="57"/>
      <c r="X324" s="57"/>
      <c r="Y324" s="57"/>
      <c r="Z324" s="57"/>
      <c r="AA324" s="57"/>
    </row>
    <row r="325">
      <c r="A325" s="56"/>
      <c r="B325" s="15"/>
      <c r="C325" s="15"/>
      <c r="D325" s="15"/>
      <c r="E325" s="15"/>
      <c r="F325" s="15"/>
      <c r="G325" s="15"/>
      <c r="H325" s="57"/>
      <c r="I325" s="57"/>
      <c r="L325" s="30"/>
      <c r="M325" s="89"/>
      <c r="N325" s="57"/>
      <c r="O325" s="57"/>
      <c r="P325" s="57"/>
      <c r="Q325" s="57"/>
      <c r="R325" s="57"/>
      <c r="S325" s="57"/>
      <c r="T325" s="57"/>
      <c r="U325" s="57"/>
      <c r="V325" s="57"/>
      <c r="W325" s="57"/>
      <c r="X325" s="57"/>
      <c r="Y325" s="57"/>
      <c r="Z325" s="57"/>
      <c r="AA325" s="57"/>
    </row>
    <row r="326">
      <c r="A326" s="56"/>
      <c r="B326" s="15"/>
      <c r="C326" s="15"/>
      <c r="D326" s="15"/>
      <c r="E326" s="15"/>
      <c r="F326" s="15"/>
      <c r="G326" s="15"/>
      <c r="H326" s="57"/>
      <c r="I326" s="57"/>
      <c r="L326" s="30"/>
      <c r="M326" s="89"/>
      <c r="N326" s="57"/>
      <c r="O326" s="57"/>
      <c r="P326" s="57"/>
      <c r="Q326" s="57"/>
      <c r="R326" s="57"/>
      <c r="S326" s="57"/>
      <c r="T326" s="57"/>
      <c r="U326" s="57"/>
      <c r="V326" s="57"/>
      <c r="W326" s="57"/>
      <c r="X326" s="57"/>
      <c r="Y326" s="57"/>
      <c r="Z326" s="57"/>
      <c r="AA326" s="57"/>
    </row>
    <row r="327">
      <c r="A327" s="56"/>
      <c r="B327" s="15"/>
      <c r="C327" s="15"/>
      <c r="D327" s="15"/>
      <c r="E327" s="15"/>
      <c r="F327" s="15"/>
      <c r="G327" s="15"/>
      <c r="H327" s="57"/>
      <c r="I327" s="57"/>
      <c r="L327" s="30"/>
      <c r="M327" s="89"/>
      <c r="N327" s="57"/>
      <c r="O327" s="57"/>
      <c r="P327" s="57"/>
      <c r="Q327" s="57"/>
      <c r="R327" s="57"/>
      <c r="S327" s="57"/>
      <c r="T327" s="57"/>
      <c r="U327" s="57"/>
      <c r="V327" s="57"/>
      <c r="W327" s="57"/>
      <c r="X327" s="57"/>
      <c r="Y327" s="57"/>
      <c r="Z327" s="57"/>
      <c r="AA327" s="57"/>
    </row>
    <row r="328">
      <c r="A328" s="56"/>
      <c r="B328" s="15"/>
      <c r="C328" s="15"/>
      <c r="D328" s="15"/>
      <c r="E328" s="15"/>
      <c r="F328" s="15"/>
      <c r="G328" s="15"/>
      <c r="H328" s="57"/>
      <c r="I328" s="57"/>
      <c r="L328" s="30"/>
      <c r="M328" s="89"/>
      <c r="N328" s="57"/>
      <c r="O328" s="57"/>
      <c r="P328" s="57"/>
      <c r="Q328" s="57"/>
      <c r="R328" s="57"/>
      <c r="S328" s="57"/>
      <c r="T328" s="57"/>
      <c r="U328" s="57"/>
      <c r="V328" s="57"/>
      <c r="W328" s="57"/>
      <c r="X328" s="57"/>
      <c r="Y328" s="57"/>
      <c r="Z328" s="57"/>
      <c r="AA328" s="57"/>
    </row>
    <row r="329">
      <c r="A329" s="56"/>
      <c r="B329" s="15"/>
      <c r="C329" s="15"/>
      <c r="D329" s="15"/>
      <c r="E329" s="15"/>
      <c r="F329" s="15"/>
      <c r="G329" s="15"/>
      <c r="H329" s="57"/>
      <c r="I329" s="57"/>
      <c r="L329" s="30"/>
      <c r="M329" s="89"/>
      <c r="N329" s="57"/>
      <c r="O329" s="57"/>
      <c r="P329" s="57"/>
      <c r="Q329" s="57"/>
      <c r="R329" s="57"/>
      <c r="S329" s="57"/>
      <c r="T329" s="57"/>
      <c r="U329" s="57"/>
      <c r="V329" s="57"/>
      <c r="W329" s="57"/>
      <c r="X329" s="57"/>
      <c r="Y329" s="57"/>
      <c r="Z329" s="57"/>
      <c r="AA329" s="57"/>
    </row>
    <row r="330">
      <c r="A330" s="56"/>
      <c r="B330" s="15"/>
      <c r="C330" s="15"/>
      <c r="D330" s="15"/>
      <c r="E330" s="15"/>
      <c r="F330" s="15"/>
      <c r="G330" s="15"/>
      <c r="H330" s="57"/>
      <c r="I330" s="57"/>
      <c r="L330" s="30"/>
      <c r="M330" s="89"/>
      <c r="N330" s="57"/>
      <c r="O330" s="57"/>
      <c r="P330" s="57"/>
      <c r="Q330" s="57"/>
      <c r="R330" s="57"/>
      <c r="S330" s="57"/>
      <c r="T330" s="57"/>
      <c r="U330" s="57"/>
      <c r="V330" s="57"/>
      <c r="W330" s="57"/>
      <c r="X330" s="57"/>
      <c r="Y330" s="57"/>
      <c r="Z330" s="57"/>
      <c r="AA330" s="57"/>
    </row>
    <row r="331">
      <c r="A331" s="56"/>
      <c r="B331" s="15"/>
      <c r="C331" s="15"/>
      <c r="D331" s="15"/>
      <c r="E331" s="15"/>
      <c r="F331" s="15"/>
      <c r="G331" s="15"/>
      <c r="H331" s="57"/>
      <c r="I331" s="57"/>
      <c r="L331" s="30"/>
      <c r="M331" s="89"/>
      <c r="N331" s="57"/>
      <c r="O331" s="57"/>
      <c r="P331" s="57"/>
      <c r="Q331" s="57"/>
      <c r="R331" s="57"/>
      <c r="S331" s="57"/>
      <c r="T331" s="57"/>
      <c r="U331" s="57"/>
      <c r="V331" s="57"/>
      <c r="W331" s="57"/>
      <c r="X331" s="57"/>
      <c r="Y331" s="57"/>
      <c r="Z331" s="57"/>
      <c r="AA331" s="57"/>
    </row>
    <row r="332">
      <c r="A332" s="56"/>
      <c r="B332" s="15"/>
      <c r="C332" s="15"/>
      <c r="D332" s="15"/>
      <c r="E332" s="15"/>
      <c r="F332" s="15"/>
      <c r="G332" s="15"/>
      <c r="H332" s="57"/>
      <c r="I332" s="57"/>
      <c r="L332" s="30"/>
      <c r="M332" s="89"/>
      <c r="N332" s="57"/>
      <c r="O332" s="57"/>
      <c r="P332" s="57"/>
      <c r="Q332" s="57"/>
      <c r="R332" s="57"/>
      <c r="S332" s="57"/>
      <c r="T332" s="57"/>
      <c r="U332" s="57"/>
      <c r="V332" s="57"/>
      <c r="W332" s="57"/>
      <c r="X332" s="57"/>
      <c r="Y332" s="57"/>
      <c r="Z332" s="57"/>
      <c r="AA332" s="57"/>
    </row>
    <row r="333">
      <c r="A333" s="56"/>
      <c r="B333" s="15"/>
      <c r="C333" s="15"/>
      <c r="D333" s="15"/>
      <c r="E333" s="15"/>
      <c r="F333" s="15"/>
      <c r="G333" s="15"/>
      <c r="H333" s="57"/>
      <c r="I333" s="57"/>
      <c r="L333" s="30"/>
      <c r="M333" s="89"/>
      <c r="N333" s="57"/>
      <c r="O333" s="57"/>
      <c r="P333" s="57"/>
      <c r="Q333" s="57"/>
      <c r="R333" s="57"/>
      <c r="S333" s="57"/>
      <c r="T333" s="57"/>
      <c r="U333" s="57"/>
      <c r="V333" s="57"/>
      <c r="W333" s="57"/>
      <c r="X333" s="57"/>
      <c r="Y333" s="57"/>
      <c r="Z333" s="57"/>
      <c r="AA333" s="57"/>
    </row>
    <row r="334">
      <c r="A334" s="56"/>
      <c r="B334" s="15"/>
      <c r="C334" s="15"/>
      <c r="D334" s="15"/>
      <c r="E334" s="15"/>
      <c r="F334" s="15"/>
      <c r="G334" s="15"/>
      <c r="H334" s="57"/>
      <c r="I334" s="57"/>
      <c r="L334" s="30"/>
      <c r="M334" s="89"/>
      <c r="N334" s="57"/>
      <c r="O334" s="57"/>
      <c r="P334" s="57"/>
      <c r="Q334" s="57"/>
      <c r="R334" s="57"/>
      <c r="S334" s="57"/>
      <c r="T334" s="57"/>
      <c r="U334" s="57"/>
      <c r="V334" s="57"/>
      <c r="W334" s="57"/>
      <c r="X334" s="57"/>
      <c r="Y334" s="57"/>
      <c r="Z334" s="57"/>
      <c r="AA334" s="57"/>
    </row>
    <row r="335">
      <c r="A335" s="56"/>
      <c r="B335" s="15"/>
      <c r="C335" s="15"/>
      <c r="D335" s="15"/>
      <c r="E335" s="15"/>
      <c r="F335" s="15"/>
      <c r="G335" s="15"/>
      <c r="H335" s="57"/>
      <c r="I335" s="57"/>
      <c r="L335" s="30"/>
      <c r="M335" s="89"/>
      <c r="N335" s="57"/>
      <c r="O335" s="57"/>
      <c r="P335" s="57"/>
      <c r="Q335" s="57"/>
      <c r="R335" s="57"/>
      <c r="S335" s="57"/>
      <c r="T335" s="57"/>
      <c r="U335" s="57"/>
      <c r="V335" s="57"/>
      <c r="W335" s="57"/>
      <c r="X335" s="57"/>
      <c r="Y335" s="57"/>
      <c r="Z335" s="57"/>
      <c r="AA335" s="57"/>
    </row>
    <row r="336">
      <c r="A336" s="56"/>
      <c r="B336" s="15"/>
      <c r="C336" s="15"/>
      <c r="D336" s="15"/>
      <c r="E336" s="15"/>
      <c r="F336" s="15"/>
      <c r="G336" s="15"/>
      <c r="H336" s="57"/>
      <c r="I336" s="57"/>
      <c r="L336" s="30"/>
      <c r="M336" s="89"/>
      <c r="N336" s="57"/>
      <c r="O336" s="57"/>
      <c r="P336" s="57"/>
      <c r="Q336" s="57"/>
      <c r="R336" s="57"/>
      <c r="S336" s="57"/>
      <c r="T336" s="57"/>
      <c r="U336" s="57"/>
      <c r="V336" s="57"/>
      <c r="W336" s="57"/>
      <c r="X336" s="57"/>
      <c r="Y336" s="57"/>
      <c r="Z336" s="57"/>
      <c r="AA336" s="57"/>
    </row>
    <row r="337">
      <c r="A337" s="56"/>
      <c r="B337" s="15"/>
      <c r="C337" s="15"/>
      <c r="D337" s="15"/>
      <c r="E337" s="15"/>
      <c r="F337" s="15"/>
      <c r="G337" s="15"/>
      <c r="H337" s="57"/>
      <c r="I337" s="57"/>
      <c r="L337" s="30"/>
      <c r="M337" s="89"/>
      <c r="N337" s="57"/>
      <c r="O337" s="57"/>
      <c r="P337" s="57"/>
      <c r="Q337" s="57"/>
      <c r="R337" s="57"/>
      <c r="S337" s="57"/>
      <c r="T337" s="57"/>
      <c r="U337" s="57"/>
      <c r="V337" s="57"/>
      <c r="W337" s="57"/>
      <c r="X337" s="57"/>
      <c r="Y337" s="57"/>
      <c r="Z337" s="57"/>
      <c r="AA337" s="57"/>
    </row>
    <row r="338">
      <c r="A338" s="56"/>
      <c r="B338" s="15"/>
      <c r="C338" s="15"/>
      <c r="D338" s="15"/>
      <c r="E338" s="15"/>
      <c r="F338" s="15"/>
      <c r="G338" s="15"/>
      <c r="H338" s="57"/>
      <c r="I338" s="57"/>
      <c r="L338" s="30"/>
      <c r="M338" s="89"/>
      <c r="N338" s="57"/>
      <c r="O338" s="57"/>
      <c r="P338" s="57"/>
      <c r="Q338" s="57"/>
      <c r="R338" s="57"/>
      <c r="S338" s="57"/>
      <c r="T338" s="57"/>
      <c r="U338" s="57"/>
      <c r="V338" s="57"/>
      <c r="W338" s="57"/>
      <c r="X338" s="57"/>
      <c r="Y338" s="57"/>
      <c r="Z338" s="57"/>
      <c r="AA338" s="57"/>
    </row>
    <row r="339">
      <c r="A339" s="56"/>
      <c r="B339" s="15"/>
      <c r="C339" s="15"/>
      <c r="D339" s="15"/>
      <c r="E339" s="15"/>
      <c r="F339" s="15"/>
      <c r="G339" s="15"/>
      <c r="H339" s="57"/>
      <c r="I339" s="57"/>
      <c r="L339" s="30"/>
      <c r="M339" s="89"/>
      <c r="N339" s="57"/>
      <c r="O339" s="57"/>
      <c r="P339" s="57"/>
      <c r="Q339" s="57"/>
      <c r="R339" s="57"/>
      <c r="S339" s="57"/>
      <c r="T339" s="57"/>
      <c r="U339" s="57"/>
      <c r="V339" s="57"/>
      <c r="W339" s="57"/>
      <c r="X339" s="57"/>
      <c r="Y339" s="57"/>
      <c r="Z339" s="57"/>
      <c r="AA339" s="57"/>
    </row>
    <row r="340">
      <c r="A340" s="56"/>
      <c r="B340" s="15"/>
      <c r="C340" s="15"/>
      <c r="D340" s="15"/>
      <c r="E340" s="15"/>
      <c r="F340" s="15"/>
      <c r="G340" s="15"/>
      <c r="H340" s="57"/>
      <c r="I340" s="57"/>
      <c r="L340" s="30"/>
      <c r="M340" s="89"/>
      <c r="N340" s="57"/>
      <c r="O340" s="57"/>
      <c r="P340" s="57"/>
      <c r="Q340" s="57"/>
      <c r="R340" s="57"/>
      <c r="S340" s="57"/>
      <c r="T340" s="57"/>
      <c r="U340" s="57"/>
      <c r="V340" s="57"/>
      <c r="W340" s="57"/>
      <c r="X340" s="57"/>
      <c r="Y340" s="57"/>
      <c r="Z340" s="57"/>
      <c r="AA340" s="57"/>
    </row>
    <row r="341">
      <c r="A341" s="56"/>
      <c r="B341" s="15"/>
      <c r="C341" s="15"/>
      <c r="D341" s="15"/>
      <c r="E341" s="15"/>
      <c r="F341" s="15"/>
      <c r="G341" s="15"/>
      <c r="H341" s="57"/>
      <c r="I341" s="57"/>
      <c r="L341" s="30"/>
      <c r="M341" s="89"/>
      <c r="N341" s="57"/>
      <c r="O341" s="57"/>
      <c r="P341" s="57"/>
      <c r="Q341" s="57"/>
      <c r="R341" s="57"/>
      <c r="S341" s="57"/>
      <c r="T341" s="57"/>
      <c r="U341" s="57"/>
      <c r="V341" s="57"/>
      <c r="W341" s="57"/>
      <c r="X341" s="57"/>
      <c r="Y341" s="57"/>
      <c r="Z341" s="57"/>
      <c r="AA341" s="57"/>
    </row>
    <row r="342">
      <c r="A342" s="56"/>
      <c r="B342" s="15"/>
      <c r="C342" s="15"/>
      <c r="D342" s="15"/>
      <c r="E342" s="15"/>
      <c r="F342" s="15"/>
      <c r="G342" s="15"/>
      <c r="H342" s="57"/>
      <c r="I342" s="57"/>
      <c r="L342" s="30"/>
      <c r="M342" s="89"/>
      <c r="N342" s="57"/>
      <c r="O342" s="57"/>
      <c r="P342" s="57"/>
      <c r="Q342" s="57"/>
      <c r="R342" s="57"/>
      <c r="S342" s="57"/>
      <c r="T342" s="57"/>
      <c r="U342" s="57"/>
      <c r="V342" s="57"/>
      <c r="W342" s="57"/>
      <c r="X342" s="57"/>
      <c r="Y342" s="57"/>
      <c r="Z342" s="57"/>
      <c r="AA342" s="57"/>
    </row>
    <row r="343">
      <c r="A343" s="56"/>
      <c r="B343" s="15"/>
      <c r="C343" s="15"/>
      <c r="D343" s="15"/>
      <c r="E343" s="15"/>
      <c r="F343" s="15"/>
      <c r="G343" s="15"/>
      <c r="H343" s="57"/>
      <c r="I343" s="57"/>
      <c r="L343" s="30"/>
      <c r="M343" s="89"/>
      <c r="N343" s="57"/>
      <c r="O343" s="57"/>
      <c r="P343" s="57"/>
      <c r="Q343" s="57"/>
      <c r="R343" s="57"/>
      <c r="S343" s="57"/>
      <c r="T343" s="57"/>
      <c r="U343" s="57"/>
      <c r="V343" s="57"/>
      <c r="W343" s="57"/>
      <c r="X343" s="57"/>
      <c r="Y343" s="57"/>
      <c r="Z343" s="57"/>
      <c r="AA343" s="57"/>
    </row>
    <row r="344">
      <c r="A344" s="56"/>
      <c r="B344" s="15"/>
      <c r="C344" s="15"/>
      <c r="D344" s="15"/>
      <c r="E344" s="15"/>
      <c r="F344" s="15"/>
      <c r="G344" s="15"/>
      <c r="H344" s="57"/>
      <c r="I344" s="57"/>
      <c r="L344" s="30"/>
      <c r="M344" s="89"/>
      <c r="N344" s="57"/>
      <c r="O344" s="57"/>
      <c r="P344" s="57"/>
      <c r="Q344" s="57"/>
      <c r="R344" s="57"/>
      <c r="S344" s="57"/>
      <c r="T344" s="57"/>
      <c r="U344" s="57"/>
      <c r="V344" s="57"/>
      <c r="W344" s="57"/>
      <c r="X344" s="57"/>
      <c r="Y344" s="57"/>
      <c r="Z344" s="57"/>
      <c r="AA344" s="57"/>
    </row>
    <row r="345">
      <c r="A345" s="56"/>
      <c r="B345" s="15"/>
      <c r="C345" s="15"/>
      <c r="D345" s="15"/>
      <c r="E345" s="15"/>
      <c r="F345" s="15"/>
      <c r="G345" s="15"/>
      <c r="H345" s="57"/>
      <c r="I345" s="57"/>
      <c r="L345" s="30"/>
      <c r="M345" s="89"/>
      <c r="N345" s="57"/>
      <c r="O345" s="57"/>
      <c r="P345" s="57"/>
      <c r="Q345" s="57"/>
      <c r="R345" s="57"/>
      <c r="S345" s="57"/>
      <c r="T345" s="57"/>
      <c r="U345" s="57"/>
      <c r="V345" s="57"/>
      <c r="W345" s="57"/>
      <c r="X345" s="57"/>
      <c r="Y345" s="57"/>
      <c r="Z345" s="57"/>
      <c r="AA345" s="57"/>
    </row>
    <row r="346">
      <c r="A346" s="56"/>
      <c r="B346" s="15"/>
      <c r="C346" s="15"/>
      <c r="D346" s="15"/>
      <c r="E346" s="15"/>
      <c r="F346" s="15"/>
      <c r="G346" s="15"/>
      <c r="H346" s="57"/>
      <c r="I346" s="57"/>
      <c r="L346" s="30"/>
      <c r="M346" s="89"/>
      <c r="N346" s="57"/>
      <c r="O346" s="57"/>
      <c r="P346" s="57"/>
      <c r="Q346" s="57"/>
      <c r="R346" s="57"/>
      <c r="S346" s="57"/>
      <c r="T346" s="57"/>
      <c r="U346" s="57"/>
      <c r="V346" s="57"/>
      <c r="W346" s="57"/>
      <c r="X346" s="57"/>
      <c r="Y346" s="57"/>
      <c r="Z346" s="57"/>
      <c r="AA346" s="57"/>
    </row>
    <row r="347">
      <c r="A347" s="56"/>
      <c r="B347" s="15"/>
      <c r="C347" s="15"/>
      <c r="D347" s="15"/>
      <c r="E347" s="15"/>
      <c r="F347" s="15"/>
      <c r="G347" s="15"/>
      <c r="H347" s="57"/>
      <c r="I347" s="57"/>
      <c r="L347" s="30"/>
      <c r="M347" s="89"/>
      <c r="N347" s="57"/>
      <c r="O347" s="57"/>
      <c r="P347" s="57"/>
      <c r="Q347" s="57"/>
      <c r="R347" s="57"/>
      <c r="S347" s="57"/>
      <c r="T347" s="57"/>
      <c r="U347" s="57"/>
      <c r="V347" s="57"/>
      <c r="W347" s="57"/>
      <c r="X347" s="57"/>
      <c r="Y347" s="57"/>
      <c r="Z347" s="57"/>
      <c r="AA347" s="57"/>
    </row>
    <row r="348">
      <c r="A348" s="56"/>
      <c r="B348" s="15"/>
      <c r="C348" s="15"/>
      <c r="D348" s="15"/>
      <c r="E348" s="15"/>
      <c r="F348" s="15"/>
      <c r="G348" s="15"/>
      <c r="H348" s="57"/>
      <c r="I348" s="57"/>
      <c r="L348" s="30"/>
      <c r="M348" s="89"/>
      <c r="N348" s="57"/>
      <c r="O348" s="57"/>
      <c r="P348" s="57"/>
      <c r="Q348" s="57"/>
      <c r="R348" s="57"/>
      <c r="S348" s="57"/>
      <c r="T348" s="57"/>
      <c r="U348" s="57"/>
      <c r="V348" s="57"/>
      <c r="W348" s="57"/>
      <c r="X348" s="57"/>
      <c r="Y348" s="57"/>
      <c r="Z348" s="57"/>
      <c r="AA348" s="57"/>
    </row>
    <row r="349">
      <c r="A349" s="56"/>
      <c r="B349" s="15"/>
      <c r="C349" s="15"/>
      <c r="D349" s="15"/>
      <c r="E349" s="15"/>
      <c r="F349" s="15"/>
      <c r="G349" s="15"/>
      <c r="H349" s="57"/>
      <c r="I349" s="57"/>
      <c r="L349" s="30"/>
      <c r="M349" s="89"/>
      <c r="N349" s="57"/>
      <c r="O349" s="57"/>
      <c r="P349" s="57"/>
      <c r="Q349" s="57"/>
      <c r="R349" s="57"/>
      <c r="S349" s="57"/>
      <c r="T349" s="57"/>
      <c r="U349" s="57"/>
      <c r="V349" s="57"/>
      <c r="W349" s="57"/>
      <c r="X349" s="57"/>
      <c r="Y349" s="57"/>
      <c r="Z349" s="57"/>
      <c r="AA349" s="57"/>
    </row>
    <row r="350">
      <c r="A350" s="56"/>
      <c r="B350" s="15"/>
      <c r="C350" s="15"/>
      <c r="D350" s="15"/>
      <c r="E350" s="15"/>
      <c r="F350" s="15"/>
      <c r="G350" s="15"/>
      <c r="H350" s="57"/>
      <c r="I350" s="57"/>
      <c r="L350" s="30"/>
      <c r="M350" s="89"/>
      <c r="N350" s="57"/>
      <c r="O350" s="57"/>
      <c r="P350" s="57"/>
      <c r="Q350" s="57"/>
      <c r="R350" s="57"/>
      <c r="S350" s="57"/>
      <c r="T350" s="57"/>
      <c r="U350" s="57"/>
      <c r="V350" s="57"/>
      <c r="W350" s="57"/>
      <c r="X350" s="57"/>
      <c r="Y350" s="57"/>
      <c r="Z350" s="57"/>
      <c r="AA350" s="57"/>
    </row>
    <row r="351">
      <c r="A351" s="56"/>
      <c r="B351" s="15"/>
      <c r="C351" s="15"/>
      <c r="D351" s="15"/>
      <c r="E351" s="15"/>
      <c r="F351" s="15"/>
      <c r="G351" s="15"/>
      <c r="H351" s="57"/>
      <c r="I351" s="57"/>
      <c r="L351" s="30"/>
      <c r="M351" s="89"/>
      <c r="N351" s="57"/>
      <c r="O351" s="57"/>
      <c r="P351" s="57"/>
      <c r="Q351" s="57"/>
      <c r="R351" s="57"/>
      <c r="S351" s="57"/>
      <c r="T351" s="57"/>
      <c r="U351" s="57"/>
      <c r="V351" s="57"/>
      <c r="W351" s="57"/>
      <c r="X351" s="57"/>
      <c r="Y351" s="57"/>
      <c r="Z351" s="57"/>
      <c r="AA351" s="57"/>
    </row>
    <row r="352">
      <c r="A352" s="56"/>
      <c r="B352" s="15"/>
      <c r="C352" s="15"/>
      <c r="D352" s="15"/>
      <c r="E352" s="15"/>
      <c r="F352" s="15"/>
      <c r="G352" s="15"/>
      <c r="H352" s="57"/>
      <c r="I352" s="57"/>
      <c r="L352" s="30"/>
      <c r="M352" s="89"/>
      <c r="N352" s="57"/>
      <c r="O352" s="57"/>
      <c r="P352" s="57"/>
      <c r="Q352" s="57"/>
      <c r="R352" s="57"/>
      <c r="S352" s="57"/>
      <c r="T352" s="57"/>
      <c r="U352" s="57"/>
      <c r="V352" s="57"/>
      <c r="W352" s="57"/>
      <c r="X352" s="57"/>
      <c r="Y352" s="57"/>
      <c r="Z352" s="57"/>
      <c r="AA352" s="57"/>
    </row>
    <row r="353">
      <c r="A353" s="56"/>
      <c r="B353" s="15"/>
      <c r="C353" s="15"/>
      <c r="D353" s="15"/>
      <c r="E353" s="15"/>
      <c r="F353" s="15"/>
      <c r="G353" s="15"/>
      <c r="H353" s="57"/>
      <c r="I353" s="57"/>
      <c r="L353" s="30"/>
      <c r="M353" s="89"/>
      <c r="N353" s="57"/>
      <c r="O353" s="57"/>
      <c r="P353" s="57"/>
      <c r="Q353" s="57"/>
      <c r="R353" s="57"/>
      <c r="S353" s="57"/>
      <c r="T353" s="57"/>
      <c r="U353" s="57"/>
      <c r="V353" s="57"/>
      <c r="W353" s="57"/>
      <c r="X353" s="57"/>
      <c r="Y353" s="57"/>
      <c r="Z353" s="57"/>
      <c r="AA353" s="57"/>
    </row>
    <row r="354">
      <c r="A354" s="56"/>
      <c r="B354" s="15"/>
      <c r="C354" s="15"/>
      <c r="D354" s="15"/>
      <c r="E354" s="15"/>
      <c r="F354" s="15"/>
      <c r="G354" s="15"/>
      <c r="H354" s="57"/>
      <c r="I354" s="57"/>
      <c r="L354" s="30"/>
      <c r="M354" s="89"/>
      <c r="N354" s="57"/>
      <c r="O354" s="57"/>
      <c r="P354" s="57"/>
      <c r="Q354" s="57"/>
      <c r="R354" s="57"/>
      <c r="S354" s="57"/>
      <c r="T354" s="57"/>
      <c r="U354" s="57"/>
      <c r="V354" s="57"/>
      <c r="W354" s="57"/>
      <c r="X354" s="57"/>
      <c r="Y354" s="57"/>
      <c r="Z354" s="57"/>
      <c r="AA354" s="57"/>
    </row>
    <row r="355">
      <c r="A355" s="56"/>
      <c r="B355" s="15"/>
      <c r="C355" s="15"/>
      <c r="D355" s="15"/>
      <c r="E355" s="15"/>
      <c r="F355" s="15"/>
      <c r="G355" s="15"/>
      <c r="H355" s="57"/>
      <c r="I355" s="57"/>
      <c r="L355" s="30"/>
      <c r="M355" s="89"/>
      <c r="N355" s="57"/>
      <c r="O355" s="57"/>
      <c r="P355" s="57"/>
      <c r="Q355" s="57"/>
      <c r="R355" s="57"/>
      <c r="S355" s="57"/>
      <c r="T355" s="57"/>
      <c r="U355" s="57"/>
      <c r="V355" s="57"/>
      <c r="W355" s="57"/>
      <c r="X355" s="57"/>
      <c r="Y355" s="57"/>
      <c r="Z355" s="57"/>
      <c r="AA355" s="57"/>
    </row>
    <row r="356">
      <c r="A356" s="56"/>
      <c r="B356" s="15"/>
      <c r="C356" s="15"/>
      <c r="D356" s="15"/>
      <c r="E356" s="15"/>
      <c r="F356" s="15"/>
      <c r="G356" s="15"/>
      <c r="H356" s="57"/>
      <c r="I356" s="57"/>
      <c r="L356" s="30"/>
      <c r="M356" s="89"/>
      <c r="N356" s="57"/>
      <c r="O356" s="57"/>
      <c r="P356" s="57"/>
      <c r="Q356" s="57"/>
      <c r="R356" s="57"/>
      <c r="S356" s="57"/>
      <c r="T356" s="57"/>
      <c r="U356" s="57"/>
      <c r="V356" s="57"/>
      <c r="W356" s="57"/>
      <c r="X356" s="57"/>
      <c r="Y356" s="57"/>
      <c r="Z356" s="57"/>
      <c r="AA356" s="57"/>
    </row>
    <row r="357">
      <c r="A357" s="56"/>
      <c r="B357" s="15"/>
      <c r="C357" s="15"/>
      <c r="D357" s="15"/>
      <c r="E357" s="15"/>
      <c r="F357" s="15"/>
      <c r="G357" s="15"/>
      <c r="H357" s="57"/>
      <c r="I357" s="57"/>
      <c r="L357" s="30"/>
      <c r="M357" s="89"/>
      <c r="N357" s="57"/>
      <c r="O357" s="57"/>
      <c r="P357" s="57"/>
      <c r="Q357" s="57"/>
      <c r="R357" s="57"/>
      <c r="S357" s="57"/>
      <c r="T357" s="57"/>
      <c r="U357" s="57"/>
      <c r="V357" s="57"/>
      <c r="W357" s="57"/>
      <c r="X357" s="57"/>
      <c r="Y357" s="57"/>
      <c r="Z357" s="57"/>
      <c r="AA357" s="57"/>
    </row>
    <row r="358">
      <c r="A358" s="56"/>
      <c r="B358" s="15"/>
      <c r="C358" s="15"/>
      <c r="D358" s="15"/>
      <c r="E358" s="15"/>
      <c r="F358" s="15"/>
      <c r="G358" s="15"/>
      <c r="H358" s="57"/>
      <c r="I358" s="57"/>
      <c r="L358" s="30"/>
      <c r="M358" s="89"/>
      <c r="N358" s="57"/>
      <c r="O358" s="57"/>
      <c r="P358" s="57"/>
      <c r="Q358" s="57"/>
      <c r="R358" s="57"/>
      <c r="S358" s="57"/>
      <c r="T358" s="57"/>
      <c r="U358" s="57"/>
      <c r="V358" s="57"/>
      <c r="W358" s="57"/>
      <c r="X358" s="57"/>
      <c r="Y358" s="57"/>
      <c r="Z358" s="57"/>
      <c r="AA358" s="57"/>
    </row>
    <row r="359">
      <c r="A359" s="56"/>
      <c r="B359" s="15"/>
      <c r="C359" s="15"/>
      <c r="D359" s="15"/>
      <c r="E359" s="15"/>
      <c r="F359" s="15"/>
      <c r="G359" s="15"/>
      <c r="H359" s="57"/>
      <c r="I359" s="57"/>
      <c r="L359" s="30"/>
      <c r="M359" s="89"/>
      <c r="N359" s="57"/>
      <c r="O359" s="57"/>
      <c r="P359" s="57"/>
      <c r="Q359" s="57"/>
      <c r="R359" s="57"/>
      <c r="S359" s="57"/>
      <c r="T359" s="57"/>
      <c r="U359" s="57"/>
      <c r="V359" s="57"/>
      <c r="W359" s="57"/>
      <c r="X359" s="57"/>
      <c r="Y359" s="57"/>
      <c r="Z359" s="57"/>
      <c r="AA359" s="57"/>
    </row>
    <row r="360">
      <c r="A360" s="56"/>
      <c r="B360" s="15"/>
      <c r="C360" s="15"/>
      <c r="D360" s="15"/>
      <c r="E360" s="15"/>
      <c r="F360" s="15"/>
      <c r="G360" s="15"/>
      <c r="H360" s="57"/>
      <c r="I360" s="57"/>
      <c r="L360" s="30"/>
      <c r="M360" s="89"/>
      <c r="N360" s="57"/>
      <c r="O360" s="57"/>
      <c r="P360" s="57"/>
      <c r="Q360" s="57"/>
      <c r="R360" s="57"/>
      <c r="S360" s="57"/>
      <c r="T360" s="57"/>
      <c r="U360" s="57"/>
      <c r="V360" s="57"/>
      <c r="W360" s="57"/>
      <c r="X360" s="57"/>
      <c r="Y360" s="57"/>
      <c r="Z360" s="57"/>
      <c r="AA360" s="57"/>
    </row>
    <row r="361">
      <c r="A361" s="56"/>
      <c r="B361" s="15"/>
      <c r="C361" s="15"/>
      <c r="D361" s="15"/>
      <c r="E361" s="15"/>
      <c r="F361" s="15"/>
      <c r="G361" s="15"/>
      <c r="H361" s="57"/>
      <c r="I361" s="57"/>
      <c r="L361" s="30"/>
      <c r="M361" s="89"/>
      <c r="N361" s="57"/>
      <c r="O361" s="57"/>
      <c r="P361" s="57"/>
      <c r="Q361" s="57"/>
      <c r="R361" s="57"/>
      <c r="S361" s="57"/>
      <c r="T361" s="57"/>
      <c r="U361" s="57"/>
      <c r="V361" s="57"/>
      <c r="W361" s="57"/>
      <c r="X361" s="57"/>
      <c r="Y361" s="57"/>
      <c r="Z361" s="57"/>
      <c r="AA361" s="57"/>
    </row>
    <row r="362">
      <c r="A362" s="56"/>
      <c r="B362" s="15"/>
      <c r="C362" s="15"/>
      <c r="D362" s="15"/>
      <c r="E362" s="15"/>
      <c r="F362" s="15"/>
      <c r="G362" s="15"/>
      <c r="H362" s="57"/>
      <c r="I362" s="57"/>
      <c r="L362" s="30"/>
      <c r="M362" s="89"/>
      <c r="N362" s="57"/>
      <c r="O362" s="57"/>
      <c r="P362" s="57"/>
      <c r="Q362" s="57"/>
      <c r="R362" s="57"/>
      <c r="S362" s="57"/>
      <c r="T362" s="57"/>
      <c r="U362" s="57"/>
      <c r="V362" s="57"/>
      <c r="W362" s="57"/>
      <c r="X362" s="57"/>
      <c r="Y362" s="57"/>
      <c r="Z362" s="57"/>
      <c r="AA362" s="57"/>
    </row>
    <row r="363">
      <c r="A363" s="56"/>
      <c r="B363" s="15"/>
      <c r="C363" s="15"/>
      <c r="D363" s="15"/>
      <c r="E363" s="15"/>
      <c r="F363" s="15"/>
      <c r="G363" s="15"/>
      <c r="H363" s="57"/>
      <c r="I363" s="57"/>
      <c r="L363" s="30"/>
      <c r="M363" s="89"/>
      <c r="N363" s="57"/>
      <c r="O363" s="57"/>
      <c r="P363" s="57"/>
      <c r="Q363" s="57"/>
      <c r="R363" s="57"/>
      <c r="S363" s="57"/>
      <c r="T363" s="57"/>
      <c r="U363" s="57"/>
      <c r="V363" s="57"/>
      <c r="W363" s="57"/>
      <c r="X363" s="57"/>
      <c r="Y363" s="57"/>
      <c r="Z363" s="57"/>
      <c r="AA363" s="57"/>
    </row>
    <row r="364">
      <c r="A364" s="56"/>
      <c r="B364" s="15"/>
      <c r="C364" s="15"/>
      <c r="D364" s="15"/>
      <c r="E364" s="15"/>
      <c r="F364" s="15"/>
      <c r="G364" s="15"/>
      <c r="H364" s="57"/>
      <c r="I364" s="57"/>
      <c r="L364" s="30"/>
      <c r="M364" s="89"/>
      <c r="N364" s="57"/>
      <c r="O364" s="57"/>
      <c r="P364" s="57"/>
      <c r="Q364" s="57"/>
      <c r="R364" s="57"/>
      <c r="S364" s="57"/>
      <c r="T364" s="57"/>
      <c r="U364" s="57"/>
      <c r="V364" s="57"/>
      <c r="W364" s="57"/>
      <c r="X364" s="57"/>
      <c r="Y364" s="57"/>
      <c r="Z364" s="57"/>
      <c r="AA364" s="57"/>
    </row>
    <row r="365">
      <c r="A365" s="56"/>
      <c r="B365" s="15"/>
      <c r="C365" s="15"/>
      <c r="D365" s="15"/>
      <c r="E365" s="15"/>
      <c r="F365" s="15"/>
      <c r="G365" s="15"/>
      <c r="H365" s="57"/>
      <c r="I365" s="57"/>
      <c r="L365" s="30"/>
      <c r="M365" s="89"/>
      <c r="N365" s="57"/>
      <c r="O365" s="57"/>
      <c r="P365" s="57"/>
      <c r="Q365" s="57"/>
      <c r="R365" s="57"/>
      <c r="S365" s="57"/>
      <c r="T365" s="57"/>
      <c r="U365" s="57"/>
      <c r="V365" s="57"/>
      <c r="W365" s="57"/>
      <c r="X365" s="57"/>
      <c r="Y365" s="57"/>
      <c r="Z365" s="57"/>
      <c r="AA365" s="57"/>
    </row>
    <row r="366">
      <c r="A366" s="56"/>
      <c r="B366" s="15"/>
      <c r="C366" s="15"/>
      <c r="D366" s="15"/>
      <c r="E366" s="15"/>
      <c r="F366" s="15"/>
      <c r="G366" s="15"/>
      <c r="H366" s="57"/>
      <c r="I366" s="57"/>
      <c r="L366" s="30"/>
      <c r="M366" s="89"/>
      <c r="N366" s="57"/>
      <c r="O366" s="57"/>
      <c r="P366" s="57"/>
      <c r="Q366" s="57"/>
      <c r="R366" s="57"/>
      <c r="S366" s="57"/>
      <c r="T366" s="57"/>
      <c r="U366" s="57"/>
      <c r="V366" s="57"/>
      <c r="W366" s="57"/>
      <c r="X366" s="57"/>
      <c r="Y366" s="57"/>
      <c r="Z366" s="57"/>
      <c r="AA366" s="57"/>
    </row>
    <row r="367">
      <c r="A367" s="56"/>
      <c r="B367" s="15"/>
      <c r="C367" s="15"/>
      <c r="D367" s="15"/>
      <c r="E367" s="15"/>
      <c r="F367" s="15"/>
      <c r="G367" s="15"/>
      <c r="H367" s="57"/>
      <c r="I367" s="57"/>
      <c r="L367" s="30"/>
      <c r="M367" s="89"/>
      <c r="N367" s="57"/>
      <c r="O367" s="57"/>
      <c r="P367" s="57"/>
      <c r="Q367" s="57"/>
      <c r="R367" s="57"/>
      <c r="S367" s="57"/>
      <c r="T367" s="57"/>
      <c r="U367" s="57"/>
      <c r="V367" s="57"/>
      <c r="W367" s="57"/>
      <c r="X367" s="57"/>
      <c r="Y367" s="57"/>
      <c r="Z367" s="57"/>
      <c r="AA367" s="57"/>
    </row>
    <row r="368">
      <c r="A368" s="56"/>
      <c r="B368" s="15"/>
      <c r="C368" s="15"/>
      <c r="D368" s="15"/>
      <c r="E368" s="15"/>
      <c r="F368" s="15"/>
      <c r="G368" s="15"/>
      <c r="H368" s="57"/>
      <c r="I368" s="57"/>
      <c r="L368" s="30"/>
      <c r="M368" s="89"/>
      <c r="N368" s="57"/>
      <c r="O368" s="57"/>
      <c r="P368" s="57"/>
      <c r="Q368" s="57"/>
      <c r="R368" s="57"/>
      <c r="S368" s="57"/>
      <c r="T368" s="57"/>
      <c r="U368" s="57"/>
      <c r="V368" s="57"/>
      <c r="W368" s="57"/>
      <c r="X368" s="57"/>
      <c r="Y368" s="57"/>
      <c r="Z368" s="57"/>
      <c r="AA368" s="57"/>
    </row>
    <row r="369">
      <c r="A369" s="56"/>
      <c r="B369" s="15"/>
      <c r="C369" s="15"/>
      <c r="D369" s="15"/>
      <c r="E369" s="15"/>
      <c r="F369" s="15"/>
      <c r="G369" s="15"/>
      <c r="H369" s="57"/>
      <c r="I369" s="57"/>
      <c r="L369" s="30"/>
      <c r="M369" s="89"/>
      <c r="N369" s="57"/>
      <c r="O369" s="57"/>
      <c r="P369" s="57"/>
      <c r="Q369" s="57"/>
      <c r="R369" s="57"/>
      <c r="S369" s="57"/>
      <c r="T369" s="57"/>
      <c r="U369" s="57"/>
      <c r="V369" s="57"/>
      <c r="W369" s="57"/>
      <c r="X369" s="57"/>
      <c r="Y369" s="57"/>
      <c r="Z369" s="57"/>
      <c r="AA369" s="57"/>
    </row>
    <row r="370">
      <c r="A370" s="56"/>
      <c r="B370" s="15"/>
      <c r="C370" s="15"/>
      <c r="D370" s="15"/>
      <c r="E370" s="15"/>
      <c r="F370" s="15"/>
      <c r="G370" s="15"/>
      <c r="H370" s="57"/>
      <c r="I370" s="57"/>
      <c r="L370" s="30"/>
      <c r="M370" s="89"/>
      <c r="N370" s="57"/>
      <c r="O370" s="57"/>
      <c r="P370" s="57"/>
      <c r="Q370" s="57"/>
      <c r="R370" s="57"/>
      <c r="S370" s="57"/>
      <c r="T370" s="57"/>
      <c r="U370" s="57"/>
      <c r="V370" s="57"/>
      <c r="W370" s="57"/>
      <c r="X370" s="57"/>
      <c r="Y370" s="57"/>
      <c r="Z370" s="57"/>
      <c r="AA370" s="57"/>
    </row>
    <row r="371">
      <c r="A371" s="56"/>
      <c r="B371" s="15"/>
      <c r="C371" s="15"/>
      <c r="D371" s="15"/>
      <c r="E371" s="15"/>
      <c r="F371" s="15"/>
      <c r="G371" s="15"/>
      <c r="H371" s="57"/>
      <c r="I371" s="57"/>
      <c r="L371" s="30"/>
      <c r="M371" s="89"/>
      <c r="N371" s="57"/>
      <c r="O371" s="57"/>
      <c r="P371" s="57"/>
      <c r="Q371" s="57"/>
      <c r="R371" s="57"/>
      <c r="S371" s="57"/>
      <c r="T371" s="57"/>
      <c r="U371" s="57"/>
      <c r="V371" s="57"/>
      <c r="W371" s="57"/>
      <c r="X371" s="57"/>
      <c r="Y371" s="57"/>
      <c r="Z371" s="57"/>
      <c r="AA371" s="57"/>
    </row>
    <row r="372">
      <c r="A372" s="56"/>
      <c r="B372" s="15"/>
      <c r="C372" s="15"/>
      <c r="D372" s="15"/>
      <c r="E372" s="15"/>
      <c r="F372" s="15"/>
      <c r="G372" s="15"/>
      <c r="H372" s="57"/>
      <c r="I372" s="57"/>
      <c r="L372" s="30"/>
      <c r="M372" s="89"/>
      <c r="N372" s="57"/>
      <c r="O372" s="57"/>
      <c r="P372" s="57"/>
      <c r="Q372" s="57"/>
      <c r="R372" s="57"/>
      <c r="S372" s="57"/>
      <c r="T372" s="57"/>
      <c r="U372" s="57"/>
      <c r="V372" s="57"/>
      <c r="W372" s="57"/>
      <c r="X372" s="57"/>
      <c r="Y372" s="57"/>
      <c r="Z372" s="57"/>
      <c r="AA372" s="57"/>
    </row>
    <row r="373">
      <c r="A373" s="56"/>
      <c r="B373" s="15"/>
      <c r="C373" s="15"/>
      <c r="D373" s="15"/>
      <c r="E373" s="15"/>
      <c r="F373" s="15"/>
      <c r="G373" s="15"/>
      <c r="H373" s="57"/>
      <c r="I373" s="57"/>
      <c r="L373" s="30"/>
      <c r="M373" s="89"/>
      <c r="N373" s="57"/>
      <c r="O373" s="57"/>
      <c r="P373" s="57"/>
      <c r="Q373" s="57"/>
      <c r="R373" s="57"/>
      <c r="S373" s="57"/>
      <c r="T373" s="57"/>
      <c r="U373" s="57"/>
      <c r="V373" s="57"/>
      <c r="W373" s="57"/>
      <c r="X373" s="57"/>
      <c r="Y373" s="57"/>
      <c r="Z373" s="57"/>
      <c r="AA373" s="57"/>
    </row>
    <row r="374">
      <c r="A374" s="56"/>
      <c r="B374" s="15"/>
      <c r="C374" s="15"/>
      <c r="D374" s="15"/>
      <c r="E374" s="15"/>
      <c r="F374" s="15"/>
      <c r="G374" s="15"/>
      <c r="H374" s="57"/>
      <c r="I374" s="57"/>
      <c r="L374" s="30"/>
      <c r="M374" s="89"/>
      <c r="N374" s="57"/>
      <c r="O374" s="57"/>
      <c r="P374" s="57"/>
      <c r="Q374" s="57"/>
      <c r="R374" s="57"/>
      <c r="S374" s="57"/>
      <c r="T374" s="57"/>
      <c r="U374" s="57"/>
      <c r="V374" s="57"/>
      <c r="W374" s="57"/>
      <c r="X374" s="57"/>
      <c r="Y374" s="57"/>
      <c r="Z374" s="57"/>
      <c r="AA374" s="57"/>
    </row>
    <row r="375">
      <c r="A375" s="56"/>
      <c r="B375" s="15"/>
      <c r="C375" s="15"/>
      <c r="D375" s="15"/>
      <c r="E375" s="15"/>
      <c r="F375" s="15"/>
      <c r="G375" s="15"/>
      <c r="H375" s="57"/>
      <c r="I375" s="57"/>
      <c r="L375" s="30"/>
      <c r="M375" s="89"/>
      <c r="N375" s="57"/>
      <c r="O375" s="57"/>
      <c r="P375" s="57"/>
      <c r="Q375" s="57"/>
      <c r="R375" s="57"/>
      <c r="S375" s="57"/>
      <c r="T375" s="57"/>
      <c r="U375" s="57"/>
      <c r="V375" s="57"/>
      <c r="W375" s="57"/>
      <c r="X375" s="57"/>
      <c r="Y375" s="57"/>
      <c r="Z375" s="57"/>
      <c r="AA375" s="57"/>
    </row>
    <row r="376">
      <c r="A376" s="56"/>
      <c r="B376" s="15"/>
      <c r="C376" s="15"/>
      <c r="D376" s="15"/>
      <c r="E376" s="15"/>
      <c r="F376" s="15"/>
      <c r="G376" s="15"/>
      <c r="H376" s="57"/>
      <c r="I376" s="57"/>
      <c r="L376" s="30"/>
      <c r="M376" s="89"/>
      <c r="N376" s="57"/>
      <c r="O376" s="57"/>
      <c r="P376" s="57"/>
      <c r="Q376" s="57"/>
      <c r="R376" s="57"/>
      <c r="S376" s="57"/>
      <c r="T376" s="57"/>
      <c r="U376" s="57"/>
      <c r="V376" s="57"/>
      <c r="W376" s="57"/>
      <c r="X376" s="57"/>
      <c r="Y376" s="57"/>
      <c r="Z376" s="57"/>
      <c r="AA376" s="57"/>
    </row>
    <row r="377">
      <c r="A377" s="56"/>
      <c r="B377" s="15"/>
      <c r="C377" s="15"/>
      <c r="D377" s="15"/>
      <c r="E377" s="15"/>
      <c r="F377" s="15"/>
      <c r="G377" s="15"/>
      <c r="H377" s="57"/>
      <c r="I377" s="57"/>
      <c r="L377" s="30"/>
      <c r="M377" s="89"/>
      <c r="N377" s="57"/>
      <c r="O377" s="57"/>
      <c r="P377" s="57"/>
      <c r="Q377" s="57"/>
      <c r="R377" s="57"/>
      <c r="S377" s="57"/>
      <c r="T377" s="57"/>
      <c r="U377" s="57"/>
      <c r="V377" s="57"/>
      <c r="W377" s="57"/>
      <c r="X377" s="57"/>
      <c r="Y377" s="57"/>
      <c r="Z377" s="57"/>
      <c r="AA377" s="57"/>
    </row>
    <row r="378">
      <c r="A378" s="56"/>
      <c r="B378" s="15"/>
      <c r="C378" s="15"/>
      <c r="D378" s="15"/>
      <c r="E378" s="15"/>
      <c r="F378" s="15"/>
      <c r="G378" s="15"/>
      <c r="H378" s="57"/>
      <c r="I378" s="57"/>
      <c r="L378" s="30"/>
      <c r="M378" s="89"/>
      <c r="N378" s="57"/>
      <c r="O378" s="57"/>
      <c r="P378" s="57"/>
      <c r="Q378" s="57"/>
      <c r="R378" s="57"/>
      <c r="S378" s="57"/>
      <c r="T378" s="57"/>
      <c r="U378" s="57"/>
      <c r="V378" s="57"/>
      <c r="W378" s="57"/>
      <c r="X378" s="57"/>
      <c r="Y378" s="57"/>
      <c r="Z378" s="57"/>
      <c r="AA378" s="57"/>
    </row>
    <row r="379">
      <c r="A379" s="56"/>
      <c r="B379" s="15"/>
      <c r="C379" s="15"/>
      <c r="D379" s="15"/>
      <c r="E379" s="15"/>
      <c r="F379" s="15"/>
      <c r="G379" s="15"/>
      <c r="H379" s="57"/>
      <c r="I379" s="57"/>
      <c r="L379" s="30"/>
      <c r="M379" s="89"/>
      <c r="N379" s="57"/>
      <c r="O379" s="57"/>
      <c r="P379" s="57"/>
      <c r="Q379" s="57"/>
      <c r="R379" s="57"/>
      <c r="S379" s="57"/>
      <c r="T379" s="57"/>
      <c r="U379" s="57"/>
      <c r="V379" s="57"/>
      <c r="W379" s="57"/>
      <c r="X379" s="57"/>
      <c r="Y379" s="57"/>
      <c r="Z379" s="57"/>
      <c r="AA379" s="57"/>
    </row>
    <row r="380">
      <c r="A380" s="56"/>
      <c r="B380" s="15"/>
      <c r="C380" s="15"/>
      <c r="D380" s="15"/>
      <c r="E380" s="15"/>
      <c r="F380" s="15"/>
      <c r="G380" s="15"/>
      <c r="H380" s="57"/>
      <c r="I380" s="57"/>
      <c r="L380" s="30"/>
      <c r="M380" s="89"/>
      <c r="N380" s="57"/>
      <c r="O380" s="57"/>
      <c r="P380" s="57"/>
      <c r="Q380" s="57"/>
      <c r="R380" s="57"/>
      <c r="S380" s="57"/>
      <c r="T380" s="57"/>
      <c r="U380" s="57"/>
      <c r="V380" s="57"/>
      <c r="W380" s="57"/>
      <c r="X380" s="57"/>
      <c r="Y380" s="57"/>
      <c r="Z380" s="57"/>
      <c r="AA380" s="57"/>
    </row>
    <row r="381">
      <c r="A381" s="56"/>
      <c r="B381" s="15"/>
      <c r="C381" s="15"/>
      <c r="D381" s="15"/>
      <c r="E381" s="15"/>
      <c r="F381" s="15"/>
      <c r="G381" s="15"/>
      <c r="H381" s="57"/>
      <c r="I381" s="57"/>
      <c r="L381" s="30"/>
      <c r="M381" s="89"/>
      <c r="N381" s="57"/>
      <c r="O381" s="57"/>
      <c r="P381" s="57"/>
      <c r="Q381" s="57"/>
      <c r="R381" s="57"/>
      <c r="S381" s="57"/>
      <c r="T381" s="57"/>
      <c r="U381" s="57"/>
      <c r="V381" s="57"/>
      <c r="W381" s="57"/>
      <c r="X381" s="57"/>
      <c r="Y381" s="57"/>
      <c r="Z381" s="57"/>
      <c r="AA381" s="57"/>
    </row>
    <row r="382">
      <c r="A382" s="56"/>
      <c r="B382" s="15"/>
      <c r="C382" s="15"/>
      <c r="D382" s="15"/>
      <c r="E382" s="15"/>
      <c r="F382" s="15"/>
      <c r="G382" s="15"/>
      <c r="H382" s="57"/>
      <c r="I382" s="57"/>
      <c r="L382" s="30"/>
      <c r="M382" s="89"/>
      <c r="N382" s="57"/>
      <c r="O382" s="57"/>
      <c r="P382" s="57"/>
      <c r="Q382" s="57"/>
      <c r="R382" s="57"/>
      <c r="S382" s="57"/>
      <c r="T382" s="57"/>
      <c r="U382" s="57"/>
      <c r="V382" s="57"/>
      <c r="W382" s="57"/>
      <c r="X382" s="57"/>
      <c r="Y382" s="57"/>
      <c r="Z382" s="57"/>
      <c r="AA382" s="57"/>
    </row>
    <row r="383">
      <c r="A383" s="56"/>
      <c r="B383" s="15"/>
      <c r="C383" s="15"/>
      <c r="D383" s="15"/>
      <c r="E383" s="15"/>
      <c r="F383" s="15"/>
      <c r="G383" s="15"/>
      <c r="H383" s="57"/>
      <c r="I383" s="57"/>
      <c r="L383" s="30"/>
      <c r="M383" s="89"/>
      <c r="N383" s="57"/>
      <c r="O383" s="57"/>
      <c r="P383" s="57"/>
      <c r="Q383" s="57"/>
      <c r="R383" s="57"/>
      <c r="S383" s="57"/>
      <c r="T383" s="57"/>
      <c r="U383" s="57"/>
      <c r="V383" s="57"/>
      <c r="W383" s="57"/>
      <c r="X383" s="57"/>
      <c r="Y383" s="57"/>
      <c r="Z383" s="57"/>
      <c r="AA383" s="57"/>
    </row>
    <row r="384">
      <c r="A384" s="56"/>
      <c r="B384" s="15"/>
      <c r="C384" s="15"/>
      <c r="D384" s="15"/>
      <c r="E384" s="15"/>
      <c r="F384" s="15"/>
      <c r="G384" s="15"/>
      <c r="H384" s="57"/>
      <c r="I384" s="57"/>
      <c r="L384" s="30"/>
      <c r="M384" s="89"/>
      <c r="N384" s="57"/>
      <c r="O384" s="57"/>
      <c r="P384" s="57"/>
      <c r="Q384" s="57"/>
      <c r="R384" s="57"/>
      <c r="S384" s="57"/>
      <c r="T384" s="57"/>
      <c r="U384" s="57"/>
      <c r="V384" s="57"/>
      <c r="W384" s="57"/>
      <c r="X384" s="57"/>
      <c r="Y384" s="57"/>
      <c r="Z384" s="57"/>
      <c r="AA384" s="57"/>
    </row>
    <row r="385">
      <c r="A385" s="56"/>
      <c r="B385" s="15"/>
      <c r="C385" s="15"/>
      <c r="D385" s="15"/>
      <c r="E385" s="15"/>
      <c r="F385" s="15"/>
      <c r="G385" s="15"/>
      <c r="H385" s="57"/>
      <c r="I385" s="57"/>
      <c r="L385" s="30"/>
      <c r="M385" s="89"/>
      <c r="N385" s="57"/>
      <c r="O385" s="57"/>
      <c r="P385" s="57"/>
      <c r="Q385" s="57"/>
      <c r="R385" s="57"/>
      <c r="S385" s="57"/>
      <c r="T385" s="57"/>
      <c r="U385" s="57"/>
      <c r="V385" s="57"/>
      <c r="W385" s="57"/>
      <c r="X385" s="57"/>
      <c r="Y385" s="57"/>
      <c r="Z385" s="57"/>
      <c r="AA385" s="57"/>
    </row>
    <row r="386">
      <c r="A386" s="56"/>
      <c r="B386" s="15"/>
      <c r="C386" s="15"/>
      <c r="D386" s="15"/>
      <c r="E386" s="15"/>
      <c r="F386" s="15"/>
      <c r="G386" s="15"/>
      <c r="H386" s="57"/>
      <c r="I386" s="57"/>
      <c r="L386" s="30"/>
      <c r="M386" s="89"/>
      <c r="N386" s="57"/>
      <c r="O386" s="57"/>
      <c r="P386" s="57"/>
      <c r="Q386" s="57"/>
      <c r="R386" s="57"/>
      <c r="S386" s="57"/>
      <c r="T386" s="57"/>
      <c r="U386" s="57"/>
      <c r="V386" s="57"/>
      <c r="W386" s="57"/>
      <c r="X386" s="57"/>
      <c r="Y386" s="57"/>
      <c r="Z386" s="57"/>
      <c r="AA386" s="57"/>
    </row>
    <row r="387">
      <c r="A387" s="56"/>
      <c r="B387" s="15"/>
      <c r="C387" s="15"/>
      <c r="D387" s="15"/>
      <c r="E387" s="15"/>
      <c r="F387" s="15"/>
      <c r="G387" s="15"/>
      <c r="H387" s="57"/>
      <c r="I387" s="57"/>
      <c r="L387" s="30"/>
      <c r="M387" s="89"/>
      <c r="N387" s="57"/>
      <c r="O387" s="57"/>
      <c r="P387" s="57"/>
      <c r="Q387" s="57"/>
      <c r="R387" s="57"/>
      <c r="S387" s="57"/>
      <c r="T387" s="57"/>
      <c r="U387" s="57"/>
      <c r="V387" s="57"/>
      <c r="W387" s="57"/>
      <c r="X387" s="57"/>
      <c r="Y387" s="57"/>
      <c r="Z387" s="57"/>
      <c r="AA387" s="57"/>
    </row>
    <row r="388">
      <c r="A388" s="56"/>
      <c r="B388" s="15"/>
      <c r="C388" s="15"/>
      <c r="D388" s="15"/>
      <c r="E388" s="15"/>
      <c r="F388" s="15"/>
      <c r="G388" s="15"/>
      <c r="H388" s="57"/>
      <c r="I388" s="57"/>
      <c r="L388" s="30"/>
      <c r="M388" s="89"/>
      <c r="N388" s="57"/>
      <c r="O388" s="57"/>
      <c r="P388" s="57"/>
      <c r="Q388" s="57"/>
      <c r="R388" s="57"/>
      <c r="S388" s="57"/>
      <c r="T388" s="57"/>
      <c r="U388" s="57"/>
      <c r="V388" s="57"/>
      <c r="W388" s="57"/>
      <c r="X388" s="57"/>
      <c r="Y388" s="57"/>
      <c r="Z388" s="57"/>
      <c r="AA388" s="57"/>
    </row>
    <row r="389">
      <c r="A389" s="56"/>
      <c r="B389" s="15"/>
      <c r="C389" s="15"/>
      <c r="D389" s="15"/>
      <c r="E389" s="15"/>
      <c r="F389" s="15"/>
      <c r="G389" s="15"/>
      <c r="H389" s="57"/>
      <c r="I389" s="57"/>
      <c r="L389" s="30"/>
      <c r="M389" s="89"/>
      <c r="N389" s="57"/>
      <c r="O389" s="57"/>
      <c r="P389" s="57"/>
      <c r="Q389" s="57"/>
      <c r="R389" s="57"/>
      <c r="S389" s="57"/>
      <c r="T389" s="57"/>
      <c r="U389" s="57"/>
      <c r="V389" s="57"/>
      <c r="W389" s="57"/>
      <c r="X389" s="57"/>
      <c r="Y389" s="57"/>
      <c r="Z389" s="57"/>
      <c r="AA389" s="57"/>
    </row>
    <row r="390">
      <c r="A390" s="56"/>
      <c r="B390" s="15"/>
      <c r="C390" s="15"/>
      <c r="D390" s="15"/>
      <c r="E390" s="15"/>
      <c r="F390" s="15"/>
      <c r="G390" s="15"/>
      <c r="H390" s="57"/>
      <c r="I390" s="57"/>
      <c r="L390" s="30"/>
      <c r="M390" s="89"/>
      <c r="N390" s="57"/>
      <c r="O390" s="57"/>
      <c r="P390" s="57"/>
      <c r="Q390" s="57"/>
      <c r="R390" s="57"/>
      <c r="S390" s="57"/>
      <c r="T390" s="57"/>
      <c r="U390" s="57"/>
      <c r="V390" s="57"/>
      <c r="W390" s="57"/>
      <c r="X390" s="57"/>
      <c r="Y390" s="57"/>
      <c r="Z390" s="57"/>
      <c r="AA390" s="57"/>
    </row>
    <row r="391">
      <c r="A391" s="56"/>
      <c r="B391" s="15"/>
      <c r="C391" s="15"/>
      <c r="D391" s="15"/>
      <c r="E391" s="15"/>
      <c r="F391" s="15"/>
      <c r="G391" s="15"/>
      <c r="H391" s="57"/>
      <c r="I391" s="57"/>
      <c r="L391" s="30"/>
      <c r="M391" s="89"/>
      <c r="N391" s="57"/>
      <c r="O391" s="57"/>
      <c r="P391" s="57"/>
      <c r="Q391" s="57"/>
      <c r="R391" s="57"/>
      <c r="S391" s="57"/>
      <c r="T391" s="57"/>
      <c r="U391" s="57"/>
      <c r="V391" s="57"/>
      <c r="W391" s="57"/>
      <c r="X391" s="57"/>
      <c r="Y391" s="57"/>
      <c r="Z391" s="57"/>
      <c r="AA391" s="57"/>
    </row>
    <row r="392">
      <c r="A392" s="56"/>
      <c r="B392" s="15"/>
      <c r="C392" s="15"/>
      <c r="D392" s="15"/>
      <c r="E392" s="15"/>
      <c r="F392" s="15"/>
      <c r="G392" s="15"/>
      <c r="H392" s="57"/>
      <c r="I392" s="57"/>
      <c r="L392" s="30"/>
      <c r="M392" s="89"/>
      <c r="N392" s="57"/>
      <c r="O392" s="57"/>
      <c r="P392" s="57"/>
      <c r="Q392" s="57"/>
      <c r="R392" s="57"/>
      <c r="S392" s="57"/>
      <c r="T392" s="57"/>
      <c r="U392" s="57"/>
      <c r="V392" s="57"/>
      <c r="W392" s="57"/>
      <c r="X392" s="57"/>
      <c r="Y392" s="57"/>
      <c r="Z392" s="57"/>
      <c r="AA392" s="57"/>
    </row>
    <row r="393">
      <c r="A393" s="56"/>
      <c r="B393" s="15"/>
      <c r="C393" s="15"/>
      <c r="D393" s="15"/>
      <c r="E393" s="15"/>
      <c r="F393" s="15"/>
      <c r="G393" s="15"/>
      <c r="H393" s="57"/>
      <c r="I393" s="57"/>
      <c r="L393" s="30"/>
      <c r="M393" s="89"/>
      <c r="N393" s="57"/>
      <c r="O393" s="57"/>
      <c r="P393" s="57"/>
      <c r="Q393" s="57"/>
      <c r="R393" s="57"/>
      <c r="S393" s="57"/>
      <c r="T393" s="57"/>
      <c r="U393" s="57"/>
      <c r="V393" s="57"/>
      <c r="W393" s="57"/>
      <c r="X393" s="57"/>
      <c r="Y393" s="57"/>
      <c r="Z393" s="57"/>
      <c r="AA393" s="57"/>
    </row>
    <row r="394">
      <c r="A394" s="56"/>
      <c r="B394" s="15"/>
      <c r="C394" s="15"/>
      <c r="D394" s="15"/>
      <c r="E394" s="15"/>
      <c r="F394" s="15"/>
      <c r="G394" s="15"/>
      <c r="H394" s="57"/>
      <c r="I394" s="57"/>
      <c r="L394" s="30"/>
      <c r="M394" s="89"/>
      <c r="N394" s="57"/>
      <c r="O394" s="57"/>
      <c r="P394" s="57"/>
      <c r="Q394" s="57"/>
      <c r="R394" s="57"/>
      <c r="S394" s="57"/>
      <c r="T394" s="57"/>
      <c r="U394" s="57"/>
      <c r="V394" s="57"/>
      <c r="W394" s="57"/>
      <c r="X394" s="57"/>
      <c r="Y394" s="57"/>
      <c r="Z394" s="57"/>
      <c r="AA394" s="57"/>
    </row>
    <row r="395">
      <c r="A395" s="56"/>
      <c r="B395" s="15"/>
      <c r="C395" s="15"/>
      <c r="D395" s="15"/>
      <c r="E395" s="15"/>
      <c r="F395" s="15"/>
      <c r="G395" s="15"/>
      <c r="H395" s="57"/>
      <c r="I395" s="57"/>
      <c r="L395" s="30"/>
      <c r="M395" s="89"/>
      <c r="N395" s="57"/>
      <c r="O395" s="57"/>
      <c r="P395" s="57"/>
      <c r="Q395" s="57"/>
      <c r="R395" s="57"/>
      <c r="S395" s="57"/>
      <c r="T395" s="57"/>
      <c r="U395" s="57"/>
      <c r="V395" s="57"/>
      <c r="W395" s="57"/>
      <c r="X395" s="57"/>
      <c r="Y395" s="57"/>
      <c r="Z395" s="57"/>
      <c r="AA395" s="57"/>
    </row>
    <row r="396">
      <c r="A396" s="56"/>
      <c r="B396" s="15"/>
      <c r="C396" s="15"/>
      <c r="D396" s="15"/>
      <c r="E396" s="15"/>
      <c r="F396" s="15"/>
      <c r="G396" s="15"/>
      <c r="H396" s="57"/>
      <c r="I396" s="57"/>
      <c r="L396" s="30"/>
      <c r="M396" s="89"/>
      <c r="N396" s="57"/>
      <c r="O396" s="57"/>
      <c r="P396" s="57"/>
      <c r="Q396" s="57"/>
      <c r="R396" s="57"/>
      <c r="S396" s="57"/>
      <c r="T396" s="57"/>
      <c r="U396" s="57"/>
      <c r="V396" s="57"/>
      <c r="W396" s="57"/>
      <c r="X396" s="57"/>
      <c r="Y396" s="57"/>
      <c r="Z396" s="57"/>
      <c r="AA396" s="57"/>
    </row>
    <row r="397">
      <c r="A397" s="56"/>
      <c r="B397" s="15"/>
      <c r="C397" s="15"/>
      <c r="D397" s="15"/>
      <c r="E397" s="15"/>
      <c r="F397" s="15"/>
      <c r="G397" s="15"/>
      <c r="H397" s="57"/>
      <c r="I397" s="57"/>
      <c r="L397" s="30"/>
      <c r="M397" s="89"/>
      <c r="N397" s="57"/>
      <c r="O397" s="57"/>
      <c r="P397" s="57"/>
      <c r="Q397" s="57"/>
      <c r="R397" s="57"/>
      <c r="S397" s="57"/>
      <c r="T397" s="57"/>
      <c r="U397" s="57"/>
      <c r="V397" s="57"/>
      <c r="W397" s="57"/>
      <c r="X397" s="57"/>
      <c r="Y397" s="57"/>
      <c r="Z397" s="57"/>
      <c r="AA397" s="57"/>
    </row>
    <row r="398">
      <c r="A398" s="56"/>
      <c r="B398" s="15"/>
      <c r="C398" s="15"/>
      <c r="D398" s="15"/>
      <c r="E398" s="15"/>
      <c r="F398" s="15"/>
      <c r="G398" s="15"/>
      <c r="H398" s="57"/>
      <c r="I398" s="57"/>
      <c r="L398" s="30"/>
      <c r="M398" s="89"/>
      <c r="N398" s="57"/>
      <c r="O398" s="57"/>
      <c r="P398" s="57"/>
      <c r="Q398" s="57"/>
      <c r="R398" s="57"/>
      <c r="S398" s="57"/>
      <c r="T398" s="57"/>
      <c r="U398" s="57"/>
      <c r="V398" s="57"/>
      <c r="W398" s="57"/>
      <c r="X398" s="57"/>
      <c r="Y398" s="57"/>
      <c r="Z398" s="57"/>
      <c r="AA398" s="57"/>
    </row>
    <row r="399">
      <c r="A399" s="56"/>
      <c r="B399" s="15"/>
      <c r="C399" s="15"/>
      <c r="D399" s="15"/>
      <c r="E399" s="15"/>
      <c r="F399" s="15"/>
      <c r="G399" s="15"/>
      <c r="H399" s="57"/>
      <c r="I399" s="57"/>
      <c r="L399" s="30"/>
      <c r="M399" s="89"/>
      <c r="N399" s="57"/>
      <c r="O399" s="57"/>
      <c r="P399" s="57"/>
      <c r="Q399" s="57"/>
      <c r="R399" s="57"/>
      <c r="S399" s="57"/>
      <c r="T399" s="57"/>
      <c r="U399" s="57"/>
      <c r="V399" s="57"/>
      <c r="W399" s="57"/>
      <c r="X399" s="57"/>
      <c r="Y399" s="57"/>
      <c r="Z399" s="57"/>
      <c r="AA399" s="57"/>
    </row>
    <row r="400">
      <c r="A400" s="56"/>
      <c r="B400" s="15"/>
      <c r="C400" s="15"/>
      <c r="D400" s="15"/>
      <c r="E400" s="15"/>
      <c r="F400" s="15"/>
      <c r="G400" s="15"/>
      <c r="H400" s="57"/>
      <c r="I400" s="57"/>
      <c r="L400" s="30"/>
      <c r="M400" s="89"/>
      <c r="N400" s="57"/>
      <c r="O400" s="57"/>
      <c r="P400" s="57"/>
      <c r="Q400" s="57"/>
      <c r="R400" s="57"/>
      <c r="S400" s="57"/>
      <c r="T400" s="57"/>
      <c r="U400" s="57"/>
      <c r="V400" s="57"/>
      <c r="W400" s="57"/>
      <c r="X400" s="57"/>
      <c r="Y400" s="57"/>
      <c r="Z400" s="57"/>
      <c r="AA400" s="57"/>
    </row>
    <row r="401">
      <c r="A401" s="56"/>
      <c r="B401" s="15"/>
      <c r="C401" s="15"/>
      <c r="D401" s="15"/>
      <c r="E401" s="15"/>
      <c r="F401" s="15"/>
      <c r="G401" s="15"/>
      <c r="H401" s="57"/>
      <c r="I401" s="57"/>
      <c r="L401" s="30"/>
      <c r="M401" s="89"/>
      <c r="N401" s="57"/>
      <c r="O401" s="57"/>
      <c r="P401" s="57"/>
      <c r="Q401" s="57"/>
      <c r="R401" s="57"/>
      <c r="S401" s="57"/>
      <c r="T401" s="57"/>
      <c r="U401" s="57"/>
      <c r="V401" s="57"/>
      <c r="W401" s="57"/>
      <c r="X401" s="57"/>
      <c r="Y401" s="57"/>
      <c r="Z401" s="57"/>
      <c r="AA401" s="57"/>
    </row>
    <row r="402">
      <c r="A402" s="56"/>
      <c r="B402" s="15"/>
      <c r="C402" s="15"/>
      <c r="D402" s="15"/>
      <c r="E402" s="15"/>
      <c r="F402" s="15"/>
      <c r="G402" s="15"/>
      <c r="H402" s="57"/>
      <c r="I402" s="57"/>
      <c r="L402" s="30"/>
      <c r="M402" s="89"/>
      <c r="N402" s="57"/>
      <c r="O402" s="57"/>
      <c r="P402" s="57"/>
      <c r="Q402" s="57"/>
      <c r="R402" s="57"/>
      <c r="S402" s="57"/>
      <c r="T402" s="57"/>
      <c r="U402" s="57"/>
      <c r="V402" s="57"/>
      <c r="W402" s="57"/>
      <c r="X402" s="57"/>
      <c r="Y402" s="57"/>
      <c r="Z402" s="57"/>
      <c r="AA402" s="57"/>
    </row>
    <row r="403">
      <c r="A403" s="56"/>
      <c r="B403" s="15"/>
      <c r="C403" s="15"/>
      <c r="D403" s="15"/>
      <c r="E403" s="15"/>
      <c r="F403" s="15"/>
      <c r="G403" s="15"/>
      <c r="H403" s="57"/>
      <c r="I403" s="57"/>
      <c r="L403" s="30"/>
      <c r="M403" s="89"/>
      <c r="N403" s="57"/>
      <c r="O403" s="57"/>
      <c r="P403" s="57"/>
      <c r="Q403" s="57"/>
      <c r="R403" s="57"/>
      <c r="S403" s="57"/>
      <c r="T403" s="57"/>
      <c r="U403" s="57"/>
      <c r="V403" s="57"/>
      <c r="W403" s="57"/>
      <c r="X403" s="57"/>
      <c r="Y403" s="57"/>
      <c r="Z403" s="57"/>
      <c r="AA403" s="57"/>
    </row>
    <row r="404">
      <c r="A404" s="56"/>
      <c r="B404" s="15"/>
      <c r="C404" s="15"/>
      <c r="D404" s="15"/>
      <c r="E404" s="15"/>
      <c r="F404" s="15"/>
      <c r="G404" s="15"/>
      <c r="H404" s="57"/>
      <c r="I404" s="57"/>
      <c r="L404" s="30"/>
      <c r="M404" s="89"/>
      <c r="N404" s="57"/>
      <c r="O404" s="57"/>
      <c r="P404" s="57"/>
      <c r="Q404" s="57"/>
      <c r="R404" s="57"/>
      <c r="S404" s="57"/>
      <c r="T404" s="57"/>
      <c r="U404" s="57"/>
      <c r="V404" s="57"/>
      <c r="W404" s="57"/>
      <c r="X404" s="57"/>
      <c r="Y404" s="57"/>
      <c r="Z404" s="57"/>
      <c r="AA404" s="57"/>
    </row>
    <row r="405">
      <c r="A405" s="56"/>
      <c r="B405" s="15"/>
      <c r="C405" s="15"/>
      <c r="D405" s="15"/>
      <c r="E405" s="15"/>
      <c r="F405" s="15"/>
      <c r="G405" s="15"/>
      <c r="H405" s="57"/>
      <c r="I405" s="57"/>
      <c r="L405" s="30"/>
      <c r="M405" s="89"/>
      <c r="N405" s="57"/>
      <c r="O405" s="57"/>
      <c r="P405" s="57"/>
      <c r="Q405" s="57"/>
      <c r="R405" s="57"/>
      <c r="S405" s="57"/>
      <c r="T405" s="57"/>
      <c r="U405" s="57"/>
      <c r="V405" s="57"/>
      <c r="W405" s="57"/>
      <c r="X405" s="57"/>
      <c r="Y405" s="57"/>
      <c r="Z405" s="57"/>
      <c r="AA405" s="57"/>
    </row>
    <row r="406">
      <c r="A406" s="56"/>
      <c r="B406" s="15"/>
      <c r="C406" s="15"/>
      <c r="D406" s="15"/>
      <c r="E406" s="15"/>
      <c r="F406" s="15"/>
      <c r="G406" s="15"/>
      <c r="H406" s="57"/>
      <c r="I406" s="57"/>
      <c r="L406" s="30"/>
      <c r="M406" s="89"/>
      <c r="N406" s="57"/>
      <c r="O406" s="57"/>
      <c r="P406" s="57"/>
      <c r="Q406" s="57"/>
      <c r="R406" s="57"/>
      <c r="S406" s="57"/>
      <c r="T406" s="57"/>
      <c r="U406" s="57"/>
      <c r="V406" s="57"/>
      <c r="W406" s="57"/>
      <c r="X406" s="57"/>
      <c r="Y406" s="57"/>
      <c r="Z406" s="57"/>
      <c r="AA406" s="57"/>
    </row>
    <row r="407">
      <c r="A407" s="56"/>
      <c r="B407" s="15"/>
      <c r="C407" s="15"/>
      <c r="D407" s="15"/>
      <c r="E407" s="15"/>
      <c r="F407" s="15"/>
      <c r="G407" s="15"/>
      <c r="H407" s="57"/>
      <c r="I407" s="57"/>
      <c r="L407" s="30"/>
      <c r="M407" s="89"/>
      <c r="N407" s="57"/>
      <c r="O407" s="57"/>
      <c r="P407" s="57"/>
      <c r="Q407" s="57"/>
      <c r="R407" s="57"/>
      <c r="S407" s="57"/>
      <c r="T407" s="57"/>
      <c r="U407" s="57"/>
      <c r="V407" s="57"/>
      <c r="W407" s="57"/>
      <c r="X407" s="57"/>
      <c r="Y407" s="57"/>
      <c r="Z407" s="57"/>
      <c r="AA407" s="57"/>
    </row>
    <row r="408">
      <c r="A408" s="56"/>
      <c r="B408" s="15"/>
      <c r="C408" s="15"/>
      <c r="D408" s="15"/>
      <c r="E408" s="15"/>
      <c r="F408" s="15"/>
      <c r="G408" s="15"/>
      <c r="H408" s="57"/>
      <c r="I408" s="57"/>
      <c r="L408" s="30"/>
      <c r="M408" s="89"/>
      <c r="N408" s="57"/>
      <c r="O408" s="57"/>
      <c r="P408" s="57"/>
      <c r="Q408" s="57"/>
      <c r="R408" s="57"/>
      <c r="S408" s="57"/>
      <c r="T408" s="57"/>
      <c r="U408" s="57"/>
      <c r="V408" s="57"/>
      <c r="W408" s="57"/>
      <c r="X408" s="57"/>
      <c r="Y408" s="57"/>
      <c r="Z408" s="57"/>
      <c r="AA408" s="57"/>
    </row>
    <row r="409">
      <c r="A409" s="56"/>
      <c r="B409" s="15"/>
      <c r="C409" s="15"/>
      <c r="D409" s="15"/>
      <c r="E409" s="15"/>
      <c r="F409" s="15"/>
      <c r="G409" s="15"/>
      <c r="H409" s="57"/>
      <c r="I409" s="57"/>
      <c r="L409" s="30"/>
      <c r="M409" s="89"/>
      <c r="N409" s="57"/>
      <c r="O409" s="57"/>
      <c r="P409" s="57"/>
      <c r="Q409" s="57"/>
      <c r="R409" s="57"/>
      <c r="S409" s="57"/>
      <c r="T409" s="57"/>
      <c r="U409" s="57"/>
      <c r="V409" s="57"/>
      <c r="W409" s="57"/>
      <c r="X409" s="57"/>
      <c r="Y409" s="57"/>
      <c r="Z409" s="57"/>
      <c r="AA409" s="57"/>
    </row>
    <row r="410">
      <c r="A410" s="56"/>
      <c r="B410" s="15"/>
      <c r="C410" s="15"/>
      <c r="D410" s="15"/>
      <c r="E410" s="15"/>
      <c r="F410" s="15"/>
      <c r="G410" s="15"/>
      <c r="H410" s="57"/>
      <c r="I410" s="57"/>
      <c r="L410" s="30"/>
      <c r="M410" s="89"/>
      <c r="N410" s="57"/>
      <c r="O410" s="57"/>
      <c r="P410" s="57"/>
      <c r="Q410" s="57"/>
      <c r="R410" s="57"/>
      <c r="S410" s="57"/>
      <c r="T410" s="57"/>
      <c r="U410" s="57"/>
      <c r="V410" s="57"/>
      <c r="W410" s="57"/>
      <c r="X410" s="57"/>
      <c r="Y410" s="57"/>
      <c r="Z410" s="57"/>
      <c r="AA410" s="57"/>
    </row>
    <row r="411">
      <c r="A411" s="56"/>
      <c r="B411" s="15"/>
      <c r="C411" s="15"/>
      <c r="D411" s="15"/>
      <c r="E411" s="15"/>
      <c r="F411" s="15"/>
      <c r="G411" s="15"/>
      <c r="H411" s="57"/>
      <c r="I411" s="57"/>
      <c r="L411" s="30"/>
      <c r="M411" s="89"/>
      <c r="N411" s="57"/>
      <c r="O411" s="57"/>
      <c r="P411" s="57"/>
      <c r="Q411" s="57"/>
      <c r="R411" s="57"/>
      <c r="S411" s="57"/>
      <c r="T411" s="57"/>
      <c r="U411" s="57"/>
      <c r="V411" s="57"/>
      <c r="W411" s="57"/>
      <c r="X411" s="57"/>
      <c r="Y411" s="57"/>
      <c r="Z411" s="57"/>
      <c r="AA411" s="57"/>
    </row>
    <row r="412">
      <c r="A412" s="56"/>
      <c r="B412" s="15"/>
      <c r="C412" s="15"/>
      <c r="D412" s="15"/>
      <c r="E412" s="15"/>
      <c r="F412" s="15"/>
      <c r="G412" s="15"/>
      <c r="H412" s="57"/>
      <c r="I412" s="57"/>
      <c r="L412" s="30"/>
      <c r="M412" s="89"/>
      <c r="N412" s="57"/>
      <c r="O412" s="57"/>
      <c r="P412" s="57"/>
      <c r="Q412" s="57"/>
      <c r="R412" s="57"/>
      <c r="S412" s="57"/>
      <c r="T412" s="57"/>
      <c r="U412" s="57"/>
      <c r="V412" s="57"/>
      <c r="W412" s="57"/>
      <c r="X412" s="57"/>
      <c r="Y412" s="57"/>
      <c r="Z412" s="57"/>
      <c r="AA412" s="57"/>
    </row>
    <row r="413">
      <c r="A413" s="56"/>
      <c r="B413" s="15"/>
      <c r="C413" s="15"/>
      <c r="D413" s="15"/>
      <c r="E413" s="15"/>
      <c r="F413" s="15"/>
      <c r="G413" s="15"/>
      <c r="H413" s="57"/>
      <c r="I413" s="57"/>
      <c r="L413" s="30"/>
      <c r="M413" s="89"/>
      <c r="N413" s="57"/>
      <c r="O413" s="57"/>
      <c r="P413" s="57"/>
      <c r="Q413" s="57"/>
      <c r="R413" s="57"/>
      <c r="S413" s="57"/>
      <c r="T413" s="57"/>
      <c r="U413" s="57"/>
      <c r="V413" s="57"/>
      <c r="W413" s="57"/>
      <c r="X413" s="57"/>
      <c r="Y413" s="57"/>
      <c r="Z413" s="57"/>
      <c r="AA413" s="57"/>
    </row>
    <row r="414">
      <c r="A414" s="56"/>
      <c r="B414" s="15"/>
      <c r="C414" s="15"/>
      <c r="D414" s="15"/>
      <c r="E414" s="15"/>
      <c r="F414" s="15"/>
      <c r="G414" s="15"/>
      <c r="H414" s="57"/>
      <c r="I414" s="57"/>
      <c r="L414" s="30"/>
      <c r="M414" s="89"/>
      <c r="N414" s="57"/>
      <c r="O414" s="57"/>
      <c r="P414" s="57"/>
      <c r="Q414" s="57"/>
      <c r="R414" s="57"/>
      <c r="S414" s="57"/>
      <c r="T414" s="57"/>
      <c r="U414" s="57"/>
      <c r="V414" s="57"/>
      <c r="W414" s="57"/>
      <c r="X414" s="57"/>
      <c r="Y414" s="57"/>
      <c r="Z414" s="57"/>
      <c r="AA414" s="57"/>
    </row>
    <row r="415">
      <c r="A415" s="56"/>
      <c r="B415" s="15"/>
      <c r="C415" s="15"/>
      <c r="D415" s="15"/>
      <c r="E415" s="15"/>
      <c r="F415" s="15"/>
      <c r="G415" s="15"/>
      <c r="H415" s="57"/>
      <c r="I415" s="57"/>
      <c r="L415" s="30"/>
      <c r="M415" s="89"/>
      <c r="N415" s="57"/>
      <c r="O415" s="57"/>
      <c r="P415" s="57"/>
      <c r="Q415" s="57"/>
      <c r="R415" s="57"/>
      <c r="S415" s="57"/>
      <c r="T415" s="57"/>
      <c r="U415" s="57"/>
      <c r="V415" s="57"/>
      <c r="W415" s="57"/>
      <c r="X415" s="57"/>
      <c r="Y415" s="57"/>
      <c r="Z415" s="57"/>
      <c r="AA415" s="57"/>
    </row>
    <row r="416">
      <c r="A416" s="56"/>
      <c r="B416" s="15"/>
      <c r="C416" s="15"/>
      <c r="D416" s="15"/>
      <c r="E416" s="15"/>
      <c r="F416" s="15"/>
      <c r="G416" s="15"/>
      <c r="H416" s="57"/>
      <c r="I416" s="57"/>
      <c r="L416" s="30"/>
      <c r="M416" s="89"/>
      <c r="N416" s="57"/>
      <c r="O416" s="57"/>
      <c r="P416" s="57"/>
      <c r="Q416" s="57"/>
      <c r="R416" s="57"/>
      <c r="S416" s="57"/>
      <c r="T416" s="57"/>
      <c r="U416" s="57"/>
      <c r="V416" s="57"/>
      <c r="W416" s="57"/>
      <c r="X416" s="57"/>
      <c r="Y416" s="57"/>
      <c r="Z416" s="57"/>
      <c r="AA416" s="57"/>
    </row>
    <row r="417">
      <c r="A417" s="56"/>
      <c r="B417" s="15"/>
      <c r="C417" s="15"/>
      <c r="D417" s="15"/>
      <c r="E417" s="15"/>
      <c r="F417" s="15"/>
      <c r="G417" s="15"/>
      <c r="H417" s="57"/>
      <c r="I417" s="57"/>
      <c r="L417" s="30"/>
      <c r="M417" s="89"/>
      <c r="N417" s="57"/>
      <c r="O417" s="57"/>
      <c r="P417" s="57"/>
      <c r="Q417" s="57"/>
      <c r="R417" s="57"/>
      <c r="S417" s="57"/>
      <c r="T417" s="57"/>
      <c r="U417" s="57"/>
      <c r="V417" s="57"/>
      <c r="W417" s="57"/>
      <c r="X417" s="57"/>
      <c r="Y417" s="57"/>
      <c r="Z417" s="57"/>
      <c r="AA417" s="57"/>
    </row>
    <row r="418">
      <c r="A418" s="56"/>
      <c r="B418" s="15"/>
      <c r="C418" s="15"/>
      <c r="D418" s="15"/>
      <c r="E418" s="15"/>
      <c r="F418" s="15"/>
      <c r="G418" s="15"/>
      <c r="H418" s="57"/>
      <c r="I418" s="57"/>
      <c r="L418" s="30"/>
      <c r="M418" s="89"/>
      <c r="N418" s="57"/>
      <c r="O418" s="57"/>
      <c r="P418" s="57"/>
      <c r="Q418" s="57"/>
      <c r="R418" s="57"/>
      <c r="S418" s="57"/>
      <c r="T418" s="57"/>
      <c r="U418" s="57"/>
      <c r="V418" s="57"/>
      <c r="W418" s="57"/>
      <c r="X418" s="57"/>
      <c r="Y418" s="57"/>
      <c r="Z418" s="57"/>
      <c r="AA418" s="57"/>
    </row>
    <row r="419">
      <c r="A419" s="56"/>
      <c r="B419" s="15"/>
      <c r="C419" s="15"/>
      <c r="D419" s="15"/>
      <c r="E419" s="15"/>
      <c r="F419" s="15"/>
      <c r="G419" s="15"/>
      <c r="H419" s="57"/>
      <c r="I419" s="57"/>
      <c r="L419" s="30"/>
      <c r="M419" s="89"/>
      <c r="N419" s="57"/>
      <c r="O419" s="57"/>
      <c r="P419" s="57"/>
      <c r="Q419" s="57"/>
      <c r="R419" s="57"/>
      <c r="S419" s="57"/>
      <c r="T419" s="57"/>
      <c r="U419" s="57"/>
      <c r="V419" s="57"/>
      <c r="W419" s="57"/>
      <c r="X419" s="57"/>
      <c r="Y419" s="57"/>
      <c r="Z419" s="57"/>
      <c r="AA419" s="57"/>
    </row>
    <row r="420">
      <c r="A420" s="56"/>
      <c r="B420" s="15"/>
      <c r="C420" s="15"/>
      <c r="D420" s="15"/>
      <c r="E420" s="15"/>
      <c r="F420" s="15"/>
      <c r="G420" s="15"/>
      <c r="H420" s="57"/>
      <c r="I420" s="57"/>
      <c r="L420" s="30"/>
      <c r="M420" s="89"/>
      <c r="N420" s="57"/>
      <c r="O420" s="57"/>
      <c r="P420" s="57"/>
      <c r="Q420" s="57"/>
      <c r="R420" s="57"/>
      <c r="S420" s="57"/>
      <c r="T420" s="57"/>
      <c r="U420" s="57"/>
      <c r="V420" s="57"/>
      <c r="W420" s="57"/>
      <c r="X420" s="57"/>
      <c r="Y420" s="57"/>
      <c r="Z420" s="57"/>
      <c r="AA420" s="57"/>
    </row>
    <row r="421">
      <c r="A421" s="56"/>
      <c r="B421" s="15"/>
      <c r="C421" s="15"/>
      <c r="D421" s="15"/>
      <c r="E421" s="15"/>
      <c r="F421" s="15"/>
      <c r="G421" s="15"/>
      <c r="H421" s="57"/>
      <c r="I421" s="57"/>
      <c r="L421" s="30"/>
      <c r="M421" s="89"/>
      <c r="N421" s="57"/>
      <c r="O421" s="57"/>
      <c r="P421" s="57"/>
      <c r="Q421" s="57"/>
      <c r="R421" s="57"/>
      <c r="S421" s="57"/>
      <c r="T421" s="57"/>
      <c r="U421" s="57"/>
      <c r="V421" s="57"/>
      <c r="W421" s="57"/>
      <c r="X421" s="57"/>
      <c r="Y421" s="57"/>
      <c r="Z421" s="57"/>
      <c r="AA421" s="57"/>
    </row>
    <row r="422">
      <c r="A422" s="56"/>
      <c r="B422" s="15"/>
      <c r="C422" s="15"/>
      <c r="D422" s="15"/>
      <c r="E422" s="15"/>
      <c r="F422" s="15"/>
      <c r="G422" s="15"/>
      <c r="H422" s="57"/>
      <c r="I422" s="57"/>
      <c r="L422" s="30"/>
      <c r="M422" s="89"/>
      <c r="N422" s="57"/>
      <c r="O422" s="57"/>
      <c r="P422" s="57"/>
      <c r="Q422" s="57"/>
      <c r="R422" s="57"/>
      <c r="S422" s="57"/>
      <c r="T422" s="57"/>
      <c r="U422" s="57"/>
      <c r="V422" s="57"/>
      <c r="W422" s="57"/>
      <c r="X422" s="57"/>
      <c r="Y422" s="57"/>
      <c r="Z422" s="57"/>
      <c r="AA422" s="57"/>
    </row>
    <row r="423">
      <c r="A423" s="56"/>
      <c r="B423" s="15"/>
      <c r="C423" s="15"/>
      <c r="D423" s="15"/>
      <c r="E423" s="15"/>
      <c r="F423" s="15"/>
      <c r="G423" s="15"/>
      <c r="H423" s="57"/>
      <c r="I423" s="57"/>
      <c r="L423" s="30"/>
      <c r="M423" s="89"/>
      <c r="N423" s="57"/>
      <c r="O423" s="57"/>
      <c r="P423" s="57"/>
      <c r="Q423" s="57"/>
      <c r="R423" s="57"/>
      <c r="S423" s="57"/>
      <c r="T423" s="57"/>
      <c r="U423" s="57"/>
      <c r="V423" s="57"/>
      <c r="W423" s="57"/>
      <c r="X423" s="57"/>
      <c r="Y423" s="57"/>
      <c r="Z423" s="57"/>
      <c r="AA423" s="57"/>
    </row>
    <row r="424">
      <c r="A424" s="56"/>
      <c r="B424" s="15"/>
      <c r="C424" s="15"/>
      <c r="D424" s="15"/>
      <c r="E424" s="15"/>
      <c r="F424" s="15"/>
      <c r="G424" s="15"/>
      <c r="H424" s="57"/>
      <c r="I424" s="57"/>
      <c r="L424" s="30"/>
      <c r="M424" s="89"/>
      <c r="N424" s="57"/>
      <c r="O424" s="57"/>
      <c r="P424" s="57"/>
      <c r="Q424" s="57"/>
      <c r="R424" s="57"/>
      <c r="S424" s="57"/>
      <c r="T424" s="57"/>
      <c r="U424" s="57"/>
      <c r="V424" s="57"/>
      <c r="W424" s="57"/>
      <c r="X424" s="57"/>
      <c r="Y424" s="57"/>
      <c r="Z424" s="57"/>
      <c r="AA424" s="57"/>
    </row>
    <row r="425">
      <c r="A425" s="56"/>
      <c r="B425" s="15"/>
      <c r="C425" s="15"/>
      <c r="D425" s="15"/>
      <c r="E425" s="15"/>
      <c r="F425" s="15"/>
      <c r="G425" s="15"/>
      <c r="H425" s="57"/>
      <c r="I425" s="57"/>
      <c r="L425" s="30"/>
      <c r="M425" s="89"/>
      <c r="N425" s="57"/>
      <c r="O425" s="57"/>
      <c r="P425" s="57"/>
      <c r="Q425" s="57"/>
      <c r="R425" s="57"/>
      <c r="S425" s="57"/>
      <c r="T425" s="57"/>
      <c r="U425" s="57"/>
      <c r="V425" s="57"/>
      <c r="W425" s="57"/>
      <c r="X425" s="57"/>
      <c r="Y425" s="57"/>
      <c r="Z425" s="57"/>
      <c r="AA425" s="57"/>
    </row>
    <row r="426">
      <c r="A426" s="56"/>
      <c r="B426" s="15"/>
      <c r="C426" s="15"/>
      <c r="D426" s="15"/>
      <c r="E426" s="15"/>
      <c r="F426" s="15"/>
      <c r="G426" s="15"/>
      <c r="H426" s="57"/>
      <c r="I426" s="57"/>
      <c r="L426" s="30"/>
      <c r="M426" s="89"/>
      <c r="N426" s="57"/>
      <c r="O426" s="57"/>
      <c r="P426" s="57"/>
      <c r="Q426" s="57"/>
      <c r="R426" s="57"/>
      <c r="S426" s="57"/>
      <c r="T426" s="57"/>
      <c r="U426" s="57"/>
      <c r="V426" s="57"/>
      <c r="W426" s="57"/>
      <c r="X426" s="57"/>
      <c r="Y426" s="57"/>
      <c r="Z426" s="57"/>
      <c r="AA426" s="57"/>
    </row>
    <row r="427">
      <c r="A427" s="56"/>
      <c r="B427" s="15"/>
      <c r="C427" s="15"/>
      <c r="D427" s="15"/>
      <c r="E427" s="15"/>
      <c r="F427" s="15"/>
      <c r="G427" s="15"/>
      <c r="H427" s="57"/>
      <c r="I427" s="57"/>
      <c r="L427" s="30"/>
      <c r="M427" s="89"/>
      <c r="N427" s="57"/>
      <c r="O427" s="57"/>
      <c r="P427" s="57"/>
      <c r="Q427" s="57"/>
      <c r="R427" s="57"/>
      <c r="S427" s="57"/>
      <c r="T427" s="57"/>
      <c r="U427" s="57"/>
      <c r="V427" s="57"/>
      <c r="W427" s="57"/>
      <c r="X427" s="57"/>
      <c r="Y427" s="57"/>
      <c r="Z427" s="57"/>
      <c r="AA427" s="57"/>
    </row>
    <row r="428">
      <c r="A428" s="56"/>
      <c r="B428" s="15"/>
      <c r="C428" s="15"/>
      <c r="D428" s="15"/>
      <c r="E428" s="15"/>
      <c r="F428" s="15"/>
      <c r="G428" s="15"/>
      <c r="H428" s="57"/>
      <c r="I428" s="57"/>
      <c r="L428" s="30"/>
      <c r="M428" s="89"/>
      <c r="N428" s="57"/>
      <c r="O428" s="57"/>
      <c r="P428" s="57"/>
      <c r="Q428" s="57"/>
      <c r="R428" s="57"/>
      <c r="S428" s="57"/>
      <c r="T428" s="57"/>
      <c r="U428" s="57"/>
      <c r="V428" s="57"/>
      <c r="W428" s="57"/>
      <c r="X428" s="57"/>
      <c r="Y428" s="57"/>
      <c r="Z428" s="57"/>
      <c r="AA428" s="57"/>
    </row>
    <row r="429">
      <c r="A429" s="56"/>
      <c r="B429" s="15"/>
      <c r="C429" s="15"/>
      <c r="D429" s="15"/>
      <c r="E429" s="15"/>
      <c r="F429" s="15"/>
      <c r="G429" s="15"/>
      <c r="H429" s="57"/>
      <c r="I429" s="57"/>
      <c r="L429" s="30"/>
      <c r="M429" s="89"/>
      <c r="N429" s="57"/>
      <c r="O429" s="57"/>
      <c r="P429" s="57"/>
      <c r="Q429" s="57"/>
      <c r="R429" s="57"/>
      <c r="S429" s="57"/>
      <c r="T429" s="57"/>
      <c r="U429" s="57"/>
      <c r="V429" s="57"/>
      <c r="W429" s="57"/>
      <c r="X429" s="57"/>
      <c r="Y429" s="57"/>
      <c r="Z429" s="57"/>
      <c r="AA429" s="57"/>
    </row>
    <row r="430">
      <c r="A430" s="56"/>
      <c r="B430" s="15"/>
      <c r="C430" s="15"/>
      <c r="D430" s="15"/>
      <c r="E430" s="15"/>
      <c r="F430" s="15"/>
      <c r="G430" s="15"/>
      <c r="H430" s="57"/>
      <c r="I430" s="57"/>
      <c r="L430" s="30"/>
      <c r="M430" s="89"/>
      <c r="N430" s="57"/>
      <c r="O430" s="57"/>
      <c r="P430" s="57"/>
      <c r="Q430" s="57"/>
      <c r="R430" s="57"/>
      <c r="S430" s="57"/>
      <c r="T430" s="57"/>
      <c r="U430" s="57"/>
      <c r="V430" s="57"/>
      <c r="W430" s="57"/>
      <c r="X430" s="57"/>
      <c r="Y430" s="57"/>
      <c r="Z430" s="57"/>
      <c r="AA430" s="57"/>
    </row>
    <row r="431">
      <c r="A431" s="56"/>
      <c r="B431" s="15"/>
      <c r="C431" s="15"/>
      <c r="D431" s="15"/>
      <c r="E431" s="15"/>
      <c r="F431" s="15"/>
      <c r="G431" s="15"/>
      <c r="H431" s="57"/>
      <c r="I431" s="57"/>
      <c r="L431" s="30"/>
      <c r="M431" s="89"/>
      <c r="N431" s="57"/>
      <c r="O431" s="57"/>
      <c r="P431" s="57"/>
      <c r="Q431" s="57"/>
      <c r="R431" s="57"/>
      <c r="S431" s="57"/>
      <c r="T431" s="57"/>
      <c r="U431" s="57"/>
      <c r="V431" s="57"/>
      <c r="W431" s="57"/>
      <c r="X431" s="57"/>
      <c r="Y431" s="57"/>
      <c r="Z431" s="57"/>
      <c r="AA431" s="57"/>
    </row>
    <row r="432">
      <c r="A432" s="56"/>
      <c r="B432" s="15"/>
      <c r="C432" s="15"/>
      <c r="D432" s="15"/>
      <c r="E432" s="15"/>
      <c r="F432" s="15"/>
      <c r="G432" s="15"/>
      <c r="H432" s="57"/>
      <c r="I432" s="57"/>
      <c r="L432" s="30"/>
      <c r="M432" s="89"/>
      <c r="N432" s="57"/>
      <c r="O432" s="57"/>
      <c r="P432" s="57"/>
      <c r="Q432" s="57"/>
      <c r="R432" s="57"/>
      <c r="S432" s="57"/>
      <c r="T432" s="57"/>
      <c r="U432" s="57"/>
      <c r="V432" s="57"/>
      <c r="W432" s="57"/>
      <c r="X432" s="57"/>
      <c r="Y432" s="57"/>
      <c r="Z432" s="57"/>
      <c r="AA432" s="57"/>
    </row>
    <row r="433">
      <c r="A433" s="56"/>
      <c r="B433" s="15"/>
      <c r="C433" s="15"/>
      <c r="D433" s="15"/>
      <c r="E433" s="15"/>
      <c r="F433" s="15"/>
      <c r="G433" s="15"/>
      <c r="H433" s="57"/>
      <c r="I433" s="57"/>
      <c r="L433" s="30"/>
      <c r="M433" s="89"/>
      <c r="N433" s="57"/>
      <c r="O433" s="57"/>
      <c r="P433" s="57"/>
      <c r="Q433" s="57"/>
      <c r="R433" s="57"/>
      <c r="S433" s="57"/>
      <c r="T433" s="57"/>
      <c r="U433" s="57"/>
      <c r="V433" s="57"/>
      <c r="W433" s="57"/>
      <c r="X433" s="57"/>
      <c r="Y433" s="57"/>
      <c r="Z433" s="57"/>
      <c r="AA433" s="57"/>
    </row>
    <row r="434">
      <c r="A434" s="56"/>
      <c r="B434" s="15"/>
      <c r="C434" s="15"/>
      <c r="D434" s="15"/>
      <c r="E434" s="15"/>
      <c r="F434" s="15"/>
      <c r="G434" s="15"/>
      <c r="H434" s="57"/>
      <c r="I434" s="57"/>
      <c r="L434" s="30"/>
      <c r="M434" s="89"/>
      <c r="N434" s="57"/>
      <c r="O434" s="57"/>
      <c r="P434" s="57"/>
      <c r="Q434" s="57"/>
      <c r="R434" s="57"/>
      <c r="S434" s="57"/>
      <c r="T434" s="57"/>
      <c r="U434" s="57"/>
      <c r="V434" s="57"/>
      <c r="W434" s="57"/>
      <c r="X434" s="57"/>
      <c r="Y434" s="57"/>
      <c r="Z434" s="57"/>
      <c r="AA434" s="57"/>
    </row>
    <row r="435">
      <c r="A435" s="56"/>
      <c r="B435" s="15"/>
      <c r="C435" s="15"/>
      <c r="D435" s="15"/>
      <c r="E435" s="15"/>
      <c r="F435" s="15"/>
      <c r="G435" s="15"/>
      <c r="H435" s="57"/>
      <c r="I435" s="57"/>
      <c r="L435" s="30"/>
      <c r="M435" s="89"/>
      <c r="N435" s="57"/>
      <c r="O435" s="57"/>
      <c r="P435" s="57"/>
      <c r="Q435" s="57"/>
      <c r="R435" s="57"/>
      <c r="S435" s="57"/>
      <c r="T435" s="57"/>
      <c r="U435" s="57"/>
      <c r="V435" s="57"/>
      <c r="W435" s="57"/>
      <c r="X435" s="57"/>
      <c r="Y435" s="57"/>
      <c r="Z435" s="57"/>
      <c r="AA435" s="57"/>
    </row>
    <row r="436">
      <c r="A436" s="56"/>
      <c r="B436" s="15"/>
      <c r="C436" s="15"/>
      <c r="D436" s="15"/>
      <c r="E436" s="15"/>
      <c r="F436" s="15"/>
      <c r="G436" s="15"/>
      <c r="H436" s="57"/>
      <c r="I436" s="57"/>
      <c r="L436" s="30"/>
      <c r="M436" s="89"/>
      <c r="N436" s="57"/>
      <c r="O436" s="57"/>
      <c r="P436" s="57"/>
      <c r="Q436" s="57"/>
      <c r="R436" s="57"/>
      <c r="S436" s="57"/>
      <c r="T436" s="57"/>
      <c r="U436" s="57"/>
      <c r="V436" s="57"/>
      <c r="W436" s="57"/>
      <c r="X436" s="57"/>
      <c r="Y436" s="57"/>
      <c r="Z436" s="57"/>
      <c r="AA436" s="57"/>
    </row>
    <row r="437">
      <c r="A437" s="56"/>
      <c r="B437" s="15"/>
      <c r="C437" s="15"/>
      <c r="D437" s="15"/>
      <c r="E437" s="15"/>
      <c r="F437" s="15"/>
      <c r="G437" s="15"/>
      <c r="H437" s="57"/>
      <c r="I437" s="57"/>
      <c r="L437" s="30"/>
      <c r="M437" s="89"/>
      <c r="N437" s="57"/>
      <c r="O437" s="57"/>
      <c r="P437" s="57"/>
      <c r="Q437" s="57"/>
      <c r="R437" s="57"/>
      <c r="S437" s="57"/>
      <c r="T437" s="57"/>
      <c r="U437" s="57"/>
      <c r="V437" s="57"/>
      <c r="W437" s="57"/>
      <c r="X437" s="57"/>
      <c r="Y437" s="57"/>
      <c r="Z437" s="57"/>
      <c r="AA437" s="57"/>
    </row>
    <row r="438">
      <c r="A438" s="56"/>
      <c r="B438" s="15"/>
      <c r="C438" s="15"/>
      <c r="D438" s="15"/>
      <c r="E438" s="15"/>
      <c r="F438" s="15"/>
      <c r="G438" s="15"/>
      <c r="H438" s="57"/>
      <c r="I438" s="57"/>
      <c r="L438" s="30"/>
      <c r="M438" s="89"/>
      <c r="N438" s="57"/>
      <c r="O438" s="57"/>
      <c r="P438" s="57"/>
      <c r="Q438" s="57"/>
      <c r="R438" s="57"/>
      <c r="S438" s="57"/>
      <c r="T438" s="57"/>
      <c r="U438" s="57"/>
      <c r="V438" s="57"/>
      <c r="W438" s="57"/>
      <c r="X438" s="57"/>
      <c r="Y438" s="57"/>
      <c r="Z438" s="57"/>
      <c r="AA438" s="57"/>
    </row>
    <row r="439">
      <c r="A439" s="56"/>
      <c r="B439" s="15"/>
      <c r="C439" s="15"/>
      <c r="D439" s="15"/>
      <c r="E439" s="15"/>
      <c r="F439" s="15"/>
      <c r="G439" s="15"/>
      <c r="H439" s="57"/>
      <c r="I439" s="57"/>
      <c r="L439" s="30"/>
      <c r="M439" s="89"/>
      <c r="N439" s="57"/>
      <c r="O439" s="57"/>
      <c r="P439" s="57"/>
      <c r="Q439" s="57"/>
      <c r="R439" s="57"/>
      <c r="S439" s="57"/>
      <c r="T439" s="57"/>
      <c r="U439" s="57"/>
      <c r="V439" s="57"/>
      <c r="W439" s="57"/>
      <c r="X439" s="57"/>
      <c r="Y439" s="57"/>
      <c r="Z439" s="57"/>
      <c r="AA439" s="57"/>
    </row>
    <row r="440">
      <c r="A440" s="56"/>
      <c r="B440" s="15"/>
      <c r="C440" s="15"/>
      <c r="D440" s="15"/>
      <c r="E440" s="15"/>
      <c r="F440" s="15"/>
      <c r="G440" s="15"/>
      <c r="H440" s="57"/>
      <c r="I440" s="57"/>
      <c r="L440" s="30"/>
      <c r="M440" s="89"/>
      <c r="N440" s="57"/>
      <c r="O440" s="57"/>
      <c r="P440" s="57"/>
      <c r="Q440" s="57"/>
      <c r="R440" s="57"/>
      <c r="S440" s="57"/>
      <c r="T440" s="57"/>
      <c r="U440" s="57"/>
      <c r="V440" s="57"/>
      <c r="W440" s="57"/>
      <c r="X440" s="57"/>
      <c r="Y440" s="57"/>
      <c r="Z440" s="57"/>
      <c r="AA440" s="57"/>
    </row>
    <row r="441">
      <c r="A441" s="56"/>
      <c r="B441" s="15"/>
      <c r="C441" s="15"/>
      <c r="D441" s="15"/>
      <c r="E441" s="15"/>
      <c r="F441" s="15"/>
      <c r="G441" s="15"/>
      <c r="H441" s="57"/>
      <c r="I441" s="57"/>
      <c r="L441" s="30"/>
      <c r="M441" s="89"/>
      <c r="N441" s="57"/>
      <c r="O441" s="57"/>
      <c r="P441" s="57"/>
      <c r="Q441" s="57"/>
      <c r="R441" s="57"/>
      <c r="S441" s="57"/>
      <c r="T441" s="57"/>
      <c r="U441" s="57"/>
      <c r="V441" s="57"/>
      <c r="W441" s="57"/>
      <c r="X441" s="57"/>
      <c r="Y441" s="57"/>
      <c r="Z441" s="57"/>
      <c r="AA441" s="57"/>
    </row>
    <row r="442">
      <c r="A442" s="56"/>
      <c r="B442" s="15"/>
      <c r="C442" s="15"/>
      <c r="D442" s="15"/>
      <c r="E442" s="15"/>
      <c r="F442" s="15"/>
      <c r="G442" s="15"/>
      <c r="H442" s="57"/>
      <c r="I442" s="57"/>
      <c r="L442" s="30"/>
      <c r="M442" s="89"/>
      <c r="N442" s="57"/>
      <c r="O442" s="57"/>
      <c r="P442" s="57"/>
      <c r="Q442" s="57"/>
      <c r="R442" s="57"/>
      <c r="S442" s="57"/>
      <c r="T442" s="57"/>
      <c r="U442" s="57"/>
      <c r="V442" s="57"/>
      <c r="W442" s="57"/>
      <c r="X442" s="57"/>
      <c r="Y442" s="57"/>
      <c r="Z442" s="57"/>
      <c r="AA442" s="57"/>
    </row>
    <row r="443">
      <c r="A443" s="56"/>
      <c r="B443" s="15"/>
      <c r="C443" s="15"/>
      <c r="D443" s="15"/>
      <c r="E443" s="15"/>
      <c r="F443" s="15"/>
      <c r="G443" s="15"/>
      <c r="H443" s="57"/>
      <c r="I443" s="57"/>
      <c r="L443" s="30"/>
      <c r="M443" s="89"/>
      <c r="N443" s="57"/>
      <c r="O443" s="57"/>
      <c r="P443" s="57"/>
      <c r="Q443" s="57"/>
      <c r="R443" s="57"/>
      <c r="S443" s="57"/>
      <c r="T443" s="57"/>
      <c r="U443" s="57"/>
      <c r="V443" s="57"/>
      <c r="W443" s="57"/>
      <c r="X443" s="57"/>
      <c r="Y443" s="57"/>
      <c r="Z443" s="57"/>
      <c r="AA443" s="57"/>
    </row>
    <row r="444">
      <c r="A444" s="56"/>
      <c r="B444" s="15"/>
      <c r="C444" s="15"/>
      <c r="D444" s="15"/>
      <c r="E444" s="15"/>
      <c r="F444" s="15"/>
      <c r="G444" s="15"/>
      <c r="H444" s="57"/>
      <c r="I444" s="57"/>
      <c r="L444" s="30"/>
      <c r="M444" s="89"/>
      <c r="N444" s="57"/>
      <c r="O444" s="57"/>
      <c r="P444" s="57"/>
      <c r="Q444" s="57"/>
      <c r="R444" s="57"/>
      <c r="S444" s="57"/>
      <c r="T444" s="57"/>
      <c r="U444" s="57"/>
      <c r="V444" s="57"/>
      <c r="W444" s="57"/>
      <c r="X444" s="57"/>
      <c r="Y444" s="57"/>
      <c r="Z444" s="57"/>
      <c r="AA444" s="57"/>
    </row>
    <row r="445">
      <c r="A445" s="56"/>
      <c r="B445" s="15"/>
      <c r="C445" s="15"/>
      <c r="D445" s="15"/>
      <c r="E445" s="15"/>
      <c r="F445" s="15"/>
      <c r="G445" s="15"/>
      <c r="H445" s="57"/>
      <c r="I445" s="57"/>
      <c r="L445" s="30"/>
      <c r="M445" s="89"/>
      <c r="N445" s="57"/>
      <c r="O445" s="57"/>
      <c r="P445" s="57"/>
      <c r="Q445" s="57"/>
      <c r="R445" s="57"/>
      <c r="S445" s="57"/>
      <c r="T445" s="57"/>
      <c r="U445" s="57"/>
      <c r="V445" s="57"/>
      <c r="W445" s="57"/>
      <c r="X445" s="57"/>
      <c r="Y445" s="57"/>
      <c r="Z445" s="57"/>
      <c r="AA445" s="57"/>
    </row>
    <row r="446">
      <c r="A446" s="56"/>
      <c r="B446" s="15"/>
      <c r="C446" s="15"/>
      <c r="D446" s="15"/>
      <c r="E446" s="15"/>
      <c r="F446" s="15"/>
      <c r="G446" s="15"/>
      <c r="H446" s="57"/>
      <c r="I446" s="57"/>
      <c r="L446" s="30"/>
      <c r="M446" s="89"/>
      <c r="N446" s="57"/>
      <c r="O446" s="57"/>
      <c r="P446" s="57"/>
      <c r="Q446" s="57"/>
      <c r="R446" s="57"/>
      <c r="S446" s="57"/>
      <c r="T446" s="57"/>
      <c r="U446" s="57"/>
      <c r="V446" s="57"/>
      <c r="W446" s="57"/>
      <c r="X446" s="57"/>
      <c r="Y446" s="57"/>
      <c r="Z446" s="57"/>
      <c r="AA446" s="57"/>
    </row>
    <row r="447">
      <c r="A447" s="56"/>
      <c r="B447" s="15"/>
      <c r="C447" s="15"/>
      <c r="D447" s="15"/>
      <c r="E447" s="15"/>
      <c r="F447" s="15"/>
      <c r="G447" s="15"/>
      <c r="H447" s="57"/>
      <c r="I447" s="57"/>
      <c r="L447" s="30"/>
      <c r="M447" s="89"/>
      <c r="N447" s="57"/>
      <c r="O447" s="57"/>
      <c r="P447" s="57"/>
      <c r="Q447" s="57"/>
      <c r="R447" s="57"/>
      <c r="S447" s="57"/>
      <c r="T447" s="57"/>
      <c r="U447" s="57"/>
      <c r="V447" s="57"/>
      <c r="W447" s="57"/>
      <c r="X447" s="57"/>
      <c r="Y447" s="57"/>
      <c r="Z447" s="57"/>
      <c r="AA447" s="57"/>
    </row>
    <row r="448">
      <c r="A448" s="56"/>
      <c r="B448" s="15"/>
      <c r="C448" s="15"/>
      <c r="D448" s="15"/>
      <c r="E448" s="15"/>
      <c r="F448" s="15"/>
      <c r="G448" s="15"/>
      <c r="H448" s="57"/>
      <c r="I448" s="57"/>
      <c r="L448" s="30"/>
      <c r="M448" s="89"/>
      <c r="N448" s="57"/>
      <c r="O448" s="57"/>
      <c r="P448" s="57"/>
      <c r="Q448" s="57"/>
      <c r="R448" s="57"/>
      <c r="S448" s="57"/>
      <c r="T448" s="57"/>
      <c r="U448" s="57"/>
      <c r="V448" s="57"/>
      <c r="W448" s="57"/>
      <c r="X448" s="57"/>
      <c r="Y448" s="57"/>
      <c r="Z448" s="57"/>
      <c r="AA448" s="57"/>
    </row>
    <row r="449">
      <c r="A449" s="56"/>
      <c r="B449" s="15"/>
      <c r="C449" s="15"/>
      <c r="D449" s="15"/>
      <c r="E449" s="15"/>
      <c r="F449" s="15"/>
      <c r="G449" s="15"/>
      <c r="H449" s="57"/>
      <c r="I449" s="57"/>
      <c r="L449" s="30"/>
      <c r="M449" s="89"/>
      <c r="N449" s="57"/>
      <c r="O449" s="57"/>
      <c r="P449" s="57"/>
      <c r="Q449" s="57"/>
      <c r="R449" s="57"/>
      <c r="S449" s="57"/>
      <c r="T449" s="57"/>
      <c r="U449" s="57"/>
      <c r="V449" s="57"/>
      <c r="W449" s="57"/>
      <c r="X449" s="57"/>
      <c r="Y449" s="57"/>
      <c r="Z449" s="57"/>
      <c r="AA449" s="57"/>
    </row>
    <row r="450">
      <c r="A450" s="56"/>
      <c r="B450" s="15"/>
      <c r="C450" s="15"/>
      <c r="D450" s="15"/>
      <c r="E450" s="15"/>
      <c r="F450" s="15"/>
      <c r="G450" s="15"/>
      <c r="H450" s="57"/>
      <c r="I450" s="57"/>
      <c r="L450" s="30"/>
      <c r="M450" s="89"/>
      <c r="N450" s="57"/>
      <c r="O450" s="57"/>
      <c r="P450" s="57"/>
      <c r="Q450" s="57"/>
      <c r="R450" s="57"/>
      <c r="S450" s="57"/>
      <c r="T450" s="57"/>
      <c r="U450" s="57"/>
      <c r="V450" s="57"/>
      <c r="W450" s="57"/>
      <c r="X450" s="57"/>
      <c r="Y450" s="57"/>
      <c r="Z450" s="57"/>
      <c r="AA450" s="57"/>
    </row>
    <row r="451">
      <c r="A451" s="56"/>
      <c r="B451" s="15"/>
      <c r="C451" s="15"/>
      <c r="D451" s="15"/>
      <c r="E451" s="15"/>
      <c r="F451" s="15"/>
      <c r="G451" s="15"/>
      <c r="H451" s="57"/>
      <c r="I451" s="57"/>
      <c r="L451" s="30"/>
      <c r="M451" s="89"/>
      <c r="N451" s="57"/>
      <c r="O451" s="57"/>
      <c r="P451" s="57"/>
      <c r="Q451" s="57"/>
      <c r="R451" s="57"/>
      <c r="S451" s="57"/>
      <c r="T451" s="57"/>
      <c r="U451" s="57"/>
      <c r="V451" s="57"/>
      <c r="W451" s="57"/>
      <c r="X451" s="57"/>
      <c r="Y451" s="57"/>
      <c r="Z451" s="57"/>
      <c r="AA451" s="57"/>
    </row>
    <row r="452">
      <c r="A452" s="56"/>
      <c r="B452" s="15"/>
      <c r="C452" s="15"/>
      <c r="D452" s="15"/>
      <c r="E452" s="15"/>
      <c r="F452" s="15"/>
      <c r="G452" s="15"/>
      <c r="H452" s="57"/>
      <c r="I452" s="57"/>
      <c r="L452" s="30"/>
      <c r="M452" s="89"/>
      <c r="N452" s="57"/>
      <c r="O452" s="57"/>
      <c r="P452" s="57"/>
      <c r="Q452" s="57"/>
      <c r="R452" s="57"/>
      <c r="S452" s="57"/>
      <c r="T452" s="57"/>
      <c r="U452" s="57"/>
      <c r="V452" s="57"/>
      <c r="W452" s="57"/>
      <c r="X452" s="57"/>
      <c r="Y452" s="57"/>
      <c r="Z452" s="57"/>
      <c r="AA452" s="57"/>
    </row>
    <row r="453">
      <c r="A453" s="56"/>
      <c r="B453" s="15"/>
      <c r="C453" s="15"/>
      <c r="D453" s="15"/>
      <c r="E453" s="15"/>
      <c r="F453" s="15"/>
      <c r="G453" s="15"/>
      <c r="H453" s="57"/>
      <c r="I453" s="57"/>
      <c r="L453" s="30"/>
      <c r="M453" s="89"/>
      <c r="N453" s="57"/>
      <c r="O453" s="57"/>
      <c r="P453" s="57"/>
      <c r="Q453" s="57"/>
      <c r="R453" s="57"/>
      <c r="S453" s="57"/>
      <c r="T453" s="57"/>
      <c r="U453" s="57"/>
      <c r="V453" s="57"/>
      <c r="W453" s="57"/>
      <c r="X453" s="57"/>
      <c r="Y453" s="57"/>
      <c r="Z453" s="57"/>
      <c r="AA453" s="57"/>
    </row>
    <row r="454">
      <c r="A454" s="56"/>
      <c r="B454" s="15"/>
      <c r="C454" s="15"/>
      <c r="D454" s="15"/>
      <c r="E454" s="15"/>
      <c r="F454" s="15"/>
      <c r="G454" s="15"/>
      <c r="H454" s="57"/>
      <c r="I454" s="57"/>
      <c r="L454" s="30"/>
      <c r="M454" s="89"/>
      <c r="N454" s="57"/>
      <c r="O454" s="57"/>
      <c r="P454" s="57"/>
      <c r="Q454" s="57"/>
      <c r="R454" s="57"/>
      <c r="S454" s="57"/>
      <c r="T454" s="57"/>
      <c r="U454" s="57"/>
      <c r="V454" s="57"/>
      <c r="W454" s="57"/>
      <c r="X454" s="57"/>
      <c r="Y454" s="57"/>
      <c r="Z454" s="57"/>
      <c r="AA454" s="57"/>
    </row>
    <row r="455">
      <c r="A455" s="56"/>
      <c r="B455" s="15"/>
      <c r="C455" s="15"/>
      <c r="D455" s="15"/>
      <c r="E455" s="15"/>
      <c r="F455" s="15"/>
      <c r="G455" s="15"/>
      <c r="H455" s="57"/>
      <c r="I455" s="57"/>
      <c r="L455" s="30"/>
      <c r="M455" s="89"/>
      <c r="N455" s="57"/>
      <c r="O455" s="57"/>
      <c r="P455" s="57"/>
      <c r="Q455" s="57"/>
      <c r="R455" s="57"/>
      <c r="S455" s="57"/>
      <c r="T455" s="57"/>
      <c r="U455" s="57"/>
      <c r="V455" s="57"/>
      <c r="W455" s="57"/>
      <c r="X455" s="57"/>
      <c r="Y455" s="57"/>
      <c r="Z455" s="57"/>
      <c r="AA455" s="57"/>
    </row>
    <row r="456">
      <c r="A456" s="56"/>
      <c r="B456" s="15"/>
      <c r="C456" s="15"/>
      <c r="D456" s="15"/>
      <c r="E456" s="15"/>
      <c r="F456" s="15"/>
      <c r="G456" s="15"/>
      <c r="H456" s="57"/>
      <c r="I456" s="57"/>
      <c r="L456" s="30"/>
      <c r="M456" s="89"/>
      <c r="N456" s="57"/>
      <c r="O456" s="57"/>
      <c r="P456" s="57"/>
      <c r="Q456" s="57"/>
      <c r="R456" s="57"/>
      <c r="S456" s="57"/>
      <c r="T456" s="57"/>
      <c r="U456" s="57"/>
      <c r="V456" s="57"/>
      <c r="W456" s="57"/>
      <c r="X456" s="57"/>
      <c r="Y456" s="57"/>
      <c r="Z456" s="57"/>
      <c r="AA456" s="57"/>
    </row>
    <row r="457">
      <c r="A457" s="56"/>
      <c r="B457" s="15"/>
      <c r="C457" s="15"/>
      <c r="D457" s="15"/>
      <c r="E457" s="15"/>
      <c r="F457" s="15"/>
      <c r="G457" s="15"/>
      <c r="H457" s="57"/>
      <c r="I457" s="57"/>
      <c r="L457" s="30"/>
      <c r="M457" s="89"/>
      <c r="N457" s="57"/>
      <c r="O457" s="57"/>
      <c r="P457" s="57"/>
      <c r="Q457" s="57"/>
      <c r="R457" s="57"/>
      <c r="S457" s="57"/>
      <c r="T457" s="57"/>
      <c r="U457" s="57"/>
      <c r="V457" s="57"/>
      <c r="W457" s="57"/>
      <c r="X457" s="57"/>
      <c r="Y457" s="57"/>
      <c r="Z457" s="57"/>
      <c r="AA457" s="57"/>
    </row>
    <row r="458">
      <c r="A458" s="56"/>
      <c r="B458" s="15"/>
      <c r="C458" s="15"/>
      <c r="D458" s="15"/>
      <c r="E458" s="15"/>
      <c r="F458" s="15"/>
      <c r="G458" s="15"/>
      <c r="H458" s="57"/>
      <c r="I458" s="57"/>
      <c r="L458" s="30"/>
      <c r="M458" s="89"/>
      <c r="N458" s="57"/>
      <c r="O458" s="57"/>
      <c r="P458" s="57"/>
      <c r="Q458" s="57"/>
      <c r="R458" s="57"/>
      <c r="S458" s="57"/>
      <c r="T458" s="57"/>
      <c r="U458" s="57"/>
      <c r="V458" s="57"/>
      <c r="W458" s="57"/>
      <c r="X458" s="57"/>
      <c r="Y458" s="57"/>
      <c r="Z458" s="57"/>
      <c r="AA458" s="57"/>
    </row>
    <row r="459">
      <c r="A459" s="56"/>
      <c r="B459" s="15"/>
      <c r="C459" s="15"/>
      <c r="D459" s="15"/>
      <c r="E459" s="15"/>
      <c r="F459" s="15"/>
      <c r="G459" s="15"/>
      <c r="H459" s="57"/>
      <c r="I459" s="57"/>
      <c r="L459" s="30"/>
      <c r="M459" s="89"/>
      <c r="N459" s="57"/>
      <c r="O459" s="57"/>
      <c r="P459" s="57"/>
      <c r="Q459" s="57"/>
      <c r="R459" s="57"/>
      <c r="S459" s="57"/>
      <c r="T459" s="57"/>
      <c r="U459" s="57"/>
      <c r="V459" s="57"/>
      <c r="W459" s="57"/>
      <c r="X459" s="57"/>
      <c r="Y459" s="57"/>
      <c r="Z459" s="57"/>
      <c r="AA459" s="57"/>
    </row>
    <row r="460">
      <c r="A460" s="56"/>
      <c r="B460" s="15"/>
      <c r="C460" s="15"/>
      <c r="D460" s="15"/>
      <c r="E460" s="15"/>
      <c r="F460" s="15"/>
      <c r="G460" s="15"/>
      <c r="H460" s="57"/>
      <c r="I460" s="57"/>
      <c r="L460" s="30"/>
      <c r="M460" s="89"/>
      <c r="N460" s="57"/>
      <c r="O460" s="57"/>
      <c r="P460" s="57"/>
      <c r="Q460" s="57"/>
      <c r="R460" s="57"/>
      <c r="S460" s="57"/>
      <c r="T460" s="57"/>
      <c r="U460" s="57"/>
      <c r="V460" s="57"/>
      <c r="W460" s="57"/>
      <c r="X460" s="57"/>
      <c r="Y460" s="57"/>
      <c r="Z460" s="57"/>
      <c r="AA460" s="57"/>
    </row>
    <row r="461">
      <c r="A461" s="56"/>
      <c r="B461" s="15"/>
      <c r="C461" s="15"/>
      <c r="D461" s="15"/>
      <c r="E461" s="15"/>
      <c r="F461" s="15"/>
      <c r="G461" s="15"/>
      <c r="H461" s="57"/>
      <c r="I461" s="57"/>
      <c r="L461" s="30"/>
      <c r="M461" s="89"/>
      <c r="N461" s="57"/>
      <c r="O461" s="57"/>
      <c r="P461" s="57"/>
      <c r="Q461" s="57"/>
      <c r="R461" s="57"/>
      <c r="S461" s="57"/>
      <c r="T461" s="57"/>
      <c r="U461" s="57"/>
      <c r="V461" s="57"/>
      <c r="W461" s="57"/>
      <c r="X461" s="57"/>
      <c r="Y461" s="57"/>
      <c r="Z461" s="57"/>
      <c r="AA461" s="57"/>
    </row>
    <row r="462">
      <c r="A462" s="56"/>
      <c r="B462" s="15"/>
      <c r="C462" s="15"/>
      <c r="D462" s="15"/>
      <c r="E462" s="15"/>
      <c r="F462" s="15"/>
      <c r="G462" s="15"/>
      <c r="H462" s="57"/>
      <c r="I462" s="57"/>
      <c r="L462" s="30"/>
      <c r="M462" s="89"/>
      <c r="N462" s="57"/>
      <c r="O462" s="57"/>
      <c r="P462" s="57"/>
      <c r="Q462" s="57"/>
      <c r="R462" s="57"/>
      <c r="S462" s="57"/>
      <c r="T462" s="57"/>
      <c r="U462" s="57"/>
      <c r="V462" s="57"/>
      <c r="W462" s="57"/>
      <c r="X462" s="57"/>
      <c r="Y462" s="57"/>
      <c r="Z462" s="57"/>
      <c r="AA462" s="57"/>
    </row>
    <row r="463">
      <c r="A463" s="56"/>
      <c r="B463" s="15"/>
      <c r="C463" s="15"/>
      <c r="D463" s="15"/>
      <c r="E463" s="15"/>
      <c r="F463" s="15"/>
      <c r="G463" s="15"/>
      <c r="H463" s="57"/>
      <c r="I463" s="57"/>
      <c r="L463" s="30"/>
      <c r="M463" s="89"/>
      <c r="N463" s="57"/>
      <c r="O463" s="57"/>
      <c r="P463" s="57"/>
      <c r="Q463" s="57"/>
      <c r="R463" s="57"/>
      <c r="S463" s="57"/>
      <c r="T463" s="57"/>
      <c r="U463" s="57"/>
      <c r="V463" s="57"/>
      <c r="W463" s="57"/>
      <c r="X463" s="57"/>
      <c r="Y463" s="57"/>
      <c r="Z463" s="57"/>
      <c r="AA463" s="57"/>
    </row>
    <row r="464">
      <c r="A464" s="56"/>
      <c r="B464" s="15"/>
      <c r="C464" s="15"/>
      <c r="D464" s="15"/>
      <c r="E464" s="15"/>
      <c r="F464" s="15"/>
      <c r="G464" s="15"/>
      <c r="H464" s="57"/>
      <c r="I464" s="57"/>
      <c r="L464" s="30"/>
      <c r="M464" s="89"/>
      <c r="N464" s="57"/>
      <c r="O464" s="57"/>
      <c r="P464" s="57"/>
      <c r="Q464" s="57"/>
      <c r="R464" s="57"/>
      <c r="S464" s="57"/>
      <c r="T464" s="57"/>
      <c r="U464" s="57"/>
      <c r="V464" s="57"/>
      <c r="W464" s="57"/>
      <c r="X464" s="57"/>
      <c r="Y464" s="57"/>
      <c r="Z464" s="57"/>
      <c r="AA464" s="57"/>
    </row>
    <row r="465">
      <c r="A465" s="56"/>
      <c r="B465" s="15"/>
      <c r="C465" s="15"/>
      <c r="D465" s="15"/>
      <c r="E465" s="15"/>
      <c r="F465" s="15"/>
      <c r="G465" s="15"/>
      <c r="H465" s="57"/>
      <c r="I465" s="57"/>
      <c r="L465" s="30"/>
      <c r="M465" s="89"/>
      <c r="N465" s="57"/>
      <c r="O465" s="57"/>
      <c r="P465" s="57"/>
      <c r="Q465" s="57"/>
      <c r="R465" s="57"/>
      <c r="S465" s="57"/>
      <c r="T465" s="57"/>
      <c r="U465" s="57"/>
      <c r="V465" s="57"/>
      <c r="W465" s="57"/>
      <c r="X465" s="57"/>
      <c r="Y465" s="57"/>
      <c r="Z465" s="57"/>
      <c r="AA465" s="57"/>
    </row>
    <row r="466">
      <c r="A466" s="56"/>
      <c r="B466" s="15"/>
      <c r="C466" s="15"/>
      <c r="D466" s="15"/>
      <c r="E466" s="15"/>
      <c r="F466" s="15"/>
      <c r="G466" s="15"/>
      <c r="H466" s="57"/>
      <c r="I466" s="57"/>
      <c r="L466" s="30"/>
      <c r="M466" s="89"/>
      <c r="N466" s="57"/>
      <c r="O466" s="57"/>
      <c r="P466" s="57"/>
      <c r="Q466" s="57"/>
      <c r="R466" s="57"/>
      <c r="S466" s="57"/>
      <c r="T466" s="57"/>
      <c r="U466" s="57"/>
      <c r="V466" s="57"/>
      <c r="W466" s="57"/>
      <c r="X466" s="57"/>
      <c r="Y466" s="57"/>
      <c r="Z466" s="57"/>
      <c r="AA466" s="57"/>
    </row>
    <row r="467">
      <c r="A467" s="56"/>
      <c r="B467" s="15"/>
      <c r="C467" s="15"/>
      <c r="D467" s="15"/>
      <c r="E467" s="15"/>
      <c r="F467" s="15"/>
      <c r="G467" s="15"/>
      <c r="H467" s="57"/>
      <c r="I467" s="57"/>
      <c r="L467" s="30"/>
      <c r="M467" s="89"/>
      <c r="N467" s="57"/>
      <c r="O467" s="57"/>
      <c r="P467" s="57"/>
      <c r="Q467" s="57"/>
      <c r="R467" s="57"/>
      <c r="S467" s="57"/>
      <c r="T467" s="57"/>
      <c r="U467" s="57"/>
      <c r="V467" s="57"/>
      <c r="W467" s="57"/>
      <c r="X467" s="57"/>
      <c r="Y467" s="57"/>
      <c r="Z467" s="57"/>
      <c r="AA467" s="57"/>
    </row>
    <row r="468">
      <c r="A468" s="56"/>
      <c r="B468" s="15"/>
      <c r="C468" s="15"/>
      <c r="D468" s="15"/>
      <c r="E468" s="15"/>
      <c r="F468" s="15"/>
      <c r="G468" s="15"/>
      <c r="H468" s="57"/>
      <c r="I468" s="57"/>
      <c r="L468" s="30"/>
      <c r="M468" s="89"/>
      <c r="N468" s="57"/>
      <c r="O468" s="57"/>
      <c r="P468" s="57"/>
      <c r="Q468" s="57"/>
      <c r="R468" s="57"/>
      <c r="S468" s="57"/>
      <c r="T468" s="57"/>
      <c r="U468" s="57"/>
      <c r="V468" s="57"/>
      <c r="W468" s="57"/>
      <c r="X468" s="57"/>
      <c r="Y468" s="57"/>
      <c r="Z468" s="57"/>
      <c r="AA468" s="57"/>
    </row>
    <row r="469">
      <c r="A469" s="56"/>
      <c r="B469" s="15"/>
      <c r="C469" s="15"/>
      <c r="D469" s="15"/>
      <c r="E469" s="15"/>
      <c r="F469" s="15"/>
      <c r="G469" s="15"/>
      <c r="H469" s="57"/>
      <c r="I469" s="57"/>
      <c r="L469" s="30"/>
      <c r="M469" s="89"/>
      <c r="N469" s="57"/>
      <c r="O469" s="57"/>
      <c r="P469" s="57"/>
      <c r="Q469" s="57"/>
      <c r="R469" s="57"/>
      <c r="S469" s="57"/>
      <c r="T469" s="57"/>
      <c r="U469" s="57"/>
      <c r="V469" s="57"/>
      <c r="W469" s="57"/>
      <c r="X469" s="57"/>
      <c r="Y469" s="57"/>
      <c r="Z469" s="57"/>
      <c r="AA469" s="57"/>
    </row>
    <row r="470">
      <c r="A470" s="56"/>
      <c r="B470" s="15"/>
      <c r="C470" s="15"/>
      <c r="D470" s="15"/>
      <c r="E470" s="15"/>
      <c r="F470" s="15"/>
      <c r="G470" s="15"/>
      <c r="H470" s="57"/>
      <c r="I470" s="57"/>
      <c r="L470" s="30"/>
      <c r="M470" s="89"/>
      <c r="N470" s="57"/>
      <c r="O470" s="57"/>
      <c r="P470" s="57"/>
      <c r="Q470" s="57"/>
      <c r="R470" s="57"/>
      <c r="S470" s="57"/>
      <c r="T470" s="57"/>
      <c r="U470" s="57"/>
      <c r="V470" s="57"/>
      <c r="W470" s="57"/>
      <c r="X470" s="57"/>
      <c r="Y470" s="57"/>
      <c r="Z470" s="57"/>
      <c r="AA470" s="57"/>
    </row>
    <row r="471">
      <c r="A471" s="56"/>
      <c r="B471" s="15"/>
      <c r="C471" s="15"/>
      <c r="D471" s="15"/>
      <c r="E471" s="15"/>
      <c r="F471" s="15"/>
      <c r="G471" s="15"/>
      <c r="H471" s="57"/>
      <c r="I471" s="57"/>
      <c r="L471" s="30"/>
      <c r="M471" s="89"/>
      <c r="N471" s="57"/>
      <c r="O471" s="57"/>
      <c r="P471" s="57"/>
      <c r="Q471" s="57"/>
      <c r="R471" s="57"/>
      <c r="S471" s="57"/>
      <c r="T471" s="57"/>
      <c r="U471" s="57"/>
      <c r="V471" s="57"/>
      <c r="W471" s="57"/>
      <c r="X471" s="57"/>
      <c r="Y471" s="57"/>
      <c r="Z471" s="57"/>
      <c r="AA471" s="57"/>
    </row>
    <row r="472">
      <c r="A472" s="56"/>
      <c r="B472" s="15"/>
      <c r="C472" s="15"/>
      <c r="D472" s="15"/>
      <c r="E472" s="15"/>
      <c r="F472" s="15"/>
      <c r="G472" s="15"/>
      <c r="H472" s="57"/>
      <c r="I472" s="57"/>
      <c r="L472" s="30"/>
      <c r="M472" s="89"/>
      <c r="N472" s="57"/>
      <c r="O472" s="57"/>
      <c r="P472" s="57"/>
      <c r="Q472" s="57"/>
      <c r="R472" s="57"/>
      <c r="S472" s="57"/>
      <c r="T472" s="57"/>
      <c r="U472" s="57"/>
      <c r="V472" s="57"/>
      <c r="W472" s="57"/>
      <c r="X472" s="57"/>
      <c r="Y472" s="57"/>
      <c r="Z472" s="57"/>
      <c r="AA472" s="57"/>
    </row>
    <row r="473">
      <c r="A473" s="56"/>
      <c r="B473" s="15"/>
      <c r="C473" s="15"/>
      <c r="D473" s="15"/>
      <c r="E473" s="15"/>
      <c r="F473" s="15"/>
      <c r="G473" s="15"/>
      <c r="H473" s="57"/>
      <c r="I473" s="57"/>
      <c r="L473" s="30"/>
      <c r="M473" s="89"/>
      <c r="N473" s="57"/>
      <c r="O473" s="57"/>
      <c r="P473" s="57"/>
      <c r="Q473" s="57"/>
      <c r="R473" s="57"/>
      <c r="S473" s="57"/>
      <c r="T473" s="57"/>
      <c r="U473" s="57"/>
      <c r="V473" s="57"/>
      <c r="W473" s="57"/>
      <c r="X473" s="57"/>
      <c r="Y473" s="57"/>
      <c r="Z473" s="57"/>
      <c r="AA473" s="57"/>
    </row>
    <row r="474">
      <c r="A474" s="56"/>
      <c r="B474" s="15"/>
      <c r="C474" s="15"/>
      <c r="D474" s="15"/>
      <c r="E474" s="15"/>
      <c r="F474" s="15"/>
      <c r="G474" s="15"/>
      <c r="H474" s="57"/>
      <c r="I474" s="57"/>
      <c r="L474" s="30"/>
      <c r="M474" s="89"/>
      <c r="N474" s="57"/>
      <c r="O474" s="57"/>
      <c r="P474" s="57"/>
      <c r="Q474" s="57"/>
      <c r="R474" s="57"/>
      <c r="S474" s="57"/>
      <c r="T474" s="57"/>
      <c r="U474" s="57"/>
      <c r="V474" s="57"/>
      <c r="W474" s="57"/>
      <c r="X474" s="57"/>
      <c r="Y474" s="57"/>
      <c r="Z474" s="57"/>
      <c r="AA474" s="57"/>
    </row>
    <row r="475">
      <c r="A475" s="56"/>
      <c r="B475" s="15"/>
      <c r="C475" s="15"/>
      <c r="D475" s="15"/>
      <c r="E475" s="15"/>
      <c r="F475" s="15"/>
      <c r="G475" s="15"/>
      <c r="H475" s="57"/>
      <c r="I475" s="57"/>
      <c r="L475" s="30"/>
      <c r="M475" s="89"/>
      <c r="N475" s="57"/>
      <c r="O475" s="57"/>
      <c r="P475" s="57"/>
      <c r="Q475" s="57"/>
      <c r="R475" s="57"/>
      <c r="S475" s="57"/>
      <c r="T475" s="57"/>
      <c r="U475" s="57"/>
      <c r="V475" s="57"/>
      <c r="W475" s="57"/>
      <c r="X475" s="57"/>
      <c r="Y475" s="57"/>
      <c r="Z475" s="57"/>
      <c r="AA475" s="57"/>
    </row>
    <row r="476">
      <c r="A476" s="56"/>
      <c r="B476" s="15"/>
      <c r="C476" s="15"/>
      <c r="D476" s="15"/>
      <c r="E476" s="15"/>
      <c r="F476" s="15"/>
      <c r="G476" s="15"/>
      <c r="H476" s="57"/>
      <c r="I476" s="57"/>
      <c r="L476" s="30"/>
      <c r="M476" s="89"/>
      <c r="N476" s="57"/>
      <c r="O476" s="57"/>
      <c r="P476" s="57"/>
      <c r="Q476" s="57"/>
      <c r="R476" s="57"/>
      <c r="S476" s="57"/>
      <c r="T476" s="57"/>
      <c r="U476" s="57"/>
      <c r="V476" s="57"/>
      <c r="W476" s="57"/>
      <c r="X476" s="57"/>
      <c r="Y476" s="57"/>
      <c r="Z476" s="57"/>
      <c r="AA476" s="57"/>
    </row>
    <row r="477">
      <c r="A477" s="56"/>
      <c r="B477" s="15"/>
      <c r="C477" s="15"/>
      <c r="D477" s="15"/>
      <c r="E477" s="15"/>
      <c r="F477" s="15"/>
      <c r="G477" s="15"/>
      <c r="H477" s="57"/>
      <c r="I477" s="57"/>
      <c r="L477" s="30"/>
      <c r="M477" s="89"/>
      <c r="N477" s="57"/>
      <c r="O477" s="57"/>
      <c r="P477" s="57"/>
      <c r="Q477" s="57"/>
      <c r="R477" s="57"/>
      <c r="S477" s="57"/>
      <c r="T477" s="57"/>
      <c r="U477" s="57"/>
      <c r="V477" s="57"/>
      <c r="W477" s="57"/>
      <c r="X477" s="57"/>
      <c r="Y477" s="57"/>
      <c r="Z477" s="57"/>
      <c r="AA477" s="57"/>
    </row>
    <row r="478">
      <c r="A478" s="56"/>
      <c r="B478" s="15"/>
      <c r="C478" s="15"/>
      <c r="D478" s="15"/>
      <c r="E478" s="15"/>
      <c r="F478" s="15"/>
      <c r="G478" s="15"/>
      <c r="H478" s="57"/>
      <c r="I478" s="57"/>
      <c r="L478" s="30"/>
      <c r="M478" s="89"/>
      <c r="N478" s="57"/>
      <c r="O478" s="57"/>
      <c r="P478" s="57"/>
      <c r="Q478" s="57"/>
      <c r="R478" s="57"/>
      <c r="S478" s="57"/>
      <c r="T478" s="57"/>
      <c r="U478" s="57"/>
      <c r="V478" s="57"/>
      <c r="W478" s="57"/>
      <c r="X478" s="57"/>
      <c r="Y478" s="57"/>
      <c r="Z478" s="57"/>
      <c r="AA478" s="57"/>
    </row>
    <row r="479">
      <c r="A479" s="56"/>
      <c r="B479" s="15"/>
      <c r="C479" s="15"/>
      <c r="D479" s="15"/>
      <c r="E479" s="15"/>
      <c r="F479" s="15"/>
      <c r="G479" s="15"/>
      <c r="H479" s="57"/>
      <c r="I479" s="57"/>
      <c r="L479" s="30"/>
      <c r="M479" s="89"/>
      <c r="N479" s="57"/>
      <c r="O479" s="57"/>
      <c r="P479" s="57"/>
      <c r="Q479" s="57"/>
      <c r="R479" s="57"/>
      <c r="S479" s="57"/>
      <c r="T479" s="57"/>
      <c r="U479" s="57"/>
      <c r="V479" s="57"/>
      <c r="W479" s="57"/>
      <c r="X479" s="57"/>
      <c r="Y479" s="57"/>
      <c r="Z479" s="57"/>
      <c r="AA479" s="57"/>
    </row>
    <row r="480">
      <c r="A480" s="56"/>
      <c r="B480" s="15"/>
      <c r="C480" s="15"/>
      <c r="D480" s="15"/>
      <c r="E480" s="15"/>
      <c r="F480" s="15"/>
      <c r="G480" s="15"/>
      <c r="H480" s="57"/>
      <c r="I480" s="57"/>
      <c r="L480" s="30"/>
      <c r="M480" s="89"/>
      <c r="N480" s="57"/>
      <c r="O480" s="57"/>
      <c r="P480" s="57"/>
      <c r="Q480" s="57"/>
      <c r="R480" s="57"/>
      <c r="S480" s="57"/>
      <c r="T480" s="57"/>
      <c r="U480" s="57"/>
      <c r="V480" s="57"/>
      <c r="W480" s="57"/>
      <c r="X480" s="57"/>
      <c r="Y480" s="57"/>
      <c r="Z480" s="57"/>
      <c r="AA480" s="57"/>
    </row>
    <row r="481">
      <c r="A481" s="56"/>
      <c r="B481" s="15"/>
      <c r="C481" s="15"/>
      <c r="D481" s="15"/>
      <c r="E481" s="15"/>
      <c r="F481" s="15"/>
      <c r="G481" s="15"/>
      <c r="H481" s="57"/>
      <c r="I481" s="57"/>
      <c r="L481" s="30"/>
      <c r="M481" s="89"/>
      <c r="N481" s="57"/>
      <c r="O481" s="57"/>
      <c r="P481" s="57"/>
      <c r="Q481" s="57"/>
      <c r="R481" s="57"/>
      <c r="S481" s="57"/>
      <c r="T481" s="57"/>
      <c r="U481" s="57"/>
      <c r="V481" s="57"/>
      <c r="W481" s="57"/>
      <c r="X481" s="57"/>
      <c r="Y481" s="57"/>
      <c r="Z481" s="57"/>
      <c r="AA481" s="57"/>
    </row>
    <row r="482">
      <c r="A482" s="56"/>
      <c r="B482" s="15"/>
      <c r="C482" s="15"/>
      <c r="D482" s="15"/>
      <c r="E482" s="15"/>
      <c r="F482" s="15"/>
      <c r="G482" s="15"/>
      <c r="H482" s="57"/>
      <c r="I482" s="57"/>
      <c r="L482" s="30"/>
      <c r="M482" s="89"/>
      <c r="N482" s="57"/>
      <c r="O482" s="57"/>
      <c r="P482" s="57"/>
      <c r="Q482" s="57"/>
      <c r="R482" s="57"/>
      <c r="S482" s="57"/>
      <c r="T482" s="57"/>
      <c r="U482" s="57"/>
      <c r="V482" s="57"/>
      <c r="W482" s="57"/>
      <c r="X482" s="57"/>
      <c r="Y482" s="57"/>
      <c r="Z482" s="57"/>
      <c r="AA482" s="57"/>
    </row>
    <row r="483">
      <c r="A483" s="56"/>
      <c r="B483" s="15"/>
      <c r="C483" s="15"/>
      <c r="D483" s="15"/>
      <c r="E483" s="15"/>
      <c r="F483" s="15"/>
      <c r="G483" s="15"/>
      <c r="H483" s="57"/>
      <c r="I483" s="57"/>
      <c r="L483" s="30"/>
      <c r="M483" s="89"/>
      <c r="N483" s="57"/>
      <c r="O483" s="57"/>
      <c r="P483" s="57"/>
      <c r="Q483" s="57"/>
      <c r="R483" s="57"/>
      <c r="S483" s="57"/>
      <c r="T483" s="57"/>
      <c r="U483" s="57"/>
      <c r="V483" s="57"/>
      <c r="W483" s="57"/>
      <c r="X483" s="57"/>
      <c r="Y483" s="57"/>
      <c r="Z483" s="57"/>
      <c r="AA483" s="57"/>
    </row>
    <row r="484">
      <c r="A484" s="56"/>
      <c r="B484" s="15"/>
      <c r="C484" s="15"/>
      <c r="D484" s="15"/>
      <c r="E484" s="15"/>
      <c r="F484" s="15"/>
      <c r="G484" s="15"/>
      <c r="H484" s="57"/>
      <c r="I484" s="57"/>
      <c r="L484" s="30"/>
      <c r="M484" s="89"/>
      <c r="N484" s="57"/>
      <c r="O484" s="57"/>
      <c r="P484" s="57"/>
      <c r="Q484" s="57"/>
      <c r="R484" s="57"/>
      <c r="S484" s="57"/>
      <c r="T484" s="57"/>
      <c r="U484" s="57"/>
      <c r="V484" s="57"/>
      <c r="W484" s="57"/>
      <c r="X484" s="57"/>
      <c r="Y484" s="57"/>
      <c r="Z484" s="57"/>
      <c r="AA484" s="57"/>
    </row>
    <row r="485">
      <c r="A485" s="56"/>
      <c r="B485" s="15"/>
      <c r="C485" s="15"/>
      <c r="D485" s="15"/>
      <c r="E485" s="15"/>
      <c r="F485" s="15"/>
      <c r="G485" s="15"/>
      <c r="H485" s="57"/>
      <c r="I485" s="57"/>
      <c r="L485" s="30"/>
      <c r="M485" s="89"/>
      <c r="N485" s="57"/>
      <c r="O485" s="57"/>
      <c r="P485" s="57"/>
      <c r="Q485" s="57"/>
      <c r="R485" s="57"/>
      <c r="S485" s="57"/>
      <c r="T485" s="57"/>
      <c r="U485" s="57"/>
      <c r="V485" s="57"/>
      <c r="W485" s="57"/>
      <c r="X485" s="57"/>
      <c r="Y485" s="57"/>
      <c r="Z485" s="57"/>
      <c r="AA485" s="57"/>
    </row>
    <row r="486">
      <c r="A486" s="56"/>
      <c r="B486" s="15"/>
      <c r="C486" s="15"/>
      <c r="D486" s="15"/>
      <c r="E486" s="15"/>
      <c r="F486" s="15"/>
      <c r="G486" s="15"/>
      <c r="H486" s="57"/>
      <c r="I486" s="57"/>
      <c r="L486" s="30"/>
      <c r="M486" s="89"/>
      <c r="N486" s="57"/>
      <c r="O486" s="57"/>
      <c r="P486" s="57"/>
      <c r="Q486" s="57"/>
      <c r="R486" s="57"/>
      <c r="S486" s="57"/>
      <c r="T486" s="57"/>
      <c r="U486" s="57"/>
      <c r="V486" s="57"/>
      <c r="W486" s="57"/>
      <c r="X486" s="57"/>
      <c r="Y486" s="57"/>
      <c r="Z486" s="57"/>
      <c r="AA486" s="57"/>
    </row>
    <row r="487">
      <c r="A487" s="56"/>
      <c r="B487" s="15"/>
      <c r="C487" s="15"/>
      <c r="D487" s="15"/>
      <c r="E487" s="15"/>
      <c r="F487" s="15"/>
      <c r="G487" s="15"/>
      <c r="H487" s="57"/>
      <c r="I487" s="57"/>
      <c r="L487" s="30"/>
      <c r="M487" s="89"/>
      <c r="N487" s="57"/>
      <c r="O487" s="57"/>
      <c r="P487" s="57"/>
      <c r="Q487" s="57"/>
      <c r="R487" s="57"/>
      <c r="S487" s="57"/>
      <c r="T487" s="57"/>
      <c r="U487" s="57"/>
      <c r="V487" s="57"/>
      <c r="W487" s="57"/>
      <c r="X487" s="57"/>
      <c r="Y487" s="57"/>
      <c r="Z487" s="57"/>
      <c r="AA487" s="57"/>
    </row>
    <row r="488">
      <c r="A488" s="56"/>
      <c r="B488" s="15"/>
      <c r="C488" s="15"/>
      <c r="D488" s="15"/>
      <c r="E488" s="15"/>
      <c r="F488" s="15"/>
      <c r="G488" s="15"/>
      <c r="H488" s="57"/>
      <c r="I488" s="57"/>
      <c r="L488" s="30"/>
      <c r="M488" s="89"/>
      <c r="N488" s="57"/>
      <c r="O488" s="57"/>
      <c r="P488" s="57"/>
      <c r="Q488" s="57"/>
      <c r="R488" s="57"/>
      <c r="S488" s="57"/>
      <c r="T488" s="57"/>
      <c r="U488" s="57"/>
      <c r="V488" s="57"/>
      <c r="W488" s="57"/>
      <c r="X488" s="57"/>
      <c r="Y488" s="57"/>
      <c r="Z488" s="57"/>
      <c r="AA488" s="57"/>
    </row>
    <row r="489">
      <c r="A489" s="56"/>
      <c r="B489" s="15"/>
      <c r="C489" s="15"/>
      <c r="D489" s="15"/>
      <c r="E489" s="15"/>
      <c r="F489" s="15"/>
      <c r="G489" s="15"/>
      <c r="H489" s="57"/>
      <c r="I489" s="57"/>
      <c r="L489" s="30"/>
      <c r="M489" s="89"/>
      <c r="N489" s="57"/>
      <c r="O489" s="57"/>
      <c r="P489" s="57"/>
      <c r="Q489" s="57"/>
      <c r="R489" s="57"/>
      <c r="S489" s="57"/>
      <c r="T489" s="57"/>
      <c r="U489" s="57"/>
      <c r="V489" s="57"/>
      <c r="W489" s="57"/>
      <c r="X489" s="57"/>
      <c r="Y489" s="57"/>
      <c r="Z489" s="57"/>
      <c r="AA489" s="57"/>
    </row>
    <row r="490">
      <c r="A490" s="56"/>
      <c r="B490" s="15"/>
      <c r="C490" s="15"/>
      <c r="D490" s="15"/>
      <c r="E490" s="15"/>
      <c r="F490" s="15"/>
      <c r="G490" s="15"/>
      <c r="H490" s="57"/>
      <c r="I490" s="57"/>
      <c r="L490" s="30"/>
      <c r="M490" s="89"/>
      <c r="N490" s="57"/>
      <c r="O490" s="57"/>
      <c r="P490" s="57"/>
      <c r="Q490" s="57"/>
      <c r="R490" s="57"/>
      <c r="S490" s="57"/>
      <c r="T490" s="57"/>
      <c r="U490" s="57"/>
      <c r="V490" s="57"/>
      <c r="W490" s="57"/>
      <c r="X490" s="57"/>
      <c r="Y490" s="57"/>
      <c r="Z490" s="57"/>
      <c r="AA490" s="57"/>
    </row>
    <row r="491">
      <c r="A491" s="56"/>
      <c r="B491" s="15"/>
      <c r="C491" s="15"/>
      <c r="D491" s="15"/>
      <c r="E491" s="15"/>
      <c r="F491" s="15"/>
      <c r="G491" s="15"/>
      <c r="H491" s="57"/>
      <c r="I491" s="57"/>
      <c r="L491" s="30"/>
      <c r="M491" s="89"/>
      <c r="N491" s="57"/>
      <c r="O491" s="57"/>
      <c r="P491" s="57"/>
      <c r="Q491" s="57"/>
      <c r="R491" s="57"/>
      <c r="S491" s="57"/>
      <c r="T491" s="57"/>
      <c r="U491" s="57"/>
      <c r="V491" s="57"/>
      <c r="W491" s="57"/>
      <c r="X491" s="57"/>
      <c r="Y491" s="57"/>
      <c r="Z491" s="57"/>
      <c r="AA491" s="57"/>
    </row>
    <row r="492">
      <c r="A492" s="56"/>
      <c r="B492" s="15"/>
      <c r="C492" s="15"/>
      <c r="D492" s="15"/>
      <c r="E492" s="15"/>
      <c r="F492" s="15"/>
      <c r="G492" s="15"/>
      <c r="H492" s="57"/>
      <c r="I492" s="57"/>
      <c r="L492" s="30"/>
      <c r="M492" s="89"/>
      <c r="N492" s="57"/>
      <c r="O492" s="57"/>
      <c r="P492" s="57"/>
      <c r="Q492" s="57"/>
      <c r="R492" s="57"/>
      <c r="S492" s="57"/>
      <c r="T492" s="57"/>
      <c r="U492" s="57"/>
      <c r="V492" s="57"/>
      <c r="W492" s="57"/>
      <c r="X492" s="57"/>
      <c r="Y492" s="57"/>
      <c r="Z492" s="57"/>
      <c r="AA492" s="57"/>
    </row>
    <row r="493">
      <c r="A493" s="56"/>
      <c r="B493" s="15"/>
      <c r="C493" s="15"/>
      <c r="D493" s="15"/>
      <c r="E493" s="15"/>
      <c r="F493" s="15"/>
      <c r="G493" s="15"/>
      <c r="H493" s="57"/>
      <c r="I493" s="57"/>
      <c r="L493" s="30"/>
      <c r="M493" s="89"/>
      <c r="N493" s="57"/>
      <c r="O493" s="57"/>
      <c r="P493" s="57"/>
      <c r="Q493" s="57"/>
      <c r="R493" s="57"/>
      <c r="S493" s="57"/>
      <c r="T493" s="57"/>
      <c r="U493" s="57"/>
      <c r="V493" s="57"/>
      <c r="W493" s="57"/>
      <c r="X493" s="57"/>
      <c r="Y493" s="57"/>
      <c r="Z493" s="57"/>
      <c r="AA493" s="57"/>
    </row>
    <row r="494">
      <c r="A494" s="56"/>
      <c r="B494" s="15"/>
      <c r="C494" s="15"/>
      <c r="D494" s="15"/>
      <c r="E494" s="15"/>
      <c r="F494" s="15"/>
      <c r="G494" s="15"/>
      <c r="H494" s="57"/>
      <c r="I494" s="57"/>
      <c r="L494" s="30"/>
      <c r="M494" s="89"/>
      <c r="N494" s="57"/>
      <c r="O494" s="57"/>
      <c r="P494" s="57"/>
      <c r="Q494" s="57"/>
      <c r="R494" s="57"/>
      <c r="S494" s="57"/>
      <c r="T494" s="57"/>
      <c r="U494" s="57"/>
      <c r="V494" s="57"/>
      <c r="W494" s="57"/>
      <c r="X494" s="57"/>
      <c r="Y494" s="57"/>
      <c r="Z494" s="57"/>
      <c r="AA494" s="57"/>
    </row>
    <row r="495">
      <c r="A495" s="56"/>
      <c r="B495" s="15"/>
      <c r="C495" s="15"/>
      <c r="D495" s="15"/>
      <c r="E495" s="15"/>
      <c r="F495" s="15"/>
      <c r="G495" s="15"/>
      <c r="H495" s="57"/>
      <c r="I495" s="57"/>
      <c r="L495" s="30"/>
      <c r="M495" s="89"/>
      <c r="N495" s="57"/>
      <c r="O495" s="57"/>
      <c r="P495" s="57"/>
      <c r="Q495" s="57"/>
      <c r="R495" s="57"/>
      <c r="S495" s="57"/>
      <c r="T495" s="57"/>
      <c r="U495" s="57"/>
      <c r="V495" s="57"/>
      <c r="W495" s="57"/>
      <c r="X495" s="57"/>
      <c r="Y495" s="57"/>
      <c r="Z495" s="57"/>
      <c r="AA495" s="57"/>
    </row>
    <row r="496">
      <c r="A496" s="56"/>
      <c r="B496" s="15"/>
      <c r="C496" s="15"/>
      <c r="D496" s="15"/>
      <c r="E496" s="15"/>
      <c r="F496" s="15"/>
      <c r="G496" s="15"/>
      <c r="H496" s="57"/>
      <c r="I496" s="57"/>
      <c r="L496" s="30"/>
      <c r="M496" s="89"/>
      <c r="N496" s="57"/>
      <c r="O496" s="57"/>
      <c r="P496" s="57"/>
      <c r="Q496" s="57"/>
      <c r="R496" s="57"/>
      <c r="S496" s="57"/>
      <c r="T496" s="57"/>
      <c r="U496" s="57"/>
      <c r="V496" s="57"/>
      <c r="W496" s="57"/>
      <c r="X496" s="57"/>
      <c r="Y496" s="57"/>
      <c r="Z496" s="57"/>
      <c r="AA496" s="57"/>
    </row>
    <row r="497">
      <c r="A497" s="56"/>
      <c r="B497" s="15"/>
      <c r="C497" s="15"/>
      <c r="D497" s="15"/>
      <c r="E497" s="15"/>
      <c r="F497" s="15"/>
      <c r="G497" s="15"/>
      <c r="H497" s="57"/>
      <c r="I497" s="57"/>
      <c r="L497" s="30"/>
      <c r="M497" s="89"/>
      <c r="N497" s="57"/>
      <c r="O497" s="57"/>
      <c r="P497" s="57"/>
      <c r="Q497" s="57"/>
      <c r="R497" s="57"/>
      <c r="S497" s="57"/>
      <c r="T497" s="57"/>
      <c r="U497" s="57"/>
      <c r="V497" s="57"/>
      <c r="W497" s="57"/>
      <c r="X497" s="57"/>
      <c r="Y497" s="57"/>
      <c r="Z497" s="57"/>
      <c r="AA497" s="57"/>
    </row>
    <row r="498">
      <c r="A498" s="56"/>
      <c r="B498" s="15"/>
      <c r="C498" s="15"/>
      <c r="D498" s="15"/>
      <c r="E498" s="15"/>
      <c r="F498" s="15"/>
      <c r="G498" s="15"/>
      <c r="H498" s="57"/>
      <c r="I498" s="57"/>
      <c r="L498" s="30"/>
      <c r="M498" s="89"/>
      <c r="N498" s="57"/>
      <c r="O498" s="57"/>
      <c r="P498" s="57"/>
      <c r="Q498" s="57"/>
      <c r="R498" s="57"/>
      <c r="S498" s="57"/>
      <c r="T498" s="57"/>
      <c r="U498" s="57"/>
      <c r="V498" s="57"/>
      <c r="W498" s="57"/>
      <c r="X498" s="57"/>
      <c r="Y498" s="57"/>
      <c r="Z498" s="57"/>
      <c r="AA498" s="57"/>
    </row>
    <row r="499">
      <c r="A499" s="56"/>
      <c r="B499" s="15"/>
      <c r="C499" s="15"/>
      <c r="D499" s="15"/>
      <c r="E499" s="15"/>
      <c r="F499" s="15"/>
      <c r="G499" s="15"/>
      <c r="H499" s="57"/>
      <c r="I499" s="57"/>
      <c r="L499" s="30"/>
      <c r="M499" s="89"/>
      <c r="N499" s="57"/>
      <c r="O499" s="57"/>
      <c r="P499" s="57"/>
      <c r="Q499" s="57"/>
      <c r="R499" s="57"/>
      <c r="S499" s="57"/>
      <c r="T499" s="57"/>
      <c r="U499" s="57"/>
      <c r="V499" s="57"/>
      <c r="W499" s="57"/>
      <c r="X499" s="57"/>
      <c r="Y499" s="57"/>
      <c r="Z499" s="57"/>
      <c r="AA499" s="57"/>
    </row>
    <row r="500">
      <c r="A500" s="56"/>
      <c r="B500" s="15"/>
      <c r="C500" s="15"/>
      <c r="D500" s="15"/>
      <c r="E500" s="15"/>
      <c r="F500" s="15"/>
      <c r="G500" s="15"/>
      <c r="H500" s="57"/>
      <c r="I500" s="57"/>
      <c r="L500" s="30"/>
      <c r="M500" s="89"/>
      <c r="N500" s="57"/>
      <c r="O500" s="57"/>
      <c r="P500" s="57"/>
      <c r="Q500" s="57"/>
      <c r="R500" s="57"/>
      <c r="S500" s="57"/>
      <c r="T500" s="57"/>
      <c r="U500" s="57"/>
      <c r="V500" s="57"/>
      <c r="W500" s="57"/>
      <c r="X500" s="57"/>
      <c r="Y500" s="57"/>
      <c r="Z500" s="57"/>
      <c r="AA500" s="57"/>
    </row>
    <row r="501">
      <c r="A501" s="56"/>
      <c r="B501" s="15"/>
      <c r="C501" s="15"/>
      <c r="D501" s="15"/>
      <c r="E501" s="15"/>
      <c r="F501" s="15"/>
      <c r="G501" s="15"/>
      <c r="H501" s="57"/>
      <c r="I501" s="57"/>
      <c r="L501" s="30"/>
      <c r="M501" s="89"/>
      <c r="N501" s="57"/>
      <c r="O501" s="57"/>
      <c r="P501" s="57"/>
      <c r="Q501" s="57"/>
      <c r="R501" s="57"/>
      <c r="S501" s="57"/>
      <c r="T501" s="57"/>
      <c r="U501" s="57"/>
      <c r="V501" s="57"/>
      <c r="W501" s="57"/>
      <c r="X501" s="57"/>
      <c r="Y501" s="57"/>
      <c r="Z501" s="57"/>
      <c r="AA501" s="57"/>
    </row>
    <row r="502">
      <c r="A502" s="56"/>
      <c r="B502" s="15"/>
      <c r="C502" s="15"/>
      <c r="D502" s="15"/>
      <c r="E502" s="15"/>
      <c r="F502" s="15"/>
      <c r="G502" s="15"/>
      <c r="H502" s="57"/>
      <c r="I502" s="57"/>
      <c r="L502" s="30"/>
      <c r="M502" s="89"/>
      <c r="N502" s="57"/>
      <c r="O502" s="57"/>
      <c r="P502" s="57"/>
      <c r="Q502" s="57"/>
      <c r="R502" s="57"/>
      <c r="S502" s="57"/>
      <c r="T502" s="57"/>
      <c r="U502" s="57"/>
      <c r="V502" s="57"/>
      <c r="W502" s="57"/>
      <c r="X502" s="57"/>
      <c r="Y502" s="57"/>
      <c r="Z502" s="57"/>
      <c r="AA502" s="57"/>
    </row>
    <row r="503">
      <c r="A503" s="56"/>
      <c r="B503" s="15"/>
      <c r="C503" s="15"/>
      <c r="D503" s="15"/>
      <c r="E503" s="15"/>
      <c r="F503" s="15"/>
      <c r="G503" s="15"/>
      <c r="H503" s="57"/>
      <c r="I503" s="57"/>
      <c r="L503" s="30"/>
      <c r="M503" s="89"/>
      <c r="N503" s="57"/>
      <c r="O503" s="57"/>
      <c r="P503" s="57"/>
      <c r="Q503" s="57"/>
      <c r="R503" s="57"/>
      <c r="S503" s="57"/>
      <c r="T503" s="57"/>
      <c r="U503" s="57"/>
      <c r="V503" s="57"/>
      <c r="W503" s="57"/>
      <c r="X503" s="57"/>
      <c r="Y503" s="57"/>
      <c r="Z503" s="57"/>
      <c r="AA503" s="57"/>
    </row>
    <row r="504">
      <c r="A504" s="56"/>
      <c r="B504" s="15"/>
      <c r="C504" s="15"/>
      <c r="D504" s="15"/>
      <c r="E504" s="15"/>
      <c r="F504" s="15"/>
      <c r="G504" s="15"/>
      <c r="H504" s="57"/>
      <c r="I504" s="57"/>
      <c r="L504" s="30"/>
      <c r="M504" s="89"/>
      <c r="N504" s="57"/>
      <c r="O504" s="57"/>
      <c r="P504" s="57"/>
      <c r="Q504" s="57"/>
      <c r="R504" s="57"/>
      <c r="S504" s="57"/>
      <c r="T504" s="57"/>
      <c r="U504" s="57"/>
      <c r="V504" s="57"/>
      <c r="W504" s="57"/>
      <c r="X504" s="57"/>
      <c r="Y504" s="57"/>
      <c r="Z504" s="57"/>
      <c r="AA504" s="57"/>
    </row>
    <row r="505">
      <c r="A505" s="56"/>
      <c r="B505" s="15"/>
      <c r="C505" s="15"/>
      <c r="D505" s="15"/>
      <c r="E505" s="15"/>
      <c r="F505" s="15"/>
      <c r="G505" s="15"/>
      <c r="H505" s="57"/>
      <c r="I505" s="57"/>
      <c r="L505" s="30"/>
      <c r="M505" s="89"/>
      <c r="N505" s="57"/>
      <c r="O505" s="57"/>
      <c r="P505" s="57"/>
      <c r="Q505" s="57"/>
      <c r="R505" s="57"/>
      <c r="S505" s="57"/>
      <c r="T505" s="57"/>
      <c r="U505" s="57"/>
      <c r="V505" s="57"/>
      <c r="W505" s="57"/>
      <c r="X505" s="57"/>
      <c r="Y505" s="57"/>
      <c r="Z505" s="57"/>
      <c r="AA505" s="57"/>
    </row>
    <row r="506">
      <c r="A506" s="56"/>
      <c r="B506" s="15"/>
      <c r="C506" s="15"/>
      <c r="D506" s="15"/>
      <c r="E506" s="15"/>
      <c r="F506" s="15"/>
      <c r="G506" s="15"/>
      <c r="H506" s="57"/>
      <c r="I506" s="57"/>
      <c r="L506" s="30"/>
      <c r="M506" s="89"/>
      <c r="N506" s="57"/>
      <c r="O506" s="57"/>
      <c r="P506" s="57"/>
      <c r="Q506" s="57"/>
      <c r="R506" s="57"/>
      <c r="S506" s="57"/>
      <c r="T506" s="57"/>
      <c r="U506" s="57"/>
      <c r="V506" s="57"/>
      <c r="W506" s="57"/>
      <c r="X506" s="57"/>
      <c r="Y506" s="57"/>
      <c r="Z506" s="57"/>
      <c r="AA506" s="57"/>
    </row>
    <row r="507">
      <c r="A507" s="56"/>
      <c r="B507" s="15"/>
      <c r="C507" s="15"/>
      <c r="D507" s="15"/>
      <c r="E507" s="15"/>
      <c r="F507" s="15"/>
      <c r="G507" s="15"/>
      <c r="H507" s="57"/>
      <c r="I507" s="57"/>
      <c r="L507" s="30"/>
      <c r="M507" s="89"/>
      <c r="N507" s="57"/>
      <c r="O507" s="57"/>
      <c r="P507" s="57"/>
      <c r="Q507" s="57"/>
      <c r="R507" s="57"/>
      <c r="S507" s="57"/>
      <c r="T507" s="57"/>
      <c r="U507" s="57"/>
      <c r="V507" s="57"/>
      <c r="W507" s="57"/>
      <c r="X507" s="57"/>
      <c r="Y507" s="57"/>
      <c r="Z507" s="57"/>
      <c r="AA507" s="57"/>
    </row>
    <row r="508">
      <c r="A508" s="56"/>
      <c r="B508" s="15"/>
      <c r="C508" s="15"/>
      <c r="D508" s="15"/>
      <c r="E508" s="15"/>
      <c r="F508" s="15"/>
      <c r="G508" s="15"/>
      <c r="H508" s="57"/>
      <c r="I508" s="57"/>
      <c r="L508" s="30"/>
      <c r="M508" s="89"/>
      <c r="N508" s="57"/>
      <c r="O508" s="57"/>
      <c r="P508" s="57"/>
      <c r="Q508" s="57"/>
      <c r="R508" s="57"/>
      <c r="S508" s="57"/>
      <c r="T508" s="57"/>
      <c r="U508" s="57"/>
      <c r="V508" s="57"/>
      <c r="W508" s="57"/>
      <c r="X508" s="57"/>
      <c r="Y508" s="57"/>
      <c r="Z508" s="57"/>
      <c r="AA508" s="57"/>
    </row>
    <row r="509">
      <c r="A509" s="56"/>
      <c r="B509" s="15"/>
      <c r="C509" s="15"/>
      <c r="D509" s="15"/>
      <c r="E509" s="15"/>
      <c r="F509" s="15"/>
      <c r="G509" s="15"/>
      <c r="H509" s="57"/>
      <c r="I509" s="57"/>
      <c r="L509" s="30"/>
      <c r="M509" s="89"/>
      <c r="N509" s="57"/>
      <c r="O509" s="57"/>
      <c r="P509" s="57"/>
      <c r="Q509" s="57"/>
      <c r="R509" s="57"/>
      <c r="S509" s="57"/>
      <c r="T509" s="57"/>
      <c r="U509" s="57"/>
      <c r="V509" s="57"/>
      <c r="W509" s="57"/>
      <c r="X509" s="57"/>
      <c r="Y509" s="57"/>
      <c r="Z509" s="57"/>
      <c r="AA509" s="57"/>
    </row>
    <row r="510">
      <c r="A510" s="56"/>
      <c r="B510" s="15"/>
      <c r="C510" s="15"/>
      <c r="D510" s="15"/>
      <c r="E510" s="15"/>
      <c r="F510" s="15"/>
      <c r="G510" s="15"/>
      <c r="H510" s="57"/>
      <c r="I510" s="57"/>
      <c r="L510" s="30"/>
      <c r="M510" s="89"/>
      <c r="N510" s="57"/>
      <c r="O510" s="57"/>
      <c r="P510" s="57"/>
      <c r="Q510" s="57"/>
      <c r="R510" s="57"/>
      <c r="S510" s="57"/>
      <c r="T510" s="57"/>
      <c r="U510" s="57"/>
      <c r="V510" s="57"/>
      <c r="W510" s="57"/>
      <c r="X510" s="57"/>
      <c r="Y510" s="57"/>
      <c r="Z510" s="57"/>
      <c r="AA510" s="57"/>
    </row>
    <row r="511">
      <c r="A511" s="56"/>
      <c r="B511" s="15"/>
      <c r="C511" s="15"/>
      <c r="D511" s="15"/>
      <c r="E511" s="15"/>
      <c r="F511" s="15"/>
      <c r="G511" s="15"/>
      <c r="H511" s="57"/>
      <c r="I511" s="57"/>
      <c r="L511" s="30"/>
      <c r="M511" s="89"/>
      <c r="N511" s="57"/>
      <c r="O511" s="57"/>
      <c r="P511" s="57"/>
      <c r="Q511" s="57"/>
      <c r="R511" s="57"/>
      <c r="S511" s="57"/>
      <c r="T511" s="57"/>
      <c r="U511" s="57"/>
      <c r="V511" s="57"/>
      <c r="W511" s="57"/>
      <c r="X511" s="57"/>
      <c r="Y511" s="57"/>
      <c r="Z511" s="57"/>
      <c r="AA511" s="57"/>
    </row>
    <row r="512">
      <c r="A512" s="56"/>
      <c r="B512" s="15"/>
      <c r="C512" s="15"/>
      <c r="D512" s="15"/>
      <c r="E512" s="15"/>
      <c r="F512" s="15"/>
      <c r="G512" s="15"/>
      <c r="H512" s="57"/>
      <c r="I512" s="57"/>
      <c r="L512" s="30"/>
      <c r="M512" s="89"/>
      <c r="N512" s="57"/>
      <c r="O512" s="57"/>
      <c r="P512" s="57"/>
      <c r="Q512" s="57"/>
      <c r="R512" s="57"/>
      <c r="S512" s="57"/>
      <c r="T512" s="57"/>
      <c r="U512" s="57"/>
      <c r="V512" s="57"/>
      <c r="W512" s="57"/>
      <c r="X512" s="57"/>
      <c r="Y512" s="57"/>
      <c r="Z512" s="57"/>
      <c r="AA512" s="57"/>
    </row>
    <row r="513">
      <c r="A513" s="56"/>
      <c r="B513" s="15"/>
      <c r="C513" s="15"/>
      <c r="D513" s="15"/>
      <c r="E513" s="15"/>
      <c r="F513" s="15"/>
      <c r="G513" s="15"/>
      <c r="H513" s="57"/>
      <c r="I513" s="57"/>
      <c r="L513" s="30"/>
      <c r="M513" s="89"/>
      <c r="N513" s="57"/>
      <c r="O513" s="57"/>
      <c r="P513" s="57"/>
      <c r="Q513" s="57"/>
      <c r="R513" s="57"/>
      <c r="S513" s="57"/>
      <c r="T513" s="57"/>
      <c r="U513" s="57"/>
      <c r="V513" s="57"/>
      <c r="W513" s="57"/>
      <c r="X513" s="57"/>
      <c r="Y513" s="57"/>
      <c r="Z513" s="57"/>
      <c r="AA513" s="57"/>
    </row>
    <row r="514">
      <c r="A514" s="56"/>
      <c r="B514" s="15"/>
      <c r="C514" s="15"/>
      <c r="D514" s="15"/>
      <c r="E514" s="15"/>
      <c r="F514" s="15"/>
      <c r="G514" s="15"/>
      <c r="H514" s="57"/>
      <c r="I514" s="57"/>
      <c r="L514" s="30"/>
      <c r="M514" s="89"/>
      <c r="N514" s="57"/>
      <c r="O514" s="57"/>
      <c r="P514" s="57"/>
      <c r="Q514" s="57"/>
      <c r="R514" s="57"/>
      <c r="S514" s="57"/>
      <c r="T514" s="57"/>
      <c r="U514" s="57"/>
      <c r="V514" s="57"/>
      <c r="W514" s="57"/>
      <c r="X514" s="57"/>
      <c r="Y514" s="57"/>
      <c r="Z514" s="57"/>
      <c r="AA514" s="57"/>
    </row>
    <row r="515">
      <c r="A515" s="56"/>
      <c r="B515" s="15"/>
      <c r="C515" s="15"/>
      <c r="D515" s="15"/>
      <c r="E515" s="15"/>
      <c r="F515" s="15"/>
      <c r="G515" s="15"/>
      <c r="H515" s="57"/>
      <c r="I515" s="57"/>
      <c r="L515" s="30"/>
      <c r="M515" s="89"/>
      <c r="N515" s="57"/>
      <c r="O515" s="57"/>
      <c r="P515" s="57"/>
      <c r="Q515" s="57"/>
      <c r="R515" s="57"/>
      <c r="S515" s="57"/>
      <c r="T515" s="57"/>
      <c r="U515" s="57"/>
      <c r="V515" s="57"/>
      <c r="W515" s="57"/>
      <c r="X515" s="57"/>
      <c r="Y515" s="57"/>
      <c r="Z515" s="57"/>
      <c r="AA515" s="57"/>
    </row>
    <row r="516">
      <c r="A516" s="56"/>
      <c r="B516" s="15"/>
      <c r="C516" s="15"/>
      <c r="D516" s="15"/>
      <c r="E516" s="15"/>
      <c r="F516" s="15"/>
      <c r="G516" s="15"/>
      <c r="H516" s="57"/>
      <c r="I516" s="57"/>
      <c r="L516" s="30"/>
      <c r="M516" s="89"/>
      <c r="N516" s="57"/>
      <c r="O516" s="57"/>
      <c r="P516" s="57"/>
      <c r="Q516" s="57"/>
      <c r="R516" s="57"/>
      <c r="S516" s="57"/>
      <c r="T516" s="57"/>
      <c r="U516" s="57"/>
      <c r="V516" s="57"/>
      <c r="W516" s="57"/>
      <c r="X516" s="57"/>
      <c r="Y516" s="57"/>
      <c r="Z516" s="57"/>
      <c r="AA516" s="57"/>
    </row>
    <row r="517">
      <c r="A517" s="56"/>
      <c r="B517" s="15"/>
      <c r="C517" s="15"/>
      <c r="D517" s="15"/>
      <c r="E517" s="15"/>
      <c r="F517" s="15"/>
      <c r="G517" s="15"/>
      <c r="H517" s="57"/>
      <c r="I517" s="57"/>
      <c r="L517" s="30"/>
      <c r="M517" s="89"/>
      <c r="N517" s="57"/>
      <c r="O517" s="57"/>
      <c r="P517" s="57"/>
      <c r="Q517" s="57"/>
      <c r="R517" s="57"/>
      <c r="S517" s="57"/>
      <c r="T517" s="57"/>
      <c r="U517" s="57"/>
      <c r="V517" s="57"/>
      <c r="W517" s="57"/>
      <c r="X517" s="57"/>
      <c r="Y517" s="57"/>
      <c r="Z517" s="57"/>
      <c r="AA517" s="57"/>
    </row>
    <row r="518">
      <c r="A518" s="56"/>
      <c r="B518" s="15"/>
      <c r="C518" s="15"/>
      <c r="D518" s="15"/>
      <c r="E518" s="15"/>
      <c r="F518" s="15"/>
      <c r="G518" s="15"/>
      <c r="H518" s="57"/>
      <c r="I518" s="57"/>
      <c r="L518" s="30"/>
      <c r="M518" s="89"/>
      <c r="N518" s="57"/>
      <c r="O518" s="57"/>
      <c r="P518" s="57"/>
      <c r="Q518" s="57"/>
      <c r="R518" s="57"/>
      <c r="S518" s="57"/>
      <c r="T518" s="57"/>
      <c r="U518" s="57"/>
      <c r="V518" s="57"/>
      <c r="W518" s="57"/>
      <c r="X518" s="57"/>
      <c r="Y518" s="57"/>
      <c r="Z518" s="57"/>
      <c r="AA518" s="57"/>
    </row>
    <row r="519">
      <c r="A519" s="56"/>
      <c r="B519" s="15"/>
      <c r="C519" s="15"/>
      <c r="D519" s="15"/>
      <c r="E519" s="15"/>
      <c r="F519" s="15"/>
      <c r="G519" s="15"/>
      <c r="H519" s="57"/>
      <c r="I519" s="57"/>
      <c r="L519" s="30"/>
      <c r="M519" s="89"/>
      <c r="N519" s="57"/>
      <c r="O519" s="57"/>
      <c r="P519" s="57"/>
      <c r="Q519" s="57"/>
      <c r="R519" s="57"/>
      <c r="S519" s="57"/>
      <c r="T519" s="57"/>
      <c r="U519" s="57"/>
      <c r="V519" s="57"/>
      <c r="W519" s="57"/>
      <c r="X519" s="57"/>
      <c r="Y519" s="57"/>
      <c r="Z519" s="57"/>
      <c r="AA519" s="57"/>
    </row>
    <row r="520">
      <c r="A520" s="56"/>
      <c r="B520" s="15"/>
      <c r="C520" s="15"/>
      <c r="D520" s="15"/>
      <c r="E520" s="15"/>
      <c r="F520" s="15"/>
      <c r="G520" s="15"/>
      <c r="H520" s="57"/>
      <c r="I520" s="57"/>
      <c r="L520" s="30"/>
      <c r="M520" s="89"/>
      <c r="N520" s="57"/>
      <c r="O520" s="57"/>
      <c r="P520" s="57"/>
      <c r="Q520" s="57"/>
      <c r="R520" s="57"/>
      <c r="S520" s="57"/>
      <c r="T520" s="57"/>
      <c r="U520" s="57"/>
      <c r="V520" s="57"/>
      <c r="W520" s="57"/>
      <c r="X520" s="57"/>
      <c r="Y520" s="57"/>
      <c r="Z520" s="57"/>
      <c r="AA520" s="57"/>
    </row>
    <row r="521">
      <c r="A521" s="56"/>
      <c r="B521" s="15"/>
      <c r="C521" s="15"/>
      <c r="D521" s="15"/>
      <c r="E521" s="15"/>
      <c r="F521" s="15"/>
      <c r="G521" s="15"/>
      <c r="H521" s="57"/>
      <c r="I521" s="57"/>
      <c r="L521" s="30"/>
      <c r="M521" s="89"/>
      <c r="N521" s="57"/>
      <c r="O521" s="57"/>
      <c r="P521" s="57"/>
      <c r="Q521" s="57"/>
      <c r="R521" s="57"/>
      <c r="S521" s="57"/>
      <c r="T521" s="57"/>
      <c r="U521" s="57"/>
      <c r="V521" s="57"/>
      <c r="W521" s="57"/>
      <c r="X521" s="57"/>
      <c r="Y521" s="57"/>
      <c r="Z521" s="57"/>
      <c r="AA521" s="57"/>
    </row>
    <row r="522">
      <c r="A522" s="56"/>
      <c r="B522" s="15"/>
      <c r="C522" s="15"/>
      <c r="D522" s="15"/>
      <c r="E522" s="15"/>
      <c r="F522" s="15"/>
      <c r="G522" s="15"/>
      <c r="H522" s="57"/>
      <c r="I522" s="57"/>
      <c r="L522" s="30"/>
      <c r="M522" s="89"/>
      <c r="N522" s="57"/>
      <c r="O522" s="57"/>
      <c r="P522" s="57"/>
      <c r="Q522" s="57"/>
      <c r="R522" s="57"/>
      <c r="S522" s="57"/>
      <c r="T522" s="57"/>
      <c r="U522" s="57"/>
      <c r="V522" s="57"/>
      <c r="W522" s="57"/>
      <c r="X522" s="57"/>
      <c r="Y522" s="57"/>
      <c r="Z522" s="57"/>
      <c r="AA522" s="57"/>
    </row>
    <row r="523">
      <c r="A523" s="56"/>
      <c r="B523" s="15"/>
      <c r="C523" s="15"/>
      <c r="D523" s="15"/>
      <c r="E523" s="15"/>
      <c r="F523" s="15"/>
      <c r="G523" s="15"/>
      <c r="H523" s="57"/>
      <c r="I523" s="57"/>
      <c r="L523" s="30"/>
      <c r="M523" s="89"/>
      <c r="N523" s="57"/>
      <c r="O523" s="57"/>
      <c r="P523" s="57"/>
      <c r="Q523" s="57"/>
      <c r="R523" s="57"/>
      <c r="S523" s="57"/>
      <c r="T523" s="57"/>
      <c r="U523" s="57"/>
      <c r="V523" s="57"/>
      <c r="W523" s="57"/>
      <c r="X523" s="57"/>
      <c r="Y523" s="57"/>
      <c r="Z523" s="57"/>
      <c r="AA523" s="57"/>
    </row>
    <row r="524">
      <c r="A524" s="56"/>
      <c r="B524" s="15"/>
      <c r="C524" s="15"/>
      <c r="D524" s="15"/>
      <c r="E524" s="15"/>
      <c r="F524" s="15"/>
      <c r="G524" s="15"/>
      <c r="H524" s="57"/>
      <c r="I524" s="57"/>
      <c r="L524" s="30"/>
      <c r="M524" s="89"/>
      <c r="N524" s="57"/>
      <c r="O524" s="57"/>
      <c r="P524" s="57"/>
      <c r="Q524" s="57"/>
      <c r="R524" s="57"/>
      <c r="S524" s="57"/>
      <c r="T524" s="57"/>
      <c r="U524" s="57"/>
      <c r="V524" s="57"/>
      <c r="W524" s="57"/>
      <c r="X524" s="57"/>
      <c r="Y524" s="57"/>
      <c r="Z524" s="57"/>
      <c r="AA524" s="57"/>
    </row>
    <row r="525">
      <c r="A525" s="56"/>
      <c r="B525" s="15"/>
      <c r="C525" s="15"/>
      <c r="D525" s="15"/>
      <c r="E525" s="15"/>
      <c r="F525" s="15"/>
      <c r="G525" s="15"/>
      <c r="H525" s="57"/>
      <c r="I525" s="57"/>
      <c r="L525" s="30"/>
      <c r="M525" s="89"/>
      <c r="N525" s="57"/>
      <c r="O525" s="57"/>
      <c r="P525" s="57"/>
      <c r="Q525" s="57"/>
      <c r="R525" s="57"/>
      <c r="S525" s="57"/>
      <c r="T525" s="57"/>
      <c r="U525" s="57"/>
      <c r="V525" s="57"/>
      <c r="W525" s="57"/>
      <c r="X525" s="57"/>
      <c r="Y525" s="57"/>
      <c r="Z525" s="57"/>
      <c r="AA525" s="57"/>
    </row>
    <row r="526">
      <c r="A526" s="56"/>
      <c r="B526" s="15"/>
      <c r="C526" s="15"/>
      <c r="D526" s="15"/>
      <c r="E526" s="15"/>
      <c r="F526" s="15"/>
      <c r="G526" s="15"/>
      <c r="H526" s="57"/>
      <c r="I526" s="57"/>
      <c r="L526" s="30"/>
      <c r="M526" s="89"/>
      <c r="N526" s="57"/>
      <c r="O526" s="57"/>
      <c r="P526" s="57"/>
      <c r="Q526" s="57"/>
      <c r="R526" s="57"/>
      <c r="S526" s="57"/>
      <c r="T526" s="57"/>
      <c r="U526" s="57"/>
      <c r="V526" s="57"/>
      <c r="W526" s="57"/>
      <c r="X526" s="57"/>
      <c r="Y526" s="57"/>
      <c r="Z526" s="57"/>
      <c r="AA526" s="57"/>
    </row>
    <row r="527">
      <c r="A527" s="56"/>
      <c r="B527" s="15"/>
      <c r="C527" s="15"/>
      <c r="D527" s="15"/>
      <c r="E527" s="15"/>
      <c r="F527" s="15"/>
      <c r="G527" s="15"/>
      <c r="H527" s="57"/>
      <c r="I527" s="57"/>
      <c r="L527" s="30"/>
      <c r="M527" s="89"/>
      <c r="N527" s="57"/>
      <c r="O527" s="57"/>
      <c r="P527" s="57"/>
      <c r="Q527" s="57"/>
      <c r="R527" s="57"/>
      <c r="S527" s="57"/>
      <c r="T527" s="57"/>
      <c r="U527" s="57"/>
      <c r="V527" s="57"/>
      <c r="W527" s="57"/>
      <c r="X527" s="57"/>
      <c r="Y527" s="57"/>
      <c r="Z527" s="57"/>
      <c r="AA527" s="57"/>
    </row>
    <row r="528">
      <c r="A528" s="56"/>
      <c r="B528" s="15"/>
      <c r="C528" s="15"/>
      <c r="D528" s="15"/>
      <c r="E528" s="15"/>
      <c r="F528" s="15"/>
      <c r="G528" s="15"/>
      <c r="H528" s="57"/>
      <c r="I528" s="57"/>
      <c r="L528" s="30"/>
      <c r="M528" s="89"/>
      <c r="N528" s="57"/>
      <c r="O528" s="57"/>
      <c r="P528" s="57"/>
      <c r="Q528" s="57"/>
      <c r="R528" s="57"/>
      <c r="S528" s="57"/>
      <c r="T528" s="57"/>
      <c r="U528" s="57"/>
      <c r="V528" s="57"/>
      <c r="W528" s="57"/>
      <c r="X528" s="57"/>
      <c r="Y528" s="57"/>
      <c r="Z528" s="57"/>
      <c r="AA528" s="57"/>
    </row>
    <row r="529">
      <c r="A529" s="56"/>
      <c r="B529" s="15"/>
      <c r="C529" s="15"/>
      <c r="D529" s="15"/>
      <c r="E529" s="15"/>
      <c r="F529" s="15"/>
      <c r="G529" s="15"/>
      <c r="H529" s="57"/>
      <c r="I529" s="57"/>
      <c r="L529" s="30"/>
      <c r="M529" s="89"/>
      <c r="N529" s="57"/>
      <c r="O529" s="57"/>
      <c r="P529" s="57"/>
      <c r="Q529" s="57"/>
      <c r="R529" s="57"/>
      <c r="S529" s="57"/>
      <c r="T529" s="57"/>
      <c r="U529" s="57"/>
      <c r="V529" s="57"/>
      <c r="W529" s="57"/>
      <c r="X529" s="57"/>
      <c r="Y529" s="57"/>
      <c r="Z529" s="57"/>
      <c r="AA529" s="57"/>
    </row>
    <row r="530">
      <c r="A530" s="56"/>
      <c r="B530" s="15"/>
      <c r="C530" s="15"/>
      <c r="D530" s="15"/>
      <c r="E530" s="15"/>
      <c r="F530" s="15"/>
      <c r="G530" s="15"/>
      <c r="H530" s="57"/>
      <c r="I530" s="57"/>
      <c r="L530" s="30"/>
      <c r="M530" s="89"/>
      <c r="N530" s="57"/>
      <c r="O530" s="57"/>
      <c r="P530" s="57"/>
      <c r="Q530" s="57"/>
      <c r="R530" s="57"/>
      <c r="S530" s="57"/>
      <c r="T530" s="57"/>
      <c r="U530" s="57"/>
      <c r="V530" s="57"/>
      <c r="W530" s="57"/>
      <c r="X530" s="57"/>
      <c r="Y530" s="57"/>
      <c r="Z530" s="57"/>
      <c r="AA530" s="57"/>
    </row>
    <row r="531">
      <c r="A531" s="56"/>
      <c r="B531" s="15"/>
      <c r="C531" s="15"/>
      <c r="D531" s="15"/>
      <c r="E531" s="15"/>
      <c r="F531" s="15"/>
      <c r="G531" s="15"/>
      <c r="H531" s="57"/>
      <c r="I531" s="57"/>
      <c r="L531" s="30"/>
      <c r="M531" s="89"/>
      <c r="N531" s="57"/>
      <c r="O531" s="57"/>
      <c r="P531" s="57"/>
      <c r="Q531" s="57"/>
      <c r="R531" s="57"/>
      <c r="S531" s="57"/>
      <c r="T531" s="57"/>
      <c r="U531" s="57"/>
      <c r="V531" s="57"/>
      <c r="W531" s="57"/>
      <c r="X531" s="57"/>
      <c r="Y531" s="57"/>
      <c r="Z531" s="57"/>
      <c r="AA531" s="57"/>
    </row>
    <row r="532">
      <c r="A532" s="56"/>
      <c r="B532" s="15"/>
      <c r="C532" s="15"/>
      <c r="D532" s="15"/>
      <c r="E532" s="15"/>
      <c r="F532" s="15"/>
      <c r="G532" s="15"/>
      <c r="H532" s="57"/>
      <c r="I532" s="57"/>
      <c r="L532" s="30"/>
      <c r="M532" s="89"/>
      <c r="N532" s="57"/>
      <c r="O532" s="57"/>
      <c r="P532" s="57"/>
      <c r="Q532" s="57"/>
      <c r="R532" s="57"/>
      <c r="S532" s="57"/>
      <c r="T532" s="57"/>
      <c r="U532" s="57"/>
      <c r="V532" s="57"/>
      <c r="W532" s="57"/>
      <c r="X532" s="57"/>
      <c r="Y532" s="57"/>
      <c r="Z532" s="57"/>
      <c r="AA532" s="57"/>
    </row>
    <row r="533">
      <c r="A533" s="56"/>
      <c r="B533" s="15"/>
      <c r="C533" s="15"/>
      <c r="D533" s="15"/>
      <c r="E533" s="15"/>
      <c r="F533" s="15"/>
      <c r="G533" s="15"/>
      <c r="H533" s="57"/>
      <c r="I533" s="57"/>
      <c r="L533" s="30"/>
      <c r="M533" s="89"/>
      <c r="N533" s="57"/>
      <c r="O533" s="57"/>
      <c r="P533" s="57"/>
      <c r="Q533" s="57"/>
      <c r="R533" s="57"/>
      <c r="S533" s="57"/>
      <c r="T533" s="57"/>
      <c r="U533" s="57"/>
      <c r="V533" s="57"/>
      <c r="W533" s="57"/>
      <c r="X533" s="57"/>
      <c r="Y533" s="57"/>
      <c r="Z533" s="57"/>
      <c r="AA533" s="57"/>
    </row>
    <row r="534">
      <c r="A534" s="56"/>
      <c r="B534" s="15"/>
      <c r="C534" s="15"/>
      <c r="D534" s="15"/>
      <c r="E534" s="15"/>
      <c r="F534" s="15"/>
      <c r="G534" s="15"/>
      <c r="H534" s="57"/>
      <c r="I534" s="57"/>
      <c r="L534" s="30"/>
      <c r="M534" s="89"/>
      <c r="N534" s="57"/>
      <c r="O534" s="57"/>
      <c r="P534" s="57"/>
      <c r="Q534" s="57"/>
      <c r="R534" s="57"/>
      <c r="S534" s="57"/>
      <c r="T534" s="57"/>
      <c r="U534" s="57"/>
      <c r="V534" s="57"/>
      <c r="W534" s="57"/>
      <c r="X534" s="57"/>
      <c r="Y534" s="57"/>
      <c r="Z534" s="57"/>
      <c r="AA534" s="57"/>
    </row>
    <row r="535">
      <c r="A535" s="56"/>
      <c r="B535" s="15"/>
      <c r="C535" s="15"/>
      <c r="D535" s="15"/>
      <c r="E535" s="15"/>
      <c r="F535" s="15"/>
      <c r="G535" s="15"/>
      <c r="H535" s="57"/>
      <c r="I535" s="57"/>
      <c r="L535" s="30"/>
      <c r="M535" s="89"/>
      <c r="N535" s="57"/>
      <c r="O535" s="57"/>
      <c r="P535" s="57"/>
      <c r="Q535" s="57"/>
      <c r="R535" s="57"/>
      <c r="S535" s="57"/>
      <c r="T535" s="57"/>
      <c r="U535" s="57"/>
      <c r="V535" s="57"/>
      <c r="W535" s="57"/>
      <c r="X535" s="57"/>
      <c r="Y535" s="57"/>
      <c r="Z535" s="57"/>
      <c r="AA535" s="57"/>
    </row>
    <row r="536">
      <c r="A536" s="56"/>
      <c r="B536" s="15"/>
      <c r="C536" s="15"/>
      <c r="D536" s="15"/>
      <c r="E536" s="15"/>
      <c r="F536" s="15"/>
      <c r="G536" s="15"/>
      <c r="H536" s="57"/>
      <c r="I536" s="57"/>
      <c r="L536" s="30"/>
      <c r="M536" s="89"/>
      <c r="N536" s="57"/>
      <c r="O536" s="57"/>
      <c r="P536" s="57"/>
      <c r="Q536" s="57"/>
      <c r="R536" s="57"/>
      <c r="S536" s="57"/>
      <c r="T536" s="57"/>
      <c r="U536" s="57"/>
      <c r="V536" s="57"/>
      <c r="W536" s="57"/>
      <c r="X536" s="57"/>
      <c r="Y536" s="57"/>
      <c r="Z536" s="57"/>
      <c r="AA536" s="57"/>
    </row>
    <row r="537">
      <c r="A537" s="56"/>
      <c r="B537" s="15"/>
      <c r="C537" s="15"/>
      <c r="D537" s="15"/>
      <c r="E537" s="15"/>
      <c r="F537" s="15"/>
      <c r="G537" s="15"/>
      <c r="H537" s="57"/>
      <c r="I537" s="57"/>
      <c r="L537" s="30"/>
      <c r="M537" s="89"/>
      <c r="N537" s="57"/>
      <c r="O537" s="57"/>
      <c r="P537" s="57"/>
      <c r="Q537" s="57"/>
      <c r="R537" s="57"/>
      <c r="S537" s="57"/>
      <c r="T537" s="57"/>
      <c r="U537" s="57"/>
      <c r="V537" s="57"/>
      <c r="W537" s="57"/>
      <c r="X537" s="57"/>
      <c r="Y537" s="57"/>
      <c r="Z537" s="57"/>
      <c r="AA537" s="57"/>
    </row>
    <row r="538">
      <c r="A538" s="56"/>
      <c r="B538" s="15"/>
      <c r="C538" s="15"/>
      <c r="D538" s="15"/>
      <c r="E538" s="15"/>
      <c r="F538" s="15"/>
      <c r="G538" s="15"/>
      <c r="H538" s="57"/>
      <c r="I538" s="57"/>
      <c r="L538" s="30"/>
      <c r="M538" s="89"/>
      <c r="N538" s="57"/>
      <c r="O538" s="57"/>
      <c r="P538" s="57"/>
      <c r="Q538" s="57"/>
      <c r="R538" s="57"/>
      <c r="S538" s="57"/>
      <c r="T538" s="57"/>
      <c r="U538" s="57"/>
      <c r="V538" s="57"/>
      <c r="W538" s="57"/>
      <c r="X538" s="57"/>
      <c r="Y538" s="57"/>
      <c r="Z538" s="57"/>
      <c r="AA538" s="57"/>
    </row>
    <row r="539">
      <c r="A539" s="56"/>
      <c r="B539" s="15"/>
      <c r="C539" s="15"/>
      <c r="D539" s="15"/>
      <c r="E539" s="15"/>
      <c r="F539" s="15"/>
      <c r="G539" s="15"/>
      <c r="H539" s="57"/>
      <c r="I539" s="57"/>
      <c r="L539" s="30"/>
      <c r="M539" s="89"/>
      <c r="N539" s="57"/>
      <c r="O539" s="57"/>
      <c r="P539" s="57"/>
      <c r="Q539" s="57"/>
      <c r="R539" s="57"/>
      <c r="S539" s="57"/>
      <c r="T539" s="57"/>
      <c r="U539" s="57"/>
      <c r="V539" s="57"/>
      <c r="W539" s="57"/>
      <c r="X539" s="57"/>
      <c r="Y539" s="57"/>
      <c r="Z539" s="57"/>
      <c r="AA539" s="57"/>
    </row>
    <row r="540">
      <c r="A540" s="56"/>
      <c r="B540" s="15"/>
      <c r="C540" s="15"/>
      <c r="D540" s="15"/>
      <c r="E540" s="15"/>
      <c r="F540" s="15"/>
      <c r="G540" s="15"/>
      <c r="H540" s="57"/>
      <c r="I540" s="57"/>
      <c r="L540" s="30"/>
      <c r="M540" s="89"/>
      <c r="N540" s="57"/>
      <c r="O540" s="57"/>
      <c r="P540" s="57"/>
      <c r="Q540" s="57"/>
      <c r="R540" s="57"/>
      <c r="S540" s="57"/>
      <c r="T540" s="57"/>
      <c r="U540" s="57"/>
      <c r="V540" s="57"/>
      <c r="W540" s="57"/>
      <c r="X540" s="57"/>
      <c r="Y540" s="57"/>
      <c r="Z540" s="57"/>
      <c r="AA540" s="57"/>
    </row>
    <row r="541">
      <c r="A541" s="56"/>
      <c r="B541" s="15"/>
      <c r="C541" s="15"/>
      <c r="D541" s="15"/>
      <c r="E541" s="15"/>
      <c r="F541" s="15"/>
      <c r="G541" s="15"/>
      <c r="H541" s="57"/>
      <c r="I541" s="57"/>
      <c r="L541" s="30"/>
      <c r="M541" s="89"/>
      <c r="N541" s="57"/>
      <c r="O541" s="57"/>
      <c r="P541" s="57"/>
      <c r="Q541" s="57"/>
      <c r="R541" s="57"/>
      <c r="S541" s="57"/>
      <c r="T541" s="57"/>
      <c r="U541" s="57"/>
      <c r="V541" s="57"/>
      <c r="W541" s="57"/>
      <c r="X541" s="57"/>
      <c r="Y541" s="57"/>
      <c r="Z541" s="57"/>
      <c r="AA541" s="57"/>
    </row>
    <row r="542">
      <c r="A542" s="56"/>
      <c r="B542" s="15"/>
      <c r="C542" s="15"/>
      <c r="D542" s="15"/>
      <c r="E542" s="15"/>
      <c r="F542" s="15"/>
      <c r="G542" s="15"/>
      <c r="H542" s="57"/>
      <c r="I542" s="57"/>
      <c r="L542" s="30"/>
      <c r="M542" s="89"/>
      <c r="N542" s="57"/>
      <c r="O542" s="57"/>
      <c r="P542" s="57"/>
      <c r="Q542" s="57"/>
      <c r="R542" s="57"/>
      <c r="S542" s="57"/>
      <c r="T542" s="57"/>
      <c r="U542" s="57"/>
      <c r="V542" s="57"/>
      <c r="W542" s="57"/>
      <c r="X542" s="57"/>
      <c r="Y542" s="57"/>
      <c r="Z542" s="57"/>
      <c r="AA542" s="57"/>
    </row>
    <row r="543">
      <c r="A543" s="56"/>
      <c r="B543" s="15"/>
      <c r="C543" s="15"/>
      <c r="D543" s="15"/>
      <c r="E543" s="15"/>
      <c r="F543" s="15"/>
      <c r="G543" s="15"/>
      <c r="H543" s="57"/>
      <c r="I543" s="57"/>
      <c r="L543" s="30"/>
      <c r="M543" s="89"/>
      <c r="N543" s="57"/>
      <c r="O543" s="57"/>
      <c r="P543" s="57"/>
      <c r="Q543" s="57"/>
      <c r="R543" s="57"/>
      <c r="S543" s="57"/>
      <c r="T543" s="57"/>
      <c r="U543" s="57"/>
      <c r="V543" s="57"/>
      <c r="W543" s="57"/>
      <c r="X543" s="57"/>
      <c r="Y543" s="57"/>
      <c r="Z543" s="57"/>
      <c r="AA543" s="57"/>
    </row>
    <row r="544">
      <c r="A544" s="56"/>
      <c r="B544" s="15"/>
      <c r="C544" s="15"/>
      <c r="D544" s="15"/>
      <c r="E544" s="15"/>
      <c r="F544" s="15"/>
      <c r="G544" s="15"/>
      <c r="H544" s="57"/>
      <c r="I544" s="57"/>
      <c r="L544" s="30"/>
      <c r="M544" s="89"/>
      <c r="N544" s="57"/>
      <c r="O544" s="57"/>
      <c r="P544" s="57"/>
      <c r="Q544" s="57"/>
      <c r="R544" s="57"/>
      <c r="S544" s="57"/>
      <c r="T544" s="57"/>
      <c r="U544" s="57"/>
      <c r="V544" s="57"/>
      <c r="W544" s="57"/>
      <c r="X544" s="57"/>
      <c r="Y544" s="57"/>
      <c r="Z544" s="57"/>
      <c r="AA544" s="57"/>
    </row>
    <row r="545">
      <c r="A545" s="56"/>
      <c r="B545" s="15"/>
      <c r="C545" s="15"/>
      <c r="D545" s="15"/>
      <c r="E545" s="15"/>
      <c r="F545" s="15"/>
      <c r="G545" s="15"/>
      <c r="H545" s="57"/>
      <c r="I545" s="57"/>
      <c r="L545" s="30"/>
      <c r="M545" s="89"/>
      <c r="N545" s="57"/>
      <c r="O545" s="57"/>
      <c r="P545" s="57"/>
      <c r="Q545" s="57"/>
      <c r="R545" s="57"/>
      <c r="S545" s="57"/>
      <c r="T545" s="57"/>
      <c r="U545" s="57"/>
      <c r="V545" s="57"/>
      <c r="W545" s="57"/>
      <c r="X545" s="57"/>
      <c r="Y545" s="57"/>
      <c r="Z545" s="57"/>
      <c r="AA545" s="57"/>
    </row>
    <row r="546">
      <c r="A546" s="56"/>
      <c r="B546" s="15"/>
      <c r="C546" s="15"/>
      <c r="D546" s="15"/>
      <c r="E546" s="15"/>
      <c r="F546" s="15"/>
      <c r="G546" s="15"/>
      <c r="H546" s="57"/>
      <c r="I546" s="57"/>
      <c r="L546" s="30"/>
      <c r="M546" s="89"/>
      <c r="N546" s="57"/>
      <c r="O546" s="57"/>
      <c r="P546" s="57"/>
      <c r="Q546" s="57"/>
      <c r="R546" s="57"/>
      <c r="S546" s="57"/>
      <c r="T546" s="57"/>
      <c r="U546" s="57"/>
      <c r="V546" s="57"/>
      <c r="W546" s="57"/>
      <c r="X546" s="57"/>
      <c r="Y546" s="57"/>
      <c r="Z546" s="57"/>
      <c r="AA546" s="57"/>
    </row>
    <row r="547">
      <c r="A547" s="56"/>
      <c r="B547" s="15"/>
      <c r="C547" s="15"/>
      <c r="D547" s="15"/>
      <c r="E547" s="15"/>
      <c r="F547" s="15"/>
      <c r="G547" s="15"/>
      <c r="H547" s="57"/>
      <c r="I547" s="57"/>
      <c r="L547" s="30"/>
      <c r="M547" s="89"/>
      <c r="N547" s="57"/>
      <c r="O547" s="57"/>
      <c r="P547" s="57"/>
      <c r="Q547" s="57"/>
      <c r="R547" s="57"/>
      <c r="S547" s="57"/>
      <c r="T547" s="57"/>
      <c r="U547" s="57"/>
      <c r="V547" s="57"/>
      <c r="W547" s="57"/>
      <c r="X547" s="57"/>
      <c r="Y547" s="57"/>
      <c r="Z547" s="57"/>
      <c r="AA547" s="57"/>
    </row>
    <row r="548">
      <c r="A548" s="56"/>
      <c r="B548" s="15"/>
      <c r="C548" s="15"/>
      <c r="D548" s="15"/>
      <c r="E548" s="15"/>
      <c r="F548" s="15"/>
      <c r="G548" s="15"/>
      <c r="H548" s="57"/>
      <c r="I548" s="57"/>
      <c r="L548" s="30"/>
      <c r="M548" s="89"/>
      <c r="N548" s="57"/>
      <c r="O548" s="57"/>
      <c r="P548" s="57"/>
      <c r="Q548" s="57"/>
      <c r="R548" s="57"/>
      <c r="S548" s="57"/>
      <c r="T548" s="57"/>
      <c r="U548" s="57"/>
      <c r="V548" s="57"/>
      <c r="W548" s="57"/>
      <c r="X548" s="57"/>
      <c r="Y548" s="57"/>
      <c r="Z548" s="57"/>
      <c r="AA548" s="57"/>
    </row>
    <row r="549">
      <c r="A549" s="56"/>
      <c r="B549" s="15"/>
      <c r="C549" s="15"/>
      <c r="D549" s="15"/>
      <c r="E549" s="15"/>
      <c r="F549" s="15"/>
      <c r="G549" s="15"/>
      <c r="H549" s="57"/>
      <c r="I549" s="57"/>
      <c r="L549" s="30"/>
      <c r="M549" s="89"/>
      <c r="N549" s="57"/>
      <c r="O549" s="57"/>
      <c r="P549" s="57"/>
      <c r="Q549" s="57"/>
      <c r="R549" s="57"/>
      <c r="S549" s="57"/>
      <c r="T549" s="57"/>
      <c r="U549" s="57"/>
      <c r="V549" s="57"/>
      <c r="W549" s="57"/>
      <c r="X549" s="57"/>
      <c r="Y549" s="57"/>
      <c r="Z549" s="57"/>
      <c r="AA549" s="57"/>
    </row>
    <row r="550">
      <c r="A550" s="56"/>
      <c r="B550" s="15"/>
      <c r="C550" s="15"/>
      <c r="D550" s="15"/>
      <c r="E550" s="15"/>
      <c r="F550" s="15"/>
      <c r="G550" s="15"/>
      <c r="H550" s="57"/>
      <c r="I550" s="57"/>
      <c r="L550" s="30"/>
      <c r="M550" s="89"/>
      <c r="N550" s="57"/>
      <c r="O550" s="57"/>
      <c r="P550" s="57"/>
      <c r="Q550" s="57"/>
      <c r="R550" s="57"/>
      <c r="S550" s="57"/>
      <c r="T550" s="57"/>
      <c r="U550" s="57"/>
      <c r="V550" s="57"/>
      <c r="W550" s="57"/>
      <c r="X550" s="57"/>
      <c r="Y550" s="57"/>
      <c r="Z550" s="57"/>
      <c r="AA550" s="57"/>
    </row>
    <row r="551">
      <c r="A551" s="56"/>
      <c r="B551" s="15"/>
      <c r="C551" s="15"/>
      <c r="D551" s="15"/>
      <c r="E551" s="15"/>
      <c r="F551" s="15"/>
      <c r="G551" s="15"/>
      <c r="H551" s="57"/>
      <c r="I551" s="57"/>
      <c r="L551" s="30"/>
      <c r="M551" s="89"/>
      <c r="N551" s="57"/>
      <c r="O551" s="57"/>
      <c r="P551" s="57"/>
      <c r="Q551" s="57"/>
      <c r="R551" s="57"/>
      <c r="S551" s="57"/>
      <c r="T551" s="57"/>
      <c r="U551" s="57"/>
      <c r="V551" s="57"/>
      <c r="W551" s="57"/>
      <c r="X551" s="57"/>
      <c r="Y551" s="57"/>
      <c r="Z551" s="57"/>
      <c r="AA551" s="57"/>
    </row>
    <row r="552">
      <c r="A552" s="56"/>
      <c r="B552" s="15"/>
      <c r="C552" s="15"/>
      <c r="D552" s="15"/>
      <c r="E552" s="15"/>
      <c r="F552" s="15"/>
      <c r="G552" s="15"/>
      <c r="H552" s="57"/>
      <c r="I552" s="57"/>
      <c r="L552" s="30"/>
      <c r="M552" s="89"/>
      <c r="N552" s="57"/>
      <c r="O552" s="57"/>
      <c r="P552" s="57"/>
      <c r="Q552" s="57"/>
      <c r="R552" s="57"/>
      <c r="S552" s="57"/>
      <c r="T552" s="57"/>
      <c r="U552" s="57"/>
      <c r="V552" s="57"/>
      <c r="W552" s="57"/>
      <c r="X552" s="57"/>
      <c r="Y552" s="57"/>
      <c r="Z552" s="57"/>
      <c r="AA552" s="57"/>
    </row>
    <row r="553">
      <c r="A553" s="56"/>
      <c r="B553" s="15"/>
      <c r="C553" s="15"/>
      <c r="D553" s="15"/>
      <c r="E553" s="15"/>
      <c r="F553" s="15"/>
      <c r="G553" s="15"/>
      <c r="H553" s="57"/>
      <c r="I553" s="57"/>
      <c r="L553" s="30"/>
      <c r="M553" s="89"/>
      <c r="N553" s="57"/>
      <c r="O553" s="57"/>
      <c r="P553" s="57"/>
      <c r="Q553" s="57"/>
      <c r="R553" s="57"/>
      <c r="S553" s="57"/>
      <c r="T553" s="57"/>
      <c r="U553" s="57"/>
      <c r="V553" s="57"/>
      <c r="W553" s="57"/>
      <c r="X553" s="57"/>
      <c r="Y553" s="57"/>
      <c r="Z553" s="57"/>
      <c r="AA553" s="57"/>
    </row>
    <row r="554">
      <c r="A554" s="56"/>
      <c r="B554" s="15"/>
      <c r="C554" s="15"/>
      <c r="D554" s="15"/>
      <c r="E554" s="15"/>
      <c r="F554" s="15"/>
      <c r="G554" s="15"/>
      <c r="H554" s="57"/>
      <c r="I554" s="57"/>
      <c r="L554" s="30"/>
      <c r="M554" s="89"/>
      <c r="N554" s="57"/>
      <c r="O554" s="57"/>
      <c r="P554" s="57"/>
      <c r="Q554" s="57"/>
      <c r="R554" s="57"/>
      <c r="S554" s="57"/>
      <c r="T554" s="57"/>
      <c r="U554" s="57"/>
      <c r="V554" s="57"/>
      <c r="W554" s="57"/>
      <c r="X554" s="57"/>
      <c r="Y554" s="57"/>
      <c r="Z554" s="57"/>
      <c r="AA554" s="57"/>
    </row>
    <row r="555">
      <c r="A555" s="56"/>
      <c r="B555" s="15"/>
      <c r="C555" s="15"/>
      <c r="D555" s="15"/>
      <c r="E555" s="15"/>
      <c r="F555" s="15"/>
      <c r="G555" s="15"/>
      <c r="H555" s="57"/>
      <c r="I555" s="57"/>
      <c r="L555" s="30"/>
      <c r="M555" s="89"/>
      <c r="N555" s="57"/>
      <c r="O555" s="57"/>
      <c r="P555" s="57"/>
      <c r="Q555" s="57"/>
      <c r="R555" s="57"/>
      <c r="S555" s="57"/>
      <c r="T555" s="57"/>
      <c r="U555" s="57"/>
      <c r="V555" s="57"/>
      <c r="W555" s="57"/>
      <c r="X555" s="57"/>
      <c r="Y555" s="57"/>
      <c r="Z555" s="57"/>
      <c r="AA555" s="57"/>
    </row>
    <row r="556">
      <c r="A556" s="56"/>
      <c r="B556" s="15"/>
      <c r="C556" s="15"/>
      <c r="D556" s="15"/>
      <c r="E556" s="15"/>
      <c r="F556" s="15"/>
      <c r="G556" s="15"/>
      <c r="H556" s="57"/>
      <c r="I556" s="57"/>
      <c r="L556" s="30"/>
      <c r="M556" s="89"/>
      <c r="N556" s="57"/>
      <c r="O556" s="57"/>
      <c r="P556" s="57"/>
      <c r="Q556" s="57"/>
      <c r="R556" s="57"/>
      <c r="S556" s="57"/>
      <c r="T556" s="57"/>
      <c r="U556" s="57"/>
      <c r="V556" s="57"/>
      <c r="W556" s="57"/>
      <c r="X556" s="57"/>
      <c r="Y556" s="57"/>
      <c r="Z556" s="57"/>
      <c r="AA556" s="57"/>
    </row>
    <row r="557">
      <c r="A557" s="56"/>
      <c r="B557" s="15"/>
      <c r="C557" s="15"/>
      <c r="D557" s="15"/>
      <c r="E557" s="15"/>
      <c r="F557" s="15"/>
      <c r="G557" s="15"/>
      <c r="H557" s="57"/>
      <c r="I557" s="57"/>
      <c r="L557" s="30"/>
      <c r="M557" s="89"/>
      <c r="N557" s="57"/>
      <c r="O557" s="57"/>
      <c r="P557" s="57"/>
      <c r="Q557" s="57"/>
      <c r="R557" s="57"/>
      <c r="S557" s="57"/>
      <c r="T557" s="57"/>
      <c r="U557" s="57"/>
      <c r="V557" s="57"/>
      <c r="W557" s="57"/>
      <c r="X557" s="57"/>
      <c r="Y557" s="57"/>
      <c r="Z557" s="57"/>
      <c r="AA557" s="57"/>
    </row>
    <row r="558">
      <c r="A558" s="56"/>
      <c r="B558" s="15"/>
      <c r="C558" s="15"/>
      <c r="D558" s="15"/>
      <c r="E558" s="15"/>
      <c r="F558" s="15"/>
      <c r="G558" s="15"/>
      <c r="H558" s="57"/>
      <c r="I558" s="57"/>
      <c r="L558" s="30"/>
      <c r="M558" s="89"/>
      <c r="N558" s="57"/>
      <c r="O558" s="57"/>
      <c r="P558" s="57"/>
      <c r="Q558" s="57"/>
      <c r="R558" s="57"/>
      <c r="S558" s="57"/>
      <c r="T558" s="57"/>
      <c r="U558" s="57"/>
      <c r="V558" s="57"/>
      <c r="W558" s="57"/>
      <c r="X558" s="57"/>
      <c r="Y558" s="57"/>
      <c r="Z558" s="57"/>
      <c r="AA558" s="57"/>
    </row>
    <row r="559">
      <c r="A559" s="56"/>
      <c r="B559" s="15"/>
      <c r="C559" s="15"/>
      <c r="D559" s="15"/>
      <c r="E559" s="15"/>
      <c r="F559" s="15"/>
      <c r="G559" s="15"/>
      <c r="H559" s="57"/>
      <c r="I559" s="57"/>
      <c r="L559" s="30"/>
      <c r="M559" s="89"/>
      <c r="N559" s="57"/>
      <c r="O559" s="57"/>
      <c r="P559" s="57"/>
      <c r="Q559" s="57"/>
      <c r="R559" s="57"/>
      <c r="S559" s="57"/>
      <c r="T559" s="57"/>
      <c r="U559" s="57"/>
      <c r="V559" s="57"/>
      <c r="W559" s="57"/>
      <c r="X559" s="57"/>
      <c r="Y559" s="57"/>
      <c r="Z559" s="57"/>
      <c r="AA559" s="57"/>
    </row>
    <row r="560">
      <c r="A560" s="56"/>
      <c r="B560" s="15"/>
      <c r="C560" s="15"/>
      <c r="D560" s="15"/>
      <c r="E560" s="15"/>
      <c r="F560" s="15"/>
      <c r="G560" s="15"/>
      <c r="H560" s="57"/>
      <c r="I560" s="57"/>
      <c r="L560" s="30"/>
      <c r="M560" s="89"/>
      <c r="N560" s="57"/>
      <c r="O560" s="57"/>
      <c r="P560" s="57"/>
      <c r="Q560" s="57"/>
      <c r="R560" s="57"/>
      <c r="S560" s="57"/>
      <c r="T560" s="57"/>
      <c r="U560" s="57"/>
      <c r="V560" s="57"/>
      <c r="W560" s="57"/>
      <c r="X560" s="57"/>
      <c r="Y560" s="57"/>
      <c r="Z560" s="57"/>
      <c r="AA560" s="57"/>
    </row>
    <row r="561">
      <c r="A561" s="56"/>
      <c r="B561" s="15"/>
      <c r="C561" s="15"/>
      <c r="D561" s="15"/>
      <c r="E561" s="15"/>
      <c r="F561" s="15"/>
      <c r="G561" s="15"/>
      <c r="H561" s="57"/>
      <c r="I561" s="57"/>
      <c r="L561" s="30"/>
      <c r="M561" s="89"/>
      <c r="N561" s="57"/>
      <c r="O561" s="57"/>
      <c r="P561" s="57"/>
      <c r="Q561" s="57"/>
      <c r="R561" s="57"/>
      <c r="S561" s="57"/>
      <c r="T561" s="57"/>
      <c r="U561" s="57"/>
      <c r="V561" s="57"/>
      <c r="W561" s="57"/>
      <c r="X561" s="57"/>
      <c r="Y561" s="57"/>
      <c r="Z561" s="57"/>
      <c r="AA561" s="57"/>
    </row>
    <row r="562">
      <c r="A562" s="56"/>
      <c r="B562" s="15"/>
      <c r="C562" s="15"/>
      <c r="D562" s="15"/>
      <c r="E562" s="15"/>
      <c r="F562" s="15"/>
      <c r="G562" s="15"/>
      <c r="H562" s="57"/>
      <c r="I562" s="57"/>
      <c r="L562" s="30"/>
      <c r="M562" s="89"/>
      <c r="N562" s="57"/>
      <c r="O562" s="57"/>
      <c r="P562" s="57"/>
      <c r="Q562" s="57"/>
      <c r="R562" s="57"/>
      <c r="S562" s="57"/>
      <c r="T562" s="57"/>
      <c r="U562" s="57"/>
      <c r="V562" s="57"/>
      <c r="W562" s="57"/>
      <c r="X562" s="57"/>
      <c r="Y562" s="57"/>
      <c r="Z562" s="57"/>
      <c r="AA562" s="57"/>
    </row>
    <row r="563">
      <c r="A563" s="56"/>
      <c r="B563" s="15"/>
      <c r="C563" s="15"/>
      <c r="D563" s="15"/>
      <c r="E563" s="15"/>
      <c r="F563" s="15"/>
      <c r="G563" s="15"/>
      <c r="H563" s="57"/>
      <c r="I563" s="57"/>
      <c r="L563" s="30"/>
      <c r="M563" s="89"/>
      <c r="N563" s="57"/>
      <c r="O563" s="57"/>
      <c r="P563" s="57"/>
      <c r="Q563" s="57"/>
      <c r="R563" s="57"/>
      <c r="S563" s="57"/>
      <c r="T563" s="57"/>
      <c r="U563" s="57"/>
      <c r="V563" s="57"/>
      <c r="W563" s="57"/>
      <c r="X563" s="57"/>
      <c r="Y563" s="57"/>
      <c r="Z563" s="57"/>
      <c r="AA563" s="57"/>
    </row>
    <row r="564">
      <c r="A564" s="56"/>
      <c r="B564" s="15"/>
      <c r="C564" s="15"/>
      <c r="D564" s="15"/>
      <c r="E564" s="15"/>
      <c r="F564" s="15"/>
      <c r="G564" s="15"/>
      <c r="H564" s="57"/>
      <c r="I564" s="57"/>
      <c r="L564" s="30"/>
      <c r="M564" s="89"/>
      <c r="N564" s="57"/>
      <c r="O564" s="57"/>
      <c r="P564" s="57"/>
      <c r="Q564" s="57"/>
      <c r="R564" s="57"/>
      <c r="S564" s="57"/>
      <c r="T564" s="57"/>
      <c r="U564" s="57"/>
      <c r="V564" s="57"/>
      <c r="W564" s="57"/>
      <c r="X564" s="57"/>
      <c r="Y564" s="57"/>
      <c r="Z564" s="57"/>
      <c r="AA564" s="57"/>
    </row>
    <row r="565">
      <c r="A565" s="56"/>
      <c r="B565" s="15"/>
      <c r="C565" s="15"/>
      <c r="D565" s="15"/>
      <c r="E565" s="15"/>
      <c r="F565" s="15"/>
      <c r="G565" s="15"/>
      <c r="H565" s="57"/>
      <c r="I565" s="57"/>
      <c r="L565" s="30"/>
      <c r="M565" s="89"/>
      <c r="N565" s="57"/>
      <c r="O565" s="57"/>
      <c r="P565" s="57"/>
      <c r="Q565" s="57"/>
      <c r="R565" s="57"/>
      <c r="S565" s="57"/>
      <c r="T565" s="57"/>
      <c r="U565" s="57"/>
      <c r="V565" s="57"/>
      <c r="W565" s="57"/>
      <c r="X565" s="57"/>
      <c r="Y565" s="57"/>
      <c r="Z565" s="57"/>
      <c r="AA565" s="57"/>
    </row>
    <row r="566">
      <c r="A566" s="56"/>
      <c r="B566" s="15"/>
      <c r="C566" s="15"/>
      <c r="D566" s="15"/>
      <c r="E566" s="15"/>
      <c r="F566" s="15"/>
      <c r="G566" s="15"/>
      <c r="H566" s="57"/>
      <c r="I566" s="57"/>
      <c r="L566" s="30"/>
      <c r="M566" s="89"/>
      <c r="N566" s="57"/>
      <c r="O566" s="57"/>
      <c r="P566" s="57"/>
      <c r="Q566" s="57"/>
      <c r="R566" s="57"/>
      <c r="S566" s="57"/>
      <c r="T566" s="57"/>
      <c r="U566" s="57"/>
      <c r="V566" s="57"/>
      <c r="W566" s="57"/>
      <c r="X566" s="57"/>
      <c r="Y566" s="57"/>
      <c r="Z566" s="57"/>
      <c r="AA566" s="57"/>
    </row>
    <row r="567">
      <c r="A567" s="56"/>
      <c r="B567" s="15"/>
      <c r="C567" s="15"/>
      <c r="D567" s="15"/>
      <c r="E567" s="15"/>
      <c r="F567" s="15"/>
      <c r="G567" s="15"/>
      <c r="H567" s="57"/>
      <c r="I567" s="57"/>
      <c r="L567" s="30"/>
      <c r="M567" s="89"/>
      <c r="N567" s="57"/>
      <c r="O567" s="57"/>
      <c r="P567" s="57"/>
      <c r="Q567" s="57"/>
      <c r="R567" s="57"/>
      <c r="S567" s="57"/>
      <c r="T567" s="57"/>
      <c r="U567" s="57"/>
      <c r="V567" s="57"/>
      <c r="W567" s="57"/>
      <c r="X567" s="57"/>
      <c r="Y567" s="57"/>
      <c r="Z567" s="57"/>
      <c r="AA567" s="57"/>
    </row>
    <row r="568">
      <c r="A568" s="56"/>
      <c r="B568" s="15"/>
      <c r="C568" s="15"/>
      <c r="D568" s="15"/>
      <c r="E568" s="15"/>
      <c r="F568" s="15"/>
      <c r="G568" s="15"/>
      <c r="H568" s="57"/>
      <c r="I568" s="57"/>
      <c r="L568" s="30"/>
      <c r="M568" s="89"/>
      <c r="N568" s="57"/>
      <c r="O568" s="57"/>
      <c r="P568" s="57"/>
      <c r="Q568" s="57"/>
      <c r="R568" s="57"/>
      <c r="S568" s="57"/>
      <c r="T568" s="57"/>
      <c r="U568" s="57"/>
      <c r="V568" s="57"/>
      <c r="W568" s="57"/>
      <c r="X568" s="57"/>
      <c r="Y568" s="57"/>
      <c r="Z568" s="57"/>
      <c r="AA568" s="57"/>
    </row>
    <row r="569">
      <c r="A569" s="56"/>
      <c r="B569" s="15"/>
      <c r="C569" s="15"/>
      <c r="D569" s="15"/>
      <c r="E569" s="15"/>
      <c r="F569" s="15"/>
      <c r="G569" s="15"/>
      <c r="H569" s="57"/>
      <c r="I569" s="57"/>
      <c r="L569" s="30"/>
      <c r="M569" s="89"/>
      <c r="N569" s="57"/>
      <c r="O569" s="57"/>
      <c r="P569" s="57"/>
      <c r="Q569" s="57"/>
      <c r="R569" s="57"/>
      <c r="S569" s="57"/>
      <c r="T569" s="57"/>
      <c r="U569" s="57"/>
      <c r="V569" s="57"/>
      <c r="W569" s="57"/>
      <c r="X569" s="57"/>
      <c r="Y569" s="57"/>
      <c r="Z569" s="57"/>
      <c r="AA569" s="57"/>
    </row>
    <row r="570">
      <c r="A570" s="56"/>
      <c r="B570" s="15"/>
      <c r="C570" s="15"/>
      <c r="D570" s="15"/>
      <c r="E570" s="15"/>
      <c r="F570" s="15"/>
      <c r="G570" s="15"/>
      <c r="H570" s="57"/>
      <c r="I570" s="57"/>
      <c r="L570" s="30"/>
      <c r="M570" s="89"/>
      <c r="N570" s="57"/>
      <c r="O570" s="57"/>
      <c r="P570" s="57"/>
      <c r="Q570" s="57"/>
      <c r="R570" s="57"/>
      <c r="S570" s="57"/>
      <c r="T570" s="57"/>
      <c r="U570" s="57"/>
      <c r="V570" s="57"/>
      <c r="W570" s="57"/>
      <c r="X570" s="57"/>
      <c r="Y570" s="57"/>
      <c r="Z570" s="57"/>
      <c r="AA570" s="57"/>
    </row>
    <row r="571">
      <c r="A571" s="56"/>
      <c r="B571" s="15"/>
      <c r="C571" s="15"/>
      <c r="D571" s="15"/>
      <c r="E571" s="15"/>
      <c r="F571" s="15"/>
      <c r="G571" s="15"/>
      <c r="H571" s="57"/>
      <c r="I571" s="57"/>
      <c r="L571" s="30"/>
      <c r="M571" s="89"/>
      <c r="N571" s="57"/>
      <c r="O571" s="57"/>
      <c r="P571" s="57"/>
      <c r="Q571" s="57"/>
      <c r="R571" s="57"/>
      <c r="S571" s="57"/>
      <c r="T571" s="57"/>
      <c r="U571" s="57"/>
      <c r="V571" s="57"/>
      <c r="W571" s="57"/>
      <c r="X571" s="57"/>
      <c r="Y571" s="57"/>
      <c r="Z571" s="57"/>
      <c r="AA571" s="57"/>
    </row>
    <row r="572">
      <c r="A572" s="56"/>
      <c r="B572" s="15"/>
      <c r="C572" s="15"/>
      <c r="D572" s="15"/>
      <c r="E572" s="15"/>
      <c r="F572" s="15"/>
      <c r="G572" s="15"/>
      <c r="H572" s="57"/>
      <c r="I572" s="57"/>
      <c r="L572" s="30"/>
      <c r="M572" s="89"/>
      <c r="N572" s="57"/>
      <c r="O572" s="57"/>
      <c r="P572" s="57"/>
      <c r="Q572" s="57"/>
      <c r="R572" s="57"/>
      <c r="S572" s="57"/>
      <c r="T572" s="57"/>
      <c r="U572" s="57"/>
      <c r="V572" s="57"/>
      <c r="W572" s="57"/>
      <c r="X572" s="57"/>
      <c r="Y572" s="57"/>
      <c r="Z572" s="57"/>
      <c r="AA572" s="57"/>
    </row>
    <row r="573">
      <c r="A573" s="56"/>
      <c r="B573" s="15"/>
      <c r="C573" s="15"/>
      <c r="D573" s="15"/>
      <c r="E573" s="15"/>
      <c r="F573" s="15"/>
      <c r="G573" s="15"/>
      <c r="H573" s="57"/>
      <c r="I573" s="57"/>
      <c r="L573" s="30"/>
      <c r="M573" s="89"/>
      <c r="N573" s="57"/>
      <c r="O573" s="57"/>
      <c r="P573" s="57"/>
      <c r="Q573" s="57"/>
      <c r="R573" s="57"/>
      <c r="S573" s="57"/>
      <c r="T573" s="57"/>
      <c r="U573" s="57"/>
      <c r="V573" s="57"/>
      <c r="W573" s="57"/>
      <c r="X573" s="57"/>
      <c r="Y573" s="57"/>
      <c r="Z573" s="57"/>
      <c r="AA573" s="57"/>
    </row>
    <row r="574">
      <c r="A574" s="56"/>
      <c r="B574" s="15"/>
      <c r="C574" s="15"/>
      <c r="D574" s="15"/>
      <c r="E574" s="15"/>
      <c r="F574" s="15"/>
      <c r="G574" s="15"/>
      <c r="H574" s="57"/>
      <c r="I574" s="57"/>
      <c r="L574" s="30"/>
      <c r="M574" s="89"/>
      <c r="N574" s="57"/>
      <c r="O574" s="57"/>
      <c r="P574" s="57"/>
      <c r="Q574" s="57"/>
      <c r="R574" s="57"/>
      <c r="S574" s="57"/>
      <c r="T574" s="57"/>
      <c r="U574" s="57"/>
      <c r="V574" s="57"/>
      <c r="W574" s="57"/>
      <c r="X574" s="57"/>
      <c r="Y574" s="57"/>
      <c r="Z574" s="57"/>
      <c r="AA574" s="57"/>
    </row>
    <row r="575">
      <c r="A575" s="56"/>
      <c r="B575" s="15"/>
      <c r="C575" s="15"/>
      <c r="D575" s="15"/>
      <c r="E575" s="15"/>
      <c r="F575" s="15"/>
      <c r="G575" s="15"/>
      <c r="H575" s="57"/>
      <c r="I575" s="57"/>
      <c r="L575" s="30"/>
      <c r="M575" s="89"/>
      <c r="N575" s="57"/>
      <c r="O575" s="57"/>
      <c r="P575" s="57"/>
      <c r="Q575" s="57"/>
      <c r="R575" s="57"/>
      <c r="S575" s="57"/>
      <c r="T575" s="57"/>
      <c r="U575" s="57"/>
      <c r="V575" s="57"/>
      <c r="W575" s="57"/>
      <c r="X575" s="57"/>
      <c r="Y575" s="57"/>
      <c r="Z575" s="57"/>
      <c r="AA575" s="57"/>
    </row>
    <row r="576">
      <c r="A576" s="56"/>
      <c r="B576" s="15"/>
      <c r="C576" s="15"/>
      <c r="D576" s="15"/>
      <c r="E576" s="15"/>
      <c r="F576" s="15"/>
      <c r="G576" s="15"/>
      <c r="H576" s="57"/>
      <c r="I576" s="57"/>
      <c r="L576" s="30"/>
      <c r="M576" s="89"/>
      <c r="N576" s="57"/>
      <c r="O576" s="57"/>
      <c r="P576" s="57"/>
      <c r="Q576" s="57"/>
      <c r="R576" s="57"/>
      <c r="S576" s="57"/>
      <c r="T576" s="57"/>
      <c r="U576" s="57"/>
      <c r="V576" s="57"/>
      <c r="W576" s="57"/>
      <c r="X576" s="57"/>
      <c r="Y576" s="57"/>
      <c r="Z576" s="57"/>
      <c r="AA576" s="57"/>
    </row>
    <row r="577">
      <c r="A577" s="56"/>
      <c r="B577" s="15"/>
      <c r="C577" s="15"/>
      <c r="D577" s="15"/>
      <c r="E577" s="15"/>
      <c r="F577" s="15"/>
      <c r="G577" s="15"/>
      <c r="H577" s="57"/>
      <c r="I577" s="57"/>
      <c r="L577" s="30"/>
      <c r="M577" s="89"/>
      <c r="N577" s="57"/>
      <c r="O577" s="57"/>
      <c r="P577" s="57"/>
      <c r="Q577" s="57"/>
      <c r="R577" s="57"/>
      <c r="S577" s="57"/>
      <c r="T577" s="57"/>
      <c r="U577" s="57"/>
      <c r="V577" s="57"/>
      <c r="W577" s="57"/>
      <c r="X577" s="57"/>
      <c r="Y577" s="57"/>
      <c r="Z577" s="57"/>
      <c r="AA577" s="57"/>
    </row>
    <row r="578">
      <c r="A578" s="56"/>
      <c r="B578" s="15"/>
      <c r="C578" s="15"/>
      <c r="D578" s="15"/>
      <c r="E578" s="15"/>
      <c r="F578" s="15"/>
      <c r="G578" s="15"/>
      <c r="H578" s="57"/>
      <c r="I578" s="57"/>
      <c r="L578" s="30"/>
      <c r="M578" s="89"/>
      <c r="N578" s="57"/>
      <c r="O578" s="57"/>
      <c r="P578" s="57"/>
      <c r="Q578" s="57"/>
      <c r="R578" s="57"/>
      <c r="S578" s="57"/>
      <c r="T578" s="57"/>
      <c r="U578" s="57"/>
      <c r="V578" s="57"/>
      <c r="W578" s="57"/>
      <c r="X578" s="57"/>
      <c r="Y578" s="57"/>
      <c r="Z578" s="57"/>
      <c r="AA578" s="57"/>
    </row>
    <row r="579">
      <c r="A579" s="56"/>
      <c r="B579" s="15"/>
      <c r="C579" s="15"/>
      <c r="D579" s="15"/>
      <c r="E579" s="15"/>
      <c r="F579" s="15"/>
      <c r="G579" s="15"/>
      <c r="H579" s="57"/>
      <c r="I579" s="57"/>
      <c r="L579" s="30"/>
      <c r="M579" s="89"/>
      <c r="N579" s="57"/>
      <c r="O579" s="57"/>
      <c r="P579" s="57"/>
      <c r="Q579" s="57"/>
      <c r="R579" s="57"/>
      <c r="S579" s="57"/>
      <c r="T579" s="57"/>
      <c r="U579" s="57"/>
      <c r="V579" s="57"/>
      <c r="W579" s="57"/>
      <c r="X579" s="57"/>
      <c r="Y579" s="57"/>
      <c r="Z579" s="57"/>
      <c r="AA579" s="57"/>
    </row>
    <row r="580">
      <c r="A580" s="56"/>
      <c r="B580" s="15"/>
      <c r="C580" s="15"/>
      <c r="D580" s="15"/>
      <c r="E580" s="15"/>
      <c r="F580" s="15"/>
      <c r="G580" s="15"/>
      <c r="H580" s="57"/>
      <c r="I580" s="57"/>
      <c r="L580" s="30"/>
      <c r="M580" s="89"/>
      <c r="N580" s="57"/>
      <c r="O580" s="57"/>
      <c r="P580" s="57"/>
      <c r="Q580" s="57"/>
      <c r="R580" s="57"/>
      <c r="S580" s="57"/>
      <c r="T580" s="57"/>
      <c r="U580" s="57"/>
      <c r="V580" s="57"/>
      <c r="W580" s="57"/>
      <c r="X580" s="57"/>
      <c r="Y580" s="57"/>
      <c r="Z580" s="57"/>
      <c r="AA580" s="57"/>
    </row>
    <row r="581">
      <c r="A581" s="56"/>
      <c r="B581" s="15"/>
      <c r="C581" s="15"/>
      <c r="D581" s="15"/>
      <c r="E581" s="15"/>
      <c r="F581" s="15"/>
      <c r="G581" s="15"/>
      <c r="H581" s="57"/>
      <c r="I581" s="57"/>
      <c r="L581" s="30"/>
      <c r="M581" s="89"/>
      <c r="N581" s="57"/>
      <c r="O581" s="57"/>
      <c r="P581" s="57"/>
      <c r="Q581" s="57"/>
      <c r="R581" s="57"/>
      <c r="S581" s="57"/>
      <c r="T581" s="57"/>
      <c r="U581" s="57"/>
      <c r="V581" s="57"/>
      <c r="W581" s="57"/>
      <c r="X581" s="57"/>
      <c r="Y581" s="57"/>
      <c r="Z581" s="57"/>
      <c r="AA581" s="57"/>
    </row>
    <row r="582">
      <c r="A582" s="56"/>
      <c r="B582" s="15"/>
      <c r="C582" s="15"/>
      <c r="D582" s="15"/>
      <c r="E582" s="15"/>
      <c r="F582" s="15"/>
      <c r="G582" s="15"/>
      <c r="H582" s="57"/>
      <c r="I582" s="57"/>
      <c r="L582" s="30"/>
      <c r="M582" s="89"/>
      <c r="N582" s="57"/>
      <c r="O582" s="57"/>
      <c r="P582" s="57"/>
      <c r="Q582" s="57"/>
      <c r="R582" s="57"/>
      <c r="S582" s="57"/>
      <c r="T582" s="57"/>
      <c r="U582" s="57"/>
      <c r="V582" s="57"/>
      <c r="W582" s="57"/>
      <c r="X582" s="57"/>
      <c r="Y582" s="57"/>
      <c r="Z582" s="57"/>
      <c r="AA582" s="57"/>
    </row>
    <row r="583">
      <c r="A583" s="56"/>
      <c r="B583" s="15"/>
      <c r="C583" s="15"/>
      <c r="D583" s="15"/>
      <c r="E583" s="15"/>
      <c r="F583" s="15"/>
      <c r="G583" s="15"/>
      <c r="H583" s="57"/>
      <c r="I583" s="57"/>
      <c r="L583" s="30"/>
      <c r="M583" s="89"/>
      <c r="N583" s="57"/>
      <c r="O583" s="57"/>
      <c r="P583" s="57"/>
      <c r="Q583" s="57"/>
      <c r="R583" s="57"/>
      <c r="S583" s="57"/>
      <c r="T583" s="57"/>
      <c r="U583" s="57"/>
      <c r="V583" s="57"/>
      <c r="W583" s="57"/>
      <c r="X583" s="57"/>
      <c r="Y583" s="57"/>
      <c r="Z583" s="57"/>
      <c r="AA583" s="57"/>
    </row>
    <row r="584">
      <c r="A584" s="56"/>
      <c r="B584" s="15"/>
      <c r="C584" s="15"/>
      <c r="D584" s="15"/>
      <c r="E584" s="15"/>
      <c r="F584" s="15"/>
      <c r="G584" s="15"/>
      <c r="H584" s="57"/>
      <c r="I584" s="57"/>
      <c r="L584" s="30"/>
      <c r="M584" s="89"/>
      <c r="N584" s="57"/>
      <c r="O584" s="57"/>
      <c r="P584" s="57"/>
      <c r="Q584" s="57"/>
      <c r="R584" s="57"/>
      <c r="S584" s="57"/>
      <c r="T584" s="57"/>
      <c r="U584" s="57"/>
      <c r="V584" s="57"/>
      <c r="W584" s="57"/>
      <c r="X584" s="57"/>
      <c r="Y584" s="57"/>
      <c r="Z584" s="57"/>
      <c r="AA584" s="57"/>
    </row>
    <row r="585">
      <c r="A585" s="56"/>
      <c r="B585" s="15"/>
      <c r="C585" s="15"/>
      <c r="D585" s="15"/>
      <c r="E585" s="15"/>
      <c r="F585" s="15"/>
      <c r="G585" s="15"/>
      <c r="H585" s="57"/>
      <c r="I585" s="57"/>
      <c r="L585" s="30"/>
      <c r="M585" s="89"/>
      <c r="N585" s="57"/>
      <c r="O585" s="57"/>
      <c r="P585" s="57"/>
      <c r="Q585" s="57"/>
      <c r="R585" s="57"/>
      <c r="S585" s="57"/>
      <c r="T585" s="57"/>
      <c r="U585" s="57"/>
      <c r="V585" s="57"/>
      <c r="W585" s="57"/>
      <c r="X585" s="57"/>
      <c r="Y585" s="57"/>
      <c r="Z585" s="57"/>
      <c r="AA585" s="57"/>
    </row>
    <row r="586">
      <c r="A586" s="56"/>
      <c r="B586" s="15"/>
      <c r="C586" s="15"/>
      <c r="D586" s="15"/>
      <c r="E586" s="15"/>
      <c r="F586" s="15"/>
      <c r="G586" s="15"/>
      <c r="H586" s="57"/>
      <c r="I586" s="57"/>
      <c r="L586" s="30"/>
      <c r="M586" s="89"/>
      <c r="N586" s="57"/>
      <c r="O586" s="57"/>
      <c r="P586" s="57"/>
      <c r="Q586" s="57"/>
      <c r="R586" s="57"/>
      <c r="S586" s="57"/>
      <c r="T586" s="57"/>
      <c r="U586" s="57"/>
      <c r="V586" s="57"/>
      <c r="W586" s="57"/>
      <c r="X586" s="57"/>
      <c r="Y586" s="57"/>
      <c r="Z586" s="57"/>
      <c r="AA586" s="57"/>
    </row>
    <row r="587">
      <c r="A587" s="56"/>
      <c r="B587" s="15"/>
      <c r="C587" s="15"/>
      <c r="D587" s="15"/>
      <c r="E587" s="15"/>
      <c r="F587" s="15"/>
      <c r="G587" s="15"/>
      <c r="H587" s="57"/>
      <c r="I587" s="57"/>
      <c r="L587" s="30"/>
      <c r="M587" s="89"/>
      <c r="N587" s="57"/>
      <c r="O587" s="57"/>
      <c r="P587" s="57"/>
      <c r="Q587" s="57"/>
      <c r="R587" s="57"/>
      <c r="S587" s="57"/>
      <c r="T587" s="57"/>
      <c r="U587" s="57"/>
      <c r="V587" s="57"/>
      <c r="W587" s="57"/>
      <c r="X587" s="57"/>
      <c r="Y587" s="57"/>
      <c r="Z587" s="57"/>
      <c r="AA587" s="57"/>
    </row>
    <row r="588">
      <c r="A588" s="56"/>
      <c r="B588" s="15"/>
      <c r="C588" s="15"/>
      <c r="D588" s="15"/>
      <c r="E588" s="15"/>
      <c r="F588" s="15"/>
      <c r="G588" s="15"/>
      <c r="H588" s="57"/>
      <c r="I588" s="57"/>
      <c r="L588" s="30"/>
      <c r="M588" s="89"/>
      <c r="N588" s="57"/>
      <c r="O588" s="57"/>
      <c r="P588" s="57"/>
      <c r="Q588" s="57"/>
      <c r="R588" s="57"/>
      <c r="S588" s="57"/>
      <c r="T588" s="57"/>
      <c r="U588" s="57"/>
      <c r="V588" s="57"/>
      <c r="W588" s="57"/>
      <c r="X588" s="57"/>
      <c r="Y588" s="57"/>
      <c r="Z588" s="57"/>
      <c r="AA588" s="57"/>
    </row>
    <row r="589">
      <c r="A589" s="56"/>
      <c r="B589" s="15"/>
      <c r="C589" s="15"/>
      <c r="D589" s="15"/>
      <c r="E589" s="15"/>
      <c r="F589" s="15"/>
      <c r="G589" s="15"/>
      <c r="H589" s="57"/>
      <c r="I589" s="57"/>
      <c r="L589" s="30"/>
      <c r="M589" s="89"/>
      <c r="N589" s="57"/>
      <c r="O589" s="57"/>
      <c r="P589" s="57"/>
      <c r="Q589" s="57"/>
      <c r="R589" s="57"/>
      <c r="S589" s="57"/>
      <c r="T589" s="57"/>
      <c r="U589" s="57"/>
      <c r="V589" s="57"/>
      <c r="W589" s="57"/>
      <c r="X589" s="57"/>
      <c r="Y589" s="57"/>
      <c r="Z589" s="57"/>
      <c r="AA589" s="57"/>
    </row>
    <row r="590">
      <c r="A590" s="56"/>
      <c r="B590" s="15"/>
      <c r="C590" s="15"/>
      <c r="D590" s="15"/>
      <c r="E590" s="15"/>
      <c r="F590" s="15"/>
      <c r="G590" s="15"/>
      <c r="H590" s="57"/>
      <c r="I590" s="57"/>
      <c r="L590" s="30"/>
      <c r="M590" s="89"/>
      <c r="N590" s="57"/>
      <c r="O590" s="57"/>
      <c r="P590" s="57"/>
      <c r="Q590" s="57"/>
      <c r="R590" s="57"/>
      <c r="S590" s="57"/>
      <c r="T590" s="57"/>
      <c r="U590" s="57"/>
      <c r="V590" s="57"/>
      <c r="W590" s="57"/>
      <c r="X590" s="57"/>
      <c r="Y590" s="57"/>
      <c r="Z590" s="57"/>
      <c r="AA590" s="57"/>
    </row>
    <row r="591">
      <c r="A591" s="56"/>
      <c r="B591" s="15"/>
      <c r="C591" s="15"/>
      <c r="D591" s="15"/>
      <c r="E591" s="15"/>
      <c r="F591" s="15"/>
      <c r="G591" s="15"/>
      <c r="H591" s="57"/>
      <c r="I591" s="57"/>
      <c r="L591" s="30"/>
      <c r="M591" s="89"/>
      <c r="N591" s="57"/>
      <c r="O591" s="57"/>
      <c r="P591" s="57"/>
      <c r="Q591" s="57"/>
      <c r="R591" s="57"/>
      <c r="S591" s="57"/>
      <c r="T591" s="57"/>
      <c r="U591" s="57"/>
      <c r="V591" s="57"/>
      <c r="W591" s="57"/>
      <c r="X591" s="57"/>
      <c r="Y591" s="57"/>
      <c r="Z591" s="57"/>
      <c r="AA591" s="57"/>
    </row>
    <row r="592">
      <c r="A592" s="56"/>
      <c r="B592" s="15"/>
      <c r="C592" s="15"/>
      <c r="D592" s="15"/>
      <c r="E592" s="15"/>
      <c r="F592" s="15"/>
      <c r="G592" s="15"/>
      <c r="H592" s="57"/>
      <c r="I592" s="57"/>
      <c r="L592" s="30"/>
      <c r="M592" s="89"/>
      <c r="N592" s="57"/>
      <c r="O592" s="57"/>
      <c r="P592" s="57"/>
      <c r="Q592" s="57"/>
      <c r="R592" s="57"/>
      <c r="S592" s="57"/>
      <c r="T592" s="57"/>
      <c r="U592" s="57"/>
      <c r="V592" s="57"/>
      <c r="W592" s="57"/>
      <c r="X592" s="57"/>
      <c r="Y592" s="57"/>
      <c r="Z592" s="57"/>
      <c r="AA592" s="57"/>
    </row>
    <row r="593">
      <c r="A593" s="56"/>
      <c r="B593" s="15"/>
      <c r="C593" s="15"/>
      <c r="D593" s="15"/>
      <c r="E593" s="15"/>
      <c r="F593" s="15"/>
      <c r="G593" s="15"/>
      <c r="H593" s="57"/>
      <c r="I593" s="57"/>
      <c r="L593" s="30"/>
      <c r="M593" s="89"/>
      <c r="N593" s="57"/>
      <c r="O593" s="57"/>
      <c r="P593" s="57"/>
      <c r="Q593" s="57"/>
      <c r="R593" s="57"/>
      <c r="S593" s="57"/>
      <c r="T593" s="57"/>
      <c r="U593" s="57"/>
      <c r="V593" s="57"/>
      <c r="W593" s="57"/>
      <c r="X593" s="57"/>
      <c r="Y593" s="57"/>
      <c r="Z593" s="57"/>
      <c r="AA593" s="57"/>
    </row>
    <row r="594">
      <c r="A594" s="56"/>
      <c r="B594" s="15"/>
      <c r="C594" s="15"/>
      <c r="D594" s="15"/>
      <c r="E594" s="15"/>
      <c r="F594" s="15"/>
      <c r="G594" s="15"/>
      <c r="H594" s="57"/>
      <c r="I594" s="57"/>
      <c r="L594" s="30"/>
      <c r="M594" s="89"/>
      <c r="N594" s="57"/>
      <c r="O594" s="57"/>
      <c r="P594" s="57"/>
      <c r="Q594" s="57"/>
      <c r="R594" s="57"/>
      <c r="S594" s="57"/>
      <c r="T594" s="57"/>
      <c r="U594" s="57"/>
      <c r="V594" s="57"/>
      <c r="W594" s="57"/>
      <c r="X594" s="57"/>
      <c r="Y594" s="57"/>
      <c r="Z594" s="57"/>
      <c r="AA594" s="57"/>
    </row>
    <row r="595">
      <c r="A595" s="56"/>
      <c r="B595" s="15"/>
      <c r="C595" s="15"/>
      <c r="D595" s="15"/>
      <c r="E595" s="15"/>
      <c r="F595" s="15"/>
      <c r="G595" s="15"/>
      <c r="H595" s="57"/>
      <c r="I595" s="57"/>
      <c r="L595" s="30"/>
      <c r="M595" s="89"/>
      <c r="N595" s="57"/>
      <c r="O595" s="57"/>
      <c r="P595" s="57"/>
      <c r="Q595" s="57"/>
      <c r="R595" s="57"/>
      <c r="S595" s="57"/>
      <c r="T595" s="57"/>
      <c r="U595" s="57"/>
      <c r="V595" s="57"/>
      <c r="W595" s="57"/>
      <c r="X595" s="57"/>
      <c r="Y595" s="57"/>
      <c r="Z595" s="57"/>
      <c r="AA595" s="57"/>
    </row>
    <row r="596">
      <c r="A596" s="56"/>
      <c r="B596" s="15"/>
      <c r="C596" s="15"/>
      <c r="D596" s="15"/>
      <c r="E596" s="15"/>
      <c r="F596" s="15"/>
      <c r="G596" s="15"/>
      <c r="H596" s="57"/>
      <c r="I596" s="57"/>
      <c r="L596" s="30"/>
      <c r="M596" s="89"/>
      <c r="N596" s="57"/>
      <c r="O596" s="57"/>
      <c r="P596" s="57"/>
      <c r="Q596" s="57"/>
      <c r="R596" s="57"/>
      <c r="S596" s="57"/>
      <c r="T596" s="57"/>
      <c r="U596" s="57"/>
      <c r="V596" s="57"/>
      <c r="W596" s="57"/>
      <c r="X596" s="57"/>
      <c r="Y596" s="57"/>
      <c r="Z596" s="57"/>
      <c r="AA596" s="57"/>
    </row>
    <row r="597">
      <c r="A597" s="56"/>
      <c r="B597" s="15"/>
      <c r="C597" s="15"/>
      <c r="D597" s="15"/>
      <c r="E597" s="15"/>
      <c r="F597" s="15"/>
      <c r="G597" s="15"/>
      <c r="H597" s="57"/>
      <c r="I597" s="57"/>
      <c r="L597" s="30"/>
      <c r="M597" s="89"/>
      <c r="N597" s="57"/>
      <c r="O597" s="57"/>
      <c r="P597" s="57"/>
      <c r="Q597" s="57"/>
      <c r="R597" s="57"/>
      <c r="S597" s="57"/>
      <c r="T597" s="57"/>
      <c r="U597" s="57"/>
      <c r="V597" s="57"/>
      <c r="W597" s="57"/>
      <c r="X597" s="57"/>
      <c r="Y597" s="57"/>
      <c r="Z597" s="57"/>
      <c r="AA597" s="57"/>
    </row>
    <row r="598">
      <c r="A598" s="56"/>
      <c r="B598" s="15"/>
      <c r="C598" s="15"/>
      <c r="D598" s="15"/>
      <c r="E598" s="15"/>
      <c r="F598" s="15"/>
      <c r="G598" s="15"/>
      <c r="H598" s="57"/>
      <c r="I598" s="57"/>
      <c r="L598" s="30"/>
      <c r="M598" s="89"/>
      <c r="N598" s="57"/>
      <c r="O598" s="57"/>
      <c r="P598" s="57"/>
      <c r="Q598" s="57"/>
      <c r="R598" s="57"/>
      <c r="S598" s="57"/>
      <c r="T598" s="57"/>
      <c r="U598" s="57"/>
      <c r="V598" s="57"/>
      <c r="W598" s="57"/>
      <c r="X598" s="57"/>
      <c r="Y598" s="57"/>
      <c r="Z598" s="57"/>
      <c r="AA598" s="57"/>
    </row>
    <row r="599">
      <c r="A599" s="56"/>
      <c r="B599" s="15"/>
      <c r="C599" s="15"/>
      <c r="D599" s="15"/>
      <c r="E599" s="15"/>
      <c r="F599" s="15"/>
      <c r="G599" s="15"/>
      <c r="H599" s="57"/>
      <c r="I599" s="57"/>
      <c r="L599" s="30"/>
      <c r="M599" s="89"/>
      <c r="N599" s="57"/>
      <c r="O599" s="57"/>
      <c r="P599" s="57"/>
      <c r="Q599" s="57"/>
      <c r="R599" s="57"/>
      <c r="S599" s="57"/>
      <c r="T599" s="57"/>
      <c r="U599" s="57"/>
      <c r="V599" s="57"/>
      <c r="W599" s="57"/>
      <c r="X599" s="57"/>
      <c r="Y599" s="57"/>
      <c r="Z599" s="57"/>
      <c r="AA599" s="57"/>
    </row>
    <row r="600">
      <c r="A600" s="56"/>
      <c r="B600" s="15"/>
      <c r="C600" s="15"/>
      <c r="D600" s="15"/>
      <c r="E600" s="15"/>
      <c r="F600" s="15"/>
      <c r="G600" s="15"/>
      <c r="H600" s="57"/>
      <c r="I600" s="57"/>
      <c r="L600" s="30"/>
      <c r="M600" s="89"/>
      <c r="N600" s="57"/>
      <c r="O600" s="57"/>
      <c r="P600" s="57"/>
      <c r="Q600" s="57"/>
      <c r="R600" s="57"/>
      <c r="S600" s="57"/>
      <c r="T600" s="57"/>
      <c r="U600" s="57"/>
      <c r="V600" s="57"/>
      <c r="W600" s="57"/>
      <c r="X600" s="57"/>
      <c r="Y600" s="57"/>
      <c r="Z600" s="57"/>
      <c r="AA600" s="57"/>
    </row>
    <row r="601">
      <c r="A601" s="56"/>
      <c r="B601" s="15"/>
      <c r="C601" s="15"/>
      <c r="D601" s="15"/>
      <c r="E601" s="15"/>
      <c r="F601" s="15"/>
      <c r="G601" s="15"/>
      <c r="H601" s="57"/>
      <c r="I601" s="57"/>
      <c r="L601" s="30"/>
      <c r="M601" s="89"/>
      <c r="N601" s="57"/>
      <c r="O601" s="57"/>
      <c r="P601" s="57"/>
      <c r="Q601" s="57"/>
      <c r="R601" s="57"/>
      <c r="S601" s="57"/>
      <c r="T601" s="57"/>
      <c r="U601" s="57"/>
      <c r="V601" s="57"/>
      <c r="W601" s="57"/>
      <c r="X601" s="57"/>
      <c r="Y601" s="57"/>
      <c r="Z601" s="57"/>
      <c r="AA601" s="57"/>
    </row>
    <row r="602">
      <c r="A602" s="56"/>
      <c r="B602" s="15"/>
      <c r="C602" s="15"/>
      <c r="D602" s="15"/>
      <c r="E602" s="15"/>
      <c r="F602" s="15"/>
      <c r="G602" s="15"/>
      <c r="H602" s="57"/>
      <c r="I602" s="57"/>
      <c r="L602" s="30"/>
      <c r="M602" s="89"/>
      <c r="N602" s="57"/>
      <c r="O602" s="57"/>
      <c r="P602" s="57"/>
      <c r="Q602" s="57"/>
      <c r="R602" s="57"/>
      <c r="S602" s="57"/>
      <c r="T602" s="57"/>
      <c r="U602" s="57"/>
      <c r="V602" s="57"/>
      <c r="W602" s="57"/>
      <c r="X602" s="57"/>
      <c r="Y602" s="57"/>
      <c r="Z602" s="57"/>
      <c r="AA602" s="57"/>
    </row>
    <row r="603">
      <c r="A603" s="56"/>
      <c r="B603" s="15"/>
      <c r="C603" s="15"/>
      <c r="D603" s="15"/>
      <c r="E603" s="15"/>
      <c r="F603" s="15"/>
      <c r="G603" s="15"/>
      <c r="H603" s="57"/>
      <c r="I603" s="57"/>
      <c r="L603" s="30"/>
      <c r="M603" s="89"/>
      <c r="N603" s="57"/>
      <c r="O603" s="57"/>
      <c r="P603" s="57"/>
      <c r="Q603" s="57"/>
      <c r="R603" s="57"/>
      <c r="S603" s="57"/>
      <c r="T603" s="57"/>
      <c r="U603" s="57"/>
      <c r="V603" s="57"/>
      <c r="W603" s="57"/>
      <c r="X603" s="57"/>
      <c r="Y603" s="57"/>
      <c r="Z603" s="57"/>
      <c r="AA603" s="57"/>
    </row>
    <row r="604">
      <c r="A604" s="56"/>
      <c r="B604" s="15"/>
      <c r="C604" s="15"/>
      <c r="D604" s="15"/>
      <c r="E604" s="15"/>
      <c r="F604" s="15"/>
      <c r="G604" s="15"/>
      <c r="H604" s="57"/>
      <c r="I604" s="57"/>
      <c r="L604" s="30"/>
      <c r="M604" s="89"/>
      <c r="N604" s="57"/>
      <c r="O604" s="57"/>
      <c r="P604" s="57"/>
      <c r="Q604" s="57"/>
      <c r="R604" s="57"/>
      <c r="S604" s="57"/>
      <c r="T604" s="57"/>
      <c r="U604" s="57"/>
      <c r="V604" s="57"/>
      <c r="W604" s="57"/>
      <c r="X604" s="57"/>
      <c r="Y604" s="57"/>
      <c r="Z604" s="57"/>
      <c r="AA604" s="57"/>
    </row>
    <row r="605">
      <c r="A605" s="56"/>
      <c r="B605" s="15"/>
      <c r="C605" s="15"/>
      <c r="D605" s="15"/>
      <c r="E605" s="15"/>
      <c r="F605" s="15"/>
      <c r="G605" s="15"/>
      <c r="H605" s="57"/>
      <c r="I605" s="57"/>
      <c r="L605" s="30"/>
      <c r="M605" s="89"/>
      <c r="N605" s="57"/>
      <c r="O605" s="57"/>
      <c r="P605" s="57"/>
      <c r="Q605" s="57"/>
      <c r="R605" s="57"/>
      <c r="S605" s="57"/>
      <c r="T605" s="57"/>
      <c r="U605" s="57"/>
      <c r="V605" s="57"/>
      <c r="W605" s="57"/>
      <c r="X605" s="57"/>
      <c r="Y605" s="57"/>
      <c r="Z605" s="57"/>
      <c r="AA605" s="57"/>
    </row>
    <row r="606">
      <c r="A606" s="56"/>
      <c r="B606" s="15"/>
      <c r="C606" s="15"/>
      <c r="D606" s="15"/>
      <c r="E606" s="15"/>
      <c r="F606" s="15"/>
      <c r="G606" s="15"/>
      <c r="H606" s="57"/>
      <c r="I606" s="57"/>
      <c r="L606" s="30"/>
      <c r="M606" s="89"/>
      <c r="N606" s="57"/>
      <c r="O606" s="57"/>
      <c r="P606" s="57"/>
      <c r="Q606" s="57"/>
      <c r="R606" s="57"/>
      <c r="S606" s="57"/>
      <c r="T606" s="57"/>
      <c r="U606" s="57"/>
      <c r="V606" s="57"/>
      <c r="W606" s="57"/>
      <c r="X606" s="57"/>
      <c r="Y606" s="57"/>
      <c r="Z606" s="57"/>
      <c r="AA606" s="57"/>
    </row>
    <row r="607">
      <c r="A607" s="56"/>
      <c r="B607" s="15"/>
      <c r="C607" s="15"/>
      <c r="D607" s="15"/>
      <c r="E607" s="15"/>
      <c r="F607" s="15"/>
      <c r="G607" s="15"/>
      <c r="H607" s="57"/>
      <c r="I607" s="57"/>
      <c r="L607" s="30"/>
      <c r="M607" s="89"/>
      <c r="N607" s="57"/>
      <c r="O607" s="57"/>
      <c r="P607" s="57"/>
      <c r="Q607" s="57"/>
      <c r="R607" s="57"/>
      <c r="S607" s="57"/>
      <c r="T607" s="57"/>
      <c r="U607" s="57"/>
      <c r="V607" s="57"/>
      <c r="W607" s="57"/>
      <c r="X607" s="57"/>
      <c r="Y607" s="57"/>
      <c r="Z607" s="57"/>
      <c r="AA607" s="57"/>
    </row>
    <row r="608">
      <c r="A608" s="56"/>
      <c r="B608" s="15"/>
      <c r="C608" s="15"/>
      <c r="D608" s="15"/>
      <c r="E608" s="15"/>
      <c r="F608" s="15"/>
      <c r="G608" s="15"/>
      <c r="H608" s="57"/>
      <c r="I608" s="57"/>
      <c r="L608" s="30"/>
      <c r="M608" s="89"/>
      <c r="N608" s="57"/>
      <c r="O608" s="57"/>
      <c r="P608" s="57"/>
      <c r="Q608" s="57"/>
      <c r="R608" s="57"/>
      <c r="S608" s="57"/>
      <c r="T608" s="57"/>
      <c r="U608" s="57"/>
      <c r="V608" s="57"/>
      <c r="W608" s="57"/>
      <c r="X608" s="57"/>
      <c r="Y608" s="57"/>
      <c r="Z608" s="57"/>
      <c r="AA608" s="57"/>
    </row>
    <row r="609">
      <c r="A609" s="56"/>
      <c r="B609" s="15"/>
      <c r="C609" s="15"/>
      <c r="D609" s="15"/>
      <c r="E609" s="15"/>
      <c r="F609" s="15"/>
      <c r="G609" s="15"/>
      <c r="H609" s="57"/>
      <c r="I609" s="57"/>
      <c r="L609" s="30"/>
      <c r="M609" s="89"/>
      <c r="N609" s="57"/>
      <c r="O609" s="57"/>
      <c r="P609" s="57"/>
      <c r="Q609" s="57"/>
      <c r="R609" s="57"/>
      <c r="S609" s="57"/>
      <c r="T609" s="57"/>
      <c r="U609" s="57"/>
      <c r="V609" s="57"/>
      <c r="W609" s="57"/>
      <c r="X609" s="57"/>
      <c r="Y609" s="57"/>
      <c r="Z609" s="57"/>
      <c r="AA609" s="57"/>
    </row>
    <row r="610">
      <c r="A610" s="56"/>
      <c r="B610" s="15"/>
      <c r="C610" s="15"/>
      <c r="D610" s="15"/>
      <c r="E610" s="15"/>
      <c r="F610" s="15"/>
      <c r="G610" s="15"/>
      <c r="H610" s="57"/>
      <c r="I610" s="57"/>
      <c r="L610" s="30"/>
      <c r="M610" s="89"/>
      <c r="N610" s="57"/>
      <c r="O610" s="57"/>
      <c r="P610" s="57"/>
      <c r="Q610" s="57"/>
      <c r="R610" s="57"/>
      <c r="S610" s="57"/>
      <c r="T610" s="57"/>
      <c r="U610" s="57"/>
      <c r="V610" s="57"/>
      <c r="W610" s="57"/>
      <c r="X610" s="57"/>
      <c r="Y610" s="57"/>
      <c r="Z610" s="57"/>
      <c r="AA610" s="57"/>
    </row>
    <row r="611">
      <c r="A611" s="56"/>
      <c r="B611" s="15"/>
      <c r="C611" s="15"/>
      <c r="D611" s="15"/>
      <c r="E611" s="15"/>
      <c r="F611" s="15"/>
      <c r="G611" s="15"/>
      <c r="H611" s="57"/>
      <c r="I611" s="57"/>
      <c r="L611" s="30"/>
      <c r="M611" s="89"/>
      <c r="N611" s="57"/>
      <c r="O611" s="57"/>
      <c r="P611" s="57"/>
      <c r="Q611" s="57"/>
      <c r="R611" s="57"/>
      <c r="S611" s="57"/>
      <c r="T611" s="57"/>
      <c r="U611" s="57"/>
      <c r="V611" s="57"/>
      <c r="W611" s="57"/>
      <c r="X611" s="57"/>
      <c r="Y611" s="57"/>
      <c r="Z611" s="57"/>
      <c r="AA611" s="57"/>
    </row>
    <row r="612">
      <c r="A612" s="56"/>
      <c r="B612" s="15"/>
      <c r="C612" s="15"/>
      <c r="D612" s="15"/>
      <c r="E612" s="15"/>
      <c r="F612" s="15"/>
      <c r="G612" s="15"/>
      <c r="H612" s="57"/>
      <c r="I612" s="57"/>
      <c r="L612" s="30"/>
      <c r="M612" s="89"/>
      <c r="N612" s="57"/>
      <c r="O612" s="57"/>
      <c r="P612" s="57"/>
      <c r="Q612" s="57"/>
      <c r="R612" s="57"/>
      <c r="S612" s="57"/>
      <c r="T612" s="57"/>
      <c r="U612" s="57"/>
      <c r="V612" s="57"/>
      <c r="W612" s="57"/>
      <c r="X612" s="57"/>
      <c r="Y612" s="57"/>
      <c r="Z612" s="57"/>
      <c r="AA612" s="57"/>
    </row>
    <row r="613">
      <c r="A613" s="56"/>
      <c r="B613" s="15"/>
      <c r="C613" s="15"/>
      <c r="D613" s="15"/>
      <c r="E613" s="15"/>
      <c r="F613" s="15"/>
      <c r="G613" s="15"/>
      <c r="H613" s="57"/>
      <c r="I613" s="57"/>
      <c r="L613" s="30"/>
      <c r="M613" s="89"/>
      <c r="N613" s="57"/>
      <c r="O613" s="57"/>
      <c r="P613" s="57"/>
      <c r="Q613" s="57"/>
      <c r="R613" s="57"/>
      <c r="S613" s="57"/>
      <c r="T613" s="57"/>
      <c r="U613" s="57"/>
      <c r="V613" s="57"/>
      <c r="W613" s="57"/>
      <c r="X613" s="57"/>
      <c r="Y613" s="57"/>
      <c r="Z613" s="57"/>
      <c r="AA613" s="57"/>
    </row>
    <row r="614">
      <c r="A614" s="56"/>
      <c r="B614" s="15"/>
      <c r="C614" s="15"/>
      <c r="D614" s="15"/>
      <c r="E614" s="15"/>
      <c r="F614" s="15"/>
      <c r="G614" s="15"/>
      <c r="H614" s="57"/>
      <c r="I614" s="57"/>
      <c r="L614" s="30"/>
      <c r="M614" s="89"/>
      <c r="N614" s="57"/>
      <c r="O614" s="57"/>
      <c r="P614" s="57"/>
      <c r="Q614" s="57"/>
      <c r="R614" s="57"/>
      <c r="S614" s="57"/>
      <c r="T614" s="57"/>
      <c r="U614" s="57"/>
      <c r="V614" s="57"/>
      <c r="W614" s="57"/>
      <c r="X614" s="57"/>
      <c r="Y614" s="57"/>
      <c r="Z614" s="57"/>
      <c r="AA614" s="57"/>
    </row>
    <row r="615">
      <c r="A615" s="56"/>
      <c r="B615" s="15"/>
      <c r="C615" s="15"/>
      <c r="D615" s="15"/>
      <c r="E615" s="15"/>
      <c r="F615" s="15"/>
      <c r="G615" s="15"/>
      <c r="H615" s="57"/>
      <c r="I615" s="57"/>
      <c r="L615" s="30"/>
      <c r="M615" s="89"/>
      <c r="N615" s="57"/>
      <c r="O615" s="57"/>
      <c r="P615" s="57"/>
      <c r="Q615" s="57"/>
      <c r="R615" s="57"/>
      <c r="S615" s="57"/>
      <c r="T615" s="57"/>
      <c r="U615" s="57"/>
      <c r="V615" s="57"/>
      <c r="W615" s="57"/>
      <c r="X615" s="57"/>
      <c r="Y615" s="57"/>
      <c r="Z615" s="57"/>
      <c r="AA615" s="57"/>
    </row>
    <row r="616">
      <c r="A616" s="56"/>
      <c r="B616" s="15"/>
      <c r="C616" s="15"/>
      <c r="D616" s="15"/>
      <c r="E616" s="15"/>
      <c r="F616" s="15"/>
      <c r="G616" s="15"/>
      <c r="H616" s="57"/>
      <c r="I616" s="57"/>
      <c r="L616" s="30"/>
      <c r="M616" s="89"/>
      <c r="N616" s="57"/>
      <c r="O616" s="57"/>
      <c r="P616" s="57"/>
      <c r="Q616" s="57"/>
      <c r="R616" s="57"/>
      <c r="S616" s="57"/>
      <c r="T616" s="57"/>
      <c r="U616" s="57"/>
      <c r="V616" s="57"/>
      <c r="W616" s="57"/>
      <c r="X616" s="57"/>
      <c r="Y616" s="57"/>
      <c r="Z616" s="57"/>
      <c r="AA616" s="57"/>
    </row>
    <row r="617">
      <c r="A617" s="56"/>
      <c r="B617" s="15"/>
      <c r="C617" s="15"/>
      <c r="D617" s="15"/>
      <c r="E617" s="15"/>
      <c r="F617" s="15"/>
      <c r="G617" s="15"/>
      <c r="H617" s="57"/>
      <c r="I617" s="57"/>
      <c r="L617" s="30"/>
      <c r="M617" s="89"/>
      <c r="N617" s="57"/>
      <c r="O617" s="57"/>
      <c r="P617" s="57"/>
      <c r="Q617" s="57"/>
      <c r="R617" s="57"/>
      <c r="S617" s="57"/>
      <c r="T617" s="57"/>
      <c r="U617" s="57"/>
      <c r="V617" s="57"/>
      <c r="W617" s="57"/>
      <c r="X617" s="57"/>
      <c r="Y617" s="57"/>
      <c r="Z617" s="57"/>
      <c r="AA617" s="57"/>
    </row>
    <row r="618">
      <c r="A618" s="56"/>
      <c r="B618" s="15"/>
      <c r="C618" s="15"/>
      <c r="D618" s="15"/>
      <c r="E618" s="15"/>
      <c r="F618" s="15"/>
      <c r="G618" s="15"/>
      <c r="H618" s="57"/>
      <c r="I618" s="57"/>
      <c r="L618" s="30"/>
      <c r="M618" s="89"/>
      <c r="N618" s="57"/>
      <c r="O618" s="57"/>
      <c r="P618" s="57"/>
      <c r="Q618" s="57"/>
      <c r="R618" s="57"/>
      <c r="S618" s="57"/>
      <c r="T618" s="57"/>
      <c r="U618" s="57"/>
      <c r="V618" s="57"/>
      <c r="W618" s="57"/>
      <c r="X618" s="57"/>
      <c r="Y618" s="57"/>
      <c r="Z618" s="57"/>
      <c r="AA618" s="57"/>
    </row>
    <row r="619">
      <c r="A619" s="56"/>
      <c r="B619" s="15"/>
      <c r="C619" s="15"/>
      <c r="D619" s="15"/>
      <c r="E619" s="15"/>
      <c r="F619" s="15"/>
      <c r="G619" s="15"/>
      <c r="H619" s="57"/>
      <c r="I619" s="57"/>
      <c r="L619" s="30"/>
      <c r="M619" s="89"/>
      <c r="N619" s="57"/>
      <c r="O619" s="57"/>
      <c r="P619" s="57"/>
      <c r="Q619" s="57"/>
      <c r="R619" s="57"/>
      <c r="S619" s="57"/>
      <c r="T619" s="57"/>
      <c r="U619" s="57"/>
      <c r="V619" s="57"/>
      <c r="W619" s="57"/>
      <c r="X619" s="57"/>
      <c r="Y619" s="57"/>
      <c r="Z619" s="57"/>
      <c r="AA619" s="57"/>
    </row>
    <row r="620">
      <c r="A620" s="56"/>
      <c r="B620" s="15"/>
      <c r="C620" s="15"/>
      <c r="D620" s="15"/>
      <c r="E620" s="15"/>
      <c r="F620" s="15"/>
      <c r="G620" s="15"/>
      <c r="H620" s="57"/>
      <c r="I620" s="57"/>
      <c r="L620" s="30"/>
      <c r="M620" s="89"/>
      <c r="N620" s="57"/>
      <c r="O620" s="57"/>
      <c r="P620" s="57"/>
      <c r="Q620" s="57"/>
      <c r="R620" s="57"/>
      <c r="S620" s="57"/>
      <c r="T620" s="57"/>
      <c r="U620" s="57"/>
      <c r="V620" s="57"/>
      <c r="W620" s="57"/>
      <c r="X620" s="57"/>
      <c r="Y620" s="57"/>
      <c r="Z620" s="57"/>
      <c r="AA620" s="57"/>
    </row>
    <row r="621">
      <c r="A621" s="56"/>
      <c r="B621" s="15"/>
      <c r="C621" s="15"/>
      <c r="D621" s="15"/>
      <c r="E621" s="15"/>
      <c r="F621" s="15"/>
      <c r="G621" s="15"/>
      <c r="H621" s="57"/>
      <c r="I621" s="57"/>
      <c r="L621" s="30"/>
      <c r="M621" s="89"/>
      <c r="N621" s="57"/>
      <c r="O621" s="57"/>
      <c r="P621" s="57"/>
      <c r="Q621" s="57"/>
      <c r="R621" s="57"/>
      <c r="S621" s="57"/>
      <c r="T621" s="57"/>
      <c r="U621" s="57"/>
      <c r="V621" s="57"/>
      <c r="W621" s="57"/>
      <c r="X621" s="57"/>
      <c r="Y621" s="57"/>
      <c r="Z621" s="57"/>
      <c r="AA621" s="57"/>
    </row>
    <row r="622">
      <c r="A622" s="56"/>
      <c r="B622" s="15"/>
      <c r="C622" s="15"/>
      <c r="D622" s="15"/>
      <c r="E622" s="15"/>
      <c r="F622" s="15"/>
      <c r="G622" s="15"/>
      <c r="H622" s="57"/>
      <c r="I622" s="57"/>
      <c r="L622" s="30"/>
      <c r="M622" s="89"/>
      <c r="N622" s="57"/>
      <c r="O622" s="57"/>
      <c r="P622" s="57"/>
      <c r="Q622" s="57"/>
      <c r="R622" s="57"/>
      <c r="S622" s="57"/>
      <c r="T622" s="57"/>
      <c r="U622" s="57"/>
      <c r="V622" s="57"/>
      <c r="W622" s="57"/>
      <c r="X622" s="57"/>
      <c r="Y622" s="57"/>
      <c r="Z622" s="57"/>
      <c r="AA622" s="57"/>
    </row>
    <row r="623">
      <c r="A623" s="56"/>
      <c r="B623" s="15"/>
      <c r="C623" s="15"/>
      <c r="D623" s="15"/>
      <c r="E623" s="15"/>
      <c r="F623" s="15"/>
      <c r="G623" s="15"/>
      <c r="H623" s="57"/>
      <c r="I623" s="57"/>
      <c r="L623" s="30"/>
      <c r="M623" s="89"/>
      <c r="N623" s="57"/>
      <c r="O623" s="57"/>
      <c r="P623" s="57"/>
      <c r="Q623" s="57"/>
      <c r="R623" s="57"/>
      <c r="S623" s="57"/>
      <c r="T623" s="57"/>
      <c r="U623" s="57"/>
      <c r="V623" s="57"/>
      <c r="W623" s="57"/>
      <c r="X623" s="57"/>
      <c r="Y623" s="57"/>
      <c r="Z623" s="57"/>
      <c r="AA623" s="57"/>
    </row>
    <row r="624">
      <c r="A624" s="56"/>
      <c r="B624" s="15"/>
      <c r="C624" s="15"/>
      <c r="D624" s="15"/>
      <c r="E624" s="15"/>
      <c r="F624" s="15"/>
      <c r="G624" s="15"/>
      <c r="H624" s="57"/>
      <c r="I624" s="57"/>
      <c r="L624" s="30"/>
      <c r="M624" s="89"/>
      <c r="N624" s="57"/>
      <c r="O624" s="57"/>
      <c r="P624" s="57"/>
      <c r="Q624" s="57"/>
      <c r="R624" s="57"/>
      <c r="S624" s="57"/>
      <c r="T624" s="57"/>
      <c r="U624" s="57"/>
      <c r="V624" s="57"/>
      <c r="W624" s="57"/>
      <c r="X624" s="57"/>
      <c r="Y624" s="57"/>
      <c r="Z624" s="57"/>
      <c r="AA624" s="57"/>
    </row>
    <row r="625">
      <c r="A625" s="56"/>
      <c r="B625" s="15"/>
      <c r="C625" s="15"/>
      <c r="D625" s="15"/>
      <c r="E625" s="15"/>
      <c r="F625" s="15"/>
      <c r="G625" s="15"/>
      <c r="H625" s="57"/>
      <c r="I625" s="57"/>
      <c r="L625" s="30"/>
      <c r="M625" s="89"/>
      <c r="N625" s="57"/>
      <c r="O625" s="57"/>
      <c r="P625" s="57"/>
      <c r="Q625" s="57"/>
      <c r="R625" s="57"/>
      <c r="S625" s="57"/>
      <c r="T625" s="57"/>
      <c r="U625" s="57"/>
      <c r="V625" s="57"/>
      <c r="W625" s="57"/>
      <c r="X625" s="57"/>
      <c r="Y625" s="57"/>
      <c r="Z625" s="57"/>
      <c r="AA625" s="57"/>
    </row>
    <row r="626">
      <c r="A626" s="56"/>
      <c r="B626" s="15"/>
      <c r="C626" s="15"/>
      <c r="D626" s="15"/>
      <c r="E626" s="15"/>
      <c r="F626" s="15"/>
      <c r="G626" s="15"/>
      <c r="H626" s="57"/>
      <c r="I626" s="57"/>
      <c r="L626" s="30"/>
      <c r="M626" s="89"/>
      <c r="N626" s="57"/>
      <c r="O626" s="57"/>
      <c r="P626" s="57"/>
      <c r="Q626" s="57"/>
      <c r="R626" s="57"/>
      <c r="S626" s="57"/>
      <c r="T626" s="57"/>
      <c r="U626" s="57"/>
      <c r="V626" s="57"/>
      <c r="W626" s="57"/>
      <c r="X626" s="57"/>
      <c r="Y626" s="57"/>
      <c r="Z626" s="57"/>
      <c r="AA626" s="57"/>
    </row>
    <row r="627">
      <c r="A627" s="56"/>
      <c r="B627" s="15"/>
      <c r="C627" s="15"/>
      <c r="D627" s="15"/>
      <c r="E627" s="15"/>
      <c r="F627" s="15"/>
      <c r="G627" s="15"/>
      <c r="H627" s="57"/>
      <c r="I627" s="57"/>
      <c r="L627" s="30"/>
      <c r="M627" s="89"/>
      <c r="N627" s="57"/>
      <c r="O627" s="57"/>
      <c r="P627" s="57"/>
      <c r="Q627" s="57"/>
      <c r="R627" s="57"/>
      <c r="S627" s="57"/>
      <c r="T627" s="57"/>
      <c r="U627" s="57"/>
      <c r="V627" s="57"/>
      <c r="W627" s="57"/>
      <c r="X627" s="57"/>
      <c r="Y627" s="57"/>
      <c r="Z627" s="57"/>
      <c r="AA627" s="57"/>
    </row>
    <row r="628">
      <c r="A628" s="56"/>
      <c r="B628" s="15"/>
      <c r="C628" s="15"/>
      <c r="D628" s="15"/>
      <c r="E628" s="15"/>
      <c r="F628" s="15"/>
      <c r="G628" s="15"/>
      <c r="H628" s="57"/>
      <c r="I628" s="57"/>
      <c r="L628" s="30"/>
      <c r="M628" s="89"/>
      <c r="N628" s="57"/>
      <c r="O628" s="57"/>
      <c r="P628" s="57"/>
      <c r="Q628" s="57"/>
      <c r="R628" s="57"/>
      <c r="S628" s="57"/>
      <c r="T628" s="57"/>
      <c r="U628" s="57"/>
      <c r="V628" s="57"/>
      <c r="W628" s="57"/>
      <c r="X628" s="57"/>
      <c r="Y628" s="57"/>
      <c r="Z628" s="57"/>
      <c r="AA628" s="57"/>
    </row>
    <row r="629">
      <c r="A629" s="56"/>
      <c r="B629" s="15"/>
      <c r="C629" s="15"/>
      <c r="D629" s="15"/>
      <c r="E629" s="15"/>
      <c r="F629" s="15"/>
      <c r="G629" s="15"/>
      <c r="H629" s="57"/>
      <c r="I629" s="57"/>
      <c r="L629" s="30"/>
      <c r="M629" s="89"/>
      <c r="N629" s="57"/>
      <c r="O629" s="57"/>
      <c r="P629" s="57"/>
      <c r="Q629" s="57"/>
      <c r="R629" s="57"/>
      <c r="S629" s="57"/>
      <c r="T629" s="57"/>
      <c r="U629" s="57"/>
      <c r="V629" s="57"/>
      <c r="W629" s="57"/>
      <c r="X629" s="57"/>
      <c r="Y629" s="57"/>
      <c r="Z629" s="57"/>
      <c r="AA629" s="57"/>
    </row>
    <row r="630">
      <c r="A630" s="56"/>
      <c r="B630" s="15"/>
      <c r="C630" s="15"/>
      <c r="D630" s="15"/>
      <c r="E630" s="15"/>
      <c r="F630" s="15"/>
      <c r="G630" s="15"/>
      <c r="H630" s="57"/>
      <c r="I630" s="57"/>
      <c r="L630" s="30"/>
      <c r="M630" s="89"/>
      <c r="N630" s="57"/>
      <c r="O630" s="57"/>
      <c r="P630" s="57"/>
      <c r="Q630" s="57"/>
      <c r="R630" s="57"/>
      <c r="S630" s="57"/>
      <c r="T630" s="57"/>
      <c r="U630" s="57"/>
      <c r="V630" s="57"/>
      <c r="W630" s="57"/>
      <c r="X630" s="57"/>
      <c r="Y630" s="57"/>
      <c r="Z630" s="57"/>
      <c r="AA630" s="57"/>
    </row>
    <row r="631">
      <c r="A631" s="56"/>
      <c r="B631" s="15"/>
      <c r="C631" s="15"/>
      <c r="D631" s="15"/>
      <c r="E631" s="15"/>
      <c r="F631" s="15"/>
      <c r="G631" s="15"/>
      <c r="H631" s="57"/>
      <c r="I631" s="57"/>
      <c r="L631" s="30"/>
      <c r="M631" s="89"/>
      <c r="N631" s="57"/>
      <c r="O631" s="57"/>
      <c r="P631" s="57"/>
      <c r="Q631" s="57"/>
      <c r="R631" s="57"/>
      <c r="S631" s="57"/>
      <c r="T631" s="57"/>
      <c r="U631" s="57"/>
      <c r="V631" s="57"/>
      <c r="W631" s="57"/>
      <c r="X631" s="57"/>
      <c r="Y631" s="57"/>
      <c r="Z631" s="57"/>
      <c r="AA631" s="57"/>
    </row>
    <row r="632">
      <c r="A632" s="56"/>
      <c r="B632" s="15"/>
      <c r="C632" s="15"/>
      <c r="D632" s="15"/>
      <c r="E632" s="15"/>
      <c r="F632" s="15"/>
      <c r="G632" s="15"/>
      <c r="H632" s="57"/>
      <c r="I632" s="57"/>
      <c r="L632" s="30"/>
      <c r="M632" s="89"/>
      <c r="N632" s="57"/>
      <c r="O632" s="57"/>
      <c r="P632" s="57"/>
      <c r="Q632" s="57"/>
      <c r="R632" s="57"/>
      <c r="S632" s="57"/>
      <c r="T632" s="57"/>
      <c r="U632" s="57"/>
      <c r="V632" s="57"/>
      <c r="W632" s="57"/>
      <c r="X632" s="57"/>
      <c r="Y632" s="57"/>
      <c r="Z632" s="57"/>
      <c r="AA632" s="57"/>
    </row>
    <row r="633">
      <c r="A633" s="56"/>
      <c r="B633" s="15"/>
      <c r="C633" s="15"/>
      <c r="D633" s="15"/>
      <c r="E633" s="15"/>
      <c r="F633" s="15"/>
      <c r="G633" s="15"/>
      <c r="H633" s="57"/>
      <c r="I633" s="57"/>
      <c r="L633" s="30"/>
      <c r="M633" s="89"/>
      <c r="N633" s="57"/>
      <c r="O633" s="57"/>
      <c r="P633" s="57"/>
      <c r="Q633" s="57"/>
      <c r="R633" s="57"/>
      <c r="S633" s="57"/>
      <c r="T633" s="57"/>
      <c r="U633" s="57"/>
      <c r="V633" s="57"/>
      <c r="W633" s="57"/>
      <c r="X633" s="57"/>
      <c r="Y633" s="57"/>
      <c r="Z633" s="57"/>
      <c r="AA633" s="57"/>
    </row>
    <row r="634">
      <c r="A634" s="56"/>
      <c r="B634" s="15"/>
      <c r="C634" s="15"/>
      <c r="D634" s="15"/>
      <c r="E634" s="15"/>
      <c r="F634" s="15"/>
      <c r="G634" s="15"/>
      <c r="H634" s="57"/>
      <c r="I634" s="57"/>
      <c r="L634" s="30"/>
      <c r="M634" s="89"/>
      <c r="N634" s="57"/>
      <c r="O634" s="57"/>
      <c r="P634" s="57"/>
      <c r="Q634" s="57"/>
      <c r="R634" s="57"/>
      <c r="S634" s="57"/>
      <c r="T634" s="57"/>
      <c r="U634" s="57"/>
      <c r="V634" s="57"/>
      <c r="W634" s="57"/>
      <c r="X634" s="57"/>
      <c r="Y634" s="57"/>
      <c r="Z634" s="57"/>
      <c r="AA634" s="57"/>
    </row>
    <row r="635">
      <c r="A635" s="56"/>
      <c r="B635" s="15"/>
      <c r="C635" s="15"/>
      <c r="D635" s="15"/>
      <c r="E635" s="15"/>
      <c r="F635" s="15"/>
      <c r="G635" s="15"/>
      <c r="H635" s="57"/>
      <c r="I635" s="57"/>
      <c r="L635" s="30"/>
      <c r="M635" s="89"/>
      <c r="N635" s="57"/>
      <c r="O635" s="57"/>
      <c r="P635" s="57"/>
      <c r="Q635" s="57"/>
      <c r="R635" s="57"/>
      <c r="S635" s="57"/>
      <c r="T635" s="57"/>
      <c r="U635" s="57"/>
      <c r="V635" s="57"/>
      <c r="W635" s="57"/>
      <c r="X635" s="57"/>
      <c r="Y635" s="57"/>
      <c r="Z635" s="57"/>
      <c r="AA635" s="57"/>
    </row>
    <row r="636">
      <c r="A636" s="56"/>
      <c r="B636" s="15"/>
      <c r="C636" s="15"/>
      <c r="D636" s="15"/>
      <c r="E636" s="15"/>
      <c r="F636" s="15"/>
      <c r="G636" s="15"/>
      <c r="H636" s="57"/>
      <c r="I636" s="57"/>
      <c r="L636" s="30"/>
      <c r="M636" s="89"/>
      <c r="N636" s="57"/>
      <c r="O636" s="57"/>
      <c r="P636" s="57"/>
      <c r="Q636" s="57"/>
      <c r="R636" s="57"/>
      <c r="S636" s="57"/>
      <c r="T636" s="57"/>
      <c r="U636" s="57"/>
      <c r="V636" s="57"/>
      <c r="W636" s="57"/>
      <c r="X636" s="57"/>
      <c r="Y636" s="57"/>
      <c r="Z636" s="57"/>
      <c r="AA636" s="57"/>
    </row>
    <row r="637">
      <c r="A637" s="56"/>
      <c r="B637" s="15"/>
      <c r="C637" s="15"/>
      <c r="D637" s="15"/>
      <c r="E637" s="15"/>
      <c r="F637" s="15"/>
      <c r="G637" s="15"/>
      <c r="H637" s="57"/>
      <c r="I637" s="57"/>
      <c r="L637" s="30"/>
      <c r="M637" s="89"/>
      <c r="N637" s="57"/>
      <c r="O637" s="57"/>
      <c r="P637" s="57"/>
      <c r="Q637" s="57"/>
      <c r="R637" s="57"/>
      <c r="S637" s="57"/>
      <c r="T637" s="57"/>
      <c r="U637" s="57"/>
      <c r="V637" s="57"/>
      <c r="W637" s="57"/>
      <c r="X637" s="57"/>
      <c r="Y637" s="57"/>
      <c r="Z637" s="57"/>
      <c r="AA637" s="57"/>
    </row>
    <row r="638">
      <c r="A638" s="56"/>
      <c r="B638" s="15"/>
      <c r="C638" s="15"/>
      <c r="D638" s="15"/>
      <c r="E638" s="15"/>
      <c r="F638" s="15"/>
      <c r="G638" s="15"/>
      <c r="H638" s="57"/>
      <c r="I638" s="57"/>
      <c r="L638" s="30"/>
      <c r="M638" s="89"/>
      <c r="N638" s="57"/>
      <c r="O638" s="57"/>
      <c r="P638" s="57"/>
      <c r="Q638" s="57"/>
      <c r="R638" s="57"/>
      <c r="S638" s="57"/>
      <c r="T638" s="57"/>
      <c r="U638" s="57"/>
      <c r="V638" s="57"/>
      <c r="W638" s="57"/>
      <c r="X638" s="57"/>
      <c r="Y638" s="57"/>
      <c r="Z638" s="57"/>
      <c r="AA638" s="57"/>
    </row>
    <row r="639">
      <c r="A639" s="56"/>
      <c r="B639" s="15"/>
      <c r="C639" s="15"/>
      <c r="D639" s="15"/>
      <c r="E639" s="15"/>
      <c r="F639" s="15"/>
      <c r="G639" s="15"/>
      <c r="H639" s="57"/>
      <c r="I639" s="57"/>
      <c r="L639" s="30"/>
      <c r="M639" s="89"/>
      <c r="N639" s="57"/>
      <c r="O639" s="57"/>
      <c r="P639" s="57"/>
      <c r="Q639" s="57"/>
      <c r="R639" s="57"/>
      <c r="S639" s="57"/>
      <c r="T639" s="57"/>
      <c r="U639" s="57"/>
      <c r="V639" s="57"/>
      <c r="W639" s="57"/>
      <c r="X639" s="57"/>
      <c r="Y639" s="57"/>
      <c r="Z639" s="57"/>
      <c r="AA639" s="57"/>
    </row>
    <row r="640">
      <c r="A640" s="56"/>
      <c r="B640" s="15"/>
      <c r="C640" s="15"/>
      <c r="D640" s="15"/>
      <c r="E640" s="15"/>
      <c r="F640" s="15"/>
      <c r="G640" s="15"/>
      <c r="H640" s="57"/>
      <c r="I640" s="57"/>
      <c r="L640" s="30"/>
      <c r="M640" s="89"/>
      <c r="N640" s="57"/>
      <c r="O640" s="57"/>
      <c r="P640" s="57"/>
      <c r="Q640" s="57"/>
      <c r="R640" s="57"/>
      <c r="S640" s="57"/>
      <c r="T640" s="57"/>
      <c r="U640" s="57"/>
      <c r="V640" s="57"/>
      <c r="W640" s="57"/>
      <c r="X640" s="57"/>
      <c r="Y640" s="57"/>
      <c r="Z640" s="57"/>
      <c r="AA640" s="57"/>
    </row>
    <row r="641">
      <c r="A641" s="56"/>
      <c r="B641" s="15"/>
      <c r="C641" s="15"/>
      <c r="D641" s="15"/>
      <c r="E641" s="15"/>
      <c r="F641" s="15"/>
      <c r="G641" s="15"/>
      <c r="H641" s="57"/>
      <c r="I641" s="57"/>
      <c r="L641" s="30"/>
      <c r="M641" s="89"/>
      <c r="N641" s="57"/>
      <c r="O641" s="57"/>
      <c r="P641" s="57"/>
      <c r="Q641" s="57"/>
      <c r="R641" s="57"/>
      <c r="S641" s="57"/>
      <c r="T641" s="57"/>
      <c r="U641" s="57"/>
      <c r="V641" s="57"/>
      <c r="W641" s="57"/>
      <c r="X641" s="57"/>
      <c r="Y641" s="57"/>
      <c r="Z641" s="57"/>
      <c r="AA641" s="57"/>
    </row>
    <row r="642">
      <c r="A642" s="56"/>
      <c r="B642" s="15"/>
      <c r="C642" s="15"/>
      <c r="D642" s="15"/>
      <c r="E642" s="15"/>
      <c r="F642" s="15"/>
      <c r="G642" s="15"/>
      <c r="H642" s="57"/>
      <c r="I642" s="57"/>
      <c r="L642" s="30"/>
      <c r="M642" s="89"/>
      <c r="N642" s="57"/>
      <c r="O642" s="57"/>
      <c r="P642" s="57"/>
      <c r="Q642" s="57"/>
      <c r="R642" s="57"/>
      <c r="S642" s="57"/>
      <c r="T642" s="57"/>
      <c r="U642" s="57"/>
      <c r="V642" s="57"/>
      <c r="W642" s="57"/>
      <c r="X642" s="57"/>
      <c r="Y642" s="57"/>
      <c r="Z642" s="57"/>
      <c r="AA642" s="57"/>
    </row>
    <row r="643">
      <c r="A643" s="56"/>
      <c r="B643" s="15"/>
      <c r="C643" s="15"/>
      <c r="D643" s="15"/>
      <c r="E643" s="15"/>
      <c r="F643" s="15"/>
      <c r="G643" s="15"/>
      <c r="H643" s="57"/>
      <c r="I643" s="57"/>
      <c r="L643" s="30"/>
      <c r="M643" s="89"/>
      <c r="N643" s="57"/>
      <c r="O643" s="57"/>
      <c r="P643" s="57"/>
      <c r="Q643" s="57"/>
      <c r="R643" s="57"/>
      <c r="S643" s="57"/>
      <c r="T643" s="57"/>
      <c r="U643" s="57"/>
      <c r="V643" s="57"/>
      <c r="W643" s="57"/>
      <c r="X643" s="57"/>
      <c r="Y643" s="57"/>
      <c r="Z643" s="57"/>
      <c r="AA643" s="57"/>
    </row>
    <row r="644">
      <c r="A644" s="56"/>
      <c r="B644" s="15"/>
      <c r="C644" s="15"/>
      <c r="D644" s="15"/>
      <c r="E644" s="15"/>
      <c r="F644" s="15"/>
      <c r="G644" s="15"/>
      <c r="H644" s="57"/>
      <c r="I644" s="57"/>
      <c r="L644" s="30"/>
      <c r="M644" s="89"/>
      <c r="N644" s="57"/>
      <c r="O644" s="57"/>
      <c r="P644" s="57"/>
      <c r="Q644" s="57"/>
      <c r="R644" s="57"/>
      <c r="S644" s="57"/>
      <c r="T644" s="57"/>
      <c r="U644" s="57"/>
      <c r="V644" s="57"/>
      <c r="W644" s="57"/>
      <c r="X644" s="57"/>
      <c r="Y644" s="57"/>
      <c r="Z644" s="57"/>
      <c r="AA644" s="57"/>
    </row>
    <row r="645">
      <c r="A645" s="56"/>
      <c r="B645" s="15"/>
      <c r="C645" s="15"/>
      <c r="D645" s="15"/>
      <c r="E645" s="15"/>
      <c r="F645" s="15"/>
      <c r="G645" s="15"/>
      <c r="H645" s="57"/>
      <c r="I645" s="57"/>
      <c r="L645" s="30"/>
      <c r="M645" s="89"/>
      <c r="N645" s="57"/>
      <c r="O645" s="57"/>
      <c r="P645" s="57"/>
      <c r="Q645" s="57"/>
      <c r="R645" s="57"/>
      <c r="S645" s="57"/>
      <c r="T645" s="57"/>
      <c r="U645" s="57"/>
      <c r="V645" s="57"/>
      <c r="W645" s="57"/>
      <c r="X645" s="57"/>
      <c r="Y645" s="57"/>
      <c r="Z645" s="57"/>
      <c r="AA645" s="57"/>
    </row>
    <row r="646">
      <c r="A646" s="56"/>
      <c r="B646" s="15"/>
      <c r="C646" s="15"/>
      <c r="D646" s="15"/>
      <c r="E646" s="15"/>
      <c r="F646" s="15"/>
      <c r="G646" s="15"/>
      <c r="H646" s="57"/>
      <c r="I646" s="57"/>
      <c r="L646" s="30"/>
      <c r="M646" s="89"/>
      <c r="N646" s="57"/>
      <c r="O646" s="57"/>
      <c r="P646" s="57"/>
      <c r="Q646" s="57"/>
      <c r="R646" s="57"/>
      <c r="S646" s="57"/>
      <c r="T646" s="57"/>
      <c r="U646" s="57"/>
      <c r="V646" s="57"/>
      <c r="W646" s="57"/>
      <c r="X646" s="57"/>
      <c r="Y646" s="57"/>
      <c r="Z646" s="57"/>
      <c r="AA646" s="57"/>
    </row>
    <row r="647">
      <c r="A647" s="56"/>
      <c r="B647" s="15"/>
      <c r="C647" s="15"/>
      <c r="D647" s="15"/>
      <c r="E647" s="15"/>
      <c r="F647" s="15"/>
      <c r="G647" s="15"/>
      <c r="H647" s="57"/>
      <c r="I647" s="57"/>
      <c r="L647" s="30"/>
      <c r="M647" s="89"/>
      <c r="N647" s="57"/>
      <c r="O647" s="57"/>
      <c r="P647" s="57"/>
      <c r="Q647" s="57"/>
      <c r="R647" s="57"/>
      <c r="S647" s="57"/>
      <c r="T647" s="57"/>
      <c r="U647" s="57"/>
      <c r="V647" s="57"/>
      <c r="W647" s="57"/>
      <c r="X647" s="57"/>
      <c r="Y647" s="57"/>
      <c r="Z647" s="57"/>
      <c r="AA647" s="57"/>
    </row>
    <row r="648">
      <c r="A648" s="56"/>
      <c r="B648" s="15"/>
      <c r="C648" s="15"/>
      <c r="D648" s="15"/>
      <c r="E648" s="15"/>
      <c r="F648" s="15"/>
      <c r="G648" s="15"/>
      <c r="H648" s="57"/>
      <c r="I648" s="57"/>
      <c r="L648" s="30"/>
      <c r="M648" s="89"/>
      <c r="N648" s="57"/>
      <c r="O648" s="57"/>
      <c r="P648" s="57"/>
      <c r="Q648" s="57"/>
      <c r="R648" s="57"/>
      <c r="S648" s="57"/>
      <c r="T648" s="57"/>
      <c r="U648" s="57"/>
      <c r="V648" s="57"/>
      <c r="W648" s="57"/>
      <c r="X648" s="57"/>
      <c r="Y648" s="57"/>
      <c r="Z648" s="57"/>
      <c r="AA648" s="57"/>
    </row>
    <row r="649">
      <c r="A649" s="56"/>
      <c r="B649" s="15"/>
      <c r="C649" s="15"/>
      <c r="D649" s="15"/>
      <c r="E649" s="15"/>
      <c r="F649" s="15"/>
      <c r="G649" s="15"/>
      <c r="H649" s="57"/>
      <c r="I649" s="57"/>
      <c r="L649" s="30"/>
      <c r="M649" s="89"/>
      <c r="N649" s="57"/>
      <c r="O649" s="57"/>
      <c r="P649" s="57"/>
      <c r="Q649" s="57"/>
      <c r="R649" s="57"/>
      <c r="S649" s="57"/>
      <c r="T649" s="57"/>
      <c r="U649" s="57"/>
      <c r="V649" s="57"/>
      <c r="W649" s="57"/>
      <c r="X649" s="57"/>
      <c r="Y649" s="57"/>
      <c r="Z649" s="57"/>
      <c r="AA649" s="57"/>
    </row>
    <row r="650">
      <c r="A650" s="56"/>
      <c r="B650" s="15"/>
      <c r="C650" s="15"/>
      <c r="D650" s="15"/>
      <c r="E650" s="15"/>
      <c r="F650" s="15"/>
      <c r="G650" s="15"/>
      <c r="H650" s="57"/>
      <c r="I650" s="57"/>
      <c r="L650" s="30"/>
      <c r="M650" s="89"/>
      <c r="N650" s="57"/>
      <c r="O650" s="57"/>
      <c r="P650" s="57"/>
      <c r="Q650" s="57"/>
      <c r="R650" s="57"/>
      <c r="S650" s="57"/>
      <c r="T650" s="57"/>
      <c r="U650" s="57"/>
      <c r="V650" s="57"/>
      <c r="W650" s="57"/>
      <c r="X650" s="57"/>
      <c r="Y650" s="57"/>
      <c r="Z650" s="57"/>
      <c r="AA650" s="57"/>
    </row>
    <row r="651">
      <c r="A651" s="56"/>
      <c r="B651" s="15"/>
      <c r="C651" s="15"/>
      <c r="D651" s="15"/>
      <c r="E651" s="15"/>
      <c r="F651" s="15"/>
      <c r="G651" s="15"/>
      <c r="H651" s="57"/>
      <c r="I651" s="57"/>
      <c r="L651" s="30"/>
      <c r="M651" s="89"/>
      <c r="N651" s="57"/>
      <c r="O651" s="57"/>
      <c r="P651" s="57"/>
      <c r="Q651" s="57"/>
      <c r="R651" s="57"/>
      <c r="S651" s="57"/>
      <c r="T651" s="57"/>
      <c r="U651" s="57"/>
      <c r="V651" s="57"/>
      <c r="W651" s="57"/>
      <c r="X651" s="57"/>
      <c r="Y651" s="57"/>
      <c r="Z651" s="57"/>
      <c r="AA651" s="57"/>
    </row>
    <row r="652">
      <c r="A652" s="56"/>
      <c r="B652" s="15"/>
      <c r="C652" s="15"/>
      <c r="D652" s="15"/>
      <c r="E652" s="15"/>
      <c r="F652" s="15"/>
      <c r="G652" s="15"/>
      <c r="H652" s="57"/>
      <c r="I652" s="57"/>
      <c r="L652" s="30"/>
      <c r="M652" s="89"/>
      <c r="N652" s="57"/>
      <c r="O652" s="57"/>
      <c r="P652" s="57"/>
      <c r="Q652" s="57"/>
      <c r="R652" s="57"/>
      <c r="S652" s="57"/>
      <c r="T652" s="57"/>
      <c r="U652" s="57"/>
      <c r="V652" s="57"/>
      <c r="W652" s="57"/>
      <c r="X652" s="57"/>
      <c r="Y652" s="57"/>
      <c r="Z652" s="57"/>
      <c r="AA652" s="57"/>
    </row>
    <row r="653">
      <c r="A653" s="56"/>
      <c r="B653" s="15"/>
      <c r="C653" s="15"/>
      <c r="D653" s="15"/>
      <c r="E653" s="15"/>
      <c r="F653" s="15"/>
      <c r="G653" s="15"/>
      <c r="H653" s="57"/>
      <c r="I653" s="57"/>
      <c r="L653" s="30"/>
      <c r="M653" s="89"/>
      <c r="N653" s="57"/>
      <c r="O653" s="57"/>
      <c r="P653" s="57"/>
      <c r="Q653" s="57"/>
      <c r="R653" s="57"/>
      <c r="S653" s="57"/>
      <c r="T653" s="57"/>
      <c r="U653" s="57"/>
      <c r="V653" s="57"/>
      <c r="W653" s="57"/>
      <c r="X653" s="57"/>
      <c r="Y653" s="57"/>
      <c r="Z653" s="57"/>
      <c r="AA653" s="57"/>
    </row>
    <row r="654">
      <c r="A654" s="56"/>
      <c r="B654" s="15"/>
      <c r="C654" s="15"/>
      <c r="D654" s="15"/>
      <c r="E654" s="15"/>
      <c r="F654" s="15"/>
      <c r="G654" s="15"/>
      <c r="H654" s="57"/>
      <c r="I654" s="57"/>
      <c r="L654" s="30"/>
      <c r="M654" s="89"/>
      <c r="N654" s="57"/>
      <c r="O654" s="57"/>
      <c r="P654" s="57"/>
      <c r="Q654" s="57"/>
      <c r="R654" s="57"/>
      <c r="S654" s="57"/>
      <c r="T654" s="57"/>
      <c r="U654" s="57"/>
      <c r="V654" s="57"/>
      <c r="W654" s="57"/>
      <c r="X654" s="57"/>
      <c r="Y654" s="57"/>
      <c r="Z654" s="57"/>
      <c r="AA654" s="57"/>
    </row>
    <row r="655">
      <c r="A655" s="56"/>
      <c r="B655" s="15"/>
      <c r="C655" s="15"/>
      <c r="D655" s="15"/>
      <c r="E655" s="15"/>
      <c r="F655" s="15"/>
      <c r="G655" s="15"/>
      <c r="H655" s="57"/>
      <c r="I655" s="57"/>
      <c r="L655" s="30"/>
      <c r="M655" s="89"/>
      <c r="N655" s="57"/>
      <c r="O655" s="57"/>
      <c r="P655" s="57"/>
      <c r="Q655" s="57"/>
      <c r="R655" s="57"/>
      <c r="S655" s="57"/>
      <c r="T655" s="57"/>
      <c r="U655" s="57"/>
      <c r="V655" s="57"/>
      <c r="W655" s="57"/>
      <c r="X655" s="57"/>
      <c r="Y655" s="57"/>
      <c r="Z655" s="57"/>
      <c r="AA655" s="57"/>
    </row>
    <row r="656">
      <c r="A656" s="56"/>
      <c r="B656" s="15"/>
      <c r="C656" s="15"/>
      <c r="D656" s="15"/>
      <c r="E656" s="15"/>
      <c r="F656" s="15"/>
      <c r="G656" s="15"/>
      <c r="H656" s="57"/>
      <c r="I656" s="57"/>
      <c r="L656" s="30"/>
      <c r="M656" s="89"/>
      <c r="N656" s="57"/>
      <c r="O656" s="57"/>
      <c r="P656" s="57"/>
      <c r="Q656" s="57"/>
      <c r="R656" s="57"/>
      <c r="S656" s="57"/>
      <c r="T656" s="57"/>
      <c r="U656" s="57"/>
      <c r="V656" s="57"/>
      <c r="W656" s="57"/>
      <c r="X656" s="57"/>
      <c r="Y656" s="57"/>
      <c r="Z656" s="57"/>
      <c r="AA656" s="57"/>
    </row>
    <row r="657">
      <c r="A657" s="56"/>
      <c r="B657" s="15"/>
      <c r="C657" s="15"/>
      <c r="D657" s="15"/>
      <c r="E657" s="15"/>
      <c r="F657" s="15"/>
      <c r="G657" s="15"/>
      <c r="H657" s="57"/>
      <c r="I657" s="57"/>
      <c r="L657" s="30"/>
      <c r="M657" s="89"/>
      <c r="N657" s="57"/>
      <c r="O657" s="57"/>
      <c r="P657" s="57"/>
      <c r="Q657" s="57"/>
      <c r="R657" s="57"/>
      <c r="S657" s="57"/>
      <c r="T657" s="57"/>
      <c r="U657" s="57"/>
      <c r="V657" s="57"/>
      <c r="W657" s="57"/>
      <c r="X657" s="57"/>
      <c r="Y657" s="57"/>
      <c r="Z657" s="57"/>
      <c r="AA657" s="57"/>
    </row>
    <row r="658">
      <c r="A658" s="56"/>
      <c r="B658" s="15"/>
      <c r="C658" s="15"/>
      <c r="D658" s="15"/>
      <c r="E658" s="15"/>
      <c r="F658" s="15"/>
      <c r="G658" s="15"/>
      <c r="H658" s="57"/>
      <c r="I658" s="57"/>
      <c r="L658" s="30"/>
      <c r="M658" s="89"/>
      <c r="N658" s="57"/>
      <c r="O658" s="57"/>
      <c r="P658" s="57"/>
      <c r="Q658" s="57"/>
      <c r="R658" s="57"/>
      <c r="S658" s="57"/>
      <c r="T658" s="57"/>
      <c r="U658" s="57"/>
      <c r="V658" s="57"/>
      <c r="W658" s="57"/>
      <c r="X658" s="57"/>
      <c r="Y658" s="57"/>
      <c r="Z658" s="57"/>
      <c r="AA658" s="57"/>
    </row>
    <row r="659">
      <c r="A659" s="56"/>
      <c r="B659" s="15"/>
      <c r="C659" s="15"/>
      <c r="D659" s="15"/>
      <c r="E659" s="15"/>
      <c r="F659" s="15"/>
      <c r="G659" s="15"/>
      <c r="H659" s="57"/>
      <c r="I659" s="57"/>
      <c r="L659" s="30"/>
      <c r="M659" s="89"/>
      <c r="N659" s="57"/>
      <c r="O659" s="57"/>
      <c r="P659" s="57"/>
      <c r="Q659" s="57"/>
      <c r="R659" s="57"/>
      <c r="S659" s="57"/>
      <c r="T659" s="57"/>
      <c r="U659" s="57"/>
      <c r="V659" s="57"/>
      <c r="W659" s="57"/>
      <c r="X659" s="57"/>
      <c r="Y659" s="57"/>
      <c r="Z659" s="57"/>
      <c r="AA659" s="57"/>
    </row>
    <row r="660">
      <c r="A660" s="56"/>
      <c r="B660" s="15"/>
      <c r="C660" s="15"/>
      <c r="D660" s="15"/>
      <c r="E660" s="15"/>
      <c r="F660" s="15"/>
      <c r="G660" s="15"/>
      <c r="H660" s="57"/>
      <c r="I660" s="57"/>
      <c r="L660" s="30"/>
      <c r="M660" s="89"/>
      <c r="N660" s="57"/>
      <c r="O660" s="57"/>
      <c r="P660" s="57"/>
      <c r="Q660" s="57"/>
      <c r="R660" s="57"/>
      <c r="S660" s="57"/>
      <c r="T660" s="57"/>
      <c r="U660" s="57"/>
      <c r="V660" s="57"/>
      <c r="W660" s="57"/>
      <c r="X660" s="57"/>
      <c r="Y660" s="57"/>
      <c r="Z660" s="57"/>
      <c r="AA660" s="57"/>
    </row>
    <row r="661">
      <c r="A661" s="56"/>
      <c r="B661" s="15"/>
      <c r="C661" s="15"/>
      <c r="D661" s="15"/>
      <c r="E661" s="15"/>
      <c r="F661" s="15"/>
      <c r="G661" s="15"/>
      <c r="H661" s="57"/>
      <c r="I661" s="57"/>
      <c r="L661" s="30"/>
      <c r="M661" s="89"/>
      <c r="N661" s="57"/>
      <c r="O661" s="57"/>
      <c r="P661" s="57"/>
      <c r="Q661" s="57"/>
      <c r="R661" s="57"/>
      <c r="S661" s="57"/>
      <c r="T661" s="57"/>
      <c r="U661" s="57"/>
      <c r="V661" s="57"/>
      <c r="W661" s="57"/>
      <c r="X661" s="57"/>
      <c r="Y661" s="57"/>
      <c r="Z661" s="57"/>
      <c r="AA661" s="57"/>
    </row>
    <row r="662">
      <c r="A662" s="56"/>
      <c r="B662" s="15"/>
      <c r="C662" s="15"/>
      <c r="D662" s="15"/>
      <c r="E662" s="15"/>
      <c r="F662" s="15"/>
      <c r="G662" s="15"/>
      <c r="H662" s="57"/>
      <c r="I662" s="57"/>
      <c r="L662" s="30"/>
      <c r="M662" s="89"/>
      <c r="N662" s="57"/>
      <c r="O662" s="57"/>
      <c r="P662" s="57"/>
      <c r="Q662" s="57"/>
      <c r="R662" s="57"/>
      <c r="S662" s="57"/>
      <c r="T662" s="57"/>
      <c r="U662" s="57"/>
      <c r="V662" s="57"/>
      <c r="W662" s="57"/>
      <c r="X662" s="57"/>
      <c r="Y662" s="57"/>
      <c r="Z662" s="57"/>
      <c r="AA662" s="57"/>
    </row>
    <row r="663">
      <c r="A663" s="56"/>
      <c r="B663" s="15"/>
      <c r="C663" s="15"/>
      <c r="D663" s="15"/>
      <c r="E663" s="15"/>
      <c r="F663" s="15"/>
      <c r="G663" s="15"/>
      <c r="H663" s="57"/>
      <c r="I663" s="57"/>
      <c r="L663" s="30"/>
      <c r="M663" s="89"/>
      <c r="N663" s="57"/>
      <c r="O663" s="57"/>
      <c r="P663" s="57"/>
      <c r="Q663" s="57"/>
      <c r="R663" s="57"/>
      <c r="S663" s="57"/>
      <c r="T663" s="57"/>
      <c r="U663" s="57"/>
      <c r="V663" s="57"/>
      <c r="W663" s="57"/>
      <c r="X663" s="57"/>
      <c r="Y663" s="57"/>
      <c r="Z663" s="57"/>
      <c r="AA663" s="57"/>
    </row>
    <row r="664">
      <c r="A664" s="56"/>
      <c r="B664" s="15"/>
      <c r="C664" s="15"/>
      <c r="D664" s="15"/>
      <c r="E664" s="15"/>
      <c r="F664" s="15"/>
      <c r="G664" s="15"/>
      <c r="H664" s="57"/>
      <c r="I664" s="57"/>
      <c r="L664" s="30"/>
      <c r="M664" s="89"/>
      <c r="N664" s="57"/>
      <c r="O664" s="57"/>
      <c r="P664" s="57"/>
      <c r="Q664" s="57"/>
      <c r="R664" s="57"/>
      <c r="S664" s="57"/>
      <c r="T664" s="57"/>
      <c r="U664" s="57"/>
      <c r="V664" s="57"/>
      <c r="W664" s="57"/>
      <c r="X664" s="57"/>
      <c r="Y664" s="57"/>
      <c r="Z664" s="57"/>
      <c r="AA664" s="57"/>
    </row>
    <row r="665">
      <c r="A665" s="56"/>
      <c r="B665" s="15"/>
      <c r="C665" s="15"/>
      <c r="D665" s="15"/>
      <c r="E665" s="15"/>
      <c r="F665" s="15"/>
      <c r="G665" s="15"/>
      <c r="H665" s="57"/>
      <c r="I665" s="57"/>
      <c r="L665" s="30"/>
      <c r="M665" s="89"/>
      <c r="N665" s="57"/>
      <c r="O665" s="57"/>
      <c r="P665" s="57"/>
      <c r="Q665" s="57"/>
      <c r="R665" s="57"/>
      <c r="S665" s="57"/>
      <c r="T665" s="57"/>
      <c r="U665" s="57"/>
      <c r="V665" s="57"/>
      <c r="W665" s="57"/>
      <c r="X665" s="57"/>
      <c r="Y665" s="57"/>
      <c r="Z665" s="57"/>
      <c r="AA665" s="57"/>
    </row>
    <row r="666">
      <c r="A666" s="56"/>
      <c r="B666" s="15"/>
      <c r="C666" s="15"/>
      <c r="D666" s="15"/>
      <c r="E666" s="15"/>
      <c r="F666" s="15"/>
      <c r="G666" s="15"/>
      <c r="H666" s="57"/>
      <c r="I666" s="57"/>
      <c r="L666" s="30"/>
      <c r="M666" s="89"/>
      <c r="N666" s="57"/>
      <c r="O666" s="57"/>
      <c r="P666" s="57"/>
      <c r="Q666" s="57"/>
      <c r="R666" s="57"/>
      <c r="S666" s="57"/>
      <c r="T666" s="57"/>
      <c r="U666" s="57"/>
      <c r="V666" s="57"/>
      <c r="W666" s="57"/>
      <c r="X666" s="57"/>
      <c r="Y666" s="57"/>
      <c r="Z666" s="57"/>
      <c r="AA666" s="57"/>
    </row>
    <row r="667">
      <c r="A667" s="56"/>
      <c r="B667" s="15"/>
      <c r="C667" s="15"/>
      <c r="D667" s="15"/>
      <c r="E667" s="15"/>
      <c r="F667" s="15"/>
      <c r="G667" s="15"/>
      <c r="H667" s="57"/>
      <c r="I667" s="57"/>
      <c r="L667" s="30"/>
      <c r="M667" s="89"/>
      <c r="N667" s="57"/>
      <c r="O667" s="57"/>
      <c r="P667" s="57"/>
      <c r="Q667" s="57"/>
      <c r="R667" s="57"/>
      <c r="S667" s="57"/>
      <c r="T667" s="57"/>
      <c r="U667" s="57"/>
      <c r="V667" s="57"/>
      <c r="W667" s="57"/>
      <c r="X667" s="57"/>
      <c r="Y667" s="57"/>
      <c r="Z667" s="57"/>
      <c r="AA667" s="57"/>
    </row>
    <row r="668">
      <c r="A668" s="56"/>
      <c r="B668" s="15"/>
      <c r="C668" s="15"/>
      <c r="D668" s="15"/>
      <c r="E668" s="15"/>
      <c r="F668" s="15"/>
      <c r="G668" s="15"/>
      <c r="H668" s="57"/>
      <c r="I668" s="57"/>
      <c r="L668" s="30"/>
      <c r="M668" s="89"/>
      <c r="N668" s="57"/>
      <c r="O668" s="57"/>
      <c r="P668" s="57"/>
      <c r="Q668" s="57"/>
      <c r="R668" s="57"/>
      <c r="S668" s="57"/>
      <c r="T668" s="57"/>
      <c r="U668" s="57"/>
      <c r="V668" s="57"/>
      <c r="W668" s="57"/>
      <c r="X668" s="57"/>
      <c r="Y668" s="57"/>
      <c r="Z668" s="57"/>
      <c r="AA668" s="57"/>
    </row>
    <row r="669">
      <c r="A669" s="56"/>
      <c r="B669" s="15"/>
      <c r="C669" s="15"/>
      <c r="D669" s="15"/>
      <c r="E669" s="15"/>
      <c r="F669" s="15"/>
      <c r="G669" s="15"/>
      <c r="H669" s="57"/>
      <c r="I669" s="57"/>
      <c r="L669" s="30"/>
      <c r="M669" s="89"/>
      <c r="N669" s="57"/>
      <c r="O669" s="57"/>
      <c r="P669" s="57"/>
      <c r="Q669" s="57"/>
      <c r="R669" s="57"/>
      <c r="S669" s="57"/>
      <c r="T669" s="57"/>
      <c r="U669" s="57"/>
      <c r="V669" s="57"/>
      <c r="W669" s="57"/>
      <c r="X669" s="57"/>
      <c r="Y669" s="57"/>
      <c r="Z669" s="57"/>
      <c r="AA669" s="57"/>
    </row>
    <row r="670">
      <c r="A670" s="56"/>
      <c r="B670" s="15"/>
      <c r="C670" s="15"/>
      <c r="D670" s="15"/>
      <c r="E670" s="15"/>
      <c r="F670" s="15"/>
      <c r="G670" s="15"/>
      <c r="H670" s="57"/>
      <c r="I670" s="57"/>
      <c r="L670" s="30"/>
      <c r="M670" s="89"/>
      <c r="N670" s="57"/>
      <c r="O670" s="57"/>
      <c r="P670" s="57"/>
      <c r="Q670" s="57"/>
      <c r="R670" s="57"/>
      <c r="S670" s="57"/>
      <c r="T670" s="57"/>
      <c r="U670" s="57"/>
      <c r="V670" s="57"/>
      <c r="W670" s="57"/>
      <c r="X670" s="57"/>
      <c r="Y670" s="57"/>
      <c r="Z670" s="57"/>
      <c r="AA670" s="57"/>
    </row>
    <row r="671">
      <c r="A671" s="56"/>
      <c r="B671" s="15"/>
      <c r="C671" s="15"/>
      <c r="D671" s="15"/>
      <c r="E671" s="15"/>
      <c r="F671" s="15"/>
      <c r="G671" s="15"/>
      <c r="H671" s="57"/>
      <c r="I671" s="57"/>
      <c r="L671" s="30"/>
      <c r="M671" s="89"/>
      <c r="N671" s="57"/>
      <c r="O671" s="57"/>
      <c r="P671" s="57"/>
      <c r="Q671" s="57"/>
      <c r="R671" s="57"/>
      <c r="S671" s="57"/>
      <c r="T671" s="57"/>
      <c r="U671" s="57"/>
      <c r="V671" s="57"/>
      <c r="W671" s="57"/>
      <c r="X671" s="57"/>
      <c r="Y671" s="57"/>
      <c r="Z671" s="57"/>
      <c r="AA671" s="57"/>
    </row>
    <row r="672">
      <c r="A672" s="56"/>
      <c r="B672" s="15"/>
      <c r="C672" s="15"/>
      <c r="D672" s="15"/>
      <c r="E672" s="15"/>
      <c r="F672" s="15"/>
      <c r="G672" s="15"/>
      <c r="H672" s="57"/>
      <c r="I672" s="57"/>
      <c r="L672" s="30"/>
      <c r="M672" s="89"/>
      <c r="N672" s="57"/>
      <c r="O672" s="57"/>
      <c r="P672" s="57"/>
      <c r="Q672" s="57"/>
      <c r="R672" s="57"/>
      <c r="S672" s="57"/>
      <c r="T672" s="57"/>
      <c r="U672" s="57"/>
      <c r="V672" s="57"/>
      <c r="W672" s="57"/>
      <c r="X672" s="57"/>
      <c r="Y672" s="57"/>
      <c r="Z672" s="57"/>
      <c r="AA672" s="57"/>
    </row>
    <row r="673">
      <c r="A673" s="56"/>
      <c r="B673" s="15"/>
      <c r="C673" s="15"/>
      <c r="D673" s="15"/>
      <c r="E673" s="15"/>
      <c r="F673" s="15"/>
      <c r="G673" s="15"/>
      <c r="H673" s="57"/>
      <c r="I673" s="57"/>
      <c r="L673" s="30"/>
      <c r="M673" s="89"/>
      <c r="N673" s="57"/>
      <c r="O673" s="57"/>
      <c r="P673" s="57"/>
      <c r="Q673" s="57"/>
      <c r="R673" s="57"/>
      <c r="S673" s="57"/>
      <c r="T673" s="57"/>
      <c r="U673" s="57"/>
      <c r="V673" s="57"/>
      <c r="W673" s="57"/>
      <c r="X673" s="57"/>
      <c r="Y673" s="57"/>
      <c r="Z673" s="57"/>
      <c r="AA673" s="57"/>
    </row>
    <row r="674">
      <c r="A674" s="56"/>
      <c r="B674" s="15"/>
      <c r="C674" s="15"/>
      <c r="D674" s="15"/>
      <c r="E674" s="15"/>
      <c r="F674" s="15"/>
      <c r="G674" s="15"/>
      <c r="H674" s="57"/>
      <c r="I674" s="57"/>
      <c r="L674" s="30"/>
      <c r="M674" s="89"/>
      <c r="N674" s="57"/>
      <c r="O674" s="57"/>
      <c r="P674" s="57"/>
      <c r="Q674" s="57"/>
      <c r="R674" s="57"/>
      <c r="S674" s="57"/>
      <c r="T674" s="57"/>
      <c r="U674" s="57"/>
      <c r="V674" s="57"/>
      <c r="W674" s="57"/>
      <c r="X674" s="57"/>
      <c r="Y674" s="57"/>
      <c r="Z674" s="57"/>
      <c r="AA674" s="57"/>
    </row>
    <row r="675">
      <c r="A675" s="56"/>
      <c r="B675" s="15"/>
      <c r="C675" s="15"/>
      <c r="D675" s="15"/>
      <c r="E675" s="15"/>
      <c r="F675" s="15"/>
      <c r="G675" s="15"/>
      <c r="H675" s="57"/>
      <c r="I675" s="57"/>
      <c r="L675" s="30"/>
      <c r="M675" s="89"/>
      <c r="N675" s="57"/>
      <c r="O675" s="57"/>
      <c r="P675" s="57"/>
      <c r="Q675" s="57"/>
      <c r="R675" s="57"/>
      <c r="S675" s="57"/>
      <c r="T675" s="57"/>
      <c r="U675" s="57"/>
      <c r="V675" s="57"/>
      <c r="W675" s="57"/>
      <c r="X675" s="57"/>
      <c r="Y675" s="57"/>
      <c r="Z675" s="57"/>
      <c r="AA675" s="57"/>
    </row>
    <row r="676">
      <c r="A676" s="56"/>
      <c r="B676" s="15"/>
      <c r="C676" s="15"/>
      <c r="D676" s="15"/>
      <c r="E676" s="15"/>
      <c r="F676" s="15"/>
      <c r="G676" s="15"/>
      <c r="H676" s="57"/>
      <c r="I676" s="57"/>
      <c r="L676" s="30"/>
      <c r="M676" s="89"/>
      <c r="N676" s="57"/>
      <c r="O676" s="57"/>
      <c r="P676" s="57"/>
      <c r="Q676" s="57"/>
      <c r="R676" s="57"/>
      <c r="S676" s="57"/>
      <c r="T676" s="57"/>
      <c r="U676" s="57"/>
      <c r="V676" s="57"/>
      <c r="W676" s="57"/>
      <c r="X676" s="57"/>
      <c r="Y676" s="57"/>
      <c r="Z676" s="57"/>
      <c r="AA676" s="57"/>
    </row>
    <row r="677">
      <c r="A677" s="56"/>
      <c r="B677" s="15"/>
      <c r="C677" s="15"/>
      <c r="D677" s="15"/>
      <c r="E677" s="15"/>
      <c r="F677" s="15"/>
      <c r="G677" s="15"/>
      <c r="H677" s="57"/>
      <c r="I677" s="57"/>
      <c r="L677" s="30"/>
      <c r="M677" s="89"/>
      <c r="N677" s="57"/>
      <c r="O677" s="57"/>
      <c r="P677" s="57"/>
      <c r="Q677" s="57"/>
      <c r="R677" s="57"/>
      <c r="S677" s="57"/>
      <c r="T677" s="57"/>
      <c r="U677" s="57"/>
      <c r="V677" s="57"/>
      <c r="W677" s="57"/>
      <c r="X677" s="57"/>
      <c r="Y677" s="57"/>
      <c r="Z677" s="57"/>
      <c r="AA677" s="57"/>
    </row>
    <row r="678">
      <c r="A678" s="56"/>
      <c r="B678" s="15"/>
      <c r="C678" s="15"/>
      <c r="D678" s="15"/>
      <c r="E678" s="15"/>
      <c r="F678" s="15"/>
      <c r="G678" s="15"/>
      <c r="H678" s="57"/>
      <c r="I678" s="57"/>
      <c r="L678" s="30"/>
      <c r="M678" s="89"/>
      <c r="N678" s="57"/>
      <c r="O678" s="57"/>
      <c r="P678" s="57"/>
      <c r="Q678" s="57"/>
      <c r="R678" s="57"/>
      <c r="S678" s="57"/>
      <c r="T678" s="57"/>
      <c r="U678" s="57"/>
      <c r="V678" s="57"/>
      <c r="W678" s="57"/>
      <c r="X678" s="57"/>
      <c r="Y678" s="57"/>
      <c r="Z678" s="57"/>
      <c r="AA678" s="57"/>
    </row>
    <row r="679">
      <c r="A679" s="56"/>
      <c r="B679" s="15"/>
      <c r="C679" s="15"/>
      <c r="D679" s="15"/>
      <c r="E679" s="15"/>
      <c r="F679" s="15"/>
      <c r="G679" s="15"/>
      <c r="H679" s="57"/>
      <c r="I679" s="57"/>
      <c r="L679" s="30"/>
      <c r="M679" s="89"/>
      <c r="N679" s="57"/>
      <c r="O679" s="57"/>
      <c r="P679" s="57"/>
      <c r="Q679" s="57"/>
      <c r="R679" s="57"/>
      <c r="S679" s="57"/>
      <c r="T679" s="57"/>
      <c r="U679" s="57"/>
      <c r="V679" s="57"/>
      <c r="W679" s="57"/>
      <c r="X679" s="57"/>
      <c r="Y679" s="57"/>
      <c r="Z679" s="57"/>
      <c r="AA679" s="57"/>
    </row>
    <row r="680">
      <c r="A680" s="56"/>
      <c r="B680" s="15"/>
      <c r="C680" s="15"/>
      <c r="D680" s="15"/>
      <c r="E680" s="15"/>
      <c r="F680" s="15"/>
      <c r="G680" s="15"/>
      <c r="H680" s="57"/>
      <c r="I680" s="57"/>
      <c r="L680" s="30"/>
      <c r="M680" s="89"/>
      <c r="N680" s="57"/>
      <c r="O680" s="57"/>
      <c r="P680" s="57"/>
      <c r="Q680" s="57"/>
      <c r="R680" s="57"/>
      <c r="S680" s="57"/>
      <c r="T680" s="57"/>
      <c r="U680" s="57"/>
      <c r="V680" s="57"/>
      <c r="W680" s="57"/>
      <c r="X680" s="57"/>
      <c r="Y680" s="57"/>
      <c r="Z680" s="57"/>
      <c r="AA680" s="57"/>
    </row>
    <row r="681">
      <c r="A681" s="56"/>
      <c r="B681" s="15"/>
      <c r="C681" s="15"/>
      <c r="D681" s="15"/>
      <c r="E681" s="15"/>
      <c r="F681" s="15"/>
      <c r="G681" s="15"/>
      <c r="H681" s="57"/>
      <c r="I681" s="57"/>
      <c r="L681" s="30"/>
      <c r="M681" s="89"/>
      <c r="N681" s="57"/>
      <c r="O681" s="57"/>
      <c r="P681" s="57"/>
      <c r="Q681" s="57"/>
      <c r="R681" s="57"/>
      <c r="S681" s="57"/>
      <c r="T681" s="57"/>
      <c r="U681" s="57"/>
      <c r="V681" s="57"/>
      <c r="W681" s="57"/>
      <c r="X681" s="57"/>
      <c r="Y681" s="57"/>
      <c r="Z681" s="57"/>
      <c r="AA681" s="57"/>
    </row>
    <row r="682">
      <c r="A682" s="56"/>
      <c r="B682" s="15"/>
      <c r="C682" s="15"/>
      <c r="D682" s="15"/>
      <c r="E682" s="15"/>
      <c r="F682" s="15"/>
      <c r="G682" s="15"/>
      <c r="H682" s="57"/>
      <c r="I682" s="57"/>
      <c r="L682" s="30"/>
      <c r="M682" s="89"/>
      <c r="N682" s="57"/>
      <c r="O682" s="57"/>
      <c r="P682" s="57"/>
      <c r="Q682" s="57"/>
      <c r="R682" s="57"/>
      <c r="S682" s="57"/>
      <c r="T682" s="57"/>
      <c r="U682" s="57"/>
      <c r="V682" s="57"/>
      <c r="W682" s="57"/>
      <c r="X682" s="57"/>
      <c r="Y682" s="57"/>
      <c r="Z682" s="57"/>
      <c r="AA682" s="57"/>
    </row>
    <row r="683">
      <c r="A683" s="56"/>
      <c r="B683" s="15"/>
      <c r="C683" s="15"/>
      <c r="D683" s="15"/>
      <c r="E683" s="15"/>
      <c r="F683" s="15"/>
      <c r="G683" s="15"/>
      <c r="H683" s="57"/>
      <c r="I683" s="57"/>
      <c r="L683" s="30"/>
      <c r="M683" s="89"/>
      <c r="N683" s="57"/>
      <c r="O683" s="57"/>
      <c r="P683" s="57"/>
      <c r="Q683" s="57"/>
      <c r="R683" s="57"/>
      <c r="S683" s="57"/>
      <c r="T683" s="57"/>
      <c r="U683" s="57"/>
      <c r="V683" s="57"/>
      <c r="W683" s="57"/>
      <c r="X683" s="57"/>
      <c r="Y683" s="57"/>
      <c r="Z683" s="57"/>
      <c r="AA683" s="57"/>
    </row>
    <row r="684">
      <c r="A684" s="56"/>
      <c r="B684" s="15"/>
      <c r="C684" s="15"/>
      <c r="D684" s="15"/>
      <c r="E684" s="15"/>
      <c r="F684" s="15"/>
      <c r="G684" s="15"/>
      <c r="H684" s="57"/>
      <c r="I684" s="57"/>
      <c r="L684" s="30"/>
      <c r="M684" s="89"/>
      <c r="N684" s="57"/>
      <c r="O684" s="57"/>
      <c r="P684" s="57"/>
      <c r="Q684" s="57"/>
      <c r="R684" s="57"/>
      <c r="S684" s="57"/>
      <c r="T684" s="57"/>
      <c r="U684" s="57"/>
      <c r="V684" s="57"/>
      <c r="W684" s="57"/>
      <c r="X684" s="57"/>
      <c r="Y684" s="57"/>
      <c r="Z684" s="57"/>
      <c r="AA684" s="57"/>
    </row>
    <row r="685">
      <c r="A685" s="56"/>
      <c r="B685" s="15"/>
      <c r="C685" s="15"/>
      <c r="D685" s="15"/>
      <c r="E685" s="15"/>
      <c r="F685" s="15"/>
      <c r="G685" s="15"/>
      <c r="H685" s="57"/>
      <c r="I685" s="57"/>
      <c r="L685" s="30"/>
      <c r="M685" s="89"/>
      <c r="N685" s="57"/>
      <c r="O685" s="57"/>
      <c r="P685" s="57"/>
      <c r="Q685" s="57"/>
      <c r="R685" s="57"/>
      <c r="S685" s="57"/>
      <c r="T685" s="57"/>
      <c r="U685" s="57"/>
      <c r="V685" s="57"/>
      <c r="W685" s="57"/>
      <c r="X685" s="57"/>
      <c r="Y685" s="57"/>
      <c r="Z685" s="57"/>
      <c r="AA685" s="57"/>
    </row>
    <row r="686">
      <c r="A686" s="56"/>
      <c r="B686" s="15"/>
      <c r="C686" s="15"/>
      <c r="D686" s="15"/>
      <c r="E686" s="15"/>
      <c r="F686" s="15"/>
      <c r="G686" s="15"/>
      <c r="H686" s="57"/>
      <c r="I686" s="57"/>
      <c r="L686" s="30"/>
      <c r="M686" s="89"/>
      <c r="N686" s="57"/>
      <c r="O686" s="57"/>
      <c r="P686" s="57"/>
      <c r="Q686" s="57"/>
      <c r="R686" s="57"/>
      <c r="S686" s="57"/>
      <c r="T686" s="57"/>
      <c r="U686" s="57"/>
      <c r="V686" s="57"/>
      <c r="W686" s="57"/>
      <c r="X686" s="57"/>
      <c r="Y686" s="57"/>
      <c r="Z686" s="57"/>
      <c r="AA686" s="57"/>
    </row>
    <row r="687">
      <c r="A687" s="56"/>
      <c r="B687" s="15"/>
      <c r="C687" s="15"/>
      <c r="D687" s="15"/>
      <c r="E687" s="15"/>
      <c r="F687" s="15"/>
      <c r="G687" s="15"/>
      <c r="H687" s="57"/>
      <c r="I687" s="57"/>
      <c r="L687" s="30"/>
      <c r="M687" s="89"/>
      <c r="N687" s="57"/>
      <c r="O687" s="57"/>
      <c r="P687" s="57"/>
      <c r="Q687" s="57"/>
      <c r="R687" s="57"/>
      <c r="S687" s="57"/>
      <c r="T687" s="57"/>
      <c r="U687" s="57"/>
      <c r="V687" s="57"/>
      <c r="W687" s="57"/>
      <c r="X687" s="57"/>
      <c r="Y687" s="57"/>
      <c r="Z687" s="57"/>
      <c r="AA687" s="57"/>
    </row>
    <row r="688">
      <c r="A688" s="56"/>
      <c r="B688" s="15"/>
      <c r="C688" s="15"/>
      <c r="D688" s="15"/>
      <c r="E688" s="15"/>
      <c r="F688" s="15"/>
      <c r="G688" s="15"/>
      <c r="H688" s="57"/>
      <c r="I688" s="57"/>
      <c r="L688" s="30"/>
      <c r="M688" s="89"/>
      <c r="N688" s="57"/>
      <c r="O688" s="57"/>
      <c r="P688" s="57"/>
      <c r="Q688" s="57"/>
      <c r="R688" s="57"/>
      <c r="S688" s="57"/>
      <c r="T688" s="57"/>
      <c r="U688" s="57"/>
      <c r="V688" s="57"/>
      <c r="W688" s="57"/>
      <c r="X688" s="57"/>
      <c r="Y688" s="57"/>
      <c r="Z688" s="57"/>
      <c r="AA688" s="57"/>
    </row>
    <row r="689">
      <c r="A689" s="56"/>
      <c r="B689" s="15"/>
      <c r="C689" s="15"/>
      <c r="D689" s="15"/>
      <c r="E689" s="15"/>
      <c r="F689" s="15"/>
      <c r="G689" s="15"/>
      <c r="H689" s="57"/>
      <c r="I689" s="57"/>
      <c r="L689" s="30"/>
      <c r="M689" s="89"/>
      <c r="N689" s="57"/>
      <c r="O689" s="57"/>
      <c r="P689" s="57"/>
      <c r="Q689" s="57"/>
      <c r="R689" s="57"/>
      <c r="S689" s="57"/>
      <c r="T689" s="57"/>
      <c r="U689" s="57"/>
      <c r="V689" s="57"/>
      <c r="W689" s="57"/>
      <c r="X689" s="57"/>
      <c r="Y689" s="57"/>
      <c r="Z689" s="57"/>
      <c r="AA689" s="57"/>
    </row>
    <row r="690">
      <c r="A690" s="56"/>
      <c r="B690" s="15"/>
      <c r="C690" s="15"/>
      <c r="D690" s="15"/>
      <c r="E690" s="15"/>
      <c r="F690" s="15"/>
      <c r="G690" s="15"/>
      <c r="H690" s="57"/>
      <c r="I690" s="57"/>
      <c r="L690" s="30"/>
      <c r="M690" s="89"/>
      <c r="N690" s="57"/>
      <c r="O690" s="57"/>
      <c r="P690" s="57"/>
      <c r="Q690" s="57"/>
      <c r="R690" s="57"/>
      <c r="S690" s="57"/>
      <c r="T690" s="57"/>
      <c r="U690" s="57"/>
      <c r="V690" s="57"/>
      <c r="W690" s="57"/>
      <c r="X690" s="57"/>
      <c r="Y690" s="57"/>
      <c r="Z690" s="57"/>
      <c r="AA690" s="57"/>
    </row>
    <row r="691">
      <c r="A691" s="56"/>
      <c r="B691" s="15"/>
      <c r="C691" s="15"/>
      <c r="D691" s="15"/>
      <c r="E691" s="15"/>
      <c r="F691" s="15"/>
      <c r="G691" s="15"/>
      <c r="H691" s="57"/>
      <c r="I691" s="57"/>
      <c r="L691" s="30"/>
      <c r="M691" s="89"/>
      <c r="N691" s="57"/>
      <c r="O691" s="57"/>
      <c r="P691" s="57"/>
      <c r="Q691" s="57"/>
      <c r="R691" s="57"/>
      <c r="S691" s="57"/>
      <c r="T691" s="57"/>
      <c r="U691" s="57"/>
      <c r="V691" s="57"/>
      <c r="W691" s="57"/>
      <c r="X691" s="57"/>
      <c r="Y691" s="57"/>
      <c r="Z691" s="57"/>
      <c r="AA691" s="57"/>
    </row>
    <row r="692">
      <c r="A692" s="56"/>
      <c r="B692" s="15"/>
      <c r="C692" s="15"/>
      <c r="D692" s="15"/>
      <c r="E692" s="15"/>
      <c r="F692" s="15"/>
      <c r="G692" s="15"/>
      <c r="H692" s="57"/>
      <c r="I692" s="57"/>
      <c r="L692" s="30"/>
      <c r="M692" s="89"/>
      <c r="N692" s="57"/>
      <c r="O692" s="57"/>
      <c r="P692" s="57"/>
      <c r="Q692" s="57"/>
      <c r="R692" s="57"/>
      <c r="S692" s="57"/>
      <c r="T692" s="57"/>
      <c r="U692" s="57"/>
      <c r="V692" s="57"/>
      <c r="W692" s="57"/>
      <c r="X692" s="57"/>
      <c r="Y692" s="57"/>
      <c r="Z692" s="57"/>
      <c r="AA692" s="57"/>
    </row>
    <row r="693">
      <c r="A693" s="56"/>
      <c r="B693" s="15"/>
      <c r="C693" s="15"/>
      <c r="D693" s="15"/>
      <c r="E693" s="15"/>
      <c r="F693" s="15"/>
      <c r="G693" s="15"/>
      <c r="H693" s="57"/>
      <c r="I693" s="57"/>
      <c r="L693" s="30"/>
      <c r="M693" s="89"/>
      <c r="N693" s="57"/>
      <c r="O693" s="57"/>
      <c r="P693" s="57"/>
      <c r="Q693" s="57"/>
      <c r="R693" s="57"/>
      <c r="S693" s="57"/>
      <c r="T693" s="57"/>
      <c r="U693" s="57"/>
      <c r="V693" s="57"/>
      <c r="W693" s="57"/>
      <c r="X693" s="57"/>
      <c r="Y693" s="57"/>
      <c r="Z693" s="57"/>
      <c r="AA693" s="57"/>
    </row>
    <row r="694">
      <c r="A694" s="56"/>
      <c r="B694" s="15"/>
      <c r="C694" s="15"/>
      <c r="D694" s="15"/>
      <c r="E694" s="15"/>
      <c r="F694" s="15"/>
      <c r="G694" s="15"/>
      <c r="H694" s="57"/>
      <c r="I694" s="57"/>
      <c r="L694" s="30"/>
      <c r="M694" s="89"/>
      <c r="N694" s="57"/>
      <c r="O694" s="57"/>
      <c r="P694" s="57"/>
      <c r="Q694" s="57"/>
      <c r="R694" s="57"/>
      <c r="S694" s="57"/>
      <c r="T694" s="57"/>
      <c r="U694" s="57"/>
      <c r="V694" s="57"/>
      <c r="W694" s="57"/>
      <c r="X694" s="57"/>
      <c r="Y694" s="57"/>
      <c r="Z694" s="57"/>
      <c r="AA694" s="57"/>
    </row>
    <row r="695">
      <c r="A695" s="56"/>
      <c r="B695" s="15"/>
      <c r="C695" s="15"/>
      <c r="D695" s="15"/>
      <c r="E695" s="15"/>
      <c r="F695" s="15"/>
      <c r="G695" s="15"/>
      <c r="H695" s="57"/>
      <c r="I695" s="57"/>
      <c r="L695" s="30"/>
      <c r="M695" s="89"/>
      <c r="N695" s="57"/>
      <c r="O695" s="57"/>
      <c r="P695" s="57"/>
      <c r="Q695" s="57"/>
      <c r="R695" s="57"/>
      <c r="S695" s="57"/>
      <c r="T695" s="57"/>
      <c r="U695" s="57"/>
      <c r="V695" s="57"/>
      <c r="W695" s="57"/>
      <c r="X695" s="57"/>
      <c r="Y695" s="57"/>
      <c r="Z695" s="57"/>
      <c r="AA695" s="57"/>
    </row>
    <row r="696">
      <c r="A696" s="56"/>
      <c r="B696" s="15"/>
      <c r="C696" s="15"/>
      <c r="D696" s="15"/>
      <c r="E696" s="15"/>
      <c r="F696" s="15"/>
      <c r="G696" s="15"/>
      <c r="H696" s="57"/>
      <c r="I696" s="57"/>
      <c r="L696" s="30"/>
      <c r="M696" s="89"/>
      <c r="N696" s="57"/>
      <c r="O696" s="57"/>
      <c r="P696" s="57"/>
      <c r="Q696" s="57"/>
      <c r="R696" s="57"/>
      <c r="S696" s="57"/>
      <c r="T696" s="57"/>
      <c r="U696" s="57"/>
      <c r="V696" s="57"/>
      <c r="W696" s="57"/>
      <c r="X696" s="57"/>
      <c r="Y696" s="57"/>
      <c r="Z696" s="57"/>
      <c r="AA696" s="57"/>
    </row>
    <row r="697">
      <c r="A697" s="56"/>
      <c r="B697" s="15"/>
      <c r="C697" s="15"/>
      <c r="D697" s="15"/>
      <c r="E697" s="15"/>
      <c r="F697" s="15"/>
      <c r="G697" s="15"/>
      <c r="H697" s="57"/>
      <c r="I697" s="57"/>
      <c r="L697" s="30"/>
      <c r="M697" s="89"/>
      <c r="N697" s="57"/>
      <c r="O697" s="57"/>
      <c r="P697" s="57"/>
      <c r="Q697" s="57"/>
      <c r="R697" s="57"/>
      <c r="S697" s="57"/>
      <c r="T697" s="57"/>
      <c r="U697" s="57"/>
      <c r="V697" s="57"/>
      <c r="W697" s="57"/>
      <c r="X697" s="57"/>
      <c r="Y697" s="57"/>
      <c r="Z697" s="57"/>
      <c r="AA697" s="57"/>
    </row>
    <row r="698">
      <c r="A698" s="56"/>
      <c r="B698" s="15"/>
      <c r="C698" s="15"/>
      <c r="D698" s="15"/>
      <c r="E698" s="15"/>
      <c r="F698" s="15"/>
      <c r="G698" s="15"/>
      <c r="H698" s="57"/>
      <c r="I698" s="57"/>
      <c r="L698" s="30"/>
      <c r="M698" s="89"/>
      <c r="N698" s="57"/>
      <c r="O698" s="57"/>
      <c r="P698" s="57"/>
      <c r="Q698" s="57"/>
      <c r="R698" s="57"/>
      <c r="S698" s="57"/>
      <c r="T698" s="57"/>
      <c r="U698" s="57"/>
      <c r="V698" s="57"/>
      <c r="W698" s="57"/>
      <c r="X698" s="57"/>
      <c r="Y698" s="57"/>
      <c r="Z698" s="57"/>
      <c r="AA698" s="57"/>
    </row>
    <row r="699">
      <c r="A699" s="56"/>
      <c r="B699" s="15"/>
      <c r="C699" s="15"/>
      <c r="D699" s="15"/>
      <c r="E699" s="15"/>
      <c r="F699" s="15"/>
      <c r="G699" s="15"/>
      <c r="H699" s="57"/>
      <c r="I699" s="57"/>
      <c r="L699" s="30"/>
      <c r="M699" s="89"/>
      <c r="N699" s="57"/>
      <c r="O699" s="57"/>
      <c r="P699" s="57"/>
      <c r="Q699" s="57"/>
      <c r="R699" s="57"/>
      <c r="S699" s="57"/>
      <c r="T699" s="57"/>
      <c r="U699" s="57"/>
      <c r="V699" s="57"/>
      <c r="W699" s="57"/>
      <c r="X699" s="57"/>
      <c r="Y699" s="57"/>
      <c r="Z699" s="57"/>
      <c r="AA699" s="57"/>
    </row>
    <row r="700">
      <c r="A700" s="56"/>
      <c r="B700" s="15"/>
      <c r="C700" s="15"/>
      <c r="D700" s="15"/>
      <c r="E700" s="15"/>
      <c r="F700" s="15"/>
      <c r="G700" s="15"/>
      <c r="H700" s="57"/>
      <c r="I700" s="57"/>
      <c r="L700" s="30"/>
      <c r="M700" s="89"/>
      <c r="N700" s="57"/>
      <c r="O700" s="57"/>
      <c r="P700" s="57"/>
      <c r="Q700" s="57"/>
      <c r="R700" s="57"/>
      <c r="S700" s="57"/>
      <c r="T700" s="57"/>
      <c r="U700" s="57"/>
      <c r="V700" s="57"/>
      <c r="W700" s="57"/>
      <c r="X700" s="57"/>
      <c r="Y700" s="57"/>
      <c r="Z700" s="57"/>
      <c r="AA700" s="57"/>
    </row>
    <row r="701">
      <c r="A701" s="56"/>
      <c r="B701" s="15"/>
      <c r="C701" s="15"/>
      <c r="D701" s="15"/>
      <c r="E701" s="15"/>
      <c r="F701" s="15"/>
      <c r="G701" s="15"/>
      <c r="H701" s="57"/>
      <c r="I701" s="57"/>
      <c r="L701" s="30"/>
      <c r="M701" s="89"/>
      <c r="N701" s="57"/>
      <c r="O701" s="57"/>
      <c r="P701" s="57"/>
      <c r="Q701" s="57"/>
      <c r="R701" s="57"/>
      <c r="S701" s="57"/>
      <c r="T701" s="57"/>
      <c r="U701" s="57"/>
      <c r="V701" s="57"/>
      <c r="W701" s="57"/>
      <c r="X701" s="57"/>
      <c r="Y701" s="57"/>
      <c r="Z701" s="57"/>
      <c r="AA701" s="57"/>
    </row>
    <row r="702">
      <c r="A702" s="56"/>
      <c r="B702" s="15"/>
      <c r="C702" s="15"/>
      <c r="D702" s="15"/>
      <c r="E702" s="15"/>
      <c r="F702" s="15"/>
      <c r="G702" s="15"/>
      <c r="H702" s="57"/>
      <c r="I702" s="57"/>
      <c r="L702" s="30"/>
      <c r="M702" s="89"/>
      <c r="N702" s="57"/>
      <c r="O702" s="57"/>
      <c r="P702" s="57"/>
      <c r="Q702" s="57"/>
      <c r="R702" s="57"/>
      <c r="S702" s="57"/>
      <c r="T702" s="57"/>
      <c r="U702" s="57"/>
      <c r="V702" s="57"/>
      <c r="W702" s="57"/>
      <c r="X702" s="57"/>
      <c r="Y702" s="57"/>
      <c r="Z702" s="57"/>
      <c r="AA702" s="57"/>
    </row>
    <row r="703">
      <c r="A703" s="56"/>
      <c r="B703" s="15"/>
      <c r="C703" s="15"/>
      <c r="D703" s="15"/>
      <c r="E703" s="15"/>
      <c r="F703" s="15"/>
      <c r="G703" s="15"/>
      <c r="H703" s="57"/>
      <c r="I703" s="57"/>
      <c r="L703" s="30"/>
      <c r="M703" s="89"/>
      <c r="N703" s="57"/>
      <c r="O703" s="57"/>
      <c r="P703" s="57"/>
      <c r="Q703" s="57"/>
      <c r="R703" s="57"/>
      <c r="S703" s="57"/>
      <c r="T703" s="57"/>
      <c r="U703" s="57"/>
      <c r="V703" s="57"/>
      <c r="W703" s="57"/>
      <c r="X703" s="57"/>
      <c r="Y703" s="57"/>
      <c r="Z703" s="57"/>
      <c r="AA703" s="57"/>
    </row>
    <row r="704">
      <c r="A704" s="56"/>
      <c r="B704" s="15"/>
      <c r="C704" s="15"/>
      <c r="D704" s="15"/>
      <c r="E704" s="15"/>
      <c r="F704" s="15"/>
      <c r="G704" s="15"/>
      <c r="H704" s="57"/>
      <c r="I704" s="57"/>
      <c r="L704" s="30"/>
      <c r="M704" s="89"/>
      <c r="N704" s="57"/>
      <c r="O704" s="57"/>
      <c r="P704" s="57"/>
      <c r="Q704" s="57"/>
      <c r="R704" s="57"/>
      <c r="S704" s="57"/>
      <c r="T704" s="57"/>
      <c r="U704" s="57"/>
      <c r="V704" s="57"/>
      <c r="W704" s="57"/>
      <c r="X704" s="57"/>
      <c r="Y704" s="57"/>
      <c r="Z704" s="57"/>
      <c r="AA704" s="57"/>
    </row>
    <row r="705">
      <c r="A705" s="56"/>
      <c r="B705" s="15"/>
      <c r="C705" s="15"/>
      <c r="D705" s="15"/>
      <c r="E705" s="15"/>
      <c r="F705" s="15"/>
      <c r="G705" s="15"/>
      <c r="H705" s="57"/>
      <c r="I705" s="57"/>
      <c r="L705" s="30"/>
      <c r="M705" s="89"/>
      <c r="N705" s="57"/>
      <c r="O705" s="57"/>
      <c r="P705" s="57"/>
      <c r="Q705" s="57"/>
      <c r="R705" s="57"/>
      <c r="S705" s="57"/>
      <c r="T705" s="57"/>
      <c r="U705" s="57"/>
      <c r="V705" s="57"/>
      <c r="W705" s="57"/>
      <c r="X705" s="57"/>
      <c r="Y705" s="57"/>
      <c r="Z705" s="57"/>
      <c r="AA705" s="57"/>
    </row>
    <row r="706">
      <c r="A706" s="56"/>
      <c r="B706" s="15"/>
      <c r="C706" s="15"/>
      <c r="D706" s="15"/>
      <c r="E706" s="15"/>
      <c r="F706" s="15"/>
      <c r="G706" s="15"/>
      <c r="H706" s="57"/>
      <c r="I706" s="57"/>
      <c r="L706" s="30"/>
      <c r="M706" s="89"/>
      <c r="N706" s="57"/>
      <c r="O706" s="57"/>
      <c r="P706" s="57"/>
      <c r="Q706" s="57"/>
      <c r="R706" s="57"/>
      <c r="S706" s="57"/>
      <c r="T706" s="57"/>
      <c r="U706" s="57"/>
      <c r="V706" s="57"/>
      <c r="W706" s="57"/>
      <c r="X706" s="57"/>
      <c r="Y706" s="57"/>
      <c r="Z706" s="57"/>
      <c r="AA706" s="57"/>
    </row>
    <row r="707">
      <c r="A707" s="56"/>
      <c r="B707" s="15"/>
      <c r="C707" s="15"/>
      <c r="D707" s="15"/>
      <c r="E707" s="15"/>
      <c r="F707" s="15"/>
      <c r="G707" s="15"/>
      <c r="H707" s="57"/>
      <c r="I707" s="57"/>
      <c r="L707" s="30"/>
      <c r="M707" s="89"/>
      <c r="N707" s="57"/>
      <c r="O707" s="57"/>
      <c r="P707" s="57"/>
      <c r="Q707" s="57"/>
      <c r="R707" s="57"/>
      <c r="S707" s="57"/>
      <c r="T707" s="57"/>
      <c r="U707" s="57"/>
      <c r="V707" s="57"/>
      <c r="W707" s="57"/>
      <c r="X707" s="57"/>
      <c r="Y707" s="57"/>
      <c r="Z707" s="57"/>
      <c r="AA707" s="57"/>
    </row>
    <row r="708">
      <c r="A708" s="56"/>
      <c r="B708" s="15"/>
      <c r="C708" s="15"/>
      <c r="D708" s="15"/>
      <c r="E708" s="15"/>
      <c r="F708" s="15"/>
      <c r="G708" s="15"/>
      <c r="H708" s="57"/>
      <c r="I708" s="57"/>
      <c r="L708" s="30"/>
      <c r="M708" s="89"/>
      <c r="N708" s="57"/>
      <c r="O708" s="57"/>
      <c r="P708" s="57"/>
      <c r="Q708" s="57"/>
      <c r="R708" s="57"/>
      <c r="S708" s="57"/>
      <c r="T708" s="57"/>
      <c r="U708" s="57"/>
      <c r="V708" s="57"/>
      <c r="W708" s="57"/>
      <c r="X708" s="57"/>
      <c r="Y708" s="57"/>
      <c r="Z708" s="57"/>
      <c r="AA708" s="57"/>
    </row>
    <row r="709">
      <c r="A709" s="56"/>
      <c r="B709" s="15"/>
      <c r="C709" s="15"/>
      <c r="D709" s="15"/>
      <c r="E709" s="15"/>
      <c r="F709" s="15"/>
      <c r="G709" s="15"/>
      <c r="H709" s="57"/>
      <c r="I709" s="57"/>
      <c r="L709" s="30"/>
      <c r="M709" s="89"/>
      <c r="N709" s="57"/>
      <c r="O709" s="57"/>
      <c r="P709" s="57"/>
      <c r="Q709" s="57"/>
      <c r="R709" s="57"/>
      <c r="S709" s="57"/>
      <c r="T709" s="57"/>
      <c r="U709" s="57"/>
      <c r="V709" s="57"/>
      <c r="W709" s="57"/>
      <c r="X709" s="57"/>
      <c r="Y709" s="57"/>
      <c r="Z709" s="57"/>
      <c r="AA709" s="57"/>
    </row>
    <row r="710">
      <c r="A710" s="56"/>
      <c r="B710" s="15"/>
      <c r="C710" s="15"/>
      <c r="D710" s="15"/>
      <c r="E710" s="15"/>
      <c r="F710" s="15"/>
      <c r="G710" s="15"/>
      <c r="H710" s="57"/>
      <c r="I710" s="57"/>
      <c r="L710" s="30"/>
      <c r="M710" s="89"/>
      <c r="N710" s="57"/>
      <c r="O710" s="57"/>
      <c r="P710" s="57"/>
      <c r="Q710" s="57"/>
      <c r="R710" s="57"/>
      <c r="S710" s="57"/>
      <c r="T710" s="57"/>
      <c r="U710" s="57"/>
      <c r="V710" s="57"/>
      <c r="W710" s="57"/>
      <c r="X710" s="57"/>
      <c r="Y710" s="57"/>
      <c r="Z710" s="57"/>
      <c r="AA710" s="57"/>
    </row>
    <row r="711">
      <c r="A711" s="56"/>
      <c r="B711" s="15"/>
      <c r="C711" s="15"/>
      <c r="D711" s="15"/>
      <c r="E711" s="15"/>
      <c r="F711" s="15"/>
      <c r="G711" s="15"/>
      <c r="H711" s="57"/>
      <c r="I711" s="57"/>
      <c r="L711" s="30"/>
      <c r="M711" s="89"/>
      <c r="N711" s="57"/>
      <c r="O711" s="57"/>
      <c r="P711" s="57"/>
      <c r="Q711" s="57"/>
      <c r="R711" s="57"/>
      <c r="S711" s="57"/>
      <c r="T711" s="57"/>
      <c r="U711" s="57"/>
      <c r="V711" s="57"/>
      <c r="W711" s="57"/>
      <c r="X711" s="57"/>
      <c r="Y711" s="57"/>
      <c r="Z711" s="57"/>
      <c r="AA711" s="57"/>
    </row>
    <row r="712">
      <c r="A712" s="56"/>
      <c r="B712" s="15"/>
      <c r="C712" s="15"/>
      <c r="D712" s="15"/>
      <c r="E712" s="15"/>
      <c r="F712" s="15"/>
      <c r="G712" s="15"/>
      <c r="H712" s="57"/>
      <c r="I712" s="57"/>
      <c r="L712" s="30"/>
      <c r="M712" s="89"/>
      <c r="N712" s="57"/>
      <c r="O712" s="57"/>
      <c r="P712" s="57"/>
      <c r="Q712" s="57"/>
      <c r="R712" s="57"/>
      <c r="S712" s="57"/>
      <c r="T712" s="57"/>
      <c r="U712" s="57"/>
      <c r="V712" s="57"/>
      <c r="W712" s="57"/>
      <c r="X712" s="57"/>
      <c r="Y712" s="57"/>
      <c r="Z712" s="57"/>
      <c r="AA712" s="57"/>
    </row>
    <row r="713">
      <c r="A713" s="56"/>
      <c r="B713" s="15"/>
      <c r="C713" s="15"/>
      <c r="D713" s="15"/>
      <c r="E713" s="15"/>
      <c r="F713" s="15"/>
      <c r="G713" s="15"/>
      <c r="H713" s="57"/>
      <c r="I713" s="57"/>
      <c r="L713" s="30"/>
      <c r="M713" s="89"/>
      <c r="N713" s="57"/>
      <c r="O713" s="57"/>
      <c r="P713" s="57"/>
      <c r="Q713" s="57"/>
      <c r="R713" s="57"/>
      <c r="S713" s="57"/>
      <c r="T713" s="57"/>
      <c r="U713" s="57"/>
      <c r="V713" s="57"/>
      <c r="W713" s="57"/>
      <c r="X713" s="57"/>
      <c r="Y713" s="57"/>
      <c r="Z713" s="57"/>
      <c r="AA713" s="57"/>
    </row>
    <row r="714">
      <c r="A714" s="56"/>
      <c r="B714" s="15"/>
      <c r="C714" s="15"/>
      <c r="D714" s="15"/>
      <c r="E714" s="15"/>
      <c r="F714" s="15"/>
      <c r="G714" s="15"/>
      <c r="H714" s="57"/>
      <c r="I714" s="57"/>
      <c r="L714" s="30"/>
      <c r="M714" s="89"/>
      <c r="N714" s="57"/>
      <c r="O714" s="57"/>
      <c r="P714" s="57"/>
      <c r="Q714" s="57"/>
      <c r="R714" s="57"/>
      <c r="S714" s="57"/>
      <c r="T714" s="57"/>
      <c r="U714" s="57"/>
      <c r="V714" s="57"/>
      <c r="W714" s="57"/>
      <c r="X714" s="57"/>
      <c r="Y714" s="57"/>
      <c r="Z714" s="57"/>
      <c r="AA714" s="57"/>
    </row>
    <row r="715">
      <c r="A715" s="56"/>
      <c r="B715" s="15"/>
      <c r="C715" s="15"/>
      <c r="D715" s="15"/>
      <c r="E715" s="15"/>
      <c r="F715" s="15"/>
      <c r="G715" s="15"/>
      <c r="H715" s="57"/>
      <c r="I715" s="57"/>
      <c r="L715" s="30"/>
      <c r="M715" s="89"/>
      <c r="N715" s="57"/>
      <c r="O715" s="57"/>
      <c r="P715" s="57"/>
      <c r="Q715" s="57"/>
      <c r="R715" s="57"/>
      <c r="S715" s="57"/>
      <c r="T715" s="57"/>
      <c r="U715" s="57"/>
      <c r="V715" s="57"/>
      <c r="W715" s="57"/>
      <c r="X715" s="57"/>
      <c r="Y715" s="57"/>
      <c r="Z715" s="57"/>
      <c r="AA715" s="57"/>
    </row>
    <row r="716">
      <c r="A716" s="56"/>
      <c r="B716" s="15"/>
      <c r="C716" s="15"/>
      <c r="D716" s="15"/>
      <c r="E716" s="15"/>
      <c r="F716" s="15"/>
      <c r="G716" s="15"/>
      <c r="H716" s="57"/>
      <c r="I716" s="57"/>
      <c r="L716" s="30"/>
      <c r="M716" s="89"/>
      <c r="N716" s="57"/>
      <c r="O716" s="57"/>
      <c r="P716" s="57"/>
      <c r="Q716" s="57"/>
      <c r="R716" s="57"/>
      <c r="S716" s="57"/>
      <c r="T716" s="57"/>
      <c r="U716" s="57"/>
      <c r="V716" s="57"/>
      <c r="W716" s="57"/>
      <c r="X716" s="57"/>
      <c r="Y716" s="57"/>
      <c r="Z716" s="57"/>
      <c r="AA716" s="57"/>
    </row>
    <row r="717">
      <c r="A717" s="56"/>
      <c r="B717" s="15"/>
      <c r="C717" s="15"/>
      <c r="D717" s="15"/>
      <c r="E717" s="15"/>
      <c r="F717" s="15"/>
      <c r="G717" s="15"/>
      <c r="H717" s="57"/>
      <c r="I717" s="57"/>
      <c r="L717" s="30"/>
      <c r="M717" s="89"/>
      <c r="N717" s="57"/>
      <c r="O717" s="57"/>
      <c r="P717" s="57"/>
      <c r="Q717" s="57"/>
      <c r="R717" s="57"/>
      <c r="S717" s="57"/>
      <c r="T717" s="57"/>
      <c r="U717" s="57"/>
      <c r="V717" s="57"/>
      <c r="W717" s="57"/>
      <c r="X717" s="57"/>
      <c r="Y717" s="57"/>
      <c r="Z717" s="57"/>
      <c r="AA717" s="57"/>
    </row>
    <row r="718">
      <c r="A718" s="56"/>
      <c r="B718" s="15"/>
      <c r="C718" s="15"/>
      <c r="D718" s="15"/>
      <c r="E718" s="15"/>
      <c r="F718" s="15"/>
      <c r="G718" s="15"/>
      <c r="H718" s="57"/>
      <c r="I718" s="57"/>
      <c r="L718" s="30"/>
      <c r="M718" s="89"/>
      <c r="N718" s="57"/>
      <c r="O718" s="57"/>
      <c r="P718" s="57"/>
      <c r="Q718" s="57"/>
      <c r="R718" s="57"/>
      <c r="S718" s="57"/>
      <c r="T718" s="57"/>
      <c r="U718" s="57"/>
      <c r="V718" s="57"/>
      <c r="W718" s="57"/>
      <c r="X718" s="57"/>
      <c r="Y718" s="57"/>
      <c r="Z718" s="57"/>
      <c r="AA718" s="57"/>
    </row>
    <row r="719">
      <c r="A719" s="56"/>
      <c r="B719" s="15"/>
      <c r="C719" s="15"/>
      <c r="D719" s="15"/>
      <c r="E719" s="15"/>
      <c r="F719" s="15"/>
      <c r="G719" s="15"/>
      <c r="H719" s="57"/>
      <c r="I719" s="57"/>
      <c r="L719" s="30"/>
      <c r="M719" s="89"/>
      <c r="N719" s="57"/>
      <c r="O719" s="57"/>
      <c r="P719" s="57"/>
      <c r="Q719" s="57"/>
      <c r="R719" s="57"/>
      <c r="S719" s="57"/>
      <c r="T719" s="57"/>
      <c r="U719" s="57"/>
      <c r="V719" s="57"/>
      <c r="W719" s="57"/>
      <c r="X719" s="57"/>
      <c r="Y719" s="57"/>
      <c r="Z719" s="57"/>
      <c r="AA719" s="57"/>
    </row>
    <row r="720">
      <c r="A720" s="56"/>
      <c r="B720" s="15"/>
      <c r="C720" s="15"/>
      <c r="D720" s="15"/>
      <c r="E720" s="15"/>
      <c r="F720" s="15"/>
      <c r="G720" s="15"/>
      <c r="H720" s="57"/>
      <c r="I720" s="57"/>
      <c r="L720" s="30"/>
      <c r="M720" s="89"/>
      <c r="N720" s="57"/>
      <c r="O720" s="57"/>
      <c r="P720" s="57"/>
      <c r="Q720" s="57"/>
      <c r="R720" s="57"/>
      <c r="S720" s="57"/>
      <c r="T720" s="57"/>
      <c r="U720" s="57"/>
      <c r="V720" s="57"/>
      <c r="W720" s="57"/>
      <c r="X720" s="57"/>
      <c r="Y720" s="57"/>
      <c r="Z720" s="57"/>
      <c r="AA720" s="57"/>
    </row>
    <row r="721">
      <c r="A721" s="56"/>
      <c r="B721" s="15"/>
      <c r="C721" s="15"/>
      <c r="D721" s="15"/>
      <c r="E721" s="15"/>
      <c r="F721" s="15"/>
      <c r="G721" s="15"/>
      <c r="H721" s="57"/>
      <c r="I721" s="57"/>
      <c r="L721" s="30"/>
      <c r="M721" s="89"/>
      <c r="N721" s="57"/>
      <c r="O721" s="57"/>
      <c r="P721" s="57"/>
      <c r="Q721" s="57"/>
      <c r="R721" s="57"/>
      <c r="S721" s="57"/>
      <c r="T721" s="57"/>
      <c r="U721" s="57"/>
      <c r="V721" s="57"/>
      <c r="W721" s="57"/>
      <c r="X721" s="57"/>
      <c r="Y721" s="57"/>
      <c r="Z721" s="57"/>
      <c r="AA721" s="57"/>
    </row>
    <row r="722">
      <c r="A722" s="56"/>
      <c r="B722" s="15"/>
      <c r="C722" s="15"/>
      <c r="D722" s="15"/>
      <c r="E722" s="15"/>
      <c r="F722" s="15"/>
      <c r="G722" s="15"/>
      <c r="H722" s="57"/>
      <c r="I722" s="57"/>
      <c r="L722" s="30"/>
      <c r="M722" s="89"/>
      <c r="N722" s="57"/>
      <c r="O722" s="57"/>
      <c r="P722" s="57"/>
      <c r="Q722" s="57"/>
      <c r="R722" s="57"/>
      <c r="S722" s="57"/>
      <c r="T722" s="57"/>
      <c r="U722" s="57"/>
      <c r="V722" s="57"/>
      <c r="W722" s="57"/>
      <c r="X722" s="57"/>
      <c r="Y722" s="57"/>
      <c r="Z722" s="57"/>
      <c r="AA722" s="57"/>
    </row>
    <row r="723">
      <c r="A723" s="56"/>
      <c r="B723" s="15"/>
      <c r="C723" s="15"/>
      <c r="D723" s="15"/>
      <c r="E723" s="15"/>
      <c r="F723" s="15"/>
      <c r="G723" s="15"/>
      <c r="H723" s="57"/>
      <c r="I723" s="57"/>
      <c r="L723" s="30"/>
      <c r="M723" s="89"/>
      <c r="N723" s="57"/>
      <c r="O723" s="57"/>
      <c r="P723" s="57"/>
      <c r="Q723" s="57"/>
      <c r="R723" s="57"/>
      <c r="S723" s="57"/>
      <c r="T723" s="57"/>
      <c r="U723" s="57"/>
      <c r="V723" s="57"/>
      <c r="W723" s="57"/>
      <c r="X723" s="57"/>
      <c r="Y723" s="57"/>
      <c r="Z723" s="57"/>
      <c r="AA723" s="57"/>
    </row>
    <row r="724">
      <c r="A724" s="56"/>
      <c r="B724" s="15"/>
      <c r="C724" s="15"/>
      <c r="D724" s="15"/>
      <c r="E724" s="15"/>
      <c r="F724" s="15"/>
      <c r="G724" s="15"/>
      <c r="H724" s="57"/>
      <c r="I724" s="57"/>
      <c r="L724" s="30"/>
      <c r="M724" s="89"/>
      <c r="N724" s="57"/>
      <c r="O724" s="57"/>
      <c r="P724" s="57"/>
      <c r="Q724" s="57"/>
      <c r="R724" s="57"/>
      <c r="S724" s="57"/>
      <c r="T724" s="57"/>
      <c r="U724" s="57"/>
      <c r="V724" s="57"/>
      <c r="W724" s="57"/>
      <c r="X724" s="57"/>
      <c r="Y724" s="57"/>
      <c r="Z724" s="57"/>
      <c r="AA724" s="57"/>
    </row>
    <row r="725">
      <c r="A725" s="56"/>
      <c r="B725" s="15"/>
      <c r="C725" s="15"/>
      <c r="D725" s="15"/>
      <c r="E725" s="15"/>
      <c r="F725" s="15"/>
      <c r="G725" s="15"/>
      <c r="H725" s="57"/>
      <c r="I725" s="57"/>
      <c r="L725" s="30"/>
      <c r="M725" s="89"/>
      <c r="N725" s="57"/>
      <c r="O725" s="57"/>
      <c r="P725" s="57"/>
      <c r="Q725" s="57"/>
      <c r="R725" s="57"/>
      <c r="S725" s="57"/>
      <c r="T725" s="57"/>
      <c r="U725" s="57"/>
      <c r="V725" s="57"/>
      <c r="W725" s="57"/>
      <c r="X725" s="57"/>
      <c r="Y725" s="57"/>
      <c r="Z725" s="57"/>
      <c r="AA725" s="57"/>
    </row>
    <row r="726">
      <c r="A726" s="56"/>
      <c r="B726" s="15"/>
      <c r="C726" s="15"/>
      <c r="D726" s="15"/>
      <c r="E726" s="15"/>
      <c r="F726" s="15"/>
      <c r="G726" s="15"/>
      <c r="H726" s="57"/>
      <c r="I726" s="57"/>
      <c r="L726" s="30"/>
      <c r="M726" s="89"/>
      <c r="N726" s="57"/>
      <c r="O726" s="57"/>
      <c r="P726" s="57"/>
      <c r="Q726" s="57"/>
      <c r="R726" s="57"/>
      <c r="S726" s="57"/>
      <c r="T726" s="57"/>
      <c r="U726" s="57"/>
      <c r="V726" s="57"/>
      <c r="W726" s="57"/>
      <c r="X726" s="57"/>
      <c r="Y726" s="57"/>
      <c r="Z726" s="57"/>
      <c r="AA726" s="57"/>
    </row>
    <row r="727">
      <c r="A727" s="56"/>
      <c r="B727" s="15"/>
      <c r="C727" s="15"/>
      <c r="D727" s="15"/>
      <c r="E727" s="15"/>
      <c r="F727" s="15"/>
      <c r="G727" s="15"/>
      <c r="H727" s="57"/>
      <c r="I727" s="57"/>
      <c r="L727" s="30"/>
      <c r="M727" s="89"/>
      <c r="N727" s="57"/>
      <c r="O727" s="57"/>
      <c r="P727" s="57"/>
      <c r="Q727" s="57"/>
      <c r="R727" s="57"/>
      <c r="S727" s="57"/>
      <c r="T727" s="57"/>
      <c r="U727" s="57"/>
      <c r="V727" s="57"/>
      <c r="W727" s="57"/>
      <c r="X727" s="57"/>
      <c r="Y727" s="57"/>
      <c r="Z727" s="57"/>
      <c r="AA727" s="57"/>
    </row>
    <row r="728">
      <c r="A728" s="56"/>
      <c r="B728" s="15"/>
      <c r="C728" s="15"/>
      <c r="D728" s="15"/>
      <c r="E728" s="15"/>
      <c r="F728" s="15"/>
      <c r="G728" s="15"/>
      <c r="H728" s="57"/>
      <c r="I728" s="57"/>
      <c r="L728" s="30"/>
      <c r="M728" s="89"/>
      <c r="N728" s="57"/>
      <c r="O728" s="57"/>
      <c r="P728" s="57"/>
      <c r="Q728" s="57"/>
      <c r="R728" s="57"/>
      <c r="S728" s="57"/>
      <c r="T728" s="57"/>
      <c r="U728" s="57"/>
      <c r="V728" s="57"/>
      <c r="W728" s="57"/>
      <c r="X728" s="57"/>
      <c r="Y728" s="57"/>
      <c r="Z728" s="57"/>
      <c r="AA728" s="57"/>
    </row>
    <row r="729">
      <c r="A729" s="56"/>
      <c r="B729" s="15"/>
      <c r="C729" s="15"/>
      <c r="D729" s="15"/>
      <c r="E729" s="15"/>
      <c r="F729" s="15"/>
      <c r="G729" s="15"/>
      <c r="H729" s="57"/>
      <c r="I729" s="57"/>
      <c r="L729" s="30"/>
      <c r="M729" s="89"/>
      <c r="N729" s="57"/>
      <c r="O729" s="57"/>
      <c r="P729" s="57"/>
      <c r="Q729" s="57"/>
      <c r="R729" s="57"/>
      <c r="S729" s="57"/>
      <c r="T729" s="57"/>
      <c r="U729" s="57"/>
      <c r="V729" s="57"/>
      <c r="W729" s="57"/>
      <c r="X729" s="57"/>
      <c r="Y729" s="57"/>
      <c r="Z729" s="57"/>
      <c r="AA729" s="57"/>
    </row>
    <row r="730">
      <c r="A730" s="56"/>
      <c r="B730" s="15"/>
      <c r="C730" s="15"/>
      <c r="D730" s="15"/>
      <c r="E730" s="15"/>
      <c r="F730" s="15"/>
      <c r="G730" s="15"/>
      <c r="H730" s="57"/>
      <c r="I730" s="57"/>
      <c r="L730" s="30"/>
      <c r="M730" s="89"/>
      <c r="N730" s="57"/>
      <c r="O730" s="57"/>
      <c r="P730" s="57"/>
      <c r="Q730" s="57"/>
      <c r="R730" s="57"/>
      <c r="S730" s="57"/>
      <c r="T730" s="57"/>
      <c r="U730" s="57"/>
      <c r="V730" s="57"/>
      <c r="W730" s="57"/>
      <c r="X730" s="57"/>
      <c r="Y730" s="57"/>
      <c r="Z730" s="57"/>
      <c r="AA730" s="57"/>
    </row>
    <row r="731">
      <c r="A731" s="56"/>
      <c r="B731" s="15"/>
      <c r="C731" s="15"/>
      <c r="D731" s="15"/>
      <c r="E731" s="15"/>
      <c r="F731" s="15"/>
      <c r="G731" s="15"/>
      <c r="H731" s="57"/>
      <c r="I731" s="57"/>
      <c r="L731" s="30"/>
      <c r="M731" s="89"/>
      <c r="N731" s="57"/>
      <c r="O731" s="57"/>
      <c r="P731" s="57"/>
      <c r="Q731" s="57"/>
      <c r="R731" s="57"/>
      <c r="S731" s="57"/>
      <c r="T731" s="57"/>
      <c r="U731" s="57"/>
      <c r="V731" s="57"/>
      <c r="W731" s="57"/>
      <c r="X731" s="57"/>
      <c r="Y731" s="57"/>
      <c r="Z731" s="57"/>
      <c r="AA731" s="57"/>
    </row>
    <row r="732">
      <c r="A732" s="56"/>
      <c r="B732" s="15"/>
      <c r="C732" s="15"/>
      <c r="D732" s="15"/>
      <c r="E732" s="15"/>
      <c r="F732" s="15"/>
      <c r="G732" s="15"/>
      <c r="H732" s="57"/>
      <c r="I732" s="57"/>
      <c r="L732" s="30"/>
      <c r="M732" s="89"/>
      <c r="N732" s="57"/>
      <c r="O732" s="57"/>
      <c r="P732" s="57"/>
      <c r="Q732" s="57"/>
      <c r="R732" s="57"/>
      <c r="S732" s="57"/>
      <c r="T732" s="57"/>
      <c r="U732" s="57"/>
      <c r="V732" s="57"/>
      <c r="W732" s="57"/>
      <c r="X732" s="57"/>
      <c r="Y732" s="57"/>
      <c r="Z732" s="57"/>
      <c r="AA732" s="57"/>
    </row>
    <row r="733">
      <c r="A733" s="56"/>
      <c r="B733" s="15"/>
      <c r="C733" s="15"/>
      <c r="D733" s="15"/>
      <c r="E733" s="15"/>
      <c r="F733" s="15"/>
      <c r="G733" s="15"/>
      <c r="H733" s="57"/>
      <c r="I733" s="57"/>
      <c r="L733" s="30"/>
      <c r="M733" s="89"/>
      <c r="N733" s="57"/>
      <c r="O733" s="57"/>
      <c r="P733" s="57"/>
      <c r="Q733" s="57"/>
      <c r="R733" s="57"/>
      <c r="S733" s="57"/>
      <c r="T733" s="57"/>
      <c r="U733" s="57"/>
      <c r="V733" s="57"/>
      <c r="W733" s="57"/>
      <c r="X733" s="57"/>
      <c r="Y733" s="57"/>
      <c r="Z733" s="57"/>
      <c r="AA733" s="57"/>
    </row>
    <row r="734">
      <c r="A734" s="56"/>
      <c r="B734" s="15"/>
      <c r="C734" s="15"/>
      <c r="D734" s="15"/>
      <c r="E734" s="15"/>
      <c r="F734" s="15"/>
      <c r="G734" s="15"/>
      <c r="H734" s="57"/>
      <c r="I734" s="57"/>
      <c r="L734" s="30"/>
      <c r="M734" s="89"/>
      <c r="N734" s="57"/>
      <c r="O734" s="57"/>
      <c r="P734" s="57"/>
      <c r="Q734" s="57"/>
      <c r="R734" s="57"/>
      <c r="S734" s="57"/>
      <c r="T734" s="57"/>
      <c r="U734" s="57"/>
      <c r="V734" s="57"/>
      <c r="W734" s="57"/>
      <c r="X734" s="57"/>
      <c r="Y734" s="57"/>
      <c r="Z734" s="57"/>
      <c r="AA734" s="57"/>
    </row>
    <row r="735">
      <c r="A735" s="56"/>
      <c r="B735" s="15"/>
      <c r="C735" s="15"/>
      <c r="D735" s="15"/>
      <c r="E735" s="15"/>
      <c r="F735" s="15"/>
      <c r="G735" s="15"/>
      <c r="H735" s="57"/>
      <c r="I735" s="57"/>
      <c r="L735" s="30"/>
      <c r="M735" s="89"/>
      <c r="N735" s="57"/>
      <c r="O735" s="57"/>
      <c r="P735" s="57"/>
      <c r="Q735" s="57"/>
      <c r="R735" s="57"/>
      <c r="S735" s="57"/>
      <c r="T735" s="57"/>
      <c r="U735" s="57"/>
      <c r="V735" s="57"/>
      <c r="W735" s="57"/>
      <c r="X735" s="57"/>
      <c r="Y735" s="57"/>
      <c r="Z735" s="57"/>
      <c r="AA735" s="57"/>
    </row>
    <row r="736">
      <c r="A736" s="56"/>
      <c r="B736" s="15"/>
      <c r="C736" s="15"/>
      <c r="D736" s="15"/>
      <c r="E736" s="15"/>
      <c r="F736" s="15"/>
      <c r="G736" s="15"/>
      <c r="H736" s="57"/>
      <c r="I736" s="57"/>
      <c r="L736" s="30"/>
      <c r="M736" s="89"/>
      <c r="N736" s="57"/>
      <c r="O736" s="57"/>
      <c r="P736" s="57"/>
      <c r="Q736" s="57"/>
      <c r="R736" s="57"/>
      <c r="S736" s="57"/>
      <c r="T736" s="57"/>
      <c r="U736" s="57"/>
      <c r="V736" s="57"/>
      <c r="W736" s="57"/>
      <c r="X736" s="57"/>
      <c r="Y736" s="57"/>
      <c r="Z736" s="57"/>
      <c r="AA736" s="57"/>
    </row>
    <row r="737">
      <c r="A737" s="56"/>
      <c r="B737" s="15"/>
      <c r="C737" s="15"/>
      <c r="D737" s="15"/>
      <c r="E737" s="15"/>
      <c r="F737" s="15"/>
      <c r="G737" s="15"/>
      <c r="H737" s="57"/>
      <c r="I737" s="57"/>
      <c r="L737" s="30"/>
      <c r="M737" s="89"/>
      <c r="N737" s="57"/>
      <c r="O737" s="57"/>
      <c r="P737" s="57"/>
      <c r="Q737" s="57"/>
      <c r="R737" s="57"/>
      <c r="S737" s="57"/>
      <c r="T737" s="57"/>
      <c r="U737" s="57"/>
      <c r="V737" s="57"/>
      <c r="W737" s="57"/>
      <c r="X737" s="57"/>
      <c r="Y737" s="57"/>
      <c r="Z737" s="57"/>
      <c r="AA737" s="57"/>
    </row>
    <row r="738">
      <c r="A738" s="56"/>
      <c r="B738" s="15"/>
      <c r="C738" s="15"/>
      <c r="D738" s="15"/>
      <c r="E738" s="15"/>
      <c r="F738" s="15"/>
      <c r="G738" s="15"/>
      <c r="H738" s="57"/>
      <c r="I738" s="57"/>
      <c r="L738" s="30"/>
      <c r="M738" s="89"/>
      <c r="N738" s="57"/>
      <c r="O738" s="57"/>
      <c r="P738" s="57"/>
      <c r="Q738" s="57"/>
      <c r="R738" s="57"/>
      <c r="S738" s="57"/>
      <c r="T738" s="57"/>
      <c r="U738" s="57"/>
      <c r="V738" s="57"/>
      <c r="W738" s="57"/>
      <c r="X738" s="57"/>
      <c r="Y738" s="57"/>
      <c r="Z738" s="57"/>
      <c r="AA738" s="57"/>
    </row>
    <row r="739">
      <c r="A739" s="56"/>
      <c r="B739" s="15"/>
      <c r="C739" s="15"/>
      <c r="D739" s="15"/>
      <c r="E739" s="15"/>
      <c r="F739" s="15"/>
      <c r="G739" s="15"/>
      <c r="H739" s="57"/>
      <c r="I739" s="57"/>
      <c r="L739" s="30"/>
      <c r="M739" s="89"/>
      <c r="N739" s="57"/>
      <c r="O739" s="57"/>
      <c r="P739" s="57"/>
      <c r="Q739" s="57"/>
      <c r="R739" s="57"/>
      <c r="S739" s="57"/>
      <c r="T739" s="57"/>
      <c r="U739" s="57"/>
      <c r="V739" s="57"/>
      <c r="W739" s="57"/>
      <c r="X739" s="57"/>
      <c r="Y739" s="57"/>
      <c r="Z739" s="57"/>
      <c r="AA739" s="57"/>
    </row>
    <row r="740">
      <c r="A740" s="56"/>
      <c r="B740" s="15"/>
      <c r="C740" s="15"/>
      <c r="D740" s="15"/>
      <c r="E740" s="15"/>
      <c r="F740" s="15"/>
      <c r="G740" s="15"/>
      <c r="H740" s="57"/>
      <c r="I740" s="57"/>
      <c r="L740" s="30"/>
      <c r="M740" s="89"/>
      <c r="N740" s="57"/>
      <c r="O740" s="57"/>
      <c r="P740" s="57"/>
      <c r="Q740" s="57"/>
      <c r="R740" s="57"/>
      <c r="S740" s="57"/>
      <c r="T740" s="57"/>
      <c r="U740" s="57"/>
      <c r="V740" s="57"/>
      <c r="W740" s="57"/>
      <c r="X740" s="57"/>
      <c r="Y740" s="57"/>
      <c r="Z740" s="57"/>
      <c r="AA740" s="57"/>
    </row>
    <row r="741">
      <c r="A741" s="56"/>
      <c r="B741" s="15"/>
      <c r="C741" s="15"/>
      <c r="D741" s="15"/>
      <c r="E741" s="15"/>
      <c r="F741" s="15"/>
      <c r="G741" s="15"/>
      <c r="H741" s="57"/>
      <c r="I741" s="57"/>
      <c r="L741" s="30"/>
      <c r="M741" s="89"/>
      <c r="N741" s="57"/>
      <c r="O741" s="57"/>
      <c r="P741" s="57"/>
      <c r="Q741" s="57"/>
      <c r="R741" s="57"/>
      <c r="S741" s="57"/>
      <c r="T741" s="57"/>
      <c r="U741" s="57"/>
      <c r="V741" s="57"/>
      <c r="W741" s="57"/>
      <c r="X741" s="57"/>
      <c r="Y741" s="57"/>
      <c r="Z741" s="57"/>
      <c r="AA741" s="57"/>
    </row>
    <row r="742">
      <c r="A742" s="56"/>
      <c r="B742" s="15"/>
      <c r="C742" s="15"/>
      <c r="D742" s="15"/>
      <c r="E742" s="15"/>
      <c r="F742" s="15"/>
      <c r="G742" s="15"/>
      <c r="H742" s="57"/>
      <c r="I742" s="57"/>
      <c r="L742" s="30"/>
      <c r="M742" s="89"/>
      <c r="N742" s="57"/>
      <c r="O742" s="57"/>
      <c r="P742" s="57"/>
      <c r="Q742" s="57"/>
      <c r="R742" s="57"/>
      <c r="S742" s="57"/>
      <c r="T742" s="57"/>
      <c r="U742" s="57"/>
      <c r="V742" s="57"/>
      <c r="W742" s="57"/>
      <c r="X742" s="57"/>
      <c r="Y742" s="57"/>
      <c r="Z742" s="57"/>
      <c r="AA742" s="57"/>
    </row>
    <row r="743">
      <c r="A743" s="56"/>
      <c r="B743" s="15"/>
      <c r="C743" s="15"/>
      <c r="D743" s="15"/>
      <c r="E743" s="15"/>
      <c r="F743" s="15"/>
      <c r="G743" s="15"/>
      <c r="H743" s="57"/>
      <c r="I743" s="57"/>
      <c r="L743" s="30"/>
      <c r="M743" s="89"/>
      <c r="N743" s="57"/>
      <c r="O743" s="57"/>
      <c r="P743" s="57"/>
      <c r="Q743" s="57"/>
      <c r="R743" s="57"/>
      <c r="S743" s="57"/>
      <c r="T743" s="57"/>
      <c r="U743" s="57"/>
      <c r="V743" s="57"/>
      <c r="W743" s="57"/>
      <c r="X743" s="57"/>
      <c r="Y743" s="57"/>
      <c r="Z743" s="57"/>
      <c r="AA743" s="57"/>
    </row>
    <row r="744">
      <c r="A744" s="56"/>
      <c r="B744" s="15"/>
      <c r="C744" s="15"/>
      <c r="D744" s="15"/>
      <c r="E744" s="15"/>
      <c r="F744" s="15"/>
      <c r="G744" s="15"/>
      <c r="H744" s="57"/>
      <c r="I744" s="57"/>
      <c r="L744" s="30"/>
      <c r="M744" s="89"/>
      <c r="N744" s="57"/>
      <c r="O744" s="57"/>
      <c r="P744" s="57"/>
      <c r="Q744" s="57"/>
      <c r="R744" s="57"/>
      <c r="S744" s="57"/>
      <c r="T744" s="57"/>
      <c r="U744" s="57"/>
      <c r="V744" s="57"/>
      <c r="W744" s="57"/>
      <c r="X744" s="57"/>
      <c r="Y744" s="57"/>
      <c r="Z744" s="57"/>
      <c r="AA744" s="57"/>
    </row>
    <row r="745">
      <c r="A745" s="56"/>
      <c r="B745" s="15"/>
      <c r="C745" s="15"/>
      <c r="D745" s="15"/>
      <c r="E745" s="15"/>
      <c r="F745" s="15"/>
      <c r="G745" s="15"/>
      <c r="H745" s="57"/>
      <c r="I745" s="57"/>
      <c r="L745" s="30"/>
      <c r="M745" s="89"/>
      <c r="N745" s="57"/>
      <c r="O745" s="57"/>
      <c r="P745" s="57"/>
      <c r="Q745" s="57"/>
      <c r="R745" s="57"/>
      <c r="S745" s="57"/>
      <c r="T745" s="57"/>
      <c r="U745" s="57"/>
      <c r="V745" s="57"/>
      <c r="W745" s="57"/>
      <c r="X745" s="57"/>
      <c r="Y745" s="57"/>
      <c r="Z745" s="57"/>
      <c r="AA745" s="57"/>
    </row>
    <row r="746">
      <c r="A746" s="56"/>
      <c r="B746" s="15"/>
      <c r="C746" s="15"/>
      <c r="D746" s="15"/>
      <c r="E746" s="15"/>
      <c r="F746" s="15"/>
      <c r="G746" s="15"/>
      <c r="H746" s="57"/>
      <c r="I746" s="57"/>
      <c r="L746" s="30"/>
      <c r="M746" s="89"/>
      <c r="N746" s="57"/>
      <c r="O746" s="57"/>
      <c r="P746" s="57"/>
      <c r="Q746" s="57"/>
      <c r="R746" s="57"/>
      <c r="S746" s="57"/>
      <c r="T746" s="57"/>
      <c r="U746" s="57"/>
      <c r="V746" s="57"/>
      <c r="W746" s="57"/>
      <c r="X746" s="57"/>
      <c r="Y746" s="57"/>
      <c r="Z746" s="57"/>
      <c r="AA746" s="57"/>
    </row>
    <row r="747">
      <c r="A747" s="56"/>
      <c r="B747" s="15"/>
      <c r="C747" s="15"/>
      <c r="D747" s="15"/>
      <c r="E747" s="15"/>
      <c r="F747" s="15"/>
      <c r="G747" s="15"/>
      <c r="H747" s="57"/>
      <c r="I747" s="57"/>
      <c r="L747" s="30"/>
      <c r="M747" s="89"/>
      <c r="N747" s="57"/>
      <c r="O747" s="57"/>
      <c r="P747" s="57"/>
      <c r="Q747" s="57"/>
      <c r="R747" s="57"/>
      <c r="S747" s="57"/>
      <c r="T747" s="57"/>
      <c r="U747" s="57"/>
      <c r="V747" s="57"/>
      <c r="W747" s="57"/>
      <c r="X747" s="57"/>
      <c r="Y747" s="57"/>
      <c r="Z747" s="57"/>
      <c r="AA747" s="57"/>
    </row>
    <row r="748">
      <c r="A748" s="56"/>
      <c r="B748" s="15"/>
      <c r="C748" s="15"/>
      <c r="D748" s="15"/>
      <c r="E748" s="15"/>
      <c r="F748" s="15"/>
      <c r="G748" s="15"/>
      <c r="H748" s="57"/>
      <c r="I748" s="57"/>
      <c r="L748" s="30"/>
      <c r="M748" s="89"/>
      <c r="N748" s="57"/>
      <c r="O748" s="57"/>
      <c r="P748" s="57"/>
      <c r="Q748" s="57"/>
      <c r="R748" s="57"/>
      <c r="S748" s="57"/>
      <c r="T748" s="57"/>
      <c r="U748" s="57"/>
      <c r="V748" s="57"/>
      <c r="W748" s="57"/>
      <c r="X748" s="57"/>
      <c r="Y748" s="57"/>
      <c r="Z748" s="57"/>
      <c r="AA748" s="57"/>
    </row>
    <row r="749">
      <c r="A749" s="56"/>
      <c r="B749" s="15"/>
      <c r="C749" s="15"/>
      <c r="D749" s="15"/>
      <c r="E749" s="15"/>
      <c r="F749" s="15"/>
      <c r="G749" s="15"/>
      <c r="H749" s="57"/>
      <c r="I749" s="57"/>
      <c r="L749" s="30"/>
      <c r="M749" s="89"/>
      <c r="N749" s="57"/>
      <c r="O749" s="57"/>
      <c r="P749" s="57"/>
      <c r="Q749" s="57"/>
      <c r="R749" s="57"/>
      <c r="S749" s="57"/>
      <c r="T749" s="57"/>
      <c r="U749" s="57"/>
      <c r="V749" s="57"/>
      <c r="W749" s="57"/>
      <c r="X749" s="57"/>
      <c r="Y749" s="57"/>
      <c r="Z749" s="57"/>
      <c r="AA749" s="57"/>
    </row>
    <row r="750">
      <c r="A750" s="56"/>
      <c r="B750" s="15"/>
      <c r="C750" s="15"/>
      <c r="D750" s="15"/>
      <c r="E750" s="15"/>
      <c r="F750" s="15"/>
      <c r="G750" s="15"/>
      <c r="H750" s="57"/>
      <c r="I750" s="57"/>
      <c r="L750" s="30"/>
      <c r="M750" s="89"/>
      <c r="N750" s="57"/>
      <c r="O750" s="57"/>
      <c r="P750" s="57"/>
      <c r="Q750" s="57"/>
      <c r="R750" s="57"/>
      <c r="S750" s="57"/>
      <c r="T750" s="57"/>
      <c r="U750" s="57"/>
      <c r="V750" s="57"/>
      <c r="W750" s="57"/>
      <c r="X750" s="57"/>
      <c r="Y750" s="57"/>
      <c r="Z750" s="57"/>
      <c r="AA750" s="57"/>
    </row>
    <row r="751">
      <c r="A751" s="56"/>
      <c r="B751" s="15"/>
      <c r="C751" s="15"/>
      <c r="D751" s="15"/>
      <c r="E751" s="15"/>
      <c r="F751" s="15"/>
      <c r="G751" s="15"/>
      <c r="H751" s="57"/>
      <c r="I751" s="57"/>
      <c r="L751" s="30"/>
      <c r="M751" s="89"/>
      <c r="N751" s="57"/>
      <c r="O751" s="57"/>
      <c r="P751" s="57"/>
      <c r="Q751" s="57"/>
      <c r="R751" s="57"/>
      <c r="S751" s="57"/>
      <c r="T751" s="57"/>
      <c r="U751" s="57"/>
      <c r="V751" s="57"/>
      <c r="W751" s="57"/>
      <c r="X751" s="57"/>
      <c r="Y751" s="57"/>
      <c r="Z751" s="57"/>
      <c r="AA751" s="57"/>
    </row>
    <row r="752">
      <c r="A752" s="56"/>
      <c r="B752" s="15"/>
      <c r="C752" s="15"/>
      <c r="D752" s="15"/>
      <c r="E752" s="15"/>
      <c r="F752" s="15"/>
      <c r="G752" s="15"/>
      <c r="H752" s="57"/>
      <c r="I752" s="57"/>
      <c r="L752" s="30"/>
      <c r="M752" s="89"/>
      <c r="N752" s="57"/>
      <c r="O752" s="57"/>
      <c r="P752" s="57"/>
      <c r="Q752" s="57"/>
      <c r="R752" s="57"/>
      <c r="S752" s="57"/>
      <c r="T752" s="57"/>
      <c r="U752" s="57"/>
      <c r="V752" s="57"/>
      <c r="W752" s="57"/>
      <c r="X752" s="57"/>
      <c r="Y752" s="57"/>
      <c r="Z752" s="57"/>
      <c r="AA752" s="57"/>
    </row>
    <row r="753">
      <c r="A753" s="56"/>
      <c r="B753" s="15"/>
      <c r="C753" s="15"/>
      <c r="D753" s="15"/>
      <c r="E753" s="15"/>
      <c r="F753" s="15"/>
      <c r="G753" s="15"/>
      <c r="H753" s="57"/>
      <c r="I753" s="57"/>
      <c r="L753" s="30"/>
      <c r="M753" s="89"/>
      <c r="N753" s="57"/>
      <c r="O753" s="57"/>
      <c r="P753" s="57"/>
      <c r="Q753" s="57"/>
      <c r="R753" s="57"/>
      <c r="S753" s="57"/>
      <c r="T753" s="57"/>
      <c r="U753" s="57"/>
      <c r="V753" s="57"/>
      <c r="W753" s="57"/>
      <c r="X753" s="57"/>
      <c r="Y753" s="57"/>
      <c r="Z753" s="57"/>
      <c r="AA753" s="57"/>
    </row>
    <row r="754">
      <c r="A754" s="56"/>
      <c r="B754" s="15"/>
      <c r="C754" s="15"/>
      <c r="D754" s="15"/>
      <c r="E754" s="15"/>
      <c r="F754" s="15"/>
      <c r="G754" s="15"/>
      <c r="H754" s="57"/>
      <c r="I754" s="57"/>
      <c r="L754" s="30"/>
      <c r="M754" s="89"/>
      <c r="N754" s="57"/>
      <c r="O754" s="57"/>
      <c r="P754" s="57"/>
      <c r="Q754" s="57"/>
      <c r="R754" s="57"/>
      <c r="S754" s="57"/>
      <c r="T754" s="57"/>
      <c r="U754" s="57"/>
      <c r="V754" s="57"/>
      <c r="W754" s="57"/>
      <c r="X754" s="57"/>
      <c r="Y754" s="57"/>
      <c r="Z754" s="57"/>
      <c r="AA754" s="57"/>
    </row>
    <row r="755">
      <c r="A755" s="56"/>
      <c r="B755" s="15"/>
      <c r="C755" s="15"/>
      <c r="D755" s="15"/>
      <c r="E755" s="15"/>
      <c r="F755" s="15"/>
      <c r="G755" s="15"/>
      <c r="H755" s="57"/>
      <c r="I755" s="57"/>
      <c r="L755" s="30"/>
      <c r="M755" s="89"/>
      <c r="N755" s="57"/>
      <c r="O755" s="57"/>
      <c r="P755" s="57"/>
      <c r="Q755" s="57"/>
      <c r="R755" s="57"/>
      <c r="S755" s="57"/>
      <c r="T755" s="57"/>
      <c r="U755" s="57"/>
      <c r="V755" s="57"/>
      <c r="W755" s="57"/>
      <c r="X755" s="57"/>
      <c r="Y755" s="57"/>
      <c r="Z755" s="57"/>
      <c r="AA755" s="57"/>
    </row>
    <row r="756">
      <c r="A756" s="56"/>
      <c r="B756" s="15"/>
      <c r="C756" s="15"/>
      <c r="D756" s="15"/>
      <c r="E756" s="15"/>
      <c r="F756" s="15"/>
      <c r="G756" s="15"/>
      <c r="H756" s="57"/>
      <c r="I756" s="57"/>
      <c r="L756" s="30"/>
      <c r="M756" s="89"/>
      <c r="N756" s="57"/>
      <c r="O756" s="57"/>
      <c r="P756" s="57"/>
      <c r="Q756" s="57"/>
      <c r="R756" s="57"/>
      <c r="S756" s="57"/>
      <c r="T756" s="57"/>
      <c r="U756" s="57"/>
      <c r="V756" s="57"/>
      <c r="W756" s="57"/>
      <c r="X756" s="57"/>
      <c r="Y756" s="57"/>
      <c r="Z756" s="57"/>
      <c r="AA756" s="57"/>
    </row>
    <row r="757">
      <c r="A757" s="56"/>
      <c r="B757" s="15"/>
      <c r="C757" s="15"/>
      <c r="D757" s="15"/>
      <c r="E757" s="15"/>
      <c r="F757" s="15"/>
      <c r="G757" s="15"/>
      <c r="H757" s="57"/>
      <c r="I757" s="57"/>
      <c r="L757" s="30"/>
      <c r="M757" s="89"/>
      <c r="N757" s="57"/>
      <c r="O757" s="57"/>
      <c r="P757" s="57"/>
      <c r="Q757" s="57"/>
      <c r="R757" s="57"/>
      <c r="S757" s="57"/>
      <c r="T757" s="57"/>
      <c r="U757" s="57"/>
      <c r="V757" s="57"/>
      <c r="W757" s="57"/>
      <c r="X757" s="57"/>
      <c r="Y757" s="57"/>
      <c r="Z757" s="57"/>
      <c r="AA757" s="57"/>
    </row>
    <row r="758">
      <c r="A758" s="56"/>
      <c r="B758" s="15"/>
      <c r="C758" s="15"/>
      <c r="D758" s="15"/>
      <c r="E758" s="15"/>
      <c r="F758" s="15"/>
      <c r="G758" s="15"/>
      <c r="H758" s="57"/>
      <c r="I758" s="57"/>
      <c r="L758" s="30"/>
      <c r="M758" s="89"/>
      <c r="N758" s="57"/>
      <c r="O758" s="57"/>
      <c r="P758" s="57"/>
      <c r="Q758" s="57"/>
      <c r="R758" s="57"/>
      <c r="S758" s="57"/>
      <c r="T758" s="57"/>
      <c r="U758" s="57"/>
      <c r="V758" s="57"/>
      <c r="W758" s="57"/>
      <c r="X758" s="57"/>
      <c r="Y758" s="57"/>
      <c r="Z758" s="57"/>
      <c r="AA758" s="57"/>
    </row>
    <row r="759">
      <c r="A759" s="56"/>
      <c r="B759" s="15"/>
      <c r="C759" s="15"/>
      <c r="D759" s="15"/>
      <c r="E759" s="15"/>
      <c r="F759" s="15"/>
      <c r="G759" s="15"/>
      <c r="H759" s="57"/>
      <c r="I759" s="57"/>
      <c r="L759" s="30"/>
      <c r="M759" s="89"/>
      <c r="N759" s="57"/>
      <c r="O759" s="57"/>
      <c r="P759" s="57"/>
      <c r="Q759" s="57"/>
      <c r="R759" s="57"/>
      <c r="S759" s="57"/>
      <c r="T759" s="57"/>
      <c r="U759" s="57"/>
      <c r="V759" s="57"/>
      <c r="W759" s="57"/>
      <c r="X759" s="57"/>
      <c r="Y759" s="57"/>
      <c r="Z759" s="57"/>
      <c r="AA759" s="57"/>
    </row>
    <row r="760">
      <c r="A760" s="56"/>
      <c r="B760" s="15"/>
      <c r="C760" s="15"/>
      <c r="D760" s="15"/>
      <c r="E760" s="15"/>
      <c r="F760" s="15"/>
      <c r="G760" s="15"/>
      <c r="H760" s="57"/>
      <c r="I760" s="57"/>
      <c r="L760" s="30"/>
      <c r="M760" s="89"/>
      <c r="N760" s="57"/>
      <c r="O760" s="57"/>
      <c r="P760" s="57"/>
      <c r="Q760" s="57"/>
      <c r="R760" s="57"/>
      <c r="S760" s="57"/>
      <c r="T760" s="57"/>
      <c r="U760" s="57"/>
      <c r="V760" s="57"/>
      <c r="W760" s="57"/>
      <c r="X760" s="57"/>
      <c r="Y760" s="57"/>
      <c r="Z760" s="57"/>
      <c r="AA760" s="57"/>
    </row>
    <row r="761">
      <c r="A761" s="56"/>
      <c r="B761" s="15"/>
      <c r="C761" s="15"/>
      <c r="D761" s="15"/>
      <c r="E761" s="15"/>
      <c r="F761" s="15"/>
      <c r="G761" s="15"/>
      <c r="H761" s="57"/>
      <c r="I761" s="57"/>
      <c r="L761" s="30"/>
      <c r="M761" s="89"/>
      <c r="N761" s="57"/>
      <c r="O761" s="57"/>
      <c r="P761" s="57"/>
      <c r="Q761" s="57"/>
      <c r="R761" s="57"/>
      <c r="S761" s="57"/>
      <c r="T761" s="57"/>
      <c r="U761" s="57"/>
      <c r="V761" s="57"/>
      <c r="W761" s="57"/>
      <c r="X761" s="57"/>
      <c r="Y761" s="57"/>
      <c r="Z761" s="57"/>
      <c r="AA761" s="57"/>
    </row>
    <row r="762">
      <c r="A762" s="56"/>
      <c r="B762" s="15"/>
      <c r="C762" s="15"/>
      <c r="D762" s="15"/>
      <c r="E762" s="15"/>
      <c r="F762" s="15"/>
      <c r="G762" s="15"/>
      <c r="H762" s="57"/>
      <c r="I762" s="57"/>
      <c r="L762" s="30"/>
      <c r="M762" s="89"/>
      <c r="N762" s="57"/>
      <c r="O762" s="57"/>
      <c r="P762" s="57"/>
      <c r="Q762" s="57"/>
      <c r="R762" s="57"/>
      <c r="S762" s="57"/>
      <c r="T762" s="57"/>
      <c r="U762" s="57"/>
      <c r="V762" s="57"/>
      <c r="W762" s="57"/>
      <c r="X762" s="57"/>
      <c r="Y762" s="57"/>
      <c r="Z762" s="57"/>
      <c r="AA762" s="57"/>
    </row>
    <row r="763">
      <c r="A763" s="56"/>
      <c r="B763" s="15"/>
      <c r="C763" s="15"/>
      <c r="D763" s="15"/>
      <c r="E763" s="15"/>
      <c r="F763" s="15"/>
      <c r="G763" s="15"/>
      <c r="H763" s="57"/>
      <c r="I763" s="57"/>
      <c r="L763" s="30"/>
      <c r="M763" s="89"/>
      <c r="N763" s="57"/>
      <c r="O763" s="57"/>
      <c r="P763" s="57"/>
      <c r="Q763" s="57"/>
      <c r="R763" s="57"/>
      <c r="S763" s="57"/>
      <c r="T763" s="57"/>
      <c r="U763" s="57"/>
      <c r="V763" s="57"/>
      <c r="W763" s="57"/>
      <c r="X763" s="57"/>
      <c r="Y763" s="57"/>
      <c r="Z763" s="57"/>
      <c r="AA763" s="57"/>
    </row>
    <row r="764">
      <c r="A764" s="56"/>
      <c r="B764" s="15"/>
      <c r="C764" s="15"/>
      <c r="D764" s="15"/>
      <c r="E764" s="15"/>
      <c r="F764" s="15"/>
      <c r="G764" s="15"/>
      <c r="H764" s="57"/>
      <c r="I764" s="57"/>
      <c r="L764" s="30"/>
      <c r="M764" s="89"/>
      <c r="N764" s="57"/>
      <c r="O764" s="57"/>
      <c r="P764" s="57"/>
      <c r="Q764" s="57"/>
      <c r="R764" s="57"/>
      <c r="S764" s="57"/>
      <c r="T764" s="57"/>
      <c r="U764" s="57"/>
      <c r="V764" s="57"/>
      <c r="W764" s="57"/>
      <c r="X764" s="57"/>
      <c r="Y764" s="57"/>
      <c r="Z764" s="57"/>
      <c r="AA764" s="57"/>
    </row>
    <row r="765">
      <c r="A765" s="56"/>
      <c r="B765" s="15"/>
      <c r="C765" s="15"/>
      <c r="D765" s="15"/>
      <c r="E765" s="15"/>
      <c r="F765" s="15"/>
      <c r="G765" s="15"/>
      <c r="H765" s="57"/>
      <c r="I765" s="57"/>
      <c r="L765" s="30"/>
      <c r="M765" s="89"/>
      <c r="N765" s="57"/>
      <c r="O765" s="57"/>
      <c r="P765" s="57"/>
      <c r="Q765" s="57"/>
      <c r="R765" s="57"/>
      <c r="S765" s="57"/>
      <c r="T765" s="57"/>
      <c r="U765" s="57"/>
      <c r="V765" s="57"/>
      <c r="W765" s="57"/>
      <c r="X765" s="57"/>
      <c r="Y765" s="57"/>
      <c r="Z765" s="57"/>
      <c r="AA765" s="57"/>
    </row>
    <row r="766">
      <c r="A766" s="56"/>
      <c r="B766" s="15"/>
      <c r="C766" s="15"/>
      <c r="D766" s="15"/>
      <c r="E766" s="15"/>
      <c r="F766" s="15"/>
      <c r="G766" s="15"/>
      <c r="H766" s="57"/>
      <c r="I766" s="57"/>
      <c r="L766" s="30"/>
      <c r="M766" s="89"/>
      <c r="N766" s="57"/>
      <c r="O766" s="57"/>
      <c r="P766" s="57"/>
      <c r="Q766" s="57"/>
      <c r="R766" s="57"/>
      <c r="S766" s="57"/>
      <c r="T766" s="57"/>
      <c r="U766" s="57"/>
      <c r="V766" s="57"/>
      <c r="W766" s="57"/>
      <c r="X766" s="57"/>
      <c r="Y766" s="57"/>
      <c r="Z766" s="57"/>
      <c r="AA766" s="57"/>
    </row>
    <row r="767">
      <c r="A767" s="56"/>
      <c r="B767" s="15"/>
      <c r="C767" s="15"/>
      <c r="D767" s="15"/>
      <c r="E767" s="15"/>
      <c r="F767" s="15"/>
      <c r="G767" s="15"/>
      <c r="H767" s="57"/>
      <c r="I767" s="57"/>
      <c r="L767" s="30"/>
      <c r="M767" s="89"/>
      <c r="N767" s="57"/>
      <c r="O767" s="57"/>
      <c r="P767" s="57"/>
      <c r="Q767" s="57"/>
      <c r="R767" s="57"/>
      <c r="S767" s="57"/>
      <c r="T767" s="57"/>
      <c r="U767" s="57"/>
      <c r="V767" s="57"/>
      <c r="W767" s="57"/>
      <c r="X767" s="57"/>
      <c r="Y767" s="57"/>
      <c r="Z767" s="57"/>
      <c r="AA767" s="57"/>
    </row>
    <row r="768">
      <c r="A768" s="56"/>
      <c r="B768" s="15"/>
      <c r="C768" s="15"/>
      <c r="D768" s="15"/>
      <c r="E768" s="15"/>
      <c r="F768" s="15"/>
      <c r="G768" s="15"/>
      <c r="H768" s="57"/>
      <c r="I768" s="57"/>
      <c r="L768" s="30"/>
      <c r="M768" s="89"/>
      <c r="N768" s="57"/>
      <c r="O768" s="57"/>
      <c r="P768" s="57"/>
      <c r="Q768" s="57"/>
      <c r="R768" s="57"/>
      <c r="S768" s="57"/>
      <c r="T768" s="57"/>
      <c r="U768" s="57"/>
      <c r="V768" s="57"/>
      <c r="W768" s="57"/>
      <c r="X768" s="57"/>
      <c r="Y768" s="57"/>
      <c r="Z768" s="57"/>
      <c r="AA768" s="57"/>
    </row>
    <row r="769">
      <c r="A769" s="56"/>
      <c r="B769" s="15"/>
      <c r="C769" s="15"/>
      <c r="D769" s="15"/>
      <c r="E769" s="15"/>
      <c r="F769" s="15"/>
      <c r="G769" s="15"/>
      <c r="H769" s="57"/>
      <c r="I769" s="57"/>
      <c r="L769" s="30"/>
      <c r="M769" s="89"/>
      <c r="N769" s="57"/>
      <c r="O769" s="57"/>
      <c r="P769" s="57"/>
      <c r="Q769" s="57"/>
      <c r="R769" s="57"/>
      <c r="S769" s="57"/>
      <c r="T769" s="57"/>
      <c r="U769" s="57"/>
      <c r="V769" s="57"/>
      <c r="W769" s="57"/>
      <c r="X769" s="57"/>
      <c r="Y769" s="57"/>
      <c r="Z769" s="57"/>
      <c r="AA769" s="57"/>
    </row>
    <row r="770">
      <c r="A770" s="56"/>
      <c r="B770" s="15"/>
      <c r="C770" s="15"/>
      <c r="D770" s="15"/>
      <c r="E770" s="15"/>
      <c r="F770" s="15"/>
      <c r="G770" s="15"/>
      <c r="H770" s="57"/>
      <c r="I770" s="57"/>
      <c r="L770" s="30"/>
      <c r="M770" s="89"/>
      <c r="N770" s="57"/>
      <c r="O770" s="57"/>
      <c r="P770" s="57"/>
      <c r="Q770" s="57"/>
      <c r="R770" s="57"/>
      <c r="S770" s="57"/>
      <c r="T770" s="57"/>
      <c r="U770" s="57"/>
      <c r="V770" s="57"/>
      <c r="W770" s="57"/>
      <c r="X770" s="57"/>
      <c r="Y770" s="57"/>
      <c r="Z770" s="57"/>
      <c r="AA770" s="57"/>
    </row>
    <row r="771">
      <c r="A771" s="56"/>
      <c r="B771" s="15"/>
      <c r="C771" s="15"/>
      <c r="D771" s="15"/>
      <c r="E771" s="15"/>
      <c r="F771" s="15"/>
      <c r="G771" s="15"/>
      <c r="H771" s="57"/>
      <c r="I771" s="57"/>
      <c r="L771" s="30"/>
      <c r="M771" s="89"/>
      <c r="N771" s="57"/>
      <c r="O771" s="57"/>
      <c r="P771" s="57"/>
      <c r="Q771" s="57"/>
      <c r="R771" s="57"/>
      <c r="S771" s="57"/>
      <c r="T771" s="57"/>
      <c r="U771" s="57"/>
      <c r="V771" s="57"/>
      <c r="W771" s="57"/>
      <c r="X771" s="57"/>
      <c r="Y771" s="57"/>
      <c r="Z771" s="57"/>
      <c r="AA771" s="57"/>
    </row>
    <row r="772">
      <c r="A772" s="56"/>
      <c r="B772" s="15"/>
      <c r="C772" s="15"/>
      <c r="D772" s="15"/>
      <c r="E772" s="15"/>
      <c r="F772" s="15"/>
      <c r="G772" s="15"/>
      <c r="H772" s="57"/>
      <c r="I772" s="57"/>
      <c r="L772" s="30"/>
      <c r="M772" s="89"/>
      <c r="N772" s="57"/>
      <c r="O772" s="57"/>
      <c r="P772" s="57"/>
      <c r="Q772" s="57"/>
      <c r="R772" s="57"/>
      <c r="S772" s="57"/>
      <c r="T772" s="57"/>
      <c r="U772" s="57"/>
      <c r="V772" s="57"/>
      <c r="W772" s="57"/>
      <c r="X772" s="57"/>
      <c r="Y772" s="57"/>
      <c r="Z772" s="57"/>
      <c r="AA772" s="57"/>
    </row>
    <row r="773">
      <c r="A773" s="56"/>
      <c r="B773" s="15"/>
      <c r="C773" s="15"/>
      <c r="D773" s="15"/>
      <c r="E773" s="15"/>
      <c r="F773" s="15"/>
      <c r="G773" s="15"/>
      <c r="H773" s="57"/>
      <c r="I773" s="57"/>
      <c r="L773" s="30"/>
      <c r="M773" s="89"/>
      <c r="N773" s="57"/>
      <c r="O773" s="57"/>
      <c r="P773" s="57"/>
      <c r="Q773" s="57"/>
      <c r="R773" s="57"/>
      <c r="S773" s="57"/>
      <c r="T773" s="57"/>
      <c r="U773" s="57"/>
      <c r="V773" s="57"/>
      <c r="W773" s="57"/>
      <c r="X773" s="57"/>
      <c r="Y773" s="57"/>
      <c r="Z773" s="57"/>
      <c r="AA773" s="57"/>
    </row>
    <row r="774">
      <c r="A774" s="56"/>
      <c r="B774" s="15"/>
      <c r="C774" s="15"/>
      <c r="D774" s="15"/>
      <c r="E774" s="15"/>
      <c r="F774" s="15"/>
      <c r="G774" s="15"/>
      <c r="H774" s="57"/>
      <c r="I774" s="57"/>
      <c r="L774" s="30"/>
      <c r="M774" s="89"/>
      <c r="N774" s="57"/>
      <c r="O774" s="57"/>
      <c r="P774" s="57"/>
      <c r="Q774" s="57"/>
      <c r="R774" s="57"/>
      <c r="S774" s="57"/>
      <c r="T774" s="57"/>
      <c r="U774" s="57"/>
      <c r="V774" s="57"/>
      <c r="W774" s="57"/>
      <c r="X774" s="57"/>
      <c r="Y774" s="57"/>
      <c r="Z774" s="57"/>
      <c r="AA774" s="57"/>
    </row>
    <row r="775">
      <c r="A775" s="56"/>
      <c r="B775" s="15"/>
      <c r="C775" s="15"/>
      <c r="D775" s="15"/>
      <c r="E775" s="15"/>
      <c r="F775" s="15"/>
      <c r="G775" s="15"/>
      <c r="H775" s="57"/>
      <c r="I775" s="57"/>
      <c r="L775" s="30"/>
      <c r="M775" s="89"/>
      <c r="N775" s="57"/>
      <c r="O775" s="57"/>
      <c r="P775" s="57"/>
      <c r="Q775" s="57"/>
      <c r="R775" s="57"/>
      <c r="S775" s="57"/>
      <c r="T775" s="57"/>
      <c r="U775" s="57"/>
      <c r="V775" s="57"/>
      <c r="W775" s="57"/>
      <c r="X775" s="57"/>
      <c r="Y775" s="57"/>
      <c r="Z775" s="57"/>
      <c r="AA775" s="57"/>
    </row>
    <row r="776">
      <c r="A776" s="56"/>
      <c r="B776" s="15"/>
      <c r="C776" s="15"/>
      <c r="D776" s="15"/>
      <c r="E776" s="15"/>
      <c r="F776" s="15"/>
      <c r="G776" s="15"/>
      <c r="H776" s="57"/>
      <c r="I776" s="57"/>
      <c r="L776" s="30"/>
      <c r="M776" s="89"/>
      <c r="N776" s="57"/>
      <c r="O776" s="57"/>
      <c r="P776" s="57"/>
      <c r="Q776" s="57"/>
      <c r="R776" s="57"/>
      <c r="S776" s="57"/>
      <c r="T776" s="57"/>
      <c r="U776" s="57"/>
      <c r="V776" s="57"/>
      <c r="W776" s="57"/>
      <c r="X776" s="57"/>
      <c r="Y776" s="57"/>
      <c r="Z776" s="57"/>
      <c r="AA776" s="57"/>
    </row>
    <row r="777">
      <c r="A777" s="56"/>
      <c r="B777" s="15"/>
      <c r="C777" s="15"/>
      <c r="D777" s="15"/>
      <c r="E777" s="15"/>
      <c r="F777" s="15"/>
      <c r="G777" s="15"/>
      <c r="H777" s="57"/>
      <c r="I777" s="57"/>
      <c r="L777" s="30"/>
      <c r="M777" s="89"/>
      <c r="N777" s="57"/>
      <c r="O777" s="57"/>
      <c r="P777" s="57"/>
      <c r="Q777" s="57"/>
      <c r="R777" s="57"/>
      <c r="S777" s="57"/>
      <c r="T777" s="57"/>
      <c r="U777" s="57"/>
      <c r="V777" s="57"/>
      <c r="W777" s="57"/>
      <c r="X777" s="57"/>
      <c r="Y777" s="57"/>
      <c r="Z777" s="57"/>
      <c r="AA777" s="57"/>
    </row>
    <row r="778">
      <c r="A778" s="56"/>
      <c r="B778" s="15"/>
      <c r="C778" s="15"/>
      <c r="D778" s="15"/>
      <c r="E778" s="15"/>
      <c r="F778" s="15"/>
      <c r="G778" s="15"/>
      <c r="H778" s="57"/>
      <c r="I778" s="57"/>
      <c r="L778" s="30"/>
      <c r="M778" s="89"/>
      <c r="N778" s="57"/>
      <c r="O778" s="57"/>
      <c r="P778" s="57"/>
      <c r="Q778" s="57"/>
      <c r="R778" s="57"/>
      <c r="S778" s="57"/>
      <c r="T778" s="57"/>
      <c r="U778" s="57"/>
      <c r="V778" s="57"/>
      <c r="W778" s="57"/>
      <c r="X778" s="57"/>
      <c r="Y778" s="57"/>
      <c r="Z778" s="57"/>
      <c r="AA778" s="57"/>
    </row>
    <row r="779">
      <c r="A779" s="56"/>
      <c r="B779" s="15"/>
      <c r="C779" s="15"/>
      <c r="D779" s="15"/>
      <c r="E779" s="15"/>
      <c r="F779" s="15"/>
      <c r="G779" s="15"/>
      <c r="H779" s="57"/>
      <c r="I779" s="57"/>
      <c r="L779" s="30"/>
      <c r="M779" s="89"/>
      <c r="N779" s="57"/>
      <c r="O779" s="57"/>
      <c r="P779" s="57"/>
      <c r="Q779" s="57"/>
      <c r="R779" s="57"/>
      <c r="S779" s="57"/>
      <c r="T779" s="57"/>
      <c r="U779" s="57"/>
      <c r="V779" s="57"/>
      <c r="W779" s="57"/>
      <c r="X779" s="57"/>
      <c r="Y779" s="57"/>
      <c r="Z779" s="57"/>
      <c r="AA779" s="57"/>
    </row>
    <row r="780">
      <c r="A780" s="56"/>
      <c r="B780" s="15"/>
      <c r="C780" s="15"/>
      <c r="D780" s="15"/>
      <c r="E780" s="15"/>
      <c r="F780" s="15"/>
      <c r="G780" s="15"/>
      <c r="H780" s="57"/>
      <c r="I780" s="57"/>
      <c r="L780" s="30"/>
      <c r="M780" s="89"/>
      <c r="N780" s="57"/>
      <c r="O780" s="57"/>
      <c r="P780" s="57"/>
      <c r="Q780" s="57"/>
      <c r="R780" s="57"/>
      <c r="S780" s="57"/>
      <c r="T780" s="57"/>
      <c r="U780" s="57"/>
      <c r="V780" s="57"/>
      <c r="W780" s="57"/>
      <c r="X780" s="57"/>
      <c r="Y780" s="57"/>
      <c r="Z780" s="57"/>
      <c r="AA780" s="57"/>
    </row>
    <row r="781">
      <c r="A781" s="56"/>
      <c r="B781" s="15"/>
      <c r="C781" s="15"/>
      <c r="D781" s="15"/>
      <c r="E781" s="15"/>
      <c r="F781" s="15"/>
      <c r="G781" s="15"/>
      <c r="H781" s="57"/>
      <c r="I781" s="57"/>
      <c r="L781" s="30"/>
      <c r="M781" s="89"/>
      <c r="N781" s="57"/>
      <c r="O781" s="57"/>
      <c r="P781" s="57"/>
      <c r="Q781" s="57"/>
      <c r="R781" s="57"/>
      <c r="S781" s="57"/>
      <c r="T781" s="57"/>
      <c r="U781" s="57"/>
      <c r="V781" s="57"/>
      <c r="W781" s="57"/>
      <c r="X781" s="57"/>
      <c r="Y781" s="57"/>
      <c r="Z781" s="57"/>
      <c r="AA781" s="57"/>
    </row>
    <row r="782">
      <c r="A782" s="56"/>
      <c r="B782" s="15"/>
      <c r="C782" s="15"/>
      <c r="D782" s="15"/>
      <c r="E782" s="15"/>
      <c r="F782" s="15"/>
      <c r="G782" s="15"/>
      <c r="H782" s="57"/>
      <c r="I782" s="57"/>
      <c r="L782" s="30"/>
      <c r="M782" s="89"/>
      <c r="N782" s="57"/>
      <c r="O782" s="57"/>
      <c r="P782" s="57"/>
      <c r="Q782" s="57"/>
      <c r="R782" s="57"/>
      <c r="S782" s="57"/>
      <c r="T782" s="57"/>
      <c r="U782" s="57"/>
      <c r="V782" s="57"/>
      <c r="W782" s="57"/>
      <c r="X782" s="57"/>
      <c r="Y782" s="57"/>
      <c r="Z782" s="57"/>
      <c r="AA782" s="57"/>
    </row>
    <row r="783">
      <c r="A783" s="56"/>
      <c r="B783" s="15"/>
      <c r="C783" s="15"/>
      <c r="D783" s="15"/>
      <c r="E783" s="15"/>
      <c r="F783" s="15"/>
      <c r="G783" s="15"/>
      <c r="H783" s="57"/>
      <c r="I783" s="57"/>
      <c r="L783" s="30"/>
      <c r="M783" s="89"/>
      <c r="N783" s="57"/>
      <c r="O783" s="57"/>
      <c r="P783" s="57"/>
      <c r="Q783" s="57"/>
      <c r="R783" s="57"/>
      <c r="S783" s="57"/>
      <c r="T783" s="57"/>
      <c r="U783" s="57"/>
      <c r="V783" s="57"/>
      <c r="W783" s="57"/>
      <c r="X783" s="57"/>
      <c r="Y783" s="57"/>
      <c r="Z783" s="57"/>
      <c r="AA783" s="57"/>
    </row>
    <row r="784">
      <c r="A784" s="56"/>
      <c r="B784" s="15"/>
      <c r="C784" s="15"/>
      <c r="D784" s="15"/>
      <c r="E784" s="15"/>
      <c r="F784" s="15"/>
      <c r="G784" s="15"/>
      <c r="H784" s="57"/>
      <c r="I784" s="57"/>
      <c r="L784" s="30"/>
      <c r="M784" s="89"/>
      <c r="N784" s="57"/>
      <c r="O784" s="57"/>
      <c r="P784" s="57"/>
      <c r="Q784" s="57"/>
      <c r="R784" s="57"/>
      <c r="S784" s="57"/>
      <c r="T784" s="57"/>
      <c r="U784" s="57"/>
      <c r="V784" s="57"/>
      <c r="W784" s="57"/>
      <c r="X784" s="57"/>
      <c r="Y784" s="57"/>
      <c r="Z784" s="57"/>
      <c r="AA784" s="57"/>
    </row>
    <row r="785">
      <c r="A785" s="56"/>
      <c r="B785" s="15"/>
      <c r="C785" s="15"/>
      <c r="D785" s="15"/>
      <c r="E785" s="15"/>
      <c r="F785" s="15"/>
      <c r="G785" s="15"/>
      <c r="H785" s="57"/>
      <c r="I785" s="57"/>
      <c r="L785" s="30"/>
      <c r="M785" s="89"/>
      <c r="N785" s="57"/>
      <c r="O785" s="57"/>
      <c r="P785" s="57"/>
      <c r="Q785" s="57"/>
      <c r="R785" s="57"/>
      <c r="S785" s="57"/>
      <c r="T785" s="57"/>
      <c r="U785" s="57"/>
      <c r="V785" s="57"/>
      <c r="W785" s="57"/>
      <c r="X785" s="57"/>
      <c r="Y785" s="57"/>
      <c r="Z785" s="57"/>
      <c r="AA785" s="57"/>
    </row>
    <row r="786">
      <c r="A786" s="56"/>
      <c r="B786" s="15"/>
      <c r="C786" s="15"/>
      <c r="D786" s="15"/>
      <c r="E786" s="15"/>
      <c r="F786" s="15"/>
      <c r="G786" s="15"/>
      <c r="H786" s="57"/>
      <c r="I786" s="57"/>
      <c r="L786" s="30"/>
      <c r="M786" s="89"/>
      <c r="N786" s="57"/>
      <c r="O786" s="57"/>
      <c r="P786" s="57"/>
      <c r="Q786" s="57"/>
      <c r="R786" s="57"/>
      <c r="S786" s="57"/>
      <c r="T786" s="57"/>
      <c r="U786" s="57"/>
      <c r="V786" s="57"/>
      <c r="W786" s="57"/>
      <c r="X786" s="57"/>
      <c r="Y786" s="57"/>
      <c r="Z786" s="57"/>
      <c r="AA786" s="57"/>
    </row>
    <row r="787">
      <c r="A787" s="56"/>
      <c r="B787" s="15"/>
      <c r="C787" s="15"/>
      <c r="D787" s="15"/>
      <c r="E787" s="15"/>
      <c r="F787" s="15"/>
      <c r="G787" s="15"/>
      <c r="H787" s="57"/>
      <c r="I787" s="57"/>
      <c r="L787" s="30"/>
      <c r="M787" s="89"/>
      <c r="N787" s="57"/>
      <c r="O787" s="57"/>
      <c r="P787" s="57"/>
      <c r="Q787" s="57"/>
      <c r="R787" s="57"/>
      <c r="S787" s="57"/>
      <c r="T787" s="57"/>
      <c r="U787" s="57"/>
      <c r="V787" s="57"/>
      <c r="W787" s="57"/>
      <c r="X787" s="57"/>
      <c r="Y787" s="57"/>
      <c r="Z787" s="57"/>
      <c r="AA787" s="57"/>
    </row>
    <row r="788">
      <c r="A788" s="56"/>
      <c r="B788" s="15"/>
      <c r="C788" s="15"/>
      <c r="D788" s="15"/>
      <c r="E788" s="15"/>
      <c r="F788" s="15"/>
      <c r="G788" s="15"/>
      <c r="H788" s="57"/>
      <c r="I788" s="57"/>
      <c r="L788" s="30"/>
      <c r="M788" s="89"/>
      <c r="N788" s="57"/>
      <c r="O788" s="57"/>
      <c r="P788" s="57"/>
      <c r="Q788" s="57"/>
      <c r="R788" s="57"/>
      <c r="S788" s="57"/>
      <c r="T788" s="57"/>
      <c r="U788" s="57"/>
      <c r="V788" s="57"/>
      <c r="W788" s="57"/>
      <c r="X788" s="57"/>
      <c r="Y788" s="57"/>
      <c r="Z788" s="57"/>
      <c r="AA788" s="57"/>
    </row>
    <row r="789">
      <c r="A789" s="56"/>
      <c r="B789" s="15"/>
      <c r="C789" s="15"/>
      <c r="D789" s="15"/>
      <c r="E789" s="15"/>
      <c r="F789" s="15"/>
      <c r="G789" s="15"/>
      <c r="H789" s="57"/>
      <c r="I789" s="57"/>
      <c r="L789" s="30"/>
      <c r="M789" s="89"/>
      <c r="N789" s="57"/>
      <c r="O789" s="57"/>
      <c r="P789" s="57"/>
      <c r="Q789" s="57"/>
      <c r="R789" s="57"/>
      <c r="S789" s="57"/>
      <c r="T789" s="57"/>
      <c r="U789" s="57"/>
      <c r="V789" s="57"/>
      <c r="W789" s="57"/>
      <c r="X789" s="57"/>
      <c r="Y789" s="57"/>
      <c r="Z789" s="57"/>
      <c r="AA789" s="57"/>
    </row>
    <row r="790">
      <c r="A790" s="56"/>
      <c r="B790" s="15"/>
      <c r="C790" s="15"/>
      <c r="D790" s="15"/>
      <c r="E790" s="15"/>
      <c r="F790" s="15"/>
      <c r="G790" s="15"/>
      <c r="H790" s="57"/>
      <c r="I790" s="57"/>
      <c r="L790" s="30"/>
      <c r="M790" s="89"/>
      <c r="N790" s="57"/>
      <c r="O790" s="57"/>
      <c r="P790" s="57"/>
      <c r="Q790" s="57"/>
      <c r="R790" s="57"/>
      <c r="S790" s="57"/>
      <c r="T790" s="57"/>
      <c r="U790" s="57"/>
      <c r="V790" s="57"/>
      <c r="W790" s="57"/>
      <c r="X790" s="57"/>
      <c r="Y790" s="57"/>
      <c r="Z790" s="57"/>
      <c r="AA790" s="57"/>
    </row>
    <row r="791">
      <c r="A791" s="56"/>
      <c r="B791" s="15"/>
      <c r="C791" s="15"/>
      <c r="D791" s="15"/>
      <c r="E791" s="15"/>
      <c r="F791" s="15"/>
      <c r="G791" s="15"/>
      <c r="H791" s="57"/>
      <c r="I791" s="57"/>
      <c r="L791" s="30"/>
      <c r="M791" s="89"/>
      <c r="N791" s="57"/>
      <c r="O791" s="57"/>
      <c r="P791" s="57"/>
      <c r="Q791" s="57"/>
      <c r="R791" s="57"/>
      <c r="S791" s="57"/>
      <c r="T791" s="57"/>
      <c r="U791" s="57"/>
      <c r="V791" s="57"/>
      <c r="W791" s="57"/>
      <c r="X791" s="57"/>
      <c r="Y791" s="57"/>
      <c r="Z791" s="57"/>
      <c r="AA791" s="57"/>
    </row>
    <row r="792">
      <c r="A792" s="56"/>
      <c r="B792" s="15"/>
      <c r="C792" s="15"/>
      <c r="D792" s="15"/>
      <c r="E792" s="15"/>
      <c r="F792" s="15"/>
      <c r="G792" s="15"/>
      <c r="H792" s="57"/>
      <c r="I792" s="57"/>
      <c r="L792" s="30"/>
      <c r="M792" s="89"/>
      <c r="N792" s="57"/>
      <c r="O792" s="57"/>
      <c r="P792" s="57"/>
      <c r="Q792" s="57"/>
      <c r="R792" s="57"/>
      <c r="S792" s="57"/>
      <c r="T792" s="57"/>
      <c r="U792" s="57"/>
      <c r="V792" s="57"/>
      <c r="W792" s="57"/>
      <c r="X792" s="57"/>
      <c r="Y792" s="57"/>
      <c r="Z792" s="57"/>
      <c r="AA792" s="57"/>
    </row>
    <row r="793">
      <c r="A793" s="56"/>
      <c r="B793" s="15"/>
      <c r="C793" s="15"/>
      <c r="D793" s="15"/>
      <c r="E793" s="15"/>
      <c r="F793" s="15"/>
      <c r="G793" s="15"/>
      <c r="H793" s="57"/>
      <c r="I793" s="57"/>
      <c r="L793" s="30"/>
      <c r="M793" s="89"/>
      <c r="N793" s="57"/>
      <c r="O793" s="57"/>
      <c r="P793" s="57"/>
      <c r="Q793" s="57"/>
      <c r="R793" s="57"/>
      <c r="S793" s="57"/>
      <c r="T793" s="57"/>
      <c r="U793" s="57"/>
      <c r="V793" s="57"/>
      <c r="W793" s="57"/>
      <c r="X793" s="57"/>
      <c r="Y793" s="57"/>
      <c r="Z793" s="57"/>
      <c r="AA793" s="57"/>
    </row>
    <row r="794">
      <c r="A794" s="56"/>
      <c r="B794" s="15"/>
      <c r="C794" s="15"/>
      <c r="D794" s="15"/>
      <c r="E794" s="15"/>
      <c r="F794" s="15"/>
      <c r="G794" s="15"/>
      <c r="H794" s="57"/>
      <c r="I794" s="57"/>
      <c r="L794" s="30"/>
      <c r="M794" s="89"/>
      <c r="N794" s="57"/>
      <c r="O794" s="57"/>
      <c r="P794" s="57"/>
      <c r="Q794" s="57"/>
      <c r="R794" s="57"/>
      <c r="S794" s="57"/>
      <c r="T794" s="57"/>
      <c r="U794" s="57"/>
      <c r="V794" s="57"/>
      <c r="W794" s="57"/>
      <c r="X794" s="57"/>
      <c r="Y794" s="57"/>
      <c r="Z794" s="57"/>
      <c r="AA794" s="57"/>
    </row>
    <row r="795">
      <c r="A795" s="56"/>
      <c r="B795" s="15"/>
      <c r="C795" s="15"/>
      <c r="D795" s="15"/>
      <c r="E795" s="15"/>
      <c r="F795" s="15"/>
      <c r="G795" s="15"/>
      <c r="H795" s="57"/>
      <c r="I795" s="57"/>
      <c r="L795" s="30"/>
      <c r="M795" s="89"/>
      <c r="N795" s="57"/>
      <c r="O795" s="57"/>
      <c r="P795" s="57"/>
      <c r="Q795" s="57"/>
      <c r="R795" s="57"/>
      <c r="S795" s="57"/>
      <c r="T795" s="57"/>
      <c r="U795" s="57"/>
      <c r="V795" s="57"/>
      <c r="W795" s="57"/>
      <c r="X795" s="57"/>
      <c r="Y795" s="57"/>
      <c r="Z795" s="57"/>
      <c r="AA795" s="57"/>
    </row>
    <row r="796">
      <c r="A796" s="56"/>
      <c r="B796" s="15"/>
      <c r="C796" s="15"/>
      <c r="D796" s="15"/>
      <c r="E796" s="15"/>
      <c r="F796" s="15"/>
      <c r="G796" s="15"/>
      <c r="H796" s="57"/>
      <c r="I796" s="57"/>
      <c r="L796" s="30"/>
      <c r="M796" s="89"/>
      <c r="N796" s="57"/>
      <c r="O796" s="57"/>
      <c r="P796" s="57"/>
      <c r="Q796" s="57"/>
      <c r="R796" s="57"/>
      <c r="S796" s="57"/>
      <c r="T796" s="57"/>
      <c r="U796" s="57"/>
      <c r="V796" s="57"/>
      <c r="W796" s="57"/>
      <c r="X796" s="57"/>
      <c r="Y796" s="57"/>
      <c r="Z796" s="57"/>
      <c r="AA796" s="57"/>
    </row>
    <row r="797">
      <c r="A797" s="56"/>
      <c r="B797" s="15"/>
      <c r="C797" s="15"/>
      <c r="D797" s="15"/>
      <c r="E797" s="15"/>
      <c r="F797" s="15"/>
      <c r="G797" s="15"/>
      <c r="H797" s="57"/>
      <c r="I797" s="57"/>
      <c r="L797" s="30"/>
      <c r="M797" s="89"/>
      <c r="N797" s="57"/>
      <c r="O797" s="57"/>
      <c r="P797" s="57"/>
      <c r="Q797" s="57"/>
      <c r="R797" s="57"/>
      <c r="S797" s="57"/>
      <c r="T797" s="57"/>
      <c r="U797" s="57"/>
      <c r="V797" s="57"/>
      <c r="W797" s="57"/>
      <c r="X797" s="57"/>
      <c r="Y797" s="57"/>
      <c r="Z797" s="57"/>
      <c r="AA797" s="57"/>
    </row>
    <row r="798">
      <c r="A798" s="56"/>
      <c r="B798" s="15"/>
      <c r="C798" s="15"/>
      <c r="D798" s="15"/>
      <c r="E798" s="15"/>
      <c r="F798" s="15"/>
      <c r="G798" s="15"/>
      <c r="H798" s="57"/>
      <c r="I798" s="57"/>
      <c r="L798" s="30"/>
      <c r="M798" s="89"/>
      <c r="N798" s="57"/>
      <c r="O798" s="57"/>
      <c r="P798" s="57"/>
      <c r="Q798" s="57"/>
      <c r="R798" s="57"/>
      <c r="S798" s="57"/>
      <c r="T798" s="57"/>
      <c r="U798" s="57"/>
      <c r="V798" s="57"/>
      <c r="W798" s="57"/>
      <c r="X798" s="57"/>
      <c r="Y798" s="57"/>
      <c r="Z798" s="57"/>
      <c r="AA798" s="57"/>
    </row>
    <row r="799">
      <c r="A799" s="56"/>
      <c r="B799" s="15"/>
      <c r="C799" s="15"/>
      <c r="D799" s="15"/>
      <c r="E799" s="15"/>
      <c r="F799" s="15"/>
      <c r="G799" s="15"/>
      <c r="H799" s="57"/>
      <c r="I799" s="57"/>
      <c r="L799" s="30"/>
      <c r="M799" s="89"/>
      <c r="N799" s="57"/>
      <c r="O799" s="57"/>
      <c r="P799" s="57"/>
      <c r="Q799" s="57"/>
      <c r="R799" s="57"/>
      <c r="S799" s="57"/>
      <c r="T799" s="57"/>
      <c r="U799" s="57"/>
      <c r="V799" s="57"/>
      <c r="W799" s="57"/>
      <c r="X799" s="57"/>
      <c r="Y799" s="57"/>
      <c r="Z799" s="57"/>
      <c r="AA799" s="57"/>
    </row>
    <row r="800">
      <c r="A800" s="56"/>
      <c r="B800" s="15"/>
      <c r="C800" s="15"/>
      <c r="D800" s="15"/>
      <c r="E800" s="15"/>
      <c r="F800" s="15"/>
      <c r="G800" s="15"/>
      <c r="H800" s="57"/>
      <c r="I800" s="57"/>
      <c r="L800" s="30"/>
      <c r="M800" s="89"/>
      <c r="N800" s="57"/>
      <c r="O800" s="57"/>
      <c r="P800" s="57"/>
      <c r="Q800" s="57"/>
      <c r="R800" s="57"/>
      <c r="S800" s="57"/>
      <c r="T800" s="57"/>
      <c r="U800" s="57"/>
      <c r="V800" s="57"/>
      <c r="W800" s="57"/>
      <c r="X800" s="57"/>
      <c r="Y800" s="57"/>
      <c r="Z800" s="57"/>
      <c r="AA800" s="57"/>
    </row>
    <row r="801">
      <c r="A801" s="56"/>
      <c r="B801" s="15"/>
      <c r="C801" s="15"/>
      <c r="D801" s="15"/>
      <c r="E801" s="15"/>
      <c r="F801" s="15"/>
      <c r="G801" s="15"/>
      <c r="H801" s="57"/>
      <c r="I801" s="57"/>
      <c r="L801" s="30"/>
      <c r="M801" s="89"/>
      <c r="N801" s="57"/>
      <c r="O801" s="57"/>
      <c r="P801" s="57"/>
      <c r="Q801" s="57"/>
      <c r="R801" s="57"/>
      <c r="S801" s="57"/>
      <c r="T801" s="57"/>
      <c r="U801" s="57"/>
      <c r="V801" s="57"/>
      <c r="W801" s="57"/>
      <c r="X801" s="57"/>
      <c r="Y801" s="57"/>
      <c r="Z801" s="57"/>
      <c r="AA801" s="57"/>
    </row>
    <row r="802">
      <c r="A802" s="56"/>
      <c r="B802" s="15"/>
      <c r="C802" s="15"/>
      <c r="D802" s="15"/>
      <c r="E802" s="15"/>
      <c r="F802" s="15"/>
      <c r="G802" s="15"/>
      <c r="H802" s="57"/>
      <c r="I802" s="57"/>
      <c r="L802" s="30"/>
      <c r="M802" s="89"/>
      <c r="N802" s="57"/>
      <c r="O802" s="57"/>
      <c r="P802" s="57"/>
      <c r="Q802" s="57"/>
      <c r="R802" s="57"/>
      <c r="S802" s="57"/>
      <c r="T802" s="57"/>
      <c r="U802" s="57"/>
      <c r="V802" s="57"/>
      <c r="W802" s="57"/>
      <c r="X802" s="57"/>
      <c r="Y802" s="57"/>
      <c r="Z802" s="57"/>
      <c r="AA802" s="57"/>
    </row>
    <row r="803">
      <c r="A803" s="56"/>
      <c r="B803" s="15"/>
      <c r="C803" s="15"/>
      <c r="D803" s="15"/>
      <c r="E803" s="15"/>
      <c r="F803" s="15"/>
      <c r="G803" s="15"/>
      <c r="H803" s="57"/>
      <c r="I803" s="57"/>
      <c r="L803" s="30"/>
      <c r="M803" s="89"/>
      <c r="N803" s="57"/>
      <c r="O803" s="57"/>
      <c r="P803" s="57"/>
      <c r="Q803" s="57"/>
      <c r="R803" s="57"/>
      <c r="S803" s="57"/>
      <c r="T803" s="57"/>
      <c r="U803" s="57"/>
      <c r="V803" s="57"/>
      <c r="W803" s="57"/>
      <c r="X803" s="57"/>
      <c r="Y803" s="57"/>
      <c r="Z803" s="57"/>
      <c r="AA803" s="57"/>
    </row>
    <row r="804">
      <c r="A804" s="56"/>
      <c r="B804" s="15"/>
      <c r="C804" s="15"/>
      <c r="D804" s="15"/>
      <c r="E804" s="15"/>
      <c r="F804" s="15"/>
      <c r="G804" s="15"/>
      <c r="H804" s="57"/>
      <c r="I804" s="57"/>
      <c r="L804" s="30"/>
      <c r="M804" s="89"/>
      <c r="N804" s="57"/>
      <c r="O804" s="57"/>
      <c r="P804" s="57"/>
      <c r="Q804" s="57"/>
      <c r="R804" s="57"/>
      <c r="S804" s="57"/>
      <c r="T804" s="57"/>
      <c r="U804" s="57"/>
      <c r="V804" s="57"/>
      <c r="W804" s="57"/>
      <c r="X804" s="57"/>
      <c r="Y804" s="57"/>
      <c r="Z804" s="57"/>
      <c r="AA804" s="57"/>
    </row>
    <row r="805">
      <c r="A805" s="56"/>
      <c r="B805" s="15"/>
      <c r="C805" s="15"/>
      <c r="D805" s="15"/>
      <c r="E805" s="15"/>
      <c r="F805" s="15"/>
      <c r="G805" s="15"/>
      <c r="H805" s="57"/>
      <c r="I805" s="57"/>
      <c r="L805" s="30"/>
      <c r="M805" s="89"/>
      <c r="N805" s="57"/>
      <c r="O805" s="57"/>
      <c r="P805" s="57"/>
      <c r="Q805" s="57"/>
      <c r="R805" s="57"/>
      <c r="S805" s="57"/>
      <c r="T805" s="57"/>
      <c r="U805" s="57"/>
      <c r="V805" s="57"/>
      <c r="W805" s="57"/>
      <c r="X805" s="57"/>
      <c r="Y805" s="57"/>
      <c r="Z805" s="57"/>
      <c r="AA805" s="57"/>
    </row>
    <row r="806">
      <c r="A806" s="56"/>
      <c r="B806" s="15"/>
      <c r="C806" s="15"/>
      <c r="D806" s="15"/>
      <c r="E806" s="15"/>
      <c r="F806" s="15"/>
      <c r="G806" s="15"/>
      <c r="H806" s="57"/>
      <c r="I806" s="57"/>
      <c r="L806" s="30"/>
      <c r="M806" s="89"/>
      <c r="N806" s="57"/>
      <c r="O806" s="57"/>
      <c r="P806" s="57"/>
      <c r="Q806" s="57"/>
      <c r="R806" s="57"/>
      <c r="S806" s="57"/>
      <c r="T806" s="57"/>
      <c r="U806" s="57"/>
      <c r="V806" s="57"/>
      <c r="W806" s="57"/>
      <c r="X806" s="57"/>
      <c r="Y806" s="57"/>
      <c r="Z806" s="57"/>
      <c r="AA806" s="57"/>
    </row>
    <row r="807">
      <c r="A807" s="56"/>
      <c r="B807" s="15"/>
      <c r="C807" s="15"/>
      <c r="D807" s="15"/>
      <c r="E807" s="15"/>
      <c r="F807" s="15"/>
      <c r="G807" s="15"/>
      <c r="H807" s="57"/>
      <c r="I807" s="57"/>
      <c r="L807" s="30"/>
      <c r="M807" s="89"/>
      <c r="N807" s="57"/>
      <c r="O807" s="57"/>
      <c r="P807" s="57"/>
      <c r="Q807" s="57"/>
      <c r="R807" s="57"/>
      <c r="S807" s="57"/>
      <c r="T807" s="57"/>
      <c r="U807" s="57"/>
      <c r="V807" s="57"/>
      <c r="W807" s="57"/>
      <c r="X807" s="57"/>
      <c r="Y807" s="57"/>
      <c r="Z807" s="57"/>
      <c r="AA807" s="57"/>
    </row>
    <row r="808">
      <c r="A808" s="56"/>
      <c r="B808" s="15"/>
      <c r="C808" s="15"/>
      <c r="D808" s="15"/>
      <c r="E808" s="15"/>
      <c r="F808" s="15"/>
      <c r="G808" s="15"/>
      <c r="H808" s="57"/>
      <c r="I808" s="57"/>
      <c r="L808" s="30"/>
      <c r="M808" s="89"/>
      <c r="N808" s="57"/>
      <c r="O808" s="57"/>
      <c r="P808" s="57"/>
      <c r="Q808" s="57"/>
      <c r="R808" s="57"/>
      <c r="S808" s="57"/>
      <c r="T808" s="57"/>
      <c r="U808" s="57"/>
      <c r="V808" s="57"/>
      <c r="W808" s="57"/>
      <c r="X808" s="57"/>
      <c r="Y808" s="57"/>
      <c r="Z808" s="57"/>
      <c r="AA808" s="57"/>
    </row>
    <row r="809">
      <c r="A809" s="56"/>
      <c r="B809" s="15"/>
      <c r="C809" s="15"/>
      <c r="D809" s="15"/>
      <c r="E809" s="15"/>
      <c r="F809" s="15"/>
      <c r="G809" s="15"/>
      <c r="H809" s="57"/>
      <c r="I809" s="57"/>
      <c r="L809" s="30"/>
      <c r="M809" s="89"/>
      <c r="N809" s="57"/>
      <c r="O809" s="57"/>
      <c r="P809" s="57"/>
      <c r="Q809" s="57"/>
      <c r="R809" s="57"/>
      <c r="S809" s="57"/>
      <c r="T809" s="57"/>
      <c r="U809" s="57"/>
      <c r="V809" s="57"/>
      <c r="W809" s="57"/>
      <c r="X809" s="57"/>
      <c r="Y809" s="57"/>
      <c r="Z809" s="57"/>
      <c r="AA809" s="57"/>
    </row>
    <row r="810">
      <c r="A810" s="56"/>
      <c r="B810" s="15"/>
      <c r="C810" s="15"/>
      <c r="D810" s="15"/>
      <c r="E810" s="15"/>
      <c r="F810" s="15"/>
      <c r="G810" s="15"/>
      <c r="H810" s="57"/>
      <c r="I810" s="57"/>
      <c r="L810" s="30"/>
      <c r="M810" s="89"/>
      <c r="N810" s="57"/>
      <c r="O810" s="57"/>
      <c r="P810" s="57"/>
      <c r="Q810" s="57"/>
      <c r="R810" s="57"/>
      <c r="S810" s="57"/>
      <c r="T810" s="57"/>
      <c r="U810" s="57"/>
      <c r="V810" s="57"/>
      <c r="W810" s="57"/>
      <c r="X810" s="57"/>
      <c r="Y810" s="57"/>
      <c r="Z810" s="57"/>
      <c r="AA810" s="57"/>
    </row>
    <row r="811">
      <c r="A811" s="56"/>
      <c r="B811" s="15"/>
      <c r="C811" s="15"/>
      <c r="D811" s="15"/>
      <c r="E811" s="15"/>
      <c r="F811" s="15"/>
      <c r="G811" s="15"/>
      <c r="H811" s="57"/>
      <c r="I811" s="57"/>
      <c r="L811" s="30"/>
      <c r="M811" s="89"/>
      <c r="N811" s="57"/>
      <c r="O811" s="57"/>
      <c r="P811" s="57"/>
      <c r="Q811" s="57"/>
      <c r="R811" s="57"/>
      <c r="S811" s="57"/>
      <c r="T811" s="57"/>
      <c r="U811" s="57"/>
      <c r="V811" s="57"/>
      <c r="W811" s="57"/>
      <c r="X811" s="57"/>
      <c r="Y811" s="57"/>
      <c r="Z811" s="57"/>
      <c r="AA811" s="57"/>
    </row>
    <row r="812">
      <c r="A812" s="56"/>
      <c r="B812" s="15"/>
      <c r="C812" s="15"/>
      <c r="D812" s="15"/>
      <c r="E812" s="15"/>
      <c r="F812" s="15"/>
      <c r="G812" s="15"/>
      <c r="H812" s="57"/>
      <c r="I812" s="57"/>
      <c r="L812" s="30"/>
      <c r="M812" s="89"/>
      <c r="N812" s="57"/>
      <c r="O812" s="57"/>
      <c r="P812" s="57"/>
      <c r="Q812" s="57"/>
      <c r="R812" s="57"/>
      <c r="S812" s="57"/>
      <c r="T812" s="57"/>
      <c r="U812" s="57"/>
      <c r="V812" s="57"/>
      <c r="W812" s="57"/>
      <c r="X812" s="57"/>
      <c r="Y812" s="57"/>
      <c r="Z812" s="57"/>
      <c r="AA812" s="57"/>
    </row>
    <row r="813">
      <c r="A813" s="56"/>
      <c r="B813" s="15"/>
      <c r="C813" s="15"/>
      <c r="D813" s="15"/>
      <c r="E813" s="15"/>
      <c r="F813" s="15"/>
      <c r="G813" s="15"/>
      <c r="H813" s="57"/>
      <c r="I813" s="57"/>
      <c r="L813" s="30"/>
      <c r="M813" s="89"/>
      <c r="N813" s="57"/>
      <c r="O813" s="57"/>
      <c r="P813" s="57"/>
      <c r="Q813" s="57"/>
      <c r="R813" s="57"/>
      <c r="S813" s="57"/>
      <c r="T813" s="57"/>
      <c r="U813" s="57"/>
      <c r="V813" s="57"/>
      <c r="W813" s="57"/>
      <c r="X813" s="57"/>
      <c r="Y813" s="57"/>
      <c r="Z813" s="57"/>
      <c r="AA813" s="57"/>
    </row>
    <row r="814">
      <c r="A814" s="56"/>
      <c r="B814" s="15"/>
      <c r="C814" s="15"/>
      <c r="D814" s="15"/>
      <c r="E814" s="15"/>
      <c r="F814" s="15"/>
      <c r="G814" s="15"/>
      <c r="H814" s="57"/>
      <c r="I814" s="57"/>
      <c r="L814" s="30"/>
      <c r="M814" s="89"/>
      <c r="N814" s="57"/>
      <c r="O814" s="57"/>
      <c r="P814" s="57"/>
      <c r="Q814" s="57"/>
      <c r="R814" s="57"/>
      <c r="S814" s="57"/>
      <c r="T814" s="57"/>
      <c r="U814" s="57"/>
      <c r="V814" s="57"/>
      <c r="W814" s="57"/>
      <c r="X814" s="57"/>
      <c r="Y814" s="57"/>
      <c r="Z814" s="57"/>
      <c r="AA814" s="57"/>
    </row>
    <row r="815">
      <c r="A815" s="56"/>
      <c r="B815" s="15"/>
      <c r="C815" s="15"/>
      <c r="D815" s="15"/>
      <c r="E815" s="15"/>
      <c r="F815" s="15"/>
      <c r="G815" s="15"/>
      <c r="H815" s="57"/>
      <c r="I815" s="57"/>
      <c r="L815" s="30"/>
      <c r="M815" s="89"/>
      <c r="N815" s="57"/>
      <c r="O815" s="57"/>
      <c r="P815" s="57"/>
      <c r="Q815" s="57"/>
      <c r="R815" s="57"/>
      <c r="S815" s="57"/>
      <c r="T815" s="57"/>
      <c r="U815" s="57"/>
      <c r="V815" s="57"/>
      <c r="W815" s="57"/>
      <c r="X815" s="57"/>
      <c r="Y815" s="57"/>
      <c r="Z815" s="57"/>
      <c r="AA815" s="57"/>
    </row>
    <row r="816">
      <c r="A816" s="56"/>
      <c r="B816" s="15"/>
      <c r="C816" s="15"/>
      <c r="D816" s="15"/>
      <c r="E816" s="15"/>
      <c r="F816" s="15"/>
      <c r="G816" s="15"/>
      <c r="H816" s="57"/>
      <c r="I816" s="57"/>
      <c r="L816" s="30"/>
      <c r="M816" s="89"/>
      <c r="N816" s="57"/>
      <c r="O816" s="57"/>
      <c r="P816" s="57"/>
      <c r="Q816" s="57"/>
      <c r="R816" s="57"/>
      <c r="S816" s="57"/>
      <c r="T816" s="57"/>
      <c r="U816" s="57"/>
      <c r="V816" s="57"/>
      <c r="W816" s="57"/>
      <c r="X816" s="57"/>
      <c r="Y816" s="57"/>
      <c r="Z816" s="57"/>
      <c r="AA816" s="57"/>
    </row>
    <row r="817">
      <c r="A817" s="56"/>
      <c r="B817" s="15"/>
      <c r="C817" s="15"/>
      <c r="D817" s="15"/>
      <c r="E817" s="15"/>
      <c r="F817" s="15"/>
      <c r="G817" s="15"/>
      <c r="H817" s="57"/>
      <c r="I817" s="57"/>
      <c r="L817" s="30"/>
      <c r="M817" s="89"/>
      <c r="N817" s="57"/>
      <c r="O817" s="57"/>
      <c r="P817" s="57"/>
      <c r="Q817" s="57"/>
      <c r="R817" s="57"/>
      <c r="S817" s="57"/>
      <c r="T817" s="57"/>
      <c r="U817" s="57"/>
      <c r="V817" s="57"/>
      <c r="W817" s="57"/>
      <c r="X817" s="57"/>
      <c r="Y817" s="57"/>
      <c r="Z817" s="57"/>
      <c r="AA817" s="57"/>
    </row>
    <row r="818">
      <c r="A818" s="56"/>
      <c r="B818" s="15"/>
      <c r="C818" s="15"/>
      <c r="D818" s="15"/>
      <c r="E818" s="15"/>
      <c r="F818" s="15"/>
      <c r="G818" s="15"/>
      <c r="H818" s="57"/>
      <c r="I818" s="57"/>
      <c r="L818" s="30"/>
      <c r="M818" s="89"/>
      <c r="N818" s="57"/>
      <c r="O818" s="57"/>
      <c r="P818" s="57"/>
      <c r="Q818" s="57"/>
      <c r="R818" s="57"/>
      <c r="S818" s="57"/>
      <c r="T818" s="57"/>
      <c r="U818" s="57"/>
      <c r="V818" s="57"/>
      <c r="W818" s="57"/>
      <c r="X818" s="57"/>
      <c r="Y818" s="57"/>
      <c r="Z818" s="57"/>
      <c r="AA818" s="57"/>
    </row>
    <row r="819">
      <c r="A819" s="56"/>
      <c r="B819" s="15"/>
      <c r="C819" s="15"/>
      <c r="D819" s="15"/>
      <c r="E819" s="15"/>
      <c r="F819" s="15"/>
      <c r="G819" s="15"/>
      <c r="H819" s="57"/>
      <c r="I819" s="57"/>
      <c r="L819" s="30"/>
      <c r="M819" s="89"/>
      <c r="N819" s="57"/>
      <c r="O819" s="57"/>
      <c r="P819" s="57"/>
      <c r="Q819" s="57"/>
      <c r="R819" s="57"/>
      <c r="S819" s="57"/>
      <c r="T819" s="57"/>
      <c r="U819" s="57"/>
      <c r="V819" s="57"/>
      <c r="W819" s="57"/>
      <c r="X819" s="57"/>
      <c r="Y819" s="57"/>
      <c r="Z819" s="57"/>
      <c r="AA819" s="57"/>
    </row>
    <row r="820">
      <c r="A820" s="56"/>
      <c r="B820" s="15"/>
      <c r="C820" s="15"/>
      <c r="D820" s="15"/>
      <c r="E820" s="15"/>
      <c r="F820" s="15"/>
      <c r="G820" s="15"/>
      <c r="H820" s="57"/>
      <c r="I820" s="57"/>
      <c r="L820" s="30"/>
      <c r="M820" s="89"/>
      <c r="N820" s="57"/>
      <c r="O820" s="57"/>
      <c r="P820" s="57"/>
      <c r="Q820" s="57"/>
      <c r="R820" s="57"/>
      <c r="S820" s="57"/>
      <c r="T820" s="57"/>
      <c r="U820" s="57"/>
      <c r="V820" s="57"/>
      <c r="W820" s="57"/>
      <c r="X820" s="57"/>
      <c r="Y820" s="57"/>
      <c r="Z820" s="57"/>
      <c r="AA820" s="57"/>
    </row>
    <row r="821">
      <c r="A821" s="56"/>
      <c r="B821" s="15"/>
      <c r="C821" s="15"/>
      <c r="D821" s="15"/>
      <c r="E821" s="15"/>
      <c r="F821" s="15"/>
      <c r="G821" s="15"/>
      <c r="H821" s="57"/>
      <c r="I821" s="57"/>
      <c r="L821" s="30"/>
      <c r="M821" s="89"/>
      <c r="N821" s="57"/>
      <c r="O821" s="57"/>
      <c r="P821" s="57"/>
      <c r="Q821" s="57"/>
      <c r="R821" s="57"/>
      <c r="S821" s="57"/>
      <c r="T821" s="57"/>
      <c r="U821" s="57"/>
      <c r="V821" s="57"/>
      <c r="W821" s="57"/>
      <c r="X821" s="57"/>
      <c r="Y821" s="57"/>
      <c r="Z821" s="57"/>
      <c r="AA821" s="57"/>
    </row>
    <row r="822">
      <c r="A822" s="56"/>
      <c r="B822" s="15"/>
      <c r="C822" s="15"/>
      <c r="D822" s="15"/>
      <c r="E822" s="15"/>
      <c r="F822" s="15"/>
      <c r="G822" s="15"/>
      <c r="H822" s="57"/>
      <c r="I822" s="57"/>
      <c r="L822" s="30"/>
      <c r="M822" s="89"/>
      <c r="N822" s="57"/>
      <c r="O822" s="57"/>
      <c r="P822" s="57"/>
      <c r="Q822" s="57"/>
      <c r="R822" s="57"/>
      <c r="S822" s="57"/>
      <c r="T822" s="57"/>
      <c r="U822" s="57"/>
      <c r="V822" s="57"/>
      <c r="W822" s="57"/>
      <c r="X822" s="57"/>
      <c r="Y822" s="57"/>
      <c r="Z822" s="57"/>
      <c r="AA822" s="57"/>
    </row>
    <row r="823">
      <c r="A823" s="56"/>
      <c r="B823" s="15"/>
      <c r="C823" s="15"/>
      <c r="D823" s="15"/>
      <c r="E823" s="15"/>
      <c r="F823" s="15"/>
      <c r="G823" s="15"/>
      <c r="H823" s="57"/>
      <c r="I823" s="57"/>
      <c r="L823" s="30"/>
      <c r="M823" s="89"/>
      <c r="N823" s="57"/>
      <c r="O823" s="57"/>
      <c r="P823" s="57"/>
      <c r="Q823" s="57"/>
      <c r="R823" s="57"/>
      <c r="S823" s="57"/>
      <c r="T823" s="57"/>
      <c r="U823" s="57"/>
      <c r="V823" s="57"/>
      <c r="W823" s="57"/>
      <c r="X823" s="57"/>
      <c r="Y823" s="57"/>
      <c r="Z823" s="57"/>
      <c r="AA823" s="57"/>
    </row>
    <row r="824">
      <c r="A824" s="56"/>
      <c r="B824" s="15"/>
      <c r="C824" s="15"/>
      <c r="D824" s="15"/>
      <c r="E824" s="15"/>
      <c r="F824" s="15"/>
      <c r="G824" s="15"/>
      <c r="H824" s="57"/>
      <c r="I824" s="57"/>
      <c r="L824" s="30"/>
      <c r="M824" s="89"/>
      <c r="N824" s="57"/>
      <c r="O824" s="57"/>
      <c r="P824" s="57"/>
      <c r="Q824" s="57"/>
      <c r="R824" s="57"/>
      <c r="S824" s="57"/>
      <c r="T824" s="57"/>
      <c r="U824" s="57"/>
      <c r="V824" s="57"/>
      <c r="W824" s="57"/>
      <c r="X824" s="57"/>
      <c r="Y824" s="57"/>
      <c r="Z824" s="57"/>
      <c r="AA824" s="57"/>
    </row>
    <row r="825">
      <c r="A825" s="56"/>
      <c r="B825" s="15"/>
      <c r="C825" s="15"/>
      <c r="D825" s="15"/>
      <c r="E825" s="15"/>
      <c r="F825" s="15"/>
      <c r="G825" s="15"/>
      <c r="H825" s="57"/>
      <c r="I825" s="57"/>
      <c r="L825" s="30"/>
      <c r="M825" s="89"/>
      <c r="N825" s="57"/>
      <c r="O825" s="57"/>
      <c r="P825" s="57"/>
      <c r="Q825" s="57"/>
      <c r="R825" s="57"/>
      <c r="S825" s="57"/>
      <c r="T825" s="57"/>
      <c r="U825" s="57"/>
      <c r="V825" s="57"/>
      <c r="W825" s="57"/>
      <c r="X825" s="57"/>
      <c r="Y825" s="57"/>
      <c r="Z825" s="57"/>
      <c r="AA825" s="57"/>
    </row>
    <row r="826">
      <c r="A826" s="56"/>
      <c r="B826" s="15"/>
      <c r="C826" s="15"/>
      <c r="D826" s="15"/>
      <c r="E826" s="15"/>
      <c r="F826" s="15"/>
      <c r="G826" s="15"/>
      <c r="H826" s="57"/>
      <c r="I826" s="57"/>
      <c r="L826" s="30"/>
      <c r="M826" s="89"/>
      <c r="N826" s="57"/>
      <c r="O826" s="57"/>
      <c r="P826" s="57"/>
      <c r="Q826" s="57"/>
      <c r="R826" s="57"/>
      <c r="S826" s="57"/>
      <c r="T826" s="57"/>
      <c r="U826" s="57"/>
      <c r="V826" s="57"/>
      <c r="W826" s="57"/>
      <c r="X826" s="57"/>
      <c r="Y826" s="57"/>
      <c r="Z826" s="57"/>
      <c r="AA826" s="57"/>
    </row>
    <row r="827">
      <c r="A827" s="56"/>
      <c r="B827" s="15"/>
      <c r="C827" s="15"/>
      <c r="D827" s="15"/>
      <c r="E827" s="15"/>
      <c r="F827" s="15"/>
      <c r="G827" s="15"/>
      <c r="H827" s="57"/>
      <c r="I827" s="57"/>
      <c r="L827" s="30"/>
      <c r="M827" s="89"/>
      <c r="N827" s="57"/>
      <c r="O827" s="57"/>
      <c r="P827" s="57"/>
      <c r="Q827" s="57"/>
      <c r="R827" s="57"/>
      <c r="S827" s="57"/>
      <c r="T827" s="57"/>
      <c r="U827" s="57"/>
      <c r="V827" s="57"/>
      <c r="W827" s="57"/>
      <c r="X827" s="57"/>
      <c r="Y827" s="57"/>
      <c r="Z827" s="57"/>
      <c r="AA827" s="57"/>
    </row>
    <row r="828">
      <c r="A828" s="56"/>
      <c r="B828" s="15"/>
      <c r="C828" s="15"/>
      <c r="D828" s="15"/>
      <c r="E828" s="15"/>
      <c r="F828" s="15"/>
      <c r="G828" s="15"/>
      <c r="H828" s="57"/>
      <c r="I828" s="57"/>
      <c r="L828" s="30"/>
      <c r="M828" s="89"/>
      <c r="N828" s="57"/>
      <c r="O828" s="57"/>
      <c r="P828" s="57"/>
      <c r="Q828" s="57"/>
      <c r="R828" s="57"/>
      <c r="S828" s="57"/>
      <c r="T828" s="57"/>
      <c r="U828" s="57"/>
      <c r="V828" s="57"/>
      <c r="W828" s="57"/>
      <c r="X828" s="57"/>
      <c r="Y828" s="57"/>
      <c r="Z828" s="57"/>
      <c r="AA828" s="57"/>
    </row>
    <row r="829">
      <c r="A829" s="56"/>
      <c r="B829" s="15"/>
      <c r="C829" s="15"/>
      <c r="D829" s="15"/>
      <c r="E829" s="15"/>
      <c r="F829" s="15"/>
      <c r="G829" s="15"/>
      <c r="H829" s="57"/>
      <c r="I829" s="57"/>
      <c r="L829" s="30"/>
      <c r="M829" s="89"/>
      <c r="N829" s="57"/>
      <c r="O829" s="57"/>
      <c r="P829" s="57"/>
      <c r="Q829" s="57"/>
      <c r="R829" s="57"/>
      <c r="S829" s="57"/>
      <c r="T829" s="57"/>
      <c r="U829" s="57"/>
      <c r="V829" s="57"/>
      <c r="W829" s="57"/>
      <c r="X829" s="57"/>
      <c r="Y829" s="57"/>
      <c r="Z829" s="57"/>
      <c r="AA829" s="57"/>
    </row>
    <row r="830">
      <c r="A830" s="56"/>
      <c r="B830" s="15"/>
      <c r="C830" s="15"/>
      <c r="D830" s="15"/>
      <c r="E830" s="15"/>
      <c r="F830" s="15"/>
      <c r="G830" s="15"/>
      <c r="H830" s="57"/>
      <c r="I830" s="57"/>
      <c r="L830" s="30"/>
      <c r="M830" s="89"/>
      <c r="N830" s="57"/>
      <c r="O830" s="57"/>
      <c r="P830" s="57"/>
      <c r="Q830" s="57"/>
      <c r="R830" s="57"/>
      <c r="S830" s="57"/>
      <c r="T830" s="57"/>
      <c r="U830" s="57"/>
      <c r="V830" s="57"/>
      <c r="W830" s="57"/>
      <c r="X830" s="57"/>
      <c r="Y830" s="57"/>
      <c r="Z830" s="57"/>
      <c r="AA830" s="57"/>
    </row>
    <row r="831">
      <c r="A831" s="56"/>
      <c r="B831" s="15"/>
      <c r="C831" s="15"/>
      <c r="D831" s="15"/>
      <c r="E831" s="15"/>
      <c r="F831" s="15"/>
      <c r="G831" s="15"/>
      <c r="H831" s="57"/>
      <c r="I831" s="57"/>
      <c r="L831" s="30"/>
      <c r="M831" s="89"/>
      <c r="N831" s="57"/>
      <c r="O831" s="57"/>
      <c r="P831" s="57"/>
      <c r="Q831" s="57"/>
      <c r="R831" s="57"/>
      <c r="S831" s="57"/>
      <c r="T831" s="57"/>
      <c r="U831" s="57"/>
      <c r="V831" s="57"/>
      <c r="W831" s="57"/>
      <c r="X831" s="57"/>
      <c r="Y831" s="57"/>
      <c r="Z831" s="57"/>
      <c r="AA831" s="57"/>
    </row>
    <row r="832">
      <c r="A832" s="56"/>
      <c r="B832" s="15"/>
      <c r="C832" s="15"/>
      <c r="D832" s="15"/>
      <c r="E832" s="15"/>
      <c r="F832" s="15"/>
      <c r="G832" s="15"/>
      <c r="H832" s="57"/>
      <c r="I832" s="57"/>
      <c r="L832" s="30"/>
      <c r="M832" s="89"/>
      <c r="N832" s="57"/>
      <c r="O832" s="57"/>
      <c r="P832" s="57"/>
      <c r="Q832" s="57"/>
      <c r="R832" s="57"/>
      <c r="S832" s="57"/>
      <c r="T832" s="57"/>
      <c r="U832" s="57"/>
      <c r="V832" s="57"/>
      <c r="W832" s="57"/>
      <c r="X832" s="57"/>
      <c r="Y832" s="57"/>
      <c r="Z832" s="57"/>
      <c r="AA832" s="57"/>
    </row>
    <row r="833">
      <c r="A833" s="56"/>
      <c r="B833" s="15"/>
      <c r="C833" s="15"/>
      <c r="D833" s="15"/>
      <c r="E833" s="15"/>
      <c r="F833" s="15"/>
      <c r="G833" s="15"/>
      <c r="H833" s="57"/>
      <c r="I833" s="57"/>
      <c r="L833" s="30"/>
      <c r="M833" s="89"/>
      <c r="N833" s="57"/>
      <c r="O833" s="57"/>
      <c r="P833" s="57"/>
      <c r="Q833" s="57"/>
      <c r="R833" s="57"/>
      <c r="S833" s="57"/>
      <c r="T833" s="57"/>
      <c r="U833" s="57"/>
      <c r="V833" s="57"/>
      <c r="W833" s="57"/>
      <c r="X833" s="57"/>
      <c r="Y833" s="57"/>
      <c r="Z833" s="57"/>
      <c r="AA833" s="57"/>
    </row>
    <row r="834">
      <c r="A834" s="56"/>
      <c r="B834" s="15"/>
      <c r="C834" s="15"/>
      <c r="D834" s="15"/>
      <c r="E834" s="15"/>
      <c r="F834" s="15"/>
      <c r="G834" s="15"/>
      <c r="H834" s="57"/>
      <c r="I834" s="57"/>
      <c r="L834" s="30"/>
      <c r="M834" s="89"/>
      <c r="N834" s="57"/>
      <c r="O834" s="57"/>
      <c r="P834" s="57"/>
      <c r="Q834" s="57"/>
      <c r="R834" s="57"/>
      <c r="S834" s="57"/>
      <c r="T834" s="57"/>
      <c r="U834" s="57"/>
      <c r="V834" s="57"/>
      <c r="W834" s="57"/>
      <c r="X834" s="57"/>
      <c r="Y834" s="57"/>
      <c r="Z834" s="57"/>
      <c r="AA834" s="57"/>
    </row>
    <row r="835">
      <c r="A835" s="56"/>
      <c r="B835" s="15"/>
      <c r="C835" s="15"/>
      <c r="D835" s="15"/>
      <c r="E835" s="15"/>
      <c r="F835" s="15"/>
      <c r="G835" s="15"/>
      <c r="H835" s="57"/>
      <c r="I835" s="57"/>
      <c r="L835" s="30"/>
      <c r="M835" s="89"/>
      <c r="N835" s="57"/>
      <c r="O835" s="57"/>
      <c r="P835" s="57"/>
      <c r="Q835" s="57"/>
      <c r="R835" s="57"/>
      <c r="S835" s="57"/>
      <c r="T835" s="57"/>
      <c r="U835" s="57"/>
      <c r="V835" s="57"/>
      <c r="W835" s="57"/>
      <c r="X835" s="57"/>
      <c r="Y835" s="57"/>
      <c r="Z835" s="57"/>
      <c r="AA835" s="57"/>
    </row>
    <row r="836">
      <c r="A836" s="56"/>
      <c r="B836" s="15"/>
      <c r="C836" s="15"/>
      <c r="D836" s="15"/>
      <c r="E836" s="15"/>
      <c r="F836" s="15"/>
      <c r="G836" s="15"/>
      <c r="H836" s="57"/>
      <c r="I836" s="57"/>
      <c r="L836" s="30"/>
      <c r="M836" s="89"/>
      <c r="N836" s="57"/>
      <c r="O836" s="57"/>
      <c r="P836" s="57"/>
      <c r="Q836" s="57"/>
      <c r="R836" s="57"/>
      <c r="S836" s="57"/>
      <c r="T836" s="57"/>
      <c r="U836" s="57"/>
      <c r="V836" s="57"/>
      <c r="W836" s="57"/>
      <c r="X836" s="57"/>
      <c r="Y836" s="57"/>
      <c r="Z836" s="57"/>
      <c r="AA836" s="57"/>
    </row>
    <row r="837">
      <c r="A837" s="56"/>
      <c r="B837" s="15"/>
      <c r="C837" s="15"/>
      <c r="D837" s="15"/>
      <c r="E837" s="15"/>
      <c r="F837" s="15"/>
      <c r="G837" s="15"/>
      <c r="H837" s="57"/>
      <c r="I837" s="57"/>
      <c r="L837" s="30"/>
      <c r="M837" s="89"/>
      <c r="N837" s="57"/>
      <c r="O837" s="57"/>
      <c r="P837" s="57"/>
      <c r="Q837" s="57"/>
      <c r="R837" s="57"/>
      <c r="S837" s="57"/>
      <c r="T837" s="57"/>
      <c r="U837" s="57"/>
      <c r="V837" s="57"/>
      <c r="W837" s="57"/>
      <c r="X837" s="57"/>
      <c r="Y837" s="57"/>
      <c r="Z837" s="57"/>
      <c r="AA837" s="57"/>
    </row>
    <row r="838">
      <c r="A838" s="56"/>
      <c r="B838" s="15"/>
      <c r="C838" s="15"/>
      <c r="D838" s="15"/>
      <c r="E838" s="15"/>
      <c r="F838" s="15"/>
      <c r="G838" s="15"/>
      <c r="H838" s="57"/>
      <c r="I838" s="57"/>
      <c r="L838" s="30"/>
      <c r="M838" s="89"/>
      <c r="N838" s="57"/>
      <c r="O838" s="57"/>
      <c r="P838" s="57"/>
      <c r="Q838" s="57"/>
      <c r="R838" s="57"/>
      <c r="S838" s="57"/>
      <c r="T838" s="57"/>
      <c r="U838" s="57"/>
      <c r="V838" s="57"/>
      <c r="W838" s="57"/>
      <c r="X838" s="57"/>
      <c r="Y838" s="57"/>
      <c r="Z838" s="57"/>
      <c r="AA838" s="57"/>
    </row>
    <row r="839">
      <c r="A839" s="56"/>
      <c r="B839" s="15"/>
      <c r="C839" s="15"/>
      <c r="D839" s="15"/>
      <c r="E839" s="15"/>
      <c r="F839" s="15"/>
      <c r="G839" s="15"/>
      <c r="H839" s="57"/>
      <c r="I839" s="57"/>
      <c r="L839" s="30"/>
      <c r="M839" s="89"/>
      <c r="N839" s="57"/>
      <c r="O839" s="57"/>
      <c r="P839" s="57"/>
      <c r="Q839" s="57"/>
      <c r="R839" s="57"/>
      <c r="S839" s="57"/>
      <c r="T839" s="57"/>
      <c r="U839" s="57"/>
      <c r="V839" s="57"/>
      <c r="W839" s="57"/>
      <c r="X839" s="57"/>
      <c r="Y839" s="57"/>
      <c r="Z839" s="57"/>
      <c r="AA839" s="57"/>
    </row>
    <row r="840">
      <c r="A840" s="56"/>
      <c r="B840" s="15"/>
      <c r="C840" s="15"/>
      <c r="D840" s="15"/>
      <c r="E840" s="15"/>
      <c r="F840" s="15"/>
      <c r="G840" s="15"/>
      <c r="H840" s="57"/>
      <c r="I840" s="57"/>
      <c r="L840" s="30"/>
      <c r="M840" s="89"/>
      <c r="N840" s="57"/>
      <c r="O840" s="57"/>
      <c r="P840" s="57"/>
      <c r="Q840" s="57"/>
      <c r="R840" s="57"/>
      <c r="S840" s="57"/>
      <c r="T840" s="57"/>
      <c r="U840" s="57"/>
      <c r="V840" s="57"/>
      <c r="W840" s="57"/>
      <c r="X840" s="57"/>
      <c r="Y840" s="57"/>
      <c r="Z840" s="57"/>
      <c r="AA840" s="57"/>
    </row>
    <row r="841">
      <c r="A841" s="56"/>
      <c r="B841" s="15"/>
      <c r="C841" s="15"/>
      <c r="D841" s="15"/>
      <c r="E841" s="15"/>
      <c r="F841" s="15"/>
      <c r="G841" s="15"/>
      <c r="H841" s="57"/>
      <c r="I841" s="57"/>
      <c r="L841" s="30"/>
      <c r="M841" s="89"/>
      <c r="N841" s="57"/>
      <c r="O841" s="57"/>
      <c r="P841" s="57"/>
      <c r="Q841" s="57"/>
      <c r="R841" s="57"/>
      <c r="S841" s="57"/>
      <c r="T841" s="57"/>
      <c r="U841" s="57"/>
      <c r="V841" s="57"/>
      <c r="W841" s="57"/>
      <c r="X841" s="57"/>
      <c r="Y841" s="57"/>
      <c r="Z841" s="57"/>
      <c r="AA841" s="57"/>
    </row>
    <row r="842">
      <c r="A842" s="56"/>
      <c r="B842" s="15"/>
      <c r="C842" s="15"/>
      <c r="D842" s="15"/>
      <c r="E842" s="15"/>
      <c r="F842" s="15"/>
      <c r="G842" s="15"/>
      <c r="H842" s="57"/>
      <c r="I842" s="57"/>
      <c r="L842" s="30"/>
      <c r="M842" s="89"/>
      <c r="N842" s="57"/>
      <c r="O842" s="57"/>
      <c r="P842" s="57"/>
      <c r="Q842" s="57"/>
      <c r="R842" s="57"/>
      <c r="S842" s="57"/>
      <c r="T842" s="57"/>
      <c r="U842" s="57"/>
      <c r="V842" s="57"/>
      <c r="W842" s="57"/>
      <c r="X842" s="57"/>
      <c r="Y842" s="57"/>
      <c r="Z842" s="57"/>
      <c r="AA842" s="57"/>
    </row>
    <row r="843">
      <c r="A843" s="56"/>
      <c r="B843" s="15"/>
      <c r="C843" s="15"/>
      <c r="D843" s="15"/>
      <c r="E843" s="15"/>
      <c r="F843" s="15"/>
      <c r="G843" s="15"/>
      <c r="H843" s="57"/>
      <c r="I843" s="57"/>
      <c r="L843" s="30"/>
      <c r="M843" s="89"/>
      <c r="N843" s="57"/>
      <c r="O843" s="57"/>
      <c r="P843" s="57"/>
      <c r="Q843" s="57"/>
      <c r="R843" s="57"/>
      <c r="S843" s="57"/>
      <c r="T843" s="57"/>
      <c r="U843" s="57"/>
      <c r="V843" s="57"/>
      <c r="W843" s="57"/>
      <c r="X843" s="57"/>
      <c r="Y843" s="57"/>
      <c r="Z843" s="57"/>
      <c r="AA843" s="57"/>
    </row>
    <row r="844">
      <c r="A844" s="56"/>
      <c r="B844" s="15"/>
      <c r="C844" s="15"/>
      <c r="D844" s="15"/>
      <c r="E844" s="15"/>
      <c r="F844" s="15"/>
      <c r="G844" s="15"/>
      <c r="H844" s="57"/>
      <c r="I844" s="57"/>
      <c r="L844" s="30"/>
      <c r="M844" s="89"/>
      <c r="N844" s="57"/>
      <c r="O844" s="57"/>
      <c r="P844" s="57"/>
      <c r="Q844" s="57"/>
      <c r="R844" s="57"/>
      <c r="S844" s="57"/>
      <c r="T844" s="57"/>
      <c r="U844" s="57"/>
      <c r="V844" s="57"/>
      <c r="W844" s="57"/>
      <c r="X844" s="57"/>
      <c r="Y844" s="57"/>
      <c r="Z844" s="57"/>
      <c r="AA844" s="57"/>
    </row>
    <row r="845">
      <c r="A845" s="56"/>
      <c r="B845" s="15"/>
      <c r="C845" s="15"/>
      <c r="D845" s="15"/>
      <c r="E845" s="15"/>
      <c r="F845" s="15"/>
      <c r="G845" s="15"/>
      <c r="H845" s="57"/>
      <c r="I845" s="57"/>
      <c r="L845" s="30"/>
      <c r="M845" s="89"/>
      <c r="N845" s="57"/>
      <c r="O845" s="57"/>
      <c r="P845" s="57"/>
      <c r="Q845" s="57"/>
      <c r="R845" s="57"/>
      <c r="S845" s="57"/>
      <c r="T845" s="57"/>
      <c r="U845" s="57"/>
      <c r="V845" s="57"/>
      <c r="W845" s="57"/>
      <c r="X845" s="57"/>
      <c r="Y845" s="57"/>
      <c r="Z845" s="57"/>
      <c r="AA845" s="57"/>
    </row>
    <row r="846">
      <c r="A846" s="56"/>
      <c r="B846" s="15"/>
      <c r="C846" s="15"/>
      <c r="D846" s="15"/>
      <c r="E846" s="15"/>
      <c r="F846" s="15"/>
      <c r="G846" s="15"/>
      <c r="H846" s="57"/>
      <c r="I846" s="57"/>
      <c r="L846" s="30"/>
      <c r="M846" s="89"/>
      <c r="N846" s="57"/>
      <c r="O846" s="57"/>
      <c r="P846" s="57"/>
      <c r="Q846" s="57"/>
      <c r="R846" s="57"/>
      <c r="S846" s="57"/>
      <c r="T846" s="57"/>
      <c r="U846" s="57"/>
      <c r="V846" s="57"/>
      <c r="W846" s="57"/>
      <c r="X846" s="57"/>
      <c r="Y846" s="57"/>
      <c r="Z846" s="57"/>
      <c r="AA846" s="57"/>
    </row>
    <row r="847">
      <c r="A847" s="56"/>
      <c r="B847" s="15"/>
      <c r="C847" s="15"/>
      <c r="D847" s="15"/>
      <c r="E847" s="15"/>
      <c r="F847" s="15"/>
      <c r="G847" s="15"/>
      <c r="H847" s="57"/>
      <c r="I847" s="57"/>
      <c r="L847" s="30"/>
      <c r="M847" s="89"/>
      <c r="N847" s="57"/>
      <c r="O847" s="57"/>
      <c r="P847" s="57"/>
      <c r="Q847" s="57"/>
      <c r="R847" s="57"/>
      <c r="S847" s="57"/>
      <c r="T847" s="57"/>
      <c r="U847" s="57"/>
      <c r="V847" s="57"/>
      <c r="W847" s="57"/>
      <c r="X847" s="57"/>
      <c r="Y847" s="57"/>
      <c r="Z847" s="57"/>
      <c r="AA847" s="57"/>
    </row>
    <row r="848">
      <c r="A848" s="56"/>
      <c r="B848" s="15"/>
      <c r="C848" s="15"/>
      <c r="D848" s="15"/>
      <c r="E848" s="15"/>
      <c r="F848" s="15"/>
      <c r="G848" s="15"/>
      <c r="H848" s="57"/>
      <c r="I848" s="57"/>
      <c r="L848" s="30"/>
      <c r="M848" s="89"/>
      <c r="N848" s="57"/>
      <c r="O848" s="57"/>
      <c r="P848" s="57"/>
      <c r="Q848" s="57"/>
      <c r="R848" s="57"/>
      <c r="S848" s="57"/>
      <c r="T848" s="57"/>
      <c r="U848" s="57"/>
      <c r="V848" s="57"/>
      <c r="W848" s="57"/>
      <c r="X848" s="57"/>
      <c r="Y848" s="57"/>
      <c r="Z848" s="57"/>
      <c r="AA848" s="57"/>
    </row>
    <row r="849">
      <c r="A849" s="56"/>
      <c r="B849" s="15"/>
      <c r="C849" s="15"/>
      <c r="D849" s="15"/>
      <c r="E849" s="15"/>
      <c r="F849" s="15"/>
      <c r="G849" s="15"/>
      <c r="H849" s="57"/>
      <c r="I849" s="57"/>
      <c r="L849" s="30"/>
      <c r="M849" s="89"/>
      <c r="N849" s="57"/>
      <c r="O849" s="57"/>
      <c r="P849" s="57"/>
      <c r="Q849" s="57"/>
      <c r="R849" s="57"/>
      <c r="S849" s="57"/>
      <c r="T849" s="57"/>
      <c r="U849" s="57"/>
      <c r="V849" s="57"/>
      <c r="W849" s="57"/>
      <c r="X849" s="57"/>
      <c r="Y849" s="57"/>
      <c r="Z849" s="57"/>
      <c r="AA849" s="57"/>
    </row>
    <row r="850">
      <c r="A850" s="56"/>
      <c r="B850" s="15"/>
      <c r="C850" s="15"/>
      <c r="D850" s="15"/>
      <c r="E850" s="15"/>
      <c r="F850" s="15"/>
      <c r="G850" s="15"/>
      <c r="H850" s="57"/>
      <c r="I850" s="57"/>
      <c r="L850" s="30"/>
      <c r="M850" s="89"/>
      <c r="N850" s="57"/>
      <c r="O850" s="57"/>
      <c r="P850" s="57"/>
      <c r="Q850" s="57"/>
      <c r="R850" s="57"/>
      <c r="S850" s="57"/>
      <c r="T850" s="57"/>
      <c r="U850" s="57"/>
      <c r="V850" s="57"/>
      <c r="W850" s="57"/>
      <c r="X850" s="57"/>
      <c r="Y850" s="57"/>
      <c r="Z850" s="57"/>
      <c r="AA850" s="57"/>
    </row>
    <row r="851">
      <c r="A851" s="56"/>
      <c r="B851" s="15"/>
      <c r="C851" s="15"/>
      <c r="D851" s="15"/>
      <c r="E851" s="15"/>
      <c r="F851" s="15"/>
      <c r="G851" s="15"/>
      <c r="H851" s="57"/>
      <c r="I851" s="57"/>
      <c r="L851" s="30"/>
      <c r="M851" s="89"/>
      <c r="N851" s="57"/>
      <c r="O851" s="57"/>
      <c r="P851" s="57"/>
      <c r="Q851" s="57"/>
      <c r="R851" s="57"/>
      <c r="S851" s="57"/>
      <c r="T851" s="57"/>
      <c r="U851" s="57"/>
      <c r="V851" s="57"/>
      <c r="W851" s="57"/>
      <c r="X851" s="57"/>
      <c r="Y851" s="57"/>
      <c r="Z851" s="57"/>
      <c r="AA851" s="57"/>
    </row>
    <row r="852">
      <c r="A852" s="56"/>
      <c r="B852" s="15"/>
      <c r="C852" s="15"/>
      <c r="D852" s="15"/>
      <c r="E852" s="15"/>
      <c r="F852" s="15"/>
      <c r="G852" s="15"/>
      <c r="H852" s="57"/>
      <c r="I852" s="57"/>
      <c r="L852" s="30"/>
      <c r="M852" s="89"/>
      <c r="N852" s="57"/>
      <c r="O852" s="57"/>
      <c r="P852" s="57"/>
      <c r="Q852" s="57"/>
      <c r="R852" s="57"/>
      <c r="S852" s="57"/>
      <c r="T852" s="57"/>
      <c r="U852" s="57"/>
      <c r="V852" s="57"/>
      <c r="W852" s="57"/>
      <c r="X852" s="57"/>
      <c r="Y852" s="57"/>
      <c r="Z852" s="57"/>
      <c r="AA852" s="57"/>
    </row>
    <row r="853">
      <c r="A853" s="56"/>
      <c r="B853" s="15"/>
      <c r="C853" s="15"/>
      <c r="D853" s="15"/>
      <c r="E853" s="15"/>
      <c r="F853" s="15"/>
      <c r="G853" s="15"/>
      <c r="H853" s="57"/>
      <c r="I853" s="57"/>
      <c r="L853" s="30"/>
      <c r="M853" s="89"/>
      <c r="N853" s="57"/>
      <c r="O853" s="57"/>
      <c r="P853" s="57"/>
      <c r="Q853" s="57"/>
      <c r="R853" s="57"/>
      <c r="S853" s="57"/>
      <c r="T853" s="57"/>
      <c r="U853" s="57"/>
      <c r="V853" s="57"/>
      <c r="W853" s="57"/>
      <c r="X853" s="57"/>
      <c r="Y853" s="57"/>
      <c r="Z853" s="57"/>
      <c r="AA853" s="57"/>
    </row>
    <row r="854">
      <c r="A854" s="56"/>
      <c r="B854" s="15"/>
      <c r="C854" s="15"/>
      <c r="D854" s="15"/>
      <c r="E854" s="15"/>
      <c r="F854" s="15"/>
      <c r="G854" s="15"/>
      <c r="H854" s="57"/>
      <c r="I854" s="57"/>
      <c r="L854" s="30"/>
      <c r="M854" s="89"/>
      <c r="N854" s="57"/>
      <c r="O854" s="57"/>
      <c r="P854" s="57"/>
      <c r="Q854" s="57"/>
      <c r="R854" s="57"/>
      <c r="S854" s="57"/>
      <c r="T854" s="57"/>
      <c r="U854" s="57"/>
      <c r="V854" s="57"/>
      <c r="W854" s="57"/>
      <c r="X854" s="57"/>
      <c r="Y854" s="57"/>
      <c r="Z854" s="57"/>
      <c r="AA854" s="57"/>
    </row>
    <row r="855">
      <c r="A855" s="56"/>
      <c r="B855" s="15"/>
      <c r="C855" s="15"/>
      <c r="D855" s="15"/>
      <c r="E855" s="15"/>
      <c r="F855" s="15"/>
      <c r="G855" s="15"/>
      <c r="H855" s="57"/>
      <c r="I855" s="57"/>
      <c r="L855" s="30"/>
      <c r="M855" s="89"/>
      <c r="N855" s="57"/>
      <c r="O855" s="57"/>
      <c r="P855" s="57"/>
      <c r="Q855" s="57"/>
      <c r="R855" s="57"/>
      <c r="S855" s="57"/>
      <c r="T855" s="57"/>
      <c r="U855" s="57"/>
      <c r="V855" s="57"/>
      <c r="W855" s="57"/>
      <c r="X855" s="57"/>
      <c r="Y855" s="57"/>
      <c r="Z855" s="57"/>
      <c r="AA855" s="57"/>
    </row>
    <row r="856">
      <c r="A856" s="56"/>
      <c r="B856" s="15"/>
      <c r="C856" s="15"/>
      <c r="D856" s="15"/>
      <c r="E856" s="15"/>
      <c r="F856" s="15"/>
      <c r="G856" s="15"/>
      <c r="H856" s="57"/>
      <c r="I856" s="57"/>
      <c r="L856" s="30"/>
      <c r="M856" s="89"/>
      <c r="N856" s="57"/>
      <c r="O856" s="57"/>
      <c r="P856" s="57"/>
      <c r="Q856" s="57"/>
      <c r="R856" s="57"/>
      <c r="S856" s="57"/>
      <c r="T856" s="57"/>
      <c r="U856" s="57"/>
      <c r="V856" s="57"/>
      <c r="W856" s="57"/>
      <c r="X856" s="57"/>
      <c r="Y856" s="57"/>
      <c r="Z856" s="57"/>
      <c r="AA856" s="57"/>
    </row>
    <row r="857">
      <c r="A857" s="56"/>
      <c r="B857" s="15"/>
      <c r="C857" s="15"/>
      <c r="D857" s="15"/>
      <c r="E857" s="15"/>
      <c r="F857" s="15"/>
      <c r="G857" s="15"/>
      <c r="H857" s="57"/>
      <c r="I857" s="57"/>
      <c r="L857" s="30"/>
      <c r="M857" s="89"/>
      <c r="N857" s="57"/>
      <c r="O857" s="57"/>
      <c r="P857" s="57"/>
      <c r="Q857" s="57"/>
      <c r="R857" s="57"/>
      <c r="S857" s="57"/>
      <c r="T857" s="57"/>
      <c r="U857" s="57"/>
      <c r="V857" s="57"/>
      <c r="W857" s="57"/>
      <c r="X857" s="57"/>
      <c r="Y857" s="57"/>
      <c r="Z857" s="57"/>
      <c r="AA857" s="57"/>
    </row>
    <row r="858">
      <c r="A858" s="56"/>
      <c r="B858" s="15"/>
      <c r="C858" s="15"/>
      <c r="D858" s="15"/>
      <c r="E858" s="15"/>
      <c r="F858" s="15"/>
      <c r="G858" s="15"/>
      <c r="H858" s="57"/>
      <c r="I858" s="57"/>
      <c r="L858" s="30"/>
      <c r="M858" s="89"/>
      <c r="N858" s="57"/>
      <c r="O858" s="57"/>
      <c r="P858" s="57"/>
      <c r="Q858" s="57"/>
      <c r="R858" s="57"/>
      <c r="S858" s="57"/>
      <c r="T858" s="57"/>
      <c r="U858" s="57"/>
      <c r="V858" s="57"/>
      <c r="W858" s="57"/>
      <c r="X858" s="57"/>
      <c r="Y858" s="57"/>
      <c r="Z858" s="57"/>
      <c r="AA858" s="57"/>
    </row>
    <row r="859">
      <c r="A859" s="56"/>
      <c r="B859" s="15"/>
      <c r="C859" s="15"/>
      <c r="D859" s="15"/>
      <c r="E859" s="15"/>
      <c r="F859" s="15"/>
      <c r="G859" s="15"/>
      <c r="H859" s="57"/>
      <c r="I859" s="57"/>
      <c r="L859" s="30"/>
      <c r="M859" s="89"/>
      <c r="N859" s="57"/>
      <c r="O859" s="57"/>
      <c r="P859" s="57"/>
      <c r="Q859" s="57"/>
      <c r="R859" s="57"/>
      <c r="S859" s="57"/>
      <c r="T859" s="57"/>
      <c r="U859" s="57"/>
      <c r="V859" s="57"/>
      <c r="W859" s="57"/>
      <c r="X859" s="57"/>
      <c r="Y859" s="57"/>
      <c r="Z859" s="57"/>
      <c r="AA859" s="57"/>
    </row>
    <row r="860">
      <c r="A860" s="56"/>
      <c r="B860" s="15"/>
      <c r="C860" s="15"/>
      <c r="D860" s="15"/>
      <c r="E860" s="15"/>
      <c r="F860" s="15"/>
      <c r="G860" s="15"/>
      <c r="H860" s="57"/>
      <c r="I860" s="57"/>
      <c r="L860" s="30"/>
      <c r="M860" s="89"/>
      <c r="N860" s="57"/>
      <c r="O860" s="57"/>
      <c r="P860" s="57"/>
      <c r="Q860" s="57"/>
      <c r="R860" s="57"/>
      <c r="S860" s="57"/>
      <c r="T860" s="57"/>
      <c r="U860" s="57"/>
      <c r="V860" s="57"/>
      <c r="W860" s="57"/>
      <c r="X860" s="57"/>
      <c r="Y860" s="57"/>
      <c r="Z860" s="57"/>
      <c r="AA860" s="57"/>
    </row>
    <row r="861">
      <c r="A861" s="56"/>
      <c r="B861" s="15"/>
      <c r="C861" s="15"/>
      <c r="D861" s="15"/>
      <c r="E861" s="15"/>
      <c r="F861" s="15"/>
      <c r="G861" s="15"/>
      <c r="H861" s="57"/>
      <c r="I861" s="57"/>
      <c r="L861" s="30"/>
      <c r="M861" s="89"/>
      <c r="N861" s="57"/>
      <c r="O861" s="57"/>
      <c r="P861" s="57"/>
      <c r="Q861" s="57"/>
      <c r="R861" s="57"/>
      <c r="S861" s="57"/>
      <c r="T861" s="57"/>
      <c r="U861" s="57"/>
      <c r="V861" s="57"/>
      <c r="W861" s="57"/>
      <c r="X861" s="57"/>
      <c r="Y861" s="57"/>
      <c r="Z861" s="57"/>
      <c r="AA861" s="57"/>
    </row>
    <row r="862">
      <c r="A862" s="56"/>
      <c r="B862" s="15"/>
      <c r="C862" s="15"/>
      <c r="D862" s="15"/>
      <c r="E862" s="15"/>
      <c r="F862" s="15"/>
      <c r="G862" s="15"/>
      <c r="H862" s="57"/>
      <c r="I862" s="57"/>
      <c r="L862" s="30"/>
      <c r="M862" s="89"/>
      <c r="N862" s="57"/>
      <c r="O862" s="57"/>
      <c r="P862" s="57"/>
      <c r="Q862" s="57"/>
      <c r="R862" s="57"/>
      <c r="S862" s="57"/>
      <c r="T862" s="57"/>
      <c r="U862" s="57"/>
      <c r="V862" s="57"/>
      <c r="W862" s="57"/>
      <c r="X862" s="57"/>
      <c r="Y862" s="57"/>
      <c r="Z862" s="57"/>
      <c r="AA862" s="57"/>
    </row>
    <row r="863">
      <c r="A863" s="56"/>
      <c r="B863" s="15"/>
      <c r="C863" s="15"/>
      <c r="D863" s="15"/>
      <c r="E863" s="15"/>
      <c r="F863" s="15"/>
      <c r="G863" s="15"/>
      <c r="H863" s="57"/>
      <c r="I863" s="57"/>
      <c r="L863" s="30"/>
      <c r="M863" s="89"/>
      <c r="N863" s="57"/>
      <c r="O863" s="57"/>
      <c r="P863" s="57"/>
      <c r="Q863" s="57"/>
      <c r="R863" s="57"/>
      <c r="S863" s="57"/>
      <c r="T863" s="57"/>
      <c r="U863" s="57"/>
      <c r="V863" s="57"/>
      <c r="W863" s="57"/>
      <c r="X863" s="57"/>
      <c r="Y863" s="57"/>
      <c r="Z863" s="57"/>
      <c r="AA863" s="57"/>
    </row>
    <row r="864">
      <c r="A864" s="56"/>
      <c r="B864" s="15"/>
      <c r="C864" s="15"/>
      <c r="D864" s="15"/>
      <c r="E864" s="15"/>
      <c r="F864" s="15"/>
      <c r="G864" s="15"/>
      <c r="H864" s="57"/>
      <c r="I864" s="57"/>
      <c r="L864" s="30"/>
      <c r="M864" s="89"/>
      <c r="N864" s="57"/>
      <c r="O864" s="57"/>
      <c r="P864" s="57"/>
      <c r="Q864" s="57"/>
      <c r="R864" s="57"/>
      <c r="S864" s="57"/>
      <c r="T864" s="57"/>
      <c r="U864" s="57"/>
      <c r="V864" s="57"/>
      <c r="W864" s="57"/>
      <c r="X864" s="57"/>
      <c r="Y864" s="57"/>
      <c r="Z864" s="57"/>
      <c r="AA864" s="57"/>
    </row>
    <row r="865">
      <c r="A865" s="56"/>
      <c r="B865" s="15"/>
      <c r="C865" s="15"/>
      <c r="D865" s="15"/>
      <c r="E865" s="15"/>
      <c r="F865" s="15"/>
      <c r="G865" s="15"/>
      <c r="H865" s="57"/>
      <c r="I865" s="57"/>
      <c r="L865" s="30"/>
      <c r="M865" s="89"/>
      <c r="N865" s="57"/>
      <c r="O865" s="57"/>
      <c r="P865" s="57"/>
      <c r="Q865" s="57"/>
      <c r="R865" s="57"/>
      <c r="S865" s="57"/>
      <c r="T865" s="57"/>
      <c r="U865" s="57"/>
      <c r="V865" s="57"/>
      <c r="W865" s="57"/>
      <c r="X865" s="57"/>
      <c r="Y865" s="57"/>
      <c r="Z865" s="57"/>
      <c r="AA865" s="57"/>
    </row>
    <row r="866">
      <c r="A866" s="56"/>
      <c r="B866" s="15"/>
      <c r="C866" s="15"/>
      <c r="D866" s="15"/>
      <c r="E866" s="15"/>
      <c r="F866" s="15"/>
      <c r="G866" s="15"/>
      <c r="H866" s="57"/>
      <c r="I866" s="57"/>
      <c r="L866" s="30"/>
      <c r="M866" s="89"/>
      <c r="N866" s="57"/>
      <c r="O866" s="57"/>
      <c r="P866" s="57"/>
      <c r="Q866" s="57"/>
      <c r="R866" s="57"/>
      <c r="S866" s="57"/>
      <c r="T866" s="57"/>
      <c r="U866" s="57"/>
      <c r="V866" s="57"/>
      <c r="W866" s="57"/>
      <c r="X866" s="57"/>
      <c r="Y866" s="57"/>
      <c r="Z866" s="57"/>
      <c r="AA866" s="57"/>
    </row>
    <row r="867">
      <c r="A867" s="56"/>
      <c r="B867" s="15"/>
      <c r="C867" s="15"/>
      <c r="D867" s="15"/>
      <c r="E867" s="15"/>
      <c r="F867" s="15"/>
      <c r="G867" s="15"/>
      <c r="H867" s="57"/>
      <c r="I867" s="57"/>
      <c r="L867" s="30"/>
      <c r="M867" s="89"/>
      <c r="N867" s="57"/>
      <c r="O867" s="57"/>
      <c r="P867" s="57"/>
      <c r="Q867" s="57"/>
      <c r="R867" s="57"/>
      <c r="S867" s="57"/>
      <c r="T867" s="57"/>
      <c r="U867" s="57"/>
      <c r="V867" s="57"/>
      <c r="W867" s="57"/>
      <c r="X867" s="57"/>
      <c r="Y867" s="57"/>
      <c r="Z867" s="57"/>
      <c r="AA867" s="57"/>
    </row>
    <row r="868">
      <c r="A868" s="56"/>
      <c r="B868" s="15"/>
      <c r="C868" s="15"/>
      <c r="D868" s="15"/>
      <c r="E868" s="15"/>
      <c r="F868" s="15"/>
      <c r="G868" s="15"/>
      <c r="H868" s="57"/>
      <c r="I868" s="57"/>
      <c r="L868" s="30"/>
      <c r="M868" s="89"/>
      <c r="N868" s="57"/>
      <c r="O868" s="57"/>
      <c r="P868" s="57"/>
      <c r="Q868" s="57"/>
      <c r="R868" s="57"/>
      <c r="S868" s="57"/>
      <c r="T868" s="57"/>
      <c r="U868" s="57"/>
      <c r="V868" s="57"/>
      <c r="W868" s="57"/>
      <c r="X868" s="57"/>
      <c r="Y868" s="57"/>
      <c r="Z868" s="57"/>
      <c r="AA868" s="57"/>
    </row>
    <row r="869">
      <c r="A869" s="56"/>
      <c r="B869" s="15"/>
      <c r="C869" s="15"/>
      <c r="D869" s="15"/>
      <c r="E869" s="15"/>
      <c r="F869" s="15"/>
      <c r="G869" s="15"/>
      <c r="H869" s="57"/>
      <c r="I869" s="57"/>
      <c r="L869" s="30"/>
      <c r="M869" s="89"/>
      <c r="N869" s="57"/>
      <c r="O869" s="57"/>
      <c r="P869" s="57"/>
      <c r="Q869" s="57"/>
      <c r="R869" s="57"/>
      <c r="S869" s="57"/>
      <c r="T869" s="57"/>
      <c r="U869" s="57"/>
      <c r="V869" s="57"/>
      <c r="W869" s="57"/>
      <c r="X869" s="57"/>
      <c r="Y869" s="57"/>
      <c r="Z869" s="57"/>
      <c r="AA869" s="57"/>
    </row>
    <row r="870">
      <c r="A870" s="56"/>
      <c r="B870" s="15"/>
      <c r="C870" s="15"/>
      <c r="D870" s="15"/>
      <c r="E870" s="15"/>
      <c r="F870" s="15"/>
      <c r="G870" s="15"/>
      <c r="H870" s="57"/>
      <c r="I870" s="57"/>
      <c r="L870" s="30"/>
      <c r="M870" s="89"/>
      <c r="N870" s="57"/>
      <c r="O870" s="57"/>
      <c r="P870" s="57"/>
      <c r="Q870" s="57"/>
      <c r="R870" s="57"/>
      <c r="S870" s="57"/>
      <c r="T870" s="57"/>
      <c r="U870" s="57"/>
      <c r="V870" s="57"/>
      <c r="W870" s="57"/>
      <c r="X870" s="57"/>
      <c r="Y870" s="57"/>
      <c r="Z870" s="57"/>
      <c r="AA870" s="57"/>
    </row>
    <row r="871">
      <c r="A871" s="56"/>
      <c r="B871" s="15"/>
      <c r="C871" s="15"/>
      <c r="D871" s="15"/>
      <c r="E871" s="15"/>
      <c r="F871" s="15"/>
      <c r="G871" s="15"/>
      <c r="H871" s="57"/>
      <c r="I871" s="57"/>
      <c r="L871" s="30"/>
      <c r="M871" s="89"/>
      <c r="N871" s="57"/>
      <c r="O871" s="57"/>
      <c r="P871" s="57"/>
      <c r="Q871" s="57"/>
      <c r="R871" s="57"/>
      <c r="S871" s="57"/>
      <c r="T871" s="57"/>
      <c r="U871" s="57"/>
      <c r="V871" s="57"/>
      <c r="W871" s="57"/>
      <c r="X871" s="57"/>
      <c r="Y871" s="57"/>
      <c r="Z871" s="57"/>
      <c r="AA871" s="57"/>
    </row>
    <row r="872">
      <c r="A872" s="56"/>
      <c r="B872" s="15"/>
      <c r="C872" s="15"/>
      <c r="D872" s="15"/>
      <c r="E872" s="15"/>
      <c r="F872" s="15"/>
      <c r="G872" s="15"/>
      <c r="H872" s="57"/>
      <c r="I872" s="57"/>
      <c r="L872" s="30"/>
      <c r="M872" s="89"/>
      <c r="N872" s="57"/>
      <c r="O872" s="57"/>
      <c r="P872" s="57"/>
      <c r="Q872" s="57"/>
      <c r="R872" s="57"/>
      <c r="S872" s="57"/>
      <c r="T872" s="57"/>
      <c r="U872" s="57"/>
      <c r="V872" s="57"/>
      <c r="W872" s="57"/>
      <c r="X872" s="57"/>
      <c r="Y872" s="57"/>
      <c r="Z872" s="57"/>
      <c r="AA872" s="57"/>
    </row>
    <row r="873">
      <c r="A873" s="56"/>
      <c r="B873" s="15"/>
      <c r="C873" s="15"/>
      <c r="D873" s="15"/>
      <c r="E873" s="15"/>
      <c r="F873" s="15"/>
      <c r="G873" s="15"/>
      <c r="H873" s="57"/>
      <c r="I873" s="57"/>
      <c r="L873" s="30"/>
      <c r="M873" s="89"/>
      <c r="N873" s="57"/>
      <c r="O873" s="57"/>
      <c r="P873" s="57"/>
      <c r="Q873" s="57"/>
      <c r="R873" s="57"/>
      <c r="S873" s="57"/>
      <c r="T873" s="57"/>
      <c r="U873" s="57"/>
      <c r="V873" s="57"/>
      <c r="W873" s="57"/>
      <c r="X873" s="57"/>
      <c r="Y873" s="57"/>
      <c r="Z873" s="57"/>
      <c r="AA873" s="57"/>
    </row>
    <row r="874">
      <c r="A874" s="56"/>
      <c r="B874" s="15"/>
      <c r="C874" s="15"/>
      <c r="D874" s="15"/>
      <c r="E874" s="15"/>
      <c r="F874" s="15"/>
      <c r="G874" s="15"/>
      <c r="H874" s="57"/>
      <c r="I874" s="57"/>
      <c r="L874" s="30"/>
      <c r="M874" s="89"/>
      <c r="N874" s="57"/>
      <c r="O874" s="57"/>
      <c r="P874" s="57"/>
      <c r="Q874" s="57"/>
      <c r="R874" s="57"/>
      <c r="S874" s="57"/>
      <c r="T874" s="57"/>
      <c r="U874" s="57"/>
      <c r="V874" s="57"/>
      <c r="W874" s="57"/>
      <c r="X874" s="57"/>
      <c r="Y874" s="57"/>
      <c r="Z874" s="57"/>
      <c r="AA874" s="57"/>
    </row>
    <row r="875">
      <c r="A875" s="56"/>
      <c r="B875" s="15"/>
      <c r="C875" s="15"/>
      <c r="D875" s="15"/>
      <c r="E875" s="15"/>
      <c r="F875" s="15"/>
      <c r="G875" s="15"/>
      <c r="H875" s="57"/>
      <c r="I875" s="57"/>
      <c r="L875" s="30"/>
      <c r="M875" s="89"/>
      <c r="N875" s="57"/>
      <c r="O875" s="57"/>
      <c r="P875" s="57"/>
      <c r="Q875" s="57"/>
      <c r="R875" s="57"/>
      <c r="S875" s="57"/>
      <c r="T875" s="57"/>
      <c r="U875" s="57"/>
      <c r="V875" s="57"/>
      <c r="W875" s="57"/>
      <c r="X875" s="57"/>
      <c r="Y875" s="57"/>
      <c r="Z875" s="57"/>
      <c r="AA875" s="57"/>
    </row>
    <row r="876">
      <c r="A876" s="56"/>
      <c r="B876" s="15"/>
      <c r="C876" s="15"/>
      <c r="D876" s="15"/>
      <c r="E876" s="15"/>
      <c r="F876" s="15"/>
      <c r="G876" s="15"/>
      <c r="H876" s="57"/>
      <c r="I876" s="57"/>
      <c r="L876" s="30"/>
      <c r="M876" s="89"/>
      <c r="N876" s="57"/>
      <c r="O876" s="57"/>
      <c r="P876" s="57"/>
      <c r="Q876" s="57"/>
      <c r="R876" s="57"/>
      <c r="S876" s="57"/>
      <c r="T876" s="57"/>
      <c r="U876" s="57"/>
      <c r="V876" s="57"/>
      <c r="W876" s="57"/>
      <c r="X876" s="57"/>
      <c r="Y876" s="57"/>
      <c r="Z876" s="57"/>
      <c r="AA876" s="57"/>
    </row>
    <row r="877">
      <c r="A877" s="56"/>
      <c r="B877" s="15"/>
      <c r="C877" s="15"/>
      <c r="D877" s="15"/>
      <c r="E877" s="15"/>
      <c r="F877" s="15"/>
      <c r="G877" s="15"/>
      <c r="H877" s="57"/>
      <c r="I877" s="57"/>
      <c r="L877" s="30"/>
      <c r="M877" s="89"/>
      <c r="N877" s="57"/>
      <c r="O877" s="57"/>
      <c r="P877" s="57"/>
      <c r="Q877" s="57"/>
      <c r="R877" s="57"/>
      <c r="S877" s="57"/>
      <c r="T877" s="57"/>
      <c r="U877" s="57"/>
      <c r="V877" s="57"/>
      <c r="W877" s="57"/>
      <c r="X877" s="57"/>
      <c r="Y877" s="57"/>
      <c r="Z877" s="57"/>
      <c r="AA877" s="57"/>
    </row>
    <row r="878">
      <c r="A878" s="56"/>
      <c r="B878" s="15"/>
      <c r="C878" s="15"/>
      <c r="D878" s="15"/>
      <c r="E878" s="15"/>
      <c r="F878" s="15"/>
      <c r="G878" s="15"/>
      <c r="H878" s="57"/>
      <c r="I878" s="57"/>
      <c r="L878" s="30"/>
      <c r="M878" s="89"/>
      <c r="N878" s="57"/>
      <c r="O878" s="57"/>
      <c r="P878" s="57"/>
      <c r="Q878" s="57"/>
      <c r="R878" s="57"/>
      <c r="S878" s="57"/>
      <c r="T878" s="57"/>
      <c r="U878" s="57"/>
      <c r="V878" s="57"/>
      <c r="W878" s="57"/>
      <c r="X878" s="57"/>
      <c r="Y878" s="57"/>
      <c r="Z878" s="57"/>
      <c r="AA878" s="57"/>
    </row>
    <row r="879">
      <c r="A879" s="56"/>
      <c r="B879" s="15"/>
      <c r="C879" s="15"/>
      <c r="D879" s="15"/>
      <c r="E879" s="15"/>
      <c r="F879" s="15"/>
      <c r="G879" s="15"/>
      <c r="H879" s="57"/>
      <c r="I879" s="57"/>
      <c r="L879" s="30"/>
      <c r="M879" s="89"/>
      <c r="N879" s="57"/>
      <c r="O879" s="57"/>
      <c r="P879" s="57"/>
      <c r="Q879" s="57"/>
      <c r="R879" s="57"/>
      <c r="S879" s="57"/>
      <c r="T879" s="57"/>
      <c r="U879" s="57"/>
      <c r="V879" s="57"/>
      <c r="W879" s="57"/>
      <c r="X879" s="57"/>
      <c r="Y879" s="57"/>
      <c r="Z879" s="57"/>
      <c r="AA879" s="57"/>
    </row>
    <row r="880">
      <c r="A880" s="56"/>
      <c r="B880" s="15"/>
      <c r="C880" s="15"/>
      <c r="D880" s="15"/>
      <c r="E880" s="15"/>
      <c r="F880" s="15"/>
      <c r="G880" s="15"/>
      <c r="H880" s="57"/>
      <c r="I880" s="57"/>
      <c r="L880" s="30"/>
      <c r="M880" s="89"/>
      <c r="N880" s="57"/>
      <c r="O880" s="57"/>
      <c r="P880" s="57"/>
      <c r="Q880" s="57"/>
      <c r="R880" s="57"/>
      <c r="S880" s="57"/>
      <c r="T880" s="57"/>
      <c r="U880" s="57"/>
      <c r="V880" s="57"/>
      <c r="W880" s="57"/>
      <c r="X880" s="57"/>
      <c r="Y880" s="57"/>
      <c r="Z880" s="57"/>
      <c r="AA880" s="57"/>
    </row>
    <row r="881">
      <c r="A881" s="56"/>
      <c r="B881" s="15"/>
      <c r="C881" s="15"/>
      <c r="D881" s="15"/>
      <c r="E881" s="15"/>
      <c r="F881" s="15"/>
      <c r="G881" s="15"/>
      <c r="H881" s="57"/>
      <c r="I881" s="57"/>
      <c r="L881" s="30"/>
      <c r="M881" s="89"/>
      <c r="N881" s="57"/>
      <c r="O881" s="57"/>
      <c r="P881" s="57"/>
      <c r="Q881" s="57"/>
      <c r="R881" s="57"/>
      <c r="S881" s="57"/>
      <c r="T881" s="57"/>
      <c r="U881" s="57"/>
      <c r="V881" s="57"/>
      <c r="W881" s="57"/>
      <c r="X881" s="57"/>
      <c r="Y881" s="57"/>
      <c r="Z881" s="57"/>
      <c r="AA881" s="57"/>
    </row>
    <row r="882">
      <c r="A882" s="56"/>
      <c r="B882" s="15"/>
      <c r="C882" s="15"/>
      <c r="D882" s="15"/>
      <c r="E882" s="15"/>
      <c r="F882" s="15"/>
      <c r="G882" s="15"/>
      <c r="H882" s="57"/>
      <c r="I882" s="57"/>
      <c r="L882" s="30"/>
      <c r="M882" s="89"/>
      <c r="N882" s="57"/>
      <c r="O882" s="57"/>
      <c r="P882" s="57"/>
      <c r="Q882" s="57"/>
      <c r="R882" s="57"/>
      <c r="S882" s="57"/>
      <c r="T882" s="57"/>
      <c r="U882" s="57"/>
      <c r="V882" s="57"/>
      <c r="W882" s="57"/>
      <c r="X882" s="57"/>
      <c r="Y882" s="57"/>
      <c r="Z882" s="57"/>
      <c r="AA882" s="57"/>
    </row>
    <row r="883">
      <c r="A883" s="56"/>
      <c r="B883" s="15"/>
      <c r="C883" s="15"/>
      <c r="D883" s="15"/>
      <c r="E883" s="15"/>
      <c r="F883" s="15"/>
      <c r="G883" s="15"/>
      <c r="H883" s="57"/>
      <c r="I883" s="57"/>
      <c r="L883" s="30"/>
      <c r="M883" s="89"/>
      <c r="N883" s="57"/>
      <c r="O883" s="57"/>
      <c r="P883" s="57"/>
      <c r="Q883" s="57"/>
      <c r="R883" s="57"/>
      <c r="S883" s="57"/>
      <c r="T883" s="57"/>
      <c r="U883" s="57"/>
      <c r="V883" s="57"/>
      <c r="W883" s="57"/>
      <c r="X883" s="57"/>
      <c r="Y883" s="57"/>
      <c r="Z883" s="57"/>
      <c r="AA883" s="57"/>
    </row>
    <row r="884">
      <c r="A884" s="56"/>
      <c r="B884" s="15"/>
      <c r="C884" s="15"/>
      <c r="D884" s="15"/>
      <c r="E884" s="15"/>
      <c r="F884" s="15"/>
      <c r="G884" s="15"/>
      <c r="H884" s="57"/>
      <c r="I884" s="57"/>
      <c r="L884" s="30"/>
      <c r="M884" s="89"/>
      <c r="N884" s="57"/>
      <c r="O884" s="57"/>
      <c r="P884" s="57"/>
      <c r="Q884" s="57"/>
      <c r="R884" s="57"/>
      <c r="S884" s="57"/>
      <c r="T884" s="57"/>
      <c r="U884" s="57"/>
      <c r="V884" s="57"/>
      <c r="W884" s="57"/>
      <c r="X884" s="57"/>
      <c r="Y884" s="57"/>
      <c r="Z884" s="57"/>
      <c r="AA884" s="57"/>
    </row>
    <row r="885">
      <c r="A885" s="56"/>
      <c r="B885" s="15"/>
      <c r="C885" s="15"/>
      <c r="D885" s="15"/>
      <c r="E885" s="15"/>
      <c r="F885" s="15"/>
      <c r="G885" s="15"/>
      <c r="H885" s="57"/>
      <c r="I885" s="57"/>
      <c r="L885" s="30"/>
      <c r="M885" s="89"/>
      <c r="N885" s="57"/>
      <c r="O885" s="57"/>
      <c r="P885" s="57"/>
      <c r="Q885" s="57"/>
      <c r="R885" s="57"/>
      <c r="S885" s="57"/>
      <c r="T885" s="57"/>
      <c r="U885" s="57"/>
      <c r="V885" s="57"/>
      <c r="W885" s="57"/>
      <c r="X885" s="57"/>
      <c r="Y885" s="57"/>
      <c r="Z885" s="57"/>
      <c r="AA885" s="57"/>
    </row>
    <row r="886">
      <c r="A886" s="56"/>
      <c r="B886" s="15"/>
      <c r="C886" s="15"/>
      <c r="D886" s="15"/>
      <c r="E886" s="15"/>
      <c r="F886" s="15"/>
      <c r="G886" s="15"/>
      <c r="H886" s="57"/>
      <c r="I886" s="57"/>
      <c r="L886" s="30"/>
      <c r="M886" s="89"/>
      <c r="N886" s="57"/>
      <c r="O886" s="57"/>
      <c r="P886" s="57"/>
      <c r="Q886" s="57"/>
      <c r="R886" s="57"/>
      <c r="S886" s="57"/>
      <c r="T886" s="57"/>
      <c r="U886" s="57"/>
      <c r="V886" s="57"/>
      <c r="W886" s="57"/>
      <c r="X886" s="57"/>
      <c r="Y886" s="57"/>
      <c r="Z886" s="57"/>
      <c r="AA886" s="57"/>
    </row>
    <row r="887">
      <c r="A887" s="56"/>
      <c r="B887" s="15"/>
      <c r="C887" s="15"/>
      <c r="D887" s="15"/>
      <c r="E887" s="15"/>
      <c r="F887" s="15"/>
      <c r="G887" s="15"/>
      <c r="H887" s="57"/>
      <c r="I887" s="57"/>
      <c r="L887" s="30"/>
      <c r="M887" s="89"/>
      <c r="N887" s="57"/>
      <c r="O887" s="57"/>
      <c r="P887" s="57"/>
      <c r="Q887" s="57"/>
      <c r="R887" s="57"/>
      <c r="S887" s="57"/>
      <c r="T887" s="57"/>
      <c r="U887" s="57"/>
      <c r="V887" s="57"/>
      <c r="W887" s="57"/>
      <c r="X887" s="57"/>
      <c r="Y887" s="57"/>
      <c r="Z887" s="57"/>
      <c r="AA887" s="57"/>
    </row>
    <row r="888">
      <c r="A888" s="56"/>
      <c r="B888" s="15"/>
      <c r="C888" s="15"/>
      <c r="D888" s="15"/>
      <c r="E888" s="15"/>
      <c r="F888" s="15"/>
      <c r="G888" s="15"/>
      <c r="H888" s="57"/>
      <c r="I888" s="57"/>
      <c r="L888" s="30"/>
      <c r="M888" s="89"/>
      <c r="N888" s="57"/>
      <c r="O888" s="57"/>
      <c r="P888" s="57"/>
      <c r="Q888" s="57"/>
      <c r="R888" s="57"/>
      <c r="S888" s="57"/>
      <c r="T888" s="57"/>
      <c r="U888" s="57"/>
      <c r="V888" s="57"/>
      <c r="W888" s="57"/>
      <c r="X888" s="57"/>
      <c r="Y888" s="57"/>
      <c r="Z888" s="57"/>
      <c r="AA888" s="57"/>
    </row>
    <row r="889">
      <c r="A889" s="56"/>
      <c r="B889" s="15"/>
      <c r="C889" s="15"/>
      <c r="D889" s="15"/>
      <c r="E889" s="15"/>
      <c r="F889" s="15"/>
      <c r="G889" s="15"/>
      <c r="H889" s="57"/>
      <c r="I889" s="57"/>
      <c r="L889" s="30"/>
      <c r="M889" s="89"/>
      <c r="N889" s="57"/>
      <c r="O889" s="57"/>
      <c r="P889" s="57"/>
      <c r="Q889" s="57"/>
      <c r="R889" s="57"/>
      <c r="S889" s="57"/>
      <c r="T889" s="57"/>
      <c r="U889" s="57"/>
      <c r="V889" s="57"/>
      <c r="W889" s="57"/>
      <c r="X889" s="57"/>
      <c r="Y889" s="57"/>
      <c r="Z889" s="57"/>
      <c r="AA889" s="57"/>
    </row>
    <row r="890">
      <c r="A890" s="56"/>
      <c r="B890" s="15"/>
      <c r="C890" s="15"/>
      <c r="D890" s="15"/>
      <c r="E890" s="15"/>
      <c r="F890" s="15"/>
      <c r="G890" s="15"/>
      <c r="H890" s="57"/>
      <c r="I890" s="57"/>
      <c r="L890" s="30"/>
      <c r="M890" s="89"/>
      <c r="N890" s="57"/>
      <c r="O890" s="57"/>
      <c r="P890" s="57"/>
      <c r="Q890" s="57"/>
      <c r="R890" s="57"/>
      <c r="S890" s="57"/>
      <c r="T890" s="57"/>
      <c r="U890" s="57"/>
      <c r="V890" s="57"/>
      <c r="W890" s="57"/>
      <c r="X890" s="57"/>
      <c r="Y890" s="57"/>
      <c r="Z890" s="57"/>
      <c r="AA890" s="57"/>
    </row>
    <row r="891">
      <c r="A891" s="56"/>
      <c r="B891" s="15"/>
      <c r="C891" s="15"/>
      <c r="D891" s="15"/>
      <c r="E891" s="15"/>
      <c r="F891" s="15"/>
      <c r="G891" s="15"/>
      <c r="H891" s="57"/>
      <c r="I891" s="57"/>
      <c r="L891" s="30"/>
      <c r="M891" s="89"/>
      <c r="N891" s="57"/>
      <c r="O891" s="57"/>
      <c r="P891" s="57"/>
      <c r="Q891" s="57"/>
      <c r="R891" s="57"/>
      <c r="S891" s="57"/>
      <c r="T891" s="57"/>
      <c r="U891" s="57"/>
      <c r="V891" s="57"/>
      <c r="W891" s="57"/>
      <c r="X891" s="57"/>
      <c r="Y891" s="57"/>
      <c r="Z891" s="57"/>
      <c r="AA891" s="57"/>
    </row>
    <row r="892">
      <c r="A892" s="56"/>
      <c r="B892" s="15"/>
      <c r="C892" s="15"/>
      <c r="D892" s="15"/>
      <c r="E892" s="15"/>
      <c r="F892" s="15"/>
      <c r="G892" s="15"/>
      <c r="H892" s="57"/>
      <c r="I892" s="57"/>
      <c r="L892" s="30"/>
      <c r="M892" s="89"/>
      <c r="N892" s="57"/>
      <c r="O892" s="57"/>
      <c r="P892" s="57"/>
      <c r="Q892" s="57"/>
      <c r="R892" s="57"/>
      <c r="S892" s="57"/>
      <c r="T892" s="57"/>
      <c r="U892" s="57"/>
      <c r="V892" s="57"/>
      <c r="W892" s="57"/>
      <c r="X892" s="57"/>
      <c r="Y892" s="57"/>
      <c r="Z892" s="57"/>
      <c r="AA892" s="57"/>
    </row>
    <row r="893">
      <c r="A893" s="56"/>
      <c r="B893" s="15"/>
      <c r="C893" s="15"/>
      <c r="D893" s="15"/>
      <c r="E893" s="15"/>
      <c r="F893" s="15"/>
      <c r="G893" s="15"/>
      <c r="H893" s="57"/>
      <c r="I893" s="57"/>
      <c r="L893" s="30"/>
      <c r="M893" s="89"/>
      <c r="N893" s="57"/>
      <c r="O893" s="57"/>
      <c r="P893" s="57"/>
      <c r="Q893" s="57"/>
      <c r="R893" s="57"/>
      <c r="S893" s="57"/>
      <c r="T893" s="57"/>
      <c r="U893" s="57"/>
      <c r="V893" s="57"/>
      <c r="W893" s="57"/>
      <c r="X893" s="57"/>
      <c r="Y893" s="57"/>
      <c r="Z893" s="57"/>
      <c r="AA893" s="57"/>
    </row>
    <row r="894">
      <c r="A894" s="56"/>
      <c r="B894" s="15"/>
      <c r="C894" s="15"/>
      <c r="D894" s="15"/>
      <c r="E894" s="15"/>
      <c r="F894" s="15"/>
      <c r="G894" s="15"/>
      <c r="H894" s="57"/>
      <c r="I894" s="57"/>
      <c r="L894" s="30"/>
      <c r="M894" s="89"/>
      <c r="N894" s="57"/>
      <c r="O894" s="57"/>
      <c r="P894" s="57"/>
      <c r="Q894" s="57"/>
      <c r="R894" s="57"/>
      <c r="S894" s="57"/>
      <c r="T894" s="57"/>
      <c r="U894" s="57"/>
      <c r="V894" s="57"/>
      <c r="W894" s="57"/>
      <c r="X894" s="57"/>
      <c r="Y894" s="57"/>
      <c r="Z894" s="57"/>
      <c r="AA894" s="57"/>
    </row>
    <row r="895">
      <c r="A895" s="56"/>
      <c r="B895" s="15"/>
      <c r="C895" s="15"/>
      <c r="D895" s="15"/>
      <c r="E895" s="15"/>
      <c r="F895" s="15"/>
      <c r="G895" s="15"/>
      <c r="H895" s="57"/>
      <c r="I895" s="57"/>
      <c r="L895" s="30"/>
      <c r="M895" s="89"/>
      <c r="N895" s="57"/>
      <c r="O895" s="57"/>
      <c r="P895" s="57"/>
      <c r="Q895" s="57"/>
      <c r="R895" s="57"/>
      <c r="S895" s="57"/>
      <c r="T895" s="57"/>
      <c r="U895" s="57"/>
      <c r="V895" s="57"/>
      <c r="W895" s="57"/>
      <c r="X895" s="57"/>
      <c r="Y895" s="57"/>
      <c r="Z895" s="57"/>
      <c r="AA895" s="57"/>
    </row>
    <row r="896">
      <c r="A896" s="56"/>
      <c r="B896" s="15"/>
      <c r="C896" s="15"/>
      <c r="D896" s="15"/>
      <c r="E896" s="15"/>
      <c r="F896" s="15"/>
      <c r="G896" s="15"/>
      <c r="H896" s="57"/>
      <c r="I896" s="57"/>
      <c r="L896" s="30"/>
      <c r="M896" s="89"/>
      <c r="N896" s="57"/>
      <c r="O896" s="57"/>
      <c r="P896" s="57"/>
      <c r="Q896" s="57"/>
      <c r="R896" s="57"/>
      <c r="S896" s="57"/>
      <c r="T896" s="57"/>
      <c r="U896" s="57"/>
      <c r="V896" s="57"/>
      <c r="W896" s="57"/>
      <c r="X896" s="57"/>
      <c r="Y896" s="57"/>
      <c r="Z896" s="57"/>
      <c r="AA896" s="57"/>
    </row>
    <row r="897">
      <c r="A897" s="56"/>
      <c r="B897" s="15"/>
      <c r="C897" s="15"/>
      <c r="D897" s="15"/>
      <c r="E897" s="15"/>
      <c r="F897" s="15"/>
      <c r="G897" s="15"/>
      <c r="H897" s="57"/>
      <c r="I897" s="57"/>
      <c r="L897" s="30"/>
      <c r="M897" s="89"/>
      <c r="N897" s="57"/>
      <c r="O897" s="57"/>
      <c r="P897" s="57"/>
      <c r="Q897" s="57"/>
      <c r="R897" s="57"/>
      <c r="S897" s="57"/>
      <c r="T897" s="57"/>
      <c r="U897" s="57"/>
      <c r="V897" s="57"/>
      <c r="W897" s="57"/>
      <c r="X897" s="57"/>
      <c r="Y897" s="57"/>
      <c r="Z897" s="57"/>
      <c r="AA897" s="57"/>
    </row>
    <row r="898">
      <c r="A898" s="56"/>
      <c r="B898" s="15"/>
      <c r="C898" s="15"/>
      <c r="D898" s="15"/>
      <c r="E898" s="15"/>
      <c r="F898" s="15"/>
      <c r="G898" s="15"/>
      <c r="H898" s="57"/>
      <c r="I898" s="57"/>
      <c r="L898" s="30"/>
      <c r="M898" s="89"/>
      <c r="N898" s="57"/>
      <c r="O898" s="57"/>
      <c r="P898" s="57"/>
      <c r="Q898" s="57"/>
      <c r="R898" s="57"/>
      <c r="S898" s="57"/>
      <c r="T898" s="57"/>
      <c r="U898" s="57"/>
      <c r="V898" s="57"/>
      <c r="W898" s="57"/>
      <c r="X898" s="57"/>
      <c r="Y898" s="57"/>
      <c r="Z898" s="57"/>
      <c r="AA898" s="57"/>
    </row>
    <row r="899">
      <c r="A899" s="56"/>
      <c r="B899" s="15"/>
      <c r="C899" s="15"/>
      <c r="D899" s="15"/>
      <c r="E899" s="15"/>
      <c r="F899" s="15"/>
      <c r="G899" s="15"/>
      <c r="H899" s="57"/>
      <c r="I899" s="57"/>
      <c r="L899" s="30"/>
      <c r="M899" s="89"/>
      <c r="N899" s="57"/>
      <c r="O899" s="57"/>
      <c r="P899" s="57"/>
      <c r="Q899" s="57"/>
      <c r="R899" s="57"/>
      <c r="S899" s="57"/>
      <c r="T899" s="57"/>
      <c r="U899" s="57"/>
      <c r="V899" s="57"/>
      <c r="W899" s="57"/>
      <c r="X899" s="57"/>
      <c r="Y899" s="57"/>
      <c r="Z899" s="57"/>
      <c r="AA899" s="57"/>
    </row>
    <row r="900">
      <c r="A900" s="56"/>
      <c r="B900" s="15"/>
      <c r="C900" s="15"/>
      <c r="D900" s="15"/>
      <c r="E900" s="15"/>
      <c r="F900" s="15"/>
      <c r="G900" s="15"/>
      <c r="H900" s="57"/>
      <c r="I900" s="57"/>
      <c r="L900" s="30"/>
      <c r="M900" s="89"/>
      <c r="N900" s="57"/>
      <c r="O900" s="57"/>
      <c r="P900" s="57"/>
      <c r="Q900" s="57"/>
      <c r="R900" s="57"/>
      <c r="S900" s="57"/>
      <c r="T900" s="57"/>
      <c r="U900" s="57"/>
      <c r="V900" s="57"/>
      <c r="W900" s="57"/>
      <c r="X900" s="57"/>
      <c r="Y900" s="57"/>
      <c r="Z900" s="57"/>
      <c r="AA900" s="57"/>
    </row>
    <row r="901">
      <c r="A901" s="56"/>
      <c r="B901" s="15"/>
      <c r="C901" s="15"/>
      <c r="D901" s="15"/>
      <c r="E901" s="15"/>
      <c r="F901" s="15"/>
      <c r="G901" s="15"/>
      <c r="H901" s="57"/>
      <c r="I901" s="57"/>
      <c r="L901" s="30"/>
      <c r="M901" s="89"/>
      <c r="N901" s="57"/>
      <c r="O901" s="57"/>
      <c r="P901" s="57"/>
      <c r="Q901" s="57"/>
      <c r="R901" s="57"/>
      <c r="S901" s="57"/>
      <c r="T901" s="57"/>
      <c r="U901" s="57"/>
      <c r="V901" s="57"/>
      <c r="W901" s="57"/>
      <c r="X901" s="57"/>
      <c r="Y901" s="57"/>
      <c r="Z901" s="57"/>
      <c r="AA901" s="57"/>
    </row>
    <row r="902">
      <c r="A902" s="56"/>
      <c r="B902" s="15"/>
      <c r="C902" s="15"/>
      <c r="D902" s="15"/>
      <c r="E902" s="15"/>
      <c r="F902" s="15"/>
      <c r="G902" s="15"/>
      <c r="H902" s="57"/>
      <c r="I902" s="57"/>
      <c r="L902" s="30"/>
      <c r="M902" s="89"/>
      <c r="N902" s="57"/>
      <c r="O902" s="57"/>
      <c r="P902" s="57"/>
      <c r="Q902" s="57"/>
      <c r="R902" s="57"/>
      <c r="S902" s="57"/>
      <c r="T902" s="57"/>
      <c r="U902" s="57"/>
      <c r="V902" s="57"/>
      <c r="W902" s="57"/>
      <c r="X902" s="57"/>
      <c r="Y902" s="57"/>
      <c r="Z902" s="57"/>
      <c r="AA902" s="57"/>
    </row>
    <row r="903">
      <c r="A903" s="56"/>
      <c r="B903" s="15"/>
      <c r="C903" s="15"/>
      <c r="D903" s="15"/>
      <c r="E903" s="15"/>
      <c r="F903" s="15"/>
      <c r="G903" s="15"/>
      <c r="H903" s="57"/>
      <c r="I903" s="57"/>
      <c r="L903" s="30"/>
      <c r="M903" s="89"/>
      <c r="N903" s="57"/>
      <c r="O903" s="57"/>
      <c r="P903" s="57"/>
      <c r="Q903" s="57"/>
      <c r="R903" s="57"/>
      <c r="S903" s="57"/>
      <c r="T903" s="57"/>
      <c r="U903" s="57"/>
      <c r="V903" s="57"/>
      <c r="W903" s="57"/>
      <c r="X903" s="57"/>
      <c r="Y903" s="57"/>
      <c r="Z903" s="57"/>
      <c r="AA903" s="57"/>
    </row>
    <row r="904">
      <c r="A904" s="56"/>
      <c r="B904" s="15"/>
      <c r="C904" s="15"/>
      <c r="D904" s="15"/>
      <c r="E904" s="15"/>
      <c r="F904" s="15"/>
      <c r="G904" s="15"/>
      <c r="H904" s="57"/>
      <c r="I904" s="57"/>
      <c r="L904" s="30"/>
      <c r="M904" s="89"/>
      <c r="N904" s="57"/>
      <c r="O904" s="57"/>
      <c r="P904" s="57"/>
      <c r="Q904" s="57"/>
      <c r="R904" s="57"/>
      <c r="S904" s="57"/>
      <c r="T904" s="57"/>
      <c r="U904" s="57"/>
      <c r="V904" s="57"/>
      <c r="W904" s="57"/>
      <c r="X904" s="57"/>
      <c r="Y904" s="57"/>
      <c r="Z904" s="57"/>
      <c r="AA904" s="57"/>
    </row>
    <row r="905">
      <c r="A905" s="56"/>
      <c r="B905" s="15"/>
      <c r="C905" s="15"/>
      <c r="D905" s="15"/>
      <c r="E905" s="15"/>
      <c r="F905" s="15"/>
      <c r="G905" s="15"/>
      <c r="H905" s="57"/>
      <c r="I905" s="57"/>
      <c r="L905" s="30"/>
      <c r="M905" s="89"/>
      <c r="N905" s="57"/>
      <c r="O905" s="57"/>
      <c r="P905" s="57"/>
      <c r="Q905" s="57"/>
      <c r="R905" s="57"/>
      <c r="S905" s="57"/>
      <c r="T905" s="57"/>
      <c r="U905" s="57"/>
      <c r="V905" s="57"/>
      <c r="W905" s="57"/>
      <c r="X905" s="57"/>
      <c r="Y905" s="57"/>
      <c r="Z905" s="57"/>
      <c r="AA905" s="57"/>
    </row>
    <row r="906">
      <c r="A906" s="56"/>
      <c r="B906" s="15"/>
      <c r="C906" s="15"/>
      <c r="D906" s="15"/>
      <c r="E906" s="15"/>
      <c r="F906" s="15"/>
      <c r="G906" s="15"/>
      <c r="H906" s="57"/>
      <c r="I906" s="57"/>
      <c r="L906" s="30"/>
      <c r="M906" s="89"/>
      <c r="N906" s="57"/>
      <c r="O906" s="57"/>
      <c r="P906" s="57"/>
      <c r="Q906" s="57"/>
      <c r="R906" s="57"/>
      <c r="S906" s="57"/>
      <c r="T906" s="57"/>
      <c r="U906" s="57"/>
      <c r="V906" s="57"/>
      <c r="W906" s="57"/>
      <c r="X906" s="57"/>
      <c r="Y906" s="57"/>
      <c r="Z906" s="57"/>
      <c r="AA906" s="57"/>
    </row>
    <row r="907">
      <c r="A907" s="56"/>
      <c r="B907" s="15"/>
      <c r="C907" s="15"/>
      <c r="D907" s="15"/>
      <c r="E907" s="15"/>
      <c r="F907" s="15"/>
      <c r="G907" s="15"/>
      <c r="H907" s="57"/>
      <c r="I907" s="57"/>
      <c r="L907" s="30"/>
      <c r="M907" s="89"/>
      <c r="N907" s="57"/>
      <c r="O907" s="57"/>
      <c r="P907" s="57"/>
      <c r="Q907" s="57"/>
      <c r="R907" s="57"/>
      <c r="S907" s="57"/>
      <c r="T907" s="57"/>
      <c r="U907" s="57"/>
      <c r="V907" s="57"/>
      <c r="W907" s="57"/>
      <c r="X907" s="57"/>
      <c r="Y907" s="57"/>
      <c r="Z907" s="57"/>
      <c r="AA907" s="57"/>
    </row>
    <row r="908">
      <c r="A908" s="56"/>
      <c r="B908" s="15"/>
      <c r="C908" s="15"/>
      <c r="D908" s="15"/>
      <c r="E908" s="15"/>
      <c r="F908" s="15"/>
      <c r="G908" s="15"/>
      <c r="H908" s="57"/>
      <c r="I908" s="57"/>
      <c r="L908" s="30"/>
      <c r="M908" s="89"/>
      <c r="N908" s="57"/>
      <c r="O908" s="57"/>
      <c r="P908" s="57"/>
      <c r="Q908" s="57"/>
      <c r="R908" s="57"/>
      <c r="S908" s="57"/>
      <c r="T908" s="57"/>
      <c r="U908" s="57"/>
      <c r="V908" s="57"/>
      <c r="W908" s="57"/>
      <c r="X908" s="57"/>
      <c r="Y908" s="57"/>
      <c r="Z908" s="57"/>
      <c r="AA908" s="57"/>
    </row>
    <row r="909">
      <c r="A909" s="56"/>
      <c r="B909" s="15"/>
      <c r="C909" s="15"/>
      <c r="D909" s="15"/>
      <c r="E909" s="15"/>
      <c r="F909" s="15"/>
      <c r="G909" s="15"/>
      <c r="H909" s="57"/>
      <c r="I909" s="57"/>
      <c r="L909" s="30"/>
      <c r="M909" s="89"/>
      <c r="N909" s="57"/>
      <c r="O909" s="57"/>
      <c r="P909" s="57"/>
      <c r="Q909" s="57"/>
      <c r="R909" s="57"/>
      <c r="S909" s="57"/>
      <c r="T909" s="57"/>
      <c r="U909" s="57"/>
      <c r="V909" s="57"/>
      <c r="W909" s="57"/>
      <c r="X909" s="57"/>
      <c r="Y909" s="57"/>
      <c r="Z909" s="57"/>
      <c r="AA909" s="57"/>
    </row>
    <row r="910">
      <c r="A910" s="56"/>
      <c r="B910" s="15"/>
      <c r="C910" s="15"/>
      <c r="D910" s="15"/>
      <c r="E910" s="15"/>
      <c r="F910" s="15"/>
      <c r="G910" s="15"/>
      <c r="H910" s="57"/>
      <c r="I910" s="57"/>
      <c r="L910" s="30"/>
      <c r="M910" s="89"/>
      <c r="N910" s="57"/>
      <c r="O910" s="57"/>
      <c r="P910" s="57"/>
      <c r="Q910" s="57"/>
      <c r="R910" s="57"/>
      <c r="S910" s="57"/>
      <c r="T910" s="57"/>
      <c r="U910" s="57"/>
      <c r="V910" s="57"/>
      <c r="W910" s="57"/>
      <c r="X910" s="57"/>
      <c r="Y910" s="57"/>
      <c r="Z910" s="57"/>
      <c r="AA910" s="57"/>
    </row>
    <row r="911">
      <c r="A911" s="56"/>
      <c r="B911" s="15"/>
      <c r="C911" s="15"/>
      <c r="D911" s="15"/>
      <c r="E911" s="15"/>
      <c r="F911" s="15"/>
      <c r="G911" s="15"/>
      <c r="H911" s="57"/>
      <c r="I911" s="57"/>
      <c r="L911" s="30"/>
      <c r="M911" s="89"/>
      <c r="N911" s="57"/>
      <c r="O911" s="57"/>
      <c r="P911" s="57"/>
      <c r="Q911" s="57"/>
      <c r="R911" s="57"/>
      <c r="S911" s="57"/>
      <c r="T911" s="57"/>
      <c r="U911" s="57"/>
      <c r="V911" s="57"/>
      <c r="W911" s="57"/>
      <c r="X911" s="57"/>
      <c r="Y911" s="57"/>
      <c r="Z911" s="57"/>
      <c r="AA911" s="57"/>
    </row>
    <row r="912">
      <c r="A912" s="56"/>
      <c r="B912" s="15"/>
      <c r="C912" s="15"/>
      <c r="D912" s="15"/>
      <c r="E912" s="15"/>
      <c r="F912" s="15"/>
      <c r="G912" s="15"/>
      <c r="H912" s="57"/>
      <c r="I912" s="57"/>
      <c r="L912" s="30"/>
      <c r="M912" s="89"/>
      <c r="N912" s="57"/>
      <c r="O912" s="57"/>
      <c r="P912" s="57"/>
      <c r="Q912" s="57"/>
      <c r="R912" s="57"/>
      <c r="S912" s="57"/>
      <c r="T912" s="57"/>
      <c r="U912" s="57"/>
      <c r="V912" s="57"/>
      <c r="W912" s="57"/>
      <c r="X912" s="57"/>
      <c r="Y912" s="57"/>
      <c r="Z912" s="57"/>
      <c r="AA912" s="57"/>
    </row>
    <row r="913">
      <c r="A913" s="56"/>
      <c r="B913" s="15"/>
      <c r="C913" s="15"/>
      <c r="D913" s="15"/>
      <c r="E913" s="15"/>
      <c r="F913" s="15"/>
      <c r="G913" s="15"/>
      <c r="H913" s="57"/>
      <c r="I913" s="57"/>
      <c r="L913" s="30"/>
      <c r="M913" s="89"/>
      <c r="N913" s="57"/>
      <c r="O913" s="57"/>
      <c r="P913" s="57"/>
      <c r="Q913" s="57"/>
      <c r="R913" s="57"/>
      <c r="S913" s="57"/>
      <c r="T913" s="57"/>
      <c r="U913" s="57"/>
      <c r="V913" s="57"/>
      <c r="W913" s="57"/>
      <c r="X913" s="57"/>
      <c r="Y913" s="57"/>
      <c r="Z913" s="57"/>
      <c r="AA913" s="57"/>
    </row>
    <row r="914">
      <c r="A914" s="56"/>
      <c r="B914" s="15"/>
      <c r="C914" s="15"/>
      <c r="D914" s="15"/>
      <c r="E914" s="15"/>
      <c r="F914" s="15"/>
      <c r="G914" s="15"/>
      <c r="H914" s="57"/>
      <c r="I914" s="57"/>
      <c r="L914" s="30"/>
      <c r="M914" s="89"/>
      <c r="N914" s="57"/>
      <c r="O914" s="57"/>
      <c r="P914" s="57"/>
      <c r="Q914" s="57"/>
      <c r="R914" s="57"/>
      <c r="S914" s="57"/>
      <c r="T914" s="57"/>
      <c r="U914" s="57"/>
      <c r="V914" s="57"/>
      <c r="W914" s="57"/>
      <c r="X914" s="57"/>
      <c r="Y914" s="57"/>
      <c r="Z914" s="57"/>
      <c r="AA914" s="57"/>
    </row>
    <row r="915">
      <c r="A915" s="56"/>
      <c r="B915" s="15"/>
      <c r="C915" s="15"/>
      <c r="D915" s="15"/>
      <c r="E915" s="15"/>
      <c r="F915" s="15"/>
      <c r="G915" s="15"/>
      <c r="H915" s="57"/>
      <c r="I915" s="57"/>
      <c r="L915" s="30"/>
      <c r="M915" s="89"/>
      <c r="N915" s="57"/>
      <c r="O915" s="57"/>
      <c r="P915" s="57"/>
      <c r="Q915" s="57"/>
      <c r="R915" s="57"/>
      <c r="S915" s="57"/>
      <c r="T915" s="57"/>
      <c r="U915" s="57"/>
      <c r="V915" s="57"/>
      <c r="W915" s="57"/>
      <c r="X915" s="57"/>
      <c r="Y915" s="57"/>
      <c r="Z915" s="57"/>
      <c r="AA915" s="57"/>
    </row>
    <row r="916">
      <c r="A916" s="56"/>
      <c r="B916" s="15"/>
      <c r="C916" s="15"/>
      <c r="D916" s="15"/>
      <c r="E916" s="15"/>
      <c r="F916" s="15"/>
      <c r="G916" s="15"/>
      <c r="H916" s="57"/>
      <c r="I916" s="57"/>
      <c r="L916" s="30"/>
      <c r="M916" s="89"/>
      <c r="N916" s="57"/>
      <c r="O916" s="57"/>
      <c r="P916" s="57"/>
      <c r="Q916" s="57"/>
      <c r="R916" s="57"/>
      <c r="S916" s="57"/>
      <c r="T916" s="57"/>
      <c r="U916" s="57"/>
      <c r="V916" s="57"/>
      <c r="W916" s="57"/>
      <c r="X916" s="57"/>
      <c r="Y916" s="57"/>
      <c r="Z916" s="57"/>
      <c r="AA916" s="57"/>
    </row>
    <row r="917">
      <c r="A917" s="56"/>
      <c r="B917" s="15"/>
      <c r="C917" s="15"/>
      <c r="D917" s="15"/>
      <c r="E917" s="15"/>
      <c r="F917" s="15"/>
      <c r="G917" s="15"/>
      <c r="H917" s="57"/>
      <c r="I917" s="57"/>
      <c r="L917" s="30"/>
      <c r="M917" s="89"/>
      <c r="N917" s="57"/>
      <c r="O917" s="57"/>
      <c r="P917" s="57"/>
      <c r="Q917" s="57"/>
      <c r="R917" s="57"/>
      <c r="S917" s="57"/>
      <c r="T917" s="57"/>
      <c r="U917" s="57"/>
      <c r="V917" s="57"/>
      <c r="W917" s="57"/>
      <c r="X917" s="57"/>
      <c r="Y917" s="57"/>
      <c r="Z917" s="57"/>
      <c r="AA917" s="57"/>
    </row>
    <row r="918">
      <c r="A918" s="56"/>
      <c r="B918" s="15"/>
      <c r="C918" s="15"/>
      <c r="D918" s="15"/>
      <c r="E918" s="15"/>
      <c r="F918" s="15"/>
      <c r="G918" s="15"/>
      <c r="H918" s="57"/>
      <c r="I918" s="57"/>
      <c r="L918" s="30"/>
      <c r="M918" s="89"/>
      <c r="N918" s="57"/>
      <c r="O918" s="57"/>
      <c r="P918" s="57"/>
      <c r="Q918" s="57"/>
      <c r="R918" s="57"/>
      <c r="S918" s="57"/>
      <c r="T918" s="57"/>
      <c r="U918" s="57"/>
      <c r="V918" s="57"/>
      <c r="W918" s="57"/>
      <c r="X918" s="57"/>
      <c r="Y918" s="57"/>
      <c r="Z918" s="57"/>
      <c r="AA918" s="57"/>
    </row>
    <row r="919">
      <c r="A919" s="56"/>
      <c r="B919" s="15"/>
      <c r="C919" s="15"/>
      <c r="D919" s="15"/>
      <c r="E919" s="15"/>
      <c r="F919" s="15"/>
      <c r="G919" s="15"/>
      <c r="H919" s="57"/>
      <c r="I919" s="57"/>
      <c r="L919" s="30"/>
      <c r="M919" s="89"/>
      <c r="N919" s="57"/>
      <c r="O919" s="57"/>
      <c r="P919" s="57"/>
      <c r="Q919" s="57"/>
      <c r="R919" s="57"/>
      <c r="S919" s="57"/>
      <c r="T919" s="57"/>
      <c r="U919" s="57"/>
      <c r="V919" s="57"/>
      <c r="W919" s="57"/>
      <c r="X919" s="57"/>
      <c r="Y919" s="57"/>
      <c r="Z919" s="57"/>
      <c r="AA919" s="57"/>
    </row>
    <row r="920">
      <c r="A920" s="56"/>
      <c r="B920" s="15"/>
      <c r="C920" s="15"/>
      <c r="D920" s="15"/>
      <c r="E920" s="15"/>
      <c r="F920" s="15"/>
      <c r="G920" s="15"/>
      <c r="H920" s="57"/>
      <c r="I920" s="57"/>
      <c r="L920" s="30"/>
      <c r="M920" s="89"/>
      <c r="N920" s="57"/>
      <c r="O920" s="57"/>
      <c r="P920" s="57"/>
      <c r="Q920" s="57"/>
      <c r="R920" s="57"/>
      <c r="S920" s="57"/>
      <c r="T920" s="57"/>
      <c r="U920" s="57"/>
      <c r="V920" s="57"/>
      <c r="W920" s="57"/>
      <c r="X920" s="57"/>
      <c r="Y920" s="57"/>
      <c r="Z920" s="57"/>
      <c r="AA920" s="57"/>
    </row>
    <row r="921">
      <c r="A921" s="56"/>
      <c r="B921" s="15"/>
      <c r="C921" s="15"/>
      <c r="D921" s="15"/>
      <c r="E921" s="15"/>
      <c r="F921" s="15"/>
      <c r="G921" s="15"/>
      <c r="H921" s="57"/>
      <c r="I921" s="57"/>
      <c r="L921" s="30"/>
      <c r="M921" s="89"/>
      <c r="N921" s="57"/>
      <c r="O921" s="57"/>
      <c r="P921" s="57"/>
      <c r="Q921" s="57"/>
      <c r="R921" s="57"/>
      <c r="S921" s="57"/>
      <c r="T921" s="57"/>
      <c r="U921" s="57"/>
      <c r="V921" s="57"/>
      <c r="W921" s="57"/>
      <c r="X921" s="57"/>
      <c r="Y921" s="57"/>
      <c r="Z921" s="57"/>
      <c r="AA921" s="57"/>
    </row>
    <row r="922">
      <c r="A922" s="56"/>
      <c r="B922" s="15"/>
      <c r="C922" s="15"/>
      <c r="D922" s="15"/>
      <c r="E922" s="15"/>
      <c r="F922" s="15"/>
      <c r="G922" s="15"/>
      <c r="H922" s="57"/>
      <c r="I922" s="57"/>
      <c r="L922" s="30"/>
      <c r="M922" s="89"/>
      <c r="N922" s="57"/>
      <c r="O922" s="57"/>
      <c r="P922" s="57"/>
      <c r="Q922" s="57"/>
      <c r="R922" s="57"/>
      <c r="S922" s="57"/>
      <c r="T922" s="57"/>
      <c r="U922" s="57"/>
      <c r="V922" s="57"/>
      <c r="W922" s="57"/>
      <c r="X922" s="57"/>
      <c r="Y922" s="57"/>
      <c r="Z922" s="57"/>
      <c r="AA922" s="57"/>
    </row>
    <row r="923">
      <c r="A923" s="56"/>
      <c r="B923" s="15"/>
      <c r="C923" s="15"/>
      <c r="D923" s="15"/>
      <c r="E923" s="15"/>
      <c r="F923" s="15"/>
      <c r="G923" s="15"/>
      <c r="H923" s="57"/>
      <c r="I923" s="57"/>
      <c r="L923" s="30"/>
      <c r="M923" s="89"/>
      <c r="N923" s="57"/>
      <c r="O923" s="57"/>
      <c r="P923" s="57"/>
      <c r="Q923" s="57"/>
      <c r="R923" s="57"/>
      <c r="S923" s="57"/>
      <c r="T923" s="57"/>
      <c r="U923" s="57"/>
      <c r="V923" s="57"/>
      <c r="W923" s="57"/>
      <c r="X923" s="57"/>
      <c r="Y923" s="57"/>
      <c r="Z923" s="57"/>
      <c r="AA923" s="57"/>
    </row>
    <row r="924">
      <c r="A924" s="56"/>
      <c r="B924" s="15"/>
      <c r="C924" s="15"/>
      <c r="D924" s="15"/>
      <c r="E924" s="15"/>
      <c r="F924" s="15"/>
      <c r="G924" s="15"/>
      <c r="H924" s="57"/>
      <c r="I924" s="57"/>
      <c r="L924" s="30"/>
      <c r="M924" s="89"/>
      <c r="N924" s="57"/>
      <c r="O924" s="57"/>
      <c r="P924" s="57"/>
      <c r="Q924" s="57"/>
      <c r="R924" s="57"/>
      <c r="S924" s="57"/>
      <c r="T924" s="57"/>
      <c r="U924" s="57"/>
      <c r="V924" s="57"/>
      <c r="W924" s="57"/>
      <c r="X924" s="57"/>
      <c r="Y924" s="57"/>
      <c r="Z924" s="57"/>
      <c r="AA924" s="57"/>
    </row>
    <row r="925">
      <c r="A925" s="56"/>
      <c r="B925" s="15"/>
      <c r="C925" s="15"/>
      <c r="D925" s="15"/>
      <c r="E925" s="15"/>
      <c r="F925" s="15"/>
      <c r="G925" s="15"/>
      <c r="H925" s="57"/>
      <c r="I925" s="57"/>
      <c r="L925" s="30"/>
      <c r="M925" s="89"/>
      <c r="N925" s="57"/>
      <c r="O925" s="57"/>
      <c r="P925" s="57"/>
      <c r="Q925" s="57"/>
      <c r="R925" s="57"/>
      <c r="S925" s="57"/>
      <c r="T925" s="57"/>
      <c r="U925" s="57"/>
      <c r="V925" s="57"/>
      <c r="W925" s="57"/>
      <c r="X925" s="57"/>
      <c r="Y925" s="57"/>
      <c r="Z925" s="57"/>
      <c r="AA925" s="57"/>
    </row>
    <row r="926">
      <c r="A926" s="56"/>
      <c r="B926" s="15"/>
      <c r="C926" s="15"/>
      <c r="D926" s="15"/>
      <c r="E926" s="15"/>
      <c r="F926" s="15"/>
      <c r="G926" s="15"/>
      <c r="H926" s="57"/>
      <c r="I926" s="57"/>
      <c r="L926" s="30"/>
      <c r="M926" s="89"/>
      <c r="N926" s="57"/>
      <c r="O926" s="57"/>
      <c r="P926" s="57"/>
      <c r="Q926" s="57"/>
      <c r="R926" s="57"/>
      <c r="S926" s="57"/>
      <c r="T926" s="57"/>
      <c r="U926" s="57"/>
      <c r="V926" s="57"/>
      <c r="W926" s="57"/>
      <c r="X926" s="57"/>
      <c r="Y926" s="57"/>
      <c r="Z926" s="57"/>
      <c r="AA926" s="57"/>
    </row>
    <row r="927">
      <c r="A927" s="56"/>
      <c r="B927" s="15"/>
      <c r="C927" s="15"/>
      <c r="D927" s="15"/>
      <c r="E927" s="15"/>
      <c r="F927" s="15"/>
      <c r="G927" s="15"/>
      <c r="H927" s="57"/>
      <c r="I927" s="57"/>
      <c r="L927" s="30"/>
      <c r="M927" s="89"/>
      <c r="N927" s="57"/>
      <c r="O927" s="57"/>
      <c r="P927" s="57"/>
      <c r="Q927" s="57"/>
      <c r="R927" s="57"/>
      <c r="S927" s="57"/>
      <c r="T927" s="57"/>
      <c r="U927" s="57"/>
      <c r="V927" s="57"/>
      <c r="W927" s="57"/>
      <c r="X927" s="57"/>
      <c r="Y927" s="57"/>
      <c r="Z927" s="57"/>
      <c r="AA927" s="57"/>
    </row>
    <row r="928">
      <c r="A928" s="56"/>
      <c r="B928" s="15"/>
      <c r="C928" s="15"/>
      <c r="D928" s="15"/>
      <c r="E928" s="15"/>
      <c r="F928" s="15"/>
      <c r="G928" s="15"/>
      <c r="H928" s="57"/>
      <c r="I928" s="57"/>
      <c r="L928" s="30"/>
      <c r="M928" s="89"/>
      <c r="N928" s="57"/>
      <c r="O928" s="57"/>
      <c r="P928" s="57"/>
      <c r="Q928" s="57"/>
      <c r="R928" s="57"/>
      <c r="S928" s="57"/>
      <c r="T928" s="57"/>
      <c r="U928" s="57"/>
      <c r="V928" s="57"/>
      <c r="W928" s="57"/>
      <c r="X928" s="57"/>
      <c r="Y928" s="57"/>
      <c r="Z928" s="57"/>
      <c r="AA928" s="57"/>
    </row>
    <row r="929">
      <c r="A929" s="56"/>
      <c r="B929" s="15"/>
      <c r="C929" s="15"/>
      <c r="D929" s="15"/>
      <c r="E929" s="15"/>
      <c r="F929" s="15"/>
      <c r="G929" s="15"/>
      <c r="H929" s="57"/>
      <c r="I929" s="57"/>
      <c r="L929" s="30"/>
      <c r="M929" s="89"/>
      <c r="N929" s="57"/>
      <c r="O929" s="57"/>
      <c r="P929" s="57"/>
      <c r="Q929" s="57"/>
      <c r="R929" s="57"/>
      <c r="S929" s="57"/>
      <c r="T929" s="57"/>
      <c r="U929" s="57"/>
      <c r="V929" s="57"/>
      <c r="W929" s="57"/>
      <c r="X929" s="57"/>
      <c r="Y929" s="57"/>
      <c r="Z929" s="57"/>
      <c r="AA929" s="57"/>
    </row>
    <row r="930">
      <c r="A930" s="56"/>
      <c r="B930" s="15"/>
      <c r="C930" s="15"/>
      <c r="D930" s="15"/>
      <c r="E930" s="15"/>
      <c r="F930" s="15"/>
      <c r="G930" s="15"/>
      <c r="H930" s="57"/>
      <c r="I930" s="57"/>
      <c r="L930" s="30"/>
      <c r="M930" s="89"/>
      <c r="N930" s="57"/>
      <c r="O930" s="57"/>
      <c r="P930" s="57"/>
      <c r="Q930" s="57"/>
      <c r="R930" s="57"/>
      <c r="S930" s="57"/>
      <c r="T930" s="57"/>
      <c r="U930" s="57"/>
      <c r="V930" s="57"/>
      <c r="W930" s="57"/>
      <c r="X930" s="57"/>
      <c r="Y930" s="57"/>
      <c r="Z930" s="57"/>
      <c r="AA930" s="57"/>
    </row>
    <row r="931">
      <c r="A931" s="56"/>
      <c r="B931" s="15"/>
      <c r="C931" s="15"/>
      <c r="D931" s="15"/>
      <c r="E931" s="15"/>
      <c r="F931" s="15"/>
      <c r="G931" s="15"/>
      <c r="H931" s="57"/>
      <c r="I931" s="57"/>
      <c r="L931" s="30"/>
      <c r="M931" s="89"/>
      <c r="N931" s="57"/>
      <c r="O931" s="57"/>
      <c r="P931" s="57"/>
      <c r="Q931" s="57"/>
      <c r="R931" s="57"/>
      <c r="S931" s="57"/>
      <c r="T931" s="57"/>
      <c r="U931" s="57"/>
      <c r="V931" s="57"/>
      <c r="W931" s="57"/>
      <c r="X931" s="57"/>
      <c r="Y931" s="57"/>
      <c r="Z931" s="57"/>
      <c r="AA931" s="57"/>
    </row>
    <row r="932">
      <c r="A932" s="56"/>
      <c r="B932" s="15"/>
      <c r="C932" s="15"/>
      <c r="D932" s="15"/>
      <c r="E932" s="15"/>
      <c r="F932" s="15"/>
      <c r="G932" s="15"/>
      <c r="H932" s="57"/>
      <c r="I932" s="57"/>
      <c r="L932" s="30"/>
      <c r="M932" s="89"/>
      <c r="N932" s="57"/>
      <c r="O932" s="57"/>
      <c r="P932" s="57"/>
      <c r="Q932" s="57"/>
      <c r="R932" s="57"/>
      <c r="S932" s="57"/>
      <c r="T932" s="57"/>
      <c r="U932" s="57"/>
      <c r="V932" s="57"/>
      <c r="W932" s="57"/>
      <c r="X932" s="57"/>
      <c r="Y932" s="57"/>
      <c r="Z932" s="57"/>
      <c r="AA932" s="57"/>
    </row>
    <row r="933">
      <c r="A933" s="56"/>
      <c r="B933" s="15"/>
      <c r="C933" s="15"/>
      <c r="D933" s="15"/>
      <c r="E933" s="15"/>
      <c r="F933" s="15"/>
      <c r="G933" s="15"/>
      <c r="H933" s="57"/>
      <c r="I933" s="57"/>
      <c r="L933" s="30"/>
      <c r="M933" s="89"/>
      <c r="N933" s="57"/>
      <c r="O933" s="57"/>
      <c r="P933" s="57"/>
      <c r="Q933" s="57"/>
      <c r="R933" s="57"/>
      <c r="S933" s="57"/>
      <c r="T933" s="57"/>
      <c r="U933" s="57"/>
      <c r="V933" s="57"/>
      <c r="W933" s="57"/>
      <c r="X933" s="57"/>
      <c r="Y933" s="57"/>
      <c r="Z933" s="57"/>
      <c r="AA933" s="57"/>
    </row>
    <row r="934">
      <c r="A934" s="56"/>
      <c r="B934" s="15"/>
      <c r="C934" s="15"/>
      <c r="D934" s="15"/>
      <c r="E934" s="15"/>
      <c r="F934" s="15"/>
      <c r="G934" s="15"/>
      <c r="H934" s="57"/>
      <c r="I934" s="57"/>
      <c r="L934" s="30"/>
      <c r="M934" s="89"/>
      <c r="N934" s="57"/>
      <c r="O934" s="57"/>
      <c r="P934" s="57"/>
      <c r="Q934" s="57"/>
      <c r="R934" s="57"/>
      <c r="S934" s="57"/>
      <c r="T934" s="57"/>
      <c r="U934" s="57"/>
      <c r="V934" s="57"/>
      <c r="W934" s="57"/>
      <c r="X934" s="57"/>
      <c r="Y934" s="57"/>
      <c r="Z934" s="57"/>
      <c r="AA934" s="57"/>
    </row>
    <row r="935">
      <c r="A935" s="56"/>
      <c r="B935" s="15"/>
      <c r="C935" s="15"/>
      <c r="D935" s="15"/>
      <c r="E935" s="15"/>
      <c r="F935" s="15"/>
      <c r="G935" s="15"/>
      <c r="H935" s="57"/>
      <c r="I935" s="57"/>
      <c r="L935" s="30"/>
      <c r="M935" s="89"/>
      <c r="N935" s="57"/>
      <c r="O935" s="57"/>
      <c r="P935" s="57"/>
      <c r="Q935" s="57"/>
      <c r="R935" s="57"/>
      <c r="S935" s="57"/>
      <c r="T935" s="57"/>
      <c r="U935" s="57"/>
      <c r="V935" s="57"/>
      <c r="W935" s="57"/>
      <c r="X935" s="57"/>
      <c r="Y935" s="57"/>
      <c r="Z935" s="57"/>
      <c r="AA935" s="57"/>
    </row>
    <row r="936">
      <c r="A936" s="56"/>
      <c r="B936" s="15"/>
      <c r="C936" s="15"/>
      <c r="D936" s="15"/>
      <c r="E936" s="15"/>
      <c r="F936" s="15"/>
      <c r="G936" s="15"/>
      <c r="H936" s="57"/>
      <c r="I936" s="57"/>
      <c r="L936" s="30"/>
      <c r="M936" s="89"/>
      <c r="N936" s="57"/>
      <c r="O936" s="57"/>
      <c r="P936" s="57"/>
      <c r="Q936" s="57"/>
      <c r="R936" s="57"/>
      <c r="S936" s="57"/>
      <c r="T936" s="57"/>
      <c r="U936" s="57"/>
      <c r="V936" s="57"/>
      <c r="W936" s="57"/>
      <c r="X936" s="57"/>
      <c r="Y936" s="57"/>
      <c r="Z936" s="57"/>
      <c r="AA936" s="57"/>
    </row>
    <row r="937">
      <c r="A937" s="56"/>
      <c r="B937" s="15"/>
      <c r="C937" s="15"/>
      <c r="D937" s="15"/>
      <c r="E937" s="15"/>
      <c r="F937" s="15"/>
      <c r="G937" s="15"/>
      <c r="H937" s="57"/>
      <c r="I937" s="57"/>
      <c r="L937" s="30"/>
      <c r="M937" s="89"/>
      <c r="N937" s="57"/>
      <c r="O937" s="57"/>
      <c r="P937" s="57"/>
      <c r="Q937" s="57"/>
      <c r="R937" s="57"/>
      <c r="S937" s="57"/>
      <c r="T937" s="57"/>
      <c r="U937" s="57"/>
      <c r="V937" s="57"/>
      <c r="W937" s="57"/>
      <c r="X937" s="57"/>
      <c r="Y937" s="57"/>
      <c r="Z937" s="57"/>
      <c r="AA937" s="57"/>
    </row>
    <row r="938">
      <c r="A938" s="56"/>
      <c r="B938" s="15"/>
      <c r="C938" s="15"/>
      <c r="D938" s="15"/>
      <c r="E938" s="15"/>
      <c r="F938" s="15"/>
      <c r="G938" s="15"/>
      <c r="H938" s="57"/>
      <c r="I938" s="57"/>
      <c r="L938" s="30"/>
      <c r="M938" s="89"/>
      <c r="N938" s="57"/>
      <c r="O938" s="57"/>
      <c r="P938" s="57"/>
      <c r="Q938" s="57"/>
      <c r="R938" s="57"/>
      <c r="S938" s="57"/>
      <c r="T938" s="57"/>
      <c r="U938" s="57"/>
      <c r="V938" s="57"/>
      <c r="W938" s="57"/>
      <c r="X938" s="57"/>
      <c r="Y938" s="57"/>
      <c r="Z938" s="57"/>
      <c r="AA938" s="57"/>
    </row>
    <row r="939">
      <c r="A939" s="56"/>
      <c r="B939" s="15"/>
      <c r="C939" s="15"/>
      <c r="D939" s="15"/>
      <c r="E939" s="15"/>
      <c r="F939" s="15"/>
      <c r="G939" s="15"/>
      <c r="H939" s="57"/>
      <c r="I939" s="57"/>
      <c r="L939" s="30"/>
      <c r="M939" s="89"/>
      <c r="N939" s="57"/>
      <c r="O939" s="57"/>
      <c r="P939" s="57"/>
      <c r="Q939" s="57"/>
      <c r="R939" s="57"/>
      <c r="S939" s="57"/>
      <c r="T939" s="57"/>
      <c r="U939" s="57"/>
      <c r="V939" s="57"/>
      <c r="W939" s="57"/>
      <c r="X939" s="57"/>
      <c r="Y939" s="57"/>
      <c r="Z939" s="57"/>
      <c r="AA939" s="57"/>
    </row>
    <row r="940">
      <c r="A940" s="56"/>
      <c r="B940" s="15"/>
      <c r="C940" s="15"/>
      <c r="D940" s="15"/>
      <c r="E940" s="15"/>
      <c r="F940" s="15"/>
      <c r="G940" s="15"/>
      <c r="H940" s="57"/>
      <c r="I940" s="57"/>
      <c r="L940" s="30"/>
      <c r="M940" s="89"/>
      <c r="N940" s="57"/>
      <c r="O940" s="57"/>
      <c r="P940" s="57"/>
      <c r="Q940" s="57"/>
      <c r="R940" s="57"/>
      <c r="S940" s="57"/>
      <c r="T940" s="57"/>
      <c r="U940" s="57"/>
      <c r="V940" s="57"/>
      <c r="W940" s="57"/>
      <c r="X940" s="57"/>
      <c r="Y940" s="57"/>
      <c r="Z940" s="57"/>
      <c r="AA940" s="57"/>
    </row>
    <row r="941">
      <c r="A941" s="56"/>
      <c r="B941" s="15"/>
      <c r="C941" s="15"/>
      <c r="D941" s="15"/>
      <c r="E941" s="15"/>
      <c r="F941" s="15"/>
      <c r="G941" s="15"/>
      <c r="H941" s="57"/>
      <c r="I941" s="57"/>
      <c r="L941" s="30"/>
      <c r="M941" s="89"/>
      <c r="N941" s="57"/>
      <c r="O941" s="57"/>
      <c r="P941" s="57"/>
      <c r="Q941" s="57"/>
      <c r="R941" s="57"/>
      <c r="S941" s="57"/>
      <c r="T941" s="57"/>
      <c r="U941" s="57"/>
      <c r="V941" s="57"/>
      <c r="W941" s="57"/>
      <c r="X941" s="57"/>
      <c r="Y941" s="57"/>
      <c r="Z941" s="57"/>
      <c r="AA941" s="57"/>
    </row>
    <row r="942">
      <c r="A942" s="56"/>
      <c r="B942" s="15"/>
      <c r="C942" s="15"/>
      <c r="D942" s="15"/>
      <c r="E942" s="15"/>
      <c r="F942" s="15"/>
      <c r="G942" s="15"/>
      <c r="H942" s="57"/>
      <c r="I942" s="57"/>
      <c r="L942" s="30"/>
      <c r="M942" s="89"/>
      <c r="N942" s="57"/>
      <c r="O942" s="57"/>
      <c r="P942" s="57"/>
      <c r="Q942" s="57"/>
      <c r="R942" s="57"/>
      <c r="S942" s="57"/>
      <c r="T942" s="57"/>
      <c r="U942" s="57"/>
      <c r="V942" s="57"/>
      <c r="W942" s="57"/>
      <c r="X942" s="57"/>
      <c r="Y942" s="57"/>
      <c r="Z942" s="57"/>
      <c r="AA942" s="57"/>
    </row>
    <row r="943">
      <c r="A943" s="56"/>
      <c r="B943" s="15"/>
      <c r="C943" s="15"/>
      <c r="D943" s="15"/>
      <c r="E943" s="15"/>
      <c r="F943" s="15"/>
      <c r="G943" s="15"/>
      <c r="H943" s="57"/>
      <c r="I943" s="57"/>
      <c r="L943" s="30"/>
      <c r="M943" s="89"/>
      <c r="N943" s="57"/>
      <c r="O943" s="57"/>
      <c r="P943" s="57"/>
      <c r="Q943" s="57"/>
      <c r="R943" s="57"/>
      <c r="S943" s="57"/>
      <c r="T943" s="57"/>
      <c r="U943" s="57"/>
      <c r="V943" s="57"/>
      <c r="W943" s="57"/>
      <c r="X943" s="57"/>
      <c r="Y943" s="57"/>
      <c r="Z943" s="57"/>
      <c r="AA943" s="57"/>
    </row>
    <row r="944">
      <c r="A944" s="56"/>
      <c r="B944" s="15"/>
      <c r="C944" s="15"/>
      <c r="D944" s="15"/>
      <c r="E944" s="15"/>
      <c r="F944" s="15"/>
      <c r="G944" s="15"/>
      <c r="H944" s="57"/>
      <c r="I944" s="57"/>
      <c r="L944" s="30"/>
      <c r="M944" s="89"/>
      <c r="N944" s="57"/>
      <c r="O944" s="57"/>
      <c r="P944" s="57"/>
      <c r="Q944" s="57"/>
      <c r="R944" s="57"/>
      <c r="S944" s="57"/>
      <c r="T944" s="57"/>
      <c r="U944" s="57"/>
      <c r="V944" s="57"/>
      <c r="W944" s="57"/>
      <c r="X944" s="57"/>
      <c r="Y944" s="57"/>
      <c r="Z944" s="57"/>
      <c r="AA944" s="57"/>
    </row>
    <row r="945">
      <c r="A945" s="56"/>
      <c r="B945" s="15"/>
      <c r="C945" s="15"/>
      <c r="D945" s="15"/>
      <c r="E945" s="15"/>
      <c r="F945" s="15"/>
      <c r="G945" s="15"/>
      <c r="H945" s="57"/>
      <c r="I945" s="57"/>
      <c r="L945" s="30"/>
      <c r="M945" s="89"/>
      <c r="N945" s="57"/>
      <c r="O945" s="57"/>
      <c r="P945" s="57"/>
      <c r="Q945" s="57"/>
      <c r="R945" s="57"/>
      <c r="S945" s="57"/>
      <c r="T945" s="57"/>
      <c r="U945" s="57"/>
      <c r="V945" s="57"/>
      <c r="W945" s="57"/>
      <c r="X945" s="57"/>
      <c r="Y945" s="57"/>
      <c r="Z945" s="57"/>
      <c r="AA945" s="57"/>
    </row>
    <row r="946">
      <c r="A946" s="56"/>
      <c r="B946" s="15"/>
      <c r="C946" s="15"/>
      <c r="D946" s="15"/>
      <c r="E946" s="15"/>
      <c r="F946" s="15"/>
      <c r="G946" s="15"/>
      <c r="H946" s="57"/>
      <c r="I946" s="57"/>
      <c r="L946" s="30"/>
      <c r="M946" s="89"/>
      <c r="N946" s="57"/>
      <c r="O946" s="57"/>
      <c r="P946" s="57"/>
      <c r="Q946" s="57"/>
      <c r="R946" s="57"/>
      <c r="S946" s="57"/>
      <c r="T946" s="57"/>
      <c r="U946" s="57"/>
      <c r="V946" s="57"/>
      <c r="W946" s="57"/>
      <c r="X946" s="57"/>
      <c r="Y946" s="57"/>
      <c r="Z946" s="57"/>
      <c r="AA946" s="57"/>
    </row>
    <row r="947">
      <c r="A947" s="56"/>
      <c r="B947" s="15"/>
      <c r="C947" s="15"/>
      <c r="D947" s="15"/>
      <c r="E947" s="15"/>
      <c r="F947" s="15"/>
      <c r="G947" s="15"/>
      <c r="H947" s="57"/>
      <c r="I947" s="57"/>
      <c r="L947" s="30"/>
      <c r="M947" s="89"/>
      <c r="N947" s="57"/>
      <c r="O947" s="57"/>
      <c r="P947" s="57"/>
      <c r="Q947" s="57"/>
      <c r="R947" s="57"/>
      <c r="S947" s="57"/>
      <c r="T947" s="57"/>
      <c r="U947" s="57"/>
      <c r="V947" s="57"/>
      <c r="W947" s="57"/>
      <c r="X947" s="57"/>
      <c r="Y947" s="57"/>
      <c r="Z947" s="57"/>
      <c r="AA947" s="57"/>
    </row>
    <row r="948">
      <c r="A948" s="56"/>
      <c r="B948" s="15"/>
      <c r="C948" s="15"/>
      <c r="D948" s="15"/>
      <c r="E948" s="15"/>
      <c r="F948" s="15"/>
      <c r="G948" s="15"/>
      <c r="H948" s="57"/>
      <c r="I948" s="57"/>
      <c r="L948" s="30"/>
      <c r="M948" s="89"/>
      <c r="N948" s="57"/>
      <c r="O948" s="57"/>
      <c r="P948" s="57"/>
      <c r="Q948" s="57"/>
      <c r="R948" s="57"/>
      <c r="S948" s="57"/>
      <c r="T948" s="57"/>
      <c r="U948" s="57"/>
      <c r="V948" s="57"/>
      <c r="W948" s="57"/>
      <c r="X948" s="57"/>
      <c r="Y948" s="57"/>
      <c r="Z948" s="57"/>
      <c r="AA948" s="57"/>
    </row>
    <row r="949">
      <c r="A949" s="56"/>
      <c r="B949" s="15"/>
      <c r="C949" s="15"/>
      <c r="D949" s="15"/>
      <c r="E949" s="15"/>
      <c r="F949" s="15"/>
      <c r="G949" s="15"/>
      <c r="H949" s="57"/>
      <c r="I949" s="57"/>
      <c r="L949" s="30"/>
      <c r="M949" s="89"/>
      <c r="N949" s="57"/>
      <c r="O949" s="57"/>
      <c r="P949" s="57"/>
      <c r="Q949" s="57"/>
      <c r="R949" s="57"/>
      <c r="S949" s="57"/>
      <c r="T949" s="57"/>
      <c r="U949" s="57"/>
      <c r="V949" s="57"/>
      <c r="W949" s="57"/>
      <c r="X949" s="57"/>
      <c r="Y949" s="57"/>
      <c r="Z949" s="57"/>
      <c r="AA949" s="57"/>
    </row>
    <row r="950">
      <c r="A950" s="56"/>
      <c r="B950" s="15"/>
      <c r="C950" s="15"/>
      <c r="D950" s="15"/>
      <c r="E950" s="15"/>
      <c r="F950" s="15"/>
      <c r="G950" s="15"/>
      <c r="H950" s="57"/>
      <c r="I950" s="57"/>
      <c r="L950" s="30"/>
      <c r="M950" s="89"/>
      <c r="N950" s="57"/>
      <c r="O950" s="57"/>
      <c r="P950" s="57"/>
      <c r="Q950" s="57"/>
      <c r="R950" s="57"/>
      <c r="S950" s="57"/>
      <c r="T950" s="57"/>
      <c r="U950" s="57"/>
      <c r="V950" s="57"/>
      <c r="W950" s="57"/>
      <c r="X950" s="57"/>
      <c r="Y950" s="57"/>
      <c r="Z950" s="57"/>
      <c r="AA950" s="57"/>
    </row>
    <row r="951">
      <c r="A951" s="56"/>
      <c r="B951" s="15"/>
      <c r="C951" s="15"/>
      <c r="D951" s="15"/>
      <c r="E951" s="15"/>
      <c r="F951" s="15"/>
      <c r="G951" s="15"/>
      <c r="H951" s="57"/>
      <c r="I951" s="57"/>
      <c r="L951" s="30"/>
      <c r="M951" s="89"/>
      <c r="N951" s="57"/>
      <c r="O951" s="57"/>
      <c r="P951" s="57"/>
      <c r="Q951" s="57"/>
      <c r="R951" s="57"/>
      <c r="S951" s="57"/>
      <c r="T951" s="57"/>
      <c r="U951" s="57"/>
      <c r="V951" s="57"/>
      <c r="W951" s="57"/>
      <c r="X951" s="57"/>
      <c r="Y951" s="57"/>
      <c r="Z951" s="57"/>
      <c r="AA951" s="57"/>
    </row>
    <row r="952">
      <c r="A952" s="56"/>
      <c r="B952" s="15"/>
      <c r="C952" s="15"/>
      <c r="D952" s="15"/>
      <c r="E952" s="15"/>
      <c r="F952" s="15"/>
      <c r="G952" s="15"/>
      <c r="H952" s="57"/>
      <c r="I952" s="57"/>
      <c r="L952" s="30"/>
      <c r="M952" s="89"/>
      <c r="N952" s="57"/>
      <c r="O952" s="57"/>
      <c r="P952" s="57"/>
      <c r="Q952" s="57"/>
      <c r="R952" s="57"/>
      <c r="S952" s="57"/>
      <c r="T952" s="57"/>
      <c r="U952" s="57"/>
      <c r="V952" s="57"/>
      <c r="W952" s="57"/>
      <c r="X952" s="57"/>
      <c r="Y952" s="57"/>
      <c r="Z952" s="57"/>
      <c r="AA952" s="57"/>
    </row>
    <row r="953">
      <c r="A953" s="56"/>
      <c r="B953" s="15"/>
      <c r="C953" s="15"/>
      <c r="D953" s="15"/>
      <c r="E953" s="15"/>
      <c r="F953" s="15"/>
      <c r="G953" s="15"/>
      <c r="H953" s="57"/>
      <c r="I953" s="57"/>
      <c r="L953" s="30"/>
      <c r="M953" s="89"/>
      <c r="N953" s="57"/>
      <c r="O953" s="57"/>
      <c r="P953" s="57"/>
      <c r="Q953" s="57"/>
      <c r="R953" s="57"/>
      <c r="S953" s="57"/>
      <c r="T953" s="57"/>
      <c r="U953" s="57"/>
      <c r="V953" s="57"/>
      <c r="W953" s="57"/>
      <c r="X953" s="57"/>
      <c r="Y953" s="57"/>
      <c r="Z953" s="57"/>
      <c r="AA953" s="57"/>
    </row>
    <row r="954">
      <c r="A954" s="56"/>
      <c r="B954" s="15"/>
      <c r="C954" s="15"/>
      <c r="D954" s="15"/>
      <c r="E954" s="15"/>
      <c r="F954" s="15"/>
      <c r="G954" s="15"/>
      <c r="H954" s="57"/>
      <c r="I954" s="57"/>
      <c r="L954" s="30"/>
      <c r="M954" s="89"/>
      <c r="N954" s="57"/>
      <c r="O954" s="57"/>
      <c r="P954" s="57"/>
      <c r="Q954" s="57"/>
      <c r="R954" s="57"/>
      <c r="S954" s="57"/>
      <c r="T954" s="57"/>
      <c r="U954" s="57"/>
      <c r="V954" s="57"/>
      <c r="W954" s="57"/>
      <c r="X954" s="57"/>
      <c r="Y954" s="57"/>
      <c r="Z954" s="57"/>
      <c r="AA954" s="57"/>
    </row>
    <row r="955">
      <c r="A955" s="56"/>
      <c r="B955" s="15"/>
      <c r="C955" s="15"/>
      <c r="D955" s="15"/>
      <c r="E955" s="15"/>
      <c r="F955" s="15"/>
      <c r="G955" s="15"/>
      <c r="H955" s="57"/>
      <c r="I955" s="57"/>
      <c r="L955" s="30"/>
      <c r="M955" s="89"/>
      <c r="N955" s="57"/>
      <c r="O955" s="57"/>
      <c r="P955" s="57"/>
      <c r="Q955" s="57"/>
      <c r="R955" s="57"/>
      <c r="S955" s="57"/>
      <c r="T955" s="57"/>
      <c r="U955" s="57"/>
      <c r="V955" s="57"/>
      <c r="W955" s="57"/>
      <c r="X955" s="57"/>
      <c r="Y955" s="57"/>
      <c r="Z955" s="57"/>
      <c r="AA955" s="57"/>
    </row>
    <row r="956">
      <c r="A956" s="56"/>
      <c r="B956" s="15"/>
      <c r="C956" s="15"/>
      <c r="D956" s="15"/>
      <c r="E956" s="15"/>
      <c r="F956" s="15"/>
      <c r="G956" s="15"/>
      <c r="H956" s="57"/>
      <c r="I956" s="57"/>
      <c r="L956" s="30"/>
      <c r="M956" s="89"/>
      <c r="N956" s="57"/>
      <c r="O956" s="57"/>
      <c r="P956" s="57"/>
      <c r="Q956" s="57"/>
      <c r="R956" s="57"/>
      <c r="S956" s="57"/>
      <c r="T956" s="57"/>
      <c r="U956" s="57"/>
      <c r="V956" s="57"/>
      <c r="W956" s="57"/>
      <c r="X956" s="57"/>
      <c r="Y956" s="57"/>
      <c r="Z956" s="57"/>
      <c r="AA956" s="57"/>
    </row>
    <row r="957">
      <c r="A957" s="56"/>
      <c r="B957" s="15"/>
      <c r="C957" s="15"/>
      <c r="D957" s="15"/>
      <c r="E957" s="15"/>
      <c r="F957" s="15"/>
      <c r="G957" s="15"/>
      <c r="H957" s="57"/>
      <c r="I957" s="57"/>
      <c r="L957" s="30"/>
      <c r="M957" s="89"/>
      <c r="N957" s="57"/>
      <c r="O957" s="57"/>
      <c r="P957" s="57"/>
      <c r="Q957" s="57"/>
      <c r="R957" s="57"/>
      <c r="S957" s="57"/>
      <c r="T957" s="57"/>
      <c r="U957" s="57"/>
      <c r="V957" s="57"/>
      <c r="W957" s="57"/>
      <c r="X957" s="57"/>
      <c r="Y957" s="57"/>
      <c r="Z957" s="57"/>
      <c r="AA957" s="57"/>
    </row>
    <row r="958">
      <c r="A958" s="56"/>
      <c r="B958" s="15"/>
      <c r="C958" s="15"/>
      <c r="D958" s="15"/>
      <c r="E958" s="15"/>
      <c r="F958" s="15"/>
      <c r="G958" s="15"/>
      <c r="H958" s="57"/>
      <c r="I958" s="57"/>
      <c r="L958" s="30"/>
      <c r="M958" s="89"/>
      <c r="N958" s="57"/>
      <c r="O958" s="57"/>
      <c r="P958" s="57"/>
      <c r="Q958" s="57"/>
      <c r="R958" s="57"/>
      <c r="S958" s="57"/>
      <c r="T958" s="57"/>
      <c r="U958" s="57"/>
      <c r="V958" s="57"/>
      <c r="W958" s="57"/>
      <c r="X958" s="57"/>
      <c r="Y958" s="57"/>
      <c r="Z958" s="57"/>
      <c r="AA958" s="57"/>
    </row>
    <row r="959">
      <c r="A959" s="56"/>
      <c r="B959" s="15"/>
      <c r="C959" s="15"/>
      <c r="D959" s="15"/>
      <c r="E959" s="15"/>
      <c r="F959" s="15"/>
      <c r="G959" s="15"/>
      <c r="H959" s="57"/>
      <c r="I959" s="57"/>
      <c r="L959" s="30"/>
      <c r="M959" s="89"/>
      <c r="N959" s="57"/>
      <c r="O959" s="57"/>
      <c r="P959" s="57"/>
      <c r="Q959" s="57"/>
      <c r="R959" s="57"/>
      <c r="S959" s="57"/>
      <c r="T959" s="57"/>
      <c r="U959" s="57"/>
      <c r="V959" s="57"/>
      <c r="W959" s="57"/>
      <c r="X959" s="57"/>
      <c r="Y959" s="57"/>
      <c r="Z959" s="57"/>
      <c r="AA959" s="57"/>
    </row>
    <row r="960">
      <c r="A960" s="56"/>
      <c r="B960" s="15"/>
      <c r="C960" s="15"/>
      <c r="D960" s="15"/>
      <c r="E960" s="15"/>
      <c r="F960" s="15"/>
      <c r="G960" s="15"/>
      <c r="H960" s="57"/>
      <c r="I960" s="57"/>
      <c r="L960" s="30"/>
      <c r="M960" s="89"/>
      <c r="N960" s="57"/>
      <c r="O960" s="57"/>
      <c r="P960" s="57"/>
      <c r="Q960" s="57"/>
      <c r="R960" s="57"/>
      <c r="S960" s="57"/>
      <c r="T960" s="57"/>
      <c r="U960" s="57"/>
      <c r="V960" s="57"/>
      <c r="W960" s="57"/>
      <c r="X960" s="57"/>
      <c r="Y960" s="57"/>
      <c r="Z960" s="57"/>
      <c r="AA960" s="57"/>
    </row>
    <row r="961">
      <c r="A961" s="56"/>
      <c r="B961" s="15"/>
      <c r="C961" s="15"/>
      <c r="D961" s="15"/>
      <c r="E961" s="15"/>
      <c r="F961" s="15"/>
      <c r="G961" s="15"/>
      <c r="H961" s="57"/>
      <c r="I961" s="57"/>
      <c r="L961" s="30"/>
      <c r="M961" s="89"/>
      <c r="N961" s="57"/>
      <c r="O961" s="57"/>
      <c r="P961" s="57"/>
      <c r="Q961" s="57"/>
      <c r="R961" s="57"/>
      <c r="S961" s="57"/>
      <c r="T961" s="57"/>
      <c r="U961" s="57"/>
      <c r="V961" s="57"/>
      <c r="W961" s="57"/>
      <c r="X961" s="57"/>
      <c r="Y961" s="57"/>
      <c r="Z961" s="57"/>
      <c r="AA961" s="57"/>
    </row>
    <row r="962">
      <c r="A962" s="56"/>
      <c r="B962" s="15"/>
      <c r="C962" s="15"/>
      <c r="D962" s="15"/>
      <c r="E962" s="15"/>
      <c r="F962" s="15"/>
      <c r="G962" s="15"/>
      <c r="H962" s="57"/>
      <c r="I962" s="57"/>
      <c r="L962" s="30"/>
      <c r="M962" s="89"/>
      <c r="N962" s="57"/>
      <c r="O962" s="57"/>
      <c r="P962" s="57"/>
      <c r="Q962" s="57"/>
      <c r="R962" s="57"/>
      <c r="S962" s="57"/>
      <c r="T962" s="57"/>
      <c r="U962" s="57"/>
      <c r="V962" s="57"/>
      <c r="W962" s="57"/>
      <c r="X962" s="57"/>
      <c r="Y962" s="57"/>
      <c r="Z962" s="57"/>
      <c r="AA962" s="57"/>
    </row>
    <row r="963">
      <c r="A963" s="56"/>
      <c r="B963" s="15"/>
      <c r="C963" s="15"/>
      <c r="D963" s="15"/>
      <c r="E963" s="15"/>
      <c r="F963" s="15"/>
      <c r="G963" s="15"/>
      <c r="H963" s="57"/>
      <c r="I963" s="57"/>
      <c r="L963" s="30"/>
      <c r="M963" s="89"/>
      <c r="N963" s="57"/>
      <c r="O963" s="57"/>
      <c r="P963" s="57"/>
      <c r="Q963" s="57"/>
      <c r="R963" s="57"/>
      <c r="S963" s="57"/>
      <c r="T963" s="57"/>
      <c r="U963" s="57"/>
      <c r="V963" s="57"/>
      <c r="W963" s="57"/>
      <c r="X963" s="57"/>
      <c r="Y963" s="57"/>
      <c r="Z963" s="57"/>
      <c r="AA963" s="57"/>
    </row>
    <row r="964">
      <c r="A964" s="56"/>
      <c r="B964" s="15"/>
      <c r="C964" s="15"/>
      <c r="D964" s="15"/>
      <c r="E964" s="15"/>
      <c r="F964" s="15"/>
      <c r="G964" s="15"/>
      <c r="H964" s="57"/>
      <c r="I964" s="57"/>
      <c r="L964" s="30"/>
      <c r="M964" s="89"/>
      <c r="N964" s="57"/>
      <c r="O964" s="57"/>
      <c r="P964" s="57"/>
      <c r="Q964" s="57"/>
      <c r="R964" s="57"/>
      <c r="S964" s="57"/>
      <c r="T964" s="57"/>
      <c r="U964" s="57"/>
      <c r="V964" s="57"/>
      <c r="W964" s="57"/>
      <c r="X964" s="57"/>
      <c r="Y964" s="57"/>
      <c r="Z964" s="57"/>
      <c r="AA964" s="57"/>
    </row>
    <row r="965">
      <c r="A965" s="56"/>
      <c r="B965" s="15"/>
      <c r="C965" s="15"/>
      <c r="D965" s="15"/>
      <c r="E965" s="15"/>
      <c r="F965" s="15"/>
      <c r="G965" s="15"/>
      <c r="H965" s="57"/>
      <c r="I965" s="57"/>
      <c r="L965" s="30"/>
      <c r="M965" s="89"/>
      <c r="N965" s="57"/>
      <c r="O965" s="57"/>
      <c r="P965" s="57"/>
      <c r="Q965" s="57"/>
      <c r="R965" s="57"/>
      <c r="S965" s="57"/>
      <c r="T965" s="57"/>
      <c r="U965" s="57"/>
      <c r="V965" s="57"/>
      <c r="W965" s="57"/>
      <c r="X965" s="57"/>
      <c r="Y965" s="57"/>
      <c r="Z965" s="57"/>
      <c r="AA965" s="57"/>
    </row>
    <row r="966">
      <c r="A966" s="56"/>
      <c r="B966" s="15"/>
      <c r="C966" s="15"/>
      <c r="D966" s="15"/>
      <c r="E966" s="15"/>
      <c r="F966" s="15"/>
      <c r="G966" s="15"/>
      <c r="H966" s="57"/>
      <c r="I966" s="57"/>
      <c r="L966" s="30"/>
      <c r="M966" s="89"/>
      <c r="N966" s="57"/>
      <c r="O966" s="57"/>
      <c r="P966" s="57"/>
      <c r="Q966" s="57"/>
      <c r="R966" s="57"/>
      <c r="S966" s="57"/>
      <c r="T966" s="57"/>
      <c r="U966" s="57"/>
      <c r="V966" s="57"/>
      <c r="W966" s="57"/>
      <c r="X966" s="57"/>
      <c r="Y966" s="57"/>
      <c r="Z966" s="57"/>
      <c r="AA966" s="57"/>
    </row>
    <row r="967">
      <c r="A967" s="56"/>
      <c r="B967" s="15"/>
      <c r="C967" s="15"/>
      <c r="D967" s="15"/>
      <c r="E967" s="15"/>
      <c r="F967" s="15"/>
      <c r="G967" s="15"/>
      <c r="H967" s="57"/>
      <c r="I967" s="57"/>
      <c r="L967" s="30"/>
      <c r="M967" s="89"/>
      <c r="N967" s="57"/>
      <c r="O967" s="57"/>
      <c r="P967" s="57"/>
      <c r="Q967" s="57"/>
      <c r="R967" s="57"/>
      <c r="S967" s="57"/>
      <c r="T967" s="57"/>
      <c r="U967" s="57"/>
      <c r="V967" s="57"/>
      <c r="W967" s="57"/>
      <c r="X967" s="57"/>
      <c r="Y967" s="57"/>
      <c r="Z967" s="57"/>
      <c r="AA967" s="57"/>
    </row>
    <row r="968">
      <c r="A968" s="56"/>
      <c r="B968" s="15"/>
      <c r="C968" s="15"/>
      <c r="D968" s="15"/>
      <c r="E968" s="15"/>
      <c r="F968" s="15"/>
      <c r="G968" s="15"/>
      <c r="H968" s="57"/>
      <c r="I968" s="57"/>
      <c r="L968" s="30"/>
      <c r="M968" s="89"/>
      <c r="N968" s="57"/>
      <c r="O968" s="57"/>
      <c r="P968" s="57"/>
      <c r="Q968" s="57"/>
      <c r="R968" s="57"/>
      <c r="S968" s="57"/>
      <c r="T968" s="57"/>
      <c r="U968" s="57"/>
      <c r="V968" s="57"/>
      <c r="W968" s="57"/>
      <c r="X968" s="57"/>
      <c r="Y968" s="57"/>
      <c r="Z968" s="57"/>
      <c r="AA968" s="57"/>
    </row>
    <row r="969">
      <c r="A969" s="56"/>
      <c r="B969" s="15"/>
      <c r="C969" s="15"/>
      <c r="D969" s="15"/>
      <c r="E969" s="15"/>
      <c r="F969" s="15"/>
      <c r="G969" s="15"/>
      <c r="H969" s="57"/>
      <c r="I969" s="57"/>
      <c r="L969" s="30"/>
      <c r="M969" s="89"/>
      <c r="N969" s="57"/>
      <c r="O969" s="57"/>
      <c r="P969" s="57"/>
      <c r="Q969" s="57"/>
      <c r="R969" s="57"/>
      <c r="S969" s="57"/>
      <c r="T969" s="57"/>
      <c r="U969" s="57"/>
      <c r="V969" s="57"/>
      <c r="W969" s="57"/>
      <c r="X969" s="57"/>
      <c r="Y969" s="57"/>
      <c r="Z969" s="57"/>
      <c r="AA969" s="57"/>
    </row>
    <row r="970">
      <c r="A970" s="56"/>
      <c r="B970" s="15"/>
      <c r="C970" s="15"/>
      <c r="D970" s="15"/>
      <c r="E970" s="15"/>
      <c r="F970" s="15"/>
      <c r="G970" s="15"/>
      <c r="H970" s="57"/>
      <c r="I970" s="57"/>
      <c r="L970" s="30"/>
      <c r="M970" s="89"/>
      <c r="N970" s="57"/>
      <c r="O970" s="57"/>
      <c r="P970" s="57"/>
      <c r="Q970" s="57"/>
      <c r="R970" s="57"/>
      <c r="S970" s="57"/>
      <c r="T970" s="57"/>
      <c r="U970" s="57"/>
      <c r="V970" s="57"/>
      <c r="W970" s="57"/>
      <c r="X970" s="57"/>
      <c r="Y970" s="57"/>
      <c r="Z970" s="57"/>
      <c r="AA970" s="57"/>
    </row>
    <row r="971">
      <c r="A971" s="56"/>
      <c r="B971" s="15"/>
      <c r="C971" s="15"/>
      <c r="D971" s="15"/>
      <c r="E971" s="15"/>
      <c r="F971" s="15"/>
      <c r="G971" s="15"/>
      <c r="H971" s="57"/>
      <c r="I971" s="57"/>
      <c r="L971" s="30"/>
      <c r="M971" s="89"/>
      <c r="N971" s="57"/>
      <c r="O971" s="57"/>
      <c r="P971" s="57"/>
      <c r="Q971" s="57"/>
      <c r="R971" s="57"/>
      <c r="S971" s="57"/>
      <c r="T971" s="57"/>
      <c r="U971" s="57"/>
      <c r="V971" s="57"/>
      <c r="W971" s="57"/>
      <c r="X971" s="57"/>
      <c r="Y971" s="57"/>
      <c r="Z971" s="57"/>
      <c r="AA971" s="57"/>
    </row>
    <row r="972">
      <c r="A972" s="56"/>
      <c r="B972" s="15"/>
      <c r="C972" s="15"/>
      <c r="D972" s="15"/>
      <c r="E972" s="15"/>
      <c r="F972" s="15"/>
      <c r="G972" s="15"/>
      <c r="H972" s="57"/>
      <c r="I972" s="57"/>
      <c r="L972" s="30"/>
      <c r="M972" s="89"/>
      <c r="N972" s="57"/>
      <c r="O972" s="57"/>
      <c r="P972" s="57"/>
      <c r="Q972" s="57"/>
      <c r="R972" s="57"/>
      <c r="S972" s="57"/>
      <c r="T972" s="57"/>
      <c r="U972" s="57"/>
      <c r="V972" s="57"/>
      <c r="W972" s="57"/>
      <c r="X972" s="57"/>
      <c r="Y972" s="57"/>
      <c r="Z972" s="57"/>
      <c r="AA972" s="57"/>
    </row>
    <row r="973">
      <c r="A973" s="56"/>
      <c r="B973" s="15"/>
      <c r="C973" s="15"/>
      <c r="D973" s="15"/>
      <c r="E973" s="15"/>
      <c r="F973" s="15"/>
      <c r="G973" s="15"/>
      <c r="H973" s="57"/>
      <c r="I973" s="57"/>
      <c r="L973" s="30"/>
      <c r="M973" s="89"/>
      <c r="N973" s="57"/>
      <c r="O973" s="57"/>
      <c r="P973" s="57"/>
      <c r="Q973" s="57"/>
      <c r="R973" s="57"/>
      <c r="S973" s="57"/>
      <c r="T973" s="57"/>
      <c r="U973" s="57"/>
      <c r="V973" s="57"/>
      <c r="W973" s="57"/>
      <c r="X973" s="57"/>
      <c r="Y973" s="57"/>
      <c r="Z973" s="57"/>
      <c r="AA973" s="57"/>
    </row>
    <row r="974">
      <c r="A974" s="56"/>
      <c r="B974" s="15"/>
      <c r="C974" s="15"/>
      <c r="D974" s="15"/>
      <c r="E974" s="15"/>
      <c r="F974" s="15"/>
      <c r="G974" s="15"/>
      <c r="H974" s="57"/>
      <c r="I974" s="57"/>
      <c r="L974" s="30"/>
      <c r="M974" s="89"/>
      <c r="N974" s="57"/>
      <c r="O974" s="57"/>
      <c r="P974" s="57"/>
      <c r="Q974" s="57"/>
      <c r="R974" s="57"/>
      <c r="S974" s="57"/>
      <c r="T974" s="57"/>
      <c r="U974" s="57"/>
      <c r="V974" s="57"/>
      <c r="W974" s="57"/>
      <c r="X974" s="57"/>
      <c r="Y974" s="57"/>
      <c r="Z974" s="57"/>
      <c r="AA974" s="57"/>
    </row>
    <row r="975">
      <c r="A975" s="56"/>
      <c r="B975" s="15"/>
      <c r="C975" s="15"/>
      <c r="D975" s="15"/>
      <c r="E975" s="15"/>
      <c r="F975" s="15"/>
      <c r="G975" s="15"/>
      <c r="H975" s="57"/>
      <c r="I975" s="57"/>
      <c r="L975" s="30"/>
      <c r="M975" s="89"/>
      <c r="N975" s="57"/>
      <c r="O975" s="57"/>
      <c r="P975" s="57"/>
      <c r="Q975" s="57"/>
      <c r="R975" s="57"/>
      <c r="S975" s="57"/>
      <c r="T975" s="57"/>
      <c r="U975" s="57"/>
      <c r="V975" s="57"/>
      <c r="W975" s="57"/>
      <c r="X975" s="57"/>
      <c r="Y975" s="57"/>
      <c r="Z975" s="57"/>
      <c r="AA975" s="57"/>
    </row>
    <row r="976">
      <c r="A976" s="56"/>
      <c r="B976" s="15"/>
      <c r="C976" s="15"/>
      <c r="D976" s="15"/>
      <c r="E976" s="15"/>
      <c r="F976" s="15"/>
      <c r="G976" s="15"/>
      <c r="H976" s="57"/>
      <c r="I976" s="57"/>
      <c r="L976" s="30"/>
      <c r="M976" s="89"/>
      <c r="N976" s="57"/>
      <c r="O976" s="57"/>
      <c r="P976" s="57"/>
      <c r="Q976" s="57"/>
      <c r="R976" s="57"/>
      <c r="S976" s="57"/>
      <c r="T976" s="57"/>
      <c r="U976" s="57"/>
      <c r="V976" s="57"/>
      <c r="W976" s="57"/>
      <c r="X976" s="57"/>
      <c r="Y976" s="57"/>
      <c r="Z976" s="57"/>
      <c r="AA976" s="57"/>
    </row>
    <row r="977">
      <c r="A977" s="56"/>
      <c r="B977" s="15"/>
      <c r="C977" s="15"/>
      <c r="D977" s="15"/>
      <c r="E977" s="15"/>
      <c r="F977" s="15"/>
      <c r="G977" s="15"/>
      <c r="H977" s="57"/>
      <c r="I977" s="57"/>
      <c r="L977" s="30"/>
      <c r="M977" s="89"/>
      <c r="N977" s="57"/>
      <c r="O977" s="57"/>
      <c r="P977" s="57"/>
      <c r="Q977" s="57"/>
      <c r="R977" s="57"/>
      <c r="S977" s="57"/>
      <c r="T977" s="57"/>
      <c r="U977" s="57"/>
      <c r="V977" s="57"/>
      <c r="W977" s="57"/>
      <c r="X977" s="57"/>
      <c r="Y977" s="57"/>
      <c r="Z977" s="57"/>
      <c r="AA977" s="57"/>
    </row>
    <row r="978">
      <c r="A978" s="56"/>
      <c r="B978" s="15"/>
      <c r="C978" s="15"/>
      <c r="D978" s="15"/>
      <c r="E978" s="15"/>
      <c r="F978" s="15"/>
      <c r="G978" s="15"/>
      <c r="H978" s="57"/>
      <c r="I978" s="57"/>
      <c r="L978" s="30"/>
      <c r="M978" s="89"/>
      <c r="N978" s="57"/>
      <c r="O978" s="57"/>
      <c r="P978" s="57"/>
      <c r="Q978" s="57"/>
      <c r="R978" s="57"/>
      <c r="S978" s="57"/>
      <c r="T978" s="57"/>
      <c r="U978" s="57"/>
      <c r="V978" s="57"/>
      <c r="W978" s="57"/>
      <c r="X978" s="57"/>
      <c r="Y978" s="57"/>
      <c r="Z978" s="57"/>
      <c r="AA978" s="57"/>
    </row>
    <row r="979">
      <c r="A979" s="56"/>
      <c r="B979" s="15"/>
      <c r="C979" s="15"/>
      <c r="D979" s="15"/>
      <c r="E979" s="15"/>
      <c r="F979" s="15"/>
      <c r="G979" s="15"/>
      <c r="H979" s="57"/>
      <c r="I979" s="57"/>
      <c r="L979" s="30"/>
      <c r="M979" s="89"/>
      <c r="N979" s="57"/>
      <c r="O979" s="57"/>
      <c r="P979" s="57"/>
      <c r="Q979" s="57"/>
      <c r="R979" s="57"/>
      <c r="S979" s="57"/>
      <c r="T979" s="57"/>
      <c r="U979" s="57"/>
      <c r="V979" s="57"/>
      <c r="W979" s="57"/>
      <c r="X979" s="57"/>
      <c r="Y979" s="57"/>
      <c r="Z979" s="57"/>
      <c r="AA979" s="57"/>
    </row>
    <row r="980">
      <c r="A980" s="56"/>
      <c r="B980" s="15"/>
      <c r="C980" s="15"/>
      <c r="D980" s="15"/>
      <c r="E980" s="15"/>
      <c r="F980" s="15"/>
      <c r="G980" s="15"/>
      <c r="H980" s="57"/>
      <c r="I980" s="57"/>
      <c r="L980" s="30"/>
      <c r="M980" s="89"/>
      <c r="N980" s="57"/>
      <c r="O980" s="57"/>
      <c r="P980" s="57"/>
      <c r="Q980" s="57"/>
      <c r="R980" s="57"/>
      <c r="S980" s="57"/>
      <c r="T980" s="57"/>
      <c r="U980" s="57"/>
      <c r="V980" s="57"/>
      <c r="W980" s="57"/>
      <c r="X980" s="57"/>
      <c r="Y980" s="57"/>
      <c r="Z980" s="57"/>
      <c r="AA980" s="57"/>
    </row>
    <row r="981">
      <c r="A981" s="56"/>
      <c r="B981" s="15"/>
      <c r="C981" s="15"/>
      <c r="D981" s="15"/>
      <c r="E981" s="15"/>
      <c r="F981" s="15"/>
      <c r="G981" s="15"/>
      <c r="H981" s="57"/>
      <c r="I981" s="57"/>
      <c r="L981" s="30"/>
      <c r="M981" s="89"/>
      <c r="N981" s="57"/>
      <c r="O981" s="57"/>
      <c r="P981" s="57"/>
      <c r="Q981" s="57"/>
      <c r="R981" s="57"/>
      <c r="S981" s="57"/>
      <c r="T981" s="57"/>
      <c r="U981" s="57"/>
      <c r="V981" s="57"/>
      <c r="W981" s="57"/>
      <c r="X981" s="57"/>
      <c r="Y981" s="57"/>
      <c r="Z981" s="57"/>
      <c r="AA981" s="57"/>
    </row>
    <row r="982">
      <c r="A982" s="56"/>
      <c r="B982" s="15"/>
      <c r="C982" s="15"/>
      <c r="D982" s="15"/>
      <c r="E982" s="15"/>
      <c r="F982" s="15"/>
      <c r="G982" s="15"/>
      <c r="H982" s="57"/>
      <c r="I982" s="57"/>
      <c r="L982" s="30"/>
      <c r="M982" s="89"/>
      <c r="N982" s="57"/>
      <c r="O982" s="57"/>
      <c r="P982" s="57"/>
      <c r="Q982" s="57"/>
      <c r="R982" s="57"/>
      <c r="S982" s="57"/>
      <c r="T982" s="57"/>
      <c r="U982" s="57"/>
      <c r="V982" s="57"/>
      <c r="W982" s="57"/>
      <c r="X982" s="57"/>
      <c r="Y982" s="57"/>
      <c r="Z982" s="57"/>
      <c r="AA982" s="57"/>
    </row>
    <row r="983">
      <c r="A983" s="56"/>
      <c r="B983" s="15"/>
      <c r="C983" s="15"/>
      <c r="D983" s="15"/>
      <c r="E983" s="15"/>
      <c r="F983" s="15"/>
      <c r="G983" s="15"/>
      <c r="H983" s="57"/>
      <c r="I983" s="57"/>
      <c r="L983" s="30"/>
      <c r="M983" s="89"/>
      <c r="N983" s="57"/>
      <c r="O983" s="57"/>
      <c r="P983" s="57"/>
      <c r="Q983" s="57"/>
      <c r="R983" s="57"/>
      <c r="S983" s="57"/>
      <c r="T983" s="57"/>
      <c r="U983" s="57"/>
      <c r="V983" s="57"/>
      <c r="W983" s="57"/>
      <c r="X983" s="57"/>
      <c r="Y983" s="57"/>
      <c r="Z983" s="57"/>
      <c r="AA983" s="57"/>
    </row>
    <row r="984">
      <c r="A984" s="56"/>
      <c r="B984" s="15"/>
      <c r="C984" s="15"/>
      <c r="D984" s="15"/>
      <c r="E984" s="15"/>
      <c r="F984" s="15"/>
      <c r="G984" s="15"/>
      <c r="H984" s="57"/>
      <c r="I984" s="57"/>
      <c r="L984" s="30"/>
      <c r="M984" s="89"/>
      <c r="N984" s="57"/>
      <c r="O984" s="57"/>
      <c r="P984" s="57"/>
      <c r="Q984" s="57"/>
      <c r="R984" s="57"/>
      <c r="S984" s="57"/>
      <c r="T984" s="57"/>
      <c r="U984" s="57"/>
      <c r="V984" s="57"/>
      <c r="W984" s="57"/>
      <c r="X984" s="57"/>
      <c r="Y984" s="57"/>
      <c r="Z984" s="57"/>
      <c r="AA984" s="57"/>
    </row>
    <row r="985">
      <c r="A985" s="56"/>
      <c r="B985" s="15"/>
      <c r="C985" s="15"/>
      <c r="D985" s="15"/>
      <c r="E985" s="15"/>
      <c r="F985" s="15"/>
      <c r="G985" s="15"/>
      <c r="H985" s="57"/>
      <c r="I985" s="57"/>
      <c r="L985" s="30"/>
      <c r="M985" s="89"/>
      <c r="N985" s="57"/>
      <c r="O985" s="57"/>
      <c r="P985" s="57"/>
      <c r="Q985" s="57"/>
      <c r="R985" s="57"/>
      <c r="S985" s="57"/>
      <c r="T985" s="57"/>
      <c r="U985" s="57"/>
      <c r="V985" s="57"/>
      <c r="W985" s="57"/>
      <c r="X985" s="57"/>
      <c r="Y985" s="57"/>
      <c r="Z985" s="57"/>
      <c r="AA985" s="57"/>
    </row>
    <row r="986">
      <c r="A986" s="56"/>
      <c r="B986" s="15"/>
      <c r="C986" s="15"/>
      <c r="D986" s="15"/>
      <c r="E986" s="15"/>
      <c r="F986" s="15"/>
      <c r="G986" s="15"/>
      <c r="H986" s="57"/>
      <c r="I986" s="57"/>
      <c r="L986" s="30"/>
      <c r="M986" s="89"/>
      <c r="N986" s="57"/>
      <c r="O986" s="57"/>
      <c r="P986" s="57"/>
      <c r="Q986" s="57"/>
      <c r="R986" s="57"/>
      <c r="S986" s="57"/>
      <c r="T986" s="57"/>
      <c r="U986" s="57"/>
      <c r="V986" s="57"/>
      <c r="W986" s="57"/>
      <c r="X986" s="57"/>
      <c r="Y986" s="57"/>
      <c r="Z986" s="57"/>
      <c r="AA986" s="57"/>
    </row>
    <row r="987">
      <c r="A987" s="56"/>
      <c r="B987" s="15"/>
      <c r="C987" s="15"/>
      <c r="D987" s="15"/>
      <c r="E987" s="15"/>
      <c r="F987" s="15"/>
      <c r="G987" s="15"/>
      <c r="H987" s="57"/>
      <c r="I987" s="57"/>
      <c r="L987" s="30"/>
      <c r="M987" s="89"/>
      <c r="N987" s="57"/>
      <c r="O987" s="57"/>
      <c r="P987" s="57"/>
      <c r="Q987" s="57"/>
      <c r="R987" s="57"/>
      <c r="S987" s="57"/>
      <c r="T987" s="57"/>
      <c r="U987" s="57"/>
      <c r="V987" s="57"/>
      <c r="W987" s="57"/>
      <c r="X987" s="57"/>
      <c r="Y987" s="57"/>
      <c r="Z987" s="57"/>
      <c r="AA987" s="57"/>
    </row>
    <row r="988">
      <c r="A988" s="56"/>
      <c r="B988" s="15"/>
      <c r="C988" s="15"/>
      <c r="D988" s="15"/>
      <c r="E988" s="15"/>
      <c r="F988" s="15"/>
      <c r="G988" s="15"/>
      <c r="H988" s="57"/>
      <c r="I988" s="57"/>
      <c r="L988" s="30"/>
      <c r="M988" s="89"/>
      <c r="N988" s="57"/>
      <c r="O988" s="57"/>
      <c r="P988" s="57"/>
      <c r="Q988" s="57"/>
      <c r="R988" s="57"/>
      <c r="S988" s="57"/>
      <c r="T988" s="57"/>
      <c r="U988" s="57"/>
      <c r="V988" s="57"/>
      <c r="W988" s="57"/>
      <c r="X988" s="57"/>
      <c r="Y988" s="57"/>
      <c r="Z988" s="57"/>
      <c r="AA988" s="57"/>
    </row>
    <row r="989">
      <c r="A989" s="56"/>
      <c r="B989" s="15"/>
      <c r="C989" s="15"/>
      <c r="D989" s="15"/>
      <c r="E989" s="15"/>
      <c r="F989" s="15"/>
      <c r="G989" s="15"/>
      <c r="H989" s="57"/>
      <c r="I989" s="57"/>
      <c r="L989" s="30"/>
      <c r="M989" s="89"/>
      <c r="N989" s="57"/>
      <c r="O989" s="57"/>
      <c r="P989" s="57"/>
      <c r="Q989" s="57"/>
      <c r="R989" s="57"/>
      <c r="S989" s="57"/>
      <c r="T989" s="57"/>
      <c r="U989" s="57"/>
      <c r="V989" s="57"/>
      <c r="W989" s="57"/>
      <c r="X989" s="57"/>
      <c r="Y989" s="57"/>
      <c r="Z989" s="57"/>
      <c r="AA989" s="57"/>
    </row>
    <row r="990">
      <c r="A990" s="56"/>
      <c r="B990" s="15"/>
      <c r="C990" s="15"/>
      <c r="D990" s="15"/>
      <c r="E990" s="15"/>
      <c r="F990" s="15"/>
      <c r="G990" s="15"/>
      <c r="H990" s="57"/>
      <c r="I990" s="57"/>
      <c r="L990" s="30"/>
      <c r="M990" s="89"/>
      <c r="N990" s="57"/>
      <c r="O990" s="57"/>
      <c r="P990" s="57"/>
      <c r="Q990" s="57"/>
      <c r="R990" s="57"/>
      <c r="S990" s="57"/>
      <c r="T990" s="57"/>
      <c r="U990" s="57"/>
      <c r="V990" s="57"/>
      <c r="W990" s="57"/>
      <c r="X990" s="57"/>
      <c r="Y990" s="57"/>
      <c r="Z990" s="57"/>
      <c r="AA990" s="57"/>
    </row>
    <row r="991">
      <c r="A991" s="56"/>
      <c r="B991" s="15"/>
      <c r="C991" s="15"/>
      <c r="D991" s="15"/>
      <c r="E991" s="15"/>
      <c r="F991" s="15"/>
      <c r="G991" s="15"/>
      <c r="H991" s="57"/>
      <c r="I991" s="57"/>
      <c r="L991" s="30"/>
      <c r="M991" s="89"/>
      <c r="N991" s="57"/>
      <c r="O991" s="57"/>
      <c r="P991" s="57"/>
      <c r="Q991" s="57"/>
      <c r="R991" s="57"/>
      <c r="S991" s="57"/>
      <c r="T991" s="57"/>
      <c r="U991" s="57"/>
      <c r="V991" s="57"/>
      <c r="W991" s="57"/>
      <c r="X991" s="57"/>
      <c r="Y991" s="57"/>
      <c r="Z991" s="57"/>
      <c r="AA991" s="57"/>
    </row>
    <row r="992">
      <c r="A992" s="56"/>
      <c r="B992" s="15"/>
      <c r="C992" s="15"/>
      <c r="D992" s="15"/>
      <c r="E992" s="15"/>
      <c r="F992" s="15"/>
      <c r="G992" s="15"/>
      <c r="H992" s="57"/>
      <c r="I992" s="57"/>
      <c r="L992" s="30"/>
      <c r="M992" s="89"/>
      <c r="N992" s="57"/>
      <c r="O992" s="57"/>
      <c r="P992" s="57"/>
      <c r="Q992" s="57"/>
      <c r="R992" s="57"/>
      <c r="S992" s="57"/>
      <c r="T992" s="57"/>
      <c r="U992" s="57"/>
      <c r="V992" s="57"/>
      <c r="W992" s="57"/>
      <c r="X992" s="57"/>
      <c r="Y992" s="57"/>
      <c r="Z992" s="57"/>
      <c r="AA992" s="57"/>
    </row>
    <row r="993">
      <c r="A993" s="56"/>
      <c r="B993" s="15"/>
      <c r="C993" s="15"/>
      <c r="D993" s="15"/>
      <c r="E993" s="15"/>
      <c r="F993" s="15"/>
      <c r="G993" s="15"/>
      <c r="H993" s="57"/>
      <c r="I993" s="57"/>
      <c r="L993" s="30"/>
      <c r="M993" s="89"/>
      <c r="N993" s="57"/>
      <c r="O993" s="57"/>
      <c r="P993" s="57"/>
      <c r="Q993" s="57"/>
      <c r="R993" s="57"/>
      <c r="S993" s="57"/>
      <c r="T993" s="57"/>
      <c r="U993" s="57"/>
      <c r="V993" s="57"/>
      <c r="W993" s="57"/>
      <c r="X993" s="57"/>
      <c r="Y993" s="57"/>
      <c r="Z993" s="57"/>
      <c r="AA993" s="57"/>
    </row>
    <row r="994">
      <c r="A994" s="56"/>
      <c r="B994" s="15"/>
      <c r="C994" s="15"/>
      <c r="D994" s="15"/>
      <c r="E994" s="15"/>
      <c r="F994" s="15"/>
      <c r="G994" s="15"/>
      <c r="H994" s="57"/>
      <c r="I994" s="57"/>
      <c r="L994" s="30"/>
      <c r="M994" s="89"/>
      <c r="N994" s="57"/>
      <c r="O994" s="57"/>
      <c r="P994" s="57"/>
      <c r="Q994" s="57"/>
      <c r="R994" s="57"/>
      <c r="S994" s="57"/>
      <c r="T994" s="57"/>
      <c r="U994" s="57"/>
      <c r="V994" s="57"/>
      <c r="W994" s="57"/>
      <c r="X994" s="57"/>
      <c r="Y994" s="57"/>
      <c r="Z994" s="57"/>
      <c r="AA994" s="57"/>
    </row>
    <row r="995">
      <c r="A995" s="56"/>
      <c r="B995" s="15"/>
      <c r="C995" s="15"/>
      <c r="D995" s="15"/>
      <c r="E995" s="15"/>
      <c r="F995" s="15"/>
      <c r="G995" s="15"/>
      <c r="H995" s="57"/>
      <c r="I995" s="57"/>
      <c r="L995" s="30"/>
      <c r="M995" s="89"/>
      <c r="N995" s="57"/>
      <c r="O995" s="57"/>
      <c r="P995" s="57"/>
      <c r="Q995" s="57"/>
      <c r="R995" s="57"/>
      <c r="S995" s="57"/>
      <c r="T995" s="57"/>
      <c r="U995" s="57"/>
      <c r="V995" s="57"/>
      <c r="W995" s="57"/>
      <c r="X995" s="57"/>
      <c r="Y995" s="57"/>
      <c r="Z995" s="57"/>
      <c r="AA995" s="57"/>
    </row>
    <row r="996">
      <c r="A996" s="56"/>
      <c r="B996" s="15"/>
      <c r="C996" s="15"/>
      <c r="D996" s="15"/>
      <c r="E996" s="15"/>
      <c r="F996" s="15"/>
      <c r="G996" s="15"/>
      <c r="H996" s="57"/>
      <c r="I996" s="57"/>
      <c r="L996" s="30"/>
      <c r="M996" s="89"/>
      <c r="N996" s="57"/>
      <c r="O996" s="57"/>
      <c r="P996" s="57"/>
      <c r="Q996" s="57"/>
      <c r="R996" s="57"/>
      <c r="S996" s="57"/>
      <c r="T996" s="57"/>
      <c r="U996" s="57"/>
      <c r="V996" s="57"/>
      <c r="W996" s="57"/>
      <c r="X996" s="57"/>
      <c r="Y996" s="57"/>
      <c r="Z996" s="57"/>
      <c r="AA996" s="57"/>
    </row>
    <row r="997">
      <c r="A997" s="56"/>
      <c r="B997" s="15"/>
      <c r="C997" s="15"/>
      <c r="D997" s="15"/>
      <c r="E997" s="15"/>
      <c r="F997" s="15"/>
      <c r="G997" s="15"/>
      <c r="H997" s="57"/>
      <c r="I997" s="57"/>
      <c r="L997" s="30"/>
      <c r="M997" s="89"/>
      <c r="N997" s="57"/>
      <c r="O997" s="57"/>
      <c r="P997" s="57"/>
      <c r="Q997" s="57"/>
      <c r="R997" s="57"/>
      <c r="S997" s="57"/>
      <c r="T997" s="57"/>
      <c r="U997" s="57"/>
      <c r="V997" s="57"/>
      <c r="W997" s="57"/>
      <c r="X997" s="57"/>
      <c r="Y997" s="57"/>
      <c r="Z997" s="57"/>
      <c r="AA997" s="57"/>
    </row>
    <row r="998">
      <c r="A998" s="56"/>
      <c r="B998" s="15"/>
      <c r="C998" s="15"/>
      <c r="D998" s="15"/>
      <c r="E998" s="15"/>
      <c r="F998" s="15"/>
      <c r="G998" s="15"/>
      <c r="H998" s="57"/>
      <c r="I998" s="57"/>
      <c r="L998" s="30"/>
      <c r="M998" s="89"/>
      <c r="N998" s="57"/>
      <c r="O998" s="57"/>
      <c r="P998" s="57"/>
      <c r="Q998" s="57"/>
      <c r="R998" s="57"/>
      <c r="S998" s="57"/>
      <c r="T998" s="57"/>
      <c r="U998" s="57"/>
      <c r="V998" s="57"/>
      <c r="W998" s="57"/>
      <c r="X998" s="57"/>
      <c r="Y998" s="57"/>
      <c r="Z998" s="57"/>
      <c r="AA998" s="57"/>
    </row>
    <row r="999">
      <c r="A999" s="56"/>
      <c r="B999" s="15"/>
      <c r="C999" s="15"/>
      <c r="D999" s="15"/>
      <c r="E999" s="15"/>
      <c r="F999" s="15"/>
      <c r="G999" s="15"/>
      <c r="H999" s="57"/>
      <c r="I999" s="57"/>
      <c r="L999" s="30"/>
      <c r="M999" s="89"/>
      <c r="N999" s="57"/>
      <c r="O999" s="57"/>
      <c r="P999" s="57"/>
      <c r="Q999" s="57"/>
      <c r="R999" s="57"/>
      <c r="S999" s="57"/>
      <c r="T999" s="57"/>
      <c r="U999" s="57"/>
      <c r="V999" s="57"/>
      <c r="W999" s="57"/>
      <c r="X999" s="57"/>
      <c r="Y999" s="57"/>
      <c r="Z999" s="57"/>
      <c r="AA999" s="57"/>
    </row>
    <row r="1000">
      <c r="A1000" s="56"/>
      <c r="B1000" s="15"/>
      <c r="C1000" s="15"/>
      <c r="D1000" s="15"/>
      <c r="E1000" s="15"/>
      <c r="F1000" s="15"/>
      <c r="G1000" s="15"/>
      <c r="H1000" s="57"/>
      <c r="I1000" s="57"/>
      <c r="L1000" s="30"/>
      <c r="M1000" s="89"/>
      <c r="N1000" s="57"/>
      <c r="O1000" s="57"/>
      <c r="P1000" s="57"/>
      <c r="Q1000" s="57"/>
      <c r="R1000" s="57"/>
      <c r="S1000" s="57"/>
      <c r="T1000" s="57"/>
      <c r="U1000" s="57"/>
      <c r="V1000" s="57"/>
      <c r="W1000" s="57"/>
      <c r="X1000" s="57"/>
      <c r="Y1000" s="57"/>
      <c r="Z1000" s="57"/>
      <c r="AA1000" s="57"/>
    </row>
    <row r="1001">
      <c r="A1001" s="56"/>
      <c r="B1001" s="15"/>
      <c r="C1001" s="15"/>
      <c r="D1001" s="15"/>
      <c r="E1001" s="15"/>
      <c r="F1001" s="15"/>
      <c r="G1001" s="15"/>
      <c r="H1001" s="57"/>
      <c r="I1001" s="57"/>
      <c r="L1001" s="30"/>
      <c r="M1001" s="89"/>
      <c r="N1001" s="57"/>
      <c r="O1001" s="57"/>
      <c r="P1001" s="57"/>
      <c r="Q1001" s="57"/>
      <c r="R1001" s="57"/>
      <c r="S1001" s="57"/>
      <c r="T1001" s="57"/>
      <c r="U1001" s="57"/>
      <c r="V1001" s="57"/>
      <c r="W1001" s="57"/>
      <c r="X1001" s="57"/>
      <c r="Y1001" s="57"/>
      <c r="Z1001" s="57"/>
      <c r="AA1001" s="57"/>
    </row>
    <row r="1002">
      <c r="A1002" s="56"/>
      <c r="B1002" s="15"/>
      <c r="C1002" s="15"/>
      <c r="D1002" s="15"/>
      <c r="E1002" s="15"/>
      <c r="F1002" s="15"/>
      <c r="G1002" s="15"/>
      <c r="H1002" s="57"/>
      <c r="I1002" s="57"/>
      <c r="L1002" s="30"/>
      <c r="M1002" s="89"/>
      <c r="N1002" s="57"/>
      <c r="O1002" s="57"/>
      <c r="P1002" s="57"/>
      <c r="Q1002" s="57"/>
      <c r="R1002" s="57"/>
      <c r="S1002" s="57"/>
      <c r="T1002" s="57"/>
      <c r="U1002" s="57"/>
      <c r="V1002" s="57"/>
      <c r="W1002" s="57"/>
      <c r="X1002" s="57"/>
      <c r="Y1002" s="57"/>
      <c r="Z1002" s="57"/>
      <c r="AA1002" s="57"/>
    </row>
    <row r="1003">
      <c r="A1003" s="56"/>
      <c r="B1003" s="15"/>
      <c r="C1003" s="15"/>
      <c r="D1003" s="15"/>
      <c r="E1003" s="15"/>
      <c r="F1003" s="15"/>
      <c r="G1003" s="15"/>
      <c r="H1003" s="57"/>
      <c r="I1003" s="57"/>
      <c r="L1003" s="30"/>
      <c r="M1003" s="89"/>
      <c r="N1003" s="57"/>
      <c r="O1003" s="57"/>
      <c r="P1003" s="57"/>
      <c r="Q1003" s="57"/>
      <c r="R1003" s="57"/>
      <c r="S1003" s="57"/>
      <c r="T1003" s="57"/>
      <c r="U1003" s="57"/>
      <c r="V1003" s="57"/>
      <c r="W1003" s="57"/>
      <c r="X1003" s="57"/>
      <c r="Y1003" s="57"/>
      <c r="Z1003" s="57"/>
      <c r="AA1003" s="57"/>
    </row>
    <row r="1004">
      <c r="A1004" s="56"/>
      <c r="B1004" s="15"/>
      <c r="C1004" s="15"/>
      <c r="D1004" s="15"/>
      <c r="E1004" s="15"/>
      <c r="F1004" s="15"/>
      <c r="G1004" s="15"/>
      <c r="H1004" s="57"/>
      <c r="I1004" s="57"/>
      <c r="J1004" s="65"/>
      <c r="K1004" s="65"/>
      <c r="L1004" s="27"/>
      <c r="M1004" s="27"/>
      <c r="N1004" s="57"/>
      <c r="O1004" s="57"/>
      <c r="P1004" s="57"/>
      <c r="Q1004" s="57"/>
      <c r="R1004" s="57"/>
      <c r="S1004" s="57"/>
      <c r="T1004" s="57"/>
      <c r="U1004" s="57"/>
      <c r="V1004" s="57"/>
      <c r="W1004" s="57"/>
      <c r="X1004" s="57"/>
      <c r="Y1004" s="57"/>
      <c r="Z1004" s="57"/>
      <c r="AA1004" s="57"/>
    </row>
    <row r="1005">
      <c r="A1005" s="56"/>
      <c r="B1005" s="15"/>
      <c r="C1005" s="15"/>
      <c r="D1005" s="15"/>
      <c r="E1005" s="15"/>
      <c r="F1005" s="15"/>
      <c r="G1005" s="15"/>
      <c r="H1005" s="57"/>
      <c r="I1005" s="57"/>
      <c r="J1005" s="65"/>
      <c r="K1005" s="65"/>
      <c r="L1005" s="27"/>
      <c r="M1005" s="27"/>
      <c r="N1005" s="57"/>
      <c r="O1005" s="57"/>
      <c r="P1005" s="57"/>
      <c r="Q1005" s="57"/>
      <c r="R1005" s="57"/>
      <c r="S1005" s="57"/>
      <c r="T1005" s="57"/>
      <c r="U1005" s="57"/>
      <c r="V1005" s="57"/>
      <c r="W1005" s="57"/>
      <c r="X1005" s="57"/>
      <c r="Y1005" s="57"/>
      <c r="Z1005" s="57"/>
      <c r="AA1005" s="57"/>
    </row>
    <row r="1006">
      <c r="A1006" s="56"/>
      <c r="B1006" s="15"/>
      <c r="C1006" s="15"/>
      <c r="D1006" s="15"/>
      <c r="E1006" s="15"/>
      <c r="F1006" s="15"/>
      <c r="G1006" s="15"/>
      <c r="H1006" s="57"/>
      <c r="I1006" s="57"/>
      <c r="J1006" s="65"/>
      <c r="K1006" s="65"/>
      <c r="L1006" s="27"/>
      <c r="M1006" s="27"/>
      <c r="N1006" s="57"/>
      <c r="O1006" s="57"/>
      <c r="P1006" s="57"/>
      <c r="Q1006" s="57"/>
      <c r="R1006" s="57"/>
      <c r="S1006" s="57"/>
      <c r="T1006" s="57"/>
      <c r="U1006" s="57"/>
      <c r="V1006" s="57"/>
      <c r="W1006" s="57"/>
      <c r="X1006" s="57"/>
      <c r="Y1006" s="57"/>
      <c r="Z1006" s="57"/>
      <c r="AA1006" s="57"/>
    </row>
  </sheetData>
  <mergeCells count="1">
    <mergeCell ref="J1:M1"/>
  </mergeCells>
  <conditionalFormatting sqref="J1:J37 L1:L37">
    <cfRule type="cellIs" dxfId="0" priority="1" operator="equal">
      <formula>"passed"</formula>
    </cfRule>
  </conditionalFormatting>
  <conditionalFormatting sqref="J1:J37 L1:L37">
    <cfRule type="cellIs" dxfId="1" priority="2" operator="equal">
      <formula>"failed"</formula>
    </cfRule>
  </conditionalFormatting>
  <conditionalFormatting sqref="J1:J37 L1:L37">
    <cfRule type="containsText" dxfId="2" priority="3" operator="containsText" text="blocked">
      <formula>NOT(ISERROR(SEARCH(("blocked"),(J1))))</formula>
    </cfRule>
  </conditionalFormatting>
  <conditionalFormatting sqref="J1:J37 L1:L37">
    <cfRule type="containsText" dxfId="3" priority="4" operator="containsText" text="not tested">
      <formula>NOT(ISERROR(SEARCH(("not tested"),(J1))))</formula>
    </cfRule>
  </conditionalFormatting>
  <conditionalFormatting sqref="H3:H34">
    <cfRule type="containsText" dxfId="4" priority="5" operator="containsText" text="Automated">
      <formula>NOT(ISERROR(SEARCH(("Automated"),(H3))))</formula>
    </cfRule>
  </conditionalFormatting>
  <conditionalFormatting sqref="H3:H34">
    <cfRule type="containsText" dxfId="5" priority="6" operator="containsText" text="Automatable">
      <formula>NOT(ISERROR(SEARCH(("Automatable"),(H3))))</formula>
    </cfRule>
  </conditionalFormatting>
  <conditionalFormatting sqref="H3:H34">
    <cfRule type="containsText" dxfId="6" priority="7" operator="containsText" text="Manual">
      <formula>NOT(ISERROR(SEARCH(("Manual"),(H3))))</formula>
    </cfRule>
  </conditionalFormatting>
  <dataValidations>
    <dataValidation type="list" allowBlank="1" showErrorMessage="1" sqref="H3:H34">
      <formula1>Terms!$E$2:$E$4</formula1>
    </dataValidation>
  </dataValidation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6AA84F"/>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7.29" defaultRowHeight="15.75"/>
  <cols>
    <col hidden="1" min="2" max="2"/>
    <col customWidth="1" min="4" max="4" width="25.57"/>
    <col customWidth="1" min="5" max="5" width="27.14"/>
    <col customWidth="1" min="6" max="6" width="39.71"/>
    <col customWidth="1" min="7" max="7" width="72.14"/>
    <col hidden="1" min="8" max="9"/>
    <col customWidth="1" min="10" max="10" width="20.14"/>
    <col customWidth="1" min="11" max="11" width="19.14"/>
    <col customWidth="1" min="12" max="12" width="19.0"/>
    <col customWidth="1" min="13" max="13" width="17.43"/>
  </cols>
  <sheetData>
    <row r="1">
      <c r="A1" s="2" t="s">
        <v>0</v>
      </c>
      <c r="B1" s="2" t="s">
        <v>7</v>
      </c>
      <c r="C1" s="2" t="s">
        <v>8</v>
      </c>
      <c r="D1" s="2" t="s">
        <v>9</v>
      </c>
      <c r="E1" s="2" t="s">
        <v>10</v>
      </c>
      <c r="F1" s="2" t="s">
        <v>11</v>
      </c>
      <c r="G1" s="2" t="s">
        <v>13</v>
      </c>
      <c r="H1" s="2" t="s">
        <v>14</v>
      </c>
      <c r="I1" s="8"/>
      <c r="J1" s="5" t="s">
        <v>15</v>
      </c>
      <c r="N1" s="8"/>
      <c r="O1" s="8"/>
      <c r="P1" s="8"/>
      <c r="Q1" s="8"/>
      <c r="R1" s="8"/>
      <c r="S1" s="8"/>
      <c r="T1" s="8"/>
      <c r="U1" s="8"/>
      <c r="V1" s="8"/>
      <c r="W1" s="8"/>
      <c r="X1" s="8"/>
      <c r="Y1" s="8"/>
      <c r="Z1" s="8"/>
    </row>
    <row r="2">
      <c r="A2" s="14" t="s">
        <v>23</v>
      </c>
      <c r="B2" s="16"/>
      <c r="C2" s="16"/>
      <c r="D2" s="87"/>
      <c r="E2" s="87"/>
      <c r="F2" s="87"/>
      <c r="G2" s="87"/>
      <c r="H2" s="27"/>
      <c r="I2" s="8"/>
      <c r="J2" s="12" t="s">
        <v>6</v>
      </c>
      <c r="K2" s="12" t="s">
        <v>5</v>
      </c>
      <c r="L2" s="12" t="s">
        <v>4</v>
      </c>
      <c r="M2" s="21" t="s">
        <v>5</v>
      </c>
      <c r="N2" s="8"/>
      <c r="O2" s="8"/>
      <c r="P2" s="8"/>
      <c r="Q2" s="8"/>
      <c r="R2" s="8"/>
      <c r="S2" s="8"/>
      <c r="T2" s="8"/>
      <c r="U2" s="8"/>
      <c r="V2" s="8"/>
      <c r="W2" s="8"/>
      <c r="X2" s="8"/>
      <c r="Y2" s="8"/>
      <c r="Z2" s="8"/>
    </row>
    <row r="3">
      <c r="A3" s="19"/>
      <c r="B3" s="8"/>
      <c r="C3" s="19"/>
      <c r="D3" s="19"/>
      <c r="E3" s="19"/>
      <c r="F3" s="19" t="s">
        <v>209</v>
      </c>
      <c r="G3" s="19"/>
      <c r="H3" s="8"/>
      <c r="I3" s="8"/>
      <c r="J3" s="97"/>
      <c r="M3" s="57"/>
      <c r="N3" s="8"/>
      <c r="O3" s="8"/>
      <c r="P3" s="8"/>
      <c r="Q3" s="8"/>
      <c r="R3" s="8"/>
      <c r="S3" s="8"/>
      <c r="T3" s="8"/>
      <c r="U3" s="8"/>
      <c r="V3" s="8"/>
      <c r="W3" s="8"/>
      <c r="X3" s="8"/>
      <c r="Y3" s="8"/>
      <c r="Z3" s="8"/>
    </row>
    <row r="4">
      <c r="A4" s="19" t="s">
        <v>542</v>
      </c>
      <c r="B4" s="8"/>
      <c r="C4" s="19" t="s">
        <v>46</v>
      </c>
      <c r="D4" s="19" t="s">
        <v>547</v>
      </c>
      <c r="E4" s="19" t="s">
        <v>548</v>
      </c>
      <c r="F4" s="19" t="s">
        <v>549</v>
      </c>
      <c r="G4" s="19" t="s">
        <v>552</v>
      </c>
      <c r="H4" s="96" t="s">
        <v>52</v>
      </c>
      <c r="I4" s="8"/>
      <c r="J4" s="97" t="s">
        <v>39</v>
      </c>
      <c r="K4" s="69"/>
      <c r="L4" s="69" t="s">
        <v>122</v>
      </c>
      <c r="M4" s="219" t="str">
        <f>HYPERLINK("https://orionjira.atlassian.net/browse/ANDROID-1301","ANDROID-1301")</f>
        <v>ANDROID-1301</v>
      </c>
      <c r="N4" s="8"/>
      <c r="O4" s="8"/>
      <c r="P4" s="8"/>
      <c r="Q4" s="8"/>
      <c r="R4" s="8"/>
      <c r="S4" s="8"/>
      <c r="T4" s="8"/>
      <c r="U4" s="8"/>
      <c r="V4" s="8"/>
      <c r="W4" s="8"/>
      <c r="X4" s="8"/>
      <c r="Y4" s="8"/>
      <c r="Z4" s="8"/>
    </row>
    <row r="5">
      <c r="A5" s="19" t="s">
        <v>987</v>
      </c>
      <c r="B5" s="8"/>
      <c r="C5" s="19" t="s">
        <v>46</v>
      </c>
      <c r="D5" s="19" t="s">
        <v>988</v>
      </c>
      <c r="E5" s="19" t="s">
        <v>989</v>
      </c>
      <c r="F5" s="19" t="s">
        <v>990</v>
      </c>
      <c r="G5" s="19" t="s">
        <v>991</v>
      </c>
      <c r="H5" s="99" t="s">
        <v>130</v>
      </c>
      <c r="I5" s="8"/>
      <c r="J5" s="97" t="s">
        <v>39</v>
      </c>
      <c r="K5" s="67"/>
      <c r="L5" s="69" t="s">
        <v>39</v>
      </c>
      <c r="M5" s="57"/>
      <c r="N5" s="8"/>
      <c r="O5" s="8"/>
      <c r="P5" s="8"/>
      <c r="Q5" s="8"/>
      <c r="R5" s="8"/>
      <c r="S5" s="8"/>
      <c r="T5" s="8"/>
      <c r="U5" s="8"/>
      <c r="V5" s="8"/>
      <c r="W5" s="8"/>
      <c r="X5" s="8"/>
      <c r="Y5" s="8"/>
      <c r="Z5" s="8"/>
    </row>
    <row r="6">
      <c r="A6" s="19" t="s">
        <v>992</v>
      </c>
      <c r="B6" s="8"/>
      <c r="C6" s="19" t="s">
        <v>46</v>
      </c>
      <c r="D6" s="19" t="s">
        <v>993</v>
      </c>
      <c r="E6" s="19" t="s">
        <v>994</v>
      </c>
      <c r="F6" s="19" t="s">
        <v>995</v>
      </c>
      <c r="G6" s="19" t="s">
        <v>552</v>
      </c>
      <c r="H6" s="96" t="s">
        <v>52</v>
      </c>
      <c r="I6" s="8"/>
      <c r="J6" s="97" t="s">
        <v>39</v>
      </c>
      <c r="K6" s="67"/>
      <c r="L6" s="69" t="s">
        <v>39</v>
      </c>
      <c r="M6" s="57"/>
      <c r="N6" s="8"/>
      <c r="O6" s="8"/>
      <c r="P6" s="8"/>
      <c r="Q6" s="8"/>
      <c r="R6" s="8"/>
      <c r="S6" s="8"/>
      <c r="T6" s="8"/>
      <c r="U6" s="8"/>
      <c r="V6" s="8"/>
      <c r="W6" s="8"/>
      <c r="X6" s="8"/>
      <c r="Y6" s="8"/>
      <c r="Z6" s="8"/>
    </row>
    <row r="7">
      <c r="A7" s="19" t="s">
        <v>997</v>
      </c>
      <c r="B7" s="8"/>
      <c r="C7" s="19" t="s">
        <v>46</v>
      </c>
      <c r="D7" s="19" t="s">
        <v>999</v>
      </c>
      <c r="E7" s="19" t="s">
        <v>1001</v>
      </c>
      <c r="F7" s="19" t="s">
        <v>1003</v>
      </c>
      <c r="G7" s="19" t="s">
        <v>991</v>
      </c>
      <c r="H7" s="99" t="s">
        <v>130</v>
      </c>
      <c r="I7" s="8"/>
      <c r="J7" s="97" t="s">
        <v>39</v>
      </c>
      <c r="K7" s="67"/>
      <c r="L7" s="69" t="s">
        <v>39</v>
      </c>
      <c r="M7" s="57"/>
      <c r="N7" s="8"/>
      <c r="O7" s="8"/>
      <c r="P7" s="8"/>
      <c r="Q7" s="8"/>
      <c r="R7" s="8"/>
      <c r="S7" s="8"/>
      <c r="T7" s="8"/>
      <c r="U7" s="8"/>
      <c r="V7" s="8"/>
      <c r="W7" s="8"/>
      <c r="X7" s="8"/>
      <c r="Y7" s="8"/>
      <c r="Z7" s="8"/>
    </row>
    <row r="8">
      <c r="A8" s="19" t="s">
        <v>1010</v>
      </c>
      <c r="B8" s="8"/>
      <c r="C8" s="19" t="s">
        <v>46</v>
      </c>
      <c r="D8" s="56" t="s">
        <v>1011</v>
      </c>
      <c r="E8" s="56" t="s">
        <v>1012</v>
      </c>
      <c r="F8" s="19" t="s">
        <v>1013</v>
      </c>
      <c r="G8" s="19" t="s">
        <v>1014</v>
      </c>
      <c r="H8" s="40" t="s">
        <v>115</v>
      </c>
      <c r="I8" s="19" t="s">
        <v>936</v>
      </c>
      <c r="J8" s="97" t="s">
        <v>132</v>
      </c>
      <c r="K8" s="224" t="s">
        <v>1019</v>
      </c>
      <c r="L8" s="69" t="s">
        <v>132</v>
      </c>
      <c r="M8" s="63"/>
      <c r="N8" s="8"/>
      <c r="O8" s="8"/>
      <c r="P8" s="8"/>
      <c r="Q8" s="8"/>
      <c r="R8" s="8"/>
      <c r="S8" s="8"/>
      <c r="T8" s="8"/>
      <c r="U8" s="8"/>
      <c r="V8" s="8"/>
      <c r="W8" s="8"/>
      <c r="X8" s="8"/>
      <c r="Y8" s="8"/>
      <c r="Z8" s="8"/>
    </row>
    <row r="9">
      <c r="A9" s="91" t="s">
        <v>1032</v>
      </c>
      <c r="B9" s="92"/>
      <c r="C9" s="91" t="s">
        <v>46</v>
      </c>
      <c r="D9" s="225" t="s">
        <v>1034</v>
      </c>
      <c r="E9" s="91" t="s">
        <v>1044</v>
      </c>
      <c r="F9" s="91" t="s">
        <v>1045</v>
      </c>
      <c r="G9" s="91" t="s">
        <v>1046</v>
      </c>
      <c r="H9" s="40"/>
      <c r="I9" s="19"/>
      <c r="J9" s="97" t="s">
        <v>39</v>
      </c>
      <c r="K9" s="69"/>
      <c r="L9" s="69" t="s">
        <v>39</v>
      </c>
      <c r="M9" s="63"/>
      <c r="N9" s="8"/>
      <c r="O9" s="8"/>
      <c r="P9" s="8"/>
      <c r="Q9" s="8"/>
      <c r="R9" s="8"/>
      <c r="S9" s="8"/>
      <c r="T9" s="8"/>
      <c r="U9" s="8"/>
      <c r="V9" s="8"/>
      <c r="W9" s="8"/>
      <c r="X9" s="8"/>
      <c r="Y9" s="8"/>
      <c r="Z9" s="8"/>
    </row>
    <row r="10">
      <c r="A10" s="19" t="s">
        <v>1047</v>
      </c>
      <c r="B10" s="8"/>
      <c r="C10" s="19" t="s">
        <v>46</v>
      </c>
      <c r="D10" s="19" t="s">
        <v>1048</v>
      </c>
      <c r="E10" s="19" t="s">
        <v>1049</v>
      </c>
      <c r="F10" s="19" t="s">
        <v>1050</v>
      </c>
      <c r="G10" s="19" t="s">
        <v>1051</v>
      </c>
      <c r="H10" s="40" t="s">
        <v>115</v>
      </c>
      <c r="I10" s="19" t="s">
        <v>936</v>
      </c>
      <c r="J10" s="97" t="s">
        <v>39</v>
      </c>
      <c r="K10" s="69"/>
      <c r="L10" s="69" t="s">
        <v>39</v>
      </c>
      <c r="M10" s="57"/>
      <c r="N10" s="8"/>
      <c r="O10" s="8"/>
      <c r="P10" s="8"/>
      <c r="Q10" s="8"/>
      <c r="R10" s="8"/>
      <c r="S10" s="8"/>
      <c r="T10" s="8"/>
      <c r="U10" s="8"/>
      <c r="V10" s="8"/>
      <c r="W10" s="8"/>
      <c r="X10" s="8"/>
      <c r="Y10" s="8"/>
      <c r="Z10" s="8"/>
    </row>
    <row r="11">
      <c r="A11" s="91" t="s">
        <v>1060</v>
      </c>
      <c r="B11" s="92"/>
      <c r="C11" s="91" t="s">
        <v>46</v>
      </c>
      <c r="D11" s="91" t="s">
        <v>1061</v>
      </c>
      <c r="E11" s="92"/>
      <c r="F11" s="91" t="s">
        <v>1064</v>
      </c>
      <c r="G11" s="91" t="s">
        <v>1067</v>
      </c>
      <c r="H11" s="8"/>
      <c r="I11" s="8"/>
      <c r="J11" s="40" t="s">
        <v>39</v>
      </c>
      <c r="K11" s="69"/>
      <c r="L11" s="69" t="s">
        <v>81</v>
      </c>
      <c r="M11" s="63"/>
      <c r="N11" s="8"/>
      <c r="O11" s="8"/>
      <c r="P11" s="8"/>
      <c r="Q11" s="8"/>
      <c r="R11" s="8"/>
      <c r="S11" s="8"/>
      <c r="T11" s="8"/>
      <c r="U11" s="8"/>
      <c r="V11" s="8"/>
      <c r="W11" s="8"/>
      <c r="X11" s="8"/>
      <c r="Y11" s="8"/>
      <c r="Z11" s="8"/>
    </row>
    <row r="12">
      <c r="A12" s="91" t="s">
        <v>1079</v>
      </c>
      <c r="B12" s="92"/>
      <c r="C12" s="91" t="s">
        <v>46</v>
      </c>
      <c r="D12" s="91" t="s">
        <v>1061</v>
      </c>
      <c r="E12" s="92"/>
      <c r="F12" s="91" t="s">
        <v>1080</v>
      </c>
      <c r="G12" s="91" t="s">
        <v>1081</v>
      </c>
      <c r="H12" s="8"/>
      <c r="I12" s="8"/>
      <c r="J12" s="40" t="s">
        <v>39</v>
      </c>
      <c r="K12" s="69"/>
      <c r="L12" s="69" t="s">
        <v>39</v>
      </c>
      <c r="M12" s="63"/>
      <c r="N12" s="8"/>
      <c r="O12" s="8"/>
      <c r="P12" s="8"/>
      <c r="Q12" s="8"/>
      <c r="R12" s="8"/>
      <c r="S12" s="8"/>
      <c r="T12" s="8"/>
      <c r="U12" s="8"/>
      <c r="V12" s="8"/>
      <c r="W12" s="8"/>
      <c r="X12" s="8"/>
      <c r="Y12" s="8"/>
      <c r="Z12" s="8"/>
    </row>
    <row r="13">
      <c r="A13" s="91" t="s">
        <v>1083</v>
      </c>
      <c r="B13" s="92"/>
      <c r="C13" s="91" t="s">
        <v>46</v>
      </c>
      <c r="D13" s="91" t="s">
        <v>1085</v>
      </c>
      <c r="E13" s="91" t="s">
        <v>1087</v>
      </c>
      <c r="F13" s="91" t="s">
        <v>1089</v>
      </c>
      <c r="G13" s="91" t="s">
        <v>1090</v>
      </c>
      <c r="H13" s="8"/>
      <c r="I13" s="8"/>
      <c r="J13" s="40" t="s">
        <v>39</v>
      </c>
      <c r="K13" s="69"/>
      <c r="L13" s="69" t="s">
        <v>39</v>
      </c>
      <c r="M13" s="63"/>
      <c r="N13" s="8"/>
      <c r="O13" s="8"/>
      <c r="P13" s="8"/>
      <c r="Q13" s="8"/>
      <c r="R13" s="8"/>
      <c r="S13" s="8"/>
      <c r="T13" s="8"/>
      <c r="U13" s="8"/>
      <c r="V13" s="8"/>
      <c r="W13" s="8"/>
      <c r="X13" s="8"/>
      <c r="Y13" s="8"/>
      <c r="Z13" s="8"/>
    </row>
    <row r="14">
      <c r="A14" s="8"/>
      <c r="B14" s="8"/>
      <c r="C14" s="8"/>
      <c r="D14" s="8"/>
      <c r="E14" s="8"/>
      <c r="F14" s="8"/>
      <c r="G14" s="8"/>
      <c r="H14" s="8"/>
      <c r="I14" s="8"/>
      <c r="M14" s="57"/>
      <c r="N14" s="8"/>
      <c r="O14" s="8"/>
      <c r="P14" s="8"/>
      <c r="Q14" s="8"/>
      <c r="R14" s="8"/>
      <c r="S14" s="8"/>
      <c r="T14" s="8"/>
      <c r="U14" s="8"/>
      <c r="V14" s="8"/>
      <c r="W14" s="8"/>
      <c r="X14" s="8"/>
      <c r="Y14" s="8"/>
      <c r="Z14" s="8"/>
    </row>
    <row r="15">
      <c r="A15" s="113" t="s">
        <v>303</v>
      </c>
      <c r="B15" s="8"/>
      <c r="C15" s="8"/>
      <c r="D15" s="8"/>
      <c r="E15" s="8"/>
      <c r="F15" s="8"/>
      <c r="G15" s="8"/>
      <c r="H15" s="8"/>
      <c r="I15" s="8"/>
      <c r="M15" s="57"/>
      <c r="N15" s="8"/>
      <c r="O15" s="8"/>
      <c r="P15" s="8"/>
      <c r="Q15" s="8"/>
      <c r="R15" s="8"/>
      <c r="S15" s="8"/>
      <c r="T15" s="8"/>
      <c r="U15" s="8"/>
      <c r="V15" s="8"/>
      <c r="W15" s="8"/>
      <c r="X15" s="8"/>
      <c r="Y15" s="8"/>
      <c r="Z15" s="8"/>
    </row>
    <row r="16">
      <c r="A16" s="154" t="str">
        <f>COUNTA(A4:A14)</f>
        <v>10</v>
      </c>
      <c r="B16" s="8"/>
      <c r="C16" s="8"/>
      <c r="D16" s="8"/>
      <c r="E16" s="8"/>
      <c r="F16" s="8"/>
      <c r="G16" s="8"/>
      <c r="H16" s="8"/>
      <c r="I16" s="8"/>
      <c r="J16" s="69"/>
      <c r="L16" s="69"/>
      <c r="M16" s="57"/>
      <c r="N16" s="8"/>
      <c r="O16" s="8"/>
      <c r="P16" s="8"/>
      <c r="Q16" s="8"/>
      <c r="R16" s="8"/>
      <c r="S16" s="8"/>
      <c r="T16" s="8"/>
      <c r="U16" s="8"/>
      <c r="V16" s="8"/>
      <c r="W16" s="8"/>
      <c r="X16" s="8"/>
      <c r="Y16" s="8"/>
      <c r="Z16" s="8"/>
    </row>
    <row r="17">
      <c r="A17" s="8"/>
      <c r="B17" s="8"/>
      <c r="C17" s="8"/>
      <c r="D17" s="8"/>
      <c r="E17" s="8"/>
      <c r="F17" s="8"/>
      <c r="G17" s="8"/>
      <c r="H17" s="8"/>
      <c r="I17" s="8"/>
      <c r="J17" s="69"/>
      <c r="L17" s="69"/>
      <c r="M17" s="57"/>
      <c r="N17" s="8"/>
      <c r="O17" s="8"/>
      <c r="P17" s="8"/>
      <c r="Q17" s="8"/>
      <c r="R17" s="8"/>
      <c r="S17" s="8"/>
      <c r="T17" s="8"/>
      <c r="U17" s="8"/>
      <c r="V17" s="8"/>
      <c r="W17" s="8"/>
      <c r="X17" s="8"/>
      <c r="Y17" s="8"/>
      <c r="Z17" s="8"/>
    </row>
    <row r="18">
      <c r="A18" s="8"/>
      <c r="B18" s="8"/>
      <c r="C18" s="8"/>
      <c r="D18" s="8"/>
      <c r="E18" s="8"/>
      <c r="F18" s="8"/>
      <c r="G18" s="8"/>
      <c r="H18" s="8"/>
      <c r="I18" s="8"/>
      <c r="J18" s="69"/>
      <c r="M18" s="57"/>
      <c r="N18" s="8"/>
      <c r="O18" s="8"/>
      <c r="P18" s="8"/>
      <c r="Q18" s="8"/>
      <c r="R18" s="8"/>
      <c r="S18" s="8"/>
      <c r="T18" s="8"/>
      <c r="U18" s="8"/>
      <c r="V18" s="8"/>
      <c r="W18" s="8"/>
      <c r="X18" s="8"/>
      <c r="Y18" s="8"/>
      <c r="Z18" s="8"/>
    </row>
    <row r="19">
      <c r="A19" s="8"/>
      <c r="B19" s="8"/>
      <c r="C19" s="8"/>
      <c r="D19" s="8"/>
      <c r="E19" s="8"/>
      <c r="F19" s="8"/>
      <c r="G19" s="8"/>
      <c r="H19" s="8"/>
      <c r="I19" s="8"/>
      <c r="J19" s="69"/>
      <c r="L19" s="69"/>
      <c r="M19" s="57"/>
      <c r="N19" s="8"/>
      <c r="O19" s="8"/>
      <c r="P19" s="8"/>
      <c r="Q19" s="8"/>
      <c r="R19" s="8"/>
      <c r="S19" s="8"/>
      <c r="T19" s="8"/>
      <c r="U19" s="8"/>
      <c r="V19" s="8"/>
      <c r="W19" s="8"/>
      <c r="X19" s="8"/>
      <c r="Y19" s="8"/>
      <c r="Z19" s="8"/>
    </row>
    <row r="20">
      <c r="A20" s="8"/>
      <c r="B20" s="8"/>
      <c r="C20" s="8"/>
      <c r="D20" s="8"/>
      <c r="E20" s="8"/>
      <c r="F20" s="8"/>
      <c r="G20" s="8"/>
      <c r="H20" s="8"/>
      <c r="I20" s="8"/>
      <c r="J20" s="69"/>
      <c r="M20" s="57"/>
      <c r="N20" s="8"/>
      <c r="O20" s="8"/>
      <c r="P20" s="8"/>
      <c r="Q20" s="8"/>
      <c r="R20" s="8"/>
      <c r="S20" s="8"/>
      <c r="T20" s="8"/>
      <c r="U20" s="8"/>
      <c r="V20" s="8"/>
      <c r="W20" s="8"/>
      <c r="X20" s="8"/>
      <c r="Y20" s="8"/>
      <c r="Z20" s="8"/>
    </row>
    <row r="21">
      <c r="A21" s="8"/>
      <c r="B21" s="8"/>
      <c r="C21" s="8"/>
      <c r="D21" s="8"/>
      <c r="E21" s="8"/>
      <c r="F21" s="8"/>
      <c r="G21" s="8"/>
      <c r="H21" s="8"/>
      <c r="I21" s="8"/>
      <c r="J21" s="69"/>
      <c r="M21" s="57"/>
      <c r="N21" s="8"/>
      <c r="O21" s="8"/>
      <c r="P21" s="8"/>
      <c r="Q21" s="8"/>
      <c r="R21" s="8"/>
      <c r="S21" s="8"/>
      <c r="T21" s="8"/>
      <c r="U21" s="8"/>
      <c r="V21" s="8"/>
      <c r="W21" s="8"/>
      <c r="X21" s="8"/>
      <c r="Y21" s="8"/>
      <c r="Z21" s="8"/>
    </row>
    <row r="22">
      <c r="A22" s="8"/>
      <c r="B22" s="8"/>
      <c r="C22" s="8"/>
      <c r="D22" s="8"/>
      <c r="E22" s="8"/>
      <c r="F22" s="8"/>
      <c r="G22" s="8"/>
      <c r="H22" s="8"/>
      <c r="I22" s="8"/>
      <c r="J22" s="69"/>
      <c r="M22" s="57"/>
      <c r="N22" s="8"/>
      <c r="O22" s="8"/>
      <c r="P22" s="8"/>
      <c r="Q22" s="8"/>
      <c r="R22" s="8"/>
      <c r="S22" s="8"/>
      <c r="T22" s="8"/>
      <c r="U22" s="8"/>
      <c r="V22" s="8"/>
      <c r="W22" s="8"/>
      <c r="X22" s="8"/>
      <c r="Y22" s="8"/>
      <c r="Z22" s="8"/>
    </row>
    <row r="23">
      <c r="A23" s="8"/>
      <c r="B23" s="8"/>
      <c r="C23" s="8"/>
      <c r="D23" s="8"/>
      <c r="E23" s="8"/>
      <c r="F23" s="8"/>
      <c r="G23" s="8"/>
      <c r="H23" s="8"/>
      <c r="I23" s="8"/>
      <c r="M23" s="57"/>
      <c r="N23" s="8"/>
      <c r="O23" s="8"/>
      <c r="P23" s="8"/>
      <c r="Q23" s="8"/>
      <c r="R23" s="8"/>
      <c r="S23" s="8"/>
      <c r="T23" s="8"/>
      <c r="U23" s="8"/>
      <c r="V23" s="8"/>
      <c r="W23" s="8"/>
      <c r="X23" s="8"/>
      <c r="Y23" s="8"/>
      <c r="Z23" s="8"/>
    </row>
    <row r="24">
      <c r="A24" s="8"/>
      <c r="B24" s="8"/>
      <c r="C24" s="8"/>
      <c r="D24" s="8"/>
      <c r="E24" s="8"/>
      <c r="F24" s="8"/>
      <c r="G24" s="8"/>
      <c r="H24" s="8"/>
      <c r="I24" s="8"/>
      <c r="M24" s="57"/>
      <c r="N24" s="8"/>
      <c r="O24" s="8"/>
      <c r="P24" s="8"/>
      <c r="Q24" s="8"/>
      <c r="R24" s="8"/>
      <c r="S24" s="8"/>
      <c r="T24" s="8"/>
      <c r="U24" s="8"/>
      <c r="V24" s="8"/>
      <c r="W24" s="8"/>
      <c r="X24" s="8"/>
      <c r="Y24" s="8"/>
      <c r="Z24" s="8"/>
    </row>
    <row r="25">
      <c r="A25" s="8"/>
      <c r="B25" s="8"/>
      <c r="C25" s="8"/>
      <c r="D25" s="8"/>
      <c r="E25" s="8"/>
      <c r="F25" s="8"/>
      <c r="G25" s="8"/>
      <c r="H25" s="8"/>
      <c r="I25" s="8"/>
      <c r="M25" s="57"/>
      <c r="N25" s="8"/>
      <c r="O25" s="8"/>
      <c r="P25" s="8"/>
      <c r="Q25" s="8"/>
      <c r="R25" s="8"/>
      <c r="S25" s="8"/>
      <c r="T25" s="8"/>
      <c r="U25" s="8"/>
      <c r="V25" s="8"/>
      <c r="W25" s="8"/>
      <c r="X25" s="8"/>
      <c r="Y25" s="8"/>
      <c r="Z25" s="8"/>
    </row>
    <row r="26">
      <c r="A26" s="8"/>
      <c r="B26" s="8"/>
      <c r="C26" s="8"/>
      <c r="D26" s="8"/>
      <c r="E26" s="8"/>
      <c r="F26" s="8"/>
      <c r="G26" s="8"/>
      <c r="H26" s="8"/>
      <c r="I26" s="8"/>
      <c r="M26" s="57"/>
      <c r="N26" s="8"/>
      <c r="O26" s="8"/>
      <c r="P26" s="8"/>
      <c r="Q26" s="8"/>
      <c r="R26" s="8"/>
      <c r="S26" s="8"/>
      <c r="T26" s="8"/>
      <c r="U26" s="8"/>
      <c r="V26" s="8"/>
      <c r="W26" s="8"/>
      <c r="X26" s="8"/>
      <c r="Y26" s="8"/>
      <c r="Z26" s="8"/>
    </row>
    <row r="27">
      <c r="A27" s="8"/>
      <c r="B27" s="8"/>
      <c r="C27" s="8"/>
      <c r="D27" s="8"/>
      <c r="E27" s="8"/>
      <c r="F27" s="8"/>
      <c r="G27" s="8"/>
      <c r="H27" s="8"/>
      <c r="I27" s="8"/>
      <c r="M27" s="57"/>
      <c r="N27" s="8"/>
      <c r="O27" s="8"/>
      <c r="P27" s="8"/>
      <c r="Q27" s="8"/>
      <c r="R27" s="8"/>
      <c r="S27" s="8"/>
      <c r="T27" s="8"/>
      <c r="U27" s="8"/>
      <c r="V27" s="8"/>
      <c r="W27" s="8"/>
      <c r="X27" s="8"/>
      <c r="Y27" s="8"/>
      <c r="Z27" s="8"/>
    </row>
    <row r="28">
      <c r="A28" s="8"/>
      <c r="B28" s="8"/>
      <c r="C28" s="8"/>
      <c r="D28" s="8"/>
      <c r="E28" s="8"/>
      <c r="F28" s="8"/>
      <c r="G28" s="8"/>
      <c r="H28" s="8"/>
      <c r="I28" s="8"/>
      <c r="M28" s="57"/>
      <c r="N28" s="8"/>
      <c r="O28" s="8"/>
      <c r="P28" s="8"/>
      <c r="Q28" s="8"/>
      <c r="R28" s="8"/>
      <c r="S28" s="8"/>
      <c r="T28" s="8"/>
      <c r="U28" s="8"/>
      <c r="V28" s="8"/>
      <c r="W28" s="8"/>
      <c r="X28" s="8"/>
      <c r="Y28" s="8"/>
      <c r="Z28" s="8"/>
    </row>
    <row r="29">
      <c r="A29" s="8"/>
      <c r="B29" s="8"/>
      <c r="C29" s="8"/>
      <c r="D29" s="8"/>
      <c r="E29" s="8"/>
      <c r="F29" s="8"/>
      <c r="G29" s="144" t="s">
        <v>81</v>
      </c>
      <c r="H29" s="8"/>
      <c r="I29" s="8"/>
      <c r="J29" s="158" t="str">
        <f>COUNTIF(J4:J25, "passed")</f>
        <v>9</v>
      </c>
      <c r="K29" s="158"/>
      <c r="L29" s="158" t="str">
        <f>COUNTIF(L4:L25, "passed")</f>
        <v>8</v>
      </c>
      <c r="M29" s="147"/>
      <c r="N29" s="8"/>
      <c r="O29" s="8"/>
      <c r="P29" s="8"/>
      <c r="Q29" s="8"/>
      <c r="R29" s="8"/>
      <c r="S29" s="8"/>
      <c r="T29" s="8"/>
      <c r="U29" s="8"/>
      <c r="V29" s="8"/>
      <c r="W29" s="8"/>
      <c r="X29" s="8"/>
      <c r="Y29" s="8"/>
      <c r="Z29" s="8"/>
    </row>
    <row r="30">
      <c r="A30" s="8"/>
      <c r="B30" s="8"/>
      <c r="C30" s="8"/>
      <c r="D30" s="8"/>
      <c r="E30" s="8"/>
      <c r="F30" s="8"/>
      <c r="G30" s="181" t="s">
        <v>125</v>
      </c>
      <c r="H30" s="8"/>
      <c r="I30" s="8"/>
      <c r="J30" s="158" t="str">
        <f>COUNTIF(J4:J25, "failed")</f>
        <v>0</v>
      </c>
      <c r="K30" s="158"/>
      <c r="L30" s="158" t="str">
        <f>COUNTIF(L4:L25, "failed")</f>
        <v>1</v>
      </c>
      <c r="M30" s="147"/>
      <c r="N30" s="8"/>
      <c r="O30" s="8"/>
      <c r="P30" s="8"/>
      <c r="Q30" s="8"/>
      <c r="R30" s="8"/>
      <c r="S30" s="8"/>
      <c r="T30" s="8"/>
      <c r="U30" s="8"/>
      <c r="V30" s="8"/>
      <c r="W30" s="8"/>
      <c r="X30" s="8"/>
      <c r="Y30" s="8"/>
      <c r="Z30" s="8"/>
    </row>
    <row r="31">
      <c r="A31" s="8"/>
      <c r="B31" s="8"/>
      <c r="C31" s="8"/>
      <c r="D31" s="8"/>
      <c r="E31" s="8"/>
      <c r="F31" s="8"/>
      <c r="G31" s="183" t="s">
        <v>753</v>
      </c>
      <c r="H31" s="8"/>
      <c r="I31" s="8"/>
      <c r="J31" s="158" t="str">
        <f>COUNTIF(J4:J25, "blocked")</f>
        <v>0</v>
      </c>
      <c r="K31" s="158"/>
      <c r="L31" s="158" t="str">
        <f>COUNTIF(L4:L25, "blocked")</f>
        <v>0</v>
      </c>
      <c r="M31" s="147"/>
      <c r="N31" s="8"/>
      <c r="O31" s="8"/>
      <c r="P31" s="8"/>
      <c r="Q31" s="8"/>
      <c r="R31" s="8"/>
      <c r="S31" s="8"/>
      <c r="T31" s="8"/>
      <c r="U31" s="8"/>
      <c r="V31" s="8"/>
      <c r="W31" s="8"/>
      <c r="X31" s="8"/>
      <c r="Y31" s="8"/>
      <c r="Z31" s="8"/>
    </row>
    <row r="32">
      <c r="A32" s="8"/>
      <c r="B32" s="8"/>
      <c r="C32" s="8"/>
      <c r="D32" s="8"/>
      <c r="E32" s="8"/>
      <c r="F32" s="8"/>
      <c r="G32" s="185" t="s">
        <v>134</v>
      </c>
      <c r="H32" s="8"/>
      <c r="I32" s="8"/>
      <c r="J32" s="158" t="str">
        <f>COUNTIF(J4:J25, "not tested")</f>
        <v>1</v>
      </c>
      <c r="K32" s="158"/>
      <c r="L32" s="158" t="str">
        <f>COUNTIF(L4:L25, "not tested")</f>
        <v>1</v>
      </c>
      <c r="M32" s="147"/>
      <c r="N32" s="8"/>
      <c r="O32" s="8"/>
      <c r="P32" s="8"/>
      <c r="Q32" s="8"/>
      <c r="R32" s="8"/>
      <c r="S32" s="8"/>
      <c r="T32" s="8"/>
      <c r="U32" s="8"/>
      <c r="V32" s="8"/>
      <c r="W32" s="8"/>
      <c r="X32" s="8"/>
      <c r="Y32" s="8"/>
      <c r="Z32" s="8"/>
    </row>
    <row r="33">
      <c r="A33" s="8"/>
      <c r="B33" s="8"/>
      <c r="C33" s="8"/>
      <c r="D33" s="8"/>
      <c r="E33" s="8"/>
      <c r="F33" s="8"/>
      <c r="G33" s="8"/>
      <c r="H33" s="8"/>
      <c r="I33" s="8"/>
      <c r="M33" s="57"/>
      <c r="N33" s="8"/>
      <c r="O33" s="8"/>
      <c r="P33" s="8"/>
      <c r="Q33" s="8"/>
      <c r="R33" s="8"/>
      <c r="S33" s="8"/>
      <c r="T33" s="8"/>
      <c r="U33" s="8"/>
      <c r="V33" s="8"/>
      <c r="W33" s="8"/>
      <c r="X33" s="8"/>
      <c r="Y33" s="8"/>
      <c r="Z33" s="8"/>
    </row>
    <row r="34">
      <c r="A34" s="8"/>
      <c r="B34" s="8"/>
      <c r="C34" s="8"/>
      <c r="D34" s="8"/>
      <c r="E34" s="8"/>
      <c r="F34" s="8"/>
      <c r="G34" s="8"/>
      <c r="H34" s="8"/>
      <c r="I34" s="8"/>
      <c r="M34" s="57"/>
      <c r="N34" s="8"/>
      <c r="O34" s="8"/>
      <c r="P34" s="8"/>
      <c r="Q34" s="8"/>
      <c r="R34" s="8"/>
      <c r="S34" s="8"/>
      <c r="T34" s="8"/>
      <c r="U34" s="8"/>
      <c r="V34" s="8"/>
      <c r="W34" s="8"/>
      <c r="X34" s="8"/>
      <c r="Y34" s="8"/>
      <c r="Z34" s="8"/>
    </row>
    <row r="35">
      <c r="A35" s="8"/>
      <c r="B35" s="8"/>
      <c r="C35" s="8"/>
      <c r="D35" s="8"/>
      <c r="E35" s="8"/>
      <c r="F35" s="8"/>
      <c r="G35" s="8"/>
      <c r="H35" s="8"/>
      <c r="I35" s="8"/>
      <c r="M35" s="57"/>
      <c r="N35" s="8"/>
      <c r="O35" s="8"/>
      <c r="P35" s="8"/>
      <c r="Q35" s="8"/>
      <c r="R35" s="8"/>
      <c r="S35" s="8"/>
      <c r="T35" s="8"/>
      <c r="U35" s="8"/>
      <c r="V35" s="8"/>
      <c r="W35" s="8"/>
      <c r="X35" s="8"/>
      <c r="Y35" s="8"/>
      <c r="Z35" s="8"/>
    </row>
    <row r="36">
      <c r="A36" s="8"/>
      <c r="B36" s="8"/>
      <c r="C36" s="8"/>
      <c r="D36" s="8"/>
      <c r="E36" s="8"/>
      <c r="F36" s="8"/>
      <c r="G36" s="8"/>
      <c r="H36" s="8"/>
      <c r="I36" s="8"/>
      <c r="J36" s="69"/>
      <c r="L36" s="69"/>
      <c r="M36" s="57"/>
      <c r="N36" s="8"/>
      <c r="O36" s="8"/>
      <c r="P36" s="8"/>
      <c r="Q36" s="8"/>
      <c r="R36" s="8"/>
      <c r="S36" s="8"/>
      <c r="T36" s="8"/>
      <c r="U36" s="8"/>
      <c r="V36" s="8"/>
      <c r="W36" s="8"/>
      <c r="X36" s="8"/>
      <c r="Y36" s="8"/>
      <c r="Z36" s="8"/>
    </row>
    <row r="37">
      <c r="A37" s="8"/>
      <c r="B37" s="8"/>
      <c r="C37" s="8"/>
      <c r="D37" s="8"/>
      <c r="E37" s="8"/>
      <c r="F37" s="8"/>
      <c r="G37" s="8"/>
      <c r="H37" s="8"/>
      <c r="I37" s="8"/>
      <c r="M37" s="57"/>
      <c r="N37" s="8"/>
      <c r="O37" s="8"/>
      <c r="P37" s="8"/>
      <c r="Q37" s="8"/>
      <c r="R37" s="8"/>
      <c r="S37" s="8"/>
      <c r="T37" s="8"/>
      <c r="U37" s="8"/>
      <c r="V37" s="8"/>
      <c r="W37" s="8"/>
      <c r="X37" s="8"/>
      <c r="Y37" s="8"/>
      <c r="Z37" s="8"/>
    </row>
    <row r="38">
      <c r="A38" s="8"/>
      <c r="B38" s="8"/>
      <c r="C38" s="8"/>
      <c r="D38" s="8"/>
      <c r="E38" s="8"/>
      <c r="F38" s="8"/>
      <c r="G38" s="8"/>
      <c r="H38" s="8"/>
      <c r="I38" s="8"/>
      <c r="J38" s="237"/>
      <c r="K38" s="237"/>
      <c r="L38" s="237"/>
      <c r="M38" s="238"/>
      <c r="N38" s="8"/>
      <c r="O38" s="8"/>
      <c r="P38" s="8"/>
      <c r="Q38" s="8"/>
      <c r="R38" s="8"/>
      <c r="S38" s="8"/>
      <c r="T38" s="8"/>
      <c r="U38" s="8"/>
      <c r="V38" s="8"/>
      <c r="W38" s="8"/>
      <c r="X38" s="8"/>
      <c r="Y38" s="8"/>
      <c r="Z38" s="8"/>
    </row>
    <row r="39">
      <c r="A39" s="8"/>
      <c r="B39" s="8"/>
      <c r="C39" s="8"/>
      <c r="D39" s="8"/>
      <c r="E39" s="8"/>
      <c r="F39" s="8"/>
      <c r="G39" s="8"/>
      <c r="H39" s="8"/>
      <c r="I39" s="8"/>
      <c r="M39" s="57"/>
      <c r="N39" s="8"/>
      <c r="O39" s="8"/>
      <c r="P39" s="8"/>
      <c r="Q39" s="8"/>
      <c r="R39" s="8"/>
      <c r="S39" s="8"/>
      <c r="T39" s="8"/>
      <c r="U39" s="8"/>
      <c r="V39" s="8"/>
      <c r="W39" s="8"/>
      <c r="X39" s="8"/>
      <c r="Y39" s="8"/>
      <c r="Z39" s="8"/>
    </row>
    <row r="40">
      <c r="A40" s="8"/>
      <c r="B40" s="8"/>
      <c r="C40" s="8"/>
      <c r="D40" s="8"/>
      <c r="E40" s="8"/>
      <c r="F40" s="8"/>
      <c r="G40" s="8"/>
      <c r="H40" s="8"/>
      <c r="I40" s="8"/>
      <c r="M40" s="57"/>
      <c r="N40" s="8"/>
      <c r="O40" s="8"/>
      <c r="P40" s="8"/>
      <c r="Q40" s="8"/>
      <c r="R40" s="8"/>
      <c r="S40" s="8"/>
      <c r="T40" s="8"/>
      <c r="U40" s="8"/>
      <c r="V40" s="8"/>
      <c r="W40" s="8"/>
      <c r="X40" s="8"/>
      <c r="Y40" s="8"/>
      <c r="Z40" s="8"/>
    </row>
    <row r="41">
      <c r="A41" s="8"/>
      <c r="B41" s="8"/>
      <c r="C41" s="8"/>
      <c r="D41" s="8"/>
      <c r="E41" s="8"/>
      <c r="F41" s="8"/>
      <c r="G41" s="8"/>
      <c r="H41" s="8"/>
      <c r="I41" s="8"/>
      <c r="M41" s="57"/>
      <c r="N41" s="8"/>
      <c r="O41" s="8"/>
      <c r="P41" s="8"/>
      <c r="Q41" s="8"/>
      <c r="R41" s="8"/>
      <c r="S41" s="8"/>
      <c r="T41" s="8"/>
      <c r="U41" s="8"/>
      <c r="V41" s="8"/>
      <c r="W41" s="8"/>
      <c r="X41" s="8"/>
      <c r="Y41" s="8"/>
      <c r="Z41" s="8"/>
    </row>
    <row r="42">
      <c r="A42" s="8"/>
      <c r="B42" s="8"/>
      <c r="C42" s="8"/>
      <c r="D42" s="8"/>
      <c r="E42" s="8"/>
      <c r="F42" s="8"/>
      <c r="G42" s="8"/>
      <c r="H42" s="8"/>
      <c r="I42" s="8"/>
      <c r="M42" s="57"/>
      <c r="N42" s="8"/>
      <c r="O42" s="8"/>
      <c r="P42" s="8"/>
      <c r="Q42" s="8"/>
      <c r="R42" s="8"/>
      <c r="S42" s="8"/>
      <c r="T42" s="8"/>
      <c r="U42" s="8"/>
      <c r="V42" s="8"/>
      <c r="W42" s="8"/>
      <c r="X42" s="8"/>
      <c r="Y42" s="8"/>
      <c r="Z42" s="8"/>
    </row>
    <row r="43">
      <c r="A43" s="8"/>
      <c r="B43" s="8"/>
      <c r="C43" s="8"/>
      <c r="D43" s="8"/>
      <c r="E43" s="8"/>
      <c r="F43" s="8"/>
      <c r="G43" s="8"/>
      <c r="H43" s="8"/>
      <c r="I43" s="8"/>
      <c r="J43" s="237"/>
      <c r="K43" s="237"/>
      <c r="L43" s="237"/>
      <c r="M43" s="238"/>
      <c r="N43" s="8"/>
      <c r="O43" s="8"/>
      <c r="P43" s="8"/>
      <c r="Q43" s="8"/>
      <c r="R43" s="8"/>
      <c r="S43" s="8"/>
      <c r="T43" s="8"/>
      <c r="U43" s="8"/>
      <c r="V43" s="8"/>
      <c r="W43" s="8"/>
      <c r="X43" s="8"/>
      <c r="Y43" s="8"/>
      <c r="Z43" s="8"/>
    </row>
    <row r="44">
      <c r="A44" s="8"/>
      <c r="B44" s="8"/>
      <c r="C44" s="8"/>
      <c r="D44" s="8"/>
      <c r="E44" s="8"/>
      <c r="F44" s="8"/>
      <c r="G44" s="8"/>
      <c r="H44" s="8"/>
      <c r="I44" s="8"/>
      <c r="J44" s="237"/>
      <c r="K44" s="237"/>
      <c r="L44" s="237"/>
      <c r="M44" s="238"/>
      <c r="N44" s="8"/>
      <c r="O44" s="8"/>
      <c r="P44" s="8"/>
      <c r="Q44" s="8"/>
      <c r="R44" s="8"/>
      <c r="S44" s="8"/>
      <c r="T44" s="8"/>
      <c r="U44" s="8"/>
      <c r="V44" s="8"/>
      <c r="W44" s="8"/>
      <c r="X44" s="8"/>
      <c r="Y44" s="8"/>
      <c r="Z44" s="8"/>
    </row>
    <row r="45">
      <c r="A45" s="8"/>
      <c r="B45" s="8"/>
      <c r="C45" s="8"/>
      <c r="D45" s="8"/>
      <c r="E45" s="8"/>
      <c r="F45" s="8"/>
      <c r="G45" s="8"/>
      <c r="H45" s="8"/>
      <c r="I45" s="8"/>
      <c r="J45" s="237"/>
      <c r="K45" s="237"/>
      <c r="L45" s="237"/>
      <c r="M45" s="238"/>
      <c r="N45" s="8"/>
      <c r="O45" s="8"/>
      <c r="P45" s="8"/>
      <c r="Q45" s="8"/>
      <c r="R45" s="8"/>
      <c r="S45" s="8"/>
      <c r="T45" s="8"/>
      <c r="U45" s="8"/>
      <c r="V45" s="8"/>
      <c r="W45" s="8"/>
      <c r="X45" s="8"/>
      <c r="Y45" s="8"/>
      <c r="Z45" s="8"/>
    </row>
    <row r="46">
      <c r="A46" s="8"/>
      <c r="B46" s="8"/>
      <c r="C46" s="8"/>
      <c r="D46" s="8"/>
      <c r="E46" s="8"/>
      <c r="F46" s="8"/>
      <c r="G46" s="8"/>
      <c r="H46" s="8"/>
      <c r="I46" s="8"/>
      <c r="M46" s="57"/>
      <c r="N46" s="8"/>
      <c r="O46" s="8"/>
      <c r="P46" s="8"/>
      <c r="Q46" s="8"/>
      <c r="R46" s="8"/>
      <c r="S46" s="8"/>
      <c r="T46" s="8"/>
      <c r="U46" s="8"/>
      <c r="V46" s="8"/>
      <c r="W46" s="8"/>
      <c r="X46" s="8"/>
      <c r="Y46" s="8"/>
      <c r="Z46" s="8"/>
    </row>
    <row r="47">
      <c r="A47" s="8"/>
      <c r="B47" s="8"/>
      <c r="C47" s="8"/>
      <c r="D47" s="8"/>
      <c r="E47" s="8"/>
      <c r="F47" s="8"/>
      <c r="G47" s="8"/>
      <c r="H47" s="8"/>
      <c r="I47" s="8"/>
      <c r="M47" s="57"/>
      <c r="N47" s="8"/>
      <c r="O47" s="8"/>
      <c r="P47" s="8"/>
      <c r="Q47" s="8"/>
      <c r="R47" s="8"/>
      <c r="S47" s="8"/>
      <c r="T47" s="8"/>
      <c r="U47" s="8"/>
      <c r="V47" s="8"/>
      <c r="W47" s="8"/>
      <c r="X47" s="8"/>
      <c r="Y47" s="8"/>
      <c r="Z47" s="8"/>
    </row>
    <row r="48">
      <c r="A48" s="8"/>
      <c r="B48" s="8"/>
      <c r="C48" s="8"/>
      <c r="D48" s="8"/>
      <c r="E48" s="8"/>
      <c r="F48" s="8"/>
      <c r="G48" s="8"/>
      <c r="H48" s="8"/>
      <c r="I48" s="8"/>
      <c r="M48" s="57"/>
      <c r="N48" s="8"/>
      <c r="O48" s="8"/>
      <c r="P48" s="8"/>
      <c r="Q48" s="8"/>
      <c r="R48" s="8"/>
      <c r="S48" s="8"/>
      <c r="T48" s="8"/>
      <c r="U48" s="8"/>
      <c r="V48" s="8"/>
      <c r="W48" s="8"/>
      <c r="X48" s="8"/>
      <c r="Y48" s="8"/>
      <c r="Z48" s="8"/>
    </row>
    <row r="49">
      <c r="A49" s="8"/>
      <c r="B49" s="8"/>
      <c r="C49" s="8"/>
      <c r="D49" s="8"/>
      <c r="E49" s="8"/>
      <c r="F49" s="8"/>
      <c r="G49" s="8"/>
      <c r="H49" s="8"/>
      <c r="I49" s="8"/>
      <c r="M49" s="57"/>
      <c r="N49" s="8"/>
      <c r="O49" s="8"/>
      <c r="P49" s="8"/>
      <c r="Q49" s="8"/>
      <c r="R49" s="8"/>
      <c r="S49" s="8"/>
      <c r="T49" s="8"/>
      <c r="U49" s="8"/>
      <c r="V49" s="8"/>
      <c r="W49" s="8"/>
      <c r="X49" s="8"/>
      <c r="Y49" s="8"/>
      <c r="Z49" s="8"/>
    </row>
    <row r="50">
      <c r="A50" s="8"/>
      <c r="B50" s="8"/>
      <c r="C50" s="8"/>
      <c r="D50" s="8"/>
      <c r="E50" s="8"/>
      <c r="F50" s="8"/>
      <c r="G50" s="8"/>
      <c r="H50" s="8"/>
      <c r="I50" s="8"/>
      <c r="J50" s="237"/>
      <c r="K50" s="237"/>
      <c r="L50" s="237"/>
      <c r="M50" s="238"/>
      <c r="N50" s="8"/>
      <c r="O50" s="8"/>
      <c r="P50" s="8"/>
      <c r="Q50" s="8"/>
      <c r="R50" s="8"/>
      <c r="S50" s="8"/>
      <c r="T50" s="8"/>
      <c r="U50" s="8"/>
      <c r="V50" s="8"/>
      <c r="W50" s="8"/>
      <c r="X50" s="8"/>
      <c r="Y50" s="8"/>
      <c r="Z50" s="8"/>
    </row>
    <row r="51">
      <c r="A51" s="8"/>
      <c r="B51" s="8"/>
      <c r="C51" s="8"/>
      <c r="D51" s="8"/>
      <c r="E51" s="8"/>
      <c r="F51" s="8"/>
      <c r="G51" s="8"/>
      <c r="H51" s="8"/>
      <c r="I51" s="8"/>
      <c r="J51" s="237"/>
      <c r="K51" s="237"/>
      <c r="L51" s="237"/>
      <c r="M51" s="238"/>
      <c r="N51" s="8"/>
      <c r="O51" s="8"/>
      <c r="P51" s="8"/>
      <c r="Q51" s="8"/>
      <c r="R51" s="8"/>
      <c r="S51" s="8"/>
      <c r="T51" s="8"/>
      <c r="U51" s="8"/>
      <c r="V51" s="8"/>
      <c r="W51" s="8"/>
      <c r="X51" s="8"/>
      <c r="Y51" s="8"/>
      <c r="Z51" s="8"/>
    </row>
    <row r="52">
      <c r="A52" s="8"/>
      <c r="B52" s="8"/>
      <c r="C52" s="8"/>
      <c r="D52" s="8"/>
      <c r="E52" s="8"/>
      <c r="F52" s="8"/>
      <c r="G52" s="8"/>
      <c r="H52" s="8"/>
      <c r="I52" s="8"/>
      <c r="J52" s="237"/>
      <c r="K52" s="237"/>
      <c r="L52" s="237"/>
      <c r="M52" s="238"/>
      <c r="N52" s="8"/>
      <c r="O52" s="8"/>
      <c r="P52" s="8"/>
      <c r="Q52" s="8"/>
      <c r="R52" s="8"/>
      <c r="S52" s="8"/>
      <c r="T52" s="8"/>
      <c r="U52" s="8"/>
      <c r="V52" s="8"/>
      <c r="W52" s="8"/>
      <c r="X52" s="8"/>
      <c r="Y52" s="8"/>
      <c r="Z52" s="8"/>
    </row>
    <row r="53">
      <c r="A53" s="8"/>
      <c r="B53" s="8"/>
      <c r="C53" s="8"/>
      <c r="D53" s="8"/>
      <c r="E53" s="8"/>
      <c r="F53" s="8"/>
      <c r="G53" s="8"/>
      <c r="H53" s="8"/>
      <c r="I53" s="8"/>
      <c r="J53" s="237"/>
      <c r="K53" s="237"/>
      <c r="L53" s="237"/>
      <c r="M53" s="238"/>
      <c r="N53" s="8"/>
      <c r="O53" s="8"/>
      <c r="P53" s="8"/>
      <c r="Q53" s="8"/>
      <c r="R53" s="8"/>
      <c r="S53" s="8"/>
      <c r="T53" s="8"/>
      <c r="U53" s="8"/>
      <c r="V53" s="8"/>
      <c r="W53" s="8"/>
      <c r="X53" s="8"/>
      <c r="Y53" s="8"/>
      <c r="Z53" s="8"/>
    </row>
    <row r="54">
      <c r="A54" s="8"/>
      <c r="B54" s="8"/>
      <c r="C54" s="8"/>
      <c r="D54" s="8"/>
      <c r="E54" s="8"/>
      <c r="F54" s="8"/>
      <c r="G54" s="8"/>
      <c r="H54" s="8"/>
      <c r="I54" s="8"/>
      <c r="J54" s="237"/>
      <c r="K54" s="237"/>
      <c r="L54" s="237"/>
      <c r="M54" s="238"/>
      <c r="N54" s="8"/>
      <c r="O54" s="8"/>
      <c r="P54" s="8"/>
      <c r="Q54" s="8"/>
      <c r="R54" s="8"/>
      <c r="S54" s="8"/>
      <c r="T54" s="8"/>
      <c r="U54" s="8"/>
      <c r="V54" s="8"/>
      <c r="W54" s="8"/>
      <c r="X54" s="8"/>
      <c r="Y54" s="8"/>
      <c r="Z54" s="8"/>
    </row>
    <row r="55">
      <c r="A55" s="8"/>
      <c r="B55" s="8"/>
      <c r="C55" s="8"/>
      <c r="D55" s="8"/>
      <c r="E55" s="8"/>
      <c r="F55" s="8"/>
      <c r="G55" s="8"/>
      <c r="H55" s="8"/>
      <c r="I55" s="8"/>
      <c r="J55" s="237"/>
      <c r="K55" s="237"/>
      <c r="L55" s="237"/>
      <c r="M55" s="238"/>
      <c r="N55" s="8"/>
      <c r="O55" s="8"/>
      <c r="P55" s="8"/>
      <c r="Q55" s="8"/>
      <c r="R55" s="8"/>
      <c r="S55" s="8"/>
      <c r="T55" s="8"/>
      <c r="U55" s="8"/>
      <c r="V55" s="8"/>
      <c r="W55" s="8"/>
      <c r="X55" s="8"/>
      <c r="Y55" s="8"/>
      <c r="Z55" s="8"/>
    </row>
    <row r="56">
      <c r="A56" s="8"/>
      <c r="B56" s="8"/>
      <c r="C56" s="8"/>
      <c r="D56" s="8"/>
      <c r="E56" s="8"/>
      <c r="F56" s="8"/>
      <c r="G56" s="8"/>
      <c r="H56" s="8"/>
      <c r="I56" s="8"/>
      <c r="J56" s="237"/>
      <c r="K56" s="237"/>
      <c r="L56" s="237"/>
      <c r="M56" s="238"/>
      <c r="N56" s="8"/>
      <c r="O56" s="8"/>
      <c r="P56" s="8"/>
      <c r="Q56" s="8"/>
      <c r="R56" s="8"/>
      <c r="S56" s="8"/>
      <c r="T56" s="8"/>
      <c r="U56" s="8"/>
      <c r="V56" s="8"/>
      <c r="W56" s="8"/>
      <c r="X56" s="8"/>
      <c r="Y56" s="8"/>
      <c r="Z56" s="8"/>
    </row>
    <row r="57">
      <c r="A57" s="8"/>
      <c r="B57" s="8"/>
      <c r="C57" s="8"/>
      <c r="D57" s="8"/>
      <c r="E57" s="8"/>
      <c r="F57" s="8"/>
      <c r="G57" s="8"/>
      <c r="H57" s="8"/>
      <c r="I57" s="8"/>
      <c r="J57" s="237"/>
      <c r="K57" s="237"/>
      <c r="L57" s="237"/>
      <c r="M57" s="238"/>
      <c r="N57" s="8"/>
      <c r="O57" s="8"/>
      <c r="P57" s="8"/>
      <c r="Q57" s="8"/>
      <c r="R57" s="8"/>
      <c r="S57" s="8"/>
      <c r="T57" s="8"/>
      <c r="U57" s="8"/>
      <c r="V57" s="8"/>
      <c r="W57" s="8"/>
      <c r="X57" s="8"/>
      <c r="Y57" s="8"/>
      <c r="Z57" s="8"/>
    </row>
    <row r="58">
      <c r="A58" s="8"/>
      <c r="B58" s="8"/>
      <c r="C58" s="8"/>
      <c r="D58" s="8"/>
      <c r="E58" s="8"/>
      <c r="F58" s="8"/>
      <c r="G58" s="8"/>
      <c r="H58" s="8"/>
      <c r="I58" s="8"/>
      <c r="M58" s="57"/>
      <c r="N58" s="8"/>
      <c r="O58" s="8"/>
      <c r="P58" s="8"/>
      <c r="Q58" s="8"/>
      <c r="R58" s="8"/>
      <c r="S58" s="8"/>
      <c r="T58" s="8"/>
      <c r="U58" s="8"/>
      <c r="V58" s="8"/>
      <c r="W58" s="8"/>
      <c r="X58" s="8"/>
      <c r="Y58" s="8"/>
      <c r="Z58" s="8"/>
    </row>
    <row r="59">
      <c r="A59" s="8"/>
      <c r="B59" s="8"/>
      <c r="C59" s="8"/>
      <c r="D59" s="8"/>
      <c r="E59" s="8"/>
      <c r="F59" s="8"/>
      <c r="G59" s="8"/>
      <c r="H59" s="8"/>
      <c r="I59" s="8"/>
      <c r="M59" s="57"/>
      <c r="N59" s="8"/>
      <c r="O59" s="8"/>
      <c r="P59" s="8"/>
      <c r="Q59" s="8"/>
      <c r="R59" s="8"/>
      <c r="S59" s="8"/>
      <c r="T59" s="8"/>
      <c r="U59" s="8"/>
      <c r="V59" s="8"/>
      <c r="W59" s="8"/>
      <c r="X59" s="8"/>
      <c r="Y59" s="8"/>
      <c r="Z59" s="8"/>
    </row>
    <row r="60">
      <c r="A60" s="8"/>
      <c r="B60" s="8"/>
      <c r="C60" s="8"/>
      <c r="D60" s="8"/>
      <c r="E60" s="8"/>
      <c r="F60" s="8"/>
      <c r="G60" s="8"/>
      <c r="H60" s="8"/>
      <c r="I60" s="8"/>
      <c r="M60" s="57"/>
      <c r="N60" s="8"/>
      <c r="O60" s="8"/>
      <c r="P60" s="8"/>
      <c r="Q60" s="8"/>
      <c r="R60" s="8"/>
      <c r="S60" s="8"/>
      <c r="T60" s="8"/>
      <c r="U60" s="8"/>
      <c r="V60" s="8"/>
      <c r="W60" s="8"/>
      <c r="X60" s="8"/>
      <c r="Y60" s="8"/>
      <c r="Z60" s="8"/>
    </row>
    <row r="61">
      <c r="A61" s="8"/>
      <c r="B61" s="8"/>
      <c r="C61" s="8"/>
      <c r="D61" s="8"/>
      <c r="E61" s="8"/>
      <c r="F61" s="8"/>
      <c r="G61" s="8"/>
      <c r="H61" s="8"/>
      <c r="I61" s="8"/>
      <c r="M61" s="57"/>
      <c r="N61" s="8"/>
      <c r="O61" s="8"/>
      <c r="P61" s="8"/>
      <c r="Q61" s="8"/>
      <c r="R61" s="8"/>
      <c r="S61" s="8"/>
      <c r="T61" s="8"/>
      <c r="U61" s="8"/>
      <c r="V61" s="8"/>
      <c r="W61" s="8"/>
      <c r="X61" s="8"/>
      <c r="Y61" s="8"/>
      <c r="Z61" s="8"/>
    </row>
    <row r="62">
      <c r="A62" s="8"/>
      <c r="B62" s="8"/>
      <c r="C62" s="8"/>
      <c r="D62" s="8"/>
      <c r="E62" s="8"/>
      <c r="F62" s="8"/>
      <c r="G62" s="8"/>
      <c r="H62" s="8"/>
      <c r="I62" s="8"/>
      <c r="M62" s="57"/>
      <c r="N62" s="8"/>
      <c r="O62" s="8"/>
      <c r="P62" s="8"/>
      <c r="Q62" s="8"/>
      <c r="R62" s="8"/>
      <c r="S62" s="8"/>
      <c r="T62" s="8"/>
      <c r="U62" s="8"/>
      <c r="V62" s="8"/>
      <c r="W62" s="8"/>
      <c r="X62" s="8"/>
      <c r="Y62" s="8"/>
      <c r="Z62" s="8"/>
    </row>
    <row r="63">
      <c r="A63" s="8"/>
      <c r="B63" s="8"/>
      <c r="C63" s="8"/>
      <c r="D63" s="8"/>
      <c r="E63" s="8"/>
      <c r="F63" s="8"/>
      <c r="G63" s="8"/>
      <c r="H63" s="8"/>
      <c r="I63" s="8"/>
      <c r="M63" s="57"/>
      <c r="N63" s="8"/>
      <c r="O63" s="8"/>
      <c r="P63" s="8"/>
      <c r="Q63" s="8"/>
      <c r="R63" s="8"/>
      <c r="S63" s="8"/>
      <c r="T63" s="8"/>
      <c r="U63" s="8"/>
      <c r="V63" s="8"/>
      <c r="W63" s="8"/>
      <c r="X63" s="8"/>
      <c r="Y63" s="8"/>
      <c r="Z63" s="8"/>
    </row>
    <row r="64">
      <c r="A64" s="8"/>
      <c r="B64" s="8"/>
      <c r="C64" s="8"/>
      <c r="D64" s="8"/>
      <c r="E64" s="8"/>
      <c r="F64" s="8"/>
      <c r="G64" s="8"/>
      <c r="H64" s="8"/>
      <c r="I64" s="8"/>
      <c r="M64" s="57"/>
      <c r="N64" s="8"/>
      <c r="O64" s="8"/>
      <c r="P64" s="8"/>
      <c r="Q64" s="8"/>
      <c r="R64" s="8"/>
      <c r="S64" s="8"/>
      <c r="T64" s="8"/>
      <c r="U64" s="8"/>
      <c r="V64" s="8"/>
      <c r="W64" s="8"/>
      <c r="X64" s="8"/>
      <c r="Y64" s="8"/>
      <c r="Z64" s="8"/>
    </row>
    <row r="65">
      <c r="A65" s="8"/>
      <c r="B65" s="8"/>
      <c r="C65" s="8"/>
      <c r="D65" s="8"/>
      <c r="E65" s="8"/>
      <c r="F65" s="8"/>
      <c r="G65" s="8"/>
      <c r="H65" s="8"/>
      <c r="I65" s="8"/>
      <c r="M65" s="57"/>
      <c r="N65" s="8"/>
      <c r="O65" s="8"/>
      <c r="P65" s="8"/>
      <c r="Q65" s="8"/>
      <c r="R65" s="8"/>
      <c r="S65" s="8"/>
      <c r="T65" s="8"/>
      <c r="U65" s="8"/>
      <c r="V65" s="8"/>
      <c r="W65" s="8"/>
      <c r="X65" s="8"/>
      <c r="Y65" s="8"/>
      <c r="Z65" s="8"/>
    </row>
    <row r="66">
      <c r="A66" s="8"/>
      <c r="B66" s="8"/>
      <c r="C66" s="8"/>
      <c r="D66" s="8"/>
      <c r="E66" s="8"/>
      <c r="F66" s="8"/>
      <c r="G66" s="8"/>
      <c r="H66" s="8"/>
      <c r="I66" s="8"/>
      <c r="M66" s="57"/>
      <c r="N66" s="8"/>
      <c r="O66" s="8"/>
      <c r="P66" s="8"/>
      <c r="Q66" s="8"/>
      <c r="R66" s="8"/>
      <c r="S66" s="8"/>
      <c r="T66" s="8"/>
      <c r="U66" s="8"/>
      <c r="V66" s="8"/>
      <c r="W66" s="8"/>
      <c r="X66" s="8"/>
      <c r="Y66" s="8"/>
      <c r="Z66" s="8"/>
    </row>
    <row r="67">
      <c r="A67" s="8"/>
      <c r="B67" s="8"/>
      <c r="C67" s="8"/>
      <c r="D67" s="8"/>
      <c r="E67" s="8"/>
      <c r="F67" s="8"/>
      <c r="G67" s="8"/>
      <c r="H67" s="8"/>
      <c r="I67" s="8"/>
      <c r="M67" s="57"/>
      <c r="N67" s="8"/>
      <c r="O67" s="8"/>
      <c r="P67" s="8"/>
      <c r="Q67" s="8"/>
      <c r="R67" s="8"/>
      <c r="S67" s="8"/>
      <c r="T67" s="8"/>
      <c r="U67" s="8"/>
      <c r="V67" s="8"/>
      <c r="W67" s="8"/>
      <c r="X67" s="8"/>
      <c r="Y67" s="8"/>
      <c r="Z67" s="8"/>
    </row>
    <row r="68">
      <c r="A68" s="8"/>
      <c r="B68" s="8"/>
      <c r="C68" s="8"/>
      <c r="D68" s="8"/>
      <c r="E68" s="8"/>
      <c r="F68" s="8"/>
      <c r="G68" s="8"/>
      <c r="H68" s="8"/>
      <c r="I68" s="8"/>
      <c r="M68" s="57"/>
      <c r="N68" s="8"/>
      <c r="O68" s="8"/>
      <c r="P68" s="8"/>
      <c r="Q68" s="8"/>
      <c r="R68" s="8"/>
      <c r="S68" s="8"/>
      <c r="T68" s="8"/>
      <c r="U68" s="8"/>
      <c r="V68" s="8"/>
      <c r="W68" s="8"/>
      <c r="X68" s="8"/>
      <c r="Y68" s="8"/>
      <c r="Z68" s="8"/>
    </row>
    <row r="69">
      <c r="A69" s="8"/>
      <c r="B69" s="8"/>
      <c r="C69" s="8"/>
      <c r="D69" s="8"/>
      <c r="E69" s="8"/>
      <c r="F69" s="8"/>
      <c r="G69" s="8"/>
      <c r="H69" s="8"/>
      <c r="I69" s="8"/>
      <c r="M69" s="57"/>
      <c r="N69" s="8"/>
      <c r="O69" s="8"/>
      <c r="P69" s="8"/>
      <c r="Q69" s="8"/>
      <c r="R69" s="8"/>
      <c r="S69" s="8"/>
      <c r="T69" s="8"/>
      <c r="U69" s="8"/>
      <c r="V69" s="8"/>
      <c r="W69" s="8"/>
      <c r="X69" s="8"/>
      <c r="Y69" s="8"/>
      <c r="Z69" s="8"/>
    </row>
    <row r="70">
      <c r="A70" s="8"/>
      <c r="B70" s="8"/>
      <c r="C70" s="8"/>
      <c r="D70" s="8"/>
      <c r="E70" s="8"/>
      <c r="F70" s="8"/>
      <c r="G70" s="8"/>
      <c r="H70" s="8"/>
      <c r="I70" s="8"/>
      <c r="M70" s="57"/>
      <c r="N70" s="8"/>
      <c r="O70" s="8"/>
      <c r="P70" s="8"/>
      <c r="Q70" s="8"/>
      <c r="R70" s="8"/>
      <c r="S70" s="8"/>
      <c r="T70" s="8"/>
      <c r="U70" s="8"/>
      <c r="V70" s="8"/>
      <c r="W70" s="8"/>
      <c r="X70" s="8"/>
      <c r="Y70" s="8"/>
      <c r="Z70" s="8"/>
    </row>
    <row r="71">
      <c r="A71" s="8"/>
      <c r="B71" s="8"/>
      <c r="C71" s="8"/>
      <c r="D71" s="8"/>
      <c r="E71" s="8"/>
      <c r="F71" s="8"/>
      <c r="G71" s="8"/>
      <c r="H71" s="8"/>
      <c r="I71" s="8"/>
      <c r="M71" s="57"/>
      <c r="N71" s="8"/>
      <c r="O71" s="8"/>
      <c r="P71" s="8"/>
      <c r="Q71" s="8"/>
      <c r="R71" s="8"/>
      <c r="S71" s="8"/>
      <c r="T71" s="8"/>
      <c r="U71" s="8"/>
      <c r="V71" s="8"/>
      <c r="W71" s="8"/>
      <c r="X71" s="8"/>
      <c r="Y71" s="8"/>
      <c r="Z71" s="8"/>
    </row>
    <row r="72">
      <c r="A72" s="8"/>
      <c r="B72" s="8"/>
      <c r="C72" s="8"/>
      <c r="D72" s="8"/>
      <c r="E72" s="8"/>
      <c r="F72" s="8"/>
      <c r="G72" s="8"/>
      <c r="H72" s="8"/>
      <c r="I72" s="8"/>
      <c r="M72" s="57"/>
      <c r="N72" s="8"/>
      <c r="O72" s="8"/>
      <c r="P72" s="8"/>
      <c r="Q72" s="8"/>
      <c r="R72" s="8"/>
      <c r="S72" s="8"/>
      <c r="T72" s="8"/>
      <c r="U72" s="8"/>
      <c r="V72" s="8"/>
      <c r="W72" s="8"/>
      <c r="X72" s="8"/>
      <c r="Y72" s="8"/>
      <c r="Z72" s="8"/>
    </row>
    <row r="73">
      <c r="A73" s="8"/>
      <c r="B73" s="8"/>
      <c r="C73" s="8"/>
      <c r="D73" s="8"/>
      <c r="E73" s="8"/>
      <c r="F73" s="8"/>
      <c r="G73" s="8"/>
      <c r="H73" s="8"/>
      <c r="I73" s="8"/>
      <c r="M73" s="57"/>
      <c r="N73" s="8"/>
      <c r="O73" s="8"/>
      <c r="P73" s="8"/>
      <c r="Q73" s="8"/>
      <c r="R73" s="8"/>
      <c r="S73" s="8"/>
      <c r="T73" s="8"/>
      <c r="U73" s="8"/>
      <c r="V73" s="8"/>
      <c r="W73" s="8"/>
      <c r="X73" s="8"/>
      <c r="Y73" s="8"/>
      <c r="Z73" s="8"/>
    </row>
    <row r="74">
      <c r="A74" s="8"/>
      <c r="B74" s="8"/>
      <c r="C74" s="8"/>
      <c r="D74" s="8"/>
      <c r="E74" s="8"/>
      <c r="F74" s="8"/>
      <c r="G74" s="8"/>
      <c r="H74" s="8"/>
      <c r="I74" s="8"/>
      <c r="M74" s="57"/>
      <c r="N74" s="8"/>
      <c r="O74" s="8"/>
      <c r="P74" s="8"/>
      <c r="Q74" s="8"/>
      <c r="R74" s="8"/>
      <c r="S74" s="8"/>
      <c r="T74" s="8"/>
      <c r="U74" s="8"/>
      <c r="V74" s="8"/>
      <c r="W74" s="8"/>
      <c r="X74" s="8"/>
      <c r="Y74" s="8"/>
      <c r="Z74" s="8"/>
    </row>
    <row r="75">
      <c r="A75" s="8"/>
      <c r="B75" s="8"/>
      <c r="C75" s="8"/>
      <c r="D75" s="8"/>
      <c r="E75" s="8"/>
      <c r="F75" s="8"/>
      <c r="G75" s="8"/>
      <c r="H75" s="8"/>
      <c r="I75" s="8"/>
      <c r="M75" s="57"/>
      <c r="N75" s="8"/>
      <c r="O75" s="8"/>
      <c r="P75" s="8"/>
      <c r="Q75" s="8"/>
      <c r="R75" s="8"/>
      <c r="S75" s="8"/>
      <c r="T75" s="8"/>
      <c r="U75" s="8"/>
      <c r="V75" s="8"/>
      <c r="W75" s="8"/>
      <c r="X75" s="8"/>
      <c r="Y75" s="8"/>
      <c r="Z75" s="8"/>
    </row>
    <row r="76">
      <c r="A76" s="8"/>
      <c r="B76" s="8"/>
      <c r="C76" s="8"/>
      <c r="D76" s="8"/>
      <c r="E76" s="8"/>
      <c r="F76" s="8"/>
      <c r="G76" s="8"/>
      <c r="H76" s="8"/>
      <c r="I76" s="8"/>
      <c r="M76" s="57"/>
      <c r="N76" s="8"/>
      <c r="O76" s="8"/>
      <c r="P76" s="8"/>
      <c r="Q76" s="8"/>
      <c r="R76" s="8"/>
      <c r="S76" s="8"/>
      <c r="T76" s="8"/>
      <c r="U76" s="8"/>
      <c r="V76" s="8"/>
      <c r="W76" s="8"/>
      <c r="X76" s="8"/>
      <c r="Y76" s="8"/>
      <c r="Z76" s="8"/>
    </row>
    <row r="77">
      <c r="A77" s="8"/>
      <c r="B77" s="8"/>
      <c r="C77" s="8"/>
      <c r="D77" s="8"/>
      <c r="E77" s="8"/>
      <c r="F77" s="8"/>
      <c r="G77" s="8"/>
      <c r="H77" s="8"/>
      <c r="I77" s="8"/>
      <c r="M77" s="57"/>
      <c r="N77" s="8"/>
      <c r="O77" s="8"/>
      <c r="P77" s="8"/>
      <c r="Q77" s="8"/>
      <c r="R77" s="8"/>
      <c r="S77" s="8"/>
      <c r="T77" s="8"/>
      <c r="U77" s="8"/>
      <c r="V77" s="8"/>
      <c r="W77" s="8"/>
      <c r="X77" s="8"/>
      <c r="Y77" s="8"/>
      <c r="Z77" s="8"/>
    </row>
    <row r="78">
      <c r="A78" s="8"/>
      <c r="B78" s="8"/>
      <c r="C78" s="8"/>
      <c r="D78" s="8"/>
      <c r="E78" s="8"/>
      <c r="F78" s="8"/>
      <c r="G78" s="8"/>
      <c r="H78" s="8"/>
      <c r="I78" s="8"/>
      <c r="M78" s="57"/>
      <c r="N78" s="8"/>
      <c r="O78" s="8"/>
      <c r="P78" s="8"/>
      <c r="Q78" s="8"/>
      <c r="R78" s="8"/>
      <c r="S78" s="8"/>
      <c r="T78" s="8"/>
      <c r="U78" s="8"/>
      <c r="V78" s="8"/>
      <c r="W78" s="8"/>
      <c r="X78" s="8"/>
      <c r="Y78" s="8"/>
      <c r="Z78" s="8"/>
    </row>
    <row r="79">
      <c r="A79" s="8"/>
      <c r="B79" s="8"/>
      <c r="C79" s="8"/>
      <c r="D79" s="8"/>
      <c r="E79" s="8"/>
      <c r="F79" s="8"/>
      <c r="G79" s="8"/>
      <c r="H79" s="8"/>
      <c r="I79" s="8"/>
      <c r="M79" s="57"/>
      <c r="N79" s="8"/>
      <c r="O79" s="8"/>
      <c r="P79" s="8"/>
      <c r="Q79" s="8"/>
      <c r="R79" s="8"/>
      <c r="S79" s="8"/>
      <c r="T79" s="8"/>
      <c r="U79" s="8"/>
      <c r="V79" s="8"/>
      <c r="W79" s="8"/>
      <c r="X79" s="8"/>
      <c r="Y79" s="8"/>
      <c r="Z79" s="8"/>
    </row>
    <row r="80">
      <c r="A80" s="8"/>
      <c r="B80" s="8"/>
      <c r="C80" s="8"/>
      <c r="D80" s="8"/>
      <c r="E80" s="8"/>
      <c r="F80" s="8"/>
      <c r="G80" s="8"/>
      <c r="H80" s="8"/>
      <c r="I80" s="8"/>
      <c r="M80" s="57"/>
      <c r="N80" s="8"/>
      <c r="O80" s="8"/>
      <c r="P80" s="8"/>
      <c r="Q80" s="8"/>
      <c r="R80" s="8"/>
      <c r="S80" s="8"/>
      <c r="T80" s="8"/>
      <c r="U80" s="8"/>
      <c r="V80" s="8"/>
      <c r="W80" s="8"/>
      <c r="X80" s="8"/>
      <c r="Y80" s="8"/>
      <c r="Z80" s="8"/>
    </row>
    <row r="81">
      <c r="A81" s="8"/>
      <c r="B81" s="8"/>
      <c r="C81" s="8"/>
      <c r="D81" s="8"/>
      <c r="E81" s="8"/>
      <c r="F81" s="8"/>
      <c r="G81" s="8"/>
      <c r="H81" s="8"/>
      <c r="I81" s="8"/>
      <c r="M81" s="57"/>
      <c r="N81" s="8"/>
      <c r="O81" s="8"/>
      <c r="P81" s="8"/>
      <c r="Q81" s="8"/>
      <c r="R81" s="8"/>
      <c r="S81" s="8"/>
      <c r="T81" s="8"/>
      <c r="U81" s="8"/>
      <c r="V81" s="8"/>
      <c r="W81" s="8"/>
      <c r="X81" s="8"/>
      <c r="Y81" s="8"/>
      <c r="Z81" s="8"/>
    </row>
    <row r="82">
      <c r="A82" s="8"/>
      <c r="B82" s="8"/>
      <c r="C82" s="8"/>
      <c r="D82" s="8"/>
      <c r="E82" s="8"/>
      <c r="F82" s="8"/>
      <c r="G82" s="8"/>
      <c r="H82" s="8"/>
      <c r="I82" s="8"/>
      <c r="M82" s="57"/>
      <c r="N82" s="8"/>
      <c r="O82" s="8"/>
      <c r="P82" s="8"/>
      <c r="Q82" s="8"/>
      <c r="R82" s="8"/>
      <c r="S82" s="8"/>
      <c r="T82" s="8"/>
      <c r="U82" s="8"/>
      <c r="V82" s="8"/>
      <c r="W82" s="8"/>
      <c r="X82" s="8"/>
      <c r="Y82" s="8"/>
      <c r="Z82" s="8"/>
    </row>
    <row r="83">
      <c r="A83" s="8"/>
      <c r="B83" s="8"/>
      <c r="C83" s="8"/>
      <c r="D83" s="8"/>
      <c r="E83" s="8"/>
      <c r="F83" s="8"/>
      <c r="G83" s="8"/>
      <c r="H83" s="8"/>
      <c r="I83" s="8"/>
      <c r="M83" s="57"/>
      <c r="N83" s="8"/>
      <c r="O83" s="8"/>
      <c r="P83" s="8"/>
      <c r="Q83" s="8"/>
      <c r="R83" s="8"/>
      <c r="S83" s="8"/>
      <c r="T83" s="8"/>
      <c r="U83" s="8"/>
      <c r="V83" s="8"/>
      <c r="W83" s="8"/>
      <c r="X83" s="8"/>
      <c r="Y83" s="8"/>
      <c r="Z83" s="8"/>
    </row>
    <row r="84">
      <c r="A84" s="8"/>
      <c r="B84" s="8"/>
      <c r="C84" s="8"/>
      <c r="D84" s="8"/>
      <c r="E84" s="8"/>
      <c r="F84" s="8"/>
      <c r="G84" s="8"/>
      <c r="H84" s="8"/>
      <c r="I84" s="8"/>
      <c r="M84" s="57"/>
      <c r="N84" s="8"/>
      <c r="O84" s="8"/>
      <c r="P84" s="8"/>
      <c r="Q84" s="8"/>
      <c r="R84" s="8"/>
      <c r="S84" s="8"/>
      <c r="T84" s="8"/>
      <c r="U84" s="8"/>
      <c r="V84" s="8"/>
      <c r="W84" s="8"/>
      <c r="X84" s="8"/>
      <c r="Y84" s="8"/>
      <c r="Z84" s="8"/>
    </row>
    <row r="85">
      <c r="A85" s="8"/>
      <c r="B85" s="8"/>
      <c r="C85" s="8"/>
      <c r="D85" s="8"/>
      <c r="E85" s="8"/>
      <c r="F85" s="8"/>
      <c r="G85" s="8"/>
      <c r="H85" s="8"/>
      <c r="I85" s="8"/>
      <c r="M85" s="57"/>
      <c r="N85" s="8"/>
      <c r="O85" s="8"/>
      <c r="P85" s="8"/>
      <c r="Q85" s="8"/>
      <c r="R85" s="8"/>
      <c r="S85" s="8"/>
      <c r="T85" s="8"/>
      <c r="U85" s="8"/>
      <c r="V85" s="8"/>
      <c r="W85" s="8"/>
      <c r="X85" s="8"/>
      <c r="Y85" s="8"/>
      <c r="Z85" s="8"/>
    </row>
    <row r="86">
      <c r="A86" s="8"/>
      <c r="B86" s="8"/>
      <c r="C86" s="8"/>
      <c r="D86" s="8"/>
      <c r="E86" s="8"/>
      <c r="F86" s="8"/>
      <c r="G86" s="8"/>
      <c r="H86" s="8"/>
      <c r="I86" s="8"/>
      <c r="M86" s="57"/>
      <c r="N86" s="8"/>
      <c r="O86" s="8"/>
      <c r="P86" s="8"/>
      <c r="Q86" s="8"/>
      <c r="R86" s="8"/>
      <c r="S86" s="8"/>
      <c r="T86" s="8"/>
      <c r="U86" s="8"/>
      <c r="V86" s="8"/>
      <c r="W86" s="8"/>
      <c r="X86" s="8"/>
      <c r="Y86" s="8"/>
      <c r="Z86" s="8"/>
    </row>
    <row r="87">
      <c r="A87" s="8"/>
      <c r="B87" s="8"/>
      <c r="C87" s="8"/>
      <c r="D87" s="8"/>
      <c r="E87" s="8"/>
      <c r="F87" s="8"/>
      <c r="G87" s="8"/>
      <c r="H87" s="8"/>
      <c r="I87" s="8"/>
      <c r="M87" s="57"/>
      <c r="N87" s="8"/>
      <c r="O87" s="8"/>
      <c r="P87" s="8"/>
      <c r="Q87" s="8"/>
      <c r="R87" s="8"/>
      <c r="S87" s="8"/>
      <c r="T87" s="8"/>
      <c r="U87" s="8"/>
      <c r="V87" s="8"/>
      <c r="W87" s="8"/>
      <c r="X87" s="8"/>
      <c r="Y87" s="8"/>
      <c r="Z87" s="8"/>
    </row>
    <row r="88">
      <c r="A88" s="8"/>
      <c r="B88" s="8"/>
      <c r="C88" s="8"/>
      <c r="D88" s="8"/>
      <c r="E88" s="8"/>
      <c r="F88" s="8"/>
      <c r="G88" s="8"/>
      <c r="H88" s="8"/>
      <c r="I88" s="8"/>
      <c r="M88" s="57"/>
      <c r="N88" s="8"/>
      <c r="O88" s="8"/>
      <c r="P88" s="8"/>
      <c r="Q88" s="8"/>
      <c r="R88" s="8"/>
      <c r="S88" s="8"/>
      <c r="T88" s="8"/>
      <c r="U88" s="8"/>
      <c r="V88" s="8"/>
      <c r="W88" s="8"/>
      <c r="X88" s="8"/>
      <c r="Y88" s="8"/>
      <c r="Z88" s="8"/>
    </row>
    <row r="89">
      <c r="A89" s="8"/>
      <c r="B89" s="8"/>
      <c r="C89" s="8"/>
      <c r="D89" s="8"/>
      <c r="E89" s="8"/>
      <c r="F89" s="8"/>
      <c r="G89" s="8"/>
      <c r="H89" s="8"/>
      <c r="I89" s="8"/>
      <c r="M89" s="57"/>
      <c r="N89" s="8"/>
      <c r="O89" s="8"/>
      <c r="P89" s="8"/>
      <c r="Q89" s="8"/>
      <c r="R89" s="8"/>
      <c r="S89" s="8"/>
      <c r="T89" s="8"/>
      <c r="U89" s="8"/>
      <c r="V89" s="8"/>
      <c r="W89" s="8"/>
      <c r="X89" s="8"/>
      <c r="Y89" s="8"/>
      <c r="Z89" s="8"/>
    </row>
    <row r="90">
      <c r="A90" s="8"/>
      <c r="B90" s="8"/>
      <c r="C90" s="8"/>
      <c r="D90" s="8"/>
      <c r="E90" s="8"/>
      <c r="F90" s="8"/>
      <c r="G90" s="8"/>
      <c r="H90" s="8"/>
      <c r="I90" s="8"/>
      <c r="M90" s="57"/>
      <c r="N90" s="8"/>
      <c r="O90" s="8"/>
      <c r="P90" s="8"/>
      <c r="Q90" s="8"/>
      <c r="R90" s="8"/>
      <c r="S90" s="8"/>
      <c r="T90" s="8"/>
      <c r="U90" s="8"/>
      <c r="V90" s="8"/>
      <c r="W90" s="8"/>
      <c r="X90" s="8"/>
      <c r="Y90" s="8"/>
      <c r="Z90" s="8"/>
    </row>
    <row r="91">
      <c r="A91" s="8"/>
      <c r="B91" s="8"/>
      <c r="C91" s="8"/>
      <c r="D91" s="8"/>
      <c r="E91" s="8"/>
      <c r="F91" s="8"/>
      <c r="G91" s="8"/>
      <c r="H91" s="8"/>
      <c r="I91" s="8"/>
      <c r="M91" s="57"/>
      <c r="N91" s="8"/>
      <c r="O91" s="8"/>
      <c r="P91" s="8"/>
      <c r="Q91" s="8"/>
      <c r="R91" s="8"/>
      <c r="S91" s="8"/>
      <c r="T91" s="8"/>
      <c r="U91" s="8"/>
      <c r="V91" s="8"/>
      <c r="W91" s="8"/>
      <c r="X91" s="8"/>
      <c r="Y91" s="8"/>
      <c r="Z91" s="8"/>
    </row>
    <row r="92">
      <c r="A92" s="8"/>
      <c r="B92" s="8"/>
      <c r="C92" s="8"/>
      <c r="D92" s="8"/>
      <c r="E92" s="8"/>
      <c r="F92" s="8"/>
      <c r="G92" s="8"/>
      <c r="H92" s="8"/>
      <c r="I92" s="8"/>
      <c r="M92" s="57"/>
      <c r="N92" s="8"/>
      <c r="O92" s="8"/>
      <c r="P92" s="8"/>
      <c r="Q92" s="8"/>
      <c r="R92" s="8"/>
      <c r="S92" s="8"/>
      <c r="T92" s="8"/>
      <c r="U92" s="8"/>
      <c r="V92" s="8"/>
      <c r="W92" s="8"/>
      <c r="X92" s="8"/>
      <c r="Y92" s="8"/>
      <c r="Z92" s="8"/>
    </row>
    <row r="93">
      <c r="A93" s="8"/>
      <c r="B93" s="8"/>
      <c r="C93" s="8"/>
      <c r="D93" s="8"/>
      <c r="E93" s="8"/>
      <c r="F93" s="8"/>
      <c r="G93" s="8"/>
      <c r="H93" s="8"/>
      <c r="I93" s="8"/>
      <c r="M93" s="57"/>
      <c r="N93" s="8"/>
      <c r="O93" s="8"/>
      <c r="P93" s="8"/>
      <c r="Q93" s="8"/>
      <c r="R93" s="8"/>
      <c r="S93" s="8"/>
      <c r="T93" s="8"/>
      <c r="U93" s="8"/>
      <c r="V93" s="8"/>
      <c r="W93" s="8"/>
      <c r="X93" s="8"/>
      <c r="Y93" s="8"/>
      <c r="Z93" s="8"/>
    </row>
    <row r="94">
      <c r="A94" s="8"/>
      <c r="B94" s="8"/>
      <c r="C94" s="8"/>
      <c r="D94" s="8"/>
      <c r="E94" s="8"/>
      <c r="F94" s="8"/>
      <c r="G94" s="8"/>
      <c r="H94" s="8"/>
      <c r="I94" s="8"/>
      <c r="M94" s="57"/>
      <c r="N94" s="8"/>
      <c r="O94" s="8"/>
      <c r="P94" s="8"/>
      <c r="Q94" s="8"/>
      <c r="R94" s="8"/>
      <c r="S94" s="8"/>
      <c r="T94" s="8"/>
      <c r="U94" s="8"/>
      <c r="V94" s="8"/>
      <c r="W94" s="8"/>
      <c r="X94" s="8"/>
      <c r="Y94" s="8"/>
      <c r="Z94" s="8"/>
    </row>
    <row r="95">
      <c r="A95" s="8"/>
      <c r="B95" s="8"/>
      <c r="C95" s="8"/>
      <c r="D95" s="8"/>
      <c r="E95" s="8"/>
      <c r="F95" s="8"/>
      <c r="G95" s="8"/>
      <c r="H95" s="8"/>
      <c r="I95" s="8"/>
      <c r="M95" s="57"/>
      <c r="N95" s="8"/>
      <c r="O95" s="8"/>
      <c r="P95" s="8"/>
      <c r="Q95" s="8"/>
      <c r="R95" s="8"/>
      <c r="S95" s="8"/>
      <c r="T95" s="8"/>
      <c r="U95" s="8"/>
      <c r="V95" s="8"/>
      <c r="W95" s="8"/>
      <c r="X95" s="8"/>
      <c r="Y95" s="8"/>
      <c r="Z95" s="8"/>
    </row>
    <row r="96">
      <c r="A96" s="8"/>
      <c r="B96" s="8"/>
      <c r="C96" s="8"/>
      <c r="D96" s="8"/>
      <c r="E96" s="8"/>
      <c r="F96" s="8"/>
      <c r="G96" s="8"/>
      <c r="H96" s="8"/>
      <c r="I96" s="8"/>
      <c r="M96" s="57"/>
      <c r="N96" s="8"/>
      <c r="O96" s="8"/>
      <c r="P96" s="8"/>
      <c r="Q96" s="8"/>
      <c r="R96" s="8"/>
      <c r="S96" s="8"/>
      <c r="T96" s="8"/>
      <c r="U96" s="8"/>
      <c r="V96" s="8"/>
      <c r="W96" s="8"/>
      <c r="X96" s="8"/>
      <c r="Y96" s="8"/>
      <c r="Z96" s="8"/>
    </row>
    <row r="97">
      <c r="A97" s="8"/>
      <c r="B97" s="8"/>
      <c r="C97" s="8"/>
      <c r="D97" s="8"/>
      <c r="E97" s="8"/>
      <c r="F97" s="8"/>
      <c r="G97" s="8"/>
      <c r="H97" s="8"/>
      <c r="I97" s="8"/>
      <c r="M97" s="57"/>
      <c r="N97" s="8"/>
      <c r="O97" s="8"/>
      <c r="P97" s="8"/>
      <c r="Q97" s="8"/>
      <c r="R97" s="8"/>
      <c r="S97" s="8"/>
      <c r="T97" s="8"/>
      <c r="U97" s="8"/>
      <c r="V97" s="8"/>
      <c r="W97" s="8"/>
      <c r="X97" s="8"/>
      <c r="Y97" s="8"/>
      <c r="Z97" s="8"/>
    </row>
    <row r="98">
      <c r="A98" s="8"/>
      <c r="B98" s="8"/>
      <c r="C98" s="8"/>
      <c r="D98" s="8"/>
      <c r="E98" s="8"/>
      <c r="F98" s="8"/>
      <c r="G98" s="8"/>
      <c r="H98" s="8"/>
      <c r="I98" s="8"/>
      <c r="M98" s="57"/>
      <c r="N98" s="8"/>
      <c r="O98" s="8"/>
      <c r="P98" s="8"/>
      <c r="Q98" s="8"/>
      <c r="R98" s="8"/>
      <c r="S98" s="8"/>
      <c r="T98" s="8"/>
      <c r="U98" s="8"/>
      <c r="V98" s="8"/>
      <c r="W98" s="8"/>
      <c r="X98" s="8"/>
      <c r="Y98" s="8"/>
      <c r="Z98" s="8"/>
    </row>
    <row r="99">
      <c r="A99" s="8"/>
      <c r="B99" s="8"/>
      <c r="C99" s="8"/>
      <c r="D99" s="8"/>
      <c r="E99" s="8"/>
      <c r="F99" s="8"/>
      <c r="G99" s="8"/>
      <c r="H99" s="8"/>
      <c r="I99" s="8"/>
      <c r="M99" s="57"/>
      <c r="N99" s="8"/>
      <c r="O99" s="8"/>
      <c r="P99" s="8"/>
      <c r="Q99" s="8"/>
      <c r="R99" s="8"/>
      <c r="S99" s="8"/>
      <c r="T99" s="8"/>
      <c r="U99" s="8"/>
      <c r="V99" s="8"/>
      <c r="W99" s="8"/>
      <c r="X99" s="8"/>
      <c r="Y99" s="8"/>
      <c r="Z99" s="8"/>
    </row>
    <row r="100">
      <c r="A100" s="8"/>
      <c r="B100" s="8"/>
      <c r="C100" s="8"/>
      <c r="D100" s="8"/>
      <c r="E100" s="8"/>
      <c r="F100" s="8"/>
      <c r="G100" s="8"/>
      <c r="H100" s="8"/>
      <c r="I100" s="8"/>
      <c r="M100" s="57"/>
      <c r="N100" s="8"/>
      <c r="O100" s="8"/>
      <c r="P100" s="8"/>
      <c r="Q100" s="8"/>
      <c r="R100" s="8"/>
      <c r="S100" s="8"/>
      <c r="T100" s="8"/>
      <c r="U100" s="8"/>
      <c r="V100" s="8"/>
      <c r="W100" s="8"/>
      <c r="X100" s="8"/>
      <c r="Y100" s="8"/>
      <c r="Z100" s="8"/>
    </row>
    <row r="101">
      <c r="A101" s="8"/>
      <c r="B101" s="8"/>
      <c r="C101" s="8"/>
      <c r="D101" s="8"/>
      <c r="E101" s="8"/>
      <c r="F101" s="8"/>
      <c r="G101" s="8"/>
      <c r="H101" s="8"/>
      <c r="I101" s="8"/>
      <c r="M101" s="57"/>
      <c r="N101" s="8"/>
      <c r="O101" s="8"/>
      <c r="P101" s="8"/>
      <c r="Q101" s="8"/>
      <c r="R101" s="8"/>
      <c r="S101" s="8"/>
      <c r="T101" s="8"/>
      <c r="U101" s="8"/>
      <c r="V101" s="8"/>
      <c r="W101" s="8"/>
      <c r="X101" s="8"/>
      <c r="Y101" s="8"/>
      <c r="Z101" s="8"/>
    </row>
    <row r="102">
      <c r="A102" s="8"/>
      <c r="B102" s="8"/>
      <c r="C102" s="8"/>
      <c r="D102" s="8"/>
      <c r="E102" s="8"/>
      <c r="F102" s="8"/>
      <c r="G102" s="8"/>
      <c r="H102" s="8"/>
      <c r="I102" s="8"/>
      <c r="M102" s="57"/>
      <c r="N102" s="8"/>
      <c r="O102" s="8"/>
      <c r="P102" s="8"/>
      <c r="Q102" s="8"/>
      <c r="R102" s="8"/>
      <c r="S102" s="8"/>
      <c r="T102" s="8"/>
      <c r="U102" s="8"/>
      <c r="V102" s="8"/>
      <c r="W102" s="8"/>
      <c r="X102" s="8"/>
      <c r="Y102" s="8"/>
      <c r="Z102" s="8"/>
    </row>
    <row r="103">
      <c r="A103" s="8"/>
      <c r="B103" s="8"/>
      <c r="C103" s="8"/>
      <c r="D103" s="8"/>
      <c r="E103" s="8"/>
      <c r="F103" s="8"/>
      <c r="G103" s="8"/>
      <c r="H103" s="8"/>
      <c r="I103" s="8"/>
      <c r="M103" s="57"/>
      <c r="N103" s="8"/>
      <c r="O103" s="8"/>
      <c r="P103" s="8"/>
      <c r="Q103" s="8"/>
      <c r="R103" s="8"/>
      <c r="S103" s="8"/>
      <c r="T103" s="8"/>
      <c r="U103" s="8"/>
      <c r="V103" s="8"/>
      <c r="W103" s="8"/>
      <c r="X103" s="8"/>
      <c r="Y103" s="8"/>
      <c r="Z103" s="8"/>
    </row>
    <row r="104">
      <c r="A104" s="8"/>
      <c r="B104" s="8"/>
      <c r="C104" s="8"/>
      <c r="D104" s="8"/>
      <c r="E104" s="8"/>
      <c r="F104" s="8"/>
      <c r="G104" s="8"/>
      <c r="H104" s="8"/>
      <c r="I104" s="8"/>
      <c r="M104" s="57"/>
      <c r="N104" s="8"/>
      <c r="O104" s="8"/>
      <c r="P104" s="8"/>
      <c r="Q104" s="8"/>
      <c r="R104" s="8"/>
      <c r="S104" s="8"/>
      <c r="T104" s="8"/>
      <c r="U104" s="8"/>
      <c r="V104" s="8"/>
      <c r="W104" s="8"/>
      <c r="X104" s="8"/>
      <c r="Y104" s="8"/>
      <c r="Z104" s="8"/>
    </row>
    <row r="105">
      <c r="A105" s="8"/>
      <c r="B105" s="8"/>
      <c r="C105" s="8"/>
      <c r="D105" s="8"/>
      <c r="E105" s="8"/>
      <c r="F105" s="8"/>
      <c r="G105" s="8"/>
      <c r="H105" s="8"/>
      <c r="I105" s="8"/>
      <c r="M105" s="57"/>
      <c r="N105" s="8"/>
      <c r="O105" s="8"/>
      <c r="P105" s="8"/>
      <c r="Q105" s="8"/>
      <c r="R105" s="8"/>
      <c r="S105" s="8"/>
      <c r="T105" s="8"/>
      <c r="U105" s="8"/>
      <c r="V105" s="8"/>
      <c r="W105" s="8"/>
      <c r="X105" s="8"/>
      <c r="Y105" s="8"/>
      <c r="Z105" s="8"/>
    </row>
    <row r="106">
      <c r="A106" s="8"/>
      <c r="B106" s="8"/>
      <c r="C106" s="8"/>
      <c r="D106" s="8"/>
      <c r="E106" s="8"/>
      <c r="F106" s="8"/>
      <c r="G106" s="8"/>
      <c r="H106" s="8"/>
      <c r="I106" s="8"/>
      <c r="M106" s="57"/>
      <c r="N106" s="8"/>
      <c r="O106" s="8"/>
      <c r="P106" s="8"/>
      <c r="Q106" s="8"/>
      <c r="R106" s="8"/>
      <c r="S106" s="8"/>
      <c r="T106" s="8"/>
      <c r="U106" s="8"/>
      <c r="V106" s="8"/>
      <c r="W106" s="8"/>
      <c r="X106" s="8"/>
      <c r="Y106" s="8"/>
      <c r="Z106" s="8"/>
    </row>
    <row r="107">
      <c r="A107" s="8"/>
      <c r="B107" s="8"/>
      <c r="C107" s="8"/>
      <c r="D107" s="8"/>
      <c r="E107" s="8"/>
      <c r="F107" s="8"/>
      <c r="G107" s="8"/>
      <c r="H107" s="8"/>
      <c r="I107" s="8"/>
      <c r="M107" s="57"/>
      <c r="N107" s="8"/>
      <c r="O107" s="8"/>
      <c r="P107" s="8"/>
      <c r="Q107" s="8"/>
      <c r="R107" s="8"/>
      <c r="S107" s="8"/>
      <c r="T107" s="8"/>
      <c r="U107" s="8"/>
      <c r="V107" s="8"/>
      <c r="W107" s="8"/>
      <c r="X107" s="8"/>
      <c r="Y107" s="8"/>
      <c r="Z107" s="8"/>
    </row>
    <row r="108">
      <c r="A108" s="8"/>
      <c r="B108" s="8"/>
      <c r="C108" s="8"/>
      <c r="D108" s="8"/>
      <c r="E108" s="8"/>
      <c r="F108" s="8"/>
      <c r="G108" s="8"/>
      <c r="H108" s="8"/>
      <c r="I108" s="8"/>
      <c r="M108" s="57"/>
      <c r="N108" s="8"/>
      <c r="O108" s="8"/>
      <c r="P108" s="8"/>
      <c r="Q108" s="8"/>
      <c r="R108" s="8"/>
      <c r="S108" s="8"/>
      <c r="T108" s="8"/>
      <c r="U108" s="8"/>
      <c r="V108" s="8"/>
      <c r="W108" s="8"/>
      <c r="X108" s="8"/>
      <c r="Y108" s="8"/>
      <c r="Z108" s="8"/>
    </row>
    <row r="109">
      <c r="A109" s="8"/>
      <c r="B109" s="8"/>
      <c r="C109" s="8"/>
      <c r="D109" s="8"/>
      <c r="E109" s="8"/>
      <c r="F109" s="8"/>
      <c r="G109" s="8"/>
      <c r="H109" s="8"/>
      <c r="I109" s="8"/>
      <c r="M109" s="57"/>
      <c r="N109" s="8"/>
      <c r="O109" s="8"/>
      <c r="P109" s="8"/>
      <c r="Q109" s="8"/>
      <c r="R109" s="8"/>
      <c r="S109" s="8"/>
      <c r="T109" s="8"/>
      <c r="U109" s="8"/>
      <c r="V109" s="8"/>
      <c r="W109" s="8"/>
      <c r="X109" s="8"/>
      <c r="Y109" s="8"/>
      <c r="Z109" s="8"/>
    </row>
    <row r="110">
      <c r="A110" s="8"/>
      <c r="B110" s="8"/>
      <c r="C110" s="8"/>
      <c r="D110" s="8"/>
      <c r="E110" s="8"/>
      <c r="F110" s="8"/>
      <c r="G110" s="8"/>
      <c r="H110" s="8"/>
      <c r="I110" s="8"/>
      <c r="M110" s="57"/>
      <c r="N110" s="8"/>
      <c r="O110" s="8"/>
      <c r="P110" s="8"/>
      <c r="Q110" s="8"/>
      <c r="R110" s="8"/>
      <c r="S110" s="8"/>
      <c r="T110" s="8"/>
      <c r="U110" s="8"/>
      <c r="V110" s="8"/>
      <c r="W110" s="8"/>
      <c r="X110" s="8"/>
      <c r="Y110" s="8"/>
      <c r="Z110" s="8"/>
    </row>
    <row r="111">
      <c r="A111" s="8"/>
      <c r="B111" s="8"/>
      <c r="C111" s="8"/>
      <c r="D111" s="8"/>
      <c r="E111" s="8"/>
      <c r="F111" s="8"/>
      <c r="G111" s="8"/>
      <c r="H111" s="8"/>
      <c r="I111" s="8"/>
      <c r="M111" s="57"/>
      <c r="N111" s="8"/>
      <c r="O111" s="8"/>
      <c r="P111" s="8"/>
      <c r="Q111" s="8"/>
      <c r="R111" s="8"/>
      <c r="S111" s="8"/>
      <c r="T111" s="8"/>
      <c r="U111" s="8"/>
      <c r="V111" s="8"/>
      <c r="W111" s="8"/>
      <c r="X111" s="8"/>
      <c r="Y111" s="8"/>
      <c r="Z111" s="8"/>
    </row>
    <row r="112">
      <c r="A112" s="8"/>
      <c r="B112" s="8"/>
      <c r="C112" s="8"/>
      <c r="D112" s="8"/>
      <c r="E112" s="8"/>
      <c r="F112" s="8"/>
      <c r="G112" s="8"/>
      <c r="H112" s="8"/>
      <c r="I112" s="8"/>
      <c r="M112" s="57"/>
      <c r="N112" s="8"/>
      <c r="O112" s="8"/>
      <c r="P112" s="8"/>
      <c r="Q112" s="8"/>
      <c r="R112" s="8"/>
      <c r="S112" s="8"/>
      <c r="T112" s="8"/>
      <c r="U112" s="8"/>
      <c r="V112" s="8"/>
      <c r="W112" s="8"/>
      <c r="X112" s="8"/>
      <c r="Y112" s="8"/>
      <c r="Z112" s="8"/>
    </row>
    <row r="113">
      <c r="A113" s="8"/>
      <c r="B113" s="8"/>
      <c r="C113" s="8"/>
      <c r="D113" s="8"/>
      <c r="E113" s="8"/>
      <c r="F113" s="8"/>
      <c r="G113" s="8"/>
      <c r="H113" s="8"/>
      <c r="I113" s="8"/>
      <c r="M113" s="57"/>
      <c r="N113" s="8"/>
      <c r="O113" s="8"/>
      <c r="P113" s="8"/>
      <c r="Q113" s="8"/>
      <c r="R113" s="8"/>
      <c r="S113" s="8"/>
      <c r="T113" s="8"/>
      <c r="U113" s="8"/>
      <c r="V113" s="8"/>
      <c r="W113" s="8"/>
      <c r="X113" s="8"/>
      <c r="Y113" s="8"/>
      <c r="Z113" s="8"/>
    </row>
    <row r="114">
      <c r="A114" s="8"/>
      <c r="B114" s="8"/>
      <c r="C114" s="8"/>
      <c r="D114" s="8"/>
      <c r="E114" s="8"/>
      <c r="F114" s="8"/>
      <c r="G114" s="8"/>
      <c r="H114" s="8"/>
      <c r="I114" s="8"/>
      <c r="M114" s="57"/>
      <c r="N114" s="8"/>
      <c r="O114" s="8"/>
      <c r="P114" s="8"/>
      <c r="Q114" s="8"/>
      <c r="R114" s="8"/>
      <c r="S114" s="8"/>
      <c r="T114" s="8"/>
      <c r="U114" s="8"/>
      <c r="V114" s="8"/>
      <c r="W114" s="8"/>
      <c r="X114" s="8"/>
      <c r="Y114" s="8"/>
      <c r="Z114" s="8"/>
    </row>
    <row r="115">
      <c r="A115" s="8"/>
      <c r="B115" s="8"/>
      <c r="C115" s="8"/>
      <c r="D115" s="8"/>
      <c r="E115" s="8"/>
      <c r="F115" s="8"/>
      <c r="G115" s="8"/>
      <c r="H115" s="8"/>
      <c r="I115" s="8"/>
      <c r="M115" s="57"/>
      <c r="N115" s="8"/>
      <c r="O115" s="8"/>
      <c r="P115" s="8"/>
      <c r="Q115" s="8"/>
      <c r="R115" s="8"/>
      <c r="S115" s="8"/>
      <c r="T115" s="8"/>
      <c r="U115" s="8"/>
      <c r="V115" s="8"/>
      <c r="W115" s="8"/>
      <c r="X115" s="8"/>
      <c r="Y115" s="8"/>
      <c r="Z115" s="8"/>
    </row>
    <row r="116">
      <c r="A116" s="8"/>
      <c r="B116" s="8"/>
      <c r="C116" s="8"/>
      <c r="D116" s="8"/>
      <c r="E116" s="8"/>
      <c r="F116" s="8"/>
      <c r="G116" s="8"/>
      <c r="H116" s="8"/>
      <c r="I116" s="8"/>
      <c r="M116" s="57"/>
      <c r="N116" s="8"/>
      <c r="O116" s="8"/>
      <c r="P116" s="8"/>
      <c r="Q116" s="8"/>
      <c r="R116" s="8"/>
      <c r="S116" s="8"/>
      <c r="T116" s="8"/>
      <c r="U116" s="8"/>
      <c r="V116" s="8"/>
      <c r="W116" s="8"/>
      <c r="X116" s="8"/>
      <c r="Y116" s="8"/>
      <c r="Z116" s="8"/>
    </row>
    <row r="117">
      <c r="A117" s="8"/>
      <c r="B117" s="8"/>
      <c r="C117" s="8"/>
      <c r="D117" s="8"/>
      <c r="E117" s="8"/>
      <c r="F117" s="8"/>
      <c r="G117" s="8"/>
      <c r="H117" s="8"/>
      <c r="I117" s="8"/>
      <c r="M117" s="57"/>
      <c r="N117" s="8"/>
      <c r="O117" s="8"/>
      <c r="P117" s="8"/>
      <c r="Q117" s="8"/>
      <c r="R117" s="8"/>
      <c r="S117" s="8"/>
      <c r="T117" s="8"/>
      <c r="U117" s="8"/>
      <c r="V117" s="8"/>
      <c r="W117" s="8"/>
      <c r="X117" s="8"/>
      <c r="Y117" s="8"/>
      <c r="Z117" s="8"/>
    </row>
    <row r="118">
      <c r="A118" s="8"/>
      <c r="B118" s="8"/>
      <c r="C118" s="8"/>
      <c r="D118" s="8"/>
      <c r="E118" s="8"/>
      <c r="F118" s="8"/>
      <c r="G118" s="8"/>
      <c r="H118" s="8"/>
      <c r="I118" s="8"/>
      <c r="M118" s="57"/>
      <c r="N118" s="8"/>
      <c r="O118" s="8"/>
      <c r="P118" s="8"/>
      <c r="Q118" s="8"/>
      <c r="R118" s="8"/>
      <c r="S118" s="8"/>
      <c r="T118" s="8"/>
      <c r="U118" s="8"/>
      <c r="V118" s="8"/>
      <c r="W118" s="8"/>
      <c r="X118" s="8"/>
      <c r="Y118" s="8"/>
      <c r="Z118" s="8"/>
    </row>
    <row r="119">
      <c r="A119" s="8"/>
      <c r="B119" s="8"/>
      <c r="C119" s="8"/>
      <c r="D119" s="8"/>
      <c r="E119" s="8"/>
      <c r="F119" s="8"/>
      <c r="G119" s="8"/>
      <c r="H119" s="8"/>
      <c r="I119" s="8"/>
      <c r="M119" s="57"/>
      <c r="N119" s="8"/>
      <c r="O119" s="8"/>
      <c r="P119" s="8"/>
      <c r="Q119" s="8"/>
      <c r="R119" s="8"/>
      <c r="S119" s="8"/>
      <c r="T119" s="8"/>
      <c r="U119" s="8"/>
      <c r="V119" s="8"/>
      <c r="W119" s="8"/>
      <c r="X119" s="8"/>
      <c r="Y119" s="8"/>
      <c r="Z119" s="8"/>
    </row>
    <row r="120">
      <c r="A120" s="8"/>
      <c r="B120" s="8"/>
      <c r="C120" s="8"/>
      <c r="D120" s="8"/>
      <c r="E120" s="8"/>
      <c r="F120" s="8"/>
      <c r="G120" s="8"/>
      <c r="H120" s="8"/>
      <c r="I120" s="8"/>
      <c r="M120" s="57"/>
      <c r="N120" s="8"/>
      <c r="O120" s="8"/>
      <c r="P120" s="8"/>
      <c r="Q120" s="8"/>
      <c r="R120" s="8"/>
      <c r="S120" s="8"/>
      <c r="T120" s="8"/>
      <c r="U120" s="8"/>
      <c r="V120" s="8"/>
      <c r="W120" s="8"/>
      <c r="X120" s="8"/>
      <c r="Y120" s="8"/>
      <c r="Z120" s="8"/>
    </row>
    <row r="121">
      <c r="A121" s="8"/>
      <c r="B121" s="8"/>
      <c r="C121" s="8"/>
      <c r="D121" s="8"/>
      <c r="E121" s="8"/>
      <c r="F121" s="8"/>
      <c r="G121" s="8"/>
      <c r="H121" s="8"/>
      <c r="I121" s="8"/>
      <c r="M121" s="57"/>
      <c r="N121" s="8"/>
      <c r="O121" s="8"/>
      <c r="P121" s="8"/>
      <c r="Q121" s="8"/>
      <c r="R121" s="8"/>
      <c r="S121" s="8"/>
      <c r="T121" s="8"/>
      <c r="U121" s="8"/>
      <c r="V121" s="8"/>
      <c r="W121" s="8"/>
      <c r="X121" s="8"/>
      <c r="Y121" s="8"/>
      <c r="Z121" s="8"/>
    </row>
    <row r="122">
      <c r="A122" s="8"/>
      <c r="B122" s="8"/>
      <c r="C122" s="8"/>
      <c r="D122" s="8"/>
      <c r="E122" s="8"/>
      <c r="F122" s="8"/>
      <c r="G122" s="8"/>
      <c r="H122" s="8"/>
      <c r="I122" s="8"/>
      <c r="M122" s="57"/>
      <c r="N122" s="8"/>
      <c r="O122" s="8"/>
      <c r="P122" s="8"/>
      <c r="Q122" s="8"/>
      <c r="R122" s="8"/>
      <c r="S122" s="8"/>
      <c r="T122" s="8"/>
      <c r="U122" s="8"/>
      <c r="V122" s="8"/>
      <c r="W122" s="8"/>
      <c r="X122" s="8"/>
      <c r="Y122" s="8"/>
      <c r="Z122" s="8"/>
    </row>
    <row r="123">
      <c r="A123" s="8"/>
      <c r="B123" s="8"/>
      <c r="C123" s="8"/>
      <c r="D123" s="8"/>
      <c r="E123" s="8"/>
      <c r="F123" s="8"/>
      <c r="G123" s="8"/>
      <c r="H123" s="8"/>
      <c r="I123" s="8"/>
      <c r="M123" s="57"/>
      <c r="N123" s="8"/>
      <c r="O123" s="8"/>
      <c r="P123" s="8"/>
      <c r="Q123" s="8"/>
      <c r="R123" s="8"/>
      <c r="S123" s="8"/>
      <c r="T123" s="8"/>
      <c r="U123" s="8"/>
      <c r="V123" s="8"/>
      <c r="W123" s="8"/>
      <c r="X123" s="8"/>
      <c r="Y123" s="8"/>
      <c r="Z123" s="8"/>
    </row>
    <row r="124">
      <c r="A124" s="8"/>
      <c r="B124" s="8"/>
      <c r="C124" s="8"/>
      <c r="D124" s="8"/>
      <c r="E124" s="8"/>
      <c r="F124" s="8"/>
      <c r="G124" s="8"/>
      <c r="H124" s="8"/>
      <c r="I124" s="8"/>
      <c r="M124" s="57"/>
      <c r="N124" s="8"/>
      <c r="O124" s="8"/>
      <c r="P124" s="8"/>
      <c r="Q124" s="8"/>
      <c r="R124" s="8"/>
      <c r="S124" s="8"/>
      <c r="T124" s="8"/>
      <c r="U124" s="8"/>
      <c r="V124" s="8"/>
      <c r="W124" s="8"/>
      <c r="X124" s="8"/>
      <c r="Y124" s="8"/>
      <c r="Z124" s="8"/>
    </row>
    <row r="125">
      <c r="A125" s="8"/>
      <c r="B125" s="8"/>
      <c r="C125" s="8"/>
      <c r="D125" s="8"/>
      <c r="E125" s="8"/>
      <c r="F125" s="8"/>
      <c r="G125" s="8"/>
      <c r="H125" s="8"/>
      <c r="I125" s="8"/>
      <c r="M125" s="57"/>
      <c r="N125" s="8"/>
      <c r="O125" s="8"/>
      <c r="P125" s="8"/>
      <c r="Q125" s="8"/>
      <c r="R125" s="8"/>
      <c r="S125" s="8"/>
      <c r="T125" s="8"/>
      <c r="U125" s="8"/>
      <c r="V125" s="8"/>
      <c r="W125" s="8"/>
      <c r="X125" s="8"/>
      <c r="Y125" s="8"/>
      <c r="Z125" s="8"/>
    </row>
    <row r="126">
      <c r="A126" s="8"/>
      <c r="B126" s="8"/>
      <c r="C126" s="8"/>
      <c r="D126" s="8"/>
      <c r="E126" s="8"/>
      <c r="F126" s="8"/>
      <c r="G126" s="8"/>
      <c r="H126" s="8"/>
      <c r="I126" s="8"/>
      <c r="M126" s="57"/>
      <c r="N126" s="8"/>
      <c r="O126" s="8"/>
      <c r="P126" s="8"/>
      <c r="Q126" s="8"/>
      <c r="R126" s="8"/>
      <c r="S126" s="8"/>
      <c r="T126" s="8"/>
      <c r="U126" s="8"/>
      <c r="V126" s="8"/>
      <c r="W126" s="8"/>
      <c r="X126" s="8"/>
      <c r="Y126" s="8"/>
      <c r="Z126" s="8"/>
    </row>
    <row r="127">
      <c r="A127" s="8"/>
      <c r="B127" s="8"/>
      <c r="C127" s="8"/>
      <c r="D127" s="8"/>
      <c r="E127" s="8"/>
      <c r="F127" s="8"/>
      <c r="G127" s="8"/>
      <c r="H127" s="8"/>
      <c r="I127" s="8"/>
      <c r="M127" s="57"/>
      <c r="N127" s="8"/>
      <c r="O127" s="8"/>
      <c r="P127" s="8"/>
      <c r="Q127" s="8"/>
      <c r="R127" s="8"/>
      <c r="S127" s="8"/>
      <c r="T127" s="8"/>
      <c r="U127" s="8"/>
      <c r="V127" s="8"/>
      <c r="W127" s="8"/>
      <c r="X127" s="8"/>
      <c r="Y127" s="8"/>
      <c r="Z127" s="8"/>
    </row>
    <row r="128">
      <c r="A128" s="8"/>
      <c r="B128" s="8"/>
      <c r="C128" s="8"/>
      <c r="D128" s="8"/>
      <c r="E128" s="8"/>
      <c r="F128" s="8"/>
      <c r="G128" s="8"/>
      <c r="H128" s="8"/>
      <c r="I128" s="8"/>
      <c r="M128" s="57"/>
      <c r="N128" s="8"/>
      <c r="O128" s="8"/>
      <c r="P128" s="8"/>
      <c r="Q128" s="8"/>
      <c r="R128" s="8"/>
      <c r="S128" s="8"/>
      <c r="T128" s="8"/>
      <c r="U128" s="8"/>
      <c r="V128" s="8"/>
      <c r="W128" s="8"/>
      <c r="X128" s="8"/>
      <c r="Y128" s="8"/>
      <c r="Z128" s="8"/>
    </row>
    <row r="129">
      <c r="A129" s="8"/>
      <c r="B129" s="8"/>
      <c r="C129" s="8"/>
      <c r="D129" s="8"/>
      <c r="E129" s="8"/>
      <c r="F129" s="8"/>
      <c r="G129" s="8"/>
      <c r="H129" s="8"/>
      <c r="I129" s="8"/>
      <c r="M129" s="57"/>
      <c r="N129" s="8"/>
      <c r="O129" s="8"/>
      <c r="P129" s="8"/>
      <c r="Q129" s="8"/>
      <c r="R129" s="8"/>
      <c r="S129" s="8"/>
      <c r="T129" s="8"/>
      <c r="U129" s="8"/>
      <c r="V129" s="8"/>
      <c r="W129" s="8"/>
      <c r="X129" s="8"/>
      <c r="Y129" s="8"/>
      <c r="Z129" s="8"/>
    </row>
    <row r="130">
      <c r="A130" s="8"/>
      <c r="B130" s="8"/>
      <c r="C130" s="8"/>
      <c r="D130" s="8"/>
      <c r="E130" s="8"/>
      <c r="F130" s="8"/>
      <c r="G130" s="8"/>
      <c r="H130" s="8"/>
      <c r="I130" s="8"/>
      <c r="M130" s="57"/>
      <c r="N130" s="8"/>
      <c r="O130" s="8"/>
      <c r="P130" s="8"/>
      <c r="Q130" s="8"/>
      <c r="R130" s="8"/>
      <c r="S130" s="8"/>
      <c r="T130" s="8"/>
      <c r="U130" s="8"/>
      <c r="V130" s="8"/>
      <c r="W130" s="8"/>
      <c r="X130" s="8"/>
      <c r="Y130" s="8"/>
      <c r="Z130" s="8"/>
    </row>
    <row r="131">
      <c r="A131" s="8"/>
      <c r="B131" s="8"/>
      <c r="C131" s="8"/>
      <c r="D131" s="8"/>
      <c r="E131" s="8"/>
      <c r="F131" s="8"/>
      <c r="G131" s="8"/>
      <c r="H131" s="8"/>
      <c r="I131" s="8"/>
      <c r="M131" s="57"/>
      <c r="N131" s="8"/>
      <c r="O131" s="8"/>
      <c r="P131" s="8"/>
      <c r="Q131" s="8"/>
      <c r="R131" s="8"/>
      <c r="S131" s="8"/>
      <c r="T131" s="8"/>
      <c r="U131" s="8"/>
      <c r="V131" s="8"/>
      <c r="W131" s="8"/>
      <c r="X131" s="8"/>
      <c r="Y131" s="8"/>
      <c r="Z131" s="8"/>
    </row>
    <row r="132">
      <c r="A132" s="8"/>
      <c r="B132" s="8"/>
      <c r="C132" s="8"/>
      <c r="D132" s="8"/>
      <c r="E132" s="8"/>
      <c r="F132" s="8"/>
      <c r="G132" s="8"/>
      <c r="H132" s="8"/>
      <c r="I132" s="8"/>
      <c r="M132" s="57"/>
      <c r="N132" s="8"/>
      <c r="O132" s="8"/>
      <c r="P132" s="8"/>
      <c r="Q132" s="8"/>
      <c r="R132" s="8"/>
      <c r="S132" s="8"/>
      <c r="T132" s="8"/>
      <c r="U132" s="8"/>
      <c r="V132" s="8"/>
      <c r="W132" s="8"/>
      <c r="X132" s="8"/>
      <c r="Y132" s="8"/>
      <c r="Z132" s="8"/>
    </row>
    <row r="133">
      <c r="A133" s="8"/>
      <c r="B133" s="8"/>
      <c r="C133" s="8"/>
      <c r="D133" s="8"/>
      <c r="E133" s="8"/>
      <c r="F133" s="8"/>
      <c r="G133" s="8"/>
      <c r="H133" s="8"/>
      <c r="I133" s="8"/>
      <c r="M133" s="57"/>
      <c r="N133" s="8"/>
      <c r="O133" s="8"/>
      <c r="P133" s="8"/>
      <c r="Q133" s="8"/>
      <c r="R133" s="8"/>
      <c r="S133" s="8"/>
      <c r="T133" s="8"/>
      <c r="U133" s="8"/>
      <c r="V133" s="8"/>
      <c r="W133" s="8"/>
      <c r="X133" s="8"/>
      <c r="Y133" s="8"/>
      <c r="Z133" s="8"/>
    </row>
    <row r="134">
      <c r="A134" s="8"/>
      <c r="B134" s="8"/>
      <c r="C134" s="8"/>
      <c r="D134" s="8"/>
      <c r="E134" s="8"/>
      <c r="F134" s="8"/>
      <c r="G134" s="8"/>
      <c r="H134" s="8"/>
      <c r="I134" s="8"/>
      <c r="M134" s="57"/>
      <c r="N134" s="8"/>
      <c r="O134" s="8"/>
      <c r="P134" s="8"/>
      <c r="Q134" s="8"/>
      <c r="R134" s="8"/>
      <c r="S134" s="8"/>
      <c r="T134" s="8"/>
      <c r="U134" s="8"/>
      <c r="V134" s="8"/>
      <c r="W134" s="8"/>
      <c r="X134" s="8"/>
      <c r="Y134" s="8"/>
      <c r="Z134" s="8"/>
    </row>
    <row r="135">
      <c r="A135" s="8"/>
      <c r="B135" s="8"/>
      <c r="C135" s="8"/>
      <c r="D135" s="8"/>
      <c r="E135" s="8"/>
      <c r="F135" s="8"/>
      <c r="G135" s="8"/>
      <c r="H135" s="8"/>
      <c r="I135" s="8"/>
      <c r="M135" s="57"/>
      <c r="N135" s="8"/>
      <c r="O135" s="8"/>
      <c r="P135" s="8"/>
      <c r="Q135" s="8"/>
      <c r="R135" s="8"/>
      <c r="S135" s="8"/>
      <c r="T135" s="8"/>
      <c r="U135" s="8"/>
      <c r="V135" s="8"/>
      <c r="W135" s="8"/>
      <c r="X135" s="8"/>
      <c r="Y135" s="8"/>
      <c r="Z135" s="8"/>
    </row>
    <row r="136">
      <c r="A136" s="8"/>
      <c r="B136" s="8"/>
      <c r="C136" s="8"/>
      <c r="D136" s="8"/>
      <c r="E136" s="8"/>
      <c r="F136" s="8"/>
      <c r="G136" s="8"/>
      <c r="H136" s="8"/>
      <c r="I136" s="8"/>
      <c r="M136" s="57"/>
      <c r="N136" s="8"/>
      <c r="O136" s="8"/>
      <c r="P136" s="8"/>
      <c r="Q136" s="8"/>
      <c r="R136" s="8"/>
      <c r="S136" s="8"/>
      <c r="T136" s="8"/>
      <c r="U136" s="8"/>
      <c r="V136" s="8"/>
      <c r="W136" s="8"/>
      <c r="X136" s="8"/>
      <c r="Y136" s="8"/>
      <c r="Z136" s="8"/>
    </row>
    <row r="137">
      <c r="A137" s="8"/>
      <c r="B137" s="8"/>
      <c r="C137" s="8"/>
      <c r="D137" s="8"/>
      <c r="E137" s="8"/>
      <c r="F137" s="8"/>
      <c r="G137" s="8"/>
      <c r="H137" s="8"/>
      <c r="I137" s="8"/>
      <c r="M137" s="57"/>
      <c r="N137" s="8"/>
      <c r="O137" s="8"/>
      <c r="P137" s="8"/>
      <c r="Q137" s="8"/>
      <c r="R137" s="8"/>
      <c r="S137" s="8"/>
      <c r="T137" s="8"/>
      <c r="U137" s="8"/>
      <c r="V137" s="8"/>
      <c r="W137" s="8"/>
      <c r="X137" s="8"/>
      <c r="Y137" s="8"/>
      <c r="Z137" s="8"/>
    </row>
    <row r="138">
      <c r="A138" s="8"/>
      <c r="B138" s="8"/>
      <c r="C138" s="8"/>
      <c r="D138" s="8"/>
      <c r="E138" s="8"/>
      <c r="F138" s="8"/>
      <c r="G138" s="8"/>
      <c r="H138" s="8"/>
      <c r="I138" s="8"/>
      <c r="M138" s="57"/>
      <c r="N138" s="8"/>
      <c r="O138" s="8"/>
      <c r="P138" s="8"/>
      <c r="Q138" s="8"/>
      <c r="R138" s="8"/>
      <c r="S138" s="8"/>
      <c r="T138" s="8"/>
      <c r="U138" s="8"/>
      <c r="V138" s="8"/>
      <c r="W138" s="8"/>
      <c r="X138" s="8"/>
      <c r="Y138" s="8"/>
      <c r="Z138" s="8"/>
    </row>
    <row r="139">
      <c r="A139" s="8"/>
      <c r="B139" s="8"/>
      <c r="C139" s="8"/>
      <c r="D139" s="8"/>
      <c r="E139" s="8"/>
      <c r="F139" s="8"/>
      <c r="G139" s="8"/>
      <c r="H139" s="8"/>
      <c r="I139" s="8"/>
      <c r="M139" s="57"/>
      <c r="N139" s="8"/>
      <c r="O139" s="8"/>
      <c r="P139" s="8"/>
      <c r="Q139" s="8"/>
      <c r="R139" s="8"/>
      <c r="S139" s="8"/>
      <c r="T139" s="8"/>
      <c r="U139" s="8"/>
      <c r="V139" s="8"/>
      <c r="W139" s="8"/>
      <c r="X139" s="8"/>
      <c r="Y139" s="8"/>
      <c r="Z139" s="8"/>
    </row>
    <row r="140">
      <c r="A140" s="8"/>
      <c r="B140" s="8"/>
      <c r="C140" s="8"/>
      <c r="D140" s="8"/>
      <c r="E140" s="8"/>
      <c r="F140" s="8"/>
      <c r="G140" s="8"/>
      <c r="H140" s="8"/>
      <c r="I140" s="8"/>
      <c r="M140" s="57"/>
      <c r="N140" s="8"/>
      <c r="O140" s="8"/>
      <c r="P140" s="8"/>
      <c r="Q140" s="8"/>
      <c r="R140" s="8"/>
      <c r="S140" s="8"/>
      <c r="T140" s="8"/>
      <c r="U140" s="8"/>
      <c r="V140" s="8"/>
      <c r="W140" s="8"/>
      <c r="X140" s="8"/>
      <c r="Y140" s="8"/>
      <c r="Z140" s="8"/>
    </row>
    <row r="141">
      <c r="A141" s="8"/>
      <c r="B141" s="8"/>
      <c r="C141" s="8"/>
      <c r="D141" s="8"/>
      <c r="E141" s="8"/>
      <c r="F141" s="8"/>
      <c r="G141" s="8"/>
      <c r="H141" s="8"/>
      <c r="I141" s="8"/>
      <c r="M141" s="57"/>
      <c r="N141" s="8"/>
      <c r="O141" s="8"/>
      <c r="P141" s="8"/>
      <c r="Q141" s="8"/>
      <c r="R141" s="8"/>
      <c r="S141" s="8"/>
      <c r="T141" s="8"/>
      <c r="U141" s="8"/>
      <c r="V141" s="8"/>
      <c r="W141" s="8"/>
      <c r="X141" s="8"/>
      <c r="Y141" s="8"/>
      <c r="Z141" s="8"/>
    </row>
    <row r="142">
      <c r="A142" s="8"/>
      <c r="B142" s="8"/>
      <c r="C142" s="8"/>
      <c r="D142" s="8"/>
      <c r="E142" s="8"/>
      <c r="F142" s="8"/>
      <c r="G142" s="8"/>
      <c r="H142" s="8"/>
      <c r="I142" s="8"/>
      <c r="M142" s="57"/>
      <c r="N142" s="8"/>
      <c r="O142" s="8"/>
      <c r="P142" s="8"/>
      <c r="Q142" s="8"/>
      <c r="R142" s="8"/>
      <c r="S142" s="8"/>
      <c r="T142" s="8"/>
      <c r="U142" s="8"/>
      <c r="V142" s="8"/>
      <c r="W142" s="8"/>
      <c r="X142" s="8"/>
      <c r="Y142" s="8"/>
      <c r="Z142" s="8"/>
    </row>
    <row r="143">
      <c r="A143" s="8"/>
      <c r="B143" s="8"/>
      <c r="C143" s="8"/>
      <c r="D143" s="8"/>
      <c r="E143" s="8"/>
      <c r="F143" s="8"/>
      <c r="G143" s="8"/>
      <c r="H143" s="8"/>
      <c r="I143" s="8"/>
      <c r="M143" s="57"/>
      <c r="N143" s="8"/>
      <c r="O143" s="8"/>
      <c r="P143" s="8"/>
      <c r="Q143" s="8"/>
      <c r="R143" s="8"/>
      <c r="S143" s="8"/>
      <c r="T143" s="8"/>
      <c r="U143" s="8"/>
      <c r="V143" s="8"/>
      <c r="W143" s="8"/>
      <c r="X143" s="8"/>
      <c r="Y143" s="8"/>
      <c r="Z143" s="8"/>
    </row>
    <row r="144">
      <c r="A144" s="8"/>
      <c r="B144" s="8"/>
      <c r="C144" s="8"/>
      <c r="D144" s="8"/>
      <c r="E144" s="8"/>
      <c r="F144" s="8"/>
      <c r="G144" s="8"/>
      <c r="H144" s="8"/>
      <c r="I144" s="8"/>
      <c r="M144" s="57"/>
      <c r="N144" s="8"/>
      <c r="O144" s="8"/>
      <c r="P144" s="8"/>
      <c r="Q144" s="8"/>
      <c r="R144" s="8"/>
      <c r="S144" s="8"/>
      <c r="T144" s="8"/>
      <c r="U144" s="8"/>
      <c r="V144" s="8"/>
      <c r="W144" s="8"/>
      <c r="X144" s="8"/>
      <c r="Y144" s="8"/>
      <c r="Z144" s="8"/>
    </row>
    <row r="145">
      <c r="A145" s="8"/>
      <c r="B145" s="8"/>
      <c r="C145" s="8"/>
      <c r="D145" s="8"/>
      <c r="E145" s="8"/>
      <c r="F145" s="8"/>
      <c r="G145" s="8"/>
      <c r="H145" s="8"/>
      <c r="I145" s="8"/>
      <c r="M145" s="57"/>
      <c r="N145" s="8"/>
      <c r="O145" s="8"/>
      <c r="P145" s="8"/>
      <c r="Q145" s="8"/>
      <c r="R145" s="8"/>
      <c r="S145" s="8"/>
      <c r="T145" s="8"/>
      <c r="U145" s="8"/>
      <c r="V145" s="8"/>
      <c r="W145" s="8"/>
      <c r="X145" s="8"/>
      <c r="Y145" s="8"/>
      <c r="Z145" s="8"/>
    </row>
    <row r="146">
      <c r="A146" s="8"/>
      <c r="B146" s="8"/>
      <c r="C146" s="8"/>
      <c r="D146" s="8"/>
      <c r="E146" s="8"/>
      <c r="F146" s="8"/>
      <c r="G146" s="8"/>
      <c r="H146" s="8"/>
      <c r="I146" s="8"/>
      <c r="M146" s="57"/>
      <c r="N146" s="8"/>
      <c r="O146" s="8"/>
      <c r="P146" s="8"/>
      <c r="Q146" s="8"/>
      <c r="R146" s="8"/>
      <c r="S146" s="8"/>
      <c r="T146" s="8"/>
      <c r="U146" s="8"/>
      <c r="V146" s="8"/>
      <c r="W146" s="8"/>
      <c r="X146" s="8"/>
      <c r="Y146" s="8"/>
      <c r="Z146" s="8"/>
    </row>
    <row r="147">
      <c r="A147" s="8"/>
      <c r="B147" s="8"/>
      <c r="C147" s="8"/>
      <c r="D147" s="8"/>
      <c r="E147" s="8"/>
      <c r="F147" s="8"/>
      <c r="G147" s="8"/>
      <c r="H147" s="8"/>
      <c r="I147" s="8"/>
      <c r="M147" s="57"/>
      <c r="N147" s="8"/>
      <c r="O147" s="8"/>
      <c r="P147" s="8"/>
      <c r="Q147" s="8"/>
      <c r="R147" s="8"/>
      <c r="S147" s="8"/>
      <c r="T147" s="8"/>
      <c r="U147" s="8"/>
      <c r="V147" s="8"/>
      <c r="W147" s="8"/>
      <c r="X147" s="8"/>
      <c r="Y147" s="8"/>
      <c r="Z147" s="8"/>
    </row>
    <row r="148">
      <c r="A148" s="8"/>
      <c r="B148" s="8"/>
      <c r="C148" s="8"/>
      <c r="D148" s="8"/>
      <c r="E148" s="8"/>
      <c r="F148" s="8"/>
      <c r="G148" s="8"/>
      <c r="H148" s="8"/>
      <c r="I148" s="8"/>
      <c r="M148" s="57"/>
      <c r="N148" s="8"/>
      <c r="O148" s="8"/>
      <c r="P148" s="8"/>
      <c r="Q148" s="8"/>
      <c r="R148" s="8"/>
      <c r="S148" s="8"/>
      <c r="T148" s="8"/>
      <c r="U148" s="8"/>
      <c r="V148" s="8"/>
      <c r="W148" s="8"/>
      <c r="X148" s="8"/>
      <c r="Y148" s="8"/>
      <c r="Z148" s="8"/>
    </row>
    <row r="149">
      <c r="A149" s="8"/>
      <c r="B149" s="8"/>
      <c r="C149" s="8"/>
      <c r="D149" s="8"/>
      <c r="E149" s="8"/>
      <c r="F149" s="8"/>
      <c r="G149" s="8"/>
      <c r="H149" s="8"/>
      <c r="I149" s="8"/>
      <c r="M149" s="57"/>
      <c r="N149" s="8"/>
      <c r="O149" s="8"/>
      <c r="P149" s="8"/>
      <c r="Q149" s="8"/>
      <c r="R149" s="8"/>
      <c r="S149" s="8"/>
      <c r="T149" s="8"/>
      <c r="U149" s="8"/>
      <c r="V149" s="8"/>
      <c r="W149" s="8"/>
      <c r="X149" s="8"/>
      <c r="Y149" s="8"/>
      <c r="Z149" s="8"/>
    </row>
    <row r="150">
      <c r="A150" s="8"/>
      <c r="B150" s="8"/>
      <c r="C150" s="8"/>
      <c r="D150" s="8"/>
      <c r="E150" s="8"/>
      <c r="F150" s="8"/>
      <c r="G150" s="8"/>
      <c r="H150" s="8"/>
      <c r="I150" s="8"/>
      <c r="M150" s="57"/>
      <c r="N150" s="8"/>
      <c r="O150" s="8"/>
      <c r="P150" s="8"/>
      <c r="Q150" s="8"/>
      <c r="R150" s="8"/>
      <c r="S150" s="8"/>
      <c r="T150" s="8"/>
      <c r="U150" s="8"/>
      <c r="V150" s="8"/>
      <c r="W150" s="8"/>
      <c r="X150" s="8"/>
      <c r="Y150" s="8"/>
      <c r="Z150" s="8"/>
    </row>
    <row r="151">
      <c r="A151" s="8"/>
      <c r="B151" s="8"/>
      <c r="C151" s="8"/>
      <c r="D151" s="8"/>
      <c r="E151" s="8"/>
      <c r="F151" s="8"/>
      <c r="G151" s="8"/>
      <c r="H151" s="8"/>
      <c r="I151" s="8"/>
      <c r="M151" s="57"/>
      <c r="N151" s="8"/>
      <c r="O151" s="8"/>
      <c r="P151" s="8"/>
      <c r="Q151" s="8"/>
      <c r="R151" s="8"/>
      <c r="S151" s="8"/>
      <c r="T151" s="8"/>
      <c r="U151" s="8"/>
      <c r="V151" s="8"/>
      <c r="W151" s="8"/>
      <c r="X151" s="8"/>
      <c r="Y151" s="8"/>
      <c r="Z151" s="8"/>
    </row>
    <row r="152">
      <c r="A152" s="8"/>
      <c r="B152" s="8"/>
      <c r="C152" s="8"/>
      <c r="D152" s="8"/>
      <c r="E152" s="8"/>
      <c r="F152" s="8"/>
      <c r="G152" s="8"/>
      <c r="H152" s="8"/>
      <c r="I152" s="8"/>
      <c r="M152" s="57"/>
      <c r="N152" s="8"/>
      <c r="O152" s="8"/>
      <c r="P152" s="8"/>
      <c r="Q152" s="8"/>
      <c r="R152" s="8"/>
      <c r="S152" s="8"/>
      <c r="T152" s="8"/>
      <c r="U152" s="8"/>
      <c r="V152" s="8"/>
      <c r="W152" s="8"/>
      <c r="X152" s="8"/>
      <c r="Y152" s="8"/>
      <c r="Z152" s="8"/>
    </row>
    <row r="153">
      <c r="A153" s="8"/>
      <c r="B153" s="8"/>
      <c r="C153" s="8"/>
      <c r="D153" s="8"/>
      <c r="E153" s="8"/>
      <c r="F153" s="8"/>
      <c r="G153" s="8"/>
      <c r="H153" s="8"/>
      <c r="I153" s="8"/>
      <c r="M153" s="57"/>
      <c r="N153" s="8"/>
      <c r="O153" s="8"/>
      <c r="P153" s="8"/>
      <c r="Q153" s="8"/>
      <c r="R153" s="8"/>
      <c r="S153" s="8"/>
      <c r="T153" s="8"/>
      <c r="U153" s="8"/>
      <c r="V153" s="8"/>
      <c r="W153" s="8"/>
      <c r="X153" s="8"/>
      <c r="Y153" s="8"/>
      <c r="Z153" s="8"/>
    </row>
    <row r="154">
      <c r="A154" s="8"/>
      <c r="B154" s="8"/>
      <c r="C154" s="8"/>
      <c r="D154" s="8"/>
      <c r="E154" s="8"/>
      <c r="F154" s="8"/>
      <c r="G154" s="8"/>
      <c r="H154" s="8"/>
      <c r="I154" s="8"/>
      <c r="M154" s="57"/>
      <c r="N154" s="8"/>
      <c r="O154" s="8"/>
      <c r="P154" s="8"/>
      <c r="Q154" s="8"/>
      <c r="R154" s="8"/>
      <c r="S154" s="8"/>
      <c r="T154" s="8"/>
      <c r="U154" s="8"/>
      <c r="V154" s="8"/>
      <c r="W154" s="8"/>
      <c r="X154" s="8"/>
      <c r="Y154" s="8"/>
      <c r="Z154" s="8"/>
    </row>
    <row r="155">
      <c r="A155" s="8"/>
      <c r="B155" s="8"/>
      <c r="C155" s="8"/>
      <c r="D155" s="8"/>
      <c r="E155" s="8"/>
      <c r="F155" s="8"/>
      <c r="G155" s="8"/>
      <c r="H155" s="8"/>
      <c r="I155" s="8"/>
      <c r="M155" s="57"/>
      <c r="N155" s="8"/>
      <c r="O155" s="8"/>
      <c r="P155" s="8"/>
      <c r="Q155" s="8"/>
      <c r="R155" s="8"/>
      <c r="S155" s="8"/>
      <c r="T155" s="8"/>
      <c r="U155" s="8"/>
      <c r="V155" s="8"/>
      <c r="W155" s="8"/>
      <c r="X155" s="8"/>
      <c r="Y155" s="8"/>
      <c r="Z155" s="8"/>
    </row>
    <row r="156">
      <c r="A156" s="8"/>
      <c r="B156" s="8"/>
      <c r="C156" s="8"/>
      <c r="D156" s="8"/>
      <c r="E156" s="8"/>
      <c r="F156" s="8"/>
      <c r="G156" s="8"/>
      <c r="H156" s="8"/>
      <c r="I156" s="8"/>
      <c r="M156" s="57"/>
      <c r="N156" s="8"/>
      <c r="O156" s="8"/>
      <c r="P156" s="8"/>
      <c r="Q156" s="8"/>
      <c r="R156" s="8"/>
      <c r="S156" s="8"/>
      <c r="T156" s="8"/>
      <c r="U156" s="8"/>
      <c r="V156" s="8"/>
      <c r="W156" s="8"/>
      <c r="X156" s="8"/>
      <c r="Y156" s="8"/>
      <c r="Z156" s="8"/>
    </row>
    <row r="157">
      <c r="A157" s="8"/>
      <c r="B157" s="8"/>
      <c r="C157" s="8"/>
      <c r="D157" s="8"/>
      <c r="E157" s="8"/>
      <c r="F157" s="8"/>
      <c r="G157" s="8"/>
      <c r="H157" s="8"/>
      <c r="I157" s="8"/>
      <c r="M157" s="57"/>
      <c r="N157" s="8"/>
      <c r="O157" s="8"/>
      <c r="P157" s="8"/>
      <c r="Q157" s="8"/>
      <c r="R157" s="8"/>
      <c r="S157" s="8"/>
      <c r="T157" s="8"/>
      <c r="U157" s="8"/>
      <c r="V157" s="8"/>
      <c r="W157" s="8"/>
      <c r="X157" s="8"/>
      <c r="Y157" s="8"/>
      <c r="Z157" s="8"/>
    </row>
    <row r="158">
      <c r="A158" s="8"/>
      <c r="B158" s="8"/>
      <c r="C158" s="8"/>
      <c r="D158" s="8"/>
      <c r="E158" s="8"/>
      <c r="F158" s="8"/>
      <c r="G158" s="8"/>
      <c r="H158" s="8"/>
      <c r="I158" s="8"/>
      <c r="M158" s="57"/>
      <c r="N158" s="8"/>
      <c r="O158" s="8"/>
      <c r="P158" s="8"/>
      <c r="Q158" s="8"/>
      <c r="R158" s="8"/>
      <c r="S158" s="8"/>
      <c r="T158" s="8"/>
      <c r="U158" s="8"/>
      <c r="V158" s="8"/>
      <c r="W158" s="8"/>
      <c r="X158" s="8"/>
      <c r="Y158" s="8"/>
      <c r="Z158" s="8"/>
    </row>
    <row r="159">
      <c r="A159" s="8"/>
      <c r="B159" s="8"/>
      <c r="C159" s="8"/>
      <c r="D159" s="8"/>
      <c r="E159" s="8"/>
      <c r="F159" s="8"/>
      <c r="G159" s="8"/>
      <c r="H159" s="8"/>
      <c r="I159" s="8"/>
      <c r="M159" s="57"/>
      <c r="N159" s="8"/>
      <c r="O159" s="8"/>
      <c r="P159" s="8"/>
      <c r="Q159" s="8"/>
      <c r="R159" s="8"/>
      <c r="S159" s="8"/>
      <c r="T159" s="8"/>
      <c r="U159" s="8"/>
      <c r="V159" s="8"/>
      <c r="W159" s="8"/>
      <c r="X159" s="8"/>
      <c r="Y159" s="8"/>
      <c r="Z159" s="8"/>
    </row>
    <row r="160">
      <c r="A160" s="8"/>
      <c r="B160" s="8"/>
      <c r="C160" s="8"/>
      <c r="D160" s="8"/>
      <c r="E160" s="8"/>
      <c r="F160" s="8"/>
      <c r="G160" s="8"/>
      <c r="H160" s="8"/>
      <c r="I160" s="8"/>
      <c r="M160" s="57"/>
      <c r="N160" s="8"/>
      <c r="O160" s="8"/>
      <c r="P160" s="8"/>
      <c r="Q160" s="8"/>
      <c r="R160" s="8"/>
      <c r="S160" s="8"/>
      <c r="T160" s="8"/>
      <c r="U160" s="8"/>
      <c r="V160" s="8"/>
      <c r="W160" s="8"/>
      <c r="X160" s="8"/>
      <c r="Y160" s="8"/>
      <c r="Z160" s="8"/>
    </row>
    <row r="161">
      <c r="A161" s="8"/>
      <c r="B161" s="8"/>
      <c r="C161" s="8"/>
      <c r="D161" s="8"/>
      <c r="E161" s="8"/>
      <c r="F161" s="8"/>
      <c r="G161" s="8"/>
      <c r="H161" s="8"/>
      <c r="I161" s="8"/>
      <c r="M161" s="57"/>
      <c r="N161" s="8"/>
      <c r="O161" s="8"/>
      <c r="P161" s="8"/>
      <c r="Q161" s="8"/>
      <c r="R161" s="8"/>
      <c r="S161" s="8"/>
      <c r="T161" s="8"/>
      <c r="U161" s="8"/>
      <c r="V161" s="8"/>
      <c r="W161" s="8"/>
      <c r="X161" s="8"/>
      <c r="Y161" s="8"/>
      <c r="Z161" s="8"/>
    </row>
    <row r="162">
      <c r="A162" s="8"/>
      <c r="B162" s="8"/>
      <c r="C162" s="8"/>
      <c r="D162" s="8"/>
      <c r="E162" s="8"/>
      <c r="F162" s="8"/>
      <c r="G162" s="8"/>
      <c r="H162" s="8"/>
      <c r="I162" s="8"/>
      <c r="M162" s="57"/>
      <c r="N162" s="8"/>
      <c r="O162" s="8"/>
      <c r="P162" s="8"/>
      <c r="Q162" s="8"/>
      <c r="R162" s="8"/>
      <c r="S162" s="8"/>
      <c r="T162" s="8"/>
      <c r="U162" s="8"/>
      <c r="V162" s="8"/>
      <c r="W162" s="8"/>
      <c r="X162" s="8"/>
      <c r="Y162" s="8"/>
      <c r="Z162" s="8"/>
    </row>
    <row r="163">
      <c r="A163" s="8"/>
      <c r="B163" s="8"/>
      <c r="C163" s="8"/>
      <c r="D163" s="8"/>
      <c r="E163" s="8"/>
      <c r="F163" s="8"/>
      <c r="G163" s="8"/>
      <c r="H163" s="8"/>
      <c r="I163" s="8"/>
      <c r="M163" s="57"/>
      <c r="N163" s="8"/>
      <c r="O163" s="8"/>
      <c r="P163" s="8"/>
      <c r="Q163" s="8"/>
      <c r="R163" s="8"/>
      <c r="S163" s="8"/>
      <c r="T163" s="8"/>
      <c r="U163" s="8"/>
      <c r="V163" s="8"/>
      <c r="W163" s="8"/>
      <c r="X163" s="8"/>
      <c r="Y163" s="8"/>
      <c r="Z163" s="8"/>
    </row>
    <row r="164">
      <c r="A164" s="8"/>
      <c r="B164" s="8"/>
      <c r="C164" s="8"/>
      <c r="D164" s="8"/>
      <c r="E164" s="8"/>
      <c r="F164" s="8"/>
      <c r="G164" s="8"/>
      <c r="H164" s="8"/>
      <c r="I164" s="8"/>
      <c r="M164" s="57"/>
      <c r="N164" s="8"/>
      <c r="O164" s="8"/>
      <c r="P164" s="8"/>
      <c r="Q164" s="8"/>
      <c r="R164" s="8"/>
      <c r="S164" s="8"/>
      <c r="T164" s="8"/>
      <c r="U164" s="8"/>
      <c r="V164" s="8"/>
      <c r="W164" s="8"/>
      <c r="X164" s="8"/>
      <c r="Y164" s="8"/>
      <c r="Z164" s="8"/>
    </row>
    <row r="165">
      <c r="A165" s="8"/>
      <c r="B165" s="8"/>
      <c r="C165" s="8"/>
      <c r="D165" s="8"/>
      <c r="E165" s="8"/>
      <c r="F165" s="8"/>
      <c r="G165" s="8"/>
      <c r="H165" s="8"/>
      <c r="I165" s="8"/>
      <c r="M165" s="57"/>
      <c r="N165" s="8"/>
      <c r="O165" s="8"/>
      <c r="P165" s="8"/>
      <c r="Q165" s="8"/>
      <c r="R165" s="8"/>
      <c r="S165" s="8"/>
      <c r="T165" s="8"/>
      <c r="U165" s="8"/>
      <c r="V165" s="8"/>
      <c r="W165" s="8"/>
      <c r="X165" s="8"/>
      <c r="Y165" s="8"/>
      <c r="Z165" s="8"/>
    </row>
    <row r="166">
      <c r="A166" s="8"/>
      <c r="B166" s="8"/>
      <c r="C166" s="8"/>
      <c r="D166" s="8"/>
      <c r="E166" s="8"/>
      <c r="F166" s="8"/>
      <c r="G166" s="8"/>
      <c r="H166" s="8"/>
      <c r="I166" s="8"/>
      <c r="M166" s="57"/>
      <c r="N166" s="8"/>
      <c r="O166" s="8"/>
      <c r="P166" s="8"/>
      <c r="Q166" s="8"/>
      <c r="R166" s="8"/>
      <c r="S166" s="8"/>
      <c r="T166" s="8"/>
      <c r="U166" s="8"/>
      <c r="V166" s="8"/>
      <c r="W166" s="8"/>
      <c r="X166" s="8"/>
      <c r="Y166" s="8"/>
      <c r="Z166" s="8"/>
    </row>
    <row r="167">
      <c r="A167" s="8"/>
      <c r="B167" s="8"/>
      <c r="C167" s="8"/>
      <c r="D167" s="8"/>
      <c r="E167" s="8"/>
      <c r="F167" s="8"/>
      <c r="G167" s="8"/>
      <c r="H167" s="8"/>
      <c r="I167" s="8"/>
      <c r="M167" s="57"/>
      <c r="N167" s="8"/>
      <c r="O167" s="8"/>
      <c r="P167" s="8"/>
      <c r="Q167" s="8"/>
      <c r="R167" s="8"/>
      <c r="S167" s="8"/>
      <c r="T167" s="8"/>
      <c r="U167" s="8"/>
      <c r="V167" s="8"/>
      <c r="W167" s="8"/>
      <c r="X167" s="8"/>
      <c r="Y167" s="8"/>
      <c r="Z167" s="8"/>
    </row>
    <row r="168">
      <c r="A168" s="8"/>
      <c r="B168" s="8"/>
      <c r="C168" s="8"/>
      <c r="D168" s="8"/>
      <c r="E168" s="8"/>
      <c r="F168" s="8"/>
      <c r="G168" s="8"/>
      <c r="H168" s="8"/>
      <c r="I168" s="8"/>
      <c r="M168" s="57"/>
      <c r="N168" s="8"/>
      <c r="O168" s="8"/>
      <c r="P168" s="8"/>
      <c r="Q168" s="8"/>
      <c r="R168" s="8"/>
      <c r="S168" s="8"/>
      <c r="T168" s="8"/>
      <c r="U168" s="8"/>
      <c r="V168" s="8"/>
      <c r="W168" s="8"/>
      <c r="X168" s="8"/>
      <c r="Y168" s="8"/>
      <c r="Z168" s="8"/>
    </row>
    <row r="169">
      <c r="A169" s="8"/>
      <c r="B169" s="8"/>
      <c r="C169" s="8"/>
      <c r="D169" s="8"/>
      <c r="E169" s="8"/>
      <c r="F169" s="8"/>
      <c r="G169" s="8"/>
      <c r="H169" s="8"/>
      <c r="I169" s="8"/>
      <c r="M169" s="57"/>
      <c r="N169" s="8"/>
      <c r="O169" s="8"/>
      <c r="P169" s="8"/>
      <c r="Q169" s="8"/>
      <c r="R169" s="8"/>
      <c r="S169" s="8"/>
      <c r="T169" s="8"/>
      <c r="U169" s="8"/>
      <c r="V169" s="8"/>
      <c r="W169" s="8"/>
      <c r="X169" s="8"/>
      <c r="Y169" s="8"/>
      <c r="Z169" s="8"/>
    </row>
    <row r="170">
      <c r="A170" s="8"/>
      <c r="B170" s="8"/>
      <c r="C170" s="8"/>
      <c r="D170" s="8"/>
      <c r="E170" s="8"/>
      <c r="F170" s="8"/>
      <c r="G170" s="8"/>
      <c r="H170" s="8"/>
      <c r="I170" s="8"/>
      <c r="M170" s="57"/>
      <c r="N170" s="8"/>
      <c r="O170" s="8"/>
      <c r="P170" s="8"/>
      <c r="Q170" s="8"/>
      <c r="R170" s="8"/>
      <c r="S170" s="8"/>
      <c r="T170" s="8"/>
      <c r="U170" s="8"/>
      <c r="V170" s="8"/>
      <c r="W170" s="8"/>
      <c r="X170" s="8"/>
      <c r="Y170" s="8"/>
      <c r="Z170" s="8"/>
    </row>
    <row r="171">
      <c r="A171" s="8"/>
      <c r="B171" s="8"/>
      <c r="C171" s="8"/>
      <c r="D171" s="8"/>
      <c r="E171" s="8"/>
      <c r="F171" s="8"/>
      <c r="G171" s="8"/>
      <c r="H171" s="8"/>
      <c r="I171" s="8"/>
      <c r="M171" s="57"/>
      <c r="N171" s="8"/>
      <c r="O171" s="8"/>
      <c r="P171" s="8"/>
      <c r="Q171" s="8"/>
      <c r="R171" s="8"/>
      <c r="S171" s="8"/>
      <c r="T171" s="8"/>
      <c r="U171" s="8"/>
      <c r="V171" s="8"/>
      <c r="W171" s="8"/>
      <c r="X171" s="8"/>
      <c r="Y171" s="8"/>
      <c r="Z171" s="8"/>
    </row>
    <row r="172">
      <c r="A172" s="8"/>
      <c r="B172" s="8"/>
      <c r="C172" s="8"/>
      <c r="D172" s="8"/>
      <c r="E172" s="8"/>
      <c r="F172" s="8"/>
      <c r="G172" s="8"/>
      <c r="H172" s="8"/>
      <c r="I172" s="8"/>
      <c r="M172" s="57"/>
      <c r="N172" s="8"/>
      <c r="O172" s="8"/>
      <c r="P172" s="8"/>
      <c r="Q172" s="8"/>
      <c r="R172" s="8"/>
      <c r="S172" s="8"/>
      <c r="T172" s="8"/>
      <c r="U172" s="8"/>
      <c r="V172" s="8"/>
      <c r="W172" s="8"/>
      <c r="X172" s="8"/>
      <c r="Y172" s="8"/>
      <c r="Z172" s="8"/>
    </row>
    <row r="173">
      <c r="A173" s="8"/>
      <c r="B173" s="8"/>
      <c r="C173" s="8"/>
      <c r="D173" s="8"/>
      <c r="E173" s="8"/>
      <c r="F173" s="8"/>
      <c r="G173" s="8"/>
      <c r="H173" s="8"/>
      <c r="I173" s="8"/>
      <c r="M173" s="57"/>
      <c r="N173" s="8"/>
      <c r="O173" s="8"/>
      <c r="P173" s="8"/>
      <c r="Q173" s="8"/>
      <c r="R173" s="8"/>
      <c r="S173" s="8"/>
      <c r="T173" s="8"/>
      <c r="U173" s="8"/>
      <c r="V173" s="8"/>
      <c r="W173" s="8"/>
      <c r="X173" s="8"/>
      <c r="Y173" s="8"/>
      <c r="Z173" s="8"/>
    </row>
    <row r="174">
      <c r="A174" s="8"/>
      <c r="B174" s="8"/>
      <c r="C174" s="8"/>
      <c r="D174" s="8"/>
      <c r="E174" s="8"/>
      <c r="F174" s="8"/>
      <c r="G174" s="8"/>
      <c r="H174" s="8"/>
      <c r="I174" s="8"/>
      <c r="M174" s="57"/>
      <c r="N174" s="8"/>
      <c r="O174" s="8"/>
      <c r="P174" s="8"/>
      <c r="Q174" s="8"/>
      <c r="R174" s="8"/>
      <c r="S174" s="8"/>
      <c r="T174" s="8"/>
      <c r="U174" s="8"/>
      <c r="V174" s="8"/>
      <c r="W174" s="8"/>
      <c r="X174" s="8"/>
      <c r="Y174" s="8"/>
      <c r="Z174" s="8"/>
    </row>
    <row r="175">
      <c r="A175" s="8"/>
      <c r="B175" s="8"/>
      <c r="C175" s="8"/>
      <c r="D175" s="8"/>
      <c r="E175" s="8"/>
      <c r="F175" s="8"/>
      <c r="G175" s="8"/>
      <c r="H175" s="8"/>
      <c r="I175" s="8"/>
      <c r="M175" s="57"/>
      <c r="N175" s="8"/>
      <c r="O175" s="8"/>
      <c r="P175" s="8"/>
      <c r="Q175" s="8"/>
      <c r="R175" s="8"/>
      <c r="S175" s="8"/>
      <c r="T175" s="8"/>
      <c r="U175" s="8"/>
      <c r="V175" s="8"/>
      <c r="W175" s="8"/>
      <c r="X175" s="8"/>
      <c r="Y175" s="8"/>
      <c r="Z175" s="8"/>
    </row>
    <row r="176">
      <c r="A176" s="8"/>
      <c r="B176" s="8"/>
      <c r="C176" s="8"/>
      <c r="D176" s="8"/>
      <c r="E176" s="8"/>
      <c r="F176" s="8"/>
      <c r="G176" s="8"/>
      <c r="H176" s="8"/>
      <c r="I176" s="8"/>
      <c r="M176" s="57"/>
      <c r="N176" s="8"/>
      <c r="O176" s="8"/>
      <c r="P176" s="8"/>
      <c r="Q176" s="8"/>
      <c r="R176" s="8"/>
      <c r="S176" s="8"/>
      <c r="T176" s="8"/>
      <c r="U176" s="8"/>
      <c r="V176" s="8"/>
      <c r="W176" s="8"/>
      <c r="X176" s="8"/>
      <c r="Y176" s="8"/>
      <c r="Z176" s="8"/>
    </row>
    <row r="177">
      <c r="A177" s="8"/>
      <c r="B177" s="8"/>
      <c r="C177" s="8"/>
      <c r="D177" s="8"/>
      <c r="E177" s="8"/>
      <c r="F177" s="8"/>
      <c r="G177" s="8"/>
      <c r="H177" s="8"/>
      <c r="I177" s="8"/>
      <c r="M177" s="57"/>
      <c r="N177" s="8"/>
      <c r="O177" s="8"/>
      <c r="P177" s="8"/>
      <c r="Q177" s="8"/>
      <c r="R177" s="8"/>
      <c r="S177" s="8"/>
      <c r="T177" s="8"/>
      <c r="U177" s="8"/>
      <c r="V177" s="8"/>
      <c r="W177" s="8"/>
      <c r="X177" s="8"/>
      <c r="Y177" s="8"/>
      <c r="Z177" s="8"/>
    </row>
    <row r="178">
      <c r="A178" s="8"/>
      <c r="B178" s="8"/>
      <c r="C178" s="8"/>
      <c r="D178" s="8"/>
      <c r="E178" s="8"/>
      <c r="F178" s="8"/>
      <c r="G178" s="8"/>
      <c r="H178" s="8"/>
      <c r="I178" s="8"/>
      <c r="M178" s="57"/>
      <c r="N178" s="8"/>
      <c r="O178" s="8"/>
      <c r="P178" s="8"/>
      <c r="Q178" s="8"/>
      <c r="R178" s="8"/>
      <c r="S178" s="8"/>
      <c r="T178" s="8"/>
      <c r="U178" s="8"/>
      <c r="V178" s="8"/>
      <c r="W178" s="8"/>
      <c r="X178" s="8"/>
      <c r="Y178" s="8"/>
      <c r="Z178" s="8"/>
    </row>
    <row r="179">
      <c r="A179" s="8"/>
      <c r="B179" s="8"/>
      <c r="C179" s="8"/>
      <c r="D179" s="8"/>
      <c r="E179" s="8"/>
      <c r="F179" s="8"/>
      <c r="G179" s="8"/>
      <c r="H179" s="8"/>
      <c r="I179" s="8"/>
      <c r="M179" s="57"/>
      <c r="N179" s="8"/>
      <c r="O179" s="8"/>
      <c r="P179" s="8"/>
      <c r="Q179" s="8"/>
      <c r="R179" s="8"/>
      <c r="S179" s="8"/>
      <c r="T179" s="8"/>
      <c r="U179" s="8"/>
      <c r="V179" s="8"/>
      <c r="W179" s="8"/>
      <c r="X179" s="8"/>
      <c r="Y179" s="8"/>
      <c r="Z179" s="8"/>
    </row>
    <row r="180">
      <c r="A180" s="8"/>
      <c r="B180" s="8"/>
      <c r="C180" s="8"/>
      <c r="D180" s="8"/>
      <c r="E180" s="8"/>
      <c r="F180" s="8"/>
      <c r="G180" s="8"/>
      <c r="H180" s="8"/>
      <c r="I180" s="8"/>
      <c r="M180" s="57"/>
      <c r="N180" s="8"/>
      <c r="O180" s="8"/>
      <c r="P180" s="8"/>
      <c r="Q180" s="8"/>
      <c r="R180" s="8"/>
      <c r="S180" s="8"/>
      <c r="T180" s="8"/>
      <c r="U180" s="8"/>
      <c r="V180" s="8"/>
      <c r="W180" s="8"/>
      <c r="X180" s="8"/>
      <c r="Y180" s="8"/>
      <c r="Z180" s="8"/>
    </row>
    <row r="181">
      <c r="A181" s="8"/>
      <c r="B181" s="8"/>
      <c r="C181" s="8"/>
      <c r="D181" s="8"/>
      <c r="E181" s="8"/>
      <c r="F181" s="8"/>
      <c r="G181" s="8"/>
      <c r="H181" s="8"/>
      <c r="I181" s="8"/>
      <c r="M181" s="57"/>
      <c r="N181" s="8"/>
      <c r="O181" s="8"/>
      <c r="P181" s="8"/>
      <c r="Q181" s="8"/>
      <c r="R181" s="8"/>
      <c r="S181" s="8"/>
      <c r="T181" s="8"/>
      <c r="U181" s="8"/>
      <c r="V181" s="8"/>
      <c r="W181" s="8"/>
      <c r="X181" s="8"/>
      <c r="Y181" s="8"/>
      <c r="Z181" s="8"/>
    </row>
    <row r="182">
      <c r="A182" s="8"/>
      <c r="B182" s="8"/>
      <c r="C182" s="8"/>
      <c r="D182" s="8"/>
      <c r="E182" s="8"/>
      <c r="F182" s="8"/>
      <c r="G182" s="8"/>
      <c r="H182" s="8"/>
      <c r="I182" s="8"/>
      <c r="M182" s="57"/>
      <c r="N182" s="8"/>
      <c r="O182" s="8"/>
      <c r="P182" s="8"/>
      <c r="Q182" s="8"/>
      <c r="R182" s="8"/>
      <c r="S182" s="8"/>
      <c r="T182" s="8"/>
      <c r="U182" s="8"/>
      <c r="V182" s="8"/>
      <c r="W182" s="8"/>
      <c r="X182" s="8"/>
      <c r="Y182" s="8"/>
      <c r="Z182" s="8"/>
    </row>
    <row r="183">
      <c r="A183" s="8"/>
      <c r="B183" s="8"/>
      <c r="C183" s="8"/>
      <c r="D183" s="8"/>
      <c r="E183" s="8"/>
      <c r="F183" s="8"/>
      <c r="G183" s="8"/>
      <c r="H183" s="8"/>
      <c r="I183" s="8"/>
      <c r="M183" s="57"/>
      <c r="N183" s="8"/>
      <c r="O183" s="8"/>
      <c r="P183" s="8"/>
      <c r="Q183" s="8"/>
      <c r="R183" s="8"/>
      <c r="S183" s="8"/>
      <c r="T183" s="8"/>
      <c r="U183" s="8"/>
      <c r="V183" s="8"/>
      <c r="W183" s="8"/>
      <c r="X183" s="8"/>
      <c r="Y183" s="8"/>
      <c r="Z183" s="8"/>
    </row>
    <row r="184">
      <c r="A184" s="8"/>
      <c r="B184" s="8"/>
      <c r="C184" s="8"/>
      <c r="D184" s="8"/>
      <c r="E184" s="8"/>
      <c r="F184" s="8"/>
      <c r="G184" s="8"/>
      <c r="H184" s="8"/>
      <c r="I184" s="8"/>
      <c r="M184" s="57"/>
      <c r="N184" s="8"/>
      <c r="O184" s="8"/>
      <c r="P184" s="8"/>
      <c r="Q184" s="8"/>
      <c r="R184" s="8"/>
      <c r="S184" s="8"/>
      <c r="T184" s="8"/>
      <c r="U184" s="8"/>
      <c r="V184" s="8"/>
      <c r="W184" s="8"/>
      <c r="X184" s="8"/>
      <c r="Y184" s="8"/>
      <c r="Z184" s="8"/>
    </row>
    <row r="185">
      <c r="A185" s="8"/>
      <c r="B185" s="8"/>
      <c r="C185" s="8"/>
      <c r="D185" s="8"/>
      <c r="E185" s="8"/>
      <c r="F185" s="8"/>
      <c r="G185" s="8"/>
      <c r="H185" s="8"/>
      <c r="I185" s="8"/>
      <c r="M185" s="57"/>
      <c r="N185" s="8"/>
      <c r="O185" s="8"/>
      <c r="P185" s="8"/>
      <c r="Q185" s="8"/>
      <c r="R185" s="8"/>
      <c r="S185" s="8"/>
      <c r="T185" s="8"/>
      <c r="U185" s="8"/>
      <c r="V185" s="8"/>
      <c r="W185" s="8"/>
      <c r="X185" s="8"/>
      <c r="Y185" s="8"/>
      <c r="Z185" s="8"/>
    </row>
    <row r="186">
      <c r="A186" s="8"/>
      <c r="B186" s="8"/>
      <c r="C186" s="8"/>
      <c r="D186" s="8"/>
      <c r="E186" s="8"/>
      <c r="F186" s="8"/>
      <c r="G186" s="8"/>
      <c r="H186" s="8"/>
      <c r="I186" s="8"/>
      <c r="M186" s="57"/>
      <c r="N186" s="8"/>
      <c r="O186" s="8"/>
      <c r="P186" s="8"/>
      <c r="Q186" s="8"/>
      <c r="R186" s="8"/>
      <c r="S186" s="8"/>
      <c r="T186" s="8"/>
      <c r="U186" s="8"/>
      <c r="V186" s="8"/>
      <c r="W186" s="8"/>
      <c r="X186" s="8"/>
      <c r="Y186" s="8"/>
      <c r="Z186" s="8"/>
    </row>
    <row r="187">
      <c r="A187" s="8"/>
      <c r="B187" s="8"/>
      <c r="C187" s="8"/>
      <c r="D187" s="8"/>
      <c r="E187" s="8"/>
      <c r="F187" s="8"/>
      <c r="G187" s="8"/>
      <c r="H187" s="8"/>
      <c r="I187" s="8"/>
      <c r="M187" s="57"/>
      <c r="N187" s="8"/>
      <c r="O187" s="8"/>
      <c r="P187" s="8"/>
      <c r="Q187" s="8"/>
      <c r="R187" s="8"/>
      <c r="S187" s="8"/>
      <c r="T187" s="8"/>
      <c r="U187" s="8"/>
      <c r="V187" s="8"/>
      <c r="W187" s="8"/>
      <c r="X187" s="8"/>
      <c r="Y187" s="8"/>
      <c r="Z187" s="8"/>
    </row>
    <row r="188">
      <c r="A188" s="8"/>
      <c r="B188" s="8"/>
      <c r="C188" s="8"/>
      <c r="D188" s="8"/>
      <c r="E188" s="8"/>
      <c r="F188" s="8"/>
      <c r="G188" s="8"/>
      <c r="H188" s="8"/>
      <c r="I188" s="8"/>
      <c r="M188" s="57"/>
      <c r="N188" s="8"/>
      <c r="O188" s="8"/>
      <c r="P188" s="8"/>
      <c r="Q188" s="8"/>
      <c r="R188" s="8"/>
      <c r="S188" s="8"/>
      <c r="T188" s="8"/>
      <c r="U188" s="8"/>
      <c r="V188" s="8"/>
      <c r="W188" s="8"/>
      <c r="X188" s="8"/>
      <c r="Y188" s="8"/>
      <c r="Z188" s="8"/>
    </row>
    <row r="189">
      <c r="A189" s="8"/>
      <c r="B189" s="8"/>
      <c r="C189" s="8"/>
      <c r="D189" s="8"/>
      <c r="E189" s="8"/>
      <c r="F189" s="8"/>
      <c r="G189" s="8"/>
      <c r="H189" s="8"/>
      <c r="I189" s="8"/>
      <c r="M189" s="57"/>
      <c r="N189" s="8"/>
      <c r="O189" s="8"/>
      <c r="P189" s="8"/>
      <c r="Q189" s="8"/>
      <c r="R189" s="8"/>
      <c r="S189" s="8"/>
      <c r="T189" s="8"/>
      <c r="U189" s="8"/>
      <c r="V189" s="8"/>
      <c r="W189" s="8"/>
      <c r="X189" s="8"/>
      <c r="Y189" s="8"/>
      <c r="Z189" s="8"/>
    </row>
    <row r="190">
      <c r="A190" s="8"/>
      <c r="B190" s="8"/>
      <c r="C190" s="8"/>
      <c r="D190" s="8"/>
      <c r="E190" s="8"/>
      <c r="F190" s="8"/>
      <c r="G190" s="8"/>
      <c r="H190" s="8"/>
      <c r="I190" s="8"/>
      <c r="M190" s="57"/>
      <c r="N190" s="8"/>
      <c r="O190" s="8"/>
      <c r="P190" s="8"/>
      <c r="Q190" s="8"/>
      <c r="R190" s="8"/>
      <c r="S190" s="8"/>
      <c r="T190" s="8"/>
      <c r="U190" s="8"/>
      <c r="V190" s="8"/>
      <c r="W190" s="8"/>
      <c r="X190" s="8"/>
      <c r="Y190" s="8"/>
      <c r="Z190" s="8"/>
    </row>
    <row r="191">
      <c r="A191" s="8"/>
      <c r="B191" s="8"/>
      <c r="C191" s="8"/>
      <c r="D191" s="8"/>
      <c r="E191" s="8"/>
      <c r="F191" s="8"/>
      <c r="G191" s="8"/>
      <c r="H191" s="8"/>
      <c r="I191" s="8"/>
      <c r="M191" s="57"/>
      <c r="N191" s="8"/>
      <c r="O191" s="8"/>
      <c r="P191" s="8"/>
      <c r="Q191" s="8"/>
      <c r="R191" s="8"/>
      <c r="S191" s="8"/>
      <c r="T191" s="8"/>
      <c r="U191" s="8"/>
      <c r="V191" s="8"/>
      <c r="W191" s="8"/>
      <c r="X191" s="8"/>
      <c r="Y191" s="8"/>
      <c r="Z191" s="8"/>
    </row>
    <row r="192">
      <c r="A192" s="8"/>
      <c r="B192" s="8"/>
      <c r="C192" s="8"/>
      <c r="D192" s="8"/>
      <c r="E192" s="8"/>
      <c r="F192" s="8"/>
      <c r="G192" s="8"/>
      <c r="H192" s="8"/>
      <c r="I192" s="8"/>
      <c r="M192" s="57"/>
      <c r="N192" s="8"/>
      <c r="O192" s="8"/>
      <c r="P192" s="8"/>
      <c r="Q192" s="8"/>
      <c r="R192" s="8"/>
      <c r="S192" s="8"/>
      <c r="T192" s="8"/>
      <c r="U192" s="8"/>
      <c r="V192" s="8"/>
      <c r="W192" s="8"/>
      <c r="X192" s="8"/>
      <c r="Y192" s="8"/>
      <c r="Z192" s="8"/>
    </row>
    <row r="193">
      <c r="A193" s="8"/>
      <c r="B193" s="8"/>
      <c r="C193" s="8"/>
      <c r="D193" s="8"/>
      <c r="E193" s="8"/>
      <c r="F193" s="8"/>
      <c r="G193" s="8"/>
      <c r="H193" s="8"/>
      <c r="I193" s="8"/>
      <c r="M193" s="57"/>
      <c r="N193" s="8"/>
      <c r="O193" s="8"/>
      <c r="P193" s="8"/>
      <c r="Q193" s="8"/>
      <c r="R193" s="8"/>
      <c r="S193" s="8"/>
      <c r="T193" s="8"/>
      <c r="U193" s="8"/>
      <c r="V193" s="8"/>
      <c r="W193" s="8"/>
      <c r="X193" s="8"/>
      <c r="Y193" s="8"/>
      <c r="Z193" s="8"/>
    </row>
    <row r="194">
      <c r="A194" s="8"/>
      <c r="B194" s="8"/>
      <c r="C194" s="8"/>
      <c r="D194" s="8"/>
      <c r="E194" s="8"/>
      <c r="F194" s="8"/>
      <c r="G194" s="8"/>
      <c r="H194" s="8"/>
      <c r="I194" s="8"/>
      <c r="M194" s="57"/>
      <c r="N194" s="8"/>
      <c r="O194" s="8"/>
      <c r="P194" s="8"/>
      <c r="Q194" s="8"/>
      <c r="R194" s="8"/>
      <c r="S194" s="8"/>
      <c r="T194" s="8"/>
      <c r="U194" s="8"/>
      <c r="V194" s="8"/>
      <c r="W194" s="8"/>
      <c r="X194" s="8"/>
      <c r="Y194" s="8"/>
      <c r="Z194" s="8"/>
    </row>
    <row r="195">
      <c r="A195" s="8"/>
      <c r="B195" s="8"/>
      <c r="C195" s="8"/>
      <c r="D195" s="8"/>
      <c r="E195" s="8"/>
      <c r="F195" s="8"/>
      <c r="G195" s="8"/>
      <c r="H195" s="8"/>
      <c r="I195" s="8"/>
      <c r="M195" s="57"/>
      <c r="N195" s="8"/>
      <c r="O195" s="8"/>
      <c r="P195" s="8"/>
      <c r="Q195" s="8"/>
      <c r="R195" s="8"/>
      <c r="S195" s="8"/>
      <c r="T195" s="8"/>
      <c r="U195" s="8"/>
      <c r="V195" s="8"/>
      <c r="W195" s="8"/>
      <c r="X195" s="8"/>
      <c r="Y195" s="8"/>
      <c r="Z195" s="8"/>
    </row>
    <row r="196">
      <c r="A196" s="8"/>
      <c r="B196" s="8"/>
      <c r="C196" s="8"/>
      <c r="D196" s="8"/>
      <c r="E196" s="8"/>
      <c r="F196" s="8"/>
      <c r="G196" s="8"/>
      <c r="H196" s="8"/>
      <c r="I196" s="8"/>
      <c r="M196" s="57"/>
      <c r="N196" s="8"/>
      <c r="O196" s="8"/>
      <c r="P196" s="8"/>
      <c r="Q196" s="8"/>
      <c r="R196" s="8"/>
      <c r="S196" s="8"/>
      <c r="T196" s="8"/>
      <c r="U196" s="8"/>
      <c r="V196" s="8"/>
      <c r="W196" s="8"/>
      <c r="X196" s="8"/>
      <c r="Y196" s="8"/>
      <c r="Z196" s="8"/>
    </row>
    <row r="197">
      <c r="A197" s="8"/>
      <c r="B197" s="8"/>
      <c r="C197" s="8"/>
      <c r="D197" s="8"/>
      <c r="E197" s="8"/>
      <c r="F197" s="8"/>
      <c r="G197" s="8"/>
      <c r="H197" s="8"/>
      <c r="I197" s="8"/>
      <c r="M197" s="57"/>
      <c r="N197" s="8"/>
      <c r="O197" s="8"/>
      <c r="P197" s="8"/>
      <c r="Q197" s="8"/>
      <c r="R197" s="8"/>
      <c r="S197" s="8"/>
      <c r="T197" s="8"/>
      <c r="U197" s="8"/>
      <c r="V197" s="8"/>
      <c r="W197" s="8"/>
      <c r="X197" s="8"/>
      <c r="Y197" s="8"/>
      <c r="Z197" s="8"/>
    </row>
    <row r="198">
      <c r="A198" s="8"/>
      <c r="B198" s="8"/>
      <c r="C198" s="8"/>
      <c r="D198" s="8"/>
      <c r="E198" s="8"/>
      <c r="F198" s="8"/>
      <c r="G198" s="8"/>
      <c r="H198" s="8"/>
      <c r="I198" s="8"/>
      <c r="M198" s="57"/>
      <c r="N198" s="8"/>
      <c r="O198" s="8"/>
      <c r="P198" s="8"/>
      <c r="Q198" s="8"/>
      <c r="R198" s="8"/>
      <c r="S198" s="8"/>
      <c r="T198" s="8"/>
      <c r="U198" s="8"/>
      <c r="V198" s="8"/>
      <c r="W198" s="8"/>
      <c r="X198" s="8"/>
      <c r="Y198" s="8"/>
      <c r="Z198" s="8"/>
    </row>
    <row r="199">
      <c r="A199" s="8"/>
      <c r="B199" s="8"/>
      <c r="C199" s="8"/>
      <c r="D199" s="8"/>
      <c r="E199" s="8"/>
      <c r="F199" s="8"/>
      <c r="G199" s="8"/>
      <c r="H199" s="8"/>
      <c r="I199" s="8"/>
      <c r="M199" s="57"/>
      <c r="N199" s="8"/>
      <c r="O199" s="8"/>
      <c r="P199" s="8"/>
      <c r="Q199" s="8"/>
      <c r="R199" s="8"/>
      <c r="S199" s="8"/>
      <c r="T199" s="8"/>
      <c r="U199" s="8"/>
      <c r="V199" s="8"/>
      <c r="W199" s="8"/>
      <c r="X199" s="8"/>
      <c r="Y199" s="8"/>
      <c r="Z199" s="8"/>
    </row>
    <row r="200">
      <c r="A200" s="8"/>
      <c r="B200" s="8"/>
      <c r="C200" s="8"/>
      <c r="D200" s="8"/>
      <c r="E200" s="8"/>
      <c r="F200" s="8"/>
      <c r="G200" s="8"/>
      <c r="H200" s="8"/>
      <c r="I200" s="8"/>
      <c r="M200" s="57"/>
      <c r="N200" s="8"/>
      <c r="O200" s="8"/>
      <c r="P200" s="8"/>
      <c r="Q200" s="8"/>
      <c r="R200" s="8"/>
      <c r="S200" s="8"/>
      <c r="T200" s="8"/>
      <c r="U200" s="8"/>
      <c r="V200" s="8"/>
      <c r="W200" s="8"/>
      <c r="X200" s="8"/>
      <c r="Y200" s="8"/>
      <c r="Z200" s="8"/>
    </row>
    <row r="201">
      <c r="A201" s="8"/>
      <c r="B201" s="8"/>
      <c r="C201" s="8"/>
      <c r="D201" s="8"/>
      <c r="E201" s="8"/>
      <c r="F201" s="8"/>
      <c r="G201" s="8"/>
      <c r="H201" s="8"/>
      <c r="I201" s="8"/>
      <c r="M201" s="57"/>
      <c r="N201" s="8"/>
      <c r="O201" s="8"/>
      <c r="P201" s="8"/>
      <c r="Q201" s="8"/>
      <c r="R201" s="8"/>
      <c r="S201" s="8"/>
      <c r="T201" s="8"/>
      <c r="U201" s="8"/>
      <c r="V201" s="8"/>
      <c r="W201" s="8"/>
      <c r="X201" s="8"/>
      <c r="Y201" s="8"/>
      <c r="Z201" s="8"/>
    </row>
    <row r="202">
      <c r="A202" s="8"/>
      <c r="B202" s="8"/>
      <c r="C202" s="8"/>
      <c r="D202" s="8"/>
      <c r="E202" s="8"/>
      <c r="F202" s="8"/>
      <c r="G202" s="8"/>
      <c r="H202" s="8"/>
      <c r="I202" s="8"/>
      <c r="M202" s="57"/>
      <c r="N202" s="8"/>
      <c r="O202" s="8"/>
      <c r="P202" s="8"/>
      <c r="Q202" s="8"/>
      <c r="R202" s="8"/>
      <c r="S202" s="8"/>
      <c r="T202" s="8"/>
      <c r="U202" s="8"/>
      <c r="V202" s="8"/>
      <c r="W202" s="8"/>
      <c r="X202" s="8"/>
      <c r="Y202" s="8"/>
      <c r="Z202" s="8"/>
    </row>
    <row r="203">
      <c r="A203" s="8"/>
      <c r="B203" s="8"/>
      <c r="C203" s="8"/>
      <c r="D203" s="8"/>
      <c r="E203" s="8"/>
      <c r="F203" s="8"/>
      <c r="G203" s="8"/>
      <c r="H203" s="8"/>
      <c r="I203" s="8"/>
      <c r="M203" s="57"/>
      <c r="N203" s="8"/>
      <c r="O203" s="8"/>
      <c r="P203" s="8"/>
      <c r="Q203" s="8"/>
      <c r="R203" s="8"/>
      <c r="S203" s="8"/>
      <c r="T203" s="8"/>
      <c r="U203" s="8"/>
      <c r="V203" s="8"/>
      <c r="W203" s="8"/>
      <c r="X203" s="8"/>
      <c r="Y203" s="8"/>
      <c r="Z203" s="8"/>
    </row>
    <row r="204">
      <c r="A204" s="8"/>
      <c r="B204" s="8"/>
      <c r="C204" s="8"/>
      <c r="D204" s="8"/>
      <c r="E204" s="8"/>
      <c r="F204" s="8"/>
      <c r="G204" s="8"/>
      <c r="H204" s="8"/>
      <c r="I204" s="8"/>
      <c r="M204" s="57"/>
      <c r="N204" s="8"/>
      <c r="O204" s="8"/>
      <c r="P204" s="8"/>
      <c r="Q204" s="8"/>
      <c r="R204" s="8"/>
      <c r="S204" s="8"/>
      <c r="T204" s="8"/>
      <c r="U204" s="8"/>
      <c r="V204" s="8"/>
      <c r="W204" s="8"/>
      <c r="X204" s="8"/>
      <c r="Y204" s="8"/>
      <c r="Z204" s="8"/>
    </row>
    <row r="205">
      <c r="A205" s="8"/>
      <c r="B205" s="8"/>
      <c r="C205" s="8"/>
      <c r="D205" s="8"/>
      <c r="E205" s="8"/>
      <c r="F205" s="8"/>
      <c r="G205" s="8"/>
      <c r="H205" s="8"/>
      <c r="I205" s="8"/>
      <c r="M205" s="57"/>
      <c r="N205" s="8"/>
      <c r="O205" s="8"/>
      <c r="P205" s="8"/>
      <c r="Q205" s="8"/>
      <c r="R205" s="8"/>
      <c r="S205" s="8"/>
      <c r="T205" s="8"/>
      <c r="U205" s="8"/>
      <c r="V205" s="8"/>
      <c r="W205" s="8"/>
      <c r="X205" s="8"/>
      <c r="Y205" s="8"/>
      <c r="Z205" s="8"/>
    </row>
    <row r="206">
      <c r="A206" s="8"/>
      <c r="B206" s="8"/>
      <c r="C206" s="8"/>
      <c r="D206" s="8"/>
      <c r="E206" s="8"/>
      <c r="F206" s="8"/>
      <c r="G206" s="8"/>
      <c r="H206" s="8"/>
      <c r="I206" s="8"/>
      <c r="M206" s="57"/>
      <c r="N206" s="8"/>
      <c r="O206" s="8"/>
      <c r="P206" s="8"/>
      <c r="Q206" s="8"/>
      <c r="R206" s="8"/>
      <c r="S206" s="8"/>
      <c r="T206" s="8"/>
      <c r="U206" s="8"/>
      <c r="V206" s="8"/>
      <c r="W206" s="8"/>
      <c r="X206" s="8"/>
      <c r="Y206" s="8"/>
      <c r="Z206" s="8"/>
    </row>
    <row r="207">
      <c r="A207" s="8"/>
      <c r="B207" s="8"/>
      <c r="C207" s="8"/>
      <c r="D207" s="8"/>
      <c r="E207" s="8"/>
      <c r="F207" s="8"/>
      <c r="G207" s="8"/>
      <c r="H207" s="8"/>
      <c r="I207" s="8"/>
      <c r="M207" s="57"/>
      <c r="N207" s="8"/>
      <c r="O207" s="8"/>
      <c r="P207" s="8"/>
      <c r="Q207" s="8"/>
      <c r="R207" s="8"/>
      <c r="S207" s="8"/>
      <c r="T207" s="8"/>
      <c r="U207" s="8"/>
      <c r="V207" s="8"/>
      <c r="W207" s="8"/>
      <c r="X207" s="8"/>
      <c r="Y207" s="8"/>
      <c r="Z207" s="8"/>
    </row>
    <row r="208">
      <c r="A208" s="8"/>
      <c r="B208" s="8"/>
      <c r="C208" s="8"/>
      <c r="D208" s="8"/>
      <c r="E208" s="8"/>
      <c r="F208" s="8"/>
      <c r="G208" s="8"/>
      <c r="H208" s="8"/>
      <c r="I208" s="8"/>
      <c r="M208" s="57"/>
      <c r="N208" s="8"/>
      <c r="O208" s="8"/>
      <c r="P208" s="8"/>
      <c r="Q208" s="8"/>
      <c r="R208" s="8"/>
      <c r="S208" s="8"/>
      <c r="T208" s="8"/>
      <c r="U208" s="8"/>
      <c r="V208" s="8"/>
      <c r="W208" s="8"/>
      <c r="X208" s="8"/>
      <c r="Y208" s="8"/>
      <c r="Z208" s="8"/>
    </row>
    <row r="209">
      <c r="A209" s="8"/>
      <c r="B209" s="8"/>
      <c r="C209" s="8"/>
      <c r="D209" s="8"/>
      <c r="E209" s="8"/>
      <c r="F209" s="8"/>
      <c r="G209" s="8"/>
      <c r="H209" s="8"/>
      <c r="I209" s="8"/>
      <c r="M209" s="57"/>
      <c r="N209" s="8"/>
      <c r="O209" s="8"/>
      <c r="P209" s="8"/>
      <c r="Q209" s="8"/>
      <c r="R209" s="8"/>
      <c r="S209" s="8"/>
      <c r="T209" s="8"/>
      <c r="U209" s="8"/>
      <c r="V209" s="8"/>
      <c r="W209" s="8"/>
      <c r="X209" s="8"/>
      <c r="Y209" s="8"/>
      <c r="Z209" s="8"/>
    </row>
    <row r="210">
      <c r="A210" s="8"/>
      <c r="B210" s="8"/>
      <c r="C210" s="8"/>
      <c r="D210" s="8"/>
      <c r="E210" s="8"/>
      <c r="F210" s="8"/>
      <c r="G210" s="8"/>
      <c r="H210" s="8"/>
      <c r="I210" s="8"/>
      <c r="M210" s="57"/>
      <c r="N210" s="8"/>
      <c r="O210" s="8"/>
      <c r="P210" s="8"/>
      <c r="Q210" s="8"/>
      <c r="R210" s="8"/>
      <c r="S210" s="8"/>
      <c r="T210" s="8"/>
      <c r="U210" s="8"/>
      <c r="V210" s="8"/>
      <c r="W210" s="8"/>
      <c r="X210" s="8"/>
      <c r="Y210" s="8"/>
      <c r="Z210" s="8"/>
    </row>
    <row r="211">
      <c r="A211" s="8"/>
      <c r="B211" s="8"/>
      <c r="C211" s="8"/>
      <c r="D211" s="8"/>
      <c r="E211" s="8"/>
      <c r="F211" s="8"/>
      <c r="G211" s="8"/>
      <c r="H211" s="8"/>
      <c r="I211" s="8"/>
      <c r="M211" s="57"/>
      <c r="N211" s="8"/>
      <c r="O211" s="8"/>
      <c r="P211" s="8"/>
      <c r="Q211" s="8"/>
      <c r="R211" s="8"/>
      <c r="S211" s="8"/>
      <c r="T211" s="8"/>
      <c r="U211" s="8"/>
      <c r="V211" s="8"/>
      <c r="W211" s="8"/>
      <c r="X211" s="8"/>
      <c r="Y211" s="8"/>
      <c r="Z211" s="8"/>
    </row>
    <row r="212">
      <c r="A212" s="8"/>
      <c r="B212" s="8"/>
      <c r="C212" s="8"/>
      <c r="D212" s="8"/>
      <c r="E212" s="8"/>
      <c r="F212" s="8"/>
      <c r="G212" s="8"/>
      <c r="H212" s="8"/>
      <c r="I212" s="8"/>
      <c r="M212" s="57"/>
      <c r="N212" s="8"/>
      <c r="O212" s="8"/>
      <c r="P212" s="8"/>
      <c r="Q212" s="8"/>
      <c r="R212" s="8"/>
      <c r="S212" s="8"/>
      <c r="T212" s="8"/>
      <c r="U212" s="8"/>
      <c r="V212" s="8"/>
      <c r="W212" s="8"/>
      <c r="X212" s="8"/>
      <c r="Y212" s="8"/>
      <c r="Z212" s="8"/>
    </row>
    <row r="213">
      <c r="A213" s="8"/>
      <c r="B213" s="8"/>
      <c r="C213" s="8"/>
      <c r="D213" s="8"/>
      <c r="E213" s="8"/>
      <c r="F213" s="8"/>
      <c r="G213" s="8"/>
      <c r="H213" s="8"/>
      <c r="I213" s="8"/>
      <c r="M213" s="57"/>
      <c r="N213" s="8"/>
      <c r="O213" s="8"/>
      <c r="P213" s="8"/>
      <c r="Q213" s="8"/>
      <c r="R213" s="8"/>
      <c r="S213" s="8"/>
      <c r="T213" s="8"/>
      <c r="U213" s="8"/>
      <c r="V213" s="8"/>
      <c r="W213" s="8"/>
      <c r="X213" s="8"/>
      <c r="Y213" s="8"/>
      <c r="Z213" s="8"/>
    </row>
    <row r="214">
      <c r="A214" s="8"/>
      <c r="B214" s="8"/>
      <c r="C214" s="8"/>
      <c r="D214" s="8"/>
      <c r="E214" s="8"/>
      <c r="F214" s="8"/>
      <c r="G214" s="8"/>
      <c r="H214" s="8"/>
      <c r="I214" s="8"/>
      <c r="M214" s="57"/>
      <c r="N214" s="8"/>
      <c r="O214" s="8"/>
      <c r="P214" s="8"/>
      <c r="Q214" s="8"/>
      <c r="R214" s="8"/>
      <c r="S214" s="8"/>
      <c r="T214" s="8"/>
      <c r="U214" s="8"/>
      <c r="V214" s="8"/>
      <c r="W214" s="8"/>
      <c r="X214" s="8"/>
      <c r="Y214" s="8"/>
      <c r="Z214" s="8"/>
    </row>
    <row r="215">
      <c r="A215" s="8"/>
      <c r="B215" s="8"/>
      <c r="C215" s="8"/>
      <c r="D215" s="8"/>
      <c r="E215" s="8"/>
      <c r="F215" s="8"/>
      <c r="G215" s="8"/>
      <c r="H215" s="8"/>
      <c r="I215" s="8"/>
      <c r="M215" s="57"/>
      <c r="N215" s="8"/>
      <c r="O215" s="8"/>
      <c r="P215" s="8"/>
      <c r="Q215" s="8"/>
      <c r="R215" s="8"/>
      <c r="S215" s="8"/>
      <c r="T215" s="8"/>
      <c r="U215" s="8"/>
      <c r="V215" s="8"/>
      <c r="W215" s="8"/>
      <c r="X215" s="8"/>
      <c r="Y215" s="8"/>
      <c r="Z215" s="8"/>
    </row>
    <row r="216">
      <c r="A216" s="8"/>
      <c r="B216" s="8"/>
      <c r="C216" s="8"/>
      <c r="D216" s="8"/>
      <c r="E216" s="8"/>
      <c r="F216" s="8"/>
      <c r="G216" s="8"/>
      <c r="H216" s="8"/>
      <c r="I216" s="8"/>
      <c r="M216" s="57"/>
      <c r="N216" s="8"/>
      <c r="O216" s="8"/>
      <c r="P216" s="8"/>
      <c r="Q216" s="8"/>
      <c r="R216" s="8"/>
      <c r="S216" s="8"/>
      <c r="T216" s="8"/>
      <c r="U216" s="8"/>
      <c r="V216" s="8"/>
      <c r="W216" s="8"/>
      <c r="X216" s="8"/>
      <c r="Y216" s="8"/>
      <c r="Z216" s="8"/>
    </row>
    <row r="217">
      <c r="A217" s="8"/>
      <c r="B217" s="8"/>
      <c r="C217" s="8"/>
      <c r="D217" s="8"/>
      <c r="E217" s="8"/>
      <c r="F217" s="8"/>
      <c r="G217" s="8"/>
      <c r="H217" s="8"/>
      <c r="I217" s="8"/>
      <c r="M217" s="57"/>
      <c r="N217" s="8"/>
      <c r="O217" s="8"/>
      <c r="P217" s="8"/>
      <c r="Q217" s="8"/>
      <c r="R217" s="8"/>
      <c r="S217" s="8"/>
      <c r="T217" s="8"/>
      <c r="U217" s="8"/>
      <c r="V217" s="8"/>
      <c r="W217" s="8"/>
      <c r="X217" s="8"/>
      <c r="Y217" s="8"/>
      <c r="Z217" s="8"/>
    </row>
    <row r="218">
      <c r="A218" s="8"/>
      <c r="B218" s="8"/>
      <c r="C218" s="8"/>
      <c r="D218" s="8"/>
      <c r="E218" s="8"/>
      <c r="F218" s="8"/>
      <c r="G218" s="8"/>
      <c r="H218" s="8"/>
      <c r="I218" s="8"/>
      <c r="M218" s="57"/>
      <c r="N218" s="8"/>
      <c r="O218" s="8"/>
      <c r="P218" s="8"/>
      <c r="Q218" s="8"/>
      <c r="R218" s="8"/>
      <c r="S218" s="8"/>
      <c r="T218" s="8"/>
      <c r="U218" s="8"/>
      <c r="V218" s="8"/>
      <c r="W218" s="8"/>
      <c r="X218" s="8"/>
      <c r="Y218" s="8"/>
      <c r="Z218" s="8"/>
    </row>
    <row r="219">
      <c r="A219" s="8"/>
      <c r="B219" s="8"/>
      <c r="C219" s="8"/>
      <c r="D219" s="8"/>
      <c r="E219" s="8"/>
      <c r="F219" s="8"/>
      <c r="G219" s="8"/>
      <c r="H219" s="8"/>
      <c r="I219" s="8"/>
      <c r="M219" s="57"/>
      <c r="N219" s="8"/>
      <c r="O219" s="8"/>
      <c r="P219" s="8"/>
      <c r="Q219" s="8"/>
      <c r="R219" s="8"/>
      <c r="S219" s="8"/>
      <c r="T219" s="8"/>
      <c r="U219" s="8"/>
      <c r="V219" s="8"/>
      <c r="W219" s="8"/>
      <c r="X219" s="8"/>
      <c r="Y219" s="8"/>
      <c r="Z219" s="8"/>
    </row>
    <row r="220">
      <c r="A220" s="8"/>
      <c r="B220" s="8"/>
      <c r="C220" s="8"/>
      <c r="D220" s="8"/>
      <c r="E220" s="8"/>
      <c r="F220" s="8"/>
      <c r="G220" s="8"/>
      <c r="H220" s="8"/>
      <c r="I220" s="8"/>
      <c r="M220" s="57"/>
      <c r="N220" s="8"/>
      <c r="O220" s="8"/>
      <c r="P220" s="8"/>
      <c r="Q220" s="8"/>
      <c r="R220" s="8"/>
      <c r="S220" s="8"/>
      <c r="T220" s="8"/>
      <c r="U220" s="8"/>
      <c r="V220" s="8"/>
      <c r="W220" s="8"/>
      <c r="X220" s="8"/>
      <c r="Y220" s="8"/>
      <c r="Z220" s="8"/>
    </row>
    <row r="221">
      <c r="A221" s="8"/>
      <c r="B221" s="8"/>
      <c r="C221" s="8"/>
      <c r="D221" s="8"/>
      <c r="E221" s="8"/>
      <c r="F221" s="8"/>
      <c r="G221" s="8"/>
      <c r="H221" s="8"/>
      <c r="I221" s="8"/>
      <c r="M221" s="57"/>
      <c r="N221" s="8"/>
      <c r="O221" s="8"/>
      <c r="P221" s="8"/>
      <c r="Q221" s="8"/>
      <c r="R221" s="8"/>
      <c r="S221" s="8"/>
      <c r="T221" s="8"/>
      <c r="U221" s="8"/>
      <c r="V221" s="8"/>
      <c r="W221" s="8"/>
      <c r="X221" s="8"/>
      <c r="Y221" s="8"/>
      <c r="Z221" s="8"/>
    </row>
    <row r="222">
      <c r="A222" s="8"/>
      <c r="B222" s="8"/>
      <c r="C222" s="8"/>
      <c r="D222" s="8"/>
      <c r="E222" s="8"/>
      <c r="F222" s="8"/>
      <c r="G222" s="8"/>
      <c r="H222" s="8"/>
      <c r="I222" s="8"/>
      <c r="M222" s="57"/>
      <c r="N222" s="8"/>
      <c r="O222" s="8"/>
      <c r="P222" s="8"/>
      <c r="Q222" s="8"/>
      <c r="R222" s="8"/>
      <c r="S222" s="8"/>
      <c r="T222" s="8"/>
      <c r="U222" s="8"/>
      <c r="V222" s="8"/>
      <c r="W222" s="8"/>
      <c r="X222" s="8"/>
      <c r="Y222" s="8"/>
      <c r="Z222" s="8"/>
    </row>
    <row r="223">
      <c r="A223" s="8"/>
      <c r="B223" s="8"/>
      <c r="C223" s="8"/>
      <c r="D223" s="8"/>
      <c r="E223" s="8"/>
      <c r="F223" s="8"/>
      <c r="G223" s="8"/>
      <c r="H223" s="8"/>
      <c r="I223" s="8"/>
      <c r="M223" s="57"/>
      <c r="N223" s="8"/>
      <c r="O223" s="8"/>
      <c r="P223" s="8"/>
      <c r="Q223" s="8"/>
      <c r="R223" s="8"/>
      <c r="S223" s="8"/>
      <c r="T223" s="8"/>
      <c r="U223" s="8"/>
      <c r="V223" s="8"/>
      <c r="W223" s="8"/>
      <c r="X223" s="8"/>
      <c r="Y223" s="8"/>
      <c r="Z223" s="8"/>
    </row>
    <row r="224">
      <c r="A224" s="8"/>
      <c r="B224" s="8"/>
      <c r="C224" s="8"/>
      <c r="D224" s="8"/>
      <c r="E224" s="8"/>
      <c r="F224" s="8"/>
      <c r="G224" s="8"/>
      <c r="H224" s="8"/>
      <c r="I224" s="8"/>
      <c r="M224" s="57"/>
      <c r="N224" s="8"/>
      <c r="O224" s="8"/>
      <c r="P224" s="8"/>
      <c r="Q224" s="8"/>
      <c r="R224" s="8"/>
      <c r="S224" s="8"/>
      <c r="T224" s="8"/>
      <c r="U224" s="8"/>
      <c r="V224" s="8"/>
      <c r="W224" s="8"/>
      <c r="X224" s="8"/>
      <c r="Y224" s="8"/>
      <c r="Z224" s="8"/>
    </row>
    <row r="225">
      <c r="A225" s="8"/>
      <c r="B225" s="8"/>
      <c r="C225" s="8"/>
      <c r="D225" s="8"/>
      <c r="E225" s="8"/>
      <c r="F225" s="8"/>
      <c r="G225" s="8"/>
      <c r="H225" s="8"/>
      <c r="I225" s="8"/>
      <c r="M225" s="57"/>
      <c r="N225" s="8"/>
      <c r="O225" s="8"/>
      <c r="P225" s="8"/>
      <c r="Q225" s="8"/>
      <c r="R225" s="8"/>
      <c r="S225" s="8"/>
      <c r="T225" s="8"/>
      <c r="U225" s="8"/>
      <c r="V225" s="8"/>
      <c r="W225" s="8"/>
      <c r="X225" s="8"/>
      <c r="Y225" s="8"/>
      <c r="Z225" s="8"/>
    </row>
    <row r="226">
      <c r="A226" s="8"/>
      <c r="B226" s="8"/>
      <c r="C226" s="8"/>
      <c r="D226" s="8"/>
      <c r="E226" s="8"/>
      <c r="F226" s="8"/>
      <c r="G226" s="8"/>
      <c r="H226" s="8"/>
      <c r="I226" s="8"/>
      <c r="M226" s="57"/>
      <c r="N226" s="8"/>
      <c r="O226" s="8"/>
      <c r="P226" s="8"/>
      <c r="Q226" s="8"/>
      <c r="R226" s="8"/>
      <c r="S226" s="8"/>
      <c r="T226" s="8"/>
      <c r="U226" s="8"/>
      <c r="V226" s="8"/>
      <c r="W226" s="8"/>
      <c r="X226" s="8"/>
      <c r="Y226" s="8"/>
      <c r="Z226" s="8"/>
    </row>
    <row r="227">
      <c r="A227" s="8"/>
      <c r="B227" s="8"/>
      <c r="C227" s="8"/>
      <c r="D227" s="8"/>
      <c r="E227" s="8"/>
      <c r="F227" s="8"/>
      <c r="G227" s="8"/>
      <c r="H227" s="8"/>
      <c r="I227" s="8"/>
      <c r="M227" s="57"/>
      <c r="N227" s="8"/>
      <c r="O227" s="8"/>
      <c r="P227" s="8"/>
      <c r="Q227" s="8"/>
      <c r="R227" s="8"/>
      <c r="S227" s="8"/>
      <c r="T227" s="8"/>
      <c r="U227" s="8"/>
      <c r="V227" s="8"/>
      <c r="W227" s="8"/>
      <c r="X227" s="8"/>
      <c r="Y227" s="8"/>
      <c r="Z227" s="8"/>
    </row>
    <row r="228">
      <c r="A228" s="8"/>
      <c r="B228" s="8"/>
      <c r="C228" s="8"/>
      <c r="D228" s="8"/>
      <c r="E228" s="8"/>
      <c r="F228" s="8"/>
      <c r="G228" s="8"/>
      <c r="H228" s="8"/>
      <c r="I228" s="8"/>
      <c r="M228" s="57"/>
      <c r="N228" s="8"/>
      <c r="O228" s="8"/>
      <c r="P228" s="8"/>
      <c r="Q228" s="8"/>
      <c r="R228" s="8"/>
      <c r="S228" s="8"/>
      <c r="T228" s="8"/>
      <c r="U228" s="8"/>
      <c r="V228" s="8"/>
      <c r="W228" s="8"/>
      <c r="X228" s="8"/>
      <c r="Y228" s="8"/>
      <c r="Z228" s="8"/>
    </row>
    <row r="229">
      <c r="A229" s="8"/>
      <c r="B229" s="8"/>
      <c r="C229" s="8"/>
      <c r="D229" s="8"/>
      <c r="E229" s="8"/>
      <c r="F229" s="8"/>
      <c r="G229" s="8"/>
      <c r="H229" s="8"/>
      <c r="I229" s="8"/>
      <c r="M229" s="57"/>
      <c r="N229" s="8"/>
      <c r="O229" s="8"/>
      <c r="P229" s="8"/>
      <c r="Q229" s="8"/>
      <c r="R229" s="8"/>
      <c r="S229" s="8"/>
      <c r="T229" s="8"/>
      <c r="U229" s="8"/>
      <c r="V229" s="8"/>
      <c r="W229" s="8"/>
      <c r="X229" s="8"/>
      <c r="Y229" s="8"/>
      <c r="Z229" s="8"/>
    </row>
    <row r="230">
      <c r="A230" s="8"/>
      <c r="B230" s="8"/>
      <c r="C230" s="8"/>
      <c r="D230" s="8"/>
      <c r="E230" s="8"/>
      <c r="F230" s="8"/>
      <c r="G230" s="8"/>
      <c r="H230" s="8"/>
      <c r="I230" s="8"/>
      <c r="M230" s="57"/>
      <c r="N230" s="8"/>
      <c r="O230" s="8"/>
      <c r="P230" s="8"/>
      <c r="Q230" s="8"/>
      <c r="R230" s="8"/>
      <c r="S230" s="8"/>
      <c r="T230" s="8"/>
      <c r="U230" s="8"/>
      <c r="V230" s="8"/>
      <c r="W230" s="8"/>
      <c r="X230" s="8"/>
      <c r="Y230" s="8"/>
      <c r="Z230" s="8"/>
    </row>
    <row r="231">
      <c r="A231" s="8"/>
      <c r="B231" s="8"/>
      <c r="C231" s="8"/>
      <c r="D231" s="8"/>
      <c r="E231" s="8"/>
      <c r="F231" s="8"/>
      <c r="G231" s="8"/>
      <c r="H231" s="8"/>
      <c r="I231" s="8"/>
      <c r="M231" s="57"/>
      <c r="N231" s="8"/>
      <c r="O231" s="8"/>
      <c r="P231" s="8"/>
      <c r="Q231" s="8"/>
      <c r="R231" s="8"/>
      <c r="S231" s="8"/>
      <c r="T231" s="8"/>
      <c r="U231" s="8"/>
      <c r="V231" s="8"/>
      <c r="W231" s="8"/>
      <c r="X231" s="8"/>
      <c r="Y231" s="8"/>
      <c r="Z231" s="8"/>
    </row>
    <row r="232">
      <c r="A232" s="8"/>
      <c r="B232" s="8"/>
      <c r="C232" s="8"/>
      <c r="D232" s="8"/>
      <c r="E232" s="8"/>
      <c r="F232" s="8"/>
      <c r="G232" s="8"/>
      <c r="H232" s="8"/>
      <c r="I232" s="8"/>
      <c r="M232" s="57"/>
      <c r="N232" s="8"/>
      <c r="O232" s="8"/>
      <c r="P232" s="8"/>
      <c r="Q232" s="8"/>
      <c r="R232" s="8"/>
      <c r="S232" s="8"/>
      <c r="T232" s="8"/>
      <c r="U232" s="8"/>
      <c r="V232" s="8"/>
      <c r="W232" s="8"/>
      <c r="X232" s="8"/>
      <c r="Y232" s="8"/>
      <c r="Z232" s="8"/>
    </row>
    <row r="233">
      <c r="A233" s="8"/>
      <c r="B233" s="8"/>
      <c r="C233" s="8"/>
      <c r="D233" s="8"/>
      <c r="E233" s="8"/>
      <c r="F233" s="8"/>
      <c r="G233" s="8"/>
      <c r="H233" s="8"/>
      <c r="I233" s="8"/>
      <c r="M233" s="57"/>
      <c r="N233" s="8"/>
      <c r="O233" s="8"/>
      <c r="P233" s="8"/>
      <c r="Q233" s="8"/>
      <c r="R233" s="8"/>
      <c r="S233" s="8"/>
      <c r="T233" s="8"/>
      <c r="U233" s="8"/>
      <c r="V233" s="8"/>
      <c r="W233" s="8"/>
      <c r="X233" s="8"/>
      <c r="Y233" s="8"/>
      <c r="Z233" s="8"/>
    </row>
    <row r="234">
      <c r="A234" s="8"/>
      <c r="B234" s="8"/>
      <c r="C234" s="8"/>
      <c r="D234" s="8"/>
      <c r="E234" s="8"/>
      <c r="F234" s="8"/>
      <c r="G234" s="8"/>
      <c r="H234" s="8"/>
      <c r="I234" s="8"/>
      <c r="M234" s="57"/>
      <c r="N234" s="8"/>
      <c r="O234" s="8"/>
      <c r="P234" s="8"/>
      <c r="Q234" s="8"/>
      <c r="R234" s="8"/>
      <c r="S234" s="8"/>
      <c r="T234" s="8"/>
      <c r="U234" s="8"/>
      <c r="V234" s="8"/>
      <c r="W234" s="8"/>
      <c r="X234" s="8"/>
      <c r="Y234" s="8"/>
      <c r="Z234" s="8"/>
    </row>
    <row r="235">
      <c r="A235" s="8"/>
      <c r="B235" s="8"/>
      <c r="C235" s="8"/>
      <c r="D235" s="8"/>
      <c r="E235" s="8"/>
      <c r="F235" s="8"/>
      <c r="G235" s="8"/>
      <c r="H235" s="8"/>
      <c r="I235" s="8"/>
      <c r="M235" s="57"/>
      <c r="N235" s="8"/>
      <c r="O235" s="8"/>
      <c r="P235" s="8"/>
      <c r="Q235" s="8"/>
      <c r="R235" s="8"/>
      <c r="S235" s="8"/>
      <c r="T235" s="8"/>
      <c r="U235" s="8"/>
      <c r="V235" s="8"/>
      <c r="W235" s="8"/>
      <c r="X235" s="8"/>
      <c r="Y235" s="8"/>
      <c r="Z235" s="8"/>
    </row>
    <row r="236">
      <c r="A236" s="8"/>
      <c r="B236" s="8"/>
      <c r="C236" s="8"/>
      <c r="D236" s="8"/>
      <c r="E236" s="8"/>
      <c r="F236" s="8"/>
      <c r="G236" s="8"/>
      <c r="H236" s="8"/>
      <c r="I236" s="8"/>
      <c r="M236" s="57"/>
      <c r="N236" s="8"/>
      <c r="O236" s="8"/>
      <c r="P236" s="8"/>
      <c r="Q236" s="8"/>
      <c r="R236" s="8"/>
      <c r="S236" s="8"/>
      <c r="T236" s="8"/>
      <c r="U236" s="8"/>
      <c r="V236" s="8"/>
      <c r="W236" s="8"/>
      <c r="X236" s="8"/>
      <c r="Y236" s="8"/>
      <c r="Z236" s="8"/>
    </row>
    <row r="237">
      <c r="A237" s="8"/>
      <c r="B237" s="8"/>
      <c r="C237" s="8"/>
      <c r="D237" s="8"/>
      <c r="E237" s="8"/>
      <c r="F237" s="8"/>
      <c r="G237" s="8"/>
      <c r="H237" s="8"/>
      <c r="I237" s="8"/>
      <c r="M237" s="57"/>
      <c r="N237" s="8"/>
      <c r="O237" s="8"/>
      <c r="P237" s="8"/>
      <c r="Q237" s="8"/>
      <c r="R237" s="8"/>
      <c r="S237" s="8"/>
      <c r="T237" s="8"/>
      <c r="U237" s="8"/>
      <c r="V237" s="8"/>
      <c r="W237" s="8"/>
      <c r="X237" s="8"/>
      <c r="Y237" s="8"/>
      <c r="Z237" s="8"/>
    </row>
    <row r="238">
      <c r="A238" s="8"/>
      <c r="B238" s="8"/>
      <c r="C238" s="8"/>
      <c r="D238" s="8"/>
      <c r="E238" s="8"/>
      <c r="F238" s="8"/>
      <c r="G238" s="8"/>
      <c r="H238" s="8"/>
      <c r="I238" s="8"/>
      <c r="M238" s="57"/>
      <c r="N238" s="8"/>
      <c r="O238" s="8"/>
      <c r="P238" s="8"/>
      <c r="Q238" s="8"/>
      <c r="R238" s="8"/>
      <c r="S238" s="8"/>
      <c r="T238" s="8"/>
      <c r="U238" s="8"/>
      <c r="V238" s="8"/>
      <c r="W238" s="8"/>
      <c r="X238" s="8"/>
      <c r="Y238" s="8"/>
      <c r="Z238" s="8"/>
    </row>
    <row r="239">
      <c r="A239" s="8"/>
      <c r="B239" s="8"/>
      <c r="C239" s="8"/>
      <c r="D239" s="8"/>
      <c r="E239" s="8"/>
      <c r="F239" s="8"/>
      <c r="G239" s="8"/>
      <c r="H239" s="8"/>
      <c r="I239" s="8"/>
      <c r="M239" s="57"/>
      <c r="N239" s="8"/>
      <c r="O239" s="8"/>
      <c r="P239" s="8"/>
      <c r="Q239" s="8"/>
      <c r="R239" s="8"/>
      <c r="S239" s="8"/>
      <c r="T239" s="8"/>
      <c r="U239" s="8"/>
      <c r="V239" s="8"/>
      <c r="W239" s="8"/>
      <c r="X239" s="8"/>
      <c r="Y239" s="8"/>
      <c r="Z239" s="8"/>
    </row>
    <row r="240">
      <c r="A240" s="8"/>
      <c r="B240" s="8"/>
      <c r="C240" s="8"/>
      <c r="D240" s="8"/>
      <c r="E240" s="8"/>
      <c r="F240" s="8"/>
      <c r="G240" s="8"/>
      <c r="H240" s="8"/>
      <c r="I240" s="8"/>
      <c r="M240" s="57"/>
      <c r="N240" s="8"/>
      <c r="O240" s="8"/>
      <c r="P240" s="8"/>
      <c r="Q240" s="8"/>
      <c r="R240" s="8"/>
      <c r="S240" s="8"/>
      <c r="T240" s="8"/>
      <c r="U240" s="8"/>
      <c r="V240" s="8"/>
      <c r="W240" s="8"/>
      <c r="X240" s="8"/>
      <c r="Y240" s="8"/>
      <c r="Z240" s="8"/>
    </row>
    <row r="241">
      <c r="A241" s="8"/>
      <c r="B241" s="8"/>
      <c r="C241" s="8"/>
      <c r="D241" s="8"/>
      <c r="E241" s="8"/>
      <c r="F241" s="8"/>
      <c r="G241" s="8"/>
      <c r="H241" s="8"/>
      <c r="I241" s="8"/>
      <c r="M241" s="57"/>
      <c r="N241" s="8"/>
      <c r="O241" s="8"/>
      <c r="P241" s="8"/>
      <c r="Q241" s="8"/>
      <c r="R241" s="8"/>
      <c r="S241" s="8"/>
      <c r="T241" s="8"/>
      <c r="U241" s="8"/>
      <c r="V241" s="8"/>
      <c r="W241" s="8"/>
      <c r="X241" s="8"/>
      <c r="Y241" s="8"/>
      <c r="Z241" s="8"/>
    </row>
    <row r="242">
      <c r="A242" s="8"/>
      <c r="B242" s="8"/>
      <c r="C242" s="8"/>
      <c r="D242" s="8"/>
      <c r="E242" s="8"/>
      <c r="F242" s="8"/>
      <c r="G242" s="8"/>
      <c r="H242" s="8"/>
      <c r="I242" s="8"/>
      <c r="M242" s="57"/>
      <c r="N242" s="8"/>
      <c r="O242" s="8"/>
      <c r="P242" s="8"/>
      <c r="Q242" s="8"/>
      <c r="R242" s="8"/>
      <c r="S242" s="8"/>
      <c r="T242" s="8"/>
      <c r="U242" s="8"/>
      <c r="V242" s="8"/>
      <c r="W242" s="8"/>
      <c r="X242" s="8"/>
      <c r="Y242" s="8"/>
      <c r="Z242" s="8"/>
    </row>
    <row r="243">
      <c r="A243" s="8"/>
      <c r="B243" s="8"/>
      <c r="C243" s="8"/>
      <c r="D243" s="8"/>
      <c r="E243" s="8"/>
      <c r="F243" s="8"/>
      <c r="G243" s="8"/>
      <c r="H243" s="8"/>
      <c r="I243" s="8"/>
      <c r="M243" s="57"/>
      <c r="N243" s="8"/>
      <c r="O243" s="8"/>
      <c r="P243" s="8"/>
      <c r="Q243" s="8"/>
      <c r="R243" s="8"/>
      <c r="S243" s="8"/>
      <c r="T243" s="8"/>
      <c r="U243" s="8"/>
      <c r="V243" s="8"/>
      <c r="W243" s="8"/>
      <c r="X243" s="8"/>
      <c r="Y243" s="8"/>
      <c r="Z243" s="8"/>
    </row>
    <row r="244">
      <c r="A244" s="8"/>
      <c r="B244" s="8"/>
      <c r="C244" s="8"/>
      <c r="D244" s="8"/>
      <c r="E244" s="8"/>
      <c r="F244" s="8"/>
      <c r="G244" s="8"/>
      <c r="H244" s="8"/>
      <c r="I244" s="8"/>
      <c r="M244" s="57"/>
      <c r="N244" s="8"/>
      <c r="O244" s="8"/>
      <c r="P244" s="8"/>
      <c r="Q244" s="8"/>
      <c r="R244" s="8"/>
      <c r="S244" s="8"/>
      <c r="T244" s="8"/>
      <c r="U244" s="8"/>
      <c r="V244" s="8"/>
      <c r="W244" s="8"/>
      <c r="X244" s="8"/>
      <c r="Y244" s="8"/>
      <c r="Z244" s="8"/>
    </row>
    <row r="245">
      <c r="A245" s="8"/>
      <c r="B245" s="8"/>
      <c r="C245" s="8"/>
      <c r="D245" s="8"/>
      <c r="E245" s="8"/>
      <c r="F245" s="8"/>
      <c r="G245" s="8"/>
      <c r="H245" s="8"/>
      <c r="I245" s="8"/>
      <c r="M245" s="57"/>
      <c r="N245" s="8"/>
      <c r="O245" s="8"/>
      <c r="P245" s="8"/>
      <c r="Q245" s="8"/>
      <c r="R245" s="8"/>
      <c r="S245" s="8"/>
      <c r="T245" s="8"/>
      <c r="U245" s="8"/>
      <c r="V245" s="8"/>
      <c r="W245" s="8"/>
      <c r="X245" s="8"/>
      <c r="Y245" s="8"/>
      <c r="Z245" s="8"/>
    </row>
    <row r="246">
      <c r="A246" s="8"/>
      <c r="B246" s="8"/>
      <c r="C246" s="8"/>
      <c r="D246" s="8"/>
      <c r="E246" s="8"/>
      <c r="F246" s="8"/>
      <c r="G246" s="8"/>
      <c r="H246" s="8"/>
      <c r="I246" s="8"/>
      <c r="M246" s="57"/>
      <c r="N246" s="8"/>
      <c r="O246" s="8"/>
      <c r="P246" s="8"/>
      <c r="Q246" s="8"/>
      <c r="R246" s="8"/>
      <c r="S246" s="8"/>
      <c r="T246" s="8"/>
      <c r="U246" s="8"/>
      <c r="V246" s="8"/>
      <c r="W246" s="8"/>
      <c r="X246" s="8"/>
      <c r="Y246" s="8"/>
      <c r="Z246" s="8"/>
    </row>
    <row r="247">
      <c r="A247" s="8"/>
      <c r="B247" s="8"/>
      <c r="C247" s="8"/>
      <c r="D247" s="8"/>
      <c r="E247" s="8"/>
      <c r="F247" s="8"/>
      <c r="G247" s="8"/>
      <c r="H247" s="8"/>
      <c r="I247" s="8"/>
      <c r="M247" s="57"/>
      <c r="N247" s="8"/>
      <c r="O247" s="8"/>
      <c r="P247" s="8"/>
      <c r="Q247" s="8"/>
      <c r="R247" s="8"/>
      <c r="S247" s="8"/>
      <c r="T247" s="8"/>
      <c r="U247" s="8"/>
      <c r="V247" s="8"/>
      <c r="W247" s="8"/>
      <c r="X247" s="8"/>
      <c r="Y247" s="8"/>
      <c r="Z247" s="8"/>
    </row>
    <row r="248">
      <c r="A248" s="8"/>
      <c r="B248" s="8"/>
      <c r="C248" s="8"/>
      <c r="D248" s="8"/>
      <c r="E248" s="8"/>
      <c r="F248" s="8"/>
      <c r="G248" s="8"/>
      <c r="H248" s="8"/>
      <c r="I248" s="8"/>
      <c r="M248" s="57"/>
      <c r="N248" s="8"/>
      <c r="O248" s="8"/>
      <c r="P248" s="8"/>
      <c r="Q248" s="8"/>
      <c r="R248" s="8"/>
      <c r="S248" s="8"/>
      <c r="T248" s="8"/>
      <c r="U248" s="8"/>
      <c r="V248" s="8"/>
      <c r="W248" s="8"/>
      <c r="X248" s="8"/>
      <c r="Y248" s="8"/>
      <c r="Z248" s="8"/>
    </row>
    <row r="249">
      <c r="A249" s="8"/>
      <c r="B249" s="8"/>
      <c r="C249" s="8"/>
      <c r="D249" s="8"/>
      <c r="E249" s="8"/>
      <c r="F249" s="8"/>
      <c r="G249" s="8"/>
      <c r="H249" s="8"/>
      <c r="I249" s="8"/>
      <c r="M249" s="57"/>
      <c r="N249" s="8"/>
      <c r="O249" s="8"/>
      <c r="P249" s="8"/>
      <c r="Q249" s="8"/>
      <c r="R249" s="8"/>
      <c r="S249" s="8"/>
      <c r="T249" s="8"/>
      <c r="U249" s="8"/>
      <c r="V249" s="8"/>
      <c r="W249" s="8"/>
      <c r="X249" s="8"/>
      <c r="Y249" s="8"/>
      <c r="Z249" s="8"/>
    </row>
    <row r="250">
      <c r="A250" s="8"/>
      <c r="B250" s="8"/>
      <c r="C250" s="8"/>
      <c r="D250" s="8"/>
      <c r="E250" s="8"/>
      <c r="F250" s="8"/>
      <c r="G250" s="8"/>
      <c r="H250" s="8"/>
      <c r="I250" s="8"/>
      <c r="M250" s="57"/>
      <c r="N250" s="8"/>
      <c r="O250" s="8"/>
      <c r="P250" s="8"/>
      <c r="Q250" s="8"/>
      <c r="R250" s="8"/>
      <c r="S250" s="8"/>
      <c r="T250" s="8"/>
      <c r="U250" s="8"/>
      <c r="V250" s="8"/>
      <c r="W250" s="8"/>
      <c r="X250" s="8"/>
      <c r="Y250" s="8"/>
      <c r="Z250" s="8"/>
    </row>
    <row r="251">
      <c r="A251" s="8"/>
      <c r="B251" s="8"/>
      <c r="C251" s="8"/>
      <c r="D251" s="8"/>
      <c r="E251" s="8"/>
      <c r="F251" s="8"/>
      <c r="G251" s="8"/>
      <c r="H251" s="8"/>
      <c r="I251" s="8"/>
      <c r="M251" s="57"/>
      <c r="N251" s="8"/>
      <c r="O251" s="8"/>
      <c r="P251" s="8"/>
      <c r="Q251" s="8"/>
      <c r="R251" s="8"/>
      <c r="S251" s="8"/>
      <c r="T251" s="8"/>
      <c r="U251" s="8"/>
      <c r="V251" s="8"/>
      <c r="W251" s="8"/>
      <c r="X251" s="8"/>
      <c r="Y251" s="8"/>
      <c r="Z251" s="8"/>
    </row>
    <row r="252">
      <c r="A252" s="8"/>
      <c r="B252" s="8"/>
      <c r="C252" s="8"/>
      <c r="D252" s="8"/>
      <c r="E252" s="8"/>
      <c r="F252" s="8"/>
      <c r="G252" s="8"/>
      <c r="H252" s="8"/>
      <c r="I252" s="8"/>
      <c r="M252" s="57"/>
      <c r="N252" s="8"/>
      <c r="O252" s="8"/>
      <c r="P252" s="8"/>
      <c r="Q252" s="8"/>
      <c r="R252" s="8"/>
      <c r="S252" s="8"/>
      <c r="T252" s="8"/>
      <c r="U252" s="8"/>
      <c r="V252" s="8"/>
      <c r="W252" s="8"/>
      <c r="X252" s="8"/>
      <c r="Y252" s="8"/>
      <c r="Z252" s="8"/>
    </row>
    <row r="253">
      <c r="A253" s="8"/>
      <c r="B253" s="8"/>
      <c r="C253" s="8"/>
      <c r="D253" s="8"/>
      <c r="E253" s="8"/>
      <c r="F253" s="8"/>
      <c r="G253" s="8"/>
      <c r="H253" s="8"/>
      <c r="I253" s="8"/>
      <c r="M253" s="57"/>
      <c r="N253" s="8"/>
      <c r="O253" s="8"/>
      <c r="P253" s="8"/>
      <c r="Q253" s="8"/>
      <c r="R253" s="8"/>
      <c r="S253" s="8"/>
      <c r="T253" s="8"/>
      <c r="U253" s="8"/>
      <c r="V253" s="8"/>
      <c r="W253" s="8"/>
      <c r="X253" s="8"/>
      <c r="Y253" s="8"/>
      <c r="Z253" s="8"/>
    </row>
    <row r="254">
      <c r="A254" s="8"/>
      <c r="B254" s="8"/>
      <c r="C254" s="8"/>
      <c r="D254" s="8"/>
      <c r="E254" s="8"/>
      <c r="F254" s="8"/>
      <c r="G254" s="8"/>
      <c r="H254" s="8"/>
      <c r="I254" s="8"/>
      <c r="M254" s="57"/>
      <c r="N254" s="8"/>
      <c r="O254" s="8"/>
      <c r="P254" s="8"/>
      <c r="Q254" s="8"/>
      <c r="R254" s="8"/>
      <c r="S254" s="8"/>
      <c r="T254" s="8"/>
      <c r="U254" s="8"/>
      <c r="V254" s="8"/>
      <c r="W254" s="8"/>
      <c r="X254" s="8"/>
      <c r="Y254" s="8"/>
      <c r="Z254" s="8"/>
    </row>
    <row r="255">
      <c r="A255" s="8"/>
      <c r="B255" s="8"/>
      <c r="C255" s="8"/>
      <c r="D255" s="8"/>
      <c r="E255" s="8"/>
      <c r="F255" s="8"/>
      <c r="G255" s="8"/>
      <c r="H255" s="8"/>
      <c r="I255" s="8"/>
      <c r="M255" s="57"/>
      <c r="N255" s="8"/>
      <c r="O255" s="8"/>
      <c r="P255" s="8"/>
      <c r="Q255" s="8"/>
      <c r="R255" s="8"/>
      <c r="S255" s="8"/>
      <c r="T255" s="8"/>
      <c r="U255" s="8"/>
      <c r="V255" s="8"/>
      <c r="W255" s="8"/>
      <c r="X255" s="8"/>
      <c r="Y255" s="8"/>
      <c r="Z255" s="8"/>
    </row>
    <row r="256">
      <c r="A256" s="8"/>
      <c r="B256" s="8"/>
      <c r="C256" s="8"/>
      <c r="D256" s="8"/>
      <c r="E256" s="8"/>
      <c r="F256" s="8"/>
      <c r="G256" s="8"/>
      <c r="H256" s="8"/>
      <c r="I256" s="8"/>
      <c r="M256" s="57"/>
      <c r="N256" s="8"/>
      <c r="O256" s="8"/>
      <c r="P256" s="8"/>
      <c r="Q256" s="8"/>
      <c r="R256" s="8"/>
      <c r="S256" s="8"/>
      <c r="T256" s="8"/>
      <c r="U256" s="8"/>
      <c r="V256" s="8"/>
      <c r="W256" s="8"/>
      <c r="X256" s="8"/>
      <c r="Y256" s="8"/>
      <c r="Z256" s="8"/>
    </row>
    <row r="257">
      <c r="A257" s="8"/>
      <c r="B257" s="8"/>
      <c r="C257" s="8"/>
      <c r="D257" s="8"/>
      <c r="E257" s="8"/>
      <c r="F257" s="8"/>
      <c r="G257" s="8"/>
      <c r="H257" s="8"/>
      <c r="I257" s="8"/>
      <c r="M257" s="57"/>
      <c r="N257" s="8"/>
      <c r="O257" s="8"/>
      <c r="P257" s="8"/>
      <c r="Q257" s="8"/>
      <c r="R257" s="8"/>
      <c r="S257" s="8"/>
      <c r="T257" s="8"/>
      <c r="U257" s="8"/>
      <c r="V257" s="8"/>
      <c r="W257" s="8"/>
      <c r="X257" s="8"/>
      <c r="Y257" s="8"/>
      <c r="Z257" s="8"/>
    </row>
    <row r="258">
      <c r="A258" s="8"/>
      <c r="B258" s="8"/>
      <c r="C258" s="8"/>
      <c r="D258" s="8"/>
      <c r="E258" s="8"/>
      <c r="F258" s="8"/>
      <c r="G258" s="8"/>
      <c r="H258" s="8"/>
      <c r="I258" s="8"/>
      <c r="M258" s="57"/>
      <c r="N258" s="8"/>
      <c r="O258" s="8"/>
      <c r="P258" s="8"/>
      <c r="Q258" s="8"/>
      <c r="R258" s="8"/>
      <c r="S258" s="8"/>
      <c r="T258" s="8"/>
      <c r="U258" s="8"/>
      <c r="V258" s="8"/>
      <c r="W258" s="8"/>
      <c r="X258" s="8"/>
      <c r="Y258" s="8"/>
      <c r="Z258" s="8"/>
    </row>
    <row r="259">
      <c r="A259" s="8"/>
      <c r="B259" s="8"/>
      <c r="C259" s="8"/>
      <c r="D259" s="8"/>
      <c r="E259" s="8"/>
      <c r="F259" s="8"/>
      <c r="G259" s="8"/>
      <c r="H259" s="8"/>
      <c r="I259" s="8"/>
      <c r="M259" s="57"/>
      <c r="N259" s="8"/>
      <c r="O259" s="8"/>
      <c r="P259" s="8"/>
      <c r="Q259" s="8"/>
      <c r="R259" s="8"/>
      <c r="S259" s="8"/>
      <c r="T259" s="8"/>
      <c r="U259" s="8"/>
      <c r="V259" s="8"/>
      <c r="W259" s="8"/>
      <c r="X259" s="8"/>
      <c r="Y259" s="8"/>
      <c r="Z259" s="8"/>
    </row>
    <row r="260">
      <c r="A260" s="8"/>
      <c r="B260" s="8"/>
      <c r="C260" s="8"/>
      <c r="D260" s="8"/>
      <c r="E260" s="8"/>
      <c r="F260" s="8"/>
      <c r="G260" s="8"/>
      <c r="H260" s="8"/>
      <c r="I260" s="8"/>
      <c r="M260" s="57"/>
      <c r="N260" s="8"/>
      <c r="O260" s="8"/>
      <c r="P260" s="8"/>
      <c r="Q260" s="8"/>
      <c r="R260" s="8"/>
      <c r="S260" s="8"/>
      <c r="T260" s="8"/>
      <c r="U260" s="8"/>
      <c r="V260" s="8"/>
      <c r="W260" s="8"/>
      <c r="X260" s="8"/>
      <c r="Y260" s="8"/>
      <c r="Z260" s="8"/>
    </row>
    <row r="261">
      <c r="A261" s="8"/>
      <c r="B261" s="8"/>
      <c r="C261" s="8"/>
      <c r="D261" s="8"/>
      <c r="E261" s="8"/>
      <c r="F261" s="8"/>
      <c r="G261" s="8"/>
      <c r="H261" s="8"/>
      <c r="I261" s="8"/>
      <c r="M261" s="57"/>
      <c r="N261" s="8"/>
      <c r="O261" s="8"/>
      <c r="P261" s="8"/>
      <c r="Q261" s="8"/>
      <c r="R261" s="8"/>
      <c r="S261" s="8"/>
      <c r="T261" s="8"/>
      <c r="U261" s="8"/>
      <c r="V261" s="8"/>
      <c r="W261" s="8"/>
      <c r="X261" s="8"/>
      <c r="Y261" s="8"/>
      <c r="Z261" s="8"/>
    </row>
    <row r="262">
      <c r="A262" s="8"/>
      <c r="B262" s="8"/>
      <c r="C262" s="8"/>
      <c r="D262" s="8"/>
      <c r="E262" s="8"/>
      <c r="F262" s="8"/>
      <c r="G262" s="8"/>
      <c r="H262" s="8"/>
      <c r="I262" s="8"/>
      <c r="M262" s="57"/>
      <c r="N262" s="8"/>
      <c r="O262" s="8"/>
      <c r="P262" s="8"/>
      <c r="Q262" s="8"/>
      <c r="R262" s="8"/>
      <c r="S262" s="8"/>
      <c r="T262" s="8"/>
      <c r="U262" s="8"/>
      <c r="V262" s="8"/>
      <c r="W262" s="8"/>
      <c r="X262" s="8"/>
      <c r="Y262" s="8"/>
      <c r="Z262" s="8"/>
    </row>
    <row r="263">
      <c r="A263" s="8"/>
      <c r="B263" s="8"/>
      <c r="C263" s="8"/>
      <c r="D263" s="8"/>
      <c r="E263" s="8"/>
      <c r="F263" s="8"/>
      <c r="G263" s="8"/>
      <c r="H263" s="8"/>
      <c r="I263" s="8"/>
      <c r="M263" s="57"/>
      <c r="N263" s="8"/>
      <c r="O263" s="8"/>
      <c r="P263" s="8"/>
      <c r="Q263" s="8"/>
      <c r="R263" s="8"/>
      <c r="S263" s="8"/>
      <c r="T263" s="8"/>
      <c r="U263" s="8"/>
      <c r="V263" s="8"/>
      <c r="W263" s="8"/>
      <c r="X263" s="8"/>
      <c r="Y263" s="8"/>
      <c r="Z263" s="8"/>
    </row>
    <row r="264">
      <c r="A264" s="8"/>
      <c r="B264" s="8"/>
      <c r="C264" s="8"/>
      <c r="D264" s="8"/>
      <c r="E264" s="8"/>
      <c r="F264" s="8"/>
      <c r="G264" s="8"/>
      <c r="H264" s="8"/>
      <c r="I264" s="8"/>
      <c r="M264" s="57"/>
      <c r="N264" s="8"/>
      <c r="O264" s="8"/>
      <c r="P264" s="8"/>
      <c r="Q264" s="8"/>
      <c r="R264" s="8"/>
      <c r="S264" s="8"/>
      <c r="T264" s="8"/>
      <c r="U264" s="8"/>
      <c r="V264" s="8"/>
      <c r="W264" s="8"/>
      <c r="X264" s="8"/>
      <c r="Y264" s="8"/>
      <c r="Z264" s="8"/>
    </row>
    <row r="265">
      <c r="A265" s="8"/>
      <c r="B265" s="8"/>
      <c r="C265" s="8"/>
      <c r="D265" s="8"/>
      <c r="E265" s="8"/>
      <c r="F265" s="8"/>
      <c r="G265" s="8"/>
      <c r="H265" s="8"/>
      <c r="I265" s="8"/>
      <c r="M265" s="57"/>
      <c r="N265" s="8"/>
      <c r="O265" s="8"/>
      <c r="P265" s="8"/>
      <c r="Q265" s="8"/>
      <c r="R265" s="8"/>
      <c r="S265" s="8"/>
      <c r="T265" s="8"/>
      <c r="U265" s="8"/>
      <c r="V265" s="8"/>
      <c r="W265" s="8"/>
      <c r="X265" s="8"/>
      <c r="Y265" s="8"/>
      <c r="Z265" s="8"/>
    </row>
    <row r="266">
      <c r="A266" s="8"/>
      <c r="B266" s="8"/>
      <c r="C266" s="8"/>
      <c r="D266" s="8"/>
      <c r="E266" s="8"/>
      <c r="F266" s="8"/>
      <c r="G266" s="8"/>
      <c r="H266" s="8"/>
      <c r="I266" s="8"/>
      <c r="M266" s="57"/>
      <c r="N266" s="8"/>
      <c r="O266" s="8"/>
      <c r="P266" s="8"/>
      <c r="Q266" s="8"/>
      <c r="R266" s="8"/>
      <c r="S266" s="8"/>
      <c r="T266" s="8"/>
      <c r="U266" s="8"/>
      <c r="V266" s="8"/>
      <c r="W266" s="8"/>
      <c r="X266" s="8"/>
      <c r="Y266" s="8"/>
      <c r="Z266" s="8"/>
    </row>
    <row r="267">
      <c r="A267" s="8"/>
      <c r="B267" s="8"/>
      <c r="C267" s="8"/>
      <c r="D267" s="8"/>
      <c r="E267" s="8"/>
      <c r="F267" s="8"/>
      <c r="G267" s="8"/>
      <c r="H267" s="8"/>
      <c r="I267" s="8"/>
      <c r="M267" s="57"/>
      <c r="N267" s="8"/>
      <c r="O267" s="8"/>
      <c r="P267" s="8"/>
      <c r="Q267" s="8"/>
      <c r="R267" s="8"/>
      <c r="S267" s="8"/>
      <c r="T267" s="8"/>
      <c r="U267" s="8"/>
      <c r="V267" s="8"/>
      <c r="W267" s="8"/>
      <c r="X267" s="8"/>
      <c r="Y267" s="8"/>
      <c r="Z267" s="8"/>
    </row>
    <row r="268">
      <c r="A268" s="8"/>
      <c r="B268" s="8"/>
      <c r="C268" s="8"/>
      <c r="D268" s="8"/>
      <c r="E268" s="8"/>
      <c r="F268" s="8"/>
      <c r="G268" s="8"/>
      <c r="H268" s="8"/>
      <c r="I268" s="8"/>
      <c r="M268" s="57"/>
      <c r="N268" s="8"/>
      <c r="O268" s="8"/>
      <c r="P268" s="8"/>
      <c r="Q268" s="8"/>
      <c r="R268" s="8"/>
      <c r="S268" s="8"/>
      <c r="T268" s="8"/>
      <c r="U268" s="8"/>
      <c r="V268" s="8"/>
      <c r="W268" s="8"/>
      <c r="X268" s="8"/>
      <c r="Y268" s="8"/>
      <c r="Z268" s="8"/>
    </row>
    <row r="269">
      <c r="A269" s="8"/>
      <c r="B269" s="8"/>
      <c r="C269" s="8"/>
      <c r="D269" s="8"/>
      <c r="E269" s="8"/>
      <c r="F269" s="8"/>
      <c r="G269" s="8"/>
      <c r="H269" s="8"/>
      <c r="I269" s="8"/>
      <c r="M269" s="57"/>
      <c r="N269" s="8"/>
      <c r="O269" s="8"/>
      <c r="P269" s="8"/>
      <c r="Q269" s="8"/>
      <c r="R269" s="8"/>
      <c r="S269" s="8"/>
      <c r="T269" s="8"/>
      <c r="U269" s="8"/>
      <c r="V269" s="8"/>
      <c r="W269" s="8"/>
      <c r="X269" s="8"/>
      <c r="Y269" s="8"/>
      <c r="Z269" s="8"/>
    </row>
    <row r="270">
      <c r="A270" s="8"/>
      <c r="B270" s="8"/>
      <c r="C270" s="8"/>
      <c r="D270" s="8"/>
      <c r="E270" s="8"/>
      <c r="F270" s="8"/>
      <c r="G270" s="8"/>
      <c r="H270" s="8"/>
      <c r="I270" s="8"/>
      <c r="M270" s="57"/>
      <c r="N270" s="8"/>
      <c r="O270" s="8"/>
      <c r="P270" s="8"/>
      <c r="Q270" s="8"/>
      <c r="R270" s="8"/>
      <c r="S270" s="8"/>
      <c r="T270" s="8"/>
      <c r="U270" s="8"/>
      <c r="V270" s="8"/>
      <c r="W270" s="8"/>
      <c r="X270" s="8"/>
      <c r="Y270" s="8"/>
      <c r="Z270" s="8"/>
    </row>
    <row r="271">
      <c r="A271" s="8"/>
      <c r="B271" s="8"/>
      <c r="C271" s="8"/>
      <c r="D271" s="8"/>
      <c r="E271" s="8"/>
      <c r="F271" s="8"/>
      <c r="G271" s="8"/>
      <c r="H271" s="8"/>
      <c r="I271" s="8"/>
      <c r="M271" s="57"/>
      <c r="N271" s="8"/>
      <c r="O271" s="8"/>
      <c r="P271" s="8"/>
      <c r="Q271" s="8"/>
      <c r="R271" s="8"/>
      <c r="S271" s="8"/>
      <c r="T271" s="8"/>
      <c r="U271" s="8"/>
      <c r="V271" s="8"/>
      <c r="W271" s="8"/>
      <c r="X271" s="8"/>
      <c r="Y271" s="8"/>
      <c r="Z271" s="8"/>
    </row>
    <row r="272">
      <c r="A272" s="8"/>
      <c r="B272" s="8"/>
      <c r="C272" s="8"/>
      <c r="D272" s="8"/>
      <c r="E272" s="8"/>
      <c r="F272" s="8"/>
      <c r="G272" s="8"/>
      <c r="H272" s="8"/>
      <c r="I272" s="8"/>
      <c r="M272" s="57"/>
      <c r="N272" s="8"/>
      <c r="O272" s="8"/>
      <c r="P272" s="8"/>
      <c r="Q272" s="8"/>
      <c r="R272" s="8"/>
      <c r="S272" s="8"/>
      <c r="T272" s="8"/>
      <c r="U272" s="8"/>
      <c r="V272" s="8"/>
      <c r="W272" s="8"/>
      <c r="X272" s="8"/>
      <c r="Y272" s="8"/>
      <c r="Z272" s="8"/>
    </row>
    <row r="273">
      <c r="A273" s="8"/>
      <c r="B273" s="8"/>
      <c r="C273" s="8"/>
      <c r="D273" s="8"/>
      <c r="E273" s="8"/>
      <c r="F273" s="8"/>
      <c r="G273" s="8"/>
      <c r="H273" s="8"/>
      <c r="I273" s="8"/>
      <c r="M273" s="57"/>
      <c r="N273" s="8"/>
      <c r="O273" s="8"/>
      <c r="P273" s="8"/>
      <c r="Q273" s="8"/>
      <c r="R273" s="8"/>
      <c r="S273" s="8"/>
      <c r="T273" s="8"/>
      <c r="U273" s="8"/>
      <c r="V273" s="8"/>
      <c r="W273" s="8"/>
      <c r="X273" s="8"/>
      <c r="Y273" s="8"/>
      <c r="Z273" s="8"/>
    </row>
    <row r="274">
      <c r="A274" s="8"/>
      <c r="B274" s="8"/>
      <c r="C274" s="8"/>
      <c r="D274" s="8"/>
      <c r="E274" s="8"/>
      <c r="F274" s="8"/>
      <c r="G274" s="8"/>
      <c r="H274" s="8"/>
      <c r="I274" s="8"/>
      <c r="M274" s="57"/>
      <c r="N274" s="8"/>
      <c r="O274" s="8"/>
      <c r="P274" s="8"/>
      <c r="Q274" s="8"/>
      <c r="R274" s="8"/>
      <c r="S274" s="8"/>
      <c r="T274" s="8"/>
      <c r="U274" s="8"/>
      <c r="V274" s="8"/>
      <c r="W274" s="8"/>
      <c r="X274" s="8"/>
      <c r="Y274" s="8"/>
      <c r="Z274" s="8"/>
    </row>
    <row r="275">
      <c r="A275" s="8"/>
      <c r="B275" s="8"/>
      <c r="C275" s="8"/>
      <c r="D275" s="8"/>
      <c r="E275" s="8"/>
      <c r="F275" s="8"/>
      <c r="G275" s="8"/>
      <c r="H275" s="8"/>
      <c r="I275" s="8"/>
      <c r="M275" s="57"/>
      <c r="N275" s="8"/>
      <c r="O275" s="8"/>
      <c r="P275" s="8"/>
      <c r="Q275" s="8"/>
      <c r="R275" s="8"/>
      <c r="S275" s="8"/>
      <c r="T275" s="8"/>
      <c r="U275" s="8"/>
      <c r="V275" s="8"/>
      <c r="W275" s="8"/>
      <c r="X275" s="8"/>
      <c r="Y275" s="8"/>
      <c r="Z275" s="8"/>
    </row>
    <row r="276">
      <c r="A276" s="8"/>
      <c r="B276" s="8"/>
      <c r="C276" s="8"/>
      <c r="D276" s="8"/>
      <c r="E276" s="8"/>
      <c r="F276" s="8"/>
      <c r="G276" s="8"/>
      <c r="H276" s="8"/>
      <c r="I276" s="8"/>
      <c r="M276" s="57"/>
      <c r="N276" s="8"/>
      <c r="O276" s="8"/>
      <c r="P276" s="8"/>
      <c r="Q276" s="8"/>
      <c r="R276" s="8"/>
      <c r="S276" s="8"/>
      <c r="T276" s="8"/>
      <c r="U276" s="8"/>
      <c r="V276" s="8"/>
      <c r="W276" s="8"/>
      <c r="X276" s="8"/>
      <c r="Y276" s="8"/>
      <c r="Z276" s="8"/>
    </row>
    <row r="277">
      <c r="A277" s="8"/>
      <c r="B277" s="8"/>
      <c r="C277" s="8"/>
      <c r="D277" s="8"/>
      <c r="E277" s="8"/>
      <c r="F277" s="8"/>
      <c r="G277" s="8"/>
      <c r="H277" s="8"/>
      <c r="I277" s="8"/>
      <c r="M277" s="57"/>
      <c r="N277" s="8"/>
      <c r="O277" s="8"/>
      <c r="P277" s="8"/>
      <c r="Q277" s="8"/>
      <c r="R277" s="8"/>
      <c r="S277" s="8"/>
      <c r="T277" s="8"/>
      <c r="U277" s="8"/>
      <c r="V277" s="8"/>
      <c r="W277" s="8"/>
      <c r="X277" s="8"/>
      <c r="Y277" s="8"/>
      <c r="Z277" s="8"/>
    </row>
    <row r="278">
      <c r="A278" s="8"/>
      <c r="B278" s="8"/>
      <c r="C278" s="8"/>
      <c r="D278" s="8"/>
      <c r="E278" s="8"/>
      <c r="F278" s="8"/>
      <c r="G278" s="8"/>
      <c r="H278" s="8"/>
      <c r="I278" s="8"/>
      <c r="M278" s="57"/>
      <c r="N278" s="8"/>
      <c r="O278" s="8"/>
      <c r="P278" s="8"/>
      <c r="Q278" s="8"/>
      <c r="R278" s="8"/>
      <c r="S278" s="8"/>
      <c r="T278" s="8"/>
      <c r="U278" s="8"/>
      <c r="V278" s="8"/>
      <c r="W278" s="8"/>
      <c r="X278" s="8"/>
      <c r="Y278" s="8"/>
      <c r="Z278" s="8"/>
    </row>
    <row r="279">
      <c r="A279" s="8"/>
      <c r="B279" s="8"/>
      <c r="C279" s="8"/>
      <c r="D279" s="8"/>
      <c r="E279" s="8"/>
      <c r="F279" s="8"/>
      <c r="G279" s="8"/>
      <c r="H279" s="8"/>
      <c r="I279" s="8"/>
      <c r="M279" s="57"/>
      <c r="N279" s="8"/>
      <c r="O279" s="8"/>
      <c r="P279" s="8"/>
      <c r="Q279" s="8"/>
      <c r="R279" s="8"/>
      <c r="S279" s="8"/>
      <c r="T279" s="8"/>
      <c r="U279" s="8"/>
      <c r="V279" s="8"/>
      <c r="W279" s="8"/>
      <c r="X279" s="8"/>
      <c r="Y279" s="8"/>
      <c r="Z279" s="8"/>
    </row>
    <row r="280">
      <c r="A280" s="8"/>
      <c r="B280" s="8"/>
      <c r="C280" s="8"/>
      <c r="D280" s="8"/>
      <c r="E280" s="8"/>
      <c r="F280" s="8"/>
      <c r="G280" s="8"/>
      <c r="H280" s="8"/>
      <c r="I280" s="8"/>
      <c r="M280" s="57"/>
      <c r="N280" s="8"/>
      <c r="O280" s="8"/>
      <c r="P280" s="8"/>
      <c r="Q280" s="8"/>
      <c r="R280" s="8"/>
      <c r="S280" s="8"/>
      <c r="T280" s="8"/>
      <c r="U280" s="8"/>
      <c r="V280" s="8"/>
      <c r="W280" s="8"/>
      <c r="X280" s="8"/>
      <c r="Y280" s="8"/>
      <c r="Z280" s="8"/>
    </row>
    <row r="281">
      <c r="A281" s="8"/>
      <c r="B281" s="8"/>
      <c r="C281" s="8"/>
      <c r="D281" s="8"/>
      <c r="E281" s="8"/>
      <c r="F281" s="8"/>
      <c r="G281" s="8"/>
      <c r="H281" s="8"/>
      <c r="I281" s="8"/>
      <c r="M281" s="57"/>
      <c r="N281" s="8"/>
      <c r="O281" s="8"/>
      <c r="P281" s="8"/>
      <c r="Q281" s="8"/>
      <c r="R281" s="8"/>
      <c r="S281" s="8"/>
      <c r="T281" s="8"/>
      <c r="U281" s="8"/>
      <c r="V281" s="8"/>
      <c r="W281" s="8"/>
      <c r="X281" s="8"/>
      <c r="Y281" s="8"/>
      <c r="Z281" s="8"/>
    </row>
    <row r="282">
      <c r="A282" s="8"/>
      <c r="B282" s="8"/>
      <c r="C282" s="8"/>
      <c r="D282" s="8"/>
      <c r="E282" s="8"/>
      <c r="F282" s="8"/>
      <c r="G282" s="8"/>
      <c r="H282" s="8"/>
      <c r="I282" s="8"/>
      <c r="M282" s="57"/>
      <c r="N282" s="8"/>
      <c r="O282" s="8"/>
      <c r="P282" s="8"/>
      <c r="Q282" s="8"/>
      <c r="R282" s="8"/>
      <c r="S282" s="8"/>
      <c r="T282" s="8"/>
      <c r="U282" s="8"/>
      <c r="V282" s="8"/>
      <c r="W282" s="8"/>
      <c r="X282" s="8"/>
      <c r="Y282" s="8"/>
      <c r="Z282" s="8"/>
    </row>
    <row r="283">
      <c r="A283" s="8"/>
      <c r="B283" s="8"/>
      <c r="C283" s="8"/>
      <c r="D283" s="8"/>
      <c r="E283" s="8"/>
      <c r="F283" s="8"/>
      <c r="G283" s="8"/>
      <c r="H283" s="8"/>
      <c r="I283" s="8"/>
      <c r="M283" s="57"/>
      <c r="N283" s="8"/>
      <c r="O283" s="8"/>
      <c r="P283" s="8"/>
      <c r="Q283" s="8"/>
      <c r="R283" s="8"/>
      <c r="S283" s="8"/>
      <c r="T283" s="8"/>
      <c r="U283" s="8"/>
      <c r="V283" s="8"/>
      <c r="W283" s="8"/>
      <c r="X283" s="8"/>
      <c r="Y283" s="8"/>
      <c r="Z283" s="8"/>
    </row>
    <row r="284">
      <c r="A284" s="8"/>
      <c r="B284" s="8"/>
      <c r="C284" s="8"/>
      <c r="D284" s="8"/>
      <c r="E284" s="8"/>
      <c r="F284" s="8"/>
      <c r="G284" s="8"/>
      <c r="H284" s="8"/>
      <c r="I284" s="8"/>
      <c r="M284" s="57"/>
      <c r="N284" s="8"/>
      <c r="O284" s="8"/>
      <c r="P284" s="8"/>
      <c r="Q284" s="8"/>
      <c r="R284" s="8"/>
      <c r="S284" s="8"/>
      <c r="T284" s="8"/>
      <c r="U284" s="8"/>
      <c r="V284" s="8"/>
      <c r="W284" s="8"/>
      <c r="X284" s="8"/>
      <c r="Y284" s="8"/>
      <c r="Z284" s="8"/>
    </row>
    <row r="285">
      <c r="A285" s="8"/>
      <c r="B285" s="8"/>
      <c r="C285" s="8"/>
      <c r="D285" s="8"/>
      <c r="E285" s="8"/>
      <c r="F285" s="8"/>
      <c r="G285" s="8"/>
      <c r="H285" s="8"/>
      <c r="I285" s="8"/>
      <c r="M285" s="57"/>
      <c r="N285" s="8"/>
      <c r="O285" s="8"/>
      <c r="P285" s="8"/>
      <c r="Q285" s="8"/>
      <c r="R285" s="8"/>
      <c r="S285" s="8"/>
      <c r="T285" s="8"/>
      <c r="U285" s="8"/>
      <c r="V285" s="8"/>
      <c r="W285" s="8"/>
      <c r="X285" s="8"/>
      <c r="Y285" s="8"/>
      <c r="Z285" s="8"/>
    </row>
    <row r="286">
      <c r="A286" s="8"/>
      <c r="B286" s="8"/>
      <c r="C286" s="8"/>
      <c r="D286" s="8"/>
      <c r="E286" s="8"/>
      <c r="F286" s="8"/>
      <c r="G286" s="8"/>
      <c r="H286" s="8"/>
      <c r="I286" s="8"/>
      <c r="M286" s="57"/>
      <c r="N286" s="8"/>
      <c r="O286" s="8"/>
      <c r="P286" s="8"/>
      <c r="Q286" s="8"/>
      <c r="R286" s="8"/>
      <c r="S286" s="8"/>
      <c r="T286" s="8"/>
      <c r="U286" s="8"/>
      <c r="V286" s="8"/>
      <c r="W286" s="8"/>
      <c r="X286" s="8"/>
      <c r="Y286" s="8"/>
      <c r="Z286" s="8"/>
    </row>
    <row r="287">
      <c r="A287" s="8"/>
      <c r="B287" s="8"/>
      <c r="C287" s="8"/>
      <c r="D287" s="8"/>
      <c r="E287" s="8"/>
      <c r="F287" s="8"/>
      <c r="G287" s="8"/>
      <c r="H287" s="8"/>
      <c r="I287" s="8"/>
      <c r="M287" s="57"/>
      <c r="N287" s="8"/>
      <c r="O287" s="8"/>
      <c r="P287" s="8"/>
      <c r="Q287" s="8"/>
      <c r="R287" s="8"/>
      <c r="S287" s="8"/>
      <c r="T287" s="8"/>
      <c r="U287" s="8"/>
      <c r="V287" s="8"/>
      <c r="W287" s="8"/>
      <c r="X287" s="8"/>
      <c r="Y287" s="8"/>
      <c r="Z287" s="8"/>
    </row>
    <row r="288">
      <c r="A288" s="8"/>
      <c r="B288" s="8"/>
      <c r="C288" s="8"/>
      <c r="D288" s="8"/>
      <c r="E288" s="8"/>
      <c r="F288" s="8"/>
      <c r="G288" s="8"/>
      <c r="H288" s="8"/>
      <c r="I288" s="8"/>
      <c r="M288" s="57"/>
      <c r="N288" s="8"/>
      <c r="O288" s="8"/>
      <c r="P288" s="8"/>
      <c r="Q288" s="8"/>
      <c r="R288" s="8"/>
      <c r="S288" s="8"/>
      <c r="T288" s="8"/>
      <c r="U288" s="8"/>
      <c r="V288" s="8"/>
      <c r="W288" s="8"/>
      <c r="X288" s="8"/>
      <c r="Y288" s="8"/>
      <c r="Z288" s="8"/>
    </row>
    <row r="289">
      <c r="A289" s="8"/>
      <c r="B289" s="8"/>
      <c r="C289" s="8"/>
      <c r="D289" s="8"/>
      <c r="E289" s="8"/>
      <c r="F289" s="8"/>
      <c r="G289" s="8"/>
      <c r="H289" s="8"/>
      <c r="I289" s="8"/>
      <c r="M289" s="57"/>
      <c r="N289" s="8"/>
      <c r="O289" s="8"/>
      <c r="P289" s="8"/>
      <c r="Q289" s="8"/>
      <c r="R289" s="8"/>
      <c r="S289" s="8"/>
      <c r="T289" s="8"/>
      <c r="U289" s="8"/>
      <c r="V289" s="8"/>
      <c r="W289" s="8"/>
      <c r="X289" s="8"/>
      <c r="Y289" s="8"/>
      <c r="Z289" s="8"/>
    </row>
    <row r="290">
      <c r="A290" s="8"/>
      <c r="B290" s="8"/>
      <c r="C290" s="8"/>
      <c r="D290" s="8"/>
      <c r="E290" s="8"/>
      <c r="F290" s="8"/>
      <c r="G290" s="8"/>
      <c r="H290" s="8"/>
      <c r="I290" s="8"/>
      <c r="M290" s="57"/>
      <c r="N290" s="8"/>
      <c r="O290" s="8"/>
      <c r="P290" s="8"/>
      <c r="Q290" s="8"/>
      <c r="R290" s="8"/>
      <c r="S290" s="8"/>
      <c r="T290" s="8"/>
      <c r="U290" s="8"/>
      <c r="V290" s="8"/>
      <c r="W290" s="8"/>
      <c r="X290" s="8"/>
      <c r="Y290" s="8"/>
      <c r="Z290" s="8"/>
    </row>
    <row r="291">
      <c r="A291" s="8"/>
      <c r="B291" s="8"/>
      <c r="C291" s="8"/>
      <c r="D291" s="8"/>
      <c r="E291" s="8"/>
      <c r="F291" s="8"/>
      <c r="G291" s="8"/>
      <c r="H291" s="8"/>
      <c r="I291" s="8"/>
      <c r="M291" s="57"/>
      <c r="N291" s="8"/>
      <c r="O291" s="8"/>
      <c r="P291" s="8"/>
      <c r="Q291" s="8"/>
      <c r="R291" s="8"/>
      <c r="S291" s="8"/>
      <c r="T291" s="8"/>
      <c r="U291" s="8"/>
      <c r="V291" s="8"/>
      <c r="W291" s="8"/>
      <c r="X291" s="8"/>
      <c r="Y291" s="8"/>
      <c r="Z291" s="8"/>
    </row>
    <row r="292">
      <c r="A292" s="8"/>
      <c r="B292" s="8"/>
      <c r="C292" s="8"/>
      <c r="D292" s="8"/>
      <c r="E292" s="8"/>
      <c r="F292" s="8"/>
      <c r="G292" s="8"/>
      <c r="H292" s="8"/>
      <c r="I292" s="8"/>
      <c r="M292" s="57"/>
      <c r="N292" s="8"/>
      <c r="O292" s="8"/>
      <c r="P292" s="8"/>
      <c r="Q292" s="8"/>
      <c r="R292" s="8"/>
      <c r="S292" s="8"/>
      <c r="T292" s="8"/>
      <c r="U292" s="8"/>
      <c r="V292" s="8"/>
      <c r="W292" s="8"/>
      <c r="X292" s="8"/>
      <c r="Y292" s="8"/>
      <c r="Z292" s="8"/>
    </row>
    <row r="293">
      <c r="A293" s="8"/>
      <c r="B293" s="8"/>
      <c r="C293" s="8"/>
      <c r="D293" s="8"/>
      <c r="E293" s="8"/>
      <c r="F293" s="8"/>
      <c r="G293" s="8"/>
      <c r="H293" s="8"/>
      <c r="I293" s="8"/>
      <c r="M293" s="57"/>
      <c r="N293" s="8"/>
      <c r="O293" s="8"/>
      <c r="P293" s="8"/>
      <c r="Q293" s="8"/>
      <c r="R293" s="8"/>
      <c r="S293" s="8"/>
      <c r="T293" s="8"/>
      <c r="U293" s="8"/>
      <c r="V293" s="8"/>
      <c r="W293" s="8"/>
      <c r="X293" s="8"/>
      <c r="Y293" s="8"/>
      <c r="Z293" s="8"/>
    </row>
    <row r="294">
      <c r="A294" s="8"/>
      <c r="B294" s="8"/>
      <c r="C294" s="8"/>
      <c r="D294" s="8"/>
      <c r="E294" s="8"/>
      <c r="F294" s="8"/>
      <c r="G294" s="8"/>
      <c r="H294" s="8"/>
      <c r="I294" s="8"/>
      <c r="M294" s="57"/>
      <c r="N294" s="8"/>
      <c r="O294" s="8"/>
      <c r="P294" s="8"/>
      <c r="Q294" s="8"/>
      <c r="R294" s="8"/>
      <c r="S294" s="8"/>
      <c r="T294" s="8"/>
      <c r="U294" s="8"/>
      <c r="V294" s="8"/>
      <c r="W294" s="8"/>
      <c r="X294" s="8"/>
      <c r="Y294" s="8"/>
      <c r="Z294" s="8"/>
    </row>
    <row r="295">
      <c r="A295" s="8"/>
      <c r="B295" s="8"/>
      <c r="C295" s="8"/>
      <c r="D295" s="8"/>
      <c r="E295" s="8"/>
      <c r="F295" s="8"/>
      <c r="G295" s="8"/>
      <c r="H295" s="8"/>
      <c r="I295" s="8"/>
      <c r="M295" s="57"/>
      <c r="N295" s="8"/>
      <c r="O295" s="8"/>
      <c r="P295" s="8"/>
      <c r="Q295" s="8"/>
      <c r="R295" s="8"/>
      <c r="S295" s="8"/>
      <c r="T295" s="8"/>
      <c r="U295" s="8"/>
      <c r="V295" s="8"/>
      <c r="W295" s="8"/>
      <c r="X295" s="8"/>
      <c r="Y295" s="8"/>
      <c r="Z295" s="8"/>
    </row>
    <row r="296">
      <c r="A296" s="8"/>
      <c r="B296" s="8"/>
      <c r="C296" s="8"/>
      <c r="D296" s="8"/>
      <c r="E296" s="8"/>
      <c r="F296" s="8"/>
      <c r="G296" s="8"/>
      <c r="H296" s="8"/>
      <c r="I296" s="8"/>
      <c r="M296" s="57"/>
      <c r="N296" s="8"/>
      <c r="O296" s="8"/>
      <c r="P296" s="8"/>
      <c r="Q296" s="8"/>
      <c r="R296" s="8"/>
      <c r="S296" s="8"/>
      <c r="T296" s="8"/>
      <c r="U296" s="8"/>
      <c r="V296" s="8"/>
      <c r="W296" s="8"/>
      <c r="X296" s="8"/>
      <c r="Y296" s="8"/>
      <c r="Z296" s="8"/>
    </row>
    <row r="297">
      <c r="A297" s="8"/>
      <c r="B297" s="8"/>
      <c r="C297" s="8"/>
      <c r="D297" s="8"/>
      <c r="E297" s="8"/>
      <c r="F297" s="8"/>
      <c r="G297" s="8"/>
      <c r="H297" s="8"/>
      <c r="I297" s="8"/>
      <c r="M297" s="57"/>
      <c r="N297" s="8"/>
      <c r="O297" s="8"/>
      <c r="P297" s="8"/>
      <c r="Q297" s="8"/>
      <c r="R297" s="8"/>
      <c r="S297" s="8"/>
      <c r="T297" s="8"/>
      <c r="U297" s="8"/>
      <c r="V297" s="8"/>
      <c r="W297" s="8"/>
      <c r="X297" s="8"/>
      <c r="Y297" s="8"/>
      <c r="Z297" s="8"/>
    </row>
    <row r="298">
      <c r="A298" s="8"/>
      <c r="B298" s="8"/>
      <c r="C298" s="8"/>
      <c r="D298" s="8"/>
      <c r="E298" s="8"/>
      <c r="F298" s="8"/>
      <c r="G298" s="8"/>
      <c r="H298" s="8"/>
      <c r="I298" s="8"/>
      <c r="M298" s="57"/>
      <c r="N298" s="8"/>
      <c r="O298" s="8"/>
      <c r="P298" s="8"/>
      <c r="Q298" s="8"/>
      <c r="R298" s="8"/>
      <c r="S298" s="8"/>
      <c r="T298" s="8"/>
      <c r="U298" s="8"/>
      <c r="V298" s="8"/>
      <c r="W298" s="8"/>
      <c r="X298" s="8"/>
      <c r="Y298" s="8"/>
      <c r="Z298" s="8"/>
    </row>
    <row r="299">
      <c r="A299" s="8"/>
      <c r="B299" s="8"/>
      <c r="C299" s="8"/>
      <c r="D299" s="8"/>
      <c r="E299" s="8"/>
      <c r="F299" s="8"/>
      <c r="G299" s="8"/>
      <c r="H299" s="8"/>
      <c r="I299" s="8"/>
      <c r="M299" s="57"/>
      <c r="N299" s="8"/>
      <c r="O299" s="8"/>
      <c r="P299" s="8"/>
      <c r="Q299" s="8"/>
      <c r="R299" s="8"/>
      <c r="S299" s="8"/>
      <c r="T299" s="8"/>
      <c r="U299" s="8"/>
      <c r="V299" s="8"/>
      <c r="W299" s="8"/>
      <c r="X299" s="8"/>
      <c r="Y299" s="8"/>
      <c r="Z299" s="8"/>
    </row>
    <row r="300">
      <c r="A300" s="8"/>
      <c r="B300" s="8"/>
      <c r="C300" s="8"/>
      <c r="D300" s="8"/>
      <c r="E300" s="8"/>
      <c r="F300" s="8"/>
      <c r="G300" s="8"/>
      <c r="H300" s="8"/>
      <c r="I300" s="8"/>
      <c r="M300" s="57"/>
      <c r="N300" s="8"/>
      <c r="O300" s="8"/>
      <c r="P300" s="8"/>
      <c r="Q300" s="8"/>
      <c r="R300" s="8"/>
      <c r="S300" s="8"/>
      <c r="T300" s="8"/>
      <c r="U300" s="8"/>
      <c r="V300" s="8"/>
      <c r="W300" s="8"/>
      <c r="X300" s="8"/>
      <c r="Y300" s="8"/>
      <c r="Z300" s="8"/>
    </row>
    <row r="301">
      <c r="A301" s="8"/>
      <c r="B301" s="8"/>
      <c r="C301" s="8"/>
      <c r="D301" s="8"/>
      <c r="E301" s="8"/>
      <c r="F301" s="8"/>
      <c r="G301" s="8"/>
      <c r="H301" s="8"/>
      <c r="I301" s="8"/>
      <c r="M301" s="57"/>
      <c r="N301" s="8"/>
      <c r="O301" s="8"/>
      <c r="P301" s="8"/>
      <c r="Q301" s="8"/>
      <c r="R301" s="8"/>
      <c r="S301" s="8"/>
      <c r="T301" s="8"/>
      <c r="U301" s="8"/>
      <c r="V301" s="8"/>
      <c r="W301" s="8"/>
      <c r="X301" s="8"/>
      <c r="Y301" s="8"/>
      <c r="Z301" s="8"/>
    </row>
    <row r="302">
      <c r="A302" s="8"/>
      <c r="B302" s="8"/>
      <c r="C302" s="8"/>
      <c r="D302" s="8"/>
      <c r="E302" s="8"/>
      <c r="F302" s="8"/>
      <c r="G302" s="8"/>
      <c r="H302" s="8"/>
      <c r="I302" s="8"/>
      <c r="M302" s="57"/>
      <c r="N302" s="8"/>
      <c r="O302" s="8"/>
      <c r="P302" s="8"/>
      <c r="Q302" s="8"/>
      <c r="R302" s="8"/>
      <c r="S302" s="8"/>
      <c r="T302" s="8"/>
      <c r="U302" s="8"/>
      <c r="V302" s="8"/>
      <c r="W302" s="8"/>
      <c r="X302" s="8"/>
      <c r="Y302" s="8"/>
      <c r="Z302" s="8"/>
    </row>
    <row r="303">
      <c r="A303" s="8"/>
      <c r="B303" s="8"/>
      <c r="C303" s="8"/>
      <c r="D303" s="8"/>
      <c r="E303" s="8"/>
      <c r="F303" s="8"/>
      <c r="G303" s="8"/>
      <c r="H303" s="8"/>
      <c r="I303" s="8"/>
      <c r="M303" s="57"/>
      <c r="N303" s="8"/>
      <c r="O303" s="8"/>
      <c r="P303" s="8"/>
      <c r="Q303" s="8"/>
      <c r="R303" s="8"/>
      <c r="S303" s="8"/>
      <c r="T303" s="8"/>
      <c r="U303" s="8"/>
      <c r="V303" s="8"/>
      <c r="W303" s="8"/>
      <c r="X303" s="8"/>
      <c r="Y303" s="8"/>
      <c r="Z303" s="8"/>
    </row>
    <row r="304">
      <c r="A304" s="8"/>
      <c r="B304" s="8"/>
      <c r="C304" s="8"/>
      <c r="D304" s="8"/>
      <c r="E304" s="8"/>
      <c r="F304" s="8"/>
      <c r="G304" s="8"/>
      <c r="H304" s="8"/>
      <c r="I304" s="8"/>
      <c r="M304" s="57"/>
      <c r="N304" s="8"/>
      <c r="O304" s="8"/>
      <c r="P304" s="8"/>
      <c r="Q304" s="8"/>
      <c r="R304" s="8"/>
      <c r="S304" s="8"/>
      <c r="T304" s="8"/>
      <c r="U304" s="8"/>
      <c r="V304" s="8"/>
      <c r="W304" s="8"/>
      <c r="X304" s="8"/>
      <c r="Y304" s="8"/>
      <c r="Z304" s="8"/>
    </row>
    <row r="305">
      <c r="A305" s="8"/>
      <c r="B305" s="8"/>
      <c r="C305" s="8"/>
      <c r="D305" s="8"/>
      <c r="E305" s="8"/>
      <c r="F305" s="8"/>
      <c r="G305" s="8"/>
      <c r="H305" s="8"/>
      <c r="I305" s="8"/>
      <c r="M305" s="57"/>
      <c r="N305" s="8"/>
      <c r="O305" s="8"/>
      <c r="P305" s="8"/>
      <c r="Q305" s="8"/>
      <c r="R305" s="8"/>
      <c r="S305" s="8"/>
      <c r="T305" s="8"/>
      <c r="U305" s="8"/>
      <c r="V305" s="8"/>
      <c r="W305" s="8"/>
      <c r="X305" s="8"/>
      <c r="Y305" s="8"/>
      <c r="Z305" s="8"/>
    </row>
    <row r="306">
      <c r="A306" s="8"/>
      <c r="B306" s="8"/>
      <c r="C306" s="8"/>
      <c r="D306" s="8"/>
      <c r="E306" s="8"/>
      <c r="F306" s="8"/>
      <c r="G306" s="8"/>
      <c r="H306" s="8"/>
      <c r="I306" s="8"/>
      <c r="M306" s="57"/>
      <c r="N306" s="8"/>
      <c r="O306" s="8"/>
      <c r="P306" s="8"/>
      <c r="Q306" s="8"/>
      <c r="R306" s="8"/>
      <c r="S306" s="8"/>
      <c r="T306" s="8"/>
      <c r="U306" s="8"/>
      <c r="V306" s="8"/>
      <c r="W306" s="8"/>
      <c r="X306" s="8"/>
      <c r="Y306" s="8"/>
      <c r="Z306" s="8"/>
    </row>
    <row r="307">
      <c r="A307" s="8"/>
      <c r="B307" s="8"/>
      <c r="C307" s="8"/>
      <c r="D307" s="8"/>
      <c r="E307" s="8"/>
      <c r="F307" s="8"/>
      <c r="G307" s="8"/>
      <c r="H307" s="8"/>
      <c r="I307" s="8"/>
      <c r="M307" s="57"/>
      <c r="N307" s="8"/>
      <c r="O307" s="8"/>
      <c r="P307" s="8"/>
      <c r="Q307" s="8"/>
      <c r="R307" s="8"/>
      <c r="S307" s="8"/>
      <c r="T307" s="8"/>
      <c r="U307" s="8"/>
      <c r="V307" s="8"/>
      <c r="W307" s="8"/>
      <c r="X307" s="8"/>
      <c r="Y307" s="8"/>
      <c r="Z307" s="8"/>
    </row>
    <row r="308">
      <c r="A308" s="8"/>
      <c r="B308" s="8"/>
      <c r="C308" s="8"/>
      <c r="D308" s="8"/>
      <c r="E308" s="8"/>
      <c r="F308" s="8"/>
      <c r="G308" s="8"/>
      <c r="H308" s="8"/>
      <c r="I308" s="8"/>
      <c r="M308" s="57"/>
      <c r="N308" s="8"/>
      <c r="O308" s="8"/>
      <c r="P308" s="8"/>
      <c r="Q308" s="8"/>
      <c r="R308" s="8"/>
      <c r="S308" s="8"/>
      <c r="T308" s="8"/>
      <c r="U308" s="8"/>
      <c r="V308" s="8"/>
      <c r="W308" s="8"/>
      <c r="X308" s="8"/>
      <c r="Y308" s="8"/>
      <c r="Z308" s="8"/>
    </row>
    <row r="309">
      <c r="A309" s="8"/>
      <c r="B309" s="8"/>
      <c r="C309" s="8"/>
      <c r="D309" s="8"/>
      <c r="E309" s="8"/>
      <c r="F309" s="8"/>
      <c r="G309" s="8"/>
      <c r="H309" s="8"/>
      <c r="I309" s="8"/>
      <c r="M309" s="57"/>
      <c r="N309" s="8"/>
      <c r="O309" s="8"/>
      <c r="P309" s="8"/>
      <c r="Q309" s="8"/>
      <c r="R309" s="8"/>
      <c r="S309" s="8"/>
      <c r="T309" s="8"/>
      <c r="U309" s="8"/>
      <c r="V309" s="8"/>
      <c r="W309" s="8"/>
      <c r="X309" s="8"/>
      <c r="Y309" s="8"/>
      <c r="Z309" s="8"/>
    </row>
    <row r="310">
      <c r="A310" s="8"/>
      <c r="B310" s="8"/>
      <c r="C310" s="8"/>
      <c r="D310" s="8"/>
      <c r="E310" s="8"/>
      <c r="F310" s="8"/>
      <c r="G310" s="8"/>
      <c r="H310" s="8"/>
      <c r="I310" s="8"/>
      <c r="M310" s="57"/>
      <c r="N310" s="8"/>
      <c r="O310" s="8"/>
      <c r="P310" s="8"/>
      <c r="Q310" s="8"/>
      <c r="R310" s="8"/>
      <c r="S310" s="8"/>
      <c r="T310" s="8"/>
      <c r="U310" s="8"/>
      <c r="V310" s="8"/>
      <c r="W310" s="8"/>
      <c r="X310" s="8"/>
      <c r="Y310" s="8"/>
      <c r="Z310" s="8"/>
    </row>
    <row r="311">
      <c r="A311" s="8"/>
      <c r="B311" s="8"/>
      <c r="C311" s="8"/>
      <c r="D311" s="8"/>
      <c r="E311" s="8"/>
      <c r="F311" s="8"/>
      <c r="G311" s="8"/>
      <c r="H311" s="8"/>
      <c r="I311" s="8"/>
      <c r="M311" s="57"/>
      <c r="N311" s="8"/>
      <c r="O311" s="8"/>
      <c r="P311" s="8"/>
      <c r="Q311" s="8"/>
      <c r="R311" s="8"/>
      <c r="S311" s="8"/>
      <c r="T311" s="8"/>
      <c r="U311" s="8"/>
      <c r="V311" s="8"/>
      <c r="W311" s="8"/>
      <c r="X311" s="8"/>
      <c r="Y311" s="8"/>
      <c r="Z311" s="8"/>
    </row>
    <row r="312">
      <c r="A312" s="8"/>
      <c r="B312" s="8"/>
      <c r="C312" s="8"/>
      <c r="D312" s="8"/>
      <c r="E312" s="8"/>
      <c r="F312" s="8"/>
      <c r="G312" s="8"/>
      <c r="H312" s="8"/>
      <c r="I312" s="8"/>
      <c r="M312" s="57"/>
      <c r="N312" s="8"/>
      <c r="O312" s="8"/>
      <c r="P312" s="8"/>
      <c r="Q312" s="8"/>
      <c r="R312" s="8"/>
      <c r="S312" s="8"/>
      <c r="T312" s="8"/>
      <c r="U312" s="8"/>
      <c r="V312" s="8"/>
      <c r="W312" s="8"/>
      <c r="X312" s="8"/>
      <c r="Y312" s="8"/>
      <c r="Z312" s="8"/>
    </row>
    <row r="313">
      <c r="A313" s="8"/>
      <c r="B313" s="8"/>
      <c r="C313" s="8"/>
      <c r="D313" s="8"/>
      <c r="E313" s="8"/>
      <c r="F313" s="8"/>
      <c r="G313" s="8"/>
      <c r="H313" s="8"/>
      <c r="I313" s="8"/>
      <c r="M313" s="57"/>
      <c r="N313" s="8"/>
      <c r="O313" s="8"/>
      <c r="P313" s="8"/>
      <c r="Q313" s="8"/>
      <c r="R313" s="8"/>
      <c r="S313" s="8"/>
      <c r="T313" s="8"/>
      <c r="U313" s="8"/>
      <c r="V313" s="8"/>
      <c r="W313" s="8"/>
      <c r="X313" s="8"/>
      <c r="Y313" s="8"/>
      <c r="Z313" s="8"/>
    </row>
    <row r="314">
      <c r="A314" s="8"/>
      <c r="B314" s="8"/>
      <c r="C314" s="8"/>
      <c r="D314" s="8"/>
      <c r="E314" s="8"/>
      <c r="F314" s="8"/>
      <c r="G314" s="8"/>
      <c r="H314" s="8"/>
      <c r="I314" s="8"/>
      <c r="M314" s="57"/>
      <c r="N314" s="8"/>
      <c r="O314" s="8"/>
      <c r="P314" s="8"/>
      <c r="Q314" s="8"/>
      <c r="R314" s="8"/>
      <c r="S314" s="8"/>
      <c r="T314" s="8"/>
      <c r="U314" s="8"/>
      <c r="V314" s="8"/>
      <c r="W314" s="8"/>
      <c r="X314" s="8"/>
      <c r="Y314" s="8"/>
      <c r="Z314" s="8"/>
    </row>
    <row r="315">
      <c r="A315" s="8"/>
      <c r="B315" s="8"/>
      <c r="C315" s="8"/>
      <c r="D315" s="8"/>
      <c r="E315" s="8"/>
      <c r="F315" s="8"/>
      <c r="G315" s="8"/>
      <c r="H315" s="8"/>
      <c r="I315" s="8"/>
      <c r="M315" s="57"/>
      <c r="N315" s="8"/>
      <c r="O315" s="8"/>
      <c r="P315" s="8"/>
      <c r="Q315" s="8"/>
      <c r="R315" s="8"/>
      <c r="S315" s="8"/>
      <c r="T315" s="8"/>
      <c r="U315" s="8"/>
      <c r="V315" s="8"/>
      <c r="W315" s="8"/>
      <c r="X315" s="8"/>
      <c r="Y315" s="8"/>
      <c r="Z315" s="8"/>
    </row>
    <row r="316">
      <c r="A316" s="8"/>
      <c r="B316" s="8"/>
      <c r="C316" s="8"/>
      <c r="D316" s="8"/>
      <c r="E316" s="8"/>
      <c r="F316" s="8"/>
      <c r="G316" s="8"/>
      <c r="H316" s="8"/>
      <c r="I316" s="8"/>
      <c r="M316" s="57"/>
      <c r="N316" s="8"/>
      <c r="O316" s="8"/>
      <c r="P316" s="8"/>
      <c r="Q316" s="8"/>
      <c r="R316" s="8"/>
      <c r="S316" s="8"/>
      <c r="T316" s="8"/>
      <c r="U316" s="8"/>
      <c r="V316" s="8"/>
      <c r="W316" s="8"/>
      <c r="X316" s="8"/>
      <c r="Y316" s="8"/>
      <c r="Z316" s="8"/>
    </row>
    <row r="317">
      <c r="A317" s="8"/>
      <c r="B317" s="8"/>
      <c r="C317" s="8"/>
      <c r="D317" s="8"/>
      <c r="E317" s="8"/>
      <c r="F317" s="8"/>
      <c r="G317" s="8"/>
      <c r="H317" s="8"/>
      <c r="I317" s="8"/>
      <c r="M317" s="57"/>
      <c r="N317" s="8"/>
      <c r="O317" s="8"/>
      <c r="P317" s="8"/>
      <c r="Q317" s="8"/>
      <c r="R317" s="8"/>
      <c r="S317" s="8"/>
      <c r="T317" s="8"/>
      <c r="U317" s="8"/>
      <c r="V317" s="8"/>
      <c r="W317" s="8"/>
      <c r="X317" s="8"/>
      <c r="Y317" s="8"/>
      <c r="Z317" s="8"/>
    </row>
    <row r="318">
      <c r="A318" s="8"/>
      <c r="B318" s="8"/>
      <c r="C318" s="8"/>
      <c r="D318" s="8"/>
      <c r="E318" s="8"/>
      <c r="F318" s="8"/>
      <c r="G318" s="8"/>
      <c r="H318" s="8"/>
      <c r="I318" s="8"/>
      <c r="M318" s="57"/>
      <c r="N318" s="8"/>
      <c r="O318" s="8"/>
      <c r="P318" s="8"/>
      <c r="Q318" s="8"/>
      <c r="R318" s="8"/>
      <c r="S318" s="8"/>
      <c r="T318" s="8"/>
      <c r="U318" s="8"/>
      <c r="V318" s="8"/>
      <c r="W318" s="8"/>
      <c r="X318" s="8"/>
      <c r="Y318" s="8"/>
      <c r="Z318" s="8"/>
    </row>
    <row r="319">
      <c r="A319" s="8"/>
      <c r="B319" s="8"/>
      <c r="C319" s="8"/>
      <c r="D319" s="8"/>
      <c r="E319" s="8"/>
      <c r="F319" s="8"/>
      <c r="G319" s="8"/>
      <c r="H319" s="8"/>
      <c r="I319" s="8"/>
      <c r="M319" s="57"/>
      <c r="N319" s="8"/>
      <c r="O319" s="8"/>
      <c r="P319" s="8"/>
      <c r="Q319" s="8"/>
      <c r="R319" s="8"/>
      <c r="S319" s="8"/>
      <c r="T319" s="8"/>
      <c r="U319" s="8"/>
      <c r="V319" s="8"/>
      <c r="W319" s="8"/>
      <c r="X319" s="8"/>
      <c r="Y319" s="8"/>
      <c r="Z319" s="8"/>
    </row>
    <row r="320">
      <c r="A320" s="8"/>
      <c r="B320" s="8"/>
      <c r="C320" s="8"/>
      <c r="D320" s="8"/>
      <c r="E320" s="8"/>
      <c r="F320" s="8"/>
      <c r="G320" s="8"/>
      <c r="H320" s="8"/>
      <c r="I320" s="8"/>
      <c r="M320" s="57"/>
      <c r="N320" s="8"/>
      <c r="O320" s="8"/>
      <c r="P320" s="8"/>
      <c r="Q320" s="8"/>
      <c r="R320" s="8"/>
      <c r="S320" s="8"/>
      <c r="T320" s="8"/>
      <c r="U320" s="8"/>
      <c r="V320" s="8"/>
      <c r="W320" s="8"/>
      <c r="X320" s="8"/>
      <c r="Y320" s="8"/>
      <c r="Z320" s="8"/>
    </row>
    <row r="321">
      <c r="A321" s="8"/>
      <c r="B321" s="8"/>
      <c r="C321" s="8"/>
      <c r="D321" s="8"/>
      <c r="E321" s="8"/>
      <c r="F321" s="8"/>
      <c r="G321" s="8"/>
      <c r="H321" s="8"/>
      <c r="I321" s="8"/>
      <c r="M321" s="57"/>
      <c r="N321" s="8"/>
      <c r="O321" s="8"/>
      <c r="P321" s="8"/>
      <c r="Q321" s="8"/>
      <c r="R321" s="8"/>
      <c r="S321" s="8"/>
      <c r="T321" s="8"/>
      <c r="U321" s="8"/>
      <c r="V321" s="8"/>
      <c r="W321" s="8"/>
      <c r="X321" s="8"/>
      <c r="Y321" s="8"/>
      <c r="Z321" s="8"/>
    </row>
    <row r="322">
      <c r="A322" s="8"/>
      <c r="B322" s="8"/>
      <c r="C322" s="8"/>
      <c r="D322" s="8"/>
      <c r="E322" s="8"/>
      <c r="F322" s="8"/>
      <c r="G322" s="8"/>
      <c r="H322" s="8"/>
      <c r="I322" s="8"/>
      <c r="M322" s="57"/>
      <c r="N322" s="8"/>
      <c r="O322" s="8"/>
      <c r="P322" s="8"/>
      <c r="Q322" s="8"/>
      <c r="R322" s="8"/>
      <c r="S322" s="8"/>
      <c r="T322" s="8"/>
      <c r="U322" s="8"/>
      <c r="V322" s="8"/>
      <c r="W322" s="8"/>
      <c r="X322" s="8"/>
      <c r="Y322" s="8"/>
      <c r="Z322" s="8"/>
    </row>
    <row r="323">
      <c r="A323" s="8"/>
      <c r="B323" s="8"/>
      <c r="C323" s="8"/>
      <c r="D323" s="8"/>
      <c r="E323" s="8"/>
      <c r="F323" s="8"/>
      <c r="G323" s="8"/>
      <c r="H323" s="8"/>
      <c r="I323" s="8"/>
      <c r="M323" s="57"/>
      <c r="N323" s="8"/>
      <c r="O323" s="8"/>
      <c r="P323" s="8"/>
      <c r="Q323" s="8"/>
      <c r="R323" s="8"/>
      <c r="S323" s="8"/>
      <c r="T323" s="8"/>
      <c r="U323" s="8"/>
      <c r="V323" s="8"/>
      <c r="W323" s="8"/>
      <c r="X323" s="8"/>
      <c r="Y323" s="8"/>
      <c r="Z323" s="8"/>
    </row>
    <row r="324">
      <c r="A324" s="8"/>
      <c r="B324" s="8"/>
      <c r="C324" s="8"/>
      <c r="D324" s="8"/>
      <c r="E324" s="8"/>
      <c r="F324" s="8"/>
      <c r="G324" s="8"/>
      <c r="H324" s="8"/>
      <c r="I324" s="8"/>
      <c r="M324" s="57"/>
      <c r="N324" s="8"/>
      <c r="O324" s="8"/>
      <c r="P324" s="8"/>
      <c r="Q324" s="8"/>
      <c r="R324" s="8"/>
      <c r="S324" s="8"/>
      <c r="T324" s="8"/>
      <c r="U324" s="8"/>
      <c r="V324" s="8"/>
      <c r="W324" s="8"/>
      <c r="X324" s="8"/>
      <c r="Y324" s="8"/>
      <c r="Z324" s="8"/>
    </row>
    <row r="325">
      <c r="A325" s="8"/>
      <c r="B325" s="8"/>
      <c r="C325" s="8"/>
      <c r="D325" s="8"/>
      <c r="E325" s="8"/>
      <c r="F325" s="8"/>
      <c r="G325" s="8"/>
      <c r="H325" s="8"/>
      <c r="I325" s="8"/>
      <c r="M325" s="57"/>
      <c r="N325" s="8"/>
      <c r="O325" s="8"/>
      <c r="P325" s="8"/>
      <c r="Q325" s="8"/>
      <c r="R325" s="8"/>
      <c r="S325" s="8"/>
      <c r="T325" s="8"/>
      <c r="U325" s="8"/>
      <c r="V325" s="8"/>
      <c r="W325" s="8"/>
      <c r="X325" s="8"/>
      <c r="Y325" s="8"/>
      <c r="Z325" s="8"/>
    </row>
    <row r="326">
      <c r="A326" s="8"/>
      <c r="B326" s="8"/>
      <c r="C326" s="8"/>
      <c r="D326" s="8"/>
      <c r="E326" s="8"/>
      <c r="F326" s="8"/>
      <c r="G326" s="8"/>
      <c r="H326" s="8"/>
      <c r="I326" s="8"/>
      <c r="M326" s="57"/>
      <c r="N326" s="8"/>
      <c r="O326" s="8"/>
      <c r="P326" s="8"/>
      <c r="Q326" s="8"/>
      <c r="R326" s="8"/>
      <c r="S326" s="8"/>
      <c r="T326" s="8"/>
      <c r="U326" s="8"/>
      <c r="V326" s="8"/>
      <c r="W326" s="8"/>
      <c r="X326" s="8"/>
      <c r="Y326" s="8"/>
      <c r="Z326" s="8"/>
    </row>
    <row r="327">
      <c r="A327" s="8"/>
      <c r="B327" s="8"/>
      <c r="C327" s="8"/>
      <c r="D327" s="8"/>
      <c r="E327" s="8"/>
      <c r="F327" s="8"/>
      <c r="G327" s="8"/>
      <c r="H327" s="8"/>
      <c r="I327" s="8"/>
      <c r="M327" s="57"/>
      <c r="N327" s="8"/>
      <c r="O327" s="8"/>
      <c r="P327" s="8"/>
      <c r="Q327" s="8"/>
      <c r="R327" s="8"/>
      <c r="S327" s="8"/>
      <c r="T327" s="8"/>
      <c r="U327" s="8"/>
      <c r="V327" s="8"/>
      <c r="W327" s="8"/>
      <c r="X327" s="8"/>
      <c r="Y327" s="8"/>
      <c r="Z327" s="8"/>
    </row>
    <row r="328">
      <c r="A328" s="8"/>
      <c r="B328" s="8"/>
      <c r="C328" s="8"/>
      <c r="D328" s="8"/>
      <c r="E328" s="8"/>
      <c r="F328" s="8"/>
      <c r="G328" s="8"/>
      <c r="H328" s="8"/>
      <c r="I328" s="8"/>
      <c r="M328" s="57"/>
      <c r="N328" s="8"/>
      <c r="O328" s="8"/>
      <c r="P328" s="8"/>
      <c r="Q328" s="8"/>
      <c r="R328" s="8"/>
      <c r="S328" s="8"/>
      <c r="T328" s="8"/>
      <c r="U328" s="8"/>
      <c r="V328" s="8"/>
      <c r="W328" s="8"/>
      <c r="X328" s="8"/>
      <c r="Y328" s="8"/>
      <c r="Z328" s="8"/>
    </row>
    <row r="329">
      <c r="A329" s="8"/>
      <c r="B329" s="8"/>
      <c r="C329" s="8"/>
      <c r="D329" s="8"/>
      <c r="E329" s="8"/>
      <c r="F329" s="8"/>
      <c r="G329" s="8"/>
      <c r="H329" s="8"/>
      <c r="I329" s="8"/>
      <c r="M329" s="57"/>
      <c r="N329" s="8"/>
      <c r="O329" s="8"/>
      <c r="P329" s="8"/>
      <c r="Q329" s="8"/>
      <c r="R329" s="8"/>
      <c r="S329" s="8"/>
      <c r="T329" s="8"/>
      <c r="U329" s="8"/>
      <c r="V329" s="8"/>
      <c r="W329" s="8"/>
      <c r="X329" s="8"/>
      <c r="Y329" s="8"/>
      <c r="Z329" s="8"/>
    </row>
    <row r="330">
      <c r="A330" s="8"/>
      <c r="B330" s="8"/>
      <c r="C330" s="8"/>
      <c r="D330" s="8"/>
      <c r="E330" s="8"/>
      <c r="F330" s="8"/>
      <c r="G330" s="8"/>
      <c r="H330" s="8"/>
      <c r="I330" s="8"/>
      <c r="M330" s="57"/>
      <c r="N330" s="8"/>
      <c r="O330" s="8"/>
      <c r="P330" s="8"/>
      <c r="Q330" s="8"/>
      <c r="R330" s="8"/>
      <c r="S330" s="8"/>
      <c r="T330" s="8"/>
      <c r="U330" s="8"/>
      <c r="V330" s="8"/>
      <c r="W330" s="8"/>
      <c r="X330" s="8"/>
      <c r="Y330" s="8"/>
      <c r="Z330" s="8"/>
    </row>
    <row r="331">
      <c r="A331" s="8"/>
      <c r="B331" s="8"/>
      <c r="C331" s="8"/>
      <c r="D331" s="8"/>
      <c r="E331" s="8"/>
      <c r="F331" s="8"/>
      <c r="G331" s="8"/>
      <c r="H331" s="8"/>
      <c r="I331" s="8"/>
      <c r="M331" s="57"/>
      <c r="N331" s="8"/>
      <c r="O331" s="8"/>
      <c r="P331" s="8"/>
      <c r="Q331" s="8"/>
      <c r="R331" s="8"/>
      <c r="S331" s="8"/>
      <c r="T331" s="8"/>
      <c r="U331" s="8"/>
      <c r="V331" s="8"/>
      <c r="W331" s="8"/>
      <c r="X331" s="8"/>
      <c r="Y331" s="8"/>
      <c r="Z331" s="8"/>
    </row>
    <row r="332">
      <c r="A332" s="8"/>
      <c r="B332" s="8"/>
      <c r="C332" s="8"/>
      <c r="D332" s="8"/>
      <c r="E332" s="8"/>
      <c r="F332" s="8"/>
      <c r="G332" s="8"/>
      <c r="H332" s="8"/>
      <c r="I332" s="8"/>
      <c r="M332" s="57"/>
      <c r="N332" s="8"/>
      <c r="O332" s="8"/>
      <c r="P332" s="8"/>
      <c r="Q332" s="8"/>
      <c r="R332" s="8"/>
      <c r="S332" s="8"/>
      <c r="T332" s="8"/>
      <c r="U332" s="8"/>
      <c r="V332" s="8"/>
      <c r="W332" s="8"/>
      <c r="X332" s="8"/>
      <c r="Y332" s="8"/>
      <c r="Z332" s="8"/>
    </row>
    <row r="333">
      <c r="A333" s="8"/>
      <c r="B333" s="8"/>
      <c r="C333" s="8"/>
      <c r="D333" s="8"/>
      <c r="E333" s="8"/>
      <c r="F333" s="8"/>
      <c r="G333" s="8"/>
      <c r="H333" s="8"/>
      <c r="I333" s="8"/>
      <c r="M333" s="57"/>
      <c r="N333" s="8"/>
      <c r="O333" s="8"/>
      <c r="P333" s="8"/>
      <c r="Q333" s="8"/>
      <c r="R333" s="8"/>
      <c r="S333" s="8"/>
      <c r="T333" s="8"/>
      <c r="U333" s="8"/>
      <c r="V333" s="8"/>
      <c r="W333" s="8"/>
      <c r="X333" s="8"/>
      <c r="Y333" s="8"/>
      <c r="Z333" s="8"/>
    </row>
    <row r="334">
      <c r="A334" s="8"/>
      <c r="B334" s="8"/>
      <c r="C334" s="8"/>
      <c r="D334" s="8"/>
      <c r="E334" s="8"/>
      <c r="F334" s="8"/>
      <c r="G334" s="8"/>
      <c r="H334" s="8"/>
      <c r="I334" s="8"/>
      <c r="M334" s="57"/>
      <c r="N334" s="8"/>
      <c r="O334" s="8"/>
      <c r="P334" s="8"/>
      <c r="Q334" s="8"/>
      <c r="R334" s="8"/>
      <c r="S334" s="8"/>
      <c r="T334" s="8"/>
      <c r="U334" s="8"/>
      <c r="V334" s="8"/>
      <c r="W334" s="8"/>
      <c r="X334" s="8"/>
      <c r="Y334" s="8"/>
      <c r="Z334" s="8"/>
    </row>
    <row r="335">
      <c r="A335" s="8"/>
      <c r="B335" s="8"/>
      <c r="C335" s="8"/>
      <c r="D335" s="8"/>
      <c r="E335" s="8"/>
      <c r="F335" s="8"/>
      <c r="G335" s="8"/>
      <c r="H335" s="8"/>
      <c r="I335" s="8"/>
      <c r="M335" s="57"/>
      <c r="N335" s="8"/>
      <c r="O335" s="8"/>
      <c r="P335" s="8"/>
      <c r="Q335" s="8"/>
      <c r="R335" s="8"/>
      <c r="S335" s="8"/>
      <c r="T335" s="8"/>
      <c r="U335" s="8"/>
      <c r="V335" s="8"/>
      <c r="W335" s="8"/>
      <c r="X335" s="8"/>
      <c r="Y335" s="8"/>
      <c r="Z335" s="8"/>
    </row>
    <row r="336">
      <c r="A336" s="8"/>
      <c r="B336" s="8"/>
      <c r="C336" s="8"/>
      <c r="D336" s="8"/>
      <c r="E336" s="8"/>
      <c r="F336" s="8"/>
      <c r="G336" s="8"/>
      <c r="H336" s="8"/>
      <c r="I336" s="8"/>
      <c r="M336" s="57"/>
      <c r="N336" s="8"/>
      <c r="O336" s="8"/>
      <c r="P336" s="8"/>
      <c r="Q336" s="8"/>
      <c r="R336" s="8"/>
      <c r="S336" s="8"/>
      <c r="T336" s="8"/>
      <c r="U336" s="8"/>
      <c r="V336" s="8"/>
      <c r="W336" s="8"/>
      <c r="X336" s="8"/>
      <c r="Y336" s="8"/>
      <c r="Z336" s="8"/>
    </row>
    <row r="337">
      <c r="A337" s="8"/>
      <c r="B337" s="8"/>
      <c r="C337" s="8"/>
      <c r="D337" s="8"/>
      <c r="E337" s="8"/>
      <c r="F337" s="8"/>
      <c r="G337" s="8"/>
      <c r="H337" s="8"/>
      <c r="I337" s="8"/>
      <c r="M337" s="57"/>
      <c r="N337" s="8"/>
      <c r="O337" s="8"/>
      <c r="P337" s="8"/>
      <c r="Q337" s="8"/>
      <c r="R337" s="8"/>
      <c r="S337" s="8"/>
      <c r="T337" s="8"/>
      <c r="U337" s="8"/>
      <c r="V337" s="8"/>
      <c r="W337" s="8"/>
      <c r="X337" s="8"/>
      <c r="Y337" s="8"/>
      <c r="Z337" s="8"/>
    </row>
    <row r="338">
      <c r="A338" s="8"/>
      <c r="B338" s="8"/>
      <c r="C338" s="8"/>
      <c r="D338" s="8"/>
      <c r="E338" s="8"/>
      <c r="F338" s="8"/>
      <c r="G338" s="8"/>
      <c r="H338" s="8"/>
      <c r="I338" s="8"/>
      <c r="M338" s="57"/>
      <c r="N338" s="8"/>
      <c r="O338" s="8"/>
      <c r="P338" s="8"/>
      <c r="Q338" s="8"/>
      <c r="R338" s="8"/>
      <c r="S338" s="8"/>
      <c r="T338" s="8"/>
      <c r="U338" s="8"/>
      <c r="V338" s="8"/>
      <c r="W338" s="8"/>
      <c r="X338" s="8"/>
      <c r="Y338" s="8"/>
      <c r="Z338" s="8"/>
    </row>
    <row r="339">
      <c r="A339" s="8"/>
      <c r="B339" s="8"/>
      <c r="C339" s="8"/>
      <c r="D339" s="8"/>
      <c r="E339" s="8"/>
      <c r="F339" s="8"/>
      <c r="G339" s="8"/>
      <c r="H339" s="8"/>
      <c r="I339" s="8"/>
      <c r="M339" s="57"/>
      <c r="N339" s="8"/>
      <c r="O339" s="8"/>
      <c r="P339" s="8"/>
      <c r="Q339" s="8"/>
      <c r="R339" s="8"/>
      <c r="S339" s="8"/>
      <c r="T339" s="8"/>
      <c r="U339" s="8"/>
      <c r="V339" s="8"/>
      <c r="W339" s="8"/>
      <c r="X339" s="8"/>
      <c r="Y339" s="8"/>
      <c r="Z339" s="8"/>
    </row>
    <row r="340">
      <c r="A340" s="8"/>
      <c r="B340" s="8"/>
      <c r="C340" s="8"/>
      <c r="D340" s="8"/>
      <c r="E340" s="8"/>
      <c r="F340" s="8"/>
      <c r="G340" s="8"/>
      <c r="H340" s="8"/>
      <c r="I340" s="8"/>
      <c r="M340" s="57"/>
      <c r="N340" s="8"/>
      <c r="O340" s="8"/>
      <c r="P340" s="8"/>
      <c r="Q340" s="8"/>
      <c r="R340" s="8"/>
      <c r="S340" s="8"/>
      <c r="T340" s="8"/>
      <c r="U340" s="8"/>
      <c r="V340" s="8"/>
      <c r="W340" s="8"/>
      <c r="X340" s="8"/>
      <c r="Y340" s="8"/>
      <c r="Z340" s="8"/>
    </row>
    <row r="341">
      <c r="A341" s="8"/>
      <c r="B341" s="8"/>
      <c r="C341" s="8"/>
      <c r="D341" s="8"/>
      <c r="E341" s="8"/>
      <c r="F341" s="8"/>
      <c r="G341" s="8"/>
      <c r="H341" s="8"/>
      <c r="I341" s="8"/>
      <c r="M341" s="57"/>
      <c r="N341" s="8"/>
      <c r="O341" s="8"/>
      <c r="P341" s="8"/>
      <c r="Q341" s="8"/>
      <c r="R341" s="8"/>
      <c r="S341" s="8"/>
      <c r="T341" s="8"/>
      <c r="U341" s="8"/>
      <c r="V341" s="8"/>
      <c r="W341" s="8"/>
      <c r="X341" s="8"/>
      <c r="Y341" s="8"/>
      <c r="Z341" s="8"/>
    </row>
    <row r="342">
      <c r="A342" s="8"/>
      <c r="B342" s="8"/>
      <c r="C342" s="8"/>
      <c r="D342" s="8"/>
      <c r="E342" s="8"/>
      <c r="F342" s="8"/>
      <c r="G342" s="8"/>
      <c r="H342" s="8"/>
      <c r="I342" s="8"/>
      <c r="M342" s="57"/>
      <c r="N342" s="8"/>
      <c r="O342" s="8"/>
      <c r="P342" s="8"/>
      <c r="Q342" s="8"/>
      <c r="R342" s="8"/>
      <c r="S342" s="8"/>
      <c r="T342" s="8"/>
      <c r="U342" s="8"/>
      <c r="V342" s="8"/>
      <c r="W342" s="8"/>
      <c r="X342" s="8"/>
      <c r="Y342" s="8"/>
      <c r="Z342" s="8"/>
    </row>
    <row r="343">
      <c r="A343" s="8"/>
      <c r="B343" s="8"/>
      <c r="C343" s="8"/>
      <c r="D343" s="8"/>
      <c r="E343" s="8"/>
      <c r="F343" s="8"/>
      <c r="G343" s="8"/>
      <c r="H343" s="8"/>
      <c r="I343" s="8"/>
      <c r="M343" s="57"/>
      <c r="N343" s="8"/>
      <c r="O343" s="8"/>
      <c r="P343" s="8"/>
      <c r="Q343" s="8"/>
      <c r="R343" s="8"/>
      <c r="S343" s="8"/>
      <c r="T343" s="8"/>
      <c r="U343" s="8"/>
      <c r="V343" s="8"/>
      <c r="W343" s="8"/>
      <c r="X343" s="8"/>
      <c r="Y343" s="8"/>
      <c r="Z343" s="8"/>
    </row>
    <row r="344">
      <c r="A344" s="8"/>
      <c r="B344" s="8"/>
      <c r="C344" s="8"/>
      <c r="D344" s="8"/>
      <c r="E344" s="8"/>
      <c r="F344" s="8"/>
      <c r="G344" s="8"/>
      <c r="H344" s="8"/>
      <c r="I344" s="8"/>
      <c r="M344" s="57"/>
      <c r="N344" s="8"/>
      <c r="O344" s="8"/>
      <c r="P344" s="8"/>
      <c r="Q344" s="8"/>
      <c r="R344" s="8"/>
      <c r="S344" s="8"/>
      <c r="T344" s="8"/>
      <c r="U344" s="8"/>
      <c r="V344" s="8"/>
      <c r="W344" s="8"/>
      <c r="X344" s="8"/>
      <c r="Y344" s="8"/>
      <c r="Z344" s="8"/>
    </row>
    <row r="345">
      <c r="A345" s="8"/>
      <c r="B345" s="8"/>
      <c r="C345" s="8"/>
      <c r="D345" s="8"/>
      <c r="E345" s="8"/>
      <c r="F345" s="8"/>
      <c r="G345" s="8"/>
      <c r="H345" s="8"/>
      <c r="I345" s="8"/>
      <c r="M345" s="57"/>
      <c r="N345" s="8"/>
      <c r="O345" s="8"/>
      <c r="P345" s="8"/>
      <c r="Q345" s="8"/>
      <c r="R345" s="8"/>
      <c r="S345" s="8"/>
      <c r="T345" s="8"/>
      <c r="U345" s="8"/>
      <c r="V345" s="8"/>
      <c r="W345" s="8"/>
      <c r="X345" s="8"/>
      <c r="Y345" s="8"/>
      <c r="Z345" s="8"/>
    </row>
    <row r="346">
      <c r="A346" s="8"/>
      <c r="B346" s="8"/>
      <c r="C346" s="8"/>
      <c r="D346" s="8"/>
      <c r="E346" s="8"/>
      <c r="F346" s="8"/>
      <c r="G346" s="8"/>
      <c r="H346" s="8"/>
      <c r="I346" s="8"/>
      <c r="M346" s="57"/>
      <c r="N346" s="8"/>
      <c r="O346" s="8"/>
      <c r="P346" s="8"/>
      <c r="Q346" s="8"/>
      <c r="R346" s="8"/>
      <c r="S346" s="8"/>
      <c r="T346" s="8"/>
      <c r="U346" s="8"/>
      <c r="V346" s="8"/>
      <c r="W346" s="8"/>
      <c r="X346" s="8"/>
      <c r="Y346" s="8"/>
      <c r="Z346" s="8"/>
    </row>
    <row r="347">
      <c r="A347" s="8"/>
      <c r="B347" s="8"/>
      <c r="C347" s="8"/>
      <c r="D347" s="8"/>
      <c r="E347" s="8"/>
      <c r="F347" s="8"/>
      <c r="G347" s="8"/>
      <c r="H347" s="8"/>
      <c r="I347" s="8"/>
      <c r="M347" s="57"/>
      <c r="N347" s="8"/>
      <c r="O347" s="8"/>
      <c r="P347" s="8"/>
      <c r="Q347" s="8"/>
      <c r="R347" s="8"/>
      <c r="S347" s="8"/>
      <c r="T347" s="8"/>
      <c r="U347" s="8"/>
      <c r="V347" s="8"/>
      <c r="W347" s="8"/>
      <c r="X347" s="8"/>
      <c r="Y347" s="8"/>
      <c r="Z347" s="8"/>
    </row>
    <row r="348">
      <c r="A348" s="8"/>
      <c r="B348" s="8"/>
      <c r="C348" s="8"/>
      <c r="D348" s="8"/>
      <c r="E348" s="8"/>
      <c r="F348" s="8"/>
      <c r="G348" s="8"/>
      <c r="H348" s="8"/>
      <c r="I348" s="8"/>
      <c r="M348" s="57"/>
      <c r="N348" s="8"/>
      <c r="O348" s="8"/>
      <c r="P348" s="8"/>
      <c r="Q348" s="8"/>
      <c r="R348" s="8"/>
      <c r="S348" s="8"/>
      <c r="T348" s="8"/>
      <c r="U348" s="8"/>
      <c r="V348" s="8"/>
      <c r="W348" s="8"/>
      <c r="X348" s="8"/>
      <c r="Y348" s="8"/>
      <c r="Z348" s="8"/>
    </row>
    <row r="349">
      <c r="A349" s="8"/>
      <c r="B349" s="8"/>
      <c r="C349" s="8"/>
      <c r="D349" s="8"/>
      <c r="E349" s="8"/>
      <c r="F349" s="8"/>
      <c r="G349" s="8"/>
      <c r="H349" s="8"/>
      <c r="I349" s="8"/>
      <c r="M349" s="57"/>
      <c r="N349" s="8"/>
      <c r="O349" s="8"/>
      <c r="P349" s="8"/>
      <c r="Q349" s="8"/>
      <c r="R349" s="8"/>
      <c r="S349" s="8"/>
      <c r="T349" s="8"/>
      <c r="U349" s="8"/>
      <c r="V349" s="8"/>
      <c r="W349" s="8"/>
      <c r="X349" s="8"/>
      <c r="Y349" s="8"/>
      <c r="Z349" s="8"/>
    </row>
    <row r="350">
      <c r="A350" s="8"/>
      <c r="B350" s="8"/>
      <c r="C350" s="8"/>
      <c r="D350" s="8"/>
      <c r="E350" s="8"/>
      <c r="F350" s="8"/>
      <c r="G350" s="8"/>
      <c r="H350" s="8"/>
      <c r="I350" s="8"/>
      <c r="M350" s="57"/>
      <c r="N350" s="8"/>
      <c r="O350" s="8"/>
      <c r="P350" s="8"/>
      <c r="Q350" s="8"/>
      <c r="R350" s="8"/>
      <c r="S350" s="8"/>
      <c r="T350" s="8"/>
      <c r="U350" s="8"/>
      <c r="V350" s="8"/>
      <c r="W350" s="8"/>
      <c r="X350" s="8"/>
      <c r="Y350" s="8"/>
      <c r="Z350" s="8"/>
    </row>
    <row r="351">
      <c r="A351" s="8"/>
      <c r="B351" s="8"/>
      <c r="C351" s="8"/>
      <c r="D351" s="8"/>
      <c r="E351" s="8"/>
      <c r="F351" s="8"/>
      <c r="G351" s="8"/>
      <c r="H351" s="8"/>
      <c r="I351" s="8"/>
      <c r="M351" s="57"/>
      <c r="N351" s="8"/>
      <c r="O351" s="8"/>
      <c r="P351" s="8"/>
      <c r="Q351" s="8"/>
      <c r="R351" s="8"/>
      <c r="S351" s="8"/>
      <c r="T351" s="8"/>
      <c r="U351" s="8"/>
      <c r="V351" s="8"/>
      <c r="W351" s="8"/>
      <c r="X351" s="8"/>
      <c r="Y351" s="8"/>
      <c r="Z351" s="8"/>
    </row>
    <row r="352">
      <c r="A352" s="8"/>
      <c r="B352" s="8"/>
      <c r="C352" s="8"/>
      <c r="D352" s="8"/>
      <c r="E352" s="8"/>
      <c r="F352" s="8"/>
      <c r="G352" s="8"/>
      <c r="H352" s="8"/>
      <c r="I352" s="8"/>
      <c r="M352" s="57"/>
      <c r="N352" s="8"/>
      <c r="O352" s="8"/>
      <c r="P352" s="8"/>
      <c r="Q352" s="8"/>
      <c r="R352" s="8"/>
      <c r="S352" s="8"/>
      <c r="T352" s="8"/>
      <c r="U352" s="8"/>
      <c r="V352" s="8"/>
      <c r="W352" s="8"/>
      <c r="X352" s="8"/>
      <c r="Y352" s="8"/>
      <c r="Z352" s="8"/>
    </row>
    <row r="353">
      <c r="A353" s="8"/>
      <c r="B353" s="8"/>
      <c r="C353" s="8"/>
      <c r="D353" s="8"/>
      <c r="E353" s="8"/>
      <c r="F353" s="8"/>
      <c r="G353" s="8"/>
      <c r="H353" s="8"/>
      <c r="I353" s="8"/>
      <c r="M353" s="57"/>
      <c r="N353" s="8"/>
      <c r="O353" s="8"/>
      <c r="P353" s="8"/>
      <c r="Q353" s="8"/>
      <c r="R353" s="8"/>
      <c r="S353" s="8"/>
      <c r="T353" s="8"/>
      <c r="U353" s="8"/>
      <c r="V353" s="8"/>
      <c r="W353" s="8"/>
      <c r="X353" s="8"/>
      <c r="Y353" s="8"/>
      <c r="Z353" s="8"/>
    </row>
    <row r="354">
      <c r="A354" s="8"/>
      <c r="B354" s="8"/>
      <c r="C354" s="8"/>
      <c r="D354" s="8"/>
      <c r="E354" s="8"/>
      <c r="F354" s="8"/>
      <c r="G354" s="8"/>
      <c r="H354" s="8"/>
      <c r="I354" s="8"/>
      <c r="M354" s="57"/>
      <c r="N354" s="8"/>
      <c r="O354" s="8"/>
      <c r="P354" s="8"/>
      <c r="Q354" s="8"/>
      <c r="R354" s="8"/>
      <c r="S354" s="8"/>
      <c r="T354" s="8"/>
      <c r="U354" s="8"/>
      <c r="V354" s="8"/>
      <c r="W354" s="8"/>
      <c r="X354" s="8"/>
      <c r="Y354" s="8"/>
      <c r="Z354" s="8"/>
    </row>
    <row r="355">
      <c r="A355" s="8"/>
      <c r="B355" s="8"/>
      <c r="C355" s="8"/>
      <c r="D355" s="8"/>
      <c r="E355" s="8"/>
      <c r="F355" s="8"/>
      <c r="G355" s="8"/>
      <c r="H355" s="8"/>
      <c r="I355" s="8"/>
      <c r="M355" s="57"/>
      <c r="N355" s="8"/>
      <c r="O355" s="8"/>
      <c r="P355" s="8"/>
      <c r="Q355" s="8"/>
      <c r="R355" s="8"/>
      <c r="S355" s="8"/>
      <c r="T355" s="8"/>
      <c r="U355" s="8"/>
      <c r="V355" s="8"/>
      <c r="W355" s="8"/>
      <c r="X355" s="8"/>
      <c r="Y355" s="8"/>
      <c r="Z355" s="8"/>
    </row>
    <row r="356">
      <c r="A356" s="8"/>
      <c r="B356" s="8"/>
      <c r="C356" s="8"/>
      <c r="D356" s="8"/>
      <c r="E356" s="8"/>
      <c r="F356" s="8"/>
      <c r="G356" s="8"/>
      <c r="H356" s="8"/>
      <c r="I356" s="8"/>
      <c r="M356" s="57"/>
      <c r="N356" s="8"/>
      <c r="O356" s="8"/>
      <c r="P356" s="8"/>
      <c r="Q356" s="8"/>
      <c r="R356" s="8"/>
      <c r="S356" s="8"/>
      <c r="T356" s="8"/>
      <c r="U356" s="8"/>
      <c r="V356" s="8"/>
      <c r="W356" s="8"/>
      <c r="X356" s="8"/>
      <c r="Y356" s="8"/>
      <c r="Z356" s="8"/>
    </row>
    <row r="357">
      <c r="A357" s="8"/>
      <c r="B357" s="8"/>
      <c r="C357" s="8"/>
      <c r="D357" s="8"/>
      <c r="E357" s="8"/>
      <c r="F357" s="8"/>
      <c r="G357" s="8"/>
      <c r="H357" s="8"/>
      <c r="I357" s="8"/>
      <c r="M357" s="57"/>
      <c r="N357" s="8"/>
      <c r="O357" s="8"/>
      <c r="P357" s="8"/>
      <c r="Q357" s="8"/>
      <c r="R357" s="8"/>
      <c r="S357" s="8"/>
      <c r="T357" s="8"/>
      <c r="U357" s="8"/>
      <c r="V357" s="8"/>
      <c r="W357" s="8"/>
      <c r="X357" s="8"/>
      <c r="Y357" s="8"/>
      <c r="Z357" s="8"/>
    </row>
    <row r="358">
      <c r="A358" s="8"/>
      <c r="B358" s="8"/>
      <c r="C358" s="8"/>
      <c r="D358" s="8"/>
      <c r="E358" s="8"/>
      <c r="F358" s="8"/>
      <c r="G358" s="8"/>
      <c r="H358" s="8"/>
      <c r="I358" s="8"/>
      <c r="M358" s="57"/>
      <c r="N358" s="8"/>
      <c r="O358" s="8"/>
      <c r="P358" s="8"/>
      <c r="Q358" s="8"/>
      <c r="R358" s="8"/>
      <c r="S358" s="8"/>
      <c r="T358" s="8"/>
      <c r="U358" s="8"/>
      <c r="V358" s="8"/>
      <c r="W358" s="8"/>
      <c r="X358" s="8"/>
      <c r="Y358" s="8"/>
      <c r="Z358" s="8"/>
    </row>
    <row r="359">
      <c r="A359" s="8"/>
      <c r="B359" s="8"/>
      <c r="C359" s="8"/>
      <c r="D359" s="8"/>
      <c r="E359" s="8"/>
      <c r="F359" s="8"/>
      <c r="G359" s="8"/>
      <c r="H359" s="8"/>
      <c r="I359" s="8"/>
      <c r="M359" s="57"/>
      <c r="N359" s="8"/>
      <c r="O359" s="8"/>
      <c r="P359" s="8"/>
      <c r="Q359" s="8"/>
      <c r="R359" s="8"/>
      <c r="S359" s="8"/>
      <c r="T359" s="8"/>
      <c r="U359" s="8"/>
      <c r="V359" s="8"/>
      <c r="W359" s="8"/>
      <c r="X359" s="8"/>
      <c r="Y359" s="8"/>
      <c r="Z359" s="8"/>
    </row>
    <row r="360">
      <c r="A360" s="8"/>
      <c r="B360" s="8"/>
      <c r="C360" s="8"/>
      <c r="D360" s="8"/>
      <c r="E360" s="8"/>
      <c r="F360" s="8"/>
      <c r="G360" s="8"/>
      <c r="H360" s="8"/>
      <c r="I360" s="8"/>
      <c r="M360" s="57"/>
      <c r="N360" s="8"/>
      <c r="O360" s="8"/>
      <c r="P360" s="8"/>
      <c r="Q360" s="8"/>
      <c r="R360" s="8"/>
      <c r="S360" s="8"/>
      <c r="T360" s="8"/>
      <c r="U360" s="8"/>
      <c r="V360" s="8"/>
      <c r="W360" s="8"/>
      <c r="X360" s="8"/>
      <c r="Y360" s="8"/>
      <c r="Z360" s="8"/>
    </row>
    <row r="361">
      <c r="A361" s="8"/>
      <c r="B361" s="8"/>
      <c r="C361" s="8"/>
      <c r="D361" s="8"/>
      <c r="E361" s="8"/>
      <c r="F361" s="8"/>
      <c r="G361" s="8"/>
      <c r="H361" s="8"/>
      <c r="I361" s="8"/>
      <c r="M361" s="57"/>
      <c r="N361" s="8"/>
      <c r="O361" s="8"/>
      <c r="P361" s="8"/>
      <c r="Q361" s="8"/>
      <c r="R361" s="8"/>
      <c r="S361" s="8"/>
      <c r="T361" s="8"/>
      <c r="U361" s="8"/>
      <c r="V361" s="8"/>
      <c r="W361" s="8"/>
      <c r="X361" s="8"/>
      <c r="Y361" s="8"/>
      <c r="Z361" s="8"/>
    </row>
    <row r="362">
      <c r="A362" s="8"/>
      <c r="B362" s="8"/>
      <c r="C362" s="8"/>
      <c r="D362" s="8"/>
      <c r="E362" s="8"/>
      <c r="F362" s="8"/>
      <c r="G362" s="8"/>
      <c r="H362" s="8"/>
      <c r="I362" s="8"/>
      <c r="M362" s="57"/>
      <c r="N362" s="8"/>
      <c r="O362" s="8"/>
      <c r="P362" s="8"/>
      <c r="Q362" s="8"/>
      <c r="R362" s="8"/>
      <c r="S362" s="8"/>
      <c r="T362" s="8"/>
      <c r="U362" s="8"/>
      <c r="V362" s="8"/>
      <c r="W362" s="8"/>
      <c r="X362" s="8"/>
      <c r="Y362" s="8"/>
      <c r="Z362" s="8"/>
    </row>
    <row r="363">
      <c r="A363" s="8"/>
      <c r="B363" s="8"/>
      <c r="C363" s="8"/>
      <c r="D363" s="8"/>
      <c r="E363" s="8"/>
      <c r="F363" s="8"/>
      <c r="G363" s="8"/>
      <c r="H363" s="8"/>
      <c r="I363" s="8"/>
      <c r="M363" s="57"/>
      <c r="N363" s="8"/>
      <c r="O363" s="8"/>
      <c r="P363" s="8"/>
      <c r="Q363" s="8"/>
      <c r="R363" s="8"/>
      <c r="S363" s="8"/>
      <c r="T363" s="8"/>
      <c r="U363" s="8"/>
      <c r="V363" s="8"/>
      <c r="W363" s="8"/>
      <c r="X363" s="8"/>
      <c r="Y363" s="8"/>
      <c r="Z363" s="8"/>
    </row>
    <row r="364">
      <c r="A364" s="8"/>
      <c r="B364" s="8"/>
      <c r="C364" s="8"/>
      <c r="D364" s="8"/>
      <c r="E364" s="8"/>
      <c r="F364" s="8"/>
      <c r="G364" s="8"/>
      <c r="H364" s="8"/>
      <c r="I364" s="8"/>
      <c r="M364" s="57"/>
      <c r="N364" s="8"/>
      <c r="O364" s="8"/>
      <c r="P364" s="8"/>
      <c r="Q364" s="8"/>
      <c r="R364" s="8"/>
      <c r="S364" s="8"/>
      <c r="T364" s="8"/>
      <c r="U364" s="8"/>
      <c r="V364" s="8"/>
      <c r="W364" s="8"/>
      <c r="X364" s="8"/>
      <c r="Y364" s="8"/>
      <c r="Z364" s="8"/>
    </row>
    <row r="365">
      <c r="A365" s="8"/>
      <c r="B365" s="8"/>
      <c r="C365" s="8"/>
      <c r="D365" s="8"/>
      <c r="E365" s="8"/>
      <c r="F365" s="8"/>
      <c r="G365" s="8"/>
      <c r="H365" s="8"/>
      <c r="I365" s="8"/>
      <c r="M365" s="57"/>
      <c r="N365" s="8"/>
      <c r="O365" s="8"/>
      <c r="P365" s="8"/>
      <c r="Q365" s="8"/>
      <c r="R365" s="8"/>
      <c r="S365" s="8"/>
      <c r="T365" s="8"/>
      <c r="U365" s="8"/>
      <c r="V365" s="8"/>
      <c r="W365" s="8"/>
      <c r="X365" s="8"/>
      <c r="Y365" s="8"/>
      <c r="Z365" s="8"/>
    </row>
    <row r="366">
      <c r="A366" s="8"/>
      <c r="B366" s="8"/>
      <c r="C366" s="8"/>
      <c r="D366" s="8"/>
      <c r="E366" s="8"/>
      <c r="F366" s="8"/>
      <c r="G366" s="8"/>
      <c r="H366" s="8"/>
      <c r="I366" s="8"/>
      <c r="M366" s="57"/>
      <c r="N366" s="8"/>
      <c r="O366" s="8"/>
      <c r="P366" s="8"/>
      <c r="Q366" s="8"/>
      <c r="R366" s="8"/>
      <c r="S366" s="8"/>
      <c r="T366" s="8"/>
      <c r="U366" s="8"/>
      <c r="V366" s="8"/>
      <c r="W366" s="8"/>
      <c r="X366" s="8"/>
      <c r="Y366" s="8"/>
      <c r="Z366" s="8"/>
    </row>
    <row r="367">
      <c r="A367" s="8"/>
      <c r="B367" s="8"/>
      <c r="C367" s="8"/>
      <c r="D367" s="8"/>
      <c r="E367" s="8"/>
      <c r="F367" s="8"/>
      <c r="G367" s="8"/>
      <c r="H367" s="8"/>
      <c r="I367" s="8"/>
      <c r="M367" s="57"/>
      <c r="N367" s="8"/>
      <c r="O367" s="8"/>
      <c r="P367" s="8"/>
      <c r="Q367" s="8"/>
      <c r="R367" s="8"/>
      <c r="S367" s="8"/>
      <c r="T367" s="8"/>
      <c r="U367" s="8"/>
      <c r="V367" s="8"/>
      <c r="W367" s="8"/>
      <c r="X367" s="8"/>
      <c r="Y367" s="8"/>
      <c r="Z367" s="8"/>
    </row>
    <row r="368">
      <c r="A368" s="8"/>
      <c r="B368" s="8"/>
      <c r="C368" s="8"/>
      <c r="D368" s="8"/>
      <c r="E368" s="8"/>
      <c r="F368" s="8"/>
      <c r="G368" s="8"/>
      <c r="H368" s="8"/>
      <c r="I368" s="8"/>
      <c r="M368" s="57"/>
      <c r="N368" s="8"/>
      <c r="O368" s="8"/>
      <c r="P368" s="8"/>
      <c r="Q368" s="8"/>
      <c r="R368" s="8"/>
      <c r="S368" s="8"/>
      <c r="T368" s="8"/>
      <c r="U368" s="8"/>
      <c r="V368" s="8"/>
      <c r="W368" s="8"/>
      <c r="X368" s="8"/>
      <c r="Y368" s="8"/>
      <c r="Z368" s="8"/>
    </row>
    <row r="369">
      <c r="A369" s="8"/>
      <c r="B369" s="8"/>
      <c r="C369" s="8"/>
      <c r="D369" s="8"/>
      <c r="E369" s="8"/>
      <c r="F369" s="8"/>
      <c r="G369" s="8"/>
      <c r="H369" s="8"/>
      <c r="I369" s="8"/>
      <c r="M369" s="57"/>
      <c r="N369" s="8"/>
      <c r="O369" s="8"/>
      <c r="P369" s="8"/>
      <c r="Q369" s="8"/>
      <c r="R369" s="8"/>
      <c r="S369" s="8"/>
      <c r="T369" s="8"/>
      <c r="U369" s="8"/>
      <c r="V369" s="8"/>
      <c r="W369" s="8"/>
      <c r="X369" s="8"/>
      <c r="Y369" s="8"/>
      <c r="Z369" s="8"/>
    </row>
    <row r="370">
      <c r="A370" s="8"/>
      <c r="B370" s="8"/>
      <c r="C370" s="8"/>
      <c r="D370" s="8"/>
      <c r="E370" s="8"/>
      <c r="F370" s="8"/>
      <c r="G370" s="8"/>
      <c r="H370" s="8"/>
      <c r="I370" s="8"/>
      <c r="M370" s="57"/>
      <c r="N370" s="8"/>
      <c r="O370" s="8"/>
      <c r="P370" s="8"/>
      <c r="Q370" s="8"/>
      <c r="R370" s="8"/>
      <c r="S370" s="8"/>
      <c r="T370" s="8"/>
      <c r="U370" s="8"/>
      <c r="V370" s="8"/>
      <c r="W370" s="8"/>
      <c r="X370" s="8"/>
      <c r="Y370" s="8"/>
      <c r="Z370" s="8"/>
    </row>
    <row r="371">
      <c r="A371" s="8"/>
      <c r="B371" s="8"/>
      <c r="C371" s="8"/>
      <c r="D371" s="8"/>
      <c r="E371" s="8"/>
      <c r="F371" s="8"/>
      <c r="G371" s="8"/>
      <c r="H371" s="8"/>
      <c r="I371" s="8"/>
      <c r="M371" s="57"/>
      <c r="N371" s="8"/>
      <c r="O371" s="8"/>
      <c r="P371" s="8"/>
      <c r="Q371" s="8"/>
      <c r="R371" s="8"/>
      <c r="S371" s="8"/>
      <c r="T371" s="8"/>
      <c r="U371" s="8"/>
      <c r="V371" s="8"/>
      <c r="W371" s="8"/>
      <c r="X371" s="8"/>
      <c r="Y371" s="8"/>
      <c r="Z371" s="8"/>
    </row>
    <row r="372">
      <c r="A372" s="8"/>
      <c r="B372" s="8"/>
      <c r="C372" s="8"/>
      <c r="D372" s="8"/>
      <c r="E372" s="8"/>
      <c r="F372" s="8"/>
      <c r="G372" s="8"/>
      <c r="H372" s="8"/>
      <c r="I372" s="8"/>
      <c r="M372" s="57"/>
      <c r="N372" s="8"/>
      <c r="O372" s="8"/>
      <c r="P372" s="8"/>
      <c r="Q372" s="8"/>
      <c r="R372" s="8"/>
      <c r="S372" s="8"/>
      <c r="T372" s="8"/>
      <c r="U372" s="8"/>
      <c r="V372" s="8"/>
      <c r="W372" s="8"/>
      <c r="X372" s="8"/>
      <c r="Y372" s="8"/>
      <c r="Z372" s="8"/>
    </row>
    <row r="373">
      <c r="A373" s="8"/>
      <c r="B373" s="8"/>
      <c r="C373" s="8"/>
      <c r="D373" s="8"/>
      <c r="E373" s="8"/>
      <c r="F373" s="8"/>
      <c r="G373" s="8"/>
      <c r="H373" s="8"/>
      <c r="I373" s="8"/>
      <c r="M373" s="57"/>
      <c r="N373" s="8"/>
      <c r="O373" s="8"/>
      <c r="P373" s="8"/>
      <c r="Q373" s="8"/>
      <c r="R373" s="8"/>
      <c r="S373" s="8"/>
      <c r="T373" s="8"/>
      <c r="U373" s="8"/>
      <c r="V373" s="8"/>
      <c r="W373" s="8"/>
      <c r="X373" s="8"/>
      <c r="Y373" s="8"/>
      <c r="Z373" s="8"/>
    </row>
    <row r="374">
      <c r="A374" s="8"/>
      <c r="B374" s="8"/>
      <c r="C374" s="8"/>
      <c r="D374" s="8"/>
      <c r="E374" s="8"/>
      <c r="F374" s="8"/>
      <c r="G374" s="8"/>
      <c r="H374" s="8"/>
      <c r="I374" s="8"/>
      <c r="M374" s="57"/>
      <c r="N374" s="8"/>
      <c r="O374" s="8"/>
      <c r="P374" s="8"/>
      <c r="Q374" s="8"/>
      <c r="R374" s="8"/>
      <c r="S374" s="8"/>
      <c r="T374" s="8"/>
      <c r="U374" s="8"/>
      <c r="V374" s="8"/>
      <c r="W374" s="8"/>
      <c r="X374" s="8"/>
      <c r="Y374" s="8"/>
      <c r="Z374" s="8"/>
    </row>
    <row r="375">
      <c r="A375" s="8"/>
      <c r="B375" s="8"/>
      <c r="C375" s="8"/>
      <c r="D375" s="8"/>
      <c r="E375" s="8"/>
      <c r="F375" s="8"/>
      <c r="G375" s="8"/>
      <c r="H375" s="8"/>
      <c r="I375" s="8"/>
      <c r="M375" s="57"/>
      <c r="N375" s="8"/>
      <c r="O375" s="8"/>
      <c r="P375" s="8"/>
      <c r="Q375" s="8"/>
      <c r="R375" s="8"/>
      <c r="S375" s="8"/>
      <c r="T375" s="8"/>
      <c r="U375" s="8"/>
      <c r="V375" s="8"/>
      <c r="W375" s="8"/>
      <c r="X375" s="8"/>
      <c r="Y375" s="8"/>
      <c r="Z375" s="8"/>
    </row>
    <row r="376">
      <c r="A376" s="8"/>
      <c r="B376" s="8"/>
      <c r="C376" s="8"/>
      <c r="D376" s="8"/>
      <c r="E376" s="8"/>
      <c r="F376" s="8"/>
      <c r="G376" s="8"/>
      <c r="H376" s="8"/>
      <c r="I376" s="8"/>
      <c r="M376" s="57"/>
      <c r="N376" s="8"/>
      <c r="O376" s="8"/>
      <c r="P376" s="8"/>
      <c r="Q376" s="8"/>
      <c r="R376" s="8"/>
      <c r="S376" s="8"/>
      <c r="T376" s="8"/>
      <c r="U376" s="8"/>
      <c r="V376" s="8"/>
      <c r="W376" s="8"/>
      <c r="X376" s="8"/>
      <c r="Y376" s="8"/>
      <c r="Z376" s="8"/>
    </row>
    <row r="377">
      <c r="A377" s="8"/>
      <c r="B377" s="8"/>
      <c r="C377" s="8"/>
      <c r="D377" s="8"/>
      <c r="E377" s="8"/>
      <c r="F377" s="8"/>
      <c r="G377" s="8"/>
      <c r="H377" s="8"/>
      <c r="I377" s="8"/>
      <c r="M377" s="57"/>
      <c r="N377" s="8"/>
      <c r="O377" s="8"/>
      <c r="P377" s="8"/>
      <c r="Q377" s="8"/>
      <c r="R377" s="8"/>
      <c r="S377" s="8"/>
      <c r="T377" s="8"/>
      <c r="U377" s="8"/>
      <c r="V377" s="8"/>
      <c r="W377" s="8"/>
      <c r="X377" s="8"/>
      <c r="Y377" s="8"/>
      <c r="Z377" s="8"/>
    </row>
    <row r="378">
      <c r="A378" s="8"/>
      <c r="B378" s="8"/>
      <c r="C378" s="8"/>
      <c r="D378" s="8"/>
      <c r="E378" s="8"/>
      <c r="F378" s="8"/>
      <c r="G378" s="8"/>
      <c r="H378" s="8"/>
      <c r="I378" s="8"/>
      <c r="M378" s="57"/>
      <c r="N378" s="8"/>
      <c r="O378" s="8"/>
      <c r="P378" s="8"/>
      <c r="Q378" s="8"/>
      <c r="R378" s="8"/>
      <c r="S378" s="8"/>
      <c r="T378" s="8"/>
      <c r="U378" s="8"/>
      <c r="V378" s="8"/>
      <c r="W378" s="8"/>
      <c r="X378" s="8"/>
      <c r="Y378" s="8"/>
      <c r="Z378" s="8"/>
    </row>
    <row r="379">
      <c r="A379" s="8"/>
      <c r="B379" s="8"/>
      <c r="C379" s="8"/>
      <c r="D379" s="8"/>
      <c r="E379" s="8"/>
      <c r="F379" s="8"/>
      <c r="G379" s="8"/>
      <c r="H379" s="8"/>
      <c r="I379" s="8"/>
      <c r="M379" s="57"/>
      <c r="N379" s="8"/>
      <c r="O379" s="8"/>
      <c r="P379" s="8"/>
      <c r="Q379" s="8"/>
      <c r="R379" s="8"/>
      <c r="S379" s="8"/>
      <c r="T379" s="8"/>
      <c r="U379" s="8"/>
      <c r="V379" s="8"/>
      <c r="W379" s="8"/>
      <c r="X379" s="8"/>
      <c r="Y379" s="8"/>
      <c r="Z379" s="8"/>
    </row>
    <row r="380">
      <c r="A380" s="8"/>
      <c r="B380" s="8"/>
      <c r="C380" s="8"/>
      <c r="D380" s="8"/>
      <c r="E380" s="8"/>
      <c r="F380" s="8"/>
      <c r="G380" s="8"/>
      <c r="H380" s="8"/>
      <c r="I380" s="8"/>
      <c r="M380" s="57"/>
      <c r="N380" s="8"/>
      <c r="O380" s="8"/>
      <c r="P380" s="8"/>
      <c r="Q380" s="8"/>
      <c r="R380" s="8"/>
      <c r="S380" s="8"/>
      <c r="T380" s="8"/>
      <c r="U380" s="8"/>
      <c r="V380" s="8"/>
      <c r="W380" s="8"/>
      <c r="X380" s="8"/>
      <c r="Y380" s="8"/>
      <c r="Z380" s="8"/>
    </row>
    <row r="381">
      <c r="A381" s="8"/>
      <c r="B381" s="8"/>
      <c r="C381" s="8"/>
      <c r="D381" s="8"/>
      <c r="E381" s="8"/>
      <c r="F381" s="8"/>
      <c r="G381" s="8"/>
      <c r="H381" s="8"/>
      <c r="I381" s="8"/>
      <c r="M381" s="57"/>
      <c r="N381" s="8"/>
      <c r="O381" s="8"/>
      <c r="P381" s="8"/>
      <c r="Q381" s="8"/>
      <c r="R381" s="8"/>
      <c r="S381" s="8"/>
      <c r="T381" s="8"/>
      <c r="U381" s="8"/>
      <c r="V381" s="8"/>
      <c r="W381" s="8"/>
      <c r="X381" s="8"/>
      <c r="Y381" s="8"/>
      <c r="Z381" s="8"/>
    </row>
    <row r="382">
      <c r="A382" s="8"/>
      <c r="B382" s="8"/>
      <c r="C382" s="8"/>
      <c r="D382" s="8"/>
      <c r="E382" s="8"/>
      <c r="F382" s="8"/>
      <c r="G382" s="8"/>
      <c r="H382" s="8"/>
      <c r="I382" s="8"/>
      <c r="M382" s="57"/>
      <c r="N382" s="8"/>
      <c r="O382" s="8"/>
      <c r="P382" s="8"/>
      <c r="Q382" s="8"/>
      <c r="R382" s="8"/>
      <c r="S382" s="8"/>
      <c r="T382" s="8"/>
      <c r="U382" s="8"/>
      <c r="V382" s="8"/>
      <c r="W382" s="8"/>
      <c r="X382" s="8"/>
      <c r="Y382" s="8"/>
      <c r="Z382" s="8"/>
    </row>
    <row r="383">
      <c r="A383" s="8"/>
      <c r="B383" s="8"/>
      <c r="C383" s="8"/>
      <c r="D383" s="8"/>
      <c r="E383" s="8"/>
      <c r="F383" s="8"/>
      <c r="G383" s="8"/>
      <c r="H383" s="8"/>
      <c r="I383" s="8"/>
      <c r="M383" s="57"/>
      <c r="N383" s="8"/>
      <c r="O383" s="8"/>
      <c r="P383" s="8"/>
      <c r="Q383" s="8"/>
      <c r="R383" s="8"/>
      <c r="S383" s="8"/>
      <c r="T383" s="8"/>
      <c r="U383" s="8"/>
      <c r="V383" s="8"/>
      <c r="W383" s="8"/>
      <c r="X383" s="8"/>
      <c r="Y383" s="8"/>
      <c r="Z383" s="8"/>
    </row>
    <row r="384">
      <c r="A384" s="8"/>
      <c r="B384" s="8"/>
      <c r="C384" s="8"/>
      <c r="D384" s="8"/>
      <c r="E384" s="8"/>
      <c r="F384" s="8"/>
      <c r="G384" s="8"/>
      <c r="H384" s="8"/>
      <c r="I384" s="8"/>
      <c r="M384" s="57"/>
      <c r="N384" s="8"/>
      <c r="O384" s="8"/>
      <c r="P384" s="8"/>
      <c r="Q384" s="8"/>
      <c r="R384" s="8"/>
      <c r="S384" s="8"/>
      <c r="T384" s="8"/>
      <c r="U384" s="8"/>
      <c r="V384" s="8"/>
      <c r="W384" s="8"/>
      <c r="X384" s="8"/>
      <c r="Y384" s="8"/>
      <c r="Z384" s="8"/>
    </row>
    <row r="385">
      <c r="A385" s="8"/>
      <c r="B385" s="8"/>
      <c r="C385" s="8"/>
      <c r="D385" s="8"/>
      <c r="E385" s="8"/>
      <c r="F385" s="8"/>
      <c r="G385" s="8"/>
      <c r="H385" s="8"/>
      <c r="I385" s="8"/>
      <c r="M385" s="57"/>
      <c r="N385" s="8"/>
      <c r="O385" s="8"/>
      <c r="P385" s="8"/>
      <c r="Q385" s="8"/>
      <c r="R385" s="8"/>
      <c r="S385" s="8"/>
      <c r="T385" s="8"/>
      <c r="U385" s="8"/>
      <c r="V385" s="8"/>
      <c r="W385" s="8"/>
      <c r="X385" s="8"/>
      <c r="Y385" s="8"/>
      <c r="Z385" s="8"/>
    </row>
    <row r="386">
      <c r="A386" s="8"/>
      <c r="B386" s="8"/>
      <c r="C386" s="8"/>
      <c r="D386" s="8"/>
      <c r="E386" s="8"/>
      <c r="F386" s="8"/>
      <c r="G386" s="8"/>
      <c r="H386" s="8"/>
      <c r="I386" s="8"/>
      <c r="M386" s="57"/>
      <c r="N386" s="8"/>
      <c r="O386" s="8"/>
      <c r="P386" s="8"/>
      <c r="Q386" s="8"/>
      <c r="R386" s="8"/>
      <c r="S386" s="8"/>
      <c r="T386" s="8"/>
      <c r="U386" s="8"/>
      <c r="V386" s="8"/>
      <c r="W386" s="8"/>
      <c r="X386" s="8"/>
      <c r="Y386" s="8"/>
      <c r="Z386" s="8"/>
    </row>
    <row r="387">
      <c r="A387" s="8"/>
      <c r="B387" s="8"/>
      <c r="C387" s="8"/>
      <c r="D387" s="8"/>
      <c r="E387" s="8"/>
      <c r="F387" s="8"/>
      <c r="G387" s="8"/>
      <c r="H387" s="8"/>
      <c r="I387" s="8"/>
      <c r="M387" s="57"/>
      <c r="N387" s="8"/>
      <c r="O387" s="8"/>
      <c r="P387" s="8"/>
      <c r="Q387" s="8"/>
      <c r="R387" s="8"/>
      <c r="S387" s="8"/>
      <c r="T387" s="8"/>
      <c r="U387" s="8"/>
      <c r="V387" s="8"/>
      <c r="W387" s="8"/>
      <c r="X387" s="8"/>
      <c r="Y387" s="8"/>
      <c r="Z387" s="8"/>
    </row>
    <row r="388">
      <c r="A388" s="8"/>
      <c r="B388" s="8"/>
      <c r="C388" s="8"/>
      <c r="D388" s="8"/>
      <c r="E388" s="8"/>
      <c r="F388" s="8"/>
      <c r="G388" s="8"/>
      <c r="H388" s="8"/>
      <c r="I388" s="8"/>
      <c r="M388" s="57"/>
      <c r="N388" s="8"/>
      <c r="O388" s="8"/>
      <c r="P388" s="8"/>
      <c r="Q388" s="8"/>
      <c r="R388" s="8"/>
      <c r="S388" s="8"/>
      <c r="T388" s="8"/>
      <c r="U388" s="8"/>
      <c r="V388" s="8"/>
      <c r="W388" s="8"/>
      <c r="X388" s="8"/>
      <c r="Y388" s="8"/>
      <c r="Z388" s="8"/>
    </row>
    <row r="389">
      <c r="A389" s="8"/>
      <c r="B389" s="8"/>
      <c r="C389" s="8"/>
      <c r="D389" s="8"/>
      <c r="E389" s="8"/>
      <c r="F389" s="8"/>
      <c r="G389" s="8"/>
      <c r="H389" s="8"/>
      <c r="I389" s="8"/>
      <c r="M389" s="57"/>
      <c r="N389" s="8"/>
      <c r="O389" s="8"/>
      <c r="P389" s="8"/>
      <c r="Q389" s="8"/>
      <c r="R389" s="8"/>
      <c r="S389" s="8"/>
      <c r="T389" s="8"/>
      <c r="U389" s="8"/>
      <c r="V389" s="8"/>
      <c r="W389" s="8"/>
      <c r="X389" s="8"/>
      <c r="Y389" s="8"/>
      <c r="Z389" s="8"/>
    </row>
    <row r="390">
      <c r="A390" s="8"/>
      <c r="B390" s="8"/>
      <c r="C390" s="8"/>
      <c r="D390" s="8"/>
      <c r="E390" s="8"/>
      <c r="F390" s="8"/>
      <c r="G390" s="8"/>
      <c r="H390" s="8"/>
      <c r="I390" s="8"/>
      <c r="M390" s="57"/>
      <c r="N390" s="8"/>
      <c r="O390" s="8"/>
      <c r="P390" s="8"/>
      <c r="Q390" s="8"/>
      <c r="R390" s="8"/>
      <c r="S390" s="8"/>
      <c r="T390" s="8"/>
      <c r="U390" s="8"/>
      <c r="V390" s="8"/>
      <c r="W390" s="8"/>
      <c r="X390" s="8"/>
      <c r="Y390" s="8"/>
      <c r="Z390" s="8"/>
    </row>
    <row r="391">
      <c r="A391" s="8"/>
      <c r="B391" s="8"/>
      <c r="C391" s="8"/>
      <c r="D391" s="8"/>
      <c r="E391" s="8"/>
      <c r="F391" s="8"/>
      <c r="G391" s="8"/>
      <c r="H391" s="8"/>
      <c r="I391" s="8"/>
      <c r="M391" s="57"/>
      <c r="N391" s="8"/>
      <c r="O391" s="8"/>
      <c r="P391" s="8"/>
      <c r="Q391" s="8"/>
      <c r="R391" s="8"/>
      <c r="S391" s="8"/>
      <c r="T391" s="8"/>
      <c r="U391" s="8"/>
      <c r="V391" s="8"/>
      <c r="W391" s="8"/>
      <c r="X391" s="8"/>
      <c r="Y391" s="8"/>
      <c r="Z391" s="8"/>
    </row>
    <row r="392">
      <c r="A392" s="8"/>
      <c r="B392" s="8"/>
      <c r="C392" s="8"/>
      <c r="D392" s="8"/>
      <c r="E392" s="8"/>
      <c r="F392" s="8"/>
      <c r="G392" s="8"/>
      <c r="H392" s="8"/>
      <c r="I392" s="8"/>
      <c r="M392" s="57"/>
      <c r="N392" s="8"/>
      <c r="O392" s="8"/>
      <c r="P392" s="8"/>
      <c r="Q392" s="8"/>
      <c r="R392" s="8"/>
      <c r="S392" s="8"/>
      <c r="T392" s="8"/>
      <c r="U392" s="8"/>
      <c r="V392" s="8"/>
      <c r="W392" s="8"/>
      <c r="X392" s="8"/>
      <c r="Y392" s="8"/>
      <c r="Z392" s="8"/>
    </row>
    <row r="393">
      <c r="A393" s="8"/>
      <c r="B393" s="8"/>
      <c r="C393" s="8"/>
      <c r="D393" s="8"/>
      <c r="E393" s="8"/>
      <c r="F393" s="8"/>
      <c r="G393" s="8"/>
      <c r="H393" s="8"/>
      <c r="I393" s="8"/>
      <c r="M393" s="57"/>
      <c r="N393" s="8"/>
      <c r="O393" s="8"/>
      <c r="P393" s="8"/>
      <c r="Q393" s="8"/>
      <c r="R393" s="8"/>
      <c r="S393" s="8"/>
      <c r="T393" s="8"/>
      <c r="U393" s="8"/>
      <c r="V393" s="8"/>
      <c r="W393" s="8"/>
      <c r="X393" s="8"/>
      <c r="Y393" s="8"/>
      <c r="Z393" s="8"/>
    </row>
    <row r="394">
      <c r="A394" s="8"/>
      <c r="B394" s="8"/>
      <c r="C394" s="8"/>
      <c r="D394" s="8"/>
      <c r="E394" s="8"/>
      <c r="F394" s="8"/>
      <c r="G394" s="8"/>
      <c r="H394" s="8"/>
      <c r="I394" s="8"/>
      <c r="M394" s="57"/>
      <c r="N394" s="8"/>
      <c r="O394" s="8"/>
      <c r="P394" s="8"/>
      <c r="Q394" s="8"/>
      <c r="R394" s="8"/>
      <c r="S394" s="8"/>
      <c r="T394" s="8"/>
      <c r="U394" s="8"/>
      <c r="V394" s="8"/>
      <c r="W394" s="8"/>
      <c r="X394" s="8"/>
      <c r="Y394" s="8"/>
      <c r="Z394" s="8"/>
    </row>
    <row r="395">
      <c r="A395" s="8"/>
      <c r="B395" s="8"/>
      <c r="C395" s="8"/>
      <c r="D395" s="8"/>
      <c r="E395" s="8"/>
      <c r="F395" s="8"/>
      <c r="G395" s="8"/>
      <c r="H395" s="8"/>
      <c r="I395" s="8"/>
      <c r="M395" s="57"/>
      <c r="N395" s="8"/>
      <c r="O395" s="8"/>
      <c r="P395" s="8"/>
      <c r="Q395" s="8"/>
      <c r="R395" s="8"/>
      <c r="S395" s="8"/>
      <c r="T395" s="8"/>
      <c r="U395" s="8"/>
      <c r="V395" s="8"/>
      <c r="W395" s="8"/>
      <c r="X395" s="8"/>
      <c r="Y395" s="8"/>
      <c r="Z395" s="8"/>
    </row>
    <row r="396">
      <c r="A396" s="8"/>
      <c r="B396" s="8"/>
      <c r="C396" s="8"/>
      <c r="D396" s="8"/>
      <c r="E396" s="8"/>
      <c r="F396" s="8"/>
      <c r="G396" s="8"/>
      <c r="H396" s="8"/>
      <c r="I396" s="8"/>
      <c r="M396" s="57"/>
      <c r="N396" s="8"/>
      <c r="O396" s="8"/>
      <c r="P396" s="8"/>
      <c r="Q396" s="8"/>
      <c r="R396" s="8"/>
      <c r="S396" s="8"/>
      <c r="T396" s="8"/>
      <c r="U396" s="8"/>
      <c r="V396" s="8"/>
      <c r="W396" s="8"/>
      <c r="X396" s="8"/>
      <c r="Y396" s="8"/>
      <c r="Z396" s="8"/>
    </row>
    <row r="397">
      <c r="A397" s="8"/>
      <c r="B397" s="8"/>
      <c r="C397" s="8"/>
      <c r="D397" s="8"/>
      <c r="E397" s="8"/>
      <c r="F397" s="8"/>
      <c r="G397" s="8"/>
      <c r="H397" s="8"/>
      <c r="I397" s="8"/>
      <c r="M397" s="57"/>
      <c r="N397" s="8"/>
      <c r="O397" s="8"/>
      <c r="P397" s="8"/>
      <c r="Q397" s="8"/>
      <c r="R397" s="8"/>
      <c r="S397" s="8"/>
      <c r="T397" s="8"/>
      <c r="U397" s="8"/>
      <c r="V397" s="8"/>
      <c r="W397" s="8"/>
      <c r="X397" s="8"/>
      <c r="Y397" s="8"/>
      <c r="Z397" s="8"/>
    </row>
    <row r="398">
      <c r="A398" s="8"/>
      <c r="B398" s="8"/>
      <c r="C398" s="8"/>
      <c r="D398" s="8"/>
      <c r="E398" s="8"/>
      <c r="F398" s="8"/>
      <c r="G398" s="8"/>
      <c r="H398" s="8"/>
      <c r="I398" s="8"/>
      <c r="M398" s="57"/>
      <c r="N398" s="8"/>
      <c r="O398" s="8"/>
      <c r="P398" s="8"/>
      <c r="Q398" s="8"/>
      <c r="R398" s="8"/>
      <c r="S398" s="8"/>
      <c r="T398" s="8"/>
      <c r="U398" s="8"/>
      <c r="V398" s="8"/>
      <c r="W398" s="8"/>
      <c r="X398" s="8"/>
      <c r="Y398" s="8"/>
      <c r="Z398" s="8"/>
    </row>
    <row r="399">
      <c r="A399" s="8"/>
      <c r="B399" s="8"/>
      <c r="C399" s="8"/>
      <c r="D399" s="8"/>
      <c r="E399" s="8"/>
      <c r="F399" s="8"/>
      <c r="G399" s="8"/>
      <c r="H399" s="8"/>
      <c r="I399" s="8"/>
      <c r="M399" s="57"/>
      <c r="N399" s="8"/>
      <c r="O399" s="8"/>
      <c r="P399" s="8"/>
      <c r="Q399" s="8"/>
      <c r="R399" s="8"/>
      <c r="S399" s="8"/>
      <c r="T399" s="8"/>
      <c r="U399" s="8"/>
      <c r="V399" s="8"/>
      <c r="W399" s="8"/>
      <c r="X399" s="8"/>
      <c r="Y399" s="8"/>
      <c r="Z399" s="8"/>
    </row>
    <row r="400">
      <c r="A400" s="8"/>
      <c r="B400" s="8"/>
      <c r="C400" s="8"/>
      <c r="D400" s="8"/>
      <c r="E400" s="8"/>
      <c r="F400" s="8"/>
      <c r="G400" s="8"/>
      <c r="H400" s="8"/>
      <c r="I400" s="8"/>
      <c r="M400" s="57"/>
      <c r="N400" s="8"/>
      <c r="O400" s="8"/>
      <c r="P400" s="8"/>
      <c r="Q400" s="8"/>
      <c r="R400" s="8"/>
      <c r="S400" s="8"/>
      <c r="T400" s="8"/>
      <c r="U400" s="8"/>
      <c r="V400" s="8"/>
      <c r="W400" s="8"/>
      <c r="X400" s="8"/>
      <c r="Y400" s="8"/>
      <c r="Z400" s="8"/>
    </row>
    <row r="401">
      <c r="A401" s="8"/>
      <c r="B401" s="8"/>
      <c r="C401" s="8"/>
      <c r="D401" s="8"/>
      <c r="E401" s="8"/>
      <c r="F401" s="8"/>
      <c r="G401" s="8"/>
      <c r="H401" s="8"/>
      <c r="I401" s="8"/>
      <c r="M401" s="57"/>
      <c r="N401" s="8"/>
      <c r="O401" s="8"/>
      <c r="P401" s="8"/>
      <c r="Q401" s="8"/>
      <c r="R401" s="8"/>
      <c r="S401" s="8"/>
      <c r="T401" s="8"/>
      <c r="U401" s="8"/>
      <c r="V401" s="8"/>
      <c r="W401" s="8"/>
      <c r="X401" s="8"/>
      <c r="Y401" s="8"/>
      <c r="Z401" s="8"/>
    </row>
    <row r="402">
      <c r="A402" s="8"/>
      <c r="B402" s="8"/>
      <c r="C402" s="8"/>
      <c r="D402" s="8"/>
      <c r="E402" s="8"/>
      <c r="F402" s="8"/>
      <c r="G402" s="8"/>
      <c r="H402" s="8"/>
      <c r="I402" s="8"/>
      <c r="M402" s="57"/>
      <c r="N402" s="8"/>
      <c r="O402" s="8"/>
      <c r="P402" s="8"/>
      <c r="Q402" s="8"/>
      <c r="R402" s="8"/>
      <c r="S402" s="8"/>
      <c r="T402" s="8"/>
      <c r="U402" s="8"/>
      <c r="V402" s="8"/>
      <c r="W402" s="8"/>
      <c r="X402" s="8"/>
      <c r="Y402" s="8"/>
      <c r="Z402" s="8"/>
    </row>
    <row r="403">
      <c r="A403" s="8"/>
      <c r="B403" s="8"/>
      <c r="C403" s="8"/>
      <c r="D403" s="8"/>
      <c r="E403" s="8"/>
      <c r="F403" s="8"/>
      <c r="G403" s="8"/>
      <c r="H403" s="8"/>
      <c r="I403" s="8"/>
      <c r="M403" s="57"/>
      <c r="N403" s="8"/>
      <c r="O403" s="8"/>
      <c r="P403" s="8"/>
      <c r="Q403" s="8"/>
      <c r="R403" s="8"/>
      <c r="S403" s="8"/>
      <c r="T403" s="8"/>
      <c r="U403" s="8"/>
      <c r="V403" s="8"/>
      <c r="W403" s="8"/>
      <c r="X403" s="8"/>
      <c r="Y403" s="8"/>
      <c r="Z403" s="8"/>
    </row>
    <row r="404">
      <c r="A404" s="8"/>
      <c r="B404" s="8"/>
      <c r="C404" s="8"/>
      <c r="D404" s="8"/>
      <c r="E404" s="8"/>
      <c r="F404" s="8"/>
      <c r="G404" s="8"/>
      <c r="H404" s="8"/>
      <c r="I404" s="8"/>
      <c r="M404" s="57"/>
      <c r="N404" s="8"/>
      <c r="O404" s="8"/>
      <c r="P404" s="8"/>
      <c r="Q404" s="8"/>
      <c r="R404" s="8"/>
      <c r="S404" s="8"/>
      <c r="T404" s="8"/>
      <c r="U404" s="8"/>
      <c r="V404" s="8"/>
      <c r="W404" s="8"/>
      <c r="X404" s="8"/>
      <c r="Y404" s="8"/>
      <c r="Z404" s="8"/>
    </row>
    <row r="405">
      <c r="A405" s="8"/>
      <c r="B405" s="8"/>
      <c r="C405" s="8"/>
      <c r="D405" s="8"/>
      <c r="E405" s="8"/>
      <c r="F405" s="8"/>
      <c r="G405" s="8"/>
      <c r="H405" s="8"/>
      <c r="I405" s="8"/>
      <c r="M405" s="57"/>
      <c r="N405" s="8"/>
      <c r="O405" s="8"/>
      <c r="P405" s="8"/>
      <c r="Q405" s="8"/>
      <c r="R405" s="8"/>
      <c r="S405" s="8"/>
      <c r="T405" s="8"/>
      <c r="U405" s="8"/>
      <c r="V405" s="8"/>
      <c r="W405" s="8"/>
      <c r="X405" s="8"/>
      <c r="Y405" s="8"/>
      <c r="Z405" s="8"/>
    </row>
    <row r="406">
      <c r="A406" s="8"/>
      <c r="B406" s="8"/>
      <c r="C406" s="8"/>
      <c r="D406" s="8"/>
      <c r="E406" s="8"/>
      <c r="F406" s="8"/>
      <c r="G406" s="8"/>
      <c r="H406" s="8"/>
      <c r="I406" s="8"/>
      <c r="M406" s="57"/>
      <c r="N406" s="8"/>
      <c r="O406" s="8"/>
      <c r="P406" s="8"/>
      <c r="Q406" s="8"/>
      <c r="R406" s="8"/>
      <c r="S406" s="8"/>
      <c r="T406" s="8"/>
      <c r="U406" s="8"/>
      <c r="V406" s="8"/>
      <c r="W406" s="8"/>
      <c r="X406" s="8"/>
      <c r="Y406" s="8"/>
      <c r="Z406" s="8"/>
    </row>
    <row r="407">
      <c r="A407" s="8"/>
      <c r="B407" s="8"/>
      <c r="C407" s="8"/>
      <c r="D407" s="8"/>
      <c r="E407" s="8"/>
      <c r="F407" s="8"/>
      <c r="G407" s="8"/>
      <c r="H407" s="8"/>
      <c r="I407" s="8"/>
      <c r="M407" s="57"/>
      <c r="N407" s="8"/>
      <c r="O407" s="8"/>
      <c r="P407" s="8"/>
      <c r="Q407" s="8"/>
      <c r="R407" s="8"/>
      <c r="S407" s="8"/>
      <c r="T407" s="8"/>
      <c r="U407" s="8"/>
      <c r="V407" s="8"/>
      <c r="W407" s="8"/>
      <c r="X407" s="8"/>
      <c r="Y407" s="8"/>
      <c r="Z407" s="8"/>
    </row>
    <row r="408">
      <c r="A408" s="8"/>
      <c r="B408" s="8"/>
      <c r="C408" s="8"/>
      <c r="D408" s="8"/>
      <c r="E408" s="8"/>
      <c r="F408" s="8"/>
      <c r="G408" s="8"/>
      <c r="H408" s="8"/>
      <c r="I408" s="8"/>
      <c r="M408" s="57"/>
      <c r="N408" s="8"/>
      <c r="O408" s="8"/>
      <c r="P408" s="8"/>
      <c r="Q408" s="8"/>
      <c r="R408" s="8"/>
      <c r="S408" s="8"/>
      <c r="T408" s="8"/>
      <c r="U408" s="8"/>
      <c r="V408" s="8"/>
      <c r="W408" s="8"/>
      <c r="X408" s="8"/>
      <c r="Y408" s="8"/>
      <c r="Z408" s="8"/>
    </row>
    <row r="409">
      <c r="A409" s="8"/>
      <c r="B409" s="8"/>
      <c r="C409" s="8"/>
      <c r="D409" s="8"/>
      <c r="E409" s="8"/>
      <c r="F409" s="8"/>
      <c r="G409" s="8"/>
      <c r="H409" s="8"/>
      <c r="I409" s="8"/>
      <c r="M409" s="57"/>
      <c r="N409" s="8"/>
      <c r="O409" s="8"/>
      <c r="P409" s="8"/>
      <c r="Q409" s="8"/>
      <c r="R409" s="8"/>
      <c r="S409" s="8"/>
      <c r="T409" s="8"/>
      <c r="U409" s="8"/>
      <c r="V409" s="8"/>
      <c r="W409" s="8"/>
      <c r="X409" s="8"/>
      <c r="Y409" s="8"/>
      <c r="Z409" s="8"/>
    </row>
    <row r="410">
      <c r="A410" s="8"/>
      <c r="B410" s="8"/>
      <c r="C410" s="8"/>
      <c r="D410" s="8"/>
      <c r="E410" s="8"/>
      <c r="F410" s="8"/>
      <c r="G410" s="8"/>
      <c r="H410" s="8"/>
      <c r="I410" s="8"/>
      <c r="M410" s="57"/>
      <c r="N410" s="8"/>
      <c r="O410" s="8"/>
      <c r="P410" s="8"/>
      <c r="Q410" s="8"/>
      <c r="R410" s="8"/>
      <c r="S410" s="8"/>
      <c r="T410" s="8"/>
      <c r="U410" s="8"/>
      <c r="V410" s="8"/>
      <c r="W410" s="8"/>
      <c r="X410" s="8"/>
      <c r="Y410" s="8"/>
      <c r="Z410" s="8"/>
    </row>
    <row r="411">
      <c r="A411" s="8"/>
      <c r="B411" s="8"/>
      <c r="C411" s="8"/>
      <c r="D411" s="8"/>
      <c r="E411" s="8"/>
      <c r="F411" s="8"/>
      <c r="G411" s="8"/>
      <c r="H411" s="8"/>
      <c r="I411" s="8"/>
      <c r="M411" s="57"/>
      <c r="N411" s="8"/>
      <c r="O411" s="8"/>
      <c r="P411" s="8"/>
      <c r="Q411" s="8"/>
      <c r="R411" s="8"/>
      <c r="S411" s="8"/>
      <c r="T411" s="8"/>
      <c r="U411" s="8"/>
      <c r="V411" s="8"/>
      <c r="W411" s="8"/>
      <c r="X411" s="8"/>
      <c r="Y411" s="8"/>
      <c r="Z411" s="8"/>
    </row>
    <row r="412">
      <c r="A412" s="8"/>
      <c r="B412" s="8"/>
      <c r="C412" s="8"/>
      <c r="D412" s="8"/>
      <c r="E412" s="8"/>
      <c r="F412" s="8"/>
      <c r="G412" s="8"/>
      <c r="H412" s="8"/>
      <c r="I412" s="8"/>
      <c r="M412" s="57"/>
      <c r="N412" s="8"/>
      <c r="O412" s="8"/>
      <c r="P412" s="8"/>
      <c r="Q412" s="8"/>
      <c r="R412" s="8"/>
      <c r="S412" s="8"/>
      <c r="T412" s="8"/>
      <c r="U412" s="8"/>
      <c r="V412" s="8"/>
      <c r="W412" s="8"/>
      <c r="X412" s="8"/>
      <c r="Y412" s="8"/>
      <c r="Z412" s="8"/>
    </row>
    <row r="413">
      <c r="A413" s="8"/>
      <c r="B413" s="8"/>
      <c r="C413" s="8"/>
      <c r="D413" s="8"/>
      <c r="E413" s="8"/>
      <c r="F413" s="8"/>
      <c r="G413" s="8"/>
      <c r="H413" s="8"/>
      <c r="I413" s="8"/>
      <c r="M413" s="57"/>
      <c r="N413" s="8"/>
      <c r="O413" s="8"/>
      <c r="P413" s="8"/>
      <c r="Q413" s="8"/>
      <c r="R413" s="8"/>
      <c r="S413" s="8"/>
      <c r="T413" s="8"/>
      <c r="U413" s="8"/>
      <c r="V413" s="8"/>
      <c r="W413" s="8"/>
      <c r="X413" s="8"/>
      <c r="Y413" s="8"/>
      <c r="Z413" s="8"/>
    </row>
    <row r="414">
      <c r="A414" s="8"/>
      <c r="B414" s="8"/>
      <c r="C414" s="8"/>
      <c r="D414" s="8"/>
      <c r="E414" s="8"/>
      <c r="F414" s="8"/>
      <c r="G414" s="8"/>
      <c r="H414" s="8"/>
      <c r="I414" s="8"/>
      <c r="M414" s="57"/>
      <c r="N414" s="8"/>
      <c r="O414" s="8"/>
      <c r="P414" s="8"/>
      <c r="Q414" s="8"/>
      <c r="R414" s="8"/>
      <c r="S414" s="8"/>
      <c r="T414" s="8"/>
      <c r="U414" s="8"/>
      <c r="V414" s="8"/>
      <c r="W414" s="8"/>
      <c r="X414" s="8"/>
      <c r="Y414" s="8"/>
      <c r="Z414" s="8"/>
    </row>
    <row r="415">
      <c r="A415" s="8"/>
      <c r="B415" s="8"/>
      <c r="C415" s="8"/>
      <c r="D415" s="8"/>
      <c r="E415" s="8"/>
      <c r="F415" s="8"/>
      <c r="G415" s="8"/>
      <c r="H415" s="8"/>
      <c r="I415" s="8"/>
      <c r="M415" s="57"/>
      <c r="N415" s="8"/>
      <c r="O415" s="8"/>
      <c r="P415" s="8"/>
      <c r="Q415" s="8"/>
      <c r="R415" s="8"/>
      <c r="S415" s="8"/>
      <c r="T415" s="8"/>
      <c r="U415" s="8"/>
      <c r="V415" s="8"/>
      <c r="W415" s="8"/>
      <c r="X415" s="8"/>
      <c r="Y415" s="8"/>
      <c r="Z415" s="8"/>
    </row>
    <row r="416">
      <c r="A416" s="8"/>
      <c r="B416" s="8"/>
      <c r="C416" s="8"/>
      <c r="D416" s="8"/>
      <c r="E416" s="8"/>
      <c r="F416" s="8"/>
      <c r="G416" s="8"/>
      <c r="H416" s="8"/>
      <c r="I416" s="8"/>
      <c r="M416" s="57"/>
      <c r="N416" s="8"/>
      <c r="O416" s="8"/>
      <c r="P416" s="8"/>
      <c r="Q416" s="8"/>
      <c r="R416" s="8"/>
      <c r="S416" s="8"/>
      <c r="T416" s="8"/>
      <c r="U416" s="8"/>
      <c r="V416" s="8"/>
      <c r="W416" s="8"/>
      <c r="X416" s="8"/>
      <c r="Y416" s="8"/>
      <c r="Z416" s="8"/>
    </row>
    <row r="417">
      <c r="A417" s="8"/>
      <c r="B417" s="8"/>
      <c r="C417" s="8"/>
      <c r="D417" s="8"/>
      <c r="E417" s="8"/>
      <c r="F417" s="8"/>
      <c r="G417" s="8"/>
      <c r="H417" s="8"/>
      <c r="I417" s="8"/>
      <c r="M417" s="57"/>
      <c r="N417" s="8"/>
      <c r="O417" s="8"/>
      <c r="P417" s="8"/>
      <c r="Q417" s="8"/>
      <c r="R417" s="8"/>
      <c r="S417" s="8"/>
      <c r="T417" s="8"/>
      <c r="U417" s="8"/>
      <c r="V417" s="8"/>
      <c r="W417" s="8"/>
      <c r="X417" s="8"/>
      <c r="Y417" s="8"/>
      <c r="Z417" s="8"/>
    </row>
    <row r="418">
      <c r="A418" s="8"/>
      <c r="B418" s="8"/>
      <c r="C418" s="8"/>
      <c r="D418" s="8"/>
      <c r="E418" s="8"/>
      <c r="F418" s="8"/>
      <c r="G418" s="8"/>
      <c r="H418" s="8"/>
      <c r="I418" s="8"/>
      <c r="M418" s="57"/>
      <c r="N418" s="8"/>
      <c r="O418" s="8"/>
      <c r="P418" s="8"/>
      <c r="Q418" s="8"/>
      <c r="R418" s="8"/>
      <c r="S418" s="8"/>
      <c r="T418" s="8"/>
      <c r="U418" s="8"/>
      <c r="V418" s="8"/>
      <c r="W418" s="8"/>
      <c r="X418" s="8"/>
      <c r="Y418" s="8"/>
      <c r="Z418" s="8"/>
    </row>
    <row r="419">
      <c r="A419" s="8"/>
      <c r="B419" s="8"/>
      <c r="C419" s="8"/>
      <c r="D419" s="8"/>
      <c r="E419" s="8"/>
      <c r="F419" s="8"/>
      <c r="G419" s="8"/>
      <c r="H419" s="8"/>
      <c r="I419" s="8"/>
      <c r="M419" s="57"/>
      <c r="N419" s="8"/>
      <c r="O419" s="8"/>
      <c r="P419" s="8"/>
      <c r="Q419" s="8"/>
      <c r="R419" s="8"/>
      <c r="S419" s="8"/>
      <c r="T419" s="8"/>
      <c r="U419" s="8"/>
      <c r="V419" s="8"/>
      <c r="W419" s="8"/>
      <c r="X419" s="8"/>
      <c r="Y419" s="8"/>
      <c r="Z419" s="8"/>
    </row>
    <row r="420">
      <c r="A420" s="8"/>
      <c r="B420" s="8"/>
      <c r="C420" s="8"/>
      <c r="D420" s="8"/>
      <c r="E420" s="8"/>
      <c r="F420" s="8"/>
      <c r="G420" s="8"/>
      <c r="H420" s="8"/>
      <c r="I420" s="8"/>
      <c r="M420" s="57"/>
      <c r="N420" s="8"/>
      <c r="O420" s="8"/>
      <c r="P420" s="8"/>
      <c r="Q420" s="8"/>
      <c r="R420" s="8"/>
      <c r="S420" s="8"/>
      <c r="T420" s="8"/>
      <c r="U420" s="8"/>
      <c r="V420" s="8"/>
      <c r="W420" s="8"/>
      <c r="X420" s="8"/>
      <c r="Y420" s="8"/>
      <c r="Z420" s="8"/>
    </row>
    <row r="421">
      <c r="A421" s="8"/>
      <c r="B421" s="8"/>
      <c r="C421" s="8"/>
      <c r="D421" s="8"/>
      <c r="E421" s="8"/>
      <c r="F421" s="8"/>
      <c r="G421" s="8"/>
      <c r="H421" s="8"/>
      <c r="I421" s="8"/>
      <c r="M421" s="57"/>
      <c r="N421" s="8"/>
      <c r="O421" s="8"/>
      <c r="P421" s="8"/>
      <c r="Q421" s="8"/>
      <c r="R421" s="8"/>
      <c r="S421" s="8"/>
      <c r="T421" s="8"/>
      <c r="U421" s="8"/>
      <c r="V421" s="8"/>
      <c r="W421" s="8"/>
      <c r="X421" s="8"/>
      <c r="Y421" s="8"/>
      <c r="Z421" s="8"/>
    </row>
    <row r="422">
      <c r="A422" s="8"/>
      <c r="B422" s="8"/>
      <c r="C422" s="8"/>
      <c r="D422" s="8"/>
      <c r="E422" s="8"/>
      <c r="F422" s="8"/>
      <c r="G422" s="8"/>
      <c r="H422" s="8"/>
      <c r="I422" s="8"/>
      <c r="M422" s="57"/>
      <c r="N422" s="8"/>
      <c r="O422" s="8"/>
      <c r="P422" s="8"/>
      <c r="Q422" s="8"/>
      <c r="R422" s="8"/>
      <c r="S422" s="8"/>
      <c r="T422" s="8"/>
      <c r="U422" s="8"/>
      <c r="V422" s="8"/>
      <c r="W422" s="8"/>
      <c r="X422" s="8"/>
      <c r="Y422" s="8"/>
      <c r="Z422" s="8"/>
    </row>
    <row r="423">
      <c r="A423" s="8"/>
      <c r="B423" s="8"/>
      <c r="C423" s="8"/>
      <c r="D423" s="8"/>
      <c r="E423" s="8"/>
      <c r="F423" s="8"/>
      <c r="G423" s="8"/>
      <c r="H423" s="8"/>
      <c r="I423" s="8"/>
      <c r="M423" s="57"/>
      <c r="N423" s="8"/>
      <c r="O423" s="8"/>
      <c r="P423" s="8"/>
      <c r="Q423" s="8"/>
      <c r="R423" s="8"/>
      <c r="S423" s="8"/>
      <c r="T423" s="8"/>
      <c r="U423" s="8"/>
      <c r="V423" s="8"/>
      <c r="W423" s="8"/>
      <c r="X423" s="8"/>
      <c r="Y423" s="8"/>
      <c r="Z423" s="8"/>
    </row>
    <row r="424">
      <c r="A424" s="8"/>
      <c r="B424" s="8"/>
      <c r="C424" s="8"/>
      <c r="D424" s="8"/>
      <c r="E424" s="8"/>
      <c r="F424" s="8"/>
      <c r="G424" s="8"/>
      <c r="H424" s="8"/>
      <c r="I424" s="8"/>
      <c r="M424" s="57"/>
      <c r="N424" s="8"/>
      <c r="O424" s="8"/>
      <c r="P424" s="8"/>
      <c r="Q424" s="8"/>
      <c r="R424" s="8"/>
      <c r="S424" s="8"/>
      <c r="T424" s="8"/>
      <c r="U424" s="8"/>
      <c r="V424" s="8"/>
      <c r="W424" s="8"/>
      <c r="X424" s="8"/>
      <c r="Y424" s="8"/>
      <c r="Z424" s="8"/>
    </row>
    <row r="425">
      <c r="A425" s="8"/>
      <c r="B425" s="8"/>
      <c r="C425" s="8"/>
      <c r="D425" s="8"/>
      <c r="E425" s="8"/>
      <c r="F425" s="8"/>
      <c r="G425" s="8"/>
      <c r="H425" s="8"/>
      <c r="I425" s="8"/>
      <c r="M425" s="57"/>
      <c r="N425" s="8"/>
      <c r="O425" s="8"/>
      <c r="P425" s="8"/>
      <c r="Q425" s="8"/>
      <c r="R425" s="8"/>
      <c r="S425" s="8"/>
      <c r="T425" s="8"/>
      <c r="U425" s="8"/>
      <c r="V425" s="8"/>
      <c r="W425" s="8"/>
      <c r="X425" s="8"/>
      <c r="Y425" s="8"/>
      <c r="Z425" s="8"/>
    </row>
    <row r="426">
      <c r="A426" s="8"/>
      <c r="B426" s="8"/>
      <c r="C426" s="8"/>
      <c r="D426" s="8"/>
      <c r="E426" s="8"/>
      <c r="F426" s="8"/>
      <c r="G426" s="8"/>
      <c r="H426" s="8"/>
      <c r="I426" s="8"/>
      <c r="M426" s="57"/>
      <c r="N426" s="8"/>
      <c r="O426" s="8"/>
      <c r="P426" s="8"/>
      <c r="Q426" s="8"/>
      <c r="R426" s="8"/>
      <c r="S426" s="8"/>
      <c r="T426" s="8"/>
      <c r="U426" s="8"/>
      <c r="V426" s="8"/>
      <c r="W426" s="8"/>
      <c r="X426" s="8"/>
      <c r="Y426" s="8"/>
      <c r="Z426" s="8"/>
    </row>
    <row r="427">
      <c r="A427" s="8"/>
      <c r="B427" s="8"/>
      <c r="C427" s="8"/>
      <c r="D427" s="8"/>
      <c r="E427" s="8"/>
      <c r="F427" s="8"/>
      <c r="G427" s="8"/>
      <c r="H427" s="8"/>
      <c r="I427" s="8"/>
      <c r="M427" s="57"/>
      <c r="N427" s="8"/>
      <c r="O427" s="8"/>
      <c r="P427" s="8"/>
      <c r="Q427" s="8"/>
      <c r="R427" s="8"/>
      <c r="S427" s="8"/>
      <c r="T427" s="8"/>
      <c r="U427" s="8"/>
      <c r="V427" s="8"/>
      <c r="W427" s="8"/>
      <c r="X427" s="8"/>
      <c r="Y427" s="8"/>
      <c r="Z427" s="8"/>
    </row>
    <row r="428">
      <c r="A428" s="8"/>
      <c r="B428" s="8"/>
      <c r="C428" s="8"/>
      <c r="D428" s="8"/>
      <c r="E428" s="8"/>
      <c r="F428" s="8"/>
      <c r="G428" s="8"/>
      <c r="H428" s="8"/>
      <c r="I428" s="8"/>
      <c r="M428" s="57"/>
      <c r="N428" s="8"/>
      <c r="O428" s="8"/>
      <c r="P428" s="8"/>
      <c r="Q428" s="8"/>
      <c r="R428" s="8"/>
      <c r="S428" s="8"/>
      <c r="T428" s="8"/>
      <c r="U428" s="8"/>
      <c r="V428" s="8"/>
      <c r="W428" s="8"/>
      <c r="X428" s="8"/>
      <c r="Y428" s="8"/>
      <c r="Z428" s="8"/>
    </row>
    <row r="429">
      <c r="A429" s="8"/>
      <c r="B429" s="8"/>
      <c r="C429" s="8"/>
      <c r="D429" s="8"/>
      <c r="E429" s="8"/>
      <c r="F429" s="8"/>
      <c r="G429" s="8"/>
      <c r="H429" s="8"/>
      <c r="I429" s="8"/>
      <c r="M429" s="57"/>
      <c r="N429" s="8"/>
      <c r="O429" s="8"/>
      <c r="P429" s="8"/>
      <c r="Q429" s="8"/>
      <c r="R429" s="8"/>
      <c r="S429" s="8"/>
      <c r="T429" s="8"/>
      <c r="U429" s="8"/>
      <c r="V429" s="8"/>
      <c r="W429" s="8"/>
      <c r="X429" s="8"/>
      <c r="Y429" s="8"/>
      <c r="Z429" s="8"/>
    </row>
    <row r="430">
      <c r="A430" s="8"/>
      <c r="B430" s="8"/>
      <c r="C430" s="8"/>
      <c r="D430" s="8"/>
      <c r="E430" s="8"/>
      <c r="F430" s="8"/>
      <c r="G430" s="8"/>
      <c r="H430" s="8"/>
      <c r="I430" s="8"/>
      <c r="M430" s="57"/>
      <c r="N430" s="8"/>
      <c r="O430" s="8"/>
      <c r="P430" s="8"/>
      <c r="Q430" s="8"/>
      <c r="R430" s="8"/>
      <c r="S430" s="8"/>
      <c r="T430" s="8"/>
      <c r="U430" s="8"/>
      <c r="V430" s="8"/>
      <c r="W430" s="8"/>
      <c r="X430" s="8"/>
      <c r="Y430" s="8"/>
      <c r="Z430" s="8"/>
    </row>
    <row r="431">
      <c r="A431" s="8"/>
      <c r="B431" s="8"/>
      <c r="C431" s="8"/>
      <c r="D431" s="8"/>
      <c r="E431" s="8"/>
      <c r="F431" s="8"/>
      <c r="G431" s="8"/>
      <c r="H431" s="8"/>
      <c r="I431" s="8"/>
      <c r="M431" s="57"/>
      <c r="N431" s="8"/>
      <c r="O431" s="8"/>
      <c r="P431" s="8"/>
      <c r="Q431" s="8"/>
      <c r="R431" s="8"/>
      <c r="S431" s="8"/>
      <c r="T431" s="8"/>
      <c r="U431" s="8"/>
      <c r="V431" s="8"/>
      <c r="W431" s="8"/>
      <c r="X431" s="8"/>
      <c r="Y431" s="8"/>
      <c r="Z431" s="8"/>
    </row>
    <row r="432">
      <c r="A432" s="8"/>
      <c r="B432" s="8"/>
      <c r="C432" s="8"/>
      <c r="D432" s="8"/>
      <c r="E432" s="8"/>
      <c r="F432" s="8"/>
      <c r="G432" s="8"/>
      <c r="H432" s="8"/>
      <c r="I432" s="8"/>
      <c r="M432" s="57"/>
      <c r="N432" s="8"/>
      <c r="O432" s="8"/>
      <c r="P432" s="8"/>
      <c r="Q432" s="8"/>
      <c r="R432" s="8"/>
      <c r="S432" s="8"/>
      <c r="T432" s="8"/>
      <c r="U432" s="8"/>
      <c r="V432" s="8"/>
      <c r="W432" s="8"/>
      <c r="X432" s="8"/>
      <c r="Y432" s="8"/>
      <c r="Z432" s="8"/>
    </row>
    <row r="433">
      <c r="A433" s="8"/>
      <c r="B433" s="8"/>
      <c r="C433" s="8"/>
      <c r="D433" s="8"/>
      <c r="E433" s="8"/>
      <c r="F433" s="8"/>
      <c r="G433" s="8"/>
      <c r="H433" s="8"/>
      <c r="I433" s="8"/>
      <c r="M433" s="57"/>
      <c r="N433" s="8"/>
      <c r="O433" s="8"/>
      <c r="P433" s="8"/>
      <c r="Q433" s="8"/>
      <c r="R433" s="8"/>
      <c r="S433" s="8"/>
      <c r="T433" s="8"/>
      <c r="U433" s="8"/>
      <c r="V433" s="8"/>
      <c r="W433" s="8"/>
      <c r="X433" s="8"/>
      <c r="Y433" s="8"/>
      <c r="Z433" s="8"/>
    </row>
    <row r="434">
      <c r="A434" s="8"/>
      <c r="B434" s="8"/>
      <c r="C434" s="8"/>
      <c r="D434" s="8"/>
      <c r="E434" s="8"/>
      <c r="F434" s="8"/>
      <c r="G434" s="8"/>
      <c r="H434" s="8"/>
      <c r="I434" s="8"/>
      <c r="M434" s="57"/>
      <c r="N434" s="8"/>
      <c r="O434" s="8"/>
      <c r="P434" s="8"/>
      <c r="Q434" s="8"/>
      <c r="R434" s="8"/>
      <c r="S434" s="8"/>
      <c r="T434" s="8"/>
      <c r="U434" s="8"/>
      <c r="V434" s="8"/>
      <c r="W434" s="8"/>
      <c r="X434" s="8"/>
      <c r="Y434" s="8"/>
      <c r="Z434" s="8"/>
    </row>
    <row r="435">
      <c r="A435" s="8"/>
      <c r="B435" s="8"/>
      <c r="C435" s="8"/>
      <c r="D435" s="8"/>
      <c r="E435" s="8"/>
      <c r="F435" s="8"/>
      <c r="G435" s="8"/>
      <c r="H435" s="8"/>
      <c r="I435" s="8"/>
      <c r="M435" s="57"/>
      <c r="N435" s="8"/>
      <c r="O435" s="8"/>
      <c r="P435" s="8"/>
      <c r="Q435" s="8"/>
      <c r="R435" s="8"/>
      <c r="S435" s="8"/>
      <c r="T435" s="8"/>
      <c r="U435" s="8"/>
      <c r="V435" s="8"/>
      <c r="W435" s="8"/>
      <c r="X435" s="8"/>
      <c r="Y435" s="8"/>
      <c r="Z435" s="8"/>
    </row>
    <row r="436">
      <c r="A436" s="8"/>
      <c r="B436" s="8"/>
      <c r="C436" s="8"/>
      <c r="D436" s="8"/>
      <c r="E436" s="8"/>
      <c r="F436" s="8"/>
      <c r="G436" s="8"/>
      <c r="H436" s="8"/>
      <c r="I436" s="8"/>
      <c r="M436" s="57"/>
      <c r="N436" s="8"/>
      <c r="O436" s="8"/>
      <c r="P436" s="8"/>
      <c r="Q436" s="8"/>
      <c r="R436" s="8"/>
      <c r="S436" s="8"/>
      <c r="T436" s="8"/>
      <c r="U436" s="8"/>
      <c r="V436" s="8"/>
      <c r="W436" s="8"/>
      <c r="X436" s="8"/>
      <c r="Y436" s="8"/>
      <c r="Z436" s="8"/>
    </row>
    <row r="437">
      <c r="A437" s="8"/>
      <c r="B437" s="8"/>
      <c r="C437" s="8"/>
      <c r="D437" s="8"/>
      <c r="E437" s="8"/>
      <c r="F437" s="8"/>
      <c r="G437" s="8"/>
      <c r="H437" s="8"/>
      <c r="I437" s="8"/>
      <c r="M437" s="57"/>
      <c r="N437" s="8"/>
      <c r="O437" s="8"/>
      <c r="P437" s="8"/>
      <c r="Q437" s="8"/>
      <c r="R437" s="8"/>
      <c r="S437" s="8"/>
      <c r="T437" s="8"/>
      <c r="U437" s="8"/>
      <c r="V437" s="8"/>
      <c r="W437" s="8"/>
      <c r="X437" s="8"/>
      <c r="Y437" s="8"/>
      <c r="Z437" s="8"/>
    </row>
    <row r="438">
      <c r="A438" s="8"/>
      <c r="B438" s="8"/>
      <c r="C438" s="8"/>
      <c r="D438" s="8"/>
      <c r="E438" s="8"/>
      <c r="F438" s="8"/>
      <c r="G438" s="8"/>
      <c r="H438" s="8"/>
      <c r="I438" s="8"/>
      <c r="M438" s="57"/>
      <c r="N438" s="8"/>
      <c r="O438" s="8"/>
      <c r="P438" s="8"/>
      <c r="Q438" s="8"/>
      <c r="R438" s="8"/>
      <c r="S438" s="8"/>
      <c r="T438" s="8"/>
      <c r="U438" s="8"/>
      <c r="V438" s="8"/>
      <c r="W438" s="8"/>
      <c r="X438" s="8"/>
      <c r="Y438" s="8"/>
      <c r="Z438" s="8"/>
    </row>
    <row r="439">
      <c r="A439" s="8"/>
      <c r="B439" s="8"/>
      <c r="C439" s="8"/>
      <c r="D439" s="8"/>
      <c r="E439" s="8"/>
      <c r="F439" s="8"/>
      <c r="G439" s="8"/>
      <c r="H439" s="8"/>
      <c r="I439" s="8"/>
      <c r="M439" s="57"/>
      <c r="N439" s="8"/>
      <c r="O439" s="8"/>
      <c r="P439" s="8"/>
      <c r="Q439" s="8"/>
      <c r="R439" s="8"/>
      <c r="S439" s="8"/>
      <c r="T439" s="8"/>
      <c r="U439" s="8"/>
      <c r="V439" s="8"/>
      <c r="W439" s="8"/>
      <c r="X439" s="8"/>
      <c r="Y439" s="8"/>
      <c r="Z439" s="8"/>
    </row>
    <row r="440">
      <c r="A440" s="8"/>
      <c r="B440" s="8"/>
      <c r="C440" s="8"/>
      <c r="D440" s="8"/>
      <c r="E440" s="8"/>
      <c r="F440" s="8"/>
      <c r="G440" s="8"/>
      <c r="H440" s="8"/>
      <c r="I440" s="8"/>
      <c r="M440" s="57"/>
      <c r="N440" s="8"/>
      <c r="O440" s="8"/>
      <c r="P440" s="8"/>
      <c r="Q440" s="8"/>
      <c r="R440" s="8"/>
      <c r="S440" s="8"/>
      <c r="T440" s="8"/>
      <c r="U440" s="8"/>
      <c r="V440" s="8"/>
      <c r="W440" s="8"/>
      <c r="X440" s="8"/>
      <c r="Y440" s="8"/>
      <c r="Z440" s="8"/>
    </row>
    <row r="441">
      <c r="A441" s="8"/>
      <c r="B441" s="8"/>
      <c r="C441" s="8"/>
      <c r="D441" s="8"/>
      <c r="E441" s="8"/>
      <c r="F441" s="8"/>
      <c r="G441" s="8"/>
      <c r="H441" s="8"/>
      <c r="I441" s="8"/>
      <c r="M441" s="57"/>
      <c r="N441" s="8"/>
      <c r="O441" s="8"/>
      <c r="P441" s="8"/>
      <c r="Q441" s="8"/>
      <c r="R441" s="8"/>
      <c r="S441" s="8"/>
      <c r="T441" s="8"/>
      <c r="U441" s="8"/>
      <c r="V441" s="8"/>
      <c r="W441" s="8"/>
      <c r="X441" s="8"/>
      <c r="Y441" s="8"/>
      <c r="Z441" s="8"/>
    </row>
    <row r="442">
      <c r="A442" s="8"/>
      <c r="B442" s="8"/>
      <c r="C442" s="8"/>
      <c r="D442" s="8"/>
      <c r="E442" s="8"/>
      <c r="F442" s="8"/>
      <c r="G442" s="8"/>
      <c r="H442" s="8"/>
      <c r="I442" s="8"/>
      <c r="M442" s="57"/>
      <c r="N442" s="8"/>
      <c r="O442" s="8"/>
      <c r="P442" s="8"/>
      <c r="Q442" s="8"/>
      <c r="R442" s="8"/>
      <c r="S442" s="8"/>
      <c r="T442" s="8"/>
      <c r="U442" s="8"/>
      <c r="V442" s="8"/>
      <c r="W442" s="8"/>
      <c r="X442" s="8"/>
      <c r="Y442" s="8"/>
      <c r="Z442" s="8"/>
    </row>
    <row r="443">
      <c r="A443" s="8"/>
      <c r="B443" s="8"/>
      <c r="C443" s="8"/>
      <c r="D443" s="8"/>
      <c r="E443" s="8"/>
      <c r="F443" s="8"/>
      <c r="G443" s="8"/>
      <c r="H443" s="8"/>
      <c r="I443" s="8"/>
      <c r="M443" s="57"/>
      <c r="N443" s="8"/>
      <c r="O443" s="8"/>
      <c r="P443" s="8"/>
      <c r="Q443" s="8"/>
      <c r="R443" s="8"/>
      <c r="S443" s="8"/>
      <c r="T443" s="8"/>
      <c r="U443" s="8"/>
      <c r="V443" s="8"/>
      <c r="W443" s="8"/>
      <c r="X443" s="8"/>
      <c r="Y443" s="8"/>
      <c r="Z443" s="8"/>
    </row>
    <row r="444">
      <c r="A444" s="8"/>
      <c r="B444" s="8"/>
      <c r="C444" s="8"/>
      <c r="D444" s="8"/>
      <c r="E444" s="8"/>
      <c r="F444" s="8"/>
      <c r="G444" s="8"/>
      <c r="H444" s="8"/>
      <c r="I444" s="8"/>
      <c r="M444" s="57"/>
      <c r="N444" s="8"/>
      <c r="O444" s="8"/>
      <c r="P444" s="8"/>
      <c r="Q444" s="8"/>
      <c r="R444" s="8"/>
      <c r="S444" s="8"/>
      <c r="T444" s="8"/>
      <c r="U444" s="8"/>
      <c r="V444" s="8"/>
      <c r="W444" s="8"/>
      <c r="X444" s="8"/>
      <c r="Y444" s="8"/>
      <c r="Z444" s="8"/>
    </row>
    <row r="445">
      <c r="A445" s="8"/>
      <c r="B445" s="8"/>
      <c r="C445" s="8"/>
      <c r="D445" s="8"/>
      <c r="E445" s="8"/>
      <c r="F445" s="8"/>
      <c r="G445" s="8"/>
      <c r="H445" s="8"/>
      <c r="I445" s="8"/>
      <c r="M445" s="57"/>
      <c r="N445" s="8"/>
      <c r="O445" s="8"/>
      <c r="P445" s="8"/>
      <c r="Q445" s="8"/>
      <c r="R445" s="8"/>
      <c r="S445" s="8"/>
      <c r="T445" s="8"/>
      <c r="U445" s="8"/>
      <c r="V445" s="8"/>
      <c r="W445" s="8"/>
      <c r="X445" s="8"/>
      <c r="Y445" s="8"/>
      <c r="Z445" s="8"/>
    </row>
    <row r="446">
      <c r="A446" s="8"/>
      <c r="B446" s="8"/>
      <c r="C446" s="8"/>
      <c r="D446" s="8"/>
      <c r="E446" s="8"/>
      <c r="F446" s="8"/>
      <c r="G446" s="8"/>
      <c r="H446" s="8"/>
      <c r="I446" s="8"/>
      <c r="M446" s="57"/>
      <c r="N446" s="8"/>
      <c r="O446" s="8"/>
      <c r="P446" s="8"/>
      <c r="Q446" s="8"/>
      <c r="R446" s="8"/>
      <c r="S446" s="8"/>
      <c r="T446" s="8"/>
      <c r="U446" s="8"/>
      <c r="V446" s="8"/>
      <c r="W446" s="8"/>
      <c r="X446" s="8"/>
      <c r="Y446" s="8"/>
      <c r="Z446" s="8"/>
    </row>
    <row r="447">
      <c r="A447" s="8"/>
      <c r="B447" s="8"/>
      <c r="C447" s="8"/>
      <c r="D447" s="8"/>
      <c r="E447" s="8"/>
      <c r="F447" s="8"/>
      <c r="G447" s="8"/>
      <c r="H447" s="8"/>
      <c r="I447" s="8"/>
      <c r="M447" s="57"/>
      <c r="N447" s="8"/>
      <c r="O447" s="8"/>
      <c r="P447" s="8"/>
      <c r="Q447" s="8"/>
      <c r="R447" s="8"/>
      <c r="S447" s="8"/>
      <c r="T447" s="8"/>
      <c r="U447" s="8"/>
      <c r="V447" s="8"/>
      <c r="W447" s="8"/>
      <c r="X447" s="8"/>
      <c r="Y447" s="8"/>
      <c r="Z447" s="8"/>
    </row>
    <row r="448">
      <c r="A448" s="8"/>
      <c r="B448" s="8"/>
      <c r="C448" s="8"/>
      <c r="D448" s="8"/>
      <c r="E448" s="8"/>
      <c r="F448" s="8"/>
      <c r="G448" s="8"/>
      <c r="H448" s="8"/>
      <c r="I448" s="8"/>
      <c r="M448" s="57"/>
      <c r="N448" s="8"/>
      <c r="O448" s="8"/>
      <c r="P448" s="8"/>
      <c r="Q448" s="8"/>
      <c r="R448" s="8"/>
      <c r="S448" s="8"/>
      <c r="T448" s="8"/>
      <c r="U448" s="8"/>
      <c r="V448" s="8"/>
      <c r="W448" s="8"/>
      <c r="X448" s="8"/>
      <c r="Y448" s="8"/>
      <c r="Z448" s="8"/>
    </row>
    <row r="449">
      <c r="A449" s="8"/>
      <c r="B449" s="8"/>
      <c r="C449" s="8"/>
      <c r="D449" s="8"/>
      <c r="E449" s="8"/>
      <c r="F449" s="8"/>
      <c r="G449" s="8"/>
      <c r="H449" s="8"/>
      <c r="I449" s="8"/>
      <c r="M449" s="57"/>
      <c r="N449" s="8"/>
      <c r="O449" s="8"/>
      <c r="P449" s="8"/>
      <c r="Q449" s="8"/>
      <c r="R449" s="8"/>
      <c r="S449" s="8"/>
      <c r="T449" s="8"/>
      <c r="U449" s="8"/>
      <c r="V449" s="8"/>
      <c r="W449" s="8"/>
      <c r="X449" s="8"/>
      <c r="Y449" s="8"/>
      <c r="Z449" s="8"/>
    </row>
    <row r="450">
      <c r="A450" s="8"/>
      <c r="B450" s="8"/>
      <c r="C450" s="8"/>
      <c r="D450" s="8"/>
      <c r="E450" s="8"/>
      <c r="F450" s="8"/>
      <c r="G450" s="8"/>
      <c r="H450" s="8"/>
      <c r="I450" s="8"/>
      <c r="M450" s="57"/>
      <c r="N450" s="8"/>
      <c r="O450" s="8"/>
      <c r="P450" s="8"/>
      <c r="Q450" s="8"/>
      <c r="R450" s="8"/>
      <c r="S450" s="8"/>
      <c r="T450" s="8"/>
      <c r="U450" s="8"/>
      <c r="V450" s="8"/>
      <c r="W450" s="8"/>
      <c r="X450" s="8"/>
      <c r="Y450" s="8"/>
      <c r="Z450" s="8"/>
    </row>
    <row r="451">
      <c r="A451" s="8"/>
      <c r="B451" s="8"/>
      <c r="C451" s="8"/>
      <c r="D451" s="8"/>
      <c r="E451" s="8"/>
      <c r="F451" s="8"/>
      <c r="G451" s="8"/>
      <c r="H451" s="8"/>
      <c r="I451" s="8"/>
      <c r="M451" s="57"/>
      <c r="N451" s="8"/>
      <c r="O451" s="8"/>
      <c r="P451" s="8"/>
      <c r="Q451" s="8"/>
      <c r="R451" s="8"/>
      <c r="S451" s="8"/>
      <c r="T451" s="8"/>
      <c r="U451" s="8"/>
      <c r="V451" s="8"/>
      <c r="W451" s="8"/>
      <c r="X451" s="8"/>
      <c r="Y451" s="8"/>
      <c r="Z451" s="8"/>
    </row>
    <row r="452">
      <c r="A452" s="8"/>
      <c r="B452" s="8"/>
      <c r="C452" s="8"/>
      <c r="D452" s="8"/>
      <c r="E452" s="8"/>
      <c r="F452" s="8"/>
      <c r="G452" s="8"/>
      <c r="H452" s="8"/>
      <c r="I452" s="8"/>
      <c r="M452" s="57"/>
      <c r="N452" s="8"/>
      <c r="O452" s="8"/>
      <c r="P452" s="8"/>
      <c r="Q452" s="8"/>
      <c r="R452" s="8"/>
      <c r="S452" s="8"/>
      <c r="T452" s="8"/>
      <c r="U452" s="8"/>
      <c r="V452" s="8"/>
      <c r="W452" s="8"/>
      <c r="X452" s="8"/>
      <c r="Y452" s="8"/>
      <c r="Z452" s="8"/>
    </row>
    <row r="453">
      <c r="A453" s="8"/>
      <c r="B453" s="8"/>
      <c r="C453" s="8"/>
      <c r="D453" s="8"/>
      <c r="E453" s="8"/>
      <c r="F453" s="8"/>
      <c r="G453" s="8"/>
      <c r="H453" s="8"/>
      <c r="I453" s="8"/>
      <c r="M453" s="57"/>
      <c r="N453" s="8"/>
      <c r="O453" s="8"/>
      <c r="P453" s="8"/>
      <c r="Q453" s="8"/>
      <c r="R453" s="8"/>
      <c r="S453" s="8"/>
      <c r="T453" s="8"/>
      <c r="U453" s="8"/>
      <c r="V453" s="8"/>
      <c r="W453" s="8"/>
      <c r="X453" s="8"/>
      <c r="Y453" s="8"/>
      <c r="Z453" s="8"/>
    </row>
    <row r="454">
      <c r="A454" s="8"/>
      <c r="B454" s="8"/>
      <c r="C454" s="8"/>
      <c r="D454" s="8"/>
      <c r="E454" s="8"/>
      <c r="F454" s="8"/>
      <c r="G454" s="8"/>
      <c r="H454" s="8"/>
      <c r="I454" s="8"/>
      <c r="M454" s="57"/>
      <c r="N454" s="8"/>
      <c r="O454" s="8"/>
      <c r="P454" s="8"/>
      <c r="Q454" s="8"/>
      <c r="R454" s="8"/>
      <c r="S454" s="8"/>
      <c r="T454" s="8"/>
      <c r="U454" s="8"/>
      <c r="V454" s="8"/>
      <c r="W454" s="8"/>
      <c r="X454" s="8"/>
      <c r="Y454" s="8"/>
      <c r="Z454" s="8"/>
    </row>
    <row r="455">
      <c r="A455" s="8"/>
      <c r="B455" s="8"/>
      <c r="C455" s="8"/>
      <c r="D455" s="8"/>
      <c r="E455" s="8"/>
      <c r="F455" s="8"/>
      <c r="G455" s="8"/>
      <c r="H455" s="8"/>
      <c r="I455" s="8"/>
      <c r="M455" s="57"/>
      <c r="N455" s="8"/>
      <c r="O455" s="8"/>
      <c r="P455" s="8"/>
      <c r="Q455" s="8"/>
      <c r="R455" s="8"/>
      <c r="S455" s="8"/>
      <c r="T455" s="8"/>
      <c r="U455" s="8"/>
      <c r="V455" s="8"/>
      <c r="W455" s="8"/>
      <c r="X455" s="8"/>
      <c r="Y455" s="8"/>
      <c r="Z455" s="8"/>
    </row>
    <row r="456">
      <c r="A456" s="8"/>
      <c r="B456" s="8"/>
      <c r="C456" s="8"/>
      <c r="D456" s="8"/>
      <c r="E456" s="8"/>
      <c r="F456" s="8"/>
      <c r="G456" s="8"/>
      <c r="H456" s="8"/>
      <c r="I456" s="8"/>
      <c r="M456" s="57"/>
      <c r="N456" s="8"/>
      <c r="O456" s="8"/>
      <c r="P456" s="8"/>
      <c r="Q456" s="8"/>
      <c r="R456" s="8"/>
      <c r="S456" s="8"/>
      <c r="T456" s="8"/>
      <c r="U456" s="8"/>
      <c r="V456" s="8"/>
      <c r="W456" s="8"/>
      <c r="X456" s="8"/>
      <c r="Y456" s="8"/>
      <c r="Z456" s="8"/>
    </row>
    <row r="457">
      <c r="A457" s="8"/>
      <c r="B457" s="8"/>
      <c r="C457" s="8"/>
      <c r="D457" s="8"/>
      <c r="E457" s="8"/>
      <c r="F457" s="8"/>
      <c r="G457" s="8"/>
      <c r="H457" s="8"/>
      <c r="I457" s="8"/>
      <c r="M457" s="57"/>
      <c r="N457" s="8"/>
      <c r="O457" s="8"/>
      <c r="P457" s="8"/>
      <c r="Q457" s="8"/>
      <c r="R457" s="8"/>
      <c r="S457" s="8"/>
      <c r="T457" s="8"/>
      <c r="U457" s="8"/>
      <c r="V457" s="8"/>
      <c r="W457" s="8"/>
      <c r="X457" s="8"/>
      <c r="Y457" s="8"/>
      <c r="Z457" s="8"/>
    </row>
    <row r="458">
      <c r="A458" s="8"/>
      <c r="B458" s="8"/>
      <c r="C458" s="8"/>
      <c r="D458" s="8"/>
      <c r="E458" s="8"/>
      <c r="F458" s="8"/>
      <c r="G458" s="8"/>
      <c r="H458" s="8"/>
      <c r="I458" s="8"/>
      <c r="M458" s="57"/>
      <c r="N458" s="8"/>
      <c r="O458" s="8"/>
      <c r="P458" s="8"/>
      <c r="Q458" s="8"/>
      <c r="R458" s="8"/>
      <c r="S458" s="8"/>
      <c r="T458" s="8"/>
      <c r="U458" s="8"/>
      <c r="V458" s="8"/>
      <c r="W458" s="8"/>
      <c r="X458" s="8"/>
      <c r="Y458" s="8"/>
      <c r="Z458" s="8"/>
    </row>
    <row r="459">
      <c r="A459" s="8"/>
      <c r="B459" s="8"/>
      <c r="C459" s="8"/>
      <c r="D459" s="8"/>
      <c r="E459" s="8"/>
      <c r="F459" s="8"/>
      <c r="G459" s="8"/>
      <c r="H459" s="8"/>
      <c r="I459" s="8"/>
      <c r="M459" s="57"/>
      <c r="N459" s="8"/>
      <c r="O459" s="8"/>
      <c r="P459" s="8"/>
      <c r="Q459" s="8"/>
      <c r="R459" s="8"/>
      <c r="S459" s="8"/>
      <c r="T459" s="8"/>
      <c r="U459" s="8"/>
      <c r="V459" s="8"/>
      <c r="W459" s="8"/>
      <c r="X459" s="8"/>
      <c r="Y459" s="8"/>
      <c r="Z459" s="8"/>
    </row>
    <row r="460">
      <c r="A460" s="8"/>
      <c r="B460" s="8"/>
      <c r="C460" s="8"/>
      <c r="D460" s="8"/>
      <c r="E460" s="8"/>
      <c r="F460" s="8"/>
      <c r="G460" s="8"/>
      <c r="H460" s="8"/>
      <c r="I460" s="8"/>
      <c r="M460" s="57"/>
      <c r="N460" s="8"/>
      <c r="O460" s="8"/>
      <c r="P460" s="8"/>
      <c r="Q460" s="8"/>
      <c r="R460" s="8"/>
      <c r="S460" s="8"/>
      <c r="T460" s="8"/>
      <c r="U460" s="8"/>
      <c r="V460" s="8"/>
      <c r="W460" s="8"/>
      <c r="X460" s="8"/>
      <c r="Y460" s="8"/>
      <c r="Z460" s="8"/>
    </row>
    <row r="461">
      <c r="A461" s="8"/>
      <c r="B461" s="8"/>
      <c r="C461" s="8"/>
      <c r="D461" s="8"/>
      <c r="E461" s="8"/>
      <c r="F461" s="8"/>
      <c r="G461" s="8"/>
      <c r="H461" s="8"/>
      <c r="I461" s="8"/>
      <c r="M461" s="57"/>
      <c r="N461" s="8"/>
      <c r="O461" s="8"/>
      <c r="P461" s="8"/>
      <c r="Q461" s="8"/>
      <c r="R461" s="8"/>
      <c r="S461" s="8"/>
      <c r="T461" s="8"/>
      <c r="U461" s="8"/>
      <c r="V461" s="8"/>
      <c r="W461" s="8"/>
      <c r="X461" s="8"/>
      <c r="Y461" s="8"/>
      <c r="Z461" s="8"/>
    </row>
    <row r="462">
      <c r="A462" s="8"/>
      <c r="B462" s="8"/>
      <c r="C462" s="8"/>
      <c r="D462" s="8"/>
      <c r="E462" s="8"/>
      <c r="F462" s="8"/>
      <c r="G462" s="8"/>
      <c r="H462" s="8"/>
      <c r="I462" s="8"/>
      <c r="M462" s="57"/>
      <c r="N462" s="8"/>
      <c r="O462" s="8"/>
      <c r="P462" s="8"/>
      <c r="Q462" s="8"/>
      <c r="R462" s="8"/>
      <c r="S462" s="8"/>
      <c r="T462" s="8"/>
      <c r="U462" s="8"/>
      <c r="V462" s="8"/>
      <c r="W462" s="8"/>
      <c r="X462" s="8"/>
      <c r="Y462" s="8"/>
      <c r="Z462" s="8"/>
    </row>
    <row r="463">
      <c r="A463" s="8"/>
      <c r="B463" s="8"/>
      <c r="C463" s="8"/>
      <c r="D463" s="8"/>
      <c r="E463" s="8"/>
      <c r="F463" s="8"/>
      <c r="G463" s="8"/>
      <c r="H463" s="8"/>
      <c r="I463" s="8"/>
      <c r="M463" s="57"/>
      <c r="N463" s="8"/>
      <c r="O463" s="8"/>
      <c r="P463" s="8"/>
      <c r="Q463" s="8"/>
      <c r="R463" s="8"/>
      <c r="S463" s="8"/>
      <c r="T463" s="8"/>
      <c r="U463" s="8"/>
      <c r="V463" s="8"/>
      <c r="W463" s="8"/>
      <c r="X463" s="8"/>
      <c r="Y463" s="8"/>
      <c r="Z463" s="8"/>
    </row>
    <row r="464">
      <c r="A464" s="8"/>
      <c r="B464" s="8"/>
      <c r="C464" s="8"/>
      <c r="D464" s="8"/>
      <c r="E464" s="8"/>
      <c r="F464" s="8"/>
      <c r="G464" s="8"/>
      <c r="H464" s="8"/>
      <c r="I464" s="8"/>
      <c r="M464" s="57"/>
      <c r="N464" s="8"/>
      <c r="O464" s="8"/>
      <c r="P464" s="8"/>
      <c r="Q464" s="8"/>
      <c r="R464" s="8"/>
      <c r="S464" s="8"/>
      <c r="T464" s="8"/>
      <c r="U464" s="8"/>
      <c r="V464" s="8"/>
      <c r="W464" s="8"/>
      <c r="X464" s="8"/>
      <c r="Y464" s="8"/>
      <c r="Z464" s="8"/>
    </row>
    <row r="465">
      <c r="A465" s="8"/>
      <c r="B465" s="8"/>
      <c r="C465" s="8"/>
      <c r="D465" s="8"/>
      <c r="E465" s="8"/>
      <c r="F465" s="8"/>
      <c r="G465" s="8"/>
      <c r="H465" s="8"/>
      <c r="I465" s="8"/>
      <c r="M465" s="57"/>
      <c r="N465" s="8"/>
      <c r="O465" s="8"/>
      <c r="P465" s="8"/>
      <c r="Q465" s="8"/>
      <c r="R465" s="8"/>
      <c r="S465" s="8"/>
      <c r="T465" s="8"/>
      <c r="U465" s="8"/>
      <c r="V465" s="8"/>
      <c r="W465" s="8"/>
      <c r="X465" s="8"/>
      <c r="Y465" s="8"/>
      <c r="Z465" s="8"/>
    </row>
    <row r="466">
      <c r="A466" s="8"/>
      <c r="B466" s="8"/>
      <c r="C466" s="8"/>
      <c r="D466" s="8"/>
      <c r="E466" s="8"/>
      <c r="F466" s="8"/>
      <c r="G466" s="8"/>
      <c r="H466" s="8"/>
      <c r="I466" s="8"/>
      <c r="M466" s="57"/>
      <c r="N466" s="8"/>
      <c r="O466" s="8"/>
      <c r="P466" s="8"/>
      <c r="Q466" s="8"/>
      <c r="R466" s="8"/>
      <c r="S466" s="8"/>
      <c r="T466" s="8"/>
      <c r="U466" s="8"/>
      <c r="V466" s="8"/>
      <c r="W466" s="8"/>
      <c r="X466" s="8"/>
      <c r="Y466" s="8"/>
      <c r="Z466" s="8"/>
    </row>
    <row r="467">
      <c r="A467" s="8"/>
      <c r="B467" s="8"/>
      <c r="C467" s="8"/>
      <c r="D467" s="8"/>
      <c r="E467" s="8"/>
      <c r="F467" s="8"/>
      <c r="G467" s="8"/>
      <c r="H467" s="8"/>
      <c r="I467" s="8"/>
      <c r="M467" s="57"/>
      <c r="N467" s="8"/>
      <c r="O467" s="8"/>
      <c r="P467" s="8"/>
      <c r="Q467" s="8"/>
      <c r="R467" s="8"/>
      <c r="S467" s="8"/>
      <c r="T467" s="8"/>
      <c r="U467" s="8"/>
      <c r="V467" s="8"/>
      <c r="W467" s="8"/>
      <c r="X467" s="8"/>
      <c r="Y467" s="8"/>
      <c r="Z467" s="8"/>
    </row>
    <row r="468">
      <c r="A468" s="8"/>
      <c r="B468" s="8"/>
      <c r="C468" s="8"/>
      <c r="D468" s="8"/>
      <c r="E468" s="8"/>
      <c r="F468" s="8"/>
      <c r="G468" s="8"/>
      <c r="H468" s="8"/>
      <c r="I468" s="8"/>
      <c r="M468" s="57"/>
      <c r="N468" s="8"/>
      <c r="O468" s="8"/>
      <c r="P468" s="8"/>
      <c r="Q468" s="8"/>
      <c r="R468" s="8"/>
      <c r="S468" s="8"/>
      <c r="T468" s="8"/>
      <c r="U468" s="8"/>
      <c r="V468" s="8"/>
      <c r="W468" s="8"/>
      <c r="X468" s="8"/>
      <c r="Y468" s="8"/>
      <c r="Z468" s="8"/>
    </row>
    <row r="469">
      <c r="A469" s="8"/>
      <c r="B469" s="8"/>
      <c r="C469" s="8"/>
      <c r="D469" s="8"/>
      <c r="E469" s="8"/>
      <c r="F469" s="8"/>
      <c r="G469" s="8"/>
      <c r="H469" s="8"/>
      <c r="I469" s="8"/>
      <c r="M469" s="57"/>
      <c r="N469" s="8"/>
      <c r="O469" s="8"/>
      <c r="P469" s="8"/>
      <c r="Q469" s="8"/>
      <c r="R469" s="8"/>
      <c r="S469" s="8"/>
      <c r="T469" s="8"/>
      <c r="U469" s="8"/>
      <c r="V469" s="8"/>
      <c r="W469" s="8"/>
      <c r="X469" s="8"/>
      <c r="Y469" s="8"/>
      <c r="Z469" s="8"/>
    </row>
    <row r="470">
      <c r="A470" s="8"/>
      <c r="B470" s="8"/>
      <c r="C470" s="8"/>
      <c r="D470" s="8"/>
      <c r="E470" s="8"/>
      <c r="F470" s="8"/>
      <c r="G470" s="8"/>
      <c r="H470" s="8"/>
      <c r="I470" s="8"/>
      <c r="M470" s="57"/>
      <c r="N470" s="8"/>
      <c r="O470" s="8"/>
      <c r="P470" s="8"/>
      <c r="Q470" s="8"/>
      <c r="R470" s="8"/>
      <c r="S470" s="8"/>
      <c r="T470" s="8"/>
      <c r="U470" s="8"/>
      <c r="V470" s="8"/>
      <c r="W470" s="8"/>
      <c r="X470" s="8"/>
      <c r="Y470" s="8"/>
      <c r="Z470" s="8"/>
    </row>
    <row r="471">
      <c r="A471" s="8"/>
      <c r="B471" s="8"/>
      <c r="C471" s="8"/>
      <c r="D471" s="8"/>
      <c r="E471" s="8"/>
      <c r="F471" s="8"/>
      <c r="G471" s="8"/>
      <c r="H471" s="8"/>
      <c r="I471" s="8"/>
      <c r="M471" s="57"/>
      <c r="N471" s="8"/>
      <c r="O471" s="8"/>
      <c r="P471" s="8"/>
      <c r="Q471" s="8"/>
      <c r="R471" s="8"/>
      <c r="S471" s="8"/>
      <c r="T471" s="8"/>
      <c r="U471" s="8"/>
      <c r="V471" s="8"/>
      <c r="W471" s="8"/>
      <c r="X471" s="8"/>
      <c r="Y471" s="8"/>
      <c r="Z471" s="8"/>
    </row>
    <row r="472">
      <c r="A472" s="8"/>
      <c r="B472" s="8"/>
      <c r="C472" s="8"/>
      <c r="D472" s="8"/>
      <c r="E472" s="8"/>
      <c r="F472" s="8"/>
      <c r="G472" s="8"/>
      <c r="H472" s="8"/>
      <c r="I472" s="8"/>
      <c r="M472" s="57"/>
      <c r="N472" s="8"/>
      <c r="O472" s="8"/>
      <c r="P472" s="8"/>
      <c r="Q472" s="8"/>
      <c r="R472" s="8"/>
      <c r="S472" s="8"/>
      <c r="T472" s="8"/>
      <c r="U472" s="8"/>
      <c r="V472" s="8"/>
      <c r="W472" s="8"/>
      <c r="X472" s="8"/>
      <c r="Y472" s="8"/>
      <c r="Z472" s="8"/>
    </row>
    <row r="473">
      <c r="A473" s="8"/>
      <c r="B473" s="8"/>
      <c r="C473" s="8"/>
      <c r="D473" s="8"/>
      <c r="E473" s="8"/>
      <c r="F473" s="8"/>
      <c r="G473" s="8"/>
      <c r="H473" s="8"/>
      <c r="I473" s="8"/>
      <c r="M473" s="57"/>
      <c r="N473" s="8"/>
      <c r="O473" s="8"/>
      <c r="P473" s="8"/>
      <c r="Q473" s="8"/>
      <c r="R473" s="8"/>
      <c r="S473" s="8"/>
      <c r="T473" s="8"/>
      <c r="U473" s="8"/>
      <c r="V473" s="8"/>
      <c r="W473" s="8"/>
      <c r="X473" s="8"/>
      <c r="Y473" s="8"/>
      <c r="Z473" s="8"/>
    </row>
    <row r="474">
      <c r="A474" s="8"/>
      <c r="B474" s="8"/>
      <c r="C474" s="8"/>
      <c r="D474" s="8"/>
      <c r="E474" s="8"/>
      <c r="F474" s="8"/>
      <c r="G474" s="8"/>
      <c r="H474" s="8"/>
      <c r="I474" s="8"/>
      <c r="M474" s="57"/>
      <c r="N474" s="8"/>
      <c r="O474" s="8"/>
      <c r="P474" s="8"/>
      <c r="Q474" s="8"/>
      <c r="R474" s="8"/>
      <c r="S474" s="8"/>
      <c r="T474" s="8"/>
      <c r="U474" s="8"/>
      <c r="V474" s="8"/>
      <c r="W474" s="8"/>
      <c r="X474" s="8"/>
      <c r="Y474" s="8"/>
      <c r="Z474" s="8"/>
    </row>
    <row r="475">
      <c r="A475" s="8"/>
      <c r="B475" s="8"/>
      <c r="C475" s="8"/>
      <c r="D475" s="8"/>
      <c r="E475" s="8"/>
      <c r="F475" s="8"/>
      <c r="G475" s="8"/>
      <c r="H475" s="8"/>
      <c r="I475" s="8"/>
      <c r="M475" s="57"/>
      <c r="N475" s="8"/>
      <c r="O475" s="8"/>
      <c r="P475" s="8"/>
      <c r="Q475" s="8"/>
      <c r="R475" s="8"/>
      <c r="S475" s="8"/>
      <c r="T475" s="8"/>
      <c r="U475" s="8"/>
      <c r="V475" s="8"/>
      <c r="W475" s="8"/>
      <c r="X475" s="8"/>
      <c r="Y475" s="8"/>
      <c r="Z475" s="8"/>
    </row>
    <row r="476">
      <c r="A476" s="8"/>
      <c r="B476" s="8"/>
      <c r="C476" s="8"/>
      <c r="D476" s="8"/>
      <c r="E476" s="8"/>
      <c r="F476" s="8"/>
      <c r="G476" s="8"/>
      <c r="H476" s="8"/>
      <c r="I476" s="8"/>
      <c r="M476" s="57"/>
      <c r="N476" s="8"/>
      <c r="O476" s="8"/>
      <c r="P476" s="8"/>
      <c r="Q476" s="8"/>
      <c r="R476" s="8"/>
      <c r="S476" s="8"/>
      <c r="T476" s="8"/>
      <c r="U476" s="8"/>
      <c r="V476" s="8"/>
      <c r="W476" s="8"/>
      <c r="X476" s="8"/>
      <c r="Y476" s="8"/>
      <c r="Z476" s="8"/>
    </row>
    <row r="477">
      <c r="A477" s="8"/>
      <c r="B477" s="8"/>
      <c r="C477" s="8"/>
      <c r="D477" s="8"/>
      <c r="E477" s="8"/>
      <c r="F477" s="8"/>
      <c r="G477" s="8"/>
      <c r="H477" s="8"/>
      <c r="I477" s="8"/>
      <c r="M477" s="57"/>
      <c r="N477" s="8"/>
      <c r="O477" s="8"/>
      <c r="P477" s="8"/>
      <c r="Q477" s="8"/>
      <c r="R477" s="8"/>
      <c r="S477" s="8"/>
      <c r="T477" s="8"/>
      <c r="U477" s="8"/>
      <c r="V477" s="8"/>
      <c r="W477" s="8"/>
      <c r="X477" s="8"/>
      <c r="Y477" s="8"/>
      <c r="Z477" s="8"/>
    </row>
    <row r="478">
      <c r="A478" s="8"/>
      <c r="B478" s="8"/>
      <c r="C478" s="8"/>
      <c r="D478" s="8"/>
      <c r="E478" s="8"/>
      <c r="F478" s="8"/>
      <c r="G478" s="8"/>
      <c r="H478" s="8"/>
      <c r="I478" s="8"/>
      <c r="M478" s="57"/>
      <c r="N478" s="8"/>
      <c r="O478" s="8"/>
      <c r="P478" s="8"/>
      <c r="Q478" s="8"/>
      <c r="R478" s="8"/>
      <c r="S478" s="8"/>
      <c r="T478" s="8"/>
      <c r="U478" s="8"/>
      <c r="V478" s="8"/>
      <c r="W478" s="8"/>
      <c r="X478" s="8"/>
      <c r="Y478" s="8"/>
      <c r="Z478" s="8"/>
    </row>
    <row r="479">
      <c r="A479" s="8"/>
      <c r="B479" s="8"/>
      <c r="C479" s="8"/>
      <c r="D479" s="8"/>
      <c r="E479" s="8"/>
      <c r="F479" s="8"/>
      <c r="G479" s="8"/>
      <c r="H479" s="8"/>
      <c r="I479" s="8"/>
      <c r="M479" s="57"/>
      <c r="N479" s="8"/>
      <c r="O479" s="8"/>
      <c r="P479" s="8"/>
      <c r="Q479" s="8"/>
      <c r="R479" s="8"/>
      <c r="S479" s="8"/>
      <c r="T479" s="8"/>
      <c r="U479" s="8"/>
      <c r="V479" s="8"/>
      <c r="W479" s="8"/>
      <c r="X479" s="8"/>
      <c r="Y479" s="8"/>
      <c r="Z479" s="8"/>
    </row>
    <row r="480">
      <c r="A480" s="8"/>
      <c r="B480" s="8"/>
      <c r="C480" s="8"/>
      <c r="D480" s="8"/>
      <c r="E480" s="8"/>
      <c r="F480" s="8"/>
      <c r="G480" s="8"/>
      <c r="H480" s="8"/>
      <c r="I480" s="8"/>
      <c r="M480" s="57"/>
      <c r="N480" s="8"/>
      <c r="O480" s="8"/>
      <c r="P480" s="8"/>
      <c r="Q480" s="8"/>
      <c r="R480" s="8"/>
      <c r="S480" s="8"/>
      <c r="T480" s="8"/>
      <c r="U480" s="8"/>
      <c r="V480" s="8"/>
      <c r="W480" s="8"/>
      <c r="X480" s="8"/>
      <c r="Y480" s="8"/>
      <c r="Z480" s="8"/>
    </row>
    <row r="481">
      <c r="A481" s="8"/>
      <c r="B481" s="8"/>
      <c r="C481" s="8"/>
      <c r="D481" s="8"/>
      <c r="E481" s="8"/>
      <c r="F481" s="8"/>
      <c r="G481" s="8"/>
      <c r="H481" s="8"/>
      <c r="I481" s="8"/>
      <c r="M481" s="57"/>
      <c r="N481" s="8"/>
      <c r="O481" s="8"/>
      <c r="P481" s="8"/>
      <c r="Q481" s="8"/>
      <c r="R481" s="8"/>
      <c r="S481" s="8"/>
      <c r="T481" s="8"/>
      <c r="U481" s="8"/>
      <c r="V481" s="8"/>
      <c r="W481" s="8"/>
      <c r="X481" s="8"/>
      <c r="Y481" s="8"/>
      <c r="Z481" s="8"/>
    </row>
    <row r="482">
      <c r="A482" s="8"/>
      <c r="B482" s="8"/>
      <c r="C482" s="8"/>
      <c r="D482" s="8"/>
      <c r="E482" s="8"/>
      <c r="F482" s="8"/>
      <c r="G482" s="8"/>
      <c r="H482" s="8"/>
      <c r="I482" s="8"/>
      <c r="M482" s="57"/>
      <c r="N482" s="8"/>
      <c r="O482" s="8"/>
      <c r="P482" s="8"/>
      <c r="Q482" s="8"/>
      <c r="R482" s="8"/>
      <c r="S482" s="8"/>
      <c r="T482" s="8"/>
      <c r="U482" s="8"/>
      <c r="V482" s="8"/>
      <c r="W482" s="8"/>
      <c r="X482" s="8"/>
      <c r="Y482" s="8"/>
      <c r="Z482" s="8"/>
    </row>
    <row r="483">
      <c r="A483" s="8"/>
      <c r="B483" s="8"/>
      <c r="C483" s="8"/>
      <c r="D483" s="8"/>
      <c r="E483" s="8"/>
      <c r="F483" s="8"/>
      <c r="G483" s="8"/>
      <c r="H483" s="8"/>
      <c r="I483" s="8"/>
      <c r="M483" s="57"/>
      <c r="N483" s="8"/>
      <c r="O483" s="8"/>
      <c r="P483" s="8"/>
      <c r="Q483" s="8"/>
      <c r="R483" s="8"/>
      <c r="S483" s="8"/>
      <c r="T483" s="8"/>
      <c r="U483" s="8"/>
      <c r="V483" s="8"/>
      <c r="W483" s="8"/>
      <c r="X483" s="8"/>
      <c r="Y483" s="8"/>
      <c r="Z483" s="8"/>
    </row>
    <row r="484">
      <c r="A484" s="8"/>
      <c r="B484" s="8"/>
      <c r="C484" s="8"/>
      <c r="D484" s="8"/>
      <c r="E484" s="8"/>
      <c r="F484" s="8"/>
      <c r="G484" s="8"/>
      <c r="H484" s="8"/>
      <c r="I484" s="8"/>
      <c r="M484" s="57"/>
      <c r="N484" s="8"/>
      <c r="O484" s="8"/>
      <c r="P484" s="8"/>
      <c r="Q484" s="8"/>
      <c r="R484" s="8"/>
      <c r="S484" s="8"/>
      <c r="T484" s="8"/>
      <c r="U484" s="8"/>
      <c r="V484" s="8"/>
      <c r="W484" s="8"/>
      <c r="X484" s="8"/>
      <c r="Y484" s="8"/>
      <c r="Z484" s="8"/>
    </row>
    <row r="485">
      <c r="A485" s="8"/>
      <c r="B485" s="8"/>
      <c r="C485" s="8"/>
      <c r="D485" s="8"/>
      <c r="E485" s="8"/>
      <c r="F485" s="8"/>
      <c r="G485" s="8"/>
      <c r="H485" s="8"/>
      <c r="I485" s="8"/>
      <c r="M485" s="57"/>
      <c r="N485" s="8"/>
      <c r="O485" s="8"/>
      <c r="P485" s="8"/>
      <c r="Q485" s="8"/>
      <c r="R485" s="8"/>
      <c r="S485" s="8"/>
      <c r="T485" s="8"/>
      <c r="U485" s="8"/>
      <c r="V485" s="8"/>
      <c r="W485" s="8"/>
      <c r="X485" s="8"/>
      <c r="Y485" s="8"/>
      <c r="Z485" s="8"/>
    </row>
    <row r="486">
      <c r="A486" s="8"/>
      <c r="B486" s="8"/>
      <c r="C486" s="8"/>
      <c r="D486" s="8"/>
      <c r="E486" s="8"/>
      <c r="F486" s="8"/>
      <c r="G486" s="8"/>
      <c r="H486" s="8"/>
      <c r="I486" s="8"/>
      <c r="M486" s="57"/>
      <c r="N486" s="8"/>
      <c r="O486" s="8"/>
      <c r="P486" s="8"/>
      <c r="Q486" s="8"/>
      <c r="R486" s="8"/>
      <c r="S486" s="8"/>
      <c r="T486" s="8"/>
      <c r="U486" s="8"/>
      <c r="V486" s="8"/>
      <c r="W486" s="8"/>
      <c r="X486" s="8"/>
      <c r="Y486" s="8"/>
      <c r="Z486" s="8"/>
    </row>
    <row r="487">
      <c r="A487" s="8"/>
      <c r="B487" s="8"/>
      <c r="C487" s="8"/>
      <c r="D487" s="8"/>
      <c r="E487" s="8"/>
      <c r="F487" s="8"/>
      <c r="G487" s="8"/>
      <c r="H487" s="8"/>
      <c r="I487" s="8"/>
      <c r="M487" s="57"/>
      <c r="N487" s="8"/>
      <c r="O487" s="8"/>
      <c r="P487" s="8"/>
      <c r="Q487" s="8"/>
      <c r="R487" s="8"/>
      <c r="S487" s="8"/>
      <c r="T487" s="8"/>
      <c r="U487" s="8"/>
      <c r="V487" s="8"/>
      <c r="W487" s="8"/>
      <c r="X487" s="8"/>
      <c r="Y487" s="8"/>
      <c r="Z487" s="8"/>
    </row>
    <row r="488">
      <c r="A488" s="8"/>
      <c r="B488" s="8"/>
      <c r="C488" s="8"/>
      <c r="D488" s="8"/>
      <c r="E488" s="8"/>
      <c r="F488" s="8"/>
      <c r="G488" s="8"/>
      <c r="H488" s="8"/>
      <c r="I488" s="8"/>
      <c r="M488" s="57"/>
      <c r="N488" s="8"/>
      <c r="O488" s="8"/>
      <c r="P488" s="8"/>
      <c r="Q488" s="8"/>
      <c r="R488" s="8"/>
      <c r="S488" s="8"/>
      <c r="T488" s="8"/>
      <c r="U488" s="8"/>
      <c r="V488" s="8"/>
      <c r="W488" s="8"/>
      <c r="X488" s="8"/>
      <c r="Y488" s="8"/>
      <c r="Z488" s="8"/>
    </row>
    <row r="489">
      <c r="A489" s="8"/>
      <c r="B489" s="8"/>
      <c r="C489" s="8"/>
      <c r="D489" s="8"/>
      <c r="E489" s="8"/>
      <c r="F489" s="8"/>
      <c r="G489" s="8"/>
      <c r="H489" s="8"/>
      <c r="I489" s="8"/>
      <c r="M489" s="57"/>
      <c r="N489" s="8"/>
      <c r="O489" s="8"/>
      <c r="P489" s="8"/>
      <c r="Q489" s="8"/>
      <c r="R489" s="8"/>
      <c r="S489" s="8"/>
      <c r="T489" s="8"/>
      <c r="U489" s="8"/>
      <c r="V489" s="8"/>
      <c r="W489" s="8"/>
      <c r="X489" s="8"/>
      <c r="Y489" s="8"/>
      <c r="Z489" s="8"/>
    </row>
    <row r="490">
      <c r="A490" s="8"/>
      <c r="B490" s="8"/>
      <c r="C490" s="8"/>
      <c r="D490" s="8"/>
      <c r="E490" s="8"/>
      <c r="F490" s="8"/>
      <c r="G490" s="8"/>
      <c r="H490" s="8"/>
      <c r="I490" s="8"/>
      <c r="M490" s="57"/>
      <c r="N490" s="8"/>
      <c r="O490" s="8"/>
      <c r="P490" s="8"/>
      <c r="Q490" s="8"/>
      <c r="R490" s="8"/>
      <c r="S490" s="8"/>
      <c r="T490" s="8"/>
      <c r="U490" s="8"/>
      <c r="V490" s="8"/>
      <c r="W490" s="8"/>
      <c r="X490" s="8"/>
      <c r="Y490" s="8"/>
      <c r="Z490" s="8"/>
    </row>
    <row r="491">
      <c r="A491" s="8"/>
      <c r="B491" s="8"/>
      <c r="C491" s="8"/>
      <c r="D491" s="8"/>
      <c r="E491" s="8"/>
      <c r="F491" s="8"/>
      <c r="G491" s="8"/>
      <c r="H491" s="8"/>
      <c r="I491" s="8"/>
      <c r="M491" s="57"/>
      <c r="N491" s="8"/>
      <c r="O491" s="8"/>
      <c r="P491" s="8"/>
      <c r="Q491" s="8"/>
      <c r="R491" s="8"/>
      <c r="S491" s="8"/>
      <c r="T491" s="8"/>
      <c r="U491" s="8"/>
      <c r="V491" s="8"/>
      <c r="W491" s="8"/>
      <c r="X491" s="8"/>
      <c r="Y491" s="8"/>
      <c r="Z491" s="8"/>
    </row>
    <row r="492">
      <c r="A492" s="8"/>
      <c r="B492" s="8"/>
      <c r="C492" s="8"/>
      <c r="D492" s="8"/>
      <c r="E492" s="8"/>
      <c r="F492" s="8"/>
      <c r="G492" s="8"/>
      <c r="H492" s="8"/>
      <c r="I492" s="8"/>
      <c r="M492" s="57"/>
      <c r="N492" s="8"/>
      <c r="O492" s="8"/>
      <c r="P492" s="8"/>
      <c r="Q492" s="8"/>
      <c r="R492" s="8"/>
      <c r="S492" s="8"/>
      <c r="T492" s="8"/>
      <c r="U492" s="8"/>
      <c r="V492" s="8"/>
      <c r="W492" s="8"/>
      <c r="X492" s="8"/>
      <c r="Y492" s="8"/>
      <c r="Z492" s="8"/>
    </row>
    <row r="493">
      <c r="A493" s="8"/>
      <c r="B493" s="8"/>
      <c r="C493" s="8"/>
      <c r="D493" s="8"/>
      <c r="E493" s="8"/>
      <c r="F493" s="8"/>
      <c r="G493" s="8"/>
      <c r="H493" s="8"/>
      <c r="I493" s="8"/>
      <c r="M493" s="57"/>
      <c r="N493" s="8"/>
      <c r="O493" s="8"/>
      <c r="P493" s="8"/>
      <c r="Q493" s="8"/>
      <c r="R493" s="8"/>
      <c r="S493" s="8"/>
      <c r="T493" s="8"/>
      <c r="U493" s="8"/>
      <c r="V493" s="8"/>
      <c r="W493" s="8"/>
      <c r="X493" s="8"/>
      <c r="Y493" s="8"/>
      <c r="Z493" s="8"/>
    </row>
    <row r="494">
      <c r="A494" s="8"/>
      <c r="B494" s="8"/>
      <c r="C494" s="8"/>
      <c r="D494" s="8"/>
      <c r="E494" s="8"/>
      <c r="F494" s="8"/>
      <c r="G494" s="8"/>
      <c r="H494" s="8"/>
      <c r="I494" s="8"/>
      <c r="M494" s="57"/>
      <c r="N494" s="8"/>
      <c r="O494" s="8"/>
      <c r="P494" s="8"/>
      <c r="Q494" s="8"/>
      <c r="R494" s="8"/>
      <c r="S494" s="8"/>
      <c r="T494" s="8"/>
      <c r="U494" s="8"/>
      <c r="V494" s="8"/>
      <c r="W494" s="8"/>
      <c r="X494" s="8"/>
      <c r="Y494" s="8"/>
      <c r="Z494" s="8"/>
    </row>
    <row r="495">
      <c r="A495" s="8"/>
      <c r="B495" s="8"/>
      <c r="C495" s="8"/>
      <c r="D495" s="8"/>
      <c r="E495" s="8"/>
      <c r="F495" s="8"/>
      <c r="G495" s="8"/>
      <c r="H495" s="8"/>
      <c r="I495" s="8"/>
      <c r="M495" s="57"/>
      <c r="N495" s="8"/>
      <c r="O495" s="8"/>
      <c r="P495" s="8"/>
      <c r="Q495" s="8"/>
      <c r="R495" s="8"/>
      <c r="S495" s="8"/>
      <c r="T495" s="8"/>
      <c r="U495" s="8"/>
      <c r="V495" s="8"/>
      <c r="W495" s="8"/>
      <c r="X495" s="8"/>
      <c r="Y495" s="8"/>
      <c r="Z495" s="8"/>
    </row>
    <row r="496">
      <c r="A496" s="8"/>
      <c r="B496" s="8"/>
      <c r="C496" s="8"/>
      <c r="D496" s="8"/>
      <c r="E496" s="8"/>
      <c r="F496" s="8"/>
      <c r="G496" s="8"/>
      <c r="H496" s="8"/>
      <c r="I496" s="8"/>
      <c r="M496" s="57"/>
      <c r="N496" s="8"/>
      <c r="O496" s="8"/>
      <c r="P496" s="8"/>
      <c r="Q496" s="8"/>
      <c r="R496" s="8"/>
      <c r="S496" s="8"/>
      <c r="T496" s="8"/>
      <c r="U496" s="8"/>
      <c r="V496" s="8"/>
      <c r="W496" s="8"/>
      <c r="X496" s="8"/>
      <c r="Y496" s="8"/>
      <c r="Z496" s="8"/>
    </row>
    <row r="497">
      <c r="A497" s="8"/>
      <c r="B497" s="8"/>
      <c r="C497" s="8"/>
      <c r="D497" s="8"/>
      <c r="E497" s="8"/>
      <c r="F497" s="8"/>
      <c r="G497" s="8"/>
      <c r="H497" s="8"/>
      <c r="I497" s="8"/>
      <c r="M497" s="57"/>
      <c r="N497" s="8"/>
      <c r="O497" s="8"/>
      <c r="P497" s="8"/>
      <c r="Q497" s="8"/>
      <c r="R497" s="8"/>
      <c r="S497" s="8"/>
      <c r="T497" s="8"/>
      <c r="U497" s="8"/>
      <c r="V497" s="8"/>
      <c r="W497" s="8"/>
      <c r="X497" s="8"/>
      <c r="Y497" s="8"/>
      <c r="Z497" s="8"/>
    </row>
    <row r="498">
      <c r="A498" s="8"/>
      <c r="B498" s="8"/>
      <c r="C498" s="8"/>
      <c r="D498" s="8"/>
      <c r="E498" s="8"/>
      <c r="F498" s="8"/>
      <c r="G498" s="8"/>
      <c r="H498" s="8"/>
      <c r="I498" s="8"/>
      <c r="M498" s="57"/>
      <c r="N498" s="8"/>
      <c r="O498" s="8"/>
      <c r="P498" s="8"/>
      <c r="Q498" s="8"/>
      <c r="R498" s="8"/>
      <c r="S498" s="8"/>
      <c r="T498" s="8"/>
      <c r="U498" s="8"/>
      <c r="V498" s="8"/>
      <c r="W498" s="8"/>
      <c r="X498" s="8"/>
      <c r="Y498" s="8"/>
      <c r="Z498" s="8"/>
    </row>
    <row r="499">
      <c r="A499" s="8"/>
      <c r="B499" s="8"/>
      <c r="C499" s="8"/>
      <c r="D499" s="8"/>
      <c r="E499" s="8"/>
      <c r="F499" s="8"/>
      <c r="G499" s="8"/>
      <c r="H499" s="8"/>
      <c r="I499" s="8"/>
      <c r="M499" s="57"/>
      <c r="N499" s="8"/>
      <c r="O499" s="8"/>
      <c r="P499" s="8"/>
      <c r="Q499" s="8"/>
      <c r="R499" s="8"/>
      <c r="S499" s="8"/>
      <c r="T499" s="8"/>
      <c r="U499" s="8"/>
      <c r="V499" s="8"/>
      <c r="W499" s="8"/>
      <c r="X499" s="8"/>
      <c r="Y499" s="8"/>
      <c r="Z499" s="8"/>
    </row>
    <row r="500">
      <c r="A500" s="8"/>
      <c r="B500" s="8"/>
      <c r="C500" s="8"/>
      <c r="D500" s="8"/>
      <c r="E500" s="8"/>
      <c r="F500" s="8"/>
      <c r="G500" s="8"/>
      <c r="H500" s="8"/>
      <c r="I500" s="8"/>
      <c r="M500" s="57"/>
      <c r="N500" s="8"/>
      <c r="O500" s="8"/>
      <c r="P500" s="8"/>
      <c r="Q500" s="8"/>
      <c r="R500" s="8"/>
      <c r="S500" s="8"/>
      <c r="T500" s="8"/>
      <c r="U500" s="8"/>
      <c r="V500" s="8"/>
      <c r="W500" s="8"/>
      <c r="X500" s="8"/>
      <c r="Y500" s="8"/>
      <c r="Z500" s="8"/>
    </row>
    <row r="501">
      <c r="A501" s="8"/>
      <c r="B501" s="8"/>
      <c r="C501" s="8"/>
      <c r="D501" s="8"/>
      <c r="E501" s="8"/>
      <c r="F501" s="8"/>
      <c r="G501" s="8"/>
      <c r="H501" s="8"/>
      <c r="I501" s="8"/>
      <c r="M501" s="57"/>
      <c r="N501" s="8"/>
      <c r="O501" s="8"/>
      <c r="P501" s="8"/>
      <c r="Q501" s="8"/>
      <c r="R501" s="8"/>
      <c r="S501" s="8"/>
      <c r="T501" s="8"/>
      <c r="U501" s="8"/>
      <c r="V501" s="8"/>
      <c r="W501" s="8"/>
      <c r="X501" s="8"/>
      <c r="Y501" s="8"/>
      <c r="Z501" s="8"/>
    </row>
    <row r="502">
      <c r="A502" s="8"/>
      <c r="B502" s="8"/>
      <c r="C502" s="8"/>
      <c r="D502" s="8"/>
      <c r="E502" s="8"/>
      <c r="F502" s="8"/>
      <c r="G502" s="8"/>
      <c r="H502" s="8"/>
      <c r="I502" s="8"/>
      <c r="M502" s="57"/>
      <c r="N502" s="8"/>
      <c r="O502" s="8"/>
      <c r="P502" s="8"/>
      <c r="Q502" s="8"/>
      <c r="R502" s="8"/>
      <c r="S502" s="8"/>
      <c r="T502" s="8"/>
      <c r="U502" s="8"/>
      <c r="V502" s="8"/>
      <c r="W502" s="8"/>
      <c r="X502" s="8"/>
      <c r="Y502" s="8"/>
      <c r="Z502" s="8"/>
    </row>
    <row r="503">
      <c r="A503" s="8"/>
      <c r="B503" s="8"/>
      <c r="C503" s="8"/>
      <c r="D503" s="8"/>
      <c r="E503" s="8"/>
      <c r="F503" s="8"/>
      <c r="G503" s="8"/>
      <c r="H503" s="8"/>
      <c r="I503" s="8"/>
      <c r="M503" s="57"/>
      <c r="N503" s="8"/>
      <c r="O503" s="8"/>
      <c r="P503" s="8"/>
      <c r="Q503" s="8"/>
      <c r="R503" s="8"/>
      <c r="S503" s="8"/>
      <c r="T503" s="8"/>
      <c r="U503" s="8"/>
      <c r="V503" s="8"/>
      <c r="W503" s="8"/>
      <c r="X503" s="8"/>
      <c r="Y503" s="8"/>
      <c r="Z503" s="8"/>
    </row>
    <row r="504">
      <c r="A504" s="8"/>
      <c r="B504" s="8"/>
      <c r="C504" s="8"/>
      <c r="D504" s="8"/>
      <c r="E504" s="8"/>
      <c r="F504" s="8"/>
      <c r="G504" s="8"/>
      <c r="H504" s="8"/>
      <c r="I504" s="8"/>
      <c r="M504" s="57"/>
      <c r="N504" s="8"/>
      <c r="O504" s="8"/>
      <c r="P504" s="8"/>
      <c r="Q504" s="8"/>
      <c r="R504" s="8"/>
      <c r="S504" s="8"/>
      <c r="T504" s="8"/>
      <c r="U504" s="8"/>
      <c r="V504" s="8"/>
      <c r="W504" s="8"/>
      <c r="X504" s="8"/>
      <c r="Y504" s="8"/>
      <c r="Z504" s="8"/>
    </row>
    <row r="505">
      <c r="A505" s="8"/>
      <c r="B505" s="8"/>
      <c r="C505" s="8"/>
      <c r="D505" s="8"/>
      <c r="E505" s="8"/>
      <c r="F505" s="8"/>
      <c r="G505" s="8"/>
      <c r="H505" s="8"/>
      <c r="I505" s="8"/>
      <c r="M505" s="57"/>
      <c r="N505" s="8"/>
      <c r="O505" s="8"/>
      <c r="P505" s="8"/>
      <c r="Q505" s="8"/>
      <c r="R505" s="8"/>
      <c r="S505" s="8"/>
      <c r="T505" s="8"/>
      <c r="U505" s="8"/>
      <c r="V505" s="8"/>
      <c r="W505" s="8"/>
      <c r="X505" s="8"/>
      <c r="Y505" s="8"/>
      <c r="Z505" s="8"/>
    </row>
    <row r="506">
      <c r="A506" s="8"/>
      <c r="B506" s="8"/>
      <c r="C506" s="8"/>
      <c r="D506" s="8"/>
      <c r="E506" s="8"/>
      <c r="F506" s="8"/>
      <c r="G506" s="8"/>
      <c r="H506" s="8"/>
      <c r="I506" s="8"/>
      <c r="M506" s="57"/>
      <c r="N506" s="8"/>
      <c r="O506" s="8"/>
      <c r="P506" s="8"/>
      <c r="Q506" s="8"/>
      <c r="R506" s="8"/>
      <c r="S506" s="8"/>
      <c r="T506" s="8"/>
      <c r="U506" s="8"/>
      <c r="V506" s="8"/>
      <c r="W506" s="8"/>
      <c r="X506" s="8"/>
      <c r="Y506" s="8"/>
      <c r="Z506" s="8"/>
    </row>
    <row r="507">
      <c r="A507" s="8"/>
      <c r="B507" s="8"/>
      <c r="C507" s="8"/>
      <c r="D507" s="8"/>
      <c r="E507" s="8"/>
      <c r="F507" s="8"/>
      <c r="G507" s="8"/>
      <c r="H507" s="8"/>
      <c r="I507" s="8"/>
      <c r="M507" s="57"/>
      <c r="N507" s="8"/>
      <c r="O507" s="8"/>
      <c r="P507" s="8"/>
      <c r="Q507" s="8"/>
      <c r="R507" s="8"/>
      <c r="S507" s="8"/>
      <c r="T507" s="8"/>
      <c r="U507" s="8"/>
      <c r="V507" s="8"/>
      <c r="W507" s="8"/>
      <c r="X507" s="8"/>
      <c r="Y507" s="8"/>
      <c r="Z507" s="8"/>
    </row>
    <row r="508">
      <c r="A508" s="8"/>
      <c r="B508" s="8"/>
      <c r="C508" s="8"/>
      <c r="D508" s="8"/>
      <c r="E508" s="8"/>
      <c r="F508" s="8"/>
      <c r="G508" s="8"/>
      <c r="H508" s="8"/>
      <c r="I508" s="8"/>
      <c r="M508" s="57"/>
      <c r="N508" s="8"/>
      <c r="O508" s="8"/>
      <c r="P508" s="8"/>
      <c r="Q508" s="8"/>
      <c r="R508" s="8"/>
      <c r="S508" s="8"/>
      <c r="T508" s="8"/>
      <c r="U508" s="8"/>
      <c r="V508" s="8"/>
      <c r="W508" s="8"/>
      <c r="X508" s="8"/>
      <c r="Y508" s="8"/>
      <c r="Z508" s="8"/>
    </row>
    <row r="509">
      <c r="A509" s="8"/>
      <c r="B509" s="8"/>
      <c r="C509" s="8"/>
      <c r="D509" s="8"/>
      <c r="E509" s="8"/>
      <c r="F509" s="8"/>
      <c r="G509" s="8"/>
      <c r="H509" s="8"/>
      <c r="I509" s="8"/>
      <c r="M509" s="57"/>
      <c r="N509" s="8"/>
      <c r="O509" s="8"/>
      <c r="P509" s="8"/>
      <c r="Q509" s="8"/>
      <c r="R509" s="8"/>
      <c r="S509" s="8"/>
      <c r="T509" s="8"/>
      <c r="U509" s="8"/>
      <c r="V509" s="8"/>
      <c r="W509" s="8"/>
      <c r="X509" s="8"/>
      <c r="Y509" s="8"/>
      <c r="Z509" s="8"/>
    </row>
    <row r="510">
      <c r="A510" s="8"/>
      <c r="B510" s="8"/>
      <c r="C510" s="8"/>
      <c r="D510" s="8"/>
      <c r="E510" s="8"/>
      <c r="F510" s="8"/>
      <c r="G510" s="8"/>
      <c r="H510" s="8"/>
      <c r="I510" s="8"/>
      <c r="M510" s="57"/>
      <c r="N510" s="8"/>
      <c r="O510" s="8"/>
      <c r="P510" s="8"/>
      <c r="Q510" s="8"/>
      <c r="R510" s="8"/>
      <c r="S510" s="8"/>
      <c r="T510" s="8"/>
      <c r="U510" s="8"/>
      <c r="V510" s="8"/>
      <c r="W510" s="8"/>
      <c r="X510" s="8"/>
      <c r="Y510" s="8"/>
      <c r="Z510" s="8"/>
    </row>
    <row r="511">
      <c r="A511" s="8"/>
      <c r="B511" s="8"/>
      <c r="C511" s="8"/>
      <c r="D511" s="8"/>
      <c r="E511" s="8"/>
      <c r="F511" s="8"/>
      <c r="G511" s="8"/>
      <c r="H511" s="8"/>
      <c r="I511" s="8"/>
      <c r="M511" s="57"/>
      <c r="N511" s="8"/>
      <c r="O511" s="8"/>
      <c r="P511" s="8"/>
      <c r="Q511" s="8"/>
      <c r="R511" s="8"/>
      <c r="S511" s="8"/>
      <c r="T511" s="8"/>
      <c r="U511" s="8"/>
      <c r="V511" s="8"/>
      <c r="W511" s="8"/>
      <c r="X511" s="8"/>
      <c r="Y511" s="8"/>
      <c r="Z511" s="8"/>
    </row>
    <row r="512">
      <c r="A512" s="8"/>
      <c r="B512" s="8"/>
      <c r="C512" s="8"/>
      <c r="D512" s="8"/>
      <c r="E512" s="8"/>
      <c r="F512" s="8"/>
      <c r="G512" s="8"/>
      <c r="H512" s="8"/>
      <c r="I512" s="8"/>
      <c r="M512" s="57"/>
      <c r="N512" s="8"/>
      <c r="O512" s="8"/>
      <c r="P512" s="8"/>
      <c r="Q512" s="8"/>
      <c r="R512" s="8"/>
      <c r="S512" s="8"/>
      <c r="T512" s="8"/>
      <c r="U512" s="8"/>
      <c r="V512" s="8"/>
      <c r="W512" s="8"/>
      <c r="X512" s="8"/>
      <c r="Y512" s="8"/>
      <c r="Z512" s="8"/>
    </row>
    <row r="513">
      <c r="A513" s="8"/>
      <c r="B513" s="8"/>
      <c r="C513" s="8"/>
      <c r="D513" s="8"/>
      <c r="E513" s="8"/>
      <c r="F513" s="8"/>
      <c r="G513" s="8"/>
      <c r="H513" s="8"/>
      <c r="I513" s="8"/>
      <c r="M513" s="57"/>
      <c r="N513" s="8"/>
      <c r="O513" s="8"/>
      <c r="P513" s="8"/>
      <c r="Q513" s="8"/>
      <c r="R513" s="8"/>
      <c r="S513" s="8"/>
      <c r="T513" s="8"/>
      <c r="U513" s="8"/>
      <c r="V513" s="8"/>
      <c r="W513" s="8"/>
      <c r="X513" s="8"/>
      <c r="Y513" s="8"/>
      <c r="Z513" s="8"/>
    </row>
    <row r="514">
      <c r="A514" s="8"/>
      <c r="B514" s="8"/>
      <c r="C514" s="8"/>
      <c r="D514" s="8"/>
      <c r="E514" s="8"/>
      <c r="F514" s="8"/>
      <c r="G514" s="8"/>
      <c r="H514" s="8"/>
      <c r="I514" s="8"/>
      <c r="M514" s="57"/>
      <c r="N514" s="8"/>
      <c r="O514" s="8"/>
      <c r="P514" s="8"/>
      <c r="Q514" s="8"/>
      <c r="R514" s="8"/>
      <c r="S514" s="8"/>
      <c r="T514" s="8"/>
      <c r="U514" s="8"/>
      <c r="V514" s="8"/>
      <c r="W514" s="8"/>
      <c r="X514" s="8"/>
      <c r="Y514" s="8"/>
      <c r="Z514" s="8"/>
    </row>
    <row r="515">
      <c r="A515" s="8"/>
      <c r="B515" s="8"/>
      <c r="C515" s="8"/>
      <c r="D515" s="8"/>
      <c r="E515" s="8"/>
      <c r="F515" s="8"/>
      <c r="G515" s="8"/>
      <c r="H515" s="8"/>
      <c r="I515" s="8"/>
      <c r="M515" s="57"/>
      <c r="N515" s="8"/>
      <c r="O515" s="8"/>
      <c r="P515" s="8"/>
      <c r="Q515" s="8"/>
      <c r="R515" s="8"/>
      <c r="S515" s="8"/>
      <c r="T515" s="8"/>
      <c r="U515" s="8"/>
      <c r="V515" s="8"/>
      <c r="W515" s="8"/>
      <c r="X515" s="8"/>
      <c r="Y515" s="8"/>
      <c r="Z515" s="8"/>
    </row>
    <row r="516">
      <c r="A516" s="8"/>
      <c r="B516" s="8"/>
      <c r="C516" s="8"/>
      <c r="D516" s="8"/>
      <c r="E516" s="8"/>
      <c r="F516" s="8"/>
      <c r="G516" s="8"/>
      <c r="H516" s="8"/>
      <c r="I516" s="8"/>
      <c r="M516" s="57"/>
      <c r="N516" s="8"/>
      <c r="O516" s="8"/>
      <c r="P516" s="8"/>
      <c r="Q516" s="8"/>
      <c r="R516" s="8"/>
      <c r="S516" s="8"/>
      <c r="T516" s="8"/>
      <c r="U516" s="8"/>
      <c r="V516" s="8"/>
      <c r="W516" s="8"/>
      <c r="X516" s="8"/>
      <c r="Y516" s="8"/>
      <c r="Z516" s="8"/>
    </row>
    <row r="517">
      <c r="A517" s="8"/>
      <c r="B517" s="8"/>
      <c r="C517" s="8"/>
      <c r="D517" s="8"/>
      <c r="E517" s="8"/>
      <c r="F517" s="8"/>
      <c r="G517" s="8"/>
      <c r="H517" s="8"/>
      <c r="I517" s="8"/>
      <c r="M517" s="57"/>
      <c r="N517" s="8"/>
      <c r="O517" s="8"/>
      <c r="P517" s="8"/>
      <c r="Q517" s="8"/>
      <c r="R517" s="8"/>
      <c r="S517" s="8"/>
      <c r="T517" s="8"/>
      <c r="U517" s="8"/>
      <c r="V517" s="8"/>
      <c r="W517" s="8"/>
      <c r="X517" s="8"/>
      <c r="Y517" s="8"/>
      <c r="Z517" s="8"/>
    </row>
    <row r="518">
      <c r="A518" s="8"/>
      <c r="B518" s="8"/>
      <c r="C518" s="8"/>
      <c r="D518" s="8"/>
      <c r="E518" s="8"/>
      <c r="F518" s="8"/>
      <c r="G518" s="8"/>
      <c r="H518" s="8"/>
      <c r="I518" s="8"/>
      <c r="M518" s="57"/>
      <c r="N518" s="8"/>
      <c r="O518" s="8"/>
      <c r="P518" s="8"/>
      <c r="Q518" s="8"/>
      <c r="R518" s="8"/>
      <c r="S518" s="8"/>
      <c r="T518" s="8"/>
      <c r="U518" s="8"/>
      <c r="V518" s="8"/>
      <c r="W518" s="8"/>
      <c r="X518" s="8"/>
      <c r="Y518" s="8"/>
      <c r="Z518" s="8"/>
    </row>
    <row r="519">
      <c r="A519" s="8"/>
      <c r="B519" s="8"/>
      <c r="C519" s="8"/>
      <c r="D519" s="8"/>
      <c r="E519" s="8"/>
      <c r="F519" s="8"/>
      <c r="G519" s="8"/>
      <c r="H519" s="8"/>
      <c r="I519" s="8"/>
      <c r="M519" s="57"/>
      <c r="N519" s="8"/>
      <c r="O519" s="8"/>
      <c r="P519" s="8"/>
      <c r="Q519" s="8"/>
      <c r="R519" s="8"/>
      <c r="S519" s="8"/>
      <c r="T519" s="8"/>
      <c r="U519" s="8"/>
      <c r="V519" s="8"/>
      <c r="W519" s="8"/>
      <c r="X519" s="8"/>
      <c r="Y519" s="8"/>
      <c r="Z519" s="8"/>
    </row>
    <row r="520">
      <c r="A520" s="8"/>
      <c r="B520" s="8"/>
      <c r="C520" s="8"/>
      <c r="D520" s="8"/>
      <c r="E520" s="8"/>
      <c r="F520" s="8"/>
      <c r="G520" s="8"/>
      <c r="H520" s="8"/>
      <c r="I520" s="8"/>
      <c r="M520" s="57"/>
      <c r="N520" s="8"/>
      <c r="O520" s="8"/>
      <c r="P520" s="8"/>
      <c r="Q520" s="8"/>
      <c r="R520" s="8"/>
      <c r="S520" s="8"/>
      <c r="T520" s="8"/>
      <c r="U520" s="8"/>
      <c r="V520" s="8"/>
      <c r="W520" s="8"/>
      <c r="X520" s="8"/>
      <c r="Y520" s="8"/>
      <c r="Z520" s="8"/>
    </row>
    <row r="521">
      <c r="A521" s="8"/>
      <c r="B521" s="8"/>
      <c r="C521" s="8"/>
      <c r="D521" s="8"/>
      <c r="E521" s="8"/>
      <c r="F521" s="8"/>
      <c r="G521" s="8"/>
      <c r="H521" s="8"/>
      <c r="I521" s="8"/>
      <c r="M521" s="57"/>
      <c r="N521" s="8"/>
      <c r="O521" s="8"/>
      <c r="P521" s="8"/>
      <c r="Q521" s="8"/>
      <c r="R521" s="8"/>
      <c r="S521" s="8"/>
      <c r="T521" s="8"/>
      <c r="U521" s="8"/>
      <c r="V521" s="8"/>
      <c r="W521" s="8"/>
      <c r="X521" s="8"/>
      <c r="Y521" s="8"/>
      <c r="Z521" s="8"/>
    </row>
    <row r="522">
      <c r="A522" s="8"/>
      <c r="B522" s="8"/>
      <c r="C522" s="8"/>
      <c r="D522" s="8"/>
      <c r="E522" s="8"/>
      <c r="F522" s="8"/>
      <c r="G522" s="8"/>
      <c r="H522" s="8"/>
      <c r="I522" s="8"/>
      <c r="M522" s="57"/>
      <c r="N522" s="8"/>
      <c r="O522" s="8"/>
      <c r="P522" s="8"/>
      <c r="Q522" s="8"/>
      <c r="R522" s="8"/>
      <c r="S522" s="8"/>
      <c r="T522" s="8"/>
      <c r="U522" s="8"/>
      <c r="V522" s="8"/>
      <c r="W522" s="8"/>
      <c r="X522" s="8"/>
      <c r="Y522" s="8"/>
      <c r="Z522" s="8"/>
    </row>
    <row r="523">
      <c r="A523" s="8"/>
      <c r="B523" s="8"/>
      <c r="C523" s="8"/>
      <c r="D523" s="8"/>
      <c r="E523" s="8"/>
      <c r="F523" s="8"/>
      <c r="G523" s="8"/>
      <c r="H523" s="8"/>
      <c r="I523" s="8"/>
      <c r="M523" s="57"/>
      <c r="N523" s="8"/>
      <c r="O523" s="8"/>
      <c r="P523" s="8"/>
      <c r="Q523" s="8"/>
      <c r="R523" s="8"/>
      <c r="S523" s="8"/>
      <c r="T523" s="8"/>
      <c r="U523" s="8"/>
      <c r="V523" s="8"/>
      <c r="W523" s="8"/>
      <c r="X523" s="8"/>
      <c r="Y523" s="8"/>
      <c r="Z523" s="8"/>
    </row>
    <row r="524">
      <c r="A524" s="8"/>
      <c r="B524" s="8"/>
      <c r="C524" s="8"/>
      <c r="D524" s="8"/>
      <c r="E524" s="8"/>
      <c r="F524" s="8"/>
      <c r="G524" s="8"/>
      <c r="H524" s="8"/>
      <c r="I524" s="8"/>
      <c r="M524" s="57"/>
      <c r="N524" s="8"/>
      <c r="O524" s="8"/>
      <c r="P524" s="8"/>
      <c r="Q524" s="8"/>
      <c r="R524" s="8"/>
      <c r="S524" s="8"/>
      <c r="T524" s="8"/>
      <c r="U524" s="8"/>
      <c r="V524" s="8"/>
      <c r="W524" s="8"/>
      <c r="X524" s="8"/>
      <c r="Y524" s="8"/>
      <c r="Z524" s="8"/>
    </row>
    <row r="525">
      <c r="A525" s="8"/>
      <c r="B525" s="8"/>
      <c r="C525" s="8"/>
      <c r="D525" s="8"/>
      <c r="E525" s="8"/>
      <c r="F525" s="8"/>
      <c r="G525" s="8"/>
      <c r="H525" s="8"/>
      <c r="I525" s="8"/>
      <c r="M525" s="57"/>
      <c r="N525" s="8"/>
      <c r="O525" s="8"/>
      <c r="P525" s="8"/>
      <c r="Q525" s="8"/>
      <c r="R525" s="8"/>
      <c r="S525" s="8"/>
      <c r="T525" s="8"/>
      <c r="U525" s="8"/>
      <c r="V525" s="8"/>
      <c r="W525" s="8"/>
      <c r="X525" s="8"/>
      <c r="Y525" s="8"/>
      <c r="Z525" s="8"/>
    </row>
    <row r="526">
      <c r="A526" s="8"/>
      <c r="B526" s="8"/>
      <c r="C526" s="8"/>
      <c r="D526" s="8"/>
      <c r="E526" s="8"/>
      <c r="F526" s="8"/>
      <c r="G526" s="8"/>
      <c r="H526" s="8"/>
      <c r="I526" s="8"/>
      <c r="M526" s="57"/>
      <c r="N526" s="8"/>
      <c r="O526" s="8"/>
      <c r="P526" s="8"/>
      <c r="Q526" s="8"/>
      <c r="R526" s="8"/>
      <c r="S526" s="8"/>
      <c r="T526" s="8"/>
      <c r="U526" s="8"/>
      <c r="V526" s="8"/>
      <c r="W526" s="8"/>
      <c r="X526" s="8"/>
      <c r="Y526" s="8"/>
      <c r="Z526" s="8"/>
    </row>
    <row r="527">
      <c r="A527" s="8"/>
      <c r="B527" s="8"/>
      <c r="C527" s="8"/>
      <c r="D527" s="8"/>
      <c r="E527" s="8"/>
      <c r="F527" s="8"/>
      <c r="G527" s="8"/>
      <c r="H527" s="8"/>
      <c r="I527" s="8"/>
      <c r="M527" s="57"/>
      <c r="N527" s="8"/>
      <c r="O527" s="8"/>
      <c r="P527" s="8"/>
      <c r="Q527" s="8"/>
      <c r="R527" s="8"/>
      <c r="S527" s="8"/>
      <c r="T527" s="8"/>
      <c r="U527" s="8"/>
      <c r="V527" s="8"/>
      <c r="W527" s="8"/>
      <c r="X527" s="8"/>
      <c r="Y527" s="8"/>
      <c r="Z527" s="8"/>
    </row>
    <row r="528">
      <c r="A528" s="8"/>
      <c r="B528" s="8"/>
      <c r="C528" s="8"/>
      <c r="D528" s="8"/>
      <c r="E528" s="8"/>
      <c r="F528" s="8"/>
      <c r="G528" s="8"/>
      <c r="H528" s="8"/>
      <c r="I528" s="8"/>
      <c r="M528" s="57"/>
      <c r="N528" s="8"/>
      <c r="O528" s="8"/>
      <c r="P528" s="8"/>
      <c r="Q528" s="8"/>
      <c r="R528" s="8"/>
      <c r="S528" s="8"/>
      <c r="T528" s="8"/>
      <c r="U528" s="8"/>
      <c r="V528" s="8"/>
      <c r="W528" s="8"/>
      <c r="X528" s="8"/>
      <c r="Y528" s="8"/>
      <c r="Z528" s="8"/>
    </row>
    <row r="529">
      <c r="A529" s="8"/>
      <c r="B529" s="8"/>
      <c r="C529" s="8"/>
      <c r="D529" s="8"/>
      <c r="E529" s="8"/>
      <c r="F529" s="8"/>
      <c r="G529" s="8"/>
      <c r="H529" s="8"/>
      <c r="I529" s="8"/>
      <c r="M529" s="57"/>
      <c r="N529" s="8"/>
      <c r="O529" s="8"/>
      <c r="P529" s="8"/>
      <c r="Q529" s="8"/>
      <c r="R529" s="8"/>
      <c r="S529" s="8"/>
      <c r="T529" s="8"/>
      <c r="U529" s="8"/>
      <c r="V529" s="8"/>
      <c r="W529" s="8"/>
      <c r="X529" s="8"/>
      <c r="Y529" s="8"/>
      <c r="Z529" s="8"/>
    </row>
    <row r="530">
      <c r="A530" s="8"/>
      <c r="B530" s="8"/>
      <c r="C530" s="8"/>
      <c r="D530" s="8"/>
      <c r="E530" s="8"/>
      <c r="F530" s="8"/>
      <c r="G530" s="8"/>
      <c r="H530" s="8"/>
      <c r="I530" s="8"/>
      <c r="M530" s="57"/>
      <c r="N530" s="8"/>
      <c r="O530" s="8"/>
      <c r="P530" s="8"/>
      <c r="Q530" s="8"/>
      <c r="R530" s="8"/>
      <c r="S530" s="8"/>
      <c r="T530" s="8"/>
      <c r="U530" s="8"/>
      <c r="V530" s="8"/>
      <c r="W530" s="8"/>
      <c r="X530" s="8"/>
      <c r="Y530" s="8"/>
      <c r="Z530" s="8"/>
    </row>
    <row r="531">
      <c r="A531" s="8"/>
      <c r="B531" s="8"/>
      <c r="C531" s="8"/>
      <c r="D531" s="8"/>
      <c r="E531" s="8"/>
      <c r="F531" s="8"/>
      <c r="G531" s="8"/>
      <c r="H531" s="8"/>
      <c r="I531" s="8"/>
      <c r="M531" s="57"/>
      <c r="N531" s="8"/>
      <c r="O531" s="8"/>
      <c r="P531" s="8"/>
      <c r="Q531" s="8"/>
      <c r="R531" s="8"/>
      <c r="S531" s="8"/>
      <c r="T531" s="8"/>
      <c r="U531" s="8"/>
      <c r="V531" s="8"/>
      <c r="W531" s="8"/>
      <c r="X531" s="8"/>
      <c r="Y531" s="8"/>
      <c r="Z531" s="8"/>
    </row>
    <row r="532">
      <c r="A532" s="8"/>
      <c r="B532" s="8"/>
      <c r="C532" s="8"/>
      <c r="D532" s="8"/>
      <c r="E532" s="8"/>
      <c r="F532" s="8"/>
      <c r="G532" s="8"/>
      <c r="H532" s="8"/>
      <c r="I532" s="8"/>
      <c r="M532" s="57"/>
      <c r="N532" s="8"/>
      <c r="O532" s="8"/>
      <c r="P532" s="8"/>
      <c r="Q532" s="8"/>
      <c r="R532" s="8"/>
      <c r="S532" s="8"/>
      <c r="T532" s="8"/>
      <c r="U532" s="8"/>
      <c r="V532" s="8"/>
      <c r="W532" s="8"/>
      <c r="X532" s="8"/>
      <c r="Y532" s="8"/>
      <c r="Z532" s="8"/>
    </row>
    <row r="533">
      <c r="A533" s="8"/>
      <c r="B533" s="8"/>
      <c r="C533" s="8"/>
      <c r="D533" s="8"/>
      <c r="E533" s="8"/>
      <c r="F533" s="8"/>
      <c r="G533" s="8"/>
      <c r="H533" s="8"/>
      <c r="I533" s="8"/>
      <c r="M533" s="57"/>
      <c r="N533" s="8"/>
      <c r="O533" s="8"/>
      <c r="P533" s="8"/>
      <c r="Q533" s="8"/>
      <c r="R533" s="8"/>
      <c r="S533" s="8"/>
      <c r="T533" s="8"/>
      <c r="U533" s="8"/>
      <c r="V533" s="8"/>
      <c r="W533" s="8"/>
      <c r="X533" s="8"/>
      <c r="Y533" s="8"/>
      <c r="Z533" s="8"/>
    </row>
    <row r="534">
      <c r="A534" s="8"/>
      <c r="B534" s="8"/>
      <c r="C534" s="8"/>
      <c r="D534" s="8"/>
      <c r="E534" s="8"/>
      <c r="F534" s="8"/>
      <c r="G534" s="8"/>
      <c r="H534" s="8"/>
      <c r="I534" s="8"/>
      <c r="M534" s="57"/>
      <c r="N534" s="8"/>
      <c r="O534" s="8"/>
      <c r="P534" s="8"/>
      <c r="Q534" s="8"/>
      <c r="R534" s="8"/>
      <c r="S534" s="8"/>
      <c r="T534" s="8"/>
      <c r="U534" s="8"/>
      <c r="V534" s="8"/>
      <c r="W534" s="8"/>
      <c r="X534" s="8"/>
      <c r="Y534" s="8"/>
      <c r="Z534" s="8"/>
    </row>
    <row r="535">
      <c r="A535" s="8"/>
      <c r="B535" s="8"/>
      <c r="C535" s="8"/>
      <c r="D535" s="8"/>
      <c r="E535" s="8"/>
      <c r="F535" s="8"/>
      <c r="G535" s="8"/>
      <c r="H535" s="8"/>
      <c r="I535" s="8"/>
      <c r="M535" s="57"/>
      <c r="N535" s="8"/>
      <c r="O535" s="8"/>
      <c r="P535" s="8"/>
      <c r="Q535" s="8"/>
      <c r="R535" s="8"/>
      <c r="S535" s="8"/>
      <c r="T535" s="8"/>
      <c r="U535" s="8"/>
      <c r="V535" s="8"/>
      <c r="W535" s="8"/>
      <c r="X535" s="8"/>
      <c r="Y535" s="8"/>
      <c r="Z535" s="8"/>
    </row>
    <row r="536">
      <c r="A536" s="8"/>
      <c r="B536" s="8"/>
      <c r="C536" s="8"/>
      <c r="D536" s="8"/>
      <c r="E536" s="8"/>
      <c r="F536" s="8"/>
      <c r="G536" s="8"/>
      <c r="H536" s="8"/>
      <c r="I536" s="8"/>
      <c r="M536" s="57"/>
      <c r="N536" s="8"/>
      <c r="O536" s="8"/>
      <c r="P536" s="8"/>
      <c r="Q536" s="8"/>
      <c r="R536" s="8"/>
      <c r="S536" s="8"/>
      <c r="T536" s="8"/>
      <c r="U536" s="8"/>
      <c r="V536" s="8"/>
      <c r="W536" s="8"/>
      <c r="X536" s="8"/>
      <c r="Y536" s="8"/>
      <c r="Z536" s="8"/>
    </row>
    <row r="537">
      <c r="A537" s="8"/>
      <c r="B537" s="8"/>
      <c r="C537" s="8"/>
      <c r="D537" s="8"/>
      <c r="E537" s="8"/>
      <c r="F537" s="8"/>
      <c r="G537" s="8"/>
      <c r="H537" s="8"/>
      <c r="I537" s="8"/>
      <c r="M537" s="57"/>
      <c r="N537" s="8"/>
      <c r="O537" s="8"/>
      <c r="P537" s="8"/>
      <c r="Q537" s="8"/>
      <c r="R537" s="8"/>
      <c r="S537" s="8"/>
      <c r="T537" s="8"/>
      <c r="U537" s="8"/>
      <c r="V537" s="8"/>
      <c r="W537" s="8"/>
      <c r="X537" s="8"/>
      <c r="Y537" s="8"/>
      <c r="Z537" s="8"/>
    </row>
    <row r="538">
      <c r="A538" s="8"/>
      <c r="B538" s="8"/>
      <c r="C538" s="8"/>
      <c r="D538" s="8"/>
      <c r="E538" s="8"/>
      <c r="F538" s="8"/>
      <c r="G538" s="8"/>
      <c r="H538" s="8"/>
      <c r="I538" s="8"/>
      <c r="M538" s="57"/>
      <c r="N538" s="8"/>
      <c r="O538" s="8"/>
      <c r="P538" s="8"/>
      <c r="Q538" s="8"/>
      <c r="R538" s="8"/>
      <c r="S538" s="8"/>
      <c r="T538" s="8"/>
      <c r="U538" s="8"/>
      <c r="V538" s="8"/>
      <c r="W538" s="8"/>
      <c r="X538" s="8"/>
      <c r="Y538" s="8"/>
      <c r="Z538" s="8"/>
    </row>
    <row r="539">
      <c r="A539" s="8"/>
      <c r="B539" s="8"/>
      <c r="C539" s="8"/>
      <c r="D539" s="8"/>
      <c r="E539" s="8"/>
      <c r="F539" s="8"/>
      <c r="G539" s="8"/>
      <c r="H539" s="8"/>
      <c r="I539" s="8"/>
      <c r="M539" s="57"/>
      <c r="N539" s="8"/>
      <c r="O539" s="8"/>
      <c r="P539" s="8"/>
      <c r="Q539" s="8"/>
      <c r="R539" s="8"/>
      <c r="S539" s="8"/>
      <c r="T539" s="8"/>
      <c r="U539" s="8"/>
      <c r="V539" s="8"/>
      <c r="W539" s="8"/>
      <c r="X539" s="8"/>
      <c r="Y539" s="8"/>
      <c r="Z539" s="8"/>
    </row>
    <row r="540">
      <c r="A540" s="8"/>
      <c r="B540" s="8"/>
      <c r="C540" s="8"/>
      <c r="D540" s="8"/>
      <c r="E540" s="8"/>
      <c r="F540" s="8"/>
      <c r="G540" s="8"/>
      <c r="H540" s="8"/>
      <c r="I540" s="8"/>
      <c r="M540" s="57"/>
      <c r="N540" s="8"/>
      <c r="O540" s="8"/>
      <c r="P540" s="8"/>
      <c r="Q540" s="8"/>
      <c r="R540" s="8"/>
      <c r="S540" s="8"/>
      <c r="T540" s="8"/>
      <c r="U540" s="8"/>
      <c r="V540" s="8"/>
      <c r="W540" s="8"/>
      <c r="X540" s="8"/>
      <c r="Y540" s="8"/>
      <c r="Z540" s="8"/>
    </row>
    <row r="541">
      <c r="A541" s="8"/>
      <c r="B541" s="8"/>
      <c r="C541" s="8"/>
      <c r="D541" s="8"/>
      <c r="E541" s="8"/>
      <c r="F541" s="8"/>
      <c r="G541" s="8"/>
      <c r="H541" s="8"/>
      <c r="I541" s="8"/>
      <c r="M541" s="57"/>
      <c r="N541" s="8"/>
      <c r="O541" s="8"/>
      <c r="P541" s="8"/>
      <c r="Q541" s="8"/>
      <c r="R541" s="8"/>
      <c r="S541" s="8"/>
      <c r="T541" s="8"/>
      <c r="U541" s="8"/>
      <c r="V541" s="8"/>
      <c r="W541" s="8"/>
      <c r="X541" s="8"/>
      <c r="Y541" s="8"/>
      <c r="Z541" s="8"/>
    </row>
    <row r="542">
      <c r="A542" s="8"/>
      <c r="B542" s="8"/>
      <c r="C542" s="8"/>
      <c r="D542" s="8"/>
      <c r="E542" s="8"/>
      <c r="F542" s="8"/>
      <c r="G542" s="8"/>
      <c r="H542" s="8"/>
      <c r="I542" s="8"/>
      <c r="M542" s="57"/>
      <c r="N542" s="8"/>
      <c r="O542" s="8"/>
      <c r="P542" s="8"/>
      <c r="Q542" s="8"/>
      <c r="R542" s="8"/>
      <c r="S542" s="8"/>
      <c r="T542" s="8"/>
      <c r="U542" s="8"/>
      <c r="V542" s="8"/>
      <c r="W542" s="8"/>
      <c r="X542" s="8"/>
      <c r="Y542" s="8"/>
      <c r="Z542" s="8"/>
    </row>
    <row r="543">
      <c r="A543" s="8"/>
      <c r="B543" s="8"/>
      <c r="C543" s="8"/>
      <c r="D543" s="8"/>
      <c r="E543" s="8"/>
      <c r="F543" s="8"/>
      <c r="G543" s="8"/>
      <c r="H543" s="8"/>
      <c r="I543" s="8"/>
      <c r="M543" s="57"/>
      <c r="N543" s="8"/>
      <c r="O543" s="8"/>
      <c r="P543" s="8"/>
      <c r="Q543" s="8"/>
      <c r="R543" s="8"/>
      <c r="S543" s="8"/>
      <c r="T543" s="8"/>
      <c r="U543" s="8"/>
      <c r="V543" s="8"/>
      <c r="W543" s="8"/>
      <c r="X543" s="8"/>
      <c r="Y543" s="8"/>
      <c r="Z543" s="8"/>
    </row>
    <row r="544">
      <c r="A544" s="8"/>
      <c r="B544" s="8"/>
      <c r="C544" s="8"/>
      <c r="D544" s="8"/>
      <c r="E544" s="8"/>
      <c r="F544" s="8"/>
      <c r="G544" s="8"/>
      <c r="H544" s="8"/>
      <c r="I544" s="8"/>
      <c r="M544" s="57"/>
      <c r="N544" s="8"/>
      <c r="O544" s="8"/>
      <c r="P544" s="8"/>
      <c r="Q544" s="8"/>
      <c r="R544" s="8"/>
      <c r="S544" s="8"/>
      <c r="T544" s="8"/>
      <c r="U544" s="8"/>
      <c r="V544" s="8"/>
      <c r="W544" s="8"/>
      <c r="X544" s="8"/>
      <c r="Y544" s="8"/>
      <c r="Z544" s="8"/>
    </row>
    <row r="545">
      <c r="A545" s="8"/>
      <c r="B545" s="8"/>
      <c r="C545" s="8"/>
      <c r="D545" s="8"/>
      <c r="E545" s="8"/>
      <c r="F545" s="8"/>
      <c r="G545" s="8"/>
      <c r="H545" s="8"/>
      <c r="I545" s="8"/>
      <c r="M545" s="57"/>
      <c r="N545" s="8"/>
      <c r="O545" s="8"/>
      <c r="P545" s="8"/>
      <c r="Q545" s="8"/>
      <c r="R545" s="8"/>
      <c r="S545" s="8"/>
      <c r="T545" s="8"/>
      <c r="U545" s="8"/>
      <c r="V545" s="8"/>
      <c r="W545" s="8"/>
      <c r="X545" s="8"/>
      <c r="Y545" s="8"/>
      <c r="Z545" s="8"/>
    </row>
    <row r="546">
      <c r="A546" s="8"/>
      <c r="B546" s="8"/>
      <c r="C546" s="8"/>
      <c r="D546" s="8"/>
      <c r="E546" s="8"/>
      <c r="F546" s="8"/>
      <c r="G546" s="8"/>
      <c r="H546" s="8"/>
      <c r="I546" s="8"/>
      <c r="M546" s="57"/>
      <c r="N546" s="8"/>
      <c r="O546" s="8"/>
      <c r="P546" s="8"/>
      <c r="Q546" s="8"/>
      <c r="R546" s="8"/>
      <c r="S546" s="8"/>
      <c r="T546" s="8"/>
      <c r="U546" s="8"/>
      <c r="V546" s="8"/>
      <c r="W546" s="8"/>
      <c r="X546" s="8"/>
      <c r="Y546" s="8"/>
      <c r="Z546" s="8"/>
    </row>
    <row r="547">
      <c r="A547" s="8"/>
      <c r="B547" s="8"/>
      <c r="C547" s="8"/>
      <c r="D547" s="8"/>
      <c r="E547" s="8"/>
      <c r="F547" s="8"/>
      <c r="G547" s="8"/>
      <c r="H547" s="8"/>
      <c r="I547" s="8"/>
      <c r="M547" s="57"/>
      <c r="N547" s="8"/>
      <c r="O547" s="8"/>
      <c r="P547" s="8"/>
      <c r="Q547" s="8"/>
      <c r="R547" s="8"/>
      <c r="S547" s="8"/>
      <c r="T547" s="8"/>
      <c r="U547" s="8"/>
      <c r="V547" s="8"/>
      <c r="W547" s="8"/>
      <c r="X547" s="8"/>
      <c r="Y547" s="8"/>
      <c r="Z547" s="8"/>
    </row>
    <row r="548">
      <c r="A548" s="8"/>
      <c r="B548" s="8"/>
      <c r="C548" s="8"/>
      <c r="D548" s="8"/>
      <c r="E548" s="8"/>
      <c r="F548" s="8"/>
      <c r="G548" s="8"/>
      <c r="H548" s="8"/>
      <c r="I548" s="8"/>
      <c r="M548" s="57"/>
      <c r="N548" s="8"/>
      <c r="O548" s="8"/>
      <c r="P548" s="8"/>
      <c r="Q548" s="8"/>
      <c r="R548" s="8"/>
      <c r="S548" s="8"/>
      <c r="T548" s="8"/>
      <c r="U548" s="8"/>
      <c r="V548" s="8"/>
      <c r="W548" s="8"/>
      <c r="X548" s="8"/>
      <c r="Y548" s="8"/>
      <c r="Z548" s="8"/>
    </row>
    <row r="549">
      <c r="A549" s="8"/>
      <c r="B549" s="8"/>
      <c r="C549" s="8"/>
      <c r="D549" s="8"/>
      <c r="E549" s="8"/>
      <c r="F549" s="8"/>
      <c r="G549" s="8"/>
      <c r="H549" s="8"/>
      <c r="I549" s="8"/>
      <c r="M549" s="57"/>
      <c r="N549" s="8"/>
      <c r="O549" s="8"/>
      <c r="P549" s="8"/>
      <c r="Q549" s="8"/>
      <c r="R549" s="8"/>
      <c r="S549" s="8"/>
      <c r="T549" s="8"/>
      <c r="U549" s="8"/>
      <c r="V549" s="8"/>
      <c r="W549" s="8"/>
      <c r="X549" s="8"/>
      <c r="Y549" s="8"/>
      <c r="Z549" s="8"/>
    </row>
    <row r="550">
      <c r="A550" s="8"/>
      <c r="B550" s="8"/>
      <c r="C550" s="8"/>
      <c r="D550" s="8"/>
      <c r="E550" s="8"/>
      <c r="F550" s="8"/>
      <c r="G550" s="8"/>
      <c r="H550" s="8"/>
      <c r="I550" s="8"/>
      <c r="M550" s="57"/>
      <c r="N550" s="8"/>
      <c r="O550" s="8"/>
      <c r="P550" s="8"/>
      <c r="Q550" s="8"/>
      <c r="R550" s="8"/>
      <c r="S550" s="8"/>
      <c r="T550" s="8"/>
      <c r="U550" s="8"/>
      <c r="V550" s="8"/>
      <c r="W550" s="8"/>
      <c r="X550" s="8"/>
      <c r="Y550" s="8"/>
      <c r="Z550" s="8"/>
    </row>
    <row r="551">
      <c r="A551" s="8"/>
      <c r="B551" s="8"/>
      <c r="C551" s="8"/>
      <c r="D551" s="8"/>
      <c r="E551" s="8"/>
      <c r="F551" s="8"/>
      <c r="G551" s="8"/>
      <c r="H551" s="8"/>
      <c r="I551" s="8"/>
      <c r="M551" s="57"/>
      <c r="N551" s="8"/>
      <c r="O551" s="8"/>
      <c r="P551" s="8"/>
      <c r="Q551" s="8"/>
      <c r="R551" s="8"/>
      <c r="S551" s="8"/>
      <c r="T551" s="8"/>
      <c r="U551" s="8"/>
      <c r="V551" s="8"/>
      <c r="W551" s="8"/>
      <c r="X551" s="8"/>
      <c r="Y551" s="8"/>
      <c r="Z551" s="8"/>
    </row>
    <row r="552">
      <c r="A552" s="8"/>
      <c r="B552" s="8"/>
      <c r="C552" s="8"/>
      <c r="D552" s="8"/>
      <c r="E552" s="8"/>
      <c r="F552" s="8"/>
      <c r="G552" s="8"/>
      <c r="H552" s="8"/>
      <c r="I552" s="8"/>
      <c r="M552" s="57"/>
      <c r="N552" s="8"/>
      <c r="O552" s="8"/>
      <c r="P552" s="8"/>
      <c r="Q552" s="8"/>
      <c r="R552" s="8"/>
      <c r="S552" s="8"/>
      <c r="T552" s="8"/>
      <c r="U552" s="8"/>
      <c r="V552" s="8"/>
      <c r="W552" s="8"/>
      <c r="X552" s="8"/>
      <c r="Y552" s="8"/>
      <c r="Z552" s="8"/>
    </row>
    <row r="553">
      <c r="A553" s="8"/>
      <c r="B553" s="8"/>
      <c r="C553" s="8"/>
      <c r="D553" s="8"/>
      <c r="E553" s="8"/>
      <c r="F553" s="8"/>
      <c r="G553" s="8"/>
      <c r="H553" s="8"/>
      <c r="I553" s="8"/>
      <c r="M553" s="57"/>
      <c r="N553" s="8"/>
      <c r="O553" s="8"/>
      <c r="P553" s="8"/>
      <c r="Q553" s="8"/>
      <c r="R553" s="8"/>
      <c r="S553" s="8"/>
      <c r="T553" s="8"/>
      <c r="U553" s="8"/>
      <c r="V553" s="8"/>
      <c r="W553" s="8"/>
      <c r="X553" s="8"/>
      <c r="Y553" s="8"/>
      <c r="Z553" s="8"/>
    </row>
    <row r="554">
      <c r="A554" s="8"/>
      <c r="B554" s="8"/>
      <c r="C554" s="8"/>
      <c r="D554" s="8"/>
      <c r="E554" s="8"/>
      <c r="F554" s="8"/>
      <c r="G554" s="8"/>
      <c r="H554" s="8"/>
      <c r="I554" s="8"/>
      <c r="M554" s="57"/>
      <c r="N554" s="8"/>
      <c r="O554" s="8"/>
      <c r="P554" s="8"/>
      <c r="Q554" s="8"/>
      <c r="R554" s="8"/>
      <c r="S554" s="8"/>
      <c r="T554" s="8"/>
      <c r="U554" s="8"/>
      <c r="V554" s="8"/>
      <c r="W554" s="8"/>
      <c r="X554" s="8"/>
      <c r="Y554" s="8"/>
      <c r="Z554" s="8"/>
    </row>
    <row r="555">
      <c r="A555" s="8"/>
      <c r="B555" s="8"/>
      <c r="C555" s="8"/>
      <c r="D555" s="8"/>
      <c r="E555" s="8"/>
      <c r="F555" s="8"/>
      <c r="G555" s="8"/>
      <c r="H555" s="8"/>
      <c r="I555" s="8"/>
      <c r="M555" s="57"/>
      <c r="N555" s="8"/>
      <c r="O555" s="8"/>
      <c r="P555" s="8"/>
      <c r="Q555" s="8"/>
      <c r="R555" s="8"/>
      <c r="S555" s="8"/>
      <c r="T555" s="8"/>
      <c r="U555" s="8"/>
      <c r="V555" s="8"/>
      <c r="W555" s="8"/>
      <c r="X555" s="8"/>
      <c r="Y555" s="8"/>
      <c r="Z555" s="8"/>
    </row>
    <row r="556">
      <c r="A556" s="8"/>
      <c r="B556" s="8"/>
      <c r="C556" s="8"/>
      <c r="D556" s="8"/>
      <c r="E556" s="8"/>
      <c r="F556" s="8"/>
      <c r="G556" s="8"/>
      <c r="H556" s="8"/>
      <c r="I556" s="8"/>
      <c r="M556" s="57"/>
      <c r="N556" s="8"/>
      <c r="O556" s="8"/>
      <c r="P556" s="8"/>
      <c r="Q556" s="8"/>
      <c r="R556" s="8"/>
      <c r="S556" s="8"/>
      <c r="T556" s="8"/>
      <c r="U556" s="8"/>
      <c r="V556" s="8"/>
      <c r="W556" s="8"/>
      <c r="X556" s="8"/>
      <c r="Y556" s="8"/>
      <c r="Z556" s="8"/>
    </row>
    <row r="557">
      <c r="A557" s="8"/>
      <c r="B557" s="8"/>
      <c r="C557" s="8"/>
      <c r="D557" s="8"/>
      <c r="E557" s="8"/>
      <c r="F557" s="8"/>
      <c r="G557" s="8"/>
      <c r="H557" s="8"/>
      <c r="I557" s="8"/>
      <c r="M557" s="57"/>
      <c r="N557" s="8"/>
      <c r="O557" s="8"/>
      <c r="P557" s="8"/>
      <c r="Q557" s="8"/>
      <c r="R557" s="8"/>
      <c r="S557" s="8"/>
      <c r="T557" s="8"/>
      <c r="U557" s="8"/>
      <c r="V557" s="8"/>
      <c r="W557" s="8"/>
      <c r="X557" s="8"/>
      <c r="Y557" s="8"/>
      <c r="Z557" s="8"/>
    </row>
    <row r="558">
      <c r="A558" s="8"/>
      <c r="B558" s="8"/>
      <c r="C558" s="8"/>
      <c r="D558" s="8"/>
      <c r="E558" s="8"/>
      <c r="F558" s="8"/>
      <c r="G558" s="8"/>
      <c r="H558" s="8"/>
      <c r="I558" s="8"/>
      <c r="M558" s="57"/>
      <c r="N558" s="8"/>
      <c r="O558" s="8"/>
      <c r="P558" s="8"/>
      <c r="Q558" s="8"/>
      <c r="R558" s="8"/>
      <c r="S558" s="8"/>
      <c r="T558" s="8"/>
      <c r="U558" s="8"/>
      <c r="V558" s="8"/>
      <c r="W558" s="8"/>
      <c r="X558" s="8"/>
      <c r="Y558" s="8"/>
      <c r="Z558" s="8"/>
    </row>
    <row r="559">
      <c r="A559" s="8"/>
      <c r="B559" s="8"/>
      <c r="C559" s="8"/>
      <c r="D559" s="8"/>
      <c r="E559" s="8"/>
      <c r="F559" s="8"/>
      <c r="G559" s="8"/>
      <c r="H559" s="8"/>
      <c r="I559" s="8"/>
      <c r="M559" s="57"/>
      <c r="N559" s="8"/>
      <c r="O559" s="8"/>
      <c r="P559" s="8"/>
      <c r="Q559" s="8"/>
      <c r="R559" s="8"/>
      <c r="S559" s="8"/>
      <c r="T559" s="8"/>
      <c r="U559" s="8"/>
      <c r="V559" s="8"/>
      <c r="W559" s="8"/>
      <c r="X559" s="8"/>
      <c r="Y559" s="8"/>
      <c r="Z559" s="8"/>
    </row>
    <row r="560">
      <c r="A560" s="8"/>
      <c r="B560" s="8"/>
      <c r="C560" s="8"/>
      <c r="D560" s="8"/>
      <c r="E560" s="8"/>
      <c r="F560" s="8"/>
      <c r="G560" s="8"/>
      <c r="H560" s="8"/>
      <c r="I560" s="8"/>
      <c r="M560" s="57"/>
      <c r="N560" s="8"/>
      <c r="O560" s="8"/>
      <c r="P560" s="8"/>
      <c r="Q560" s="8"/>
      <c r="R560" s="8"/>
      <c r="S560" s="8"/>
      <c r="T560" s="8"/>
      <c r="U560" s="8"/>
      <c r="V560" s="8"/>
      <c r="W560" s="8"/>
      <c r="X560" s="8"/>
      <c r="Y560" s="8"/>
      <c r="Z560" s="8"/>
    </row>
    <row r="561">
      <c r="A561" s="8"/>
      <c r="B561" s="8"/>
      <c r="C561" s="8"/>
      <c r="D561" s="8"/>
      <c r="E561" s="8"/>
      <c r="F561" s="8"/>
      <c r="G561" s="8"/>
      <c r="H561" s="8"/>
      <c r="I561" s="8"/>
      <c r="M561" s="57"/>
      <c r="N561" s="8"/>
      <c r="O561" s="8"/>
      <c r="P561" s="8"/>
      <c r="Q561" s="8"/>
      <c r="R561" s="8"/>
      <c r="S561" s="8"/>
      <c r="T561" s="8"/>
      <c r="U561" s="8"/>
      <c r="V561" s="8"/>
      <c r="W561" s="8"/>
      <c r="X561" s="8"/>
      <c r="Y561" s="8"/>
      <c r="Z561" s="8"/>
    </row>
    <row r="562">
      <c r="A562" s="8"/>
      <c r="B562" s="8"/>
      <c r="C562" s="8"/>
      <c r="D562" s="8"/>
      <c r="E562" s="8"/>
      <c r="F562" s="8"/>
      <c r="G562" s="8"/>
      <c r="H562" s="8"/>
      <c r="I562" s="8"/>
      <c r="M562" s="57"/>
      <c r="N562" s="8"/>
      <c r="O562" s="8"/>
      <c r="P562" s="8"/>
      <c r="Q562" s="8"/>
      <c r="R562" s="8"/>
      <c r="S562" s="8"/>
      <c r="T562" s="8"/>
      <c r="U562" s="8"/>
      <c r="V562" s="8"/>
      <c r="W562" s="8"/>
      <c r="X562" s="8"/>
      <c r="Y562" s="8"/>
      <c r="Z562" s="8"/>
    </row>
    <row r="563">
      <c r="A563" s="8"/>
      <c r="B563" s="8"/>
      <c r="C563" s="8"/>
      <c r="D563" s="8"/>
      <c r="E563" s="8"/>
      <c r="F563" s="8"/>
      <c r="G563" s="8"/>
      <c r="H563" s="8"/>
      <c r="I563" s="8"/>
      <c r="M563" s="57"/>
      <c r="N563" s="8"/>
      <c r="O563" s="8"/>
      <c r="P563" s="8"/>
      <c r="Q563" s="8"/>
      <c r="R563" s="8"/>
      <c r="S563" s="8"/>
      <c r="T563" s="8"/>
      <c r="U563" s="8"/>
      <c r="V563" s="8"/>
      <c r="W563" s="8"/>
      <c r="X563" s="8"/>
      <c r="Y563" s="8"/>
      <c r="Z563" s="8"/>
    </row>
    <row r="564">
      <c r="A564" s="8"/>
      <c r="B564" s="8"/>
      <c r="C564" s="8"/>
      <c r="D564" s="8"/>
      <c r="E564" s="8"/>
      <c r="F564" s="8"/>
      <c r="G564" s="8"/>
      <c r="H564" s="8"/>
      <c r="I564" s="8"/>
      <c r="M564" s="57"/>
      <c r="N564" s="8"/>
      <c r="O564" s="8"/>
      <c r="P564" s="8"/>
      <c r="Q564" s="8"/>
      <c r="R564" s="8"/>
      <c r="S564" s="8"/>
      <c r="T564" s="8"/>
      <c r="U564" s="8"/>
      <c r="V564" s="8"/>
      <c r="W564" s="8"/>
      <c r="X564" s="8"/>
      <c r="Y564" s="8"/>
      <c r="Z564" s="8"/>
    </row>
    <row r="565">
      <c r="A565" s="8"/>
      <c r="B565" s="8"/>
      <c r="C565" s="8"/>
      <c r="D565" s="8"/>
      <c r="E565" s="8"/>
      <c r="F565" s="8"/>
      <c r="G565" s="8"/>
      <c r="H565" s="8"/>
      <c r="I565" s="8"/>
      <c r="M565" s="57"/>
      <c r="N565" s="8"/>
      <c r="O565" s="8"/>
      <c r="P565" s="8"/>
      <c r="Q565" s="8"/>
      <c r="R565" s="8"/>
      <c r="S565" s="8"/>
      <c r="T565" s="8"/>
      <c r="U565" s="8"/>
      <c r="V565" s="8"/>
      <c r="W565" s="8"/>
      <c r="X565" s="8"/>
      <c r="Y565" s="8"/>
      <c r="Z565" s="8"/>
    </row>
    <row r="566">
      <c r="A566" s="8"/>
      <c r="B566" s="8"/>
      <c r="C566" s="8"/>
      <c r="D566" s="8"/>
      <c r="E566" s="8"/>
      <c r="F566" s="8"/>
      <c r="G566" s="8"/>
      <c r="H566" s="8"/>
      <c r="I566" s="8"/>
      <c r="M566" s="57"/>
      <c r="N566" s="8"/>
      <c r="O566" s="8"/>
      <c r="P566" s="8"/>
      <c r="Q566" s="8"/>
      <c r="R566" s="8"/>
      <c r="S566" s="8"/>
      <c r="T566" s="8"/>
      <c r="U566" s="8"/>
      <c r="V566" s="8"/>
      <c r="W566" s="8"/>
      <c r="X566" s="8"/>
      <c r="Y566" s="8"/>
      <c r="Z566" s="8"/>
    </row>
    <row r="567">
      <c r="A567" s="8"/>
      <c r="B567" s="8"/>
      <c r="C567" s="8"/>
      <c r="D567" s="8"/>
      <c r="E567" s="8"/>
      <c r="F567" s="8"/>
      <c r="G567" s="8"/>
      <c r="H567" s="8"/>
      <c r="I567" s="8"/>
      <c r="M567" s="57"/>
      <c r="N567" s="8"/>
      <c r="O567" s="8"/>
      <c r="P567" s="8"/>
      <c r="Q567" s="8"/>
      <c r="R567" s="8"/>
      <c r="S567" s="8"/>
      <c r="T567" s="8"/>
      <c r="U567" s="8"/>
      <c r="V567" s="8"/>
      <c r="W567" s="8"/>
      <c r="X567" s="8"/>
      <c r="Y567" s="8"/>
      <c r="Z567" s="8"/>
    </row>
    <row r="568">
      <c r="A568" s="8"/>
      <c r="B568" s="8"/>
      <c r="C568" s="8"/>
      <c r="D568" s="8"/>
      <c r="E568" s="8"/>
      <c r="F568" s="8"/>
      <c r="G568" s="8"/>
      <c r="H568" s="8"/>
      <c r="I568" s="8"/>
      <c r="M568" s="57"/>
      <c r="N568" s="8"/>
      <c r="O568" s="8"/>
      <c r="P568" s="8"/>
      <c r="Q568" s="8"/>
      <c r="R568" s="8"/>
      <c r="S568" s="8"/>
      <c r="T568" s="8"/>
      <c r="U568" s="8"/>
      <c r="V568" s="8"/>
      <c r="W568" s="8"/>
      <c r="X568" s="8"/>
      <c r="Y568" s="8"/>
      <c r="Z568" s="8"/>
    </row>
    <row r="569">
      <c r="A569" s="8"/>
      <c r="B569" s="8"/>
      <c r="C569" s="8"/>
      <c r="D569" s="8"/>
      <c r="E569" s="8"/>
      <c r="F569" s="8"/>
      <c r="G569" s="8"/>
      <c r="H569" s="8"/>
      <c r="I569" s="8"/>
      <c r="M569" s="57"/>
      <c r="N569" s="8"/>
      <c r="O569" s="8"/>
      <c r="P569" s="8"/>
      <c r="Q569" s="8"/>
      <c r="R569" s="8"/>
      <c r="S569" s="8"/>
      <c r="T569" s="8"/>
      <c r="U569" s="8"/>
      <c r="V569" s="8"/>
      <c r="W569" s="8"/>
      <c r="X569" s="8"/>
      <c r="Y569" s="8"/>
      <c r="Z569" s="8"/>
    </row>
    <row r="570">
      <c r="A570" s="8"/>
      <c r="B570" s="8"/>
      <c r="C570" s="8"/>
      <c r="D570" s="8"/>
      <c r="E570" s="8"/>
      <c r="F570" s="8"/>
      <c r="G570" s="8"/>
      <c r="H570" s="8"/>
      <c r="I570" s="8"/>
      <c r="M570" s="57"/>
      <c r="N570" s="8"/>
      <c r="O570" s="8"/>
      <c r="P570" s="8"/>
      <c r="Q570" s="8"/>
      <c r="R570" s="8"/>
      <c r="S570" s="8"/>
      <c r="T570" s="8"/>
      <c r="U570" s="8"/>
      <c r="V570" s="8"/>
      <c r="W570" s="8"/>
      <c r="X570" s="8"/>
      <c r="Y570" s="8"/>
      <c r="Z570" s="8"/>
    </row>
    <row r="571">
      <c r="A571" s="8"/>
      <c r="B571" s="8"/>
      <c r="C571" s="8"/>
      <c r="D571" s="8"/>
      <c r="E571" s="8"/>
      <c r="F571" s="8"/>
      <c r="G571" s="8"/>
      <c r="H571" s="8"/>
      <c r="I571" s="8"/>
      <c r="M571" s="57"/>
      <c r="N571" s="8"/>
      <c r="O571" s="8"/>
      <c r="P571" s="8"/>
      <c r="Q571" s="8"/>
      <c r="R571" s="8"/>
      <c r="S571" s="8"/>
      <c r="T571" s="8"/>
      <c r="U571" s="8"/>
      <c r="V571" s="8"/>
      <c r="W571" s="8"/>
      <c r="X571" s="8"/>
      <c r="Y571" s="8"/>
      <c r="Z571" s="8"/>
    </row>
    <row r="572">
      <c r="A572" s="8"/>
      <c r="B572" s="8"/>
      <c r="C572" s="8"/>
      <c r="D572" s="8"/>
      <c r="E572" s="8"/>
      <c r="F572" s="8"/>
      <c r="G572" s="8"/>
      <c r="H572" s="8"/>
      <c r="I572" s="8"/>
      <c r="M572" s="57"/>
      <c r="N572" s="8"/>
      <c r="O572" s="8"/>
      <c r="P572" s="8"/>
      <c r="Q572" s="8"/>
      <c r="R572" s="8"/>
      <c r="S572" s="8"/>
      <c r="T572" s="8"/>
      <c r="U572" s="8"/>
      <c r="V572" s="8"/>
      <c r="W572" s="8"/>
      <c r="X572" s="8"/>
      <c r="Y572" s="8"/>
      <c r="Z572" s="8"/>
    </row>
    <row r="573">
      <c r="A573" s="8"/>
      <c r="B573" s="8"/>
      <c r="C573" s="8"/>
      <c r="D573" s="8"/>
      <c r="E573" s="8"/>
      <c r="F573" s="8"/>
      <c r="G573" s="8"/>
      <c r="H573" s="8"/>
      <c r="I573" s="8"/>
      <c r="M573" s="57"/>
      <c r="N573" s="8"/>
      <c r="O573" s="8"/>
      <c r="P573" s="8"/>
      <c r="Q573" s="8"/>
      <c r="R573" s="8"/>
      <c r="S573" s="8"/>
      <c r="T573" s="8"/>
      <c r="U573" s="8"/>
      <c r="V573" s="8"/>
      <c r="W573" s="8"/>
      <c r="X573" s="8"/>
      <c r="Y573" s="8"/>
      <c r="Z573" s="8"/>
    </row>
    <row r="574">
      <c r="A574" s="8"/>
      <c r="B574" s="8"/>
      <c r="C574" s="8"/>
      <c r="D574" s="8"/>
      <c r="E574" s="8"/>
      <c r="F574" s="8"/>
      <c r="G574" s="8"/>
      <c r="H574" s="8"/>
      <c r="I574" s="8"/>
      <c r="M574" s="57"/>
      <c r="N574" s="8"/>
      <c r="O574" s="8"/>
      <c r="P574" s="8"/>
      <c r="Q574" s="8"/>
      <c r="R574" s="8"/>
      <c r="S574" s="8"/>
      <c r="T574" s="8"/>
      <c r="U574" s="8"/>
      <c r="V574" s="8"/>
      <c r="W574" s="8"/>
      <c r="X574" s="8"/>
      <c r="Y574" s="8"/>
      <c r="Z574" s="8"/>
    </row>
    <row r="575">
      <c r="A575" s="8"/>
      <c r="B575" s="8"/>
      <c r="C575" s="8"/>
      <c r="D575" s="8"/>
      <c r="E575" s="8"/>
      <c r="F575" s="8"/>
      <c r="G575" s="8"/>
      <c r="H575" s="8"/>
      <c r="I575" s="8"/>
      <c r="M575" s="57"/>
      <c r="N575" s="8"/>
      <c r="O575" s="8"/>
      <c r="P575" s="8"/>
      <c r="Q575" s="8"/>
      <c r="R575" s="8"/>
      <c r="S575" s="8"/>
      <c r="T575" s="8"/>
      <c r="U575" s="8"/>
      <c r="V575" s="8"/>
      <c r="W575" s="8"/>
      <c r="X575" s="8"/>
      <c r="Y575" s="8"/>
      <c r="Z575" s="8"/>
    </row>
    <row r="576">
      <c r="A576" s="8"/>
      <c r="B576" s="8"/>
      <c r="C576" s="8"/>
      <c r="D576" s="8"/>
      <c r="E576" s="8"/>
      <c r="F576" s="8"/>
      <c r="G576" s="8"/>
      <c r="H576" s="8"/>
      <c r="I576" s="8"/>
      <c r="M576" s="57"/>
      <c r="N576" s="8"/>
      <c r="O576" s="8"/>
      <c r="P576" s="8"/>
      <c r="Q576" s="8"/>
      <c r="R576" s="8"/>
      <c r="S576" s="8"/>
      <c r="T576" s="8"/>
      <c r="U576" s="8"/>
      <c r="V576" s="8"/>
      <c r="W576" s="8"/>
      <c r="X576" s="8"/>
      <c r="Y576" s="8"/>
      <c r="Z576" s="8"/>
    </row>
    <row r="577">
      <c r="A577" s="8"/>
      <c r="B577" s="8"/>
      <c r="C577" s="8"/>
      <c r="D577" s="8"/>
      <c r="E577" s="8"/>
      <c r="F577" s="8"/>
      <c r="G577" s="8"/>
      <c r="H577" s="8"/>
      <c r="I577" s="8"/>
      <c r="M577" s="57"/>
      <c r="N577" s="8"/>
      <c r="O577" s="8"/>
      <c r="P577" s="8"/>
      <c r="Q577" s="8"/>
      <c r="R577" s="8"/>
      <c r="S577" s="8"/>
      <c r="T577" s="8"/>
      <c r="U577" s="8"/>
      <c r="V577" s="8"/>
      <c r="W577" s="8"/>
      <c r="X577" s="8"/>
      <c r="Y577" s="8"/>
      <c r="Z577" s="8"/>
    </row>
    <row r="578">
      <c r="A578" s="8"/>
      <c r="B578" s="8"/>
      <c r="C578" s="8"/>
      <c r="D578" s="8"/>
      <c r="E578" s="8"/>
      <c r="F578" s="8"/>
      <c r="G578" s="8"/>
      <c r="H578" s="8"/>
      <c r="I578" s="8"/>
      <c r="M578" s="57"/>
      <c r="N578" s="8"/>
      <c r="O578" s="8"/>
      <c r="P578" s="8"/>
      <c r="Q578" s="8"/>
      <c r="R578" s="8"/>
      <c r="S578" s="8"/>
      <c r="T578" s="8"/>
      <c r="U578" s="8"/>
      <c r="V578" s="8"/>
      <c r="W578" s="8"/>
      <c r="X578" s="8"/>
      <c r="Y578" s="8"/>
      <c r="Z578" s="8"/>
    </row>
    <row r="579">
      <c r="A579" s="8"/>
      <c r="B579" s="8"/>
      <c r="C579" s="8"/>
      <c r="D579" s="8"/>
      <c r="E579" s="8"/>
      <c r="F579" s="8"/>
      <c r="G579" s="8"/>
      <c r="H579" s="8"/>
      <c r="I579" s="8"/>
      <c r="M579" s="57"/>
      <c r="N579" s="8"/>
      <c r="O579" s="8"/>
      <c r="P579" s="8"/>
      <c r="Q579" s="8"/>
      <c r="R579" s="8"/>
      <c r="S579" s="8"/>
      <c r="T579" s="8"/>
      <c r="U579" s="8"/>
      <c r="V579" s="8"/>
      <c r="W579" s="8"/>
      <c r="X579" s="8"/>
      <c r="Y579" s="8"/>
      <c r="Z579" s="8"/>
    </row>
    <row r="580">
      <c r="A580" s="8"/>
      <c r="B580" s="8"/>
      <c r="C580" s="8"/>
      <c r="D580" s="8"/>
      <c r="E580" s="8"/>
      <c r="F580" s="8"/>
      <c r="G580" s="8"/>
      <c r="H580" s="8"/>
      <c r="I580" s="8"/>
      <c r="M580" s="57"/>
      <c r="N580" s="8"/>
      <c r="O580" s="8"/>
      <c r="P580" s="8"/>
      <c r="Q580" s="8"/>
      <c r="R580" s="8"/>
      <c r="S580" s="8"/>
      <c r="T580" s="8"/>
      <c r="U580" s="8"/>
      <c r="V580" s="8"/>
      <c r="W580" s="8"/>
      <c r="X580" s="8"/>
      <c r="Y580" s="8"/>
      <c r="Z580" s="8"/>
    </row>
    <row r="581">
      <c r="A581" s="8"/>
      <c r="B581" s="8"/>
      <c r="C581" s="8"/>
      <c r="D581" s="8"/>
      <c r="E581" s="8"/>
      <c r="F581" s="8"/>
      <c r="G581" s="8"/>
      <c r="H581" s="8"/>
      <c r="I581" s="8"/>
      <c r="M581" s="57"/>
      <c r="N581" s="8"/>
      <c r="O581" s="8"/>
      <c r="P581" s="8"/>
      <c r="Q581" s="8"/>
      <c r="R581" s="8"/>
      <c r="S581" s="8"/>
      <c r="T581" s="8"/>
      <c r="U581" s="8"/>
      <c r="V581" s="8"/>
      <c r="W581" s="8"/>
      <c r="X581" s="8"/>
      <c r="Y581" s="8"/>
      <c r="Z581" s="8"/>
    </row>
    <row r="582">
      <c r="A582" s="8"/>
      <c r="B582" s="8"/>
      <c r="C582" s="8"/>
      <c r="D582" s="8"/>
      <c r="E582" s="8"/>
      <c r="F582" s="8"/>
      <c r="G582" s="8"/>
      <c r="H582" s="8"/>
      <c r="I582" s="8"/>
      <c r="M582" s="57"/>
      <c r="N582" s="8"/>
      <c r="O582" s="8"/>
      <c r="P582" s="8"/>
      <c r="Q582" s="8"/>
      <c r="R582" s="8"/>
      <c r="S582" s="8"/>
      <c r="T582" s="8"/>
      <c r="U582" s="8"/>
      <c r="V582" s="8"/>
      <c r="W582" s="8"/>
      <c r="X582" s="8"/>
      <c r="Y582" s="8"/>
      <c r="Z582" s="8"/>
    </row>
    <row r="583">
      <c r="A583" s="8"/>
      <c r="B583" s="8"/>
      <c r="C583" s="8"/>
      <c r="D583" s="8"/>
      <c r="E583" s="8"/>
      <c r="F583" s="8"/>
      <c r="G583" s="8"/>
      <c r="H583" s="8"/>
      <c r="I583" s="8"/>
      <c r="M583" s="57"/>
      <c r="N583" s="8"/>
      <c r="O583" s="8"/>
      <c r="P583" s="8"/>
      <c r="Q583" s="8"/>
      <c r="R583" s="8"/>
      <c r="S583" s="8"/>
      <c r="T583" s="8"/>
      <c r="U583" s="8"/>
      <c r="V583" s="8"/>
      <c r="W583" s="8"/>
      <c r="X583" s="8"/>
      <c r="Y583" s="8"/>
      <c r="Z583" s="8"/>
    </row>
    <row r="584">
      <c r="A584" s="8"/>
      <c r="B584" s="8"/>
      <c r="C584" s="8"/>
      <c r="D584" s="8"/>
      <c r="E584" s="8"/>
      <c r="F584" s="8"/>
      <c r="G584" s="8"/>
      <c r="H584" s="8"/>
      <c r="I584" s="8"/>
      <c r="M584" s="57"/>
      <c r="N584" s="8"/>
      <c r="O584" s="8"/>
      <c r="P584" s="8"/>
      <c r="Q584" s="8"/>
      <c r="R584" s="8"/>
      <c r="S584" s="8"/>
      <c r="T584" s="8"/>
      <c r="U584" s="8"/>
      <c r="V584" s="8"/>
      <c r="W584" s="8"/>
      <c r="X584" s="8"/>
      <c r="Y584" s="8"/>
      <c r="Z584" s="8"/>
    </row>
    <row r="585">
      <c r="A585" s="8"/>
      <c r="B585" s="8"/>
      <c r="C585" s="8"/>
      <c r="D585" s="8"/>
      <c r="E585" s="8"/>
      <c r="F585" s="8"/>
      <c r="G585" s="8"/>
      <c r="H585" s="8"/>
      <c r="I585" s="8"/>
      <c r="M585" s="57"/>
      <c r="N585" s="8"/>
      <c r="O585" s="8"/>
      <c r="P585" s="8"/>
      <c r="Q585" s="8"/>
      <c r="R585" s="8"/>
      <c r="S585" s="8"/>
      <c r="T585" s="8"/>
      <c r="U585" s="8"/>
      <c r="V585" s="8"/>
      <c r="W585" s="8"/>
      <c r="X585" s="8"/>
      <c r="Y585" s="8"/>
      <c r="Z585" s="8"/>
    </row>
    <row r="586">
      <c r="A586" s="8"/>
      <c r="B586" s="8"/>
      <c r="C586" s="8"/>
      <c r="D586" s="8"/>
      <c r="E586" s="8"/>
      <c r="F586" s="8"/>
      <c r="G586" s="8"/>
      <c r="H586" s="8"/>
      <c r="I586" s="8"/>
      <c r="M586" s="57"/>
      <c r="N586" s="8"/>
      <c r="O586" s="8"/>
      <c r="P586" s="8"/>
      <c r="Q586" s="8"/>
      <c r="R586" s="8"/>
      <c r="S586" s="8"/>
      <c r="T586" s="8"/>
      <c r="U586" s="8"/>
      <c r="V586" s="8"/>
      <c r="W586" s="8"/>
      <c r="X586" s="8"/>
      <c r="Y586" s="8"/>
      <c r="Z586" s="8"/>
    </row>
    <row r="587">
      <c r="A587" s="8"/>
      <c r="B587" s="8"/>
      <c r="C587" s="8"/>
      <c r="D587" s="8"/>
      <c r="E587" s="8"/>
      <c r="F587" s="8"/>
      <c r="G587" s="8"/>
      <c r="H587" s="8"/>
      <c r="I587" s="8"/>
      <c r="M587" s="57"/>
      <c r="N587" s="8"/>
      <c r="O587" s="8"/>
      <c r="P587" s="8"/>
      <c r="Q587" s="8"/>
      <c r="R587" s="8"/>
      <c r="S587" s="8"/>
      <c r="T587" s="8"/>
      <c r="U587" s="8"/>
      <c r="V587" s="8"/>
      <c r="W587" s="8"/>
      <c r="X587" s="8"/>
      <c r="Y587" s="8"/>
      <c r="Z587" s="8"/>
    </row>
    <row r="588">
      <c r="A588" s="8"/>
      <c r="B588" s="8"/>
      <c r="C588" s="8"/>
      <c r="D588" s="8"/>
      <c r="E588" s="8"/>
      <c r="F588" s="8"/>
      <c r="G588" s="8"/>
      <c r="H588" s="8"/>
      <c r="I588" s="8"/>
      <c r="M588" s="57"/>
      <c r="N588" s="8"/>
      <c r="O588" s="8"/>
      <c r="P588" s="8"/>
      <c r="Q588" s="8"/>
      <c r="R588" s="8"/>
      <c r="S588" s="8"/>
      <c r="T588" s="8"/>
      <c r="U588" s="8"/>
      <c r="V588" s="8"/>
      <c r="W588" s="8"/>
      <c r="X588" s="8"/>
      <c r="Y588" s="8"/>
      <c r="Z588" s="8"/>
    </row>
    <row r="589">
      <c r="A589" s="8"/>
      <c r="B589" s="8"/>
      <c r="C589" s="8"/>
      <c r="D589" s="8"/>
      <c r="E589" s="8"/>
      <c r="F589" s="8"/>
      <c r="G589" s="8"/>
      <c r="H589" s="8"/>
      <c r="I589" s="8"/>
      <c r="M589" s="57"/>
      <c r="N589" s="8"/>
      <c r="O589" s="8"/>
      <c r="P589" s="8"/>
      <c r="Q589" s="8"/>
      <c r="R589" s="8"/>
      <c r="S589" s="8"/>
      <c r="T589" s="8"/>
      <c r="U589" s="8"/>
      <c r="V589" s="8"/>
      <c r="W589" s="8"/>
      <c r="X589" s="8"/>
      <c r="Y589" s="8"/>
      <c r="Z589" s="8"/>
    </row>
    <row r="590">
      <c r="A590" s="8"/>
      <c r="B590" s="8"/>
      <c r="C590" s="8"/>
      <c r="D590" s="8"/>
      <c r="E590" s="8"/>
      <c r="F590" s="8"/>
      <c r="G590" s="8"/>
      <c r="H590" s="8"/>
      <c r="I590" s="8"/>
      <c r="M590" s="57"/>
      <c r="N590" s="8"/>
      <c r="O590" s="8"/>
      <c r="P590" s="8"/>
      <c r="Q590" s="8"/>
      <c r="R590" s="8"/>
      <c r="S590" s="8"/>
      <c r="T590" s="8"/>
      <c r="U590" s="8"/>
      <c r="V590" s="8"/>
      <c r="W590" s="8"/>
      <c r="X590" s="8"/>
      <c r="Y590" s="8"/>
      <c r="Z590" s="8"/>
    </row>
    <row r="591">
      <c r="A591" s="8"/>
      <c r="B591" s="8"/>
      <c r="C591" s="8"/>
      <c r="D591" s="8"/>
      <c r="E591" s="8"/>
      <c r="F591" s="8"/>
      <c r="G591" s="8"/>
      <c r="H591" s="8"/>
      <c r="I591" s="8"/>
      <c r="M591" s="57"/>
      <c r="N591" s="8"/>
      <c r="O591" s="8"/>
      <c r="P591" s="8"/>
      <c r="Q591" s="8"/>
      <c r="R591" s="8"/>
      <c r="S591" s="8"/>
      <c r="T591" s="8"/>
      <c r="U591" s="8"/>
      <c r="V591" s="8"/>
      <c r="W591" s="8"/>
      <c r="X591" s="8"/>
      <c r="Y591" s="8"/>
      <c r="Z591" s="8"/>
    </row>
    <row r="592">
      <c r="A592" s="8"/>
      <c r="B592" s="8"/>
      <c r="C592" s="8"/>
      <c r="D592" s="8"/>
      <c r="E592" s="8"/>
      <c r="F592" s="8"/>
      <c r="G592" s="8"/>
      <c r="H592" s="8"/>
      <c r="I592" s="8"/>
      <c r="M592" s="57"/>
      <c r="N592" s="8"/>
      <c r="O592" s="8"/>
      <c r="P592" s="8"/>
      <c r="Q592" s="8"/>
      <c r="R592" s="8"/>
      <c r="S592" s="8"/>
      <c r="T592" s="8"/>
      <c r="U592" s="8"/>
      <c r="V592" s="8"/>
      <c r="W592" s="8"/>
      <c r="X592" s="8"/>
      <c r="Y592" s="8"/>
      <c r="Z592" s="8"/>
    </row>
    <row r="593">
      <c r="A593" s="8"/>
      <c r="B593" s="8"/>
      <c r="C593" s="8"/>
      <c r="D593" s="8"/>
      <c r="E593" s="8"/>
      <c r="F593" s="8"/>
      <c r="G593" s="8"/>
      <c r="H593" s="8"/>
      <c r="I593" s="8"/>
      <c r="M593" s="57"/>
      <c r="N593" s="8"/>
      <c r="O593" s="8"/>
      <c r="P593" s="8"/>
      <c r="Q593" s="8"/>
      <c r="R593" s="8"/>
      <c r="S593" s="8"/>
      <c r="T593" s="8"/>
      <c r="U593" s="8"/>
      <c r="V593" s="8"/>
      <c r="W593" s="8"/>
      <c r="X593" s="8"/>
      <c r="Y593" s="8"/>
      <c r="Z593" s="8"/>
    </row>
    <row r="594">
      <c r="A594" s="8"/>
      <c r="B594" s="8"/>
      <c r="C594" s="8"/>
      <c r="D594" s="8"/>
      <c r="E594" s="8"/>
      <c r="F594" s="8"/>
      <c r="G594" s="8"/>
      <c r="H594" s="8"/>
      <c r="I594" s="8"/>
      <c r="M594" s="57"/>
      <c r="N594" s="8"/>
      <c r="O594" s="8"/>
      <c r="P594" s="8"/>
      <c r="Q594" s="8"/>
      <c r="R594" s="8"/>
      <c r="S594" s="8"/>
      <c r="T594" s="8"/>
      <c r="U594" s="8"/>
      <c r="V594" s="8"/>
      <c r="W594" s="8"/>
      <c r="X594" s="8"/>
      <c r="Y594" s="8"/>
      <c r="Z594" s="8"/>
    </row>
    <row r="595">
      <c r="A595" s="8"/>
      <c r="B595" s="8"/>
      <c r="C595" s="8"/>
      <c r="D595" s="8"/>
      <c r="E595" s="8"/>
      <c r="F595" s="8"/>
      <c r="G595" s="8"/>
      <c r="H595" s="8"/>
      <c r="I595" s="8"/>
      <c r="M595" s="57"/>
      <c r="N595" s="8"/>
      <c r="O595" s="8"/>
      <c r="P595" s="8"/>
      <c r="Q595" s="8"/>
      <c r="R595" s="8"/>
      <c r="S595" s="8"/>
      <c r="T595" s="8"/>
      <c r="U595" s="8"/>
      <c r="V595" s="8"/>
      <c r="W595" s="8"/>
      <c r="X595" s="8"/>
      <c r="Y595" s="8"/>
      <c r="Z595" s="8"/>
    </row>
    <row r="596">
      <c r="A596" s="8"/>
      <c r="B596" s="8"/>
      <c r="C596" s="8"/>
      <c r="D596" s="8"/>
      <c r="E596" s="8"/>
      <c r="F596" s="8"/>
      <c r="G596" s="8"/>
      <c r="H596" s="8"/>
      <c r="I596" s="8"/>
      <c r="M596" s="57"/>
      <c r="N596" s="8"/>
      <c r="O596" s="8"/>
      <c r="P596" s="8"/>
      <c r="Q596" s="8"/>
      <c r="R596" s="8"/>
      <c r="S596" s="8"/>
      <c r="T596" s="8"/>
      <c r="U596" s="8"/>
      <c r="V596" s="8"/>
      <c r="W596" s="8"/>
      <c r="X596" s="8"/>
      <c r="Y596" s="8"/>
      <c r="Z596" s="8"/>
    </row>
    <row r="597">
      <c r="A597" s="8"/>
      <c r="B597" s="8"/>
      <c r="C597" s="8"/>
      <c r="D597" s="8"/>
      <c r="E597" s="8"/>
      <c r="F597" s="8"/>
      <c r="G597" s="8"/>
      <c r="H597" s="8"/>
      <c r="I597" s="8"/>
      <c r="M597" s="57"/>
      <c r="N597" s="8"/>
      <c r="O597" s="8"/>
      <c r="P597" s="8"/>
      <c r="Q597" s="8"/>
      <c r="R597" s="8"/>
      <c r="S597" s="8"/>
      <c r="T597" s="8"/>
      <c r="U597" s="8"/>
      <c r="V597" s="8"/>
      <c r="W597" s="8"/>
      <c r="X597" s="8"/>
      <c r="Y597" s="8"/>
      <c r="Z597" s="8"/>
    </row>
    <row r="598">
      <c r="A598" s="8"/>
      <c r="B598" s="8"/>
      <c r="C598" s="8"/>
      <c r="D598" s="8"/>
      <c r="E598" s="8"/>
      <c r="F598" s="8"/>
      <c r="G598" s="8"/>
      <c r="H598" s="8"/>
      <c r="I598" s="8"/>
      <c r="M598" s="57"/>
      <c r="N598" s="8"/>
      <c r="O598" s="8"/>
      <c r="P598" s="8"/>
      <c r="Q598" s="8"/>
      <c r="R598" s="8"/>
      <c r="S598" s="8"/>
      <c r="T598" s="8"/>
      <c r="U598" s="8"/>
      <c r="V598" s="8"/>
      <c r="W598" s="8"/>
      <c r="X598" s="8"/>
      <c r="Y598" s="8"/>
      <c r="Z598" s="8"/>
    </row>
    <row r="599">
      <c r="A599" s="8"/>
      <c r="B599" s="8"/>
      <c r="C599" s="8"/>
      <c r="D599" s="8"/>
      <c r="E599" s="8"/>
      <c r="F599" s="8"/>
      <c r="G599" s="8"/>
      <c r="H599" s="8"/>
      <c r="I599" s="8"/>
      <c r="M599" s="57"/>
      <c r="N599" s="8"/>
      <c r="O599" s="8"/>
      <c r="P599" s="8"/>
      <c r="Q599" s="8"/>
      <c r="R599" s="8"/>
      <c r="S599" s="8"/>
      <c r="T599" s="8"/>
      <c r="U599" s="8"/>
      <c r="V599" s="8"/>
      <c r="W599" s="8"/>
      <c r="X599" s="8"/>
      <c r="Y599" s="8"/>
      <c r="Z599" s="8"/>
    </row>
    <row r="600">
      <c r="A600" s="8"/>
      <c r="B600" s="8"/>
      <c r="C600" s="8"/>
      <c r="D600" s="8"/>
      <c r="E600" s="8"/>
      <c r="F600" s="8"/>
      <c r="G600" s="8"/>
      <c r="H600" s="8"/>
      <c r="I600" s="8"/>
      <c r="M600" s="57"/>
      <c r="N600" s="8"/>
      <c r="O600" s="8"/>
      <c r="P600" s="8"/>
      <c r="Q600" s="8"/>
      <c r="R600" s="8"/>
      <c r="S600" s="8"/>
      <c r="T600" s="8"/>
      <c r="U600" s="8"/>
      <c r="V600" s="8"/>
      <c r="W600" s="8"/>
      <c r="X600" s="8"/>
      <c r="Y600" s="8"/>
      <c r="Z600" s="8"/>
    </row>
    <row r="601">
      <c r="A601" s="8"/>
      <c r="B601" s="8"/>
      <c r="C601" s="8"/>
      <c r="D601" s="8"/>
      <c r="E601" s="8"/>
      <c r="F601" s="8"/>
      <c r="G601" s="8"/>
      <c r="H601" s="8"/>
      <c r="I601" s="8"/>
      <c r="M601" s="57"/>
      <c r="N601" s="8"/>
      <c r="O601" s="8"/>
      <c r="P601" s="8"/>
      <c r="Q601" s="8"/>
      <c r="R601" s="8"/>
      <c r="S601" s="8"/>
      <c r="T601" s="8"/>
      <c r="U601" s="8"/>
      <c r="V601" s="8"/>
      <c r="W601" s="8"/>
      <c r="X601" s="8"/>
      <c r="Y601" s="8"/>
      <c r="Z601" s="8"/>
    </row>
    <row r="602">
      <c r="A602" s="8"/>
      <c r="B602" s="8"/>
      <c r="C602" s="8"/>
      <c r="D602" s="8"/>
      <c r="E602" s="8"/>
      <c r="F602" s="8"/>
      <c r="G602" s="8"/>
      <c r="H602" s="8"/>
      <c r="I602" s="8"/>
      <c r="M602" s="57"/>
      <c r="N602" s="8"/>
      <c r="O602" s="8"/>
      <c r="P602" s="8"/>
      <c r="Q602" s="8"/>
      <c r="R602" s="8"/>
      <c r="S602" s="8"/>
      <c r="T602" s="8"/>
      <c r="U602" s="8"/>
      <c r="V602" s="8"/>
      <c r="W602" s="8"/>
      <c r="X602" s="8"/>
      <c r="Y602" s="8"/>
      <c r="Z602" s="8"/>
    </row>
    <row r="603">
      <c r="A603" s="8"/>
      <c r="B603" s="8"/>
      <c r="C603" s="8"/>
      <c r="D603" s="8"/>
      <c r="E603" s="8"/>
      <c r="F603" s="8"/>
      <c r="G603" s="8"/>
      <c r="H603" s="8"/>
      <c r="I603" s="8"/>
      <c r="M603" s="57"/>
      <c r="N603" s="8"/>
      <c r="O603" s="8"/>
      <c r="P603" s="8"/>
      <c r="Q603" s="8"/>
      <c r="R603" s="8"/>
      <c r="S603" s="8"/>
      <c r="T603" s="8"/>
      <c r="U603" s="8"/>
      <c r="V603" s="8"/>
      <c r="W603" s="8"/>
      <c r="X603" s="8"/>
      <c r="Y603" s="8"/>
      <c r="Z603" s="8"/>
    </row>
    <row r="604">
      <c r="A604" s="8"/>
      <c r="B604" s="8"/>
      <c r="C604" s="8"/>
      <c r="D604" s="8"/>
      <c r="E604" s="8"/>
      <c r="F604" s="8"/>
      <c r="G604" s="8"/>
      <c r="H604" s="8"/>
      <c r="I604" s="8"/>
      <c r="M604" s="57"/>
      <c r="N604" s="8"/>
      <c r="O604" s="8"/>
      <c r="P604" s="8"/>
      <c r="Q604" s="8"/>
      <c r="R604" s="8"/>
      <c r="S604" s="8"/>
      <c r="T604" s="8"/>
      <c r="U604" s="8"/>
      <c r="V604" s="8"/>
      <c r="W604" s="8"/>
      <c r="X604" s="8"/>
      <c r="Y604" s="8"/>
      <c r="Z604" s="8"/>
    </row>
    <row r="605">
      <c r="A605" s="8"/>
      <c r="B605" s="8"/>
      <c r="C605" s="8"/>
      <c r="D605" s="8"/>
      <c r="E605" s="8"/>
      <c r="F605" s="8"/>
      <c r="G605" s="8"/>
      <c r="H605" s="8"/>
      <c r="I605" s="8"/>
      <c r="M605" s="57"/>
      <c r="N605" s="8"/>
      <c r="O605" s="8"/>
      <c r="P605" s="8"/>
      <c r="Q605" s="8"/>
      <c r="R605" s="8"/>
      <c r="S605" s="8"/>
      <c r="T605" s="8"/>
      <c r="U605" s="8"/>
      <c r="V605" s="8"/>
      <c r="W605" s="8"/>
      <c r="X605" s="8"/>
      <c r="Y605" s="8"/>
      <c r="Z605" s="8"/>
    </row>
    <row r="606">
      <c r="A606" s="8"/>
      <c r="B606" s="8"/>
      <c r="C606" s="8"/>
      <c r="D606" s="8"/>
      <c r="E606" s="8"/>
      <c r="F606" s="8"/>
      <c r="G606" s="8"/>
      <c r="H606" s="8"/>
      <c r="I606" s="8"/>
      <c r="M606" s="57"/>
      <c r="N606" s="8"/>
      <c r="O606" s="8"/>
      <c r="P606" s="8"/>
      <c r="Q606" s="8"/>
      <c r="R606" s="8"/>
      <c r="S606" s="8"/>
      <c r="T606" s="8"/>
      <c r="U606" s="8"/>
      <c r="V606" s="8"/>
      <c r="W606" s="8"/>
      <c r="X606" s="8"/>
      <c r="Y606" s="8"/>
      <c r="Z606" s="8"/>
    </row>
    <row r="607">
      <c r="A607" s="8"/>
      <c r="B607" s="8"/>
      <c r="C607" s="8"/>
      <c r="D607" s="8"/>
      <c r="E607" s="8"/>
      <c r="F607" s="8"/>
      <c r="G607" s="8"/>
      <c r="H607" s="8"/>
      <c r="I607" s="8"/>
      <c r="M607" s="57"/>
      <c r="N607" s="8"/>
      <c r="O607" s="8"/>
      <c r="P607" s="8"/>
      <c r="Q607" s="8"/>
      <c r="R607" s="8"/>
      <c r="S607" s="8"/>
      <c r="T607" s="8"/>
      <c r="U607" s="8"/>
      <c r="V607" s="8"/>
      <c r="W607" s="8"/>
      <c r="X607" s="8"/>
      <c r="Y607" s="8"/>
      <c r="Z607" s="8"/>
    </row>
    <row r="608">
      <c r="A608" s="8"/>
      <c r="B608" s="8"/>
      <c r="C608" s="8"/>
      <c r="D608" s="8"/>
      <c r="E608" s="8"/>
      <c r="F608" s="8"/>
      <c r="G608" s="8"/>
      <c r="H608" s="8"/>
      <c r="I608" s="8"/>
      <c r="M608" s="57"/>
      <c r="N608" s="8"/>
      <c r="O608" s="8"/>
      <c r="P608" s="8"/>
      <c r="Q608" s="8"/>
      <c r="R608" s="8"/>
      <c r="S608" s="8"/>
      <c r="T608" s="8"/>
      <c r="U608" s="8"/>
      <c r="V608" s="8"/>
      <c r="W608" s="8"/>
      <c r="X608" s="8"/>
      <c r="Y608" s="8"/>
      <c r="Z608" s="8"/>
    </row>
    <row r="609">
      <c r="A609" s="8"/>
      <c r="B609" s="8"/>
      <c r="C609" s="8"/>
      <c r="D609" s="8"/>
      <c r="E609" s="8"/>
      <c r="F609" s="8"/>
      <c r="G609" s="8"/>
      <c r="H609" s="8"/>
      <c r="I609" s="8"/>
      <c r="M609" s="57"/>
      <c r="N609" s="8"/>
      <c r="O609" s="8"/>
      <c r="P609" s="8"/>
      <c r="Q609" s="8"/>
      <c r="R609" s="8"/>
      <c r="S609" s="8"/>
      <c r="T609" s="8"/>
      <c r="U609" s="8"/>
      <c r="V609" s="8"/>
      <c r="W609" s="8"/>
      <c r="X609" s="8"/>
      <c r="Y609" s="8"/>
      <c r="Z609" s="8"/>
    </row>
    <row r="610">
      <c r="A610" s="8"/>
      <c r="B610" s="8"/>
      <c r="C610" s="8"/>
      <c r="D610" s="8"/>
      <c r="E610" s="8"/>
      <c r="F610" s="8"/>
      <c r="G610" s="8"/>
      <c r="H610" s="8"/>
      <c r="I610" s="8"/>
      <c r="M610" s="57"/>
      <c r="N610" s="8"/>
      <c r="O610" s="8"/>
      <c r="P610" s="8"/>
      <c r="Q610" s="8"/>
      <c r="R610" s="8"/>
      <c r="S610" s="8"/>
      <c r="T610" s="8"/>
      <c r="U610" s="8"/>
      <c r="V610" s="8"/>
      <c r="W610" s="8"/>
      <c r="X610" s="8"/>
      <c r="Y610" s="8"/>
      <c r="Z610" s="8"/>
    </row>
    <row r="611">
      <c r="A611" s="8"/>
      <c r="B611" s="8"/>
      <c r="C611" s="8"/>
      <c r="D611" s="8"/>
      <c r="E611" s="8"/>
      <c r="F611" s="8"/>
      <c r="G611" s="8"/>
      <c r="H611" s="8"/>
      <c r="I611" s="8"/>
      <c r="M611" s="57"/>
      <c r="N611" s="8"/>
      <c r="O611" s="8"/>
      <c r="P611" s="8"/>
      <c r="Q611" s="8"/>
      <c r="R611" s="8"/>
      <c r="S611" s="8"/>
      <c r="T611" s="8"/>
      <c r="U611" s="8"/>
      <c r="V611" s="8"/>
      <c r="W611" s="8"/>
      <c r="X611" s="8"/>
      <c r="Y611" s="8"/>
      <c r="Z611" s="8"/>
    </row>
    <row r="612">
      <c r="A612" s="8"/>
      <c r="B612" s="8"/>
      <c r="C612" s="8"/>
      <c r="D612" s="8"/>
      <c r="E612" s="8"/>
      <c r="F612" s="8"/>
      <c r="G612" s="8"/>
      <c r="H612" s="8"/>
      <c r="I612" s="8"/>
      <c r="M612" s="57"/>
      <c r="N612" s="8"/>
      <c r="O612" s="8"/>
      <c r="P612" s="8"/>
      <c r="Q612" s="8"/>
      <c r="R612" s="8"/>
      <c r="S612" s="8"/>
      <c r="T612" s="8"/>
      <c r="U612" s="8"/>
      <c r="V612" s="8"/>
      <c r="W612" s="8"/>
      <c r="X612" s="8"/>
      <c r="Y612" s="8"/>
      <c r="Z612" s="8"/>
    </row>
    <row r="613">
      <c r="A613" s="8"/>
      <c r="B613" s="8"/>
      <c r="C613" s="8"/>
      <c r="D613" s="8"/>
      <c r="E613" s="8"/>
      <c r="F613" s="8"/>
      <c r="G613" s="8"/>
      <c r="H613" s="8"/>
      <c r="I613" s="8"/>
      <c r="M613" s="57"/>
      <c r="N613" s="8"/>
      <c r="O613" s="8"/>
      <c r="P613" s="8"/>
      <c r="Q613" s="8"/>
      <c r="R613" s="8"/>
      <c r="S613" s="8"/>
      <c r="T613" s="8"/>
      <c r="U613" s="8"/>
      <c r="V613" s="8"/>
      <c r="W613" s="8"/>
      <c r="X613" s="8"/>
      <c r="Y613" s="8"/>
      <c r="Z613" s="8"/>
    </row>
    <row r="614">
      <c r="A614" s="8"/>
      <c r="B614" s="8"/>
      <c r="C614" s="8"/>
      <c r="D614" s="8"/>
      <c r="E614" s="8"/>
      <c r="F614" s="8"/>
      <c r="G614" s="8"/>
      <c r="H614" s="8"/>
      <c r="I614" s="8"/>
      <c r="M614" s="57"/>
      <c r="N614" s="8"/>
      <c r="O614" s="8"/>
      <c r="P614" s="8"/>
      <c r="Q614" s="8"/>
      <c r="R614" s="8"/>
      <c r="S614" s="8"/>
      <c r="T614" s="8"/>
      <c r="U614" s="8"/>
      <c r="V614" s="8"/>
      <c r="W614" s="8"/>
      <c r="X614" s="8"/>
      <c r="Y614" s="8"/>
      <c r="Z614" s="8"/>
    </row>
    <row r="615">
      <c r="A615" s="8"/>
      <c r="B615" s="8"/>
      <c r="C615" s="8"/>
      <c r="D615" s="8"/>
      <c r="E615" s="8"/>
      <c r="F615" s="8"/>
      <c r="G615" s="8"/>
      <c r="H615" s="8"/>
      <c r="I615" s="8"/>
      <c r="M615" s="57"/>
      <c r="N615" s="8"/>
      <c r="O615" s="8"/>
      <c r="P615" s="8"/>
      <c r="Q615" s="8"/>
      <c r="R615" s="8"/>
      <c r="S615" s="8"/>
      <c r="T615" s="8"/>
      <c r="U615" s="8"/>
      <c r="V615" s="8"/>
      <c r="W615" s="8"/>
      <c r="X615" s="8"/>
      <c r="Y615" s="8"/>
      <c r="Z615" s="8"/>
    </row>
    <row r="616">
      <c r="A616" s="8"/>
      <c r="B616" s="8"/>
      <c r="C616" s="8"/>
      <c r="D616" s="8"/>
      <c r="E616" s="8"/>
      <c r="F616" s="8"/>
      <c r="G616" s="8"/>
      <c r="H616" s="8"/>
      <c r="I616" s="8"/>
      <c r="M616" s="57"/>
      <c r="N616" s="8"/>
      <c r="O616" s="8"/>
      <c r="P616" s="8"/>
      <c r="Q616" s="8"/>
      <c r="R616" s="8"/>
      <c r="S616" s="8"/>
      <c r="T616" s="8"/>
      <c r="U616" s="8"/>
      <c r="V616" s="8"/>
      <c r="W616" s="8"/>
      <c r="X616" s="8"/>
      <c r="Y616" s="8"/>
      <c r="Z616" s="8"/>
    </row>
    <row r="617">
      <c r="A617" s="8"/>
      <c r="B617" s="8"/>
      <c r="C617" s="8"/>
      <c r="D617" s="8"/>
      <c r="E617" s="8"/>
      <c r="F617" s="8"/>
      <c r="G617" s="8"/>
      <c r="H617" s="8"/>
      <c r="I617" s="8"/>
      <c r="M617" s="57"/>
      <c r="N617" s="8"/>
      <c r="O617" s="8"/>
      <c r="P617" s="8"/>
      <c r="Q617" s="8"/>
      <c r="R617" s="8"/>
      <c r="S617" s="8"/>
      <c r="T617" s="8"/>
      <c r="U617" s="8"/>
      <c r="V617" s="8"/>
      <c r="W617" s="8"/>
      <c r="X617" s="8"/>
      <c r="Y617" s="8"/>
      <c r="Z617" s="8"/>
    </row>
    <row r="618">
      <c r="A618" s="8"/>
      <c r="B618" s="8"/>
      <c r="C618" s="8"/>
      <c r="D618" s="8"/>
      <c r="E618" s="8"/>
      <c r="F618" s="8"/>
      <c r="G618" s="8"/>
      <c r="H618" s="8"/>
      <c r="I618" s="8"/>
      <c r="M618" s="57"/>
      <c r="N618" s="8"/>
      <c r="O618" s="8"/>
      <c r="P618" s="8"/>
      <c r="Q618" s="8"/>
      <c r="R618" s="8"/>
      <c r="S618" s="8"/>
      <c r="T618" s="8"/>
      <c r="U618" s="8"/>
      <c r="V618" s="8"/>
      <c r="W618" s="8"/>
      <c r="X618" s="8"/>
      <c r="Y618" s="8"/>
      <c r="Z618" s="8"/>
    </row>
    <row r="619">
      <c r="A619" s="8"/>
      <c r="B619" s="8"/>
      <c r="C619" s="8"/>
      <c r="D619" s="8"/>
      <c r="E619" s="8"/>
      <c r="F619" s="8"/>
      <c r="G619" s="8"/>
      <c r="H619" s="8"/>
      <c r="I619" s="8"/>
      <c r="M619" s="57"/>
      <c r="N619" s="8"/>
      <c r="O619" s="8"/>
      <c r="P619" s="8"/>
      <c r="Q619" s="8"/>
      <c r="R619" s="8"/>
      <c r="S619" s="8"/>
      <c r="T619" s="8"/>
      <c r="U619" s="8"/>
      <c r="V619" s="8"/>
      <c r="W619" s="8"/>
      <c r="X619" s="8"/>
      <c r="Y619" s="8"/>
      <c r="Z619" s="8"/>
    </row>
    <row r="620">
      <c r="A620" s="8"/>
      <c r="B620" s="8"/>
      <c r="C620" s="8"/>
      <c r="D620" s="8"/>
      <c r="E620" s="8"/>
      <c r="F620" s="8"/>
      <c r="G620" s="8"/>
      <c r="H620" s="8"/>
      <c r="I620" s="8"/>
      <c r="M620" s="57"/>
      <c r="N620" s="8"/>
      <c r="O620" s="8"/>
      <c r="P620" s="8"/>
      <c r="Q620" s="8"/>
      <c r="R620" s="8"/>
      <c r="S620" s="8"/>
      <c r="T620" s="8"/>
      <c r="U620" s="8"/>
      <c r="V620" s="8"/>
      <c r="W620" s="8"/>
      <c r="X620" s="8"/>
      <c r="Y620" s="8"/>
      <c r="Z620" s="8"/>
    </row>
    <row r="621">
      <c r="A621" s="8"/>
      <c r="B621" s="8"/>
      <c r="C621" s="8"/>
      <c r="D621" s="8"/>
      <c r="E621" s="8"/>
      <c r="F621" s="8"/>
      <c r="G621" s="8"/>
      <c r="H621" s="8"/>
      <c r="I621" s="8"/>
      <c r="M621" s="57"/>
      <c r="N621" s="8"/>
      <c r="O621" s="8"/>
      <c r="P621" s="8"/>
      <c r="Q621" s="8"/>
      <c r="R621" s="8"/>
      <c r="S621" s="8"/>
      <c r="T621" s="8"/>
      <c r="U621" s="8"/>
      <c r="V621" s="8"/>
      <c r="W621" s="8"/>
      <c r="X621" s="8"/>
      <c r="Y621" s="8"/>
      <c r="Z621" s="8"/>
    </row>
    <row r="622">
      <c r="A622" s="8"/>
      <c r="B622" s="8"/>
      <c r="C622" s="8"/>
      <c r="D622" s="8"/>
      <c r="E622" s="8"/>
      <c r="F622" s="8"/>
      <c r="G622" s="8"/>
      <c r="H622" s="8"/>
      <c r="I622" s="8"/>
      <c r="M622" s="57"/>
      <c r="N622" s="8"/>
      <c r="O622" s="8"/>
      <c r="P622" s="8"/>
      <c r="Q622" s="8"/>
      <c r="R622" s="8"/>
      <c r="S622" s="8"/>
      <c r="T622" s="8"/>
      <c r="U622" s="8"/>
      <c r="V622" s="8"/>
      <c r="W622" s="8"/>
      <c r="X622" s="8"/>
      <c r="Y622" s="8"/>
      <c r="Z622" s="8"/>
    </row>
    <row r="623">
      <c r="A623" s="8"/>
      <c r="B623" s="8"/>
      <c r="C623" s="8"/>
      <c r="D623" s="8"/>
      <c r="E623" s="8"/>
      <c r="F623" s="8"/>
      <c r="G623" s="8"/>
      <c r="H623" s="8"/>
      <c r="I623" s="8"/>
      <c r="M623" s="57"/>
      <c r="N623" s="8"/>
      <c r="O623" s="8"/>
      <c r="P623" s="8"/>
      <c r="Q623" s="8"/>
      <c r="R623" s="8"/>
      <c r="S623" s="8"/>
      <c r="T623" s="8"/>
      <c r="U623" s="8"/>
      <c r="V623" s="8"/>
      <c r="W623" s="8"/>
      <c r="X623" s="8"/>
      <c r="Y623" s="8"/>
      <c r="Z623" s="8"/>
    </row>
    <row r="624">
      <c r="A624" s="8"/>
      <c r="B624" s="8"/>
      <c r="C624" s="8"/>
      <c r="D624" s="8"/>
      <c r="E624" s="8"/>
      <c r="F624" s="8"/>
      <c r="G624" s="8"/>
      <c r="H624" s="8"/>
      <c r="I624" s="8"/>
      <c r="M624" s="57"/>
      <c r="N624" s="8"/>
      <c r="O624" s="8"/>
      <c r="P624" s="8"/>
      <c r="Q624" s="8"/>
      <c r="R624" s="8"/>
      <c r="S624" s="8"/>
      <c r="T624" s="8"/>
      <c r="U624" s="8"/>
      <c r="V624" s="8"/>
      <c r="W624" s="8"/>
      <c r="X624" s="8"/>
      <c r="Y624" s="8"/>
      <c r="Z624" s="8"/>
    </row>
    <row r="625">
      <c r="A625" s="8"/>
      <c r="B625" s="8"/>
      <c r="C625" s="8"/>
      <c r="D625" s="8"/>
      <c r="E625" s="8"/>
      <c r="F625" s="8"/>
      <c r="G625" s="8"/>
      <c r="H625" s="8"/>
      <c r="I625" s="8"/>
      <c r="M625" s="57"/>
      <c r="N625" s="8"/>
      <c r="O625" s="8"/>
      <c r="P625" s="8"/>
      <c r="Q625" s="8"/>
      <c r="R625" s="8"/>
      <c r="S625" s="8"/>
      <c r="T625" s="8"/>
      <c r="U625" s="8"/>
      <c r="V625" s="8"/>
      <c r="W625" s="8"/>
      <c r="X625" s="8"/>
      <c r="Y625" s="8"/>
      <c r="Z625" s="8"/>
    </row>
    <row r="626">
      <c r="A626" s="8"/>
      <c r="B626" s="8"/>
      <c r="C626" s="8"/>
      <c r="D626" s="8"/>
      <c r="E626" s="8"/>
      <c r="F626" s="8"/>
      <c r="G626" s="8"/>
      <c r="H626" s="8"/>
      <c r="I626" s="8"/>
      <c r="M626" s="57"/>
      <c r="N626" s="8"/>
      <c r="O626" s="8"/>
      <c r="P626" s="8"/>
      <c r="Q626" s="8"/>
      <c r="R626" s="8"/>
      <c r="S626" s="8"/>
      <c r="T626" s="8"/>
      <c r="U626" s="8"/>
      <c r="V626" s="8"/>
      <c r="W626" s="8"/>
      <c r="X626" s="8"/>
      <c r="Y626" s="8"/>
      <c r="Z626" s="8"/>
    </row>
    <row r="627">
      <c r="A627" s="8"/>
      <c r="B627" s="8"/>
      <c r="C627" s="8"/>
      <c r="D627" s="8"/>
      <c r="E627" s="8"/>
      <c r="F627" s="8"/>
      <c r="G627" s="8"/>
      <c r="H627" s="8"/>
      <c r="I627" s="8"/>
      <c r="M627" s="57"/>
      <c r="N627" s="8"/>
      <c r="O627" s="8"/>
      <c r="P627" s="8"/>
      <c r="Q627" s="8"/>
      <c r="R627" s="8"/>
      <c r="S627" s="8"/>
      <c r="T627" s="8"/>
      <c r="U627" s="8"/>
      <c r="V627" s="8"/>
      <c r="W627" s="8"/>
      <c r="X627" s="8"/>
      <c r="Y627" s="8"/>
      <c r="Z627" s="8"/>
    </row>
    <row r="628">
      <c r="A628" s="8"/>
      <c r="B628" s="8"/>
      <c r="C628" s="8"/>
      <c r="D628" s="8"/>
      <c r="E628" s="8"/>
      <c r="F628" s="8"/>
      <c r="G628" s="8"/>
      <c r="H628" s="8"/>
      <c r="I628" s="8"/>
      <c r="M628" s="57"/>
      <c r="N628" s="8"/>
      <c r="O628" s="8"/>
      <c r="P628" s="8"/>
      <c r="Q628" s="8"/>
      <c r="R628" s="8"/>
      <c r="S628" s="8"/>
      <c r="T628" s="8"/>
      <c r="U628" s="8"/>
      <c r="V628" s="8"/>
      <c r="W628" s="8"/>
      <c r="X628" s="8"/>
      <c r="Y628" s="8"/>
      <c r="Z628" s="8"/>
    </row>
    <row r="629">
      <c r="A629" s="8"/>
      <c r="B629" s="8"/>
      <c r="C629" s="8"/>
      <c r="D629" s="8"/>
      <c r="E629" s="8"/>
      <c r="F629" s="8"/>
      <c r="G629" s="8"/>
      <c r="H629" s="8"/>
      <c r="I629" s="8"/>
      <c r="M629" s="57"/>
      <c r="N629" s="8"/>
      <c r="O629" s="8"/>
      <c r="P629" s="8"/>
      <c r="Q629" s="8"/>
      <c r="R629" s="8"/>
      <c r="S629" s="8"/>
      <c r="T629" s="8"/>
      <c r="U629" s="8"/>
      <c r="V629" s="8"/>
      <c r="W629" s="8"/>
      <c r="X629" s="8"/>
      <c r="Y629" s="8"/>
      <c r="Z629" s="8"/>
    </row>
    <row r="630">
      <c r="A630" s="8"/>
      <c r="B630" s="8"/>
      <c r="C630" s="8"/>
      <c r="D630" s="8"/>
      <c r="E630" s="8"/>
      <c r="F630" s="8"/>
      <c r="G630" s="8"/>
      <c r="H630" s="8"/>
      <c r="I630" s="8"/>
      <c r="M630" s="57"/>
      <c r="N630" s="8"/>
      <c r="O630" s="8"/>
      <c r="P630" s="8"/>
      <c r="Q630" s="8"/>
      <c r="R630" s="8"/>
      <c r="S630" s="8"/>
      <c r="T630" s="8"/>
      <c r="U630" s="8"/>
      <c r="V630" s="8"/>
      <c r="W630" s="8"/>
      <c r="X630" s="8"/>
      <c r="Y630" s="8"/>
      <c r="Z630" s="8"/>
    </row>
    <row r="631">
      <c r="A631" s="8"/>
      <c r="B631" s="8"/>
      <c r="C631" s="8"/>
      <c r="D631" s="8"/>
      <c r="E631" s="8"/>
      <c r="F631" s="8"/>
      <c r="G631" s="8"/>
      <c r="H631" s="8"/>
      <c r="I631" s="8"/>
      <c r="M631" s="57"/>
      <c r="N631" s="8"/>
      <c r="O631" s="8"/>
      <c r="P631" s="8"/>
      <c r="Q631" s="8"/>
      <c r="R631" s="8"/>
      <c r="S631" s="8"/>
      <c r="T631" s="8"/>
      <c r="U631" s="8"/>
      <c r="V631" s="8"/>
      <c r="W631" s="8"/>
      <c r="X631" s="8"/>
      <c r="Y631" s="8"/>
      <c r="Z631" s="8"/>
    </row>
    <row r="632">
      <c r="A632" s="8"/>
      <c r="B632" s="8"/>
      <c r="C632" s="8"/>
      <c r="D632" s="8"/>
      <c r="E632" s="8"/>
      <c r="F632" s="8"/>
      <c r="G632" s="8"/>
      <c r="H632" s="8"/>
      <c r="I632" s="8"/>
      <c r="M632" s="57"/>
      <c r="N632" s="8"/>
      <c r="O632" s="8"/>
      <c r="P632" s="8"/>
      <c r="Q632" s="8"/>
      <c r="R632" s="8"/>
      <c r="S632" s="8"/>
      <c r="T632" s="8"/>
      <c r="U632" s="8"/>
      <c r="V632" s="8"/>
      <c r="W632" s="8"/>
      <c r="X632" s="8"/>
      <c r="Y632" s="8"/>
      <c r="Z632" s="8"/>
    </row>
    <row r="633">
      <c r="A633" s="8"/>
      <c r="B633" s="8"/>
      <c r="C633" s="8"/>
      <c r="D633" s="8"/>
      <c r="E633" s="8"/>
      <c r="F633" s="8"/>
      <c r="G633" s="8"/>
      <c r="H633" s="8"/>
      <c r="I633" s="8"/>
      <c r="M633" s="57"/>
      <c r="N633" s="8"/>
      <c r="O633" s="8"/>
      <c r="P633" s="8"/>
      <c r="Q633" s="8"/>
      <c r="R633" s="8"/>
      <c r="S633" s="8"/>
      <c r="T633" s="8"/>
      <c r="U633" s="8"/>
      <c r="V633" s="8"/>
      <c r="W633" s="8"/>
      <c r="X633" s="8"/>
      <c r="Y633" s="8"/>
      <c r="Z633" s="8"/>
    </row>
    <row r="634">
      <c r="A634" s="8"/>
      <c r="B634" s="8"/>
      <c r="C634" s="8"/>
      <c r="D634" s="8"/>
      <c r="E634" s="8"/>
      <c r="F634" s="8"/>
      <c r="G634" s="8"/>
      <c r="H634" s="8"/>
      <c r="I634" s="8"/>
      <c r="M634" s="57"/>
      <c r="N634" s="8"/>
      <c r="O634" s="8"/>
      <c r="P634" s="8"/>
      <c r="Q634" s="8"/>
      <c r="R634" s="8"/>
      <c r="S634" s="8"/>
      <c r="T634" s="8"/>
      <c r="U634" s="8"/>
      <c r="V634" s="8"/>
      <c r="W634" s="8"/>
      <c r="X634" s="8"/>
      <c r="Y634" s="8"/>
      <c r="Z634" s="8"/>
    </row>
    <row r="635">
      <c r="A635" s="8"/>
      <c r="B635" s="8"/>
      <c r="C635" s="8"/>
      <c r="D635" s="8"/>
      <c r="E635" s="8"/>
      <c r="F635" s="8"/>
      <c r="G635" s="8"/>
      <c r="H635" s="8"/>
      <c r="I635" s="8"/>
      <c r="M635" s="57"/>
      <c r="N635" s="8"/>
      <c r="O635" s="8"/>
      <c r="P635" s="8"/>
      <c r="Q635" s="8"/>
      <c r="R635" s="8"/>
      <c r="S635" s="8"/>
      <c r="T635" s="8"/>
      <c r="U635" s="8"/>
      <c r="V635" s="8"/>
      <c r="W635" s="8"/>
      <c r="X635" s="8"/>
      <c r="Y635" s="8"/>
      <c r="Z635" s="8"/>
    </row>
    <row r="636">
      <c r="A636" s="8"/>
      <c r="B636" s="8"/>
      <c r="C636" s="8"/>
      <c r="D636" s="8"/>
      <c r="E636" s="8"/>
      <c r="F636" s="8"/>
      <c r="G636" s="8"/>
      <c r="H636" s="8"/>
      <c r="I636" s="8"/>
      <c r="M636" s="57"/>
      <c r="N636" s="8"/>
      <c r="O636" s="8"/>
      <c r="P636" s="8"/>
      <c r="Q636" s="8"/>
      <c r="R636" s="8"/>
      <c r="S636" s="8"/>
      <c r="T636" s="8"/>
      <c r="U636" s="8"/>
      <c r="V636" s="8"/>
      <c r="W636" s="8"/>
      <c r="X636" s="8"/>
      <c r="Y636" s="8"/>
      <c r="Z636" s="8"/>
    </row>
    <row r="637">
      <c r="A637" s="8"/>
      <c r="B637" s="8"/>
      <c r="C637" s="8"/>
      <c r="D637" s="8"/>
      <c r="E637" s="8"/>
      <c r="F637" s="8"/>
      <c r="G637" s="8"/>
      <c r="H637" s="8"/>
      <c r="I637" s="8"/>
      <c r="M637" s="57"/>
      <c r="N637" s="8"/>
      <c r="O637" s="8"/>
      <c r="P637" s="8"/>
      <c r="Q637" s="8"/>
      <c r="R637" s="8"/>
      <c r="S637" s="8"/>
      <c r="T637" s="8"/>
      <c r="U637" s="8"/>
      <c r="V637" s="8"/>
      <c r="W637" s="8"/>
      <c r="X637" s="8"/>
      <c r="Y637" s="8"/>
      <c r="Z637" s="8"/>
    </row>
    <row r="638">
      <c r="A638" s="8"/>
      <c r="B638" s="8"/>
      <c r="C638" s="8"/>
      <c r="D638" s="8"/>
      <c r="E638" s="8"/>
      <c r="F638" s="8"/>
      <c r="G638" s="8"/>
      <c r="H638" s="8"/>
      <c r="I638" s="8"/>
      <c r="M638" s="57"/>
      <c r="N638" s="8"/>
      <c r="O638" s="8"/>
      <c r="P638" s="8"/>
      <c r="Q638" s="8"/>
      <c r="R638" s="8"/>
      <c r="S638" s="8"/>
      <c r="T638" s="8"/>
      <c r="U638" s="8"/>
      <c r="V638" s="8"/>
      <c r="W638" s="8"/>
      <c r="X638" s="8"/>
      <c r="Y638" s="8"/>
      <c r="Z638" s="8"/>
    </row>
    <row r="639">
      <c r="A639" s="8"/>
      <c r="B639" s="8"/>
      <c r="C639" s="8"/>
      <c r="D639" s="8"/>
      <c r="E639" s="8"/>
      <c r="F639" s="8"/>
      <c r="G639" s="8"/>
      <c r="H639" s="8"/>
      <c r="I639" s="8"/>
      <c r="M639" s="57"/>
      <c r="N639" s="8"/>
      <c r="O639" s="8"/>
      <c r="P639" s="8"/>
      <c r="Q639" s="8"/>
      <c r="R639" s="8"/>
      <c r="S639" s="8"/>
      <c r="T639" s="8"/>
      <c r="U639" s="8"/>
      <c r="V639" s="8"/>
      <c r="W639" s="8"/>
      <c r="X639" s="8"/>
      <c r="Y639" s="8"/>
      <c r="Z639" s="8"/>
    </row>
    <row r="640">
      <c r="A640" s="8"/>
      <c r="B640" s="8"/>
      <c r="C640" s="8"/>
      <c r="D640" s="8"/>
      <c r="E640" s="8"/>
      <c r="F640" s="8"/>
      <c r="G640" s="8"/>
      <c r="H640" s="8"/>
      <c r="I640" s="8"/>
      <c r="M640" s="57"/>
      <c r="N640" s="8"/>
      <c r="O640" s="8"/>
      <c r="P640" s="8"/>
      <c r="Q640" s="8"/>
      <c r="R640" s="8"/>
      <c r="S640" s="8"/>
      <c r="T640" s="8"/>
      <c r="U640" s="8"/>
      <c r="V640" s="8"/>
      <c r="W640" s="8"/>
      <c r="X640" s="8"/>
      <c r="Y640" s="8"/>
      <c r="Z640" s="8"/>
    </row>
    <row r="641">
      <c r="A641" s="8"/>
      <c r="B641" s="8"/>
      <c r="C641" s="8"/>
      <c r="D641" s="8"/>
      <c r="E641" s="8"/>
      <c r="F641" s="8"/>
      <c r="G641" s="8"/>
      <c r="H641" s="8"/>
      <c r="I641" s="8"/>
      <c r="M641" s="57"/>
      <c r="N641" s="8"/>
      <c r="O641" s="8"/>
      <c r="P641" s="8"/>
      <c r="Q641" s="8"/>
      <c r="R641" s="8"/>
      <c r="S641" s="8"/>
      <c r="T641" s="8"/>
      <c r="U641" s="8"/>
      <c r="V641" s="8"/>
      <c r="W641" s="8"/>
      <c r="X641" s="8"/>
      <c r="Y641" s="8"/>
      <c r="Z641" s="8"/>
    </row>
    <row r="642">
      <c r="A642" s="8"/>
      <c r="B642" s="8"/>
      <c r="C642" s="8"/>
      <c r="D642" s="8"/>
      <c r="E642" s="8"/>
      <c r="F642" s="8"/>
      <c r="G642" s="8"/>
      <c r="H642" s="8"/>
      <c r="I642" s="8"/>
      <c r="M642" s="57"/>
      <c r="N642" s="8"/>
      <c r="O642" s="8"/>
      <c r="P642" s="8"/>
      <c r="Q642" s="8"/>
      <c r="R642" s="8"/>
      <c r="S642" s="8"/>
      <c r="T642" s="8"/>
      <c r="U642" s="8"/>
      <c r="V642" s="8"/>
      <c r="W642" s="8"/>
      <c r="X642" s="8"/>
      <c r="Y642" s="8"/>
      <c r="Z642" s="8"/>
    </row>
    <row r="643">
      <c r="A643" s="8"/>
      <c r="B643" s="8"/>
      <c r="C643" s="8"/>
      <c r="D643" s="8"/>
      <c r="E643" s="8"/>
      <c r="F643" s="8"/>
      <c r="G643" s="8"/>
      <c r="H643" s="8"/>
      <c r="I643" s="8"/>
      <c r="M643" s="57"/>
      <c r="N643" s="8"/>
      <c r="O643" s="8"/>
      <c r="P643" s="8"/>
      <c r="Q643" s="8"/>
      <c r="R643" s="8"/>
      <c r="S643" s="8"/>
      <c r="T643" s="8"/>
      <c r="U643" s="8"/>
      <c r="V643" s="8"/>
      <c r="W643" s="8"/>
      <c r="X643" s="8"/>
      <c r="Y643" s="8"/>
      <c r="Z643" s="8"/>
    </row>
    <row r="644">
      <c r="A644" s="8"/>
      <c r="B644" s="8"/>
      <c r="C644" s="8"/>
      <c r="D644" s="8"/>
      <c r="E644" s="8"/>
      <c r="F644" s="8"/>
      <c r="G644" s="8"/>
      <c r="H644" s="8"/>
      <c r="I644" s="8"/>
      <c r="M644" s="57"/>
      <c r="N644" s="8"/>
      <c r="O644" s="8"/>
      <c r="P644" s="8"/>
      <c r="Q644" s="8"/>
      <c r="R644" s="8"/>
      <c r="S644" s="8"/>
      <c r="T644" s="8"/>
      <c r="U644" s="8"/>
      <c r="V644" s="8"/>
      <c r="W644" s="8"/>
      <c r="X644" s="8"/>
      <c r="Y644" s="8"/>
      <c r="Z644" s="8"/>
    </row>
    <row r="645">
      <c r="A645" s="8"/>
      <c r="B645" s="8"/>
      <c r="C645" s="8"/>
      <c r="D645" s="8"/>
      <c r="E645" s="8"/>
      <c r="F645" s="8"/>
      <c r="G645" s="8"/>
      <c r="H645" s="8"/>
      <c r="I645" s="8"/>
      <c r="M645" s="57"/>
      <c r="N645" s="8"/>
      <c r="O645" s="8"/>
      <c r="P645" s="8"/>
      <c r="Q645" s="8"/>
      <c r="R645" s="8"/>
      <c r="S645" s="8"/>
      <c r="T645" s="8"/>
      <c r="U645" s="8"/>
      <c r="V645" s="8"/>
      <c r="W645" s="8"/>
      <c r="X645" s="8"/>
      <c r="Y645" s="8"/>
      <c r="Z645" s="8"/>
    </row>
    <row r="646">
      <c r="A646" s="8"/>
      <c r="B646" s="8"/>
      <c r="C646" s="8"/>
      <c r="D646" s="8"/>
      <c r="E646" s="8"/>
      <c r="F646" s="8"/>
      <c r="G646" s="8"/>
      <c r="H646" s="8"/>
      <c r="I646" s="8"/>
      <c r="M646" s="57"/>
      <c r="N646" s="8"/>
      <c r="O646" s="8"/>
      <c r="P646" s="8"/>
      <c r="Q646" s="8"/>
      <c r="R646" s="8"/>
      <c r="S646" s="8"/>
      <c r="T646" s="8"/>
      <c r="U646" s="8"/>
      <c r="V646" s="8"/>
      <c r="W646" s="8"/>
      <c r="X646" s="8"/>
      <c r="Y646" s="8"/>
      <c r="Z646" s="8"/>
    </row>
    <row r="647">
      <c r="A647" s="8"/>
      <c r="B647" s="8"/>
      <c r="C647" s="8"/>
      <c r="D647" s="8"/>
      <c r="E647" s="8"/>
      <c r="F647" s="8"/>
      <c r="G647" s="8"/>
      <c r="H647" s="8"/>
      <c r="I647" s="8"/>
      <c r="M647" s="57"/>
      <c r="N647" s="8"/>
      <c r="O647" s="8"/>
      <c r="P647" s="8"/>
      <c r="Q647" s="8"/>
      <c r="R647" s="8"/>
      <c r="S647" s="8"/>
      <c r="T647" s="8"/>
      <c r="U647" s="8"/>
      <c r="V647" s="8"/>
      <c r="W647" s="8"/>
      <c r="X647" s="8"/>
      <c r="Y647" s="8"/>
      <c r="Z647" s="8"/>
    </row>
    <row r="648">
      <c r="A648" s="8"/>
      <c r="B648" s="8"/>
      <c r="C648" s="8"/>
      <c r="D648" s="8"/>
      <c r="E648" s="8"/>
      <c r="F648" s="8"/>
      <c r="G648" s="8"/>
      <c r="H648" s="8"/>
      <c r="I648" s="8"/>
      <c r="M648" s="57"/>
      <c r="N648" s="8"/>
      <c r="O648" s="8"/>
      <c r="P648" s="8"/>
      <c r="Q648" s="8"/>
      <c r="R648" s="8"/>
      <c r="S648" s="8"/>
      <c r="T648" s="8"/>
      <c r="U648" s="8"/>
      <c r="V648" s="8"/>
      <c r="W648" s="8"/>
      <c r="X648" s="8"/>
      <c r="Y648" s="8"/>
      <c r="Z648" s="8"/>
    </row>
    <row r="649">
      <c r="A649" s="8"/>
      <c r="B649" s="8"/>
      <c r="C649" s="8"/>
      <c r="D649" s="8"/>
      <c r="E649" s="8"/>
      <c r="F649" s="8"/>
      <c r="G649" s="8"/>
      <c r="H649" s="8"/>
      <c r="I649" s="8"/>
      <c r="M649" s="57"/>
      <c r="N649" s="8"/>
      <c r="O649" s="8"/>
      <c r="P649" s="8"/>
      <c r="Q649" s="8"/>
      <c r="R649" s="8"/>
      <c r="S649" s="8"/>
      <c r="T649" s="8"/>
      <c r="U649" s="8"/>
      <c r="V649" s="8"/>
      <c r="W649" s="8"/>
      <c r="X649" s="8"/>
      <c r="Y649" s="8"/>
      <c r="Z649" s="8"/>
    </row>
    <row r="650">
      <c r="A650" s="8"/>
      <c r="B650" s="8"/>
      <c r="C650" s="8"/>
      <c r="D650" s="8"/>
      <c r="E650" s="8"/>
      <c r="F650" s="8"/>
      <c r="G650" s="8"/>
      <c r="H650" s="8"/>
      <c r="I650" s="8"/>
      <c r="M650" s="57"/>
      <c r="N650" s="8"/>
      <c r="O650" s="8"/>
      <c r="P650" s="8"/>
      <c r="Q650" s="8"/>
      <c r="R650" s="8"/>
      <c r="S650" s="8"/>
      <c r="T650" s="8"/>
      <c r="U650" s="8"/>
      <c r="V650" s="8"/>
      <c r="W650" s="8"/>
      <c r="X650" s="8"/>
      <c r="Y650" s="8"/>
      <c r="Z650" s="8"/>
    </row>
    <row r="651">
      <c r="A651" s="8"/>
      <c r="B651" s="8"/>
      <c r="C651" s="8"/>
      <c r="D651" s="8"/>
      <c r="E651" s="8"/>
      <c r="F651" s="8"/>
      <c r="G651" s="8"/>
      <c r="H651" s="8"/>
      <c r="I651" s="8"/>
      <c r="M651" s="57"/>
      <c r="N651" s="8"/>
      <c r="O651" s="8"/>
      <c r="P651" s="8"/>
      <c r="Q651" s="8"/>
      <c r="R651" s="8"/>
      <c r="S651" s="8"/>
      <c r="T651" s="8"/>
      <c r="U651" s="8"/>
      <c r="V651" s="8"/>
      <c r="W651" s="8"/>
      <c r="X651" s="8"/>
      <c r="Y651" s="8"/>
      <c r="Z651" s="8"/>
    </row>
    <row r="652">
      <c r="A652" s="8"/>
      <c r="B652" s="8"/>
      <c r="C652" s="8"/>
      <c r="D652" s="8"/>
      <c r="E652" s="8"/>
      <c r="F652" s="8"/>
      <c r="G652" s="8"/>
      <c r="H652" s="8"/>
      <c r="I652" s="8"/>
      <c r="M652" s="57"/>
      <c r="N652" s="8"/>
      <c r="O652" s="8"/>
      <c r="P652" s="8"/>
      <c r="Q652" s="8"/>
      <c r="R652" s="8"/>
      <c r="S652" s="8"/>
      <c r="T652" s="8"/>
      <c r="U652" s="8"/>
      <c r="V652" s="8"/>
      <c r="W652" s="8"/>
      <c r="X652" s="8"/>
      <c r="Y652" s="8"/>
      <c r="Z652" s="8"/>
    </row>
    <row r="653">
      <c r="A653" s="8"/>
      <c r="B653" s="8"/>
      <c r="C653" s="8"/>
      <c r="D653" s="8"/>
      <c r="E653" s="8"/>
      <c r="F653" s="8"/>
      <c r="G653" s="8"/>
      <c r="H653" s="8"/>
      <c r="I653" s="8"/>
      <c r="M653" s="57"/>
      <c r="N653" s="8"/>
      <c r="O653" s="8"/>
      <c r="P653" s="8"/>
      <c r="Q653" s="8"/>
      <c r="R653" s="8"/>
      <c r="S653" s="8"/>
      <c r="T653" s="8"/>
      <c r="U653" s="8"/>
      <c r="V653" s="8"/>
      <c r="W653" s="8"/>
      <c r="X653" s="8"/>
      <c r="Y653" s="8"/>
      <c r="Z653" s="8"/>
    </row>
    <row r="654">
      <c r="A654" s="8"/>
      <c r="B654" s="8"/>
      <c r="C654" s="8"/>
      <c r="D654" s="8"/>
      <c r="E654" s="8"/>
      <c r="F654" s="8"/>
      <c r="G654" s="8"/>
      <c r="H654" s="8"/>
      <c r="I654" s="8"/>
      <c r="M654" s="57"/>
      <c r="N654" s="8"/>
      <c r="O654" s="8"/>
      <c r="P654" s="8"/>
      <c r="Q654" s="8"/>
      <c r="R654" s="8"/>
      <c r="S654" s="8"/>
      <c r="T654" s="8"/>
      <c r="U654" s="8"/>
      <c r="V654" s="8"/>
      <c r="W654" s="8"/>
      <c r="X654" s="8"/>
      <c r="Y654" s="8"/>
      <c r="Z654" s="8"/>
    </row>
    <row r="655">
      <c r="A655" s="8"/>
      <c r="B655" s="8"/>
      <c r="C655" s="8"/>
      <c r="D655" s="8"/>
      <c r="E655" s="8"/>
      <c r="F655" s="8"/>
      <c r="G655" s="8"/>
      <c r="H655" s="8"/>
      <c r="I655" s="8"/>
      <c r="M655" s="57"/>
      <c r="N655" s="8"/>
      <c r="O655" s="8"/>
      <c r="P655" s="8"/>
      <c r="Q655" s="8"/>
      <c r="R655" s="8"/>
      <c r="S655" s="8"/>
      <c r="T655" s="8"/>
      <c r="U655" s="8"/>
      <c r="V655" s="8"/>
      <c r="W655" s="8"/>
      <c r="X655" s="8"/>
      <c r="Y655" s="8"/>
      <c r="Z655" s="8"/>
    </row>
    <row r="656">
      <c r="A656" s="8"/>
      <c r="B656" s="8"/>
      <c r="C656" s="8"/>
      <c r="D656" s="8"/>
      <c r="E656" s="8"/>
      <c r="F656" s="8"/>
      <c r="G656" s="8"/>
      <c r="H656" s="8"/>
      <c r="I656" s="8"/>
      <c r="M656" s="57"/>
      <c r="N656" s="8"/>
      <c r="O656" s="8"/>
      <c r="P656" s="8"/>
      <c r="Q656" s="8"/>
      <c r="R656" s="8"/>
      <c r="S656" s="8"/>
      <c r="T656" s="8"/>
      <c r="U656" s="8"/>
      <c r="V656" s="8"/>
      <c r="W656" s="8"/>
      <c r="X656" s="8"/>
      <c r="Y656" s="8"/>
      <c r="Z656" s="8"/>
    </row>
    <row r="657">
      <c r="A657" s="8"/>
      <c r="B657" s="8"/>
      <c r="C657" s="8"/>
      <c r="D657" s="8"/>
      <c r="E657" s="8"/>
      <c r="F657" s="8"/>
      <c r="G657" s="8"/>
      <c r="H657" s="8"/>
      <c r="I657" s="8"/>
      <c r="M657" s="57"/>
      <c r="N657" s="8"/>
      <c r="O657" s="8"/>
      <c r="P657" s="8"/>
      <c r="Q657" s="8"/>
      <c r="R657" s="8"/>
      <c r="S657" s="8"/>
      <c r="T657" s="8"/>
      <c r="U657" s="8"/>
      <c r="V657" s="8"/>
      <c r="W657" s="8"/>
      <c r="X657" s="8"/>
      <c r="Y657" s="8"/>
      <c r="Z657" s="8"/>
    </row>
    <row r="658">
      <c r="A658" s="8"/>
      <c r="B658" s="8"/>
      <c r="C658" s="8"/>
      <c r="D658" s="8"/>
      <c r="E658" s="8"/>
      <c r="F658" s="8"/>
      <c r="G658" s="8"/>
      <c r="H658" s="8"/>
      <c r="I658" s="8"/>
      <c r="M658" s="57"/>
      <c r="N658" s="8"/>
      <c r="O658" s="8"/>
      <c r="P658" s="8"/>
      <c r="Q658" s="8"/>
      <c r="R658" s="8"/>
      <c r="S658" s="8"/>
      <c r="T658" s="8"/>
      <c r="U658" s="8"/>
      <c r="V658" s="8"/>
      <c r="W658" s="8"/>
      <c r="X658" s="8"/>
      <c r="Y658" s="8"/>
      <c r="Z658" s="8"/>
    </row>
    <row r="659">
      <c r="A659" s="8"/>
      <c r="B659" s="8"/>
      <c r="C659" s="8"/>
      <c r="D659" s="8"/>
      <c r="E659" s="8"/>
      <c r="F659" s="8"/>
      <c r="G659" s="8"/>
      <c r="H659" s="8"/>
      <c r="I659" s="8"/>
      <c r="M659" s="57"/>
      <c r="N659" s="8"/>
      <c r="O659" s="8"/>
      <c r="P659" s="8"/>
      <c r="Q659" s="8"/>
      <c r="R659" s="8"/>
      <c r="S659" s="8"/>
      <c r="T659" s="8"/>
      <c r="U659" s="8"/>
      <c r="V659" s="8"/>
      <c r="W659" s="8"/>
      <c r="X659" s="8"/>
      <c r="Y659" s="8"/>
      <c r="Z659" s="8"/>
    </row>
    <row r="660">
      <c r="A660" s="8"/>
      <c r="B660" s="8"/>
      <c r="C660" s="8"/>
      <c r="D660" s="8"/>
      <c r="E660" s="8"/>
      <c r="F660" s="8"/>
      <c r="G660" s="8"/>
      <c r="H660" s="8"/>
      <c r="I660" s="8"/>
      <c r="M660" s="57"/>
      <c r="N660" s="8"/>
      <c r="O660" s="8"/>
      <c r="P660" s="8"/>
      <c r="Q660" s="8"/>
      <c r="R660" s="8"/>
      <c r="S660" s="8"/>
      <c r="T660" s="8"/>
      <c r="U660" s="8"/>
      <c r="V660" s="8"/>
      <c r="W660" s="8"/>
      <c r="X660" s="8"/>
      <c r="Y660" s="8"/>
      <c r="Z660" s="8"/>
    </row>
    <row r="661">
      <c r="A661" s="8"/>
      <c r="B661" s="8"/>
      <c r="C661" s="8"/>
      <c r="D661" s="8"/>
      <c r="E661" s="8"/>
      <c r="F661" s="8"/>
      <c r="G661" s="8"/>
      <c r="H661" s="8"/>
      <c r="I661" s="8"/>
      <c r="M661" s="57"/>
      <c r="N661" s="8"/>
      <c r="O661" s="8"/>
      <c r="P661" s="8"/>
      <c r="Q661" s="8"/>
      <c r="R661" s="8"/>
      <c r="S661" s="8"/>
      <c r="T661" s="8"/>
      <c r="U661" s="8"/>
      <c r="V661" s="8"/>
      <c r="W661" s="8"/>
      <c r="X661" s="8"/>
      <c r="Y661" s="8"/>
      <c r="Z661" s="8"/>
    </row>
    <row r="662">
      <c r="A662" s="8"/>
      <c r="B662" s="8"/>
      <c r="C662" s="8"/>
      <c r="D662" s="8"/>
      <c r="E662" s="8"/>
      <c r="F662" s="8"/>
      <c r="G662" s="8"/>
      <c r="H662" s="8"/>
      <c r="I662" s="8"/>
      <c r="M662" s="57"/>
      <c r="N662" s="8"/>
      <c r="O662" s="8"/>
      <c r="P662" s="8"/>
      <c r="Q662" s="8"/>
      <c r="R662" s="8"/>
      <c r="S662" s="8"/>
      <c r="T662" s="8"/>
      <c r="U662" s="8"/>
      <c r="V662" s="8"/>
      <c r="W662" s="8"/>
      <c r="X662" s="8"/>
      <c r="Y662" s="8"/>
      <c r="Z662" s="8"/>
    </row>
    <row r="663">
      <c r="A663" s="8"/>
      <c r="B663" s="8"/>
      <c r="C663" s="8"/>
      <c r="D663" s="8"/>
      <c r="E663" s="8"/>
      <c r="F663" s="8"/>
      <c r="G663" s="8"/>
      <c r="H663" s="8"/>
      <c r="I663" s="8"/>
      <c r="M663" s="57"/>
      <c r="N663" s="8"/>
      <c r="O663" s="8"/>
      <c r="P663" s="8"/>
      <c r="Q663" s="8"/>
      <c r="R663" s="8"/>
      <c r="S663" s="8"/>
      <c r="T663" s="8"/>
      <c r="U663" s="8"/>
      <c r="V663" s="8"/>
      <c r="W663" s="8"/>
      <c r="X663" s="8"/>
      <c r="Y663" s="8"/>
      <c r="Z663" s="8"/>
    </row>
    <row r="664">
      <c r="A664" s="8"/>
      <c r="B664" s="8"/>
      <c r="C664" s="8"/>
      <c r="D664" s="8"/>
      <c r="E664" s="8"/>
      <c r="F664" s="8"/>
      <c r="G664" s="8"/>
      <c r="H664" s="8"/>
      <c r="I664" s="8"/>
      <c r="M664" s="57"/>
      <c r="N664" s="8"/>
      <c r="O664" s="8"/>
      <c r="P664" s="8"/>
      <c r="Q664" s="8"/>
      <c r="R664" s="8"/>
      <c r="S664" s="8"/>
      <c r="T664" s="8"/>
      <c r="U664" s="8"/>
      <c r="V664" s="8"/>
      <c r="W664" s="8"/>
      <c r="X664" s="8"/>
      <c r="Y664" s="8"/>
      <c r="Z664" s="8"/>
    </row>
    <row r="665">
      <c r="A665" s="8"/>
      <c r="B665" s="8"/>
      <c r="C665" s="8"/>
      <c r="D665" s="8"/>
      <c r="E665" s="8"/>
      <c r="F665" s="8"/>
      <c r="G665" s="8"/>
      <c r="H665" s="8"/>
      <c r="I665" s="8"/>
      <c r="M665" s="57"/>
      <c r="N665" s="8"/>
      <c r="O665" s="8"/>
      <c r="P665" s="8"/>
      <c r="Q665" s="8"/>
      <c r="R665" s="8"/>
      <c r="S665" s="8"/>
      <c r="T665" s="8"/>
      <c r="U665" s="8"/>
      <c r="V665" s="8"/>
      <c r="W665" s="8"/>
      <c r="X665" s="8"/>
      <c r="Y665" s="8"/>
      <c r="Z665" s="8"/>
    </row>
    <row r="666">
      <c r="A666" s="8"/>
      <c r="B666" s="8"/>
      <c r="C666" s="8"/>
      <c r="D666" s="8"/>
      <c r="E666" s="8"/>
      <c r="F666" s="8"/>
      <c r="G666" s="8"/>
      <c r="H666" s="8"/>
      <c r="I666" s="8"/>
      <c r="M666" s="57"/>
      <c r="N666" s="8"/>
      <c r="O666" s="8"/>
      <c r="P666" s="8"/>
      <c r="Q666" s="8"/>
      <c r="R666" s="8"/>
      <c r="S666" s="8"/>
      <c r="T666" s="8"/>
      <c r="U666" s="8"/>
      <c r="V666" s="8"/>
      <c r="W666" s="8"/>
      <c r="X666" s="8"/>
      <c r="Y666" s="8"/>
      <c r="Z666" s="8"/>
    </row>
    <row r="667">
      <c r="A667" s="8"/>
      <c r="B667" s="8"/>
      <c r="C667" s="8"/>
      <c r="D667" s="8"/>
      <c r="E667" s="8"/>
      <c r="F667" s="8"/>
      <c r="G667" s="8"/>
      <c r="H667" s="8"/>
      <c r="I667" s="8"/>
      <c r="M667" s="57"/>
      <c r="N667" s="8"/>
      <c r="O667" s="8"/>
      <c r="P667" s="8"/>
      <c r="Q667" s="8"/>
      <c r="R667" s="8"/>
      <c r="S667" s="8"/>
      <c r="T667" s="8"/>
      <c r="U667" s="8"/>
      <c r="V667" s="8"/>
      <c r="W667" s="8"/>
      <c r="X667" s="8"/>
      <c r="Y667" s="8"/>
      <c r="Z667" s="8"/>
    </row>
    <row r="668">
      <c r="A668" s="8"/>
      <c r="B668" s="8"/>
      <c r="C668" s="8"/>
      <c r="D668" s="8"/>
      <c r="E668" s="8"/>
      <c r="F668" s="8"/>
      <c r="G668" s="8"/>
      <c r="H668" s="8"/>
      <c r="I668" s="8"/>
      <c r="M668" s="57"/>
      <c r="N668" s="8"/>
      <c r="O668" s="8"/>
      <c r="P668" s="8"/>
      <c r="Q668" s="8"/>
      <c r="R668" s="8"/>
      <c r="S668" s="8"/>
      <c r="T668" s="8"/>
      <c r="U668" s="8"/>
      <c r="V668" s="8"/>
      <c r="W668" s="8"/>
      <c r="X668" s="8"/>
      <c r="Y668" s="8"/>
      <c r="Z668" s="8"/>
    </row>
    <row r="669">
      <c r="A669" s="8"/>
      <c r="B669" s="8"/>
      <c r="C669" s="8"/>
      <c r="D669" s="8"/>
      <c r="E669" s="8"/>
      <c r="F669" s="8"/>
      <c r="G669" s="8"/>
      <c r="H669" s="8"/>
      <c r="I669" s="8"/>
      <c r="M669" s="57"/>
      <c r="N669" s="8"/>
      <c r="O669" s="8"/>
      <c r="P669" s="8"/>
      <c r="Q669" s="8"/>
      <c r="R669" s="8"/>
      <c r="S669" s="8"/>
      <c r="T669" s="8"/>
      <c r="U669" s="8"/>
      <c r="V669" s="8"/>
      <c r="W669" s="8"/>
      <c r="X669" s="8"/>
      <c r="Y669" s="8"/>
      <c r="Z669" s="8"/>
    </row>
    <row r="670">
      <c r="A670" s="8"/>
      <c r="B670" s="8"/>
      <c r="C670" s="8"/>
      <c r="D670" s="8"/>
      <c r="E670" s="8"/>
      <c r="F670" s="8"/>
      <c r="G670" s="8"/>
      <c r="H670" s="8"/>
      <c r="I670" s="8"/>
      <c r="M670" s="57"/>
      <c r="N670" s="8"/>
      <c r="O670" s="8"/>
      <c r="P670" s="8"/>
      <c r="Q670" s="8"/>
      <c r="R670" s="8"/>
      <c r="S670" s="8"/>
      <c r="T670" s="8"/>
      <c r="U670" s="8"/>
      <c r="V670" s="8"/>
      <c r="W670" s="8"/>
      <c r="X670" s="8"/>
      <c r="Y670" s="8"/>
      <c r="Z670" s="8"/>
    </row>
    <row r="671">
      <c r="A671" s="8"/>
      <c r="B671" s="8"/>
      <c r="C671" s="8"/>
      <c r="D671" s="8"/>
      <c r="E671" s="8"/>
      <c r="F671" s="8"/>
      <c r="G671" s="8"/>
      <c r="H671" s="8"/>
      <c r="I671" s="8"/>
      <c r="M671" s="57"/>
      <c r="N671" s="8"/>
      <c r="O671" s="8"/>
      <c r="P671" s="8"/>
      <c r="Q671" s="8"/>
      <c r="R671" s="8"/>
      <c r="S671" s="8"/>
      <c r="T671" s="8"/>
      <c r="U671" s="8"/>
      <c r="V671" s="8"/>
      <c r="W671" s="8"/>
      <c r="X671" s="8"/>
      <c r="Y671" s="8"/>
      <c r="Z671" s="8"/>
    </row>
    <row r="672">
      <c r="A672" s="8"/>
      <c r="B672" s="8"/>
      <c r="C672" s="8"/>
      <c r="D672" s="8"/>
      <c r="E672" s="8"/>
      <c r="F672" s="8"/>
      <c r="G672" s="8"/>
      <c r="H672" s="8"/>
      <c r="I672" s="8"/>
      <c r="M672" s="57"/>
      <c r="N672" s="8"/>
      <c r="O672" s="8"/>
      <c r="P672" s="8"/>
      <c r="Q672" s="8"/>
      <c r="R672" s="8"/>
      <c r="S672" s="8"/>
      <c r="T672" s="8"/>
      <c r="U672" s="8"/>
      <c r="V672" s="8"/>
      <c r="W672" s="8"/>
      <c r="X672" s="8"/>
      <c r="Y672" s="8"/>
      <c r="Z672" s="8"/>
    </row>
    <row r="673">
      <c r="A673" s="8"/>
      <c r="B673" s="8"/>
      <c r="C673" s="8"/>
      <c r="D673" s="8"/>
      <c r="E673" s="8"/>
      <c r="F673" s="8"/>
      <c r="G673" s="8"/>
      <c r="H673" s="8"/>
      <c r="I673" s="8"/>
      <c r="M673" s="57"/>
      <c r="N673" s="8"/>
      <c r="O673" s="8"/>
      <c r="P673" s="8"/>
      <c r="Q673" s="8"/>
      <c r="R673" s="8"/>
      <c r="S673" s="8"/>
      <c r="T673" s="8"/>
      <c r="U673" s="8"/>
      <c r="V673" s="8"/>
      <c r="W673" s="8"/>
      <c r="X673" s="8"/>
      <c r="Y673" s="8"/>
      <c r="Z673" s="8"/>
    </row>
    <row r="674">
      <c r="A674" s="8"/>
      <c r="B674" s="8"/>
      <c r="C674" s="8"/>
      <c r="D674" s="8"/>
      <c r="E674" s="8"/>
      <c r="F674" s="8"/>
      <c r="G674" s="8"/>
      <c r="H674" s="8"/>
      <c r="I674" s="8"/>
      <c r="M674" s="57"/>
      <c r="N674" s="8"/>
      <c r="O674" s="8"/>
      <c r="P674" s="8"/>
      <c r="Q674" s="8"/>
      <c r="R674" s="8"/>
      <c r="S674" s="8"/>
      <c r="T674" s="8"/>
      <c r="U674" s="8"/>
      <c r="V674" s="8"/>
      <c r="W674" s="8"/>
      <c r="X674" s="8"/>
      <c r="Y674" s="8"/>
      <c r="Z674" s="8"/>
    </row>
    <row r="675">
      <c r="A675" s="8"/>
      <c r="B675" s="8"/>
      <c r="C675" s="8"/>
      <c r="D675" s="8"/>
      <c r="E675" s="8"/>
      <c r="F675" s="8"/>
      <c r="G675" s="8"/>
      <c r="H675" s="8"/>
      <c r="I675" s="8"/>
      <c r="M675" s="57"/>
      <c r="N675" s="8"/>
      <c r="O675" s="8"/>
      <c r="P675" s="8"/>
      <c r="Q675" s="8"/>
      <c r="R675" s="8"/>
      <c r="S675" s="8"/>
      <c r="T675" s="8"/>
      <c r="U675" s="8"/>
      <c r="V675" s="8"/>
      <c r="W675" s="8"/>
      <c r="X675" s="8"/>
      <c r="Y675" s="8"/>
      <c r="Z675" s="8"/>
    </row>
    <row r="676">
      <c r="A676" s="8"/>
      <c r="B676" s="8"/>
      <c r="C676" s="8"/>
      <c r="D676" s="8"/>
      <c r="E676" s="8"/>
      <c r="F676" s="8"/>
      <c r="G676" s="8"/>
      <c r="H676" s="8"/>
      <c r="I676" s="8"/>
      <c r="M676" s="57"/>
      <c r="N676" s="8"/>
      <c r="O676" s="8"/>
      <c r="P676" s="8"/>
      <c r="Q676" s="8"/>
      <c r="R676" s="8"/>
      <c r="S676" s="8"/>
      <c r="T676" s="8"/>
      <c r="U676" s="8"/>
      <c r="V676" s="8"/>
      <c r="W676" s="8"/>
      <c r="X676" s="8"/>
      <c r="Y676" s="8"/>
      <c r="Z676" s="8"/>
    </row>
    <row r="677">
      <c r="A677" s="8"/>
      <c r="B677" s="8"/>
      <c r="C677" s="8"/>
      <c r="D677" s="8"/>
      <c r="E677" s="8"/>
      <c r="F677" s="8"/>
      <c r="G677" s="8"/>
      <c r="H677" s="8"/>
      <c r="I677" s="8"/>
      <c r="M677" s="57"/>
      <c r="N677" s="8"/>
      <c r="O677" s="8"/>
      <c r="P677" s="8"/>
      <c r="Q677" s="8"/>
      <c r="R677" s="8"/>
      <c r="S677" s="8"/>
      <c r="T677" s="8"/>
      <c r="U677" s="8"/>
      <c r="V677" s="8"/>
      <c r="W677" s="8"/>
      <c r="X677" s="8"/>
      <c r="Y677" s="8"/>
      <c r="Z677" s="8"/>
    </row>
    <row r="678">
      <c r="A678" s="8"/>
      <c r="B678" s="8"/>
      <c r="C678" s="8"/>
      <c r="D678" s="8"/>
      <c r="E678" s="8"/>
      <c r="F678" s="8"/>
      <c r="G678" s="8"/>
      <c r="H678" s="8"/>
      <c r="I678" s="8"/>
      <c r="M678" s="57"/>
      <c r="N678" s="8"/>
      <c r="O678" s="8"/>
      <c r="P678" s="8"/>
      <c r="Q678" s="8"/>
      <c r="R678" s="8"/>
      <c r="S678" s="8"/>
      <c r="T678" s="8"/>
      <c r="U678" s="8"/>
      <c r="V678" s="8"/>
      <c r="W678" s="8"/>
      <c r="X678" s="8"/>
      <c r="Y678" s="8"/>
      <c r="Z678" s="8"/>
    </row>
    <row r="679">
      <c r="A679" s="8"/>
      <c r="B679" s="8"/>
      <c r="C679" s="8"/>
      <c r="D679" s="8"/>
      <c r="E679" s="8"/>
      <c r="F679" s="8"/>
      <c r="G679" s="8"/>
      <c r="H679" s="8"/>
      <c r="I679" s="8"/>
      <c r="M679" s="57"/>
      <c r="N679" s="8"/>
      <c r="O679" s="8"/>
      <c r="P679" s="8"/>
      <c r="Q679" s="8"/>
      <c r="R679" s="8"/>
      <c r="S679" s="8"/>
      <c r="T679" s="8"/>
      <c r="U679" s="8"/>
      <c r="V679" s="8"/>
      <c r="W679" s="8"/>
      <c r="X679" s="8"/>
      <c r="Y679" s="8"/>
      <c r="Z679" s="8"/>
    </row>
    <row r="680">
      <c r="A680" s="8"/>
      <c r="B680" s="8"/>
      <c r="C680" s="8"/>
      <c r="D680" s="8"/>
      <c r="E680" s="8"/>
      <c r="F680" s="8"/>
      <c r="G680" s="8"/>
      <c r="H680" s="8"/>
      <c r="I680" s="8"/>
      <c r="M680" s="57"/>
      <c r="N680" s="8"/>
      <c r="O680" s="8"/>
      <c r="P680" s="8"/>
      <c r="Q680" s="8"/>
      <c r="R680" s="8"/>
      <c r="S680" s="8"/>
      <c r="T680" s="8"/>
      <c r="U680" s="8"/>
      <c r="V680" s="8"/>
      <c r="W680" s="8"/>
      <c r="X680" s="8"/>
      <c r="Y680" s="8"/>
      <c r="Z680" s="8"/>
    </row>
    <row r="681">
      <c r="A681" s="8"/>
      <c r="B681" s="8"/>
      <c r="C681" s="8"/>
      <c r="D681" s="8"/>
      <c r="E681" s="8"/>
      <c r="F681" s="8"/>
      <c r="G681" s="8"/>
      <c r="H681" s="8"/>
      <c r="I681" s="8"/>
      <c r="M681" s="57"/>
      <c r="N681" s="8"/>
      <c r="O681" s="8"/>
      <c r="P681" s="8"/>
      <c r="Q681" s="8"/>
      <c r="R681" s="8"/>
      <c r="S681" s="8"/>
      <c r="T681" s="8"/>
      <c r="U681" s="8"/>
      <c r="V681" s="8"/>
      <c r="W681" s="8"/>
      <c r="X681" s="8"/>
      <c r="Y681" s="8"/>
      <c r="Z681" s="8"/>
    </row>
    <row r="682">
      <c r="A682" s="8"/>
      <c r="B682" s="8"/>
      <c r="C682" s="8"/>
      <c r="D682" s="8"/>
      <c r="E682" s="8"/>
      <c r="F682" s="8"/>
      <c r="G682" s="8"/>
      <c r="H682" s="8"/>
      <c r="I682" s="8"/>
      <c r="M682" s="57"/>
      <c r="N682" s="8"/>
      <c r="O682" s="8"/>
      <c r="P682" s="8"/>
      <c r="Q682" s="8"/>
      <c r="R682" s="8"/>
      <c r="S682" s="8"/>
      <c r="T682" s="8"/>
      <c r="U682" s="8"/>
      <c r="V682" s="8"/>
      <c r="W682" s="8"/>
      <c r="X682" s="8"/>
      <c r="Y682" s="8"/>
      <c r="Z682" s="8"/>
    </row>
    <row r="683">
      <c r="A683" s="8"/>
      <c r="B683" s="8"/>
      <c r="C683" s="8"/>
      <c r="D683" s="8"/>
      <c r="E683" s="8"/>
      <c r="F683" s="8"/>
      <c r="G683" s="8"/>
      <c r="H683" s="8"/>
      <c r="I683" s="8"/>
      <c r="M683" s="57"/>
      <c r="N683" s="8"/>
      <c r="O683" s="8"/>
      <c r="P683" s="8"/>
      <c r="Q683" s="8"/>
      <c r="R683" s="8"/>
      <c r="S683" s="8"/>
      <c r="T683" s="8"/>
      <c r="U683" s="8"/>
      <c r="V683" s="8"/>
      <c r="W683" s="8"/>
      <c r="X683" s="8"/>
      <c r="Y683" s="8"/>
      <c r="Z683" s="8"/>
    </row>
    <row r="684">
      <c r="A684" s="8"/>
      <c r="B684" s="8"/>
      <c r="C684" s="8"/>
      <c r="D684" s="8"/>
      <c r="E684" s="8"/>
      <c r="F684" s="8"/>
      <c r="G684" s="8"/>
      <c r="H684" s="8"/>
      <c r="I684" s="8"/>
      <c r="M684" s="57"/>
      <c r="N684" s="8"/>
      <c r="O684" s="8"/>
      <c r="P684" s="8"/>
      <c r="Q684" s="8"/>
      <c r="R684" s="8"/>
      <c r="S684" s="8"/>
      <c r="T684" s="8"/>
      <c r="U684" s="8"/>
      <c r="V684" s="8"/>
      <c r="W684" s="8"/>
      <c r="X684" s="8"/>
      <c r="Y684" s="8"/>
      <c r="Z684" s="8"/>
    </row>
    <row r="685">
      <c r="A685" s="8"/>
      <c r="B685" s="8"/>
      <c r="C685" s="8"/>
      <c r="D685" s="8"/>
      <c r="E685" s="8"/>
      <c r="F685" s="8"/>
      <c r="G685" s="8"/>
      <c r="H685" s="8"/>
      <c r="I685" s="8"/>
      <c r="M685" s="57"/>
      <c r="N685" s="8"/>
      <c r="O685" s="8"/>
      <c r="P685" s="8"/>
      <c r="Q685" s="8"/>
      <c r="R685" s="8"/>
      <c r="S685" s="8"/>
      <c r="T685" s="8"/>
      <c r="U685" s="8"/>
      <c r="V685" s="8"/>
      <c r="W685" s="8"/>
      <c r="X685" s="8"/>
      <c r="Y685" s="8"/>
      <c r="Z685" s="8"/>
    </row>
    <row r="686">
      <c r="A686" s="8"/>
      <c r="B686" s="8"/>
      <c r="C686" s="8"/>
      <c r="D686" s="8"/>
      <c r="E686" s="8"/>
      <c r="F686" s="8"/>
      <c r="G686" s="8"/>
      <c r="H686" s="8"/>
      <c r="I686" s="8"/>
      <c r="M686" s="57"/>
      <c r="N686" s="8"/>
      <c r="O686" s="8"/>
      <c r="P686" s="8"/>
      <c r="Q686" s="8"/>
      <c r="R686" s="8"/>
      <c r="S686" s="8"/>
      <c r="T686" s="8"/>
      <c r="U686" s="8"/>
      <c r="V686" s="8"/>
      <c r="W686" s="8"/>
      <c r="X686" s="8"/>
      <c r="Y686" s="8"/>
      <c r="Z686" s="8"/>
    </row>
    <row r="687">
      <c r="A687" s="8"/>
      <c r="B687" s="8"/>
      <c r="C687" s="8"/>
      <c r="D687" s="8"/>
      <c r="E687" s="8"/>
      <c r="F687" s="8"/>
      <c r="G687" s="8"/>
      <c r="H687" s="8"/>
      <c r="I687" s="8"/>
      <c r="M687" s="57"/>
      <c r="N687" s="8"/>
      <c r="O687" s="8"/>
      <c r="P687" s="8"/>
      <c r="Q687" s="8"/>
      <c r="R687" s="8"/>
      <c r="S687" s="8"/>
      <c r="T687" s="8"/>
      <c r="U687" s="8"/>
      <c r="V687" s="8"/>
      <c r="W687" s="8"/>
      <c r="X687" s="8"/>
      <c r="Y687" s="8"/>
      <c r="Z687" s="8"/>
    </row>
    <row r="688">
      <c r="A688" s="8"/>
      <c r="B688" s="8"/>
      <c r="C688" s="8"/>
      <c r="D688" s="8"/>
      <c r="E688" s="8"/>
      <c r="F688" s="8"/>
      <c r="G688" s="8"/>
      <c r="H688" s="8"/>
      <c r="I688" s="8"/>
      <c r="M688" s="57"/>
      <c r="N688" s="8"/>
      <c r="O688" s="8"/>
      <c r="P688" s="8"/>
      <c r="Q688" s="8"/>
      <c r="R688" s="8"/>
      <c r="S688" s="8"/>
      <c r="T688" s="8"/>
      <c r="U688" s="8"/>
      <c r="V688" s="8"/>
      <c r="W688" s="8"/>
      <c r="X688" s="8"/>
      <c r="Y688" s="8"/>
      <c r="Z688" s="8"/>
    </row>
    <row r="689">
      <c r="A689" s="8"/>
      <c r="B689" s="8"/>
      <c r="C689" s="8"/>
      <c r="D689" s="8"/>
      <c r="E689" s="8"/>
      <c r="F689" s="8"/>
      <c r="G689" s="8"/>
      <c r="H689" s="8"/>
      <c r="I689" s="8"/>
      <c r="M689" s="57"/>
      <c r="N689" s="8"/>
      <c r="O689" s="8"/>
      <c r="P689" s="8"/>
      <c r="Q689" s="8"/>
      <c r="R689" s="8"/>
      <c r="S689" s="8"/>
      <c r="T689" s="8"/>
      <c r="U689" s="8"/>
      <c r="V689" s="8"/>
      <c r="W689" s="8"/>
      <c r="X689" s="8"/>
      <c r="Y689" s="8"/>
      <c r="Z689" s="8"/>
    </row>
    <row r="690">
      <c r="A690" s="8"/>
      <c r="B690" s="8"/>
      <c r="C690" s="8"/>
      <c r="D690" s="8"/>
      <c r="E690" s="8"/>
      <c r="F690" s="8"/>
      <c r="G690" s="8"/>
      <c r="H690" s="8"/>
      <c r="I690" s="8"/>
      <c r="M690" s="57"/>
      <c r="N690" s="8"/>
      <c r="O690" s="8"/>
      <c r="P690" s="8"/>
      <c r="Q690" s="8"/>
      <c r="R690" s="8"/>
      <c r="S690" s="8"/>
      <c r="T690" s="8"/>
      <c r="U690" s="8"/>
      <c r="V690" s="8"/>
      <c r="W690" s="8"/>
      <c r="X690" s="8"/>
      <c r="Y690" s="8"/>
      <c r="Z690" s="8"/>
    </row>
    <row r="691">
      <c r="A691" s="8"/>
      <c r="B691" s="8"/>
      <c r="C691" s="8"/>
      <c r="D691" s="8"/>
      <c r="E691" s="8"/>
      <c r="F691" s="8"/>
      <c r="G691" s="8"/>
      <c r="H691" s="8"/>
      <c r="I691" s="8"/>
      <c r="M691" s="57"/>
      <c r="N691" s="8"/>
      <c r="O691" s="8"/>
      <c r="P691" s="8"/>
      <c r="Q691" s="8"/>
      <c r="R691" s="8"/>
      <c r="S691" s="8"/>
      <c r="T691" s="8"/>
      <c r="U691" s="8"/>
      <c r="V691" s="8"/>
      <c r="W691" s="8"/>
      <c r="X691" s="8"/>
      <c r="Y691" s="8"/>
      <c r="Z691" s="8"/>
    </row>
    <row r="692">
      <c r="A692" s="8"/>
      <c r="B692" s="8"/>
      <c r="C692" s="8"/>
      <c r="D692" s="8"/>
      <c r="E692" s="8"/>
      <c r="F692" s="8"/>
      <c r="G692" s="8"/>
      <c r="H692" s="8"/>
      <c r="I692" s="8"/>
      <c r="M692" s="57"/>
      <c r="N692" s="8"/>
      <c r="O692" s="8"/>
      <c r="P692" s="8"/>
      <c r="Q692" s="8"/>
      <c r="R692" s="8"/>
      <c r="S692" s="8"/>
      <c r="T692" s="8"/>
      <c r="U692" s="8"/>
      <c r="V692" s="8"/>
      <c r="W692" s="8"/>
      <c r="X692" s="8"/>
      <c r="Y692" s="8"/>
      <c r="Z692" s="8"/>
    </row>
    <row r="693">
      <c r="A693" s="8"/>
      <c r="B693" s="8"/>
      <c r="C693" s="8"/>
      <c r="D693" s="8"/>
      <c r="E693" s="8"/>
      <c r="F693" s="8"/>
      <c r="G693" s="8"/>
      <c r="H693" s="8"/>
      <c r="I693" s="8"/>
      <c r="M693" s="57"/>
      <c r="N693" s="8"/>
      <c r="O693" s="8"/>
      <c r="P693" s="8"/>
      <c r="Q693" s="8"/>
      <c r="R693" s="8"/>
      <c r="S693" s="8"/>
      <c r="T693" s="8"/>
      <c r="U693" s="8"/>
      <c r="V693" s="8"/>
      <c r="W693" s="8"/>
      <c r="X693" s="8"/>
      <c r="Y693" s="8"/>
      <c r="Z693" s="8"/>
    </row>
    <row r="694">
      <c r="A694" s="8"/>
      <c r="B694" s="8"/>
      <c r="C694" s="8"/>
      <c r="D694" s="8"/>
      <c r="E694" s="8"/>
      <c r="F694" s="8"/>
      <c r="G694" s="8"/>
      <c r="H694" s="8"/>
      <c r="I694" s="8"/>
      <c r="M694" s="57"/>
      <c r="N694" s="8"/>
      <c r="O694" s="8"/>
      <c r="P694" s="8"/>
      <c r="Q694" s="8"/>
      <c r="R694" s="8"/>
      <c r="S694" s="8"/>
      <c r="T694" s="8"/>
      <c r="U694" s="8"/>
      <c r="V694" s="8"/>
      <c r="W694" s="8"/>
      <c r="X694" s="8"/>
      <c r="Y694" s="8"/>
      <c r="Z694" s="8"/>
    </row>
    <row r="695">
      <c r="A695" s="8"/>
      <c r="B695" s="8"/>
      <c r="C695" s="8"/>
      <c r="D695" s="8"/>
      <c r="E695" s="8"/>
      <c r="F695" s="8"/>
      <c r="G695" s="8"/>
      <c r="H695" s="8"/>
      <c r="I695" s="8"/>
      <c r="M695" s="57"/>
      <c r="N695" s="8"/>
      <c r="O695" s="8"/>
      <c r="P695" s="8"/>
      <c r="Q695" s="8"/>
      <c r="R695" s="8"/>
      <c r="S695" s="8"/>
      <c r="T695" s="8"/>
      <c r="U695" s="8"/>
      <c r="V695" s="8"/>
      <c r="W695" s="8"/>
      <c r="X695" s="8"/>
      <c r="Y695" s="8"/>
      <c r="Z695" s="8"/>
    </row>
    <row r="696">
      <c r="A696" s="8"/>
      <c r="B696" s="8"/>
      <c r="C696" s="8"/>
      <c r="D696" s="8"/>
      <c r="E696" s="8"/>
      <c r="F696" s="8"/>
      <c r="G696" s="8"/>
      <c r="H696" s="8"/>
      <c r="I696" s="8"/>
      <c r="M696" s="57"/>
      <c r="N696" s="8"/>
      <c r="O696" s="8"/>
      <c r="P696" s="8"/>
      <c r="Q696" s="8"/>
      <c r="R696" s="8"/>
      <c r="S696" s="8"/>
      <c r="T696" s="8"/>
      <c r="U696" s="8"/>
      <c r="V696" s="8"/>
      <c r="W696" s="8"/>
      <c r="X696" s="8"/>
      <c r="Y696" s="8"/>
      <c r="Z696" s="8"/>
    </row>
    <row r="697">
      <c r="A697" s="8"/>
      <c r="B697" s="8"/>
      <c r="C697" s="8"/>
      <c r="D697" s="8"/>
      <c r="E697" s="8"/>
      <c r="F697" s="8"/>
      <c r="G697" s="8"/>
      <c r="H697" s="8"/>
      <c r="I697" s="8"/>
      <c r="M697" s="57"/>
      <c r="N697" s="8"/>
      <c r="O697" s="8"/>
      <c r="P697" s="8"/>
      <c r="Q697" s="8"/>
      <c r="R697" s="8"/>
      <c r="S697" s="8"/>
      <c r="T697" s="8"/>
      <c r="U697" s="8"/>
      <c r="V697" s="8"/>
      <c r="W697" s="8"/>
      <c r="X697" s="8"/>
      <c r="Y697" s="8"/>
      <c r="Z697" s="8"/>
    </row>
    <row r="698">
      <c r="A698" s="8"/>
      <c r="B698" s="8"/>
      <c r="C698" s="8"/>
      <c r="D698" s="8"/>
      <c r="E698" s="8"/>
      <c r="F698" s="8"/>
      <c r="G698" s="8"/>
      <c r="H698" s="8"/>
      <c r="I698" s="8"/>
      <c r="M698" s="57"/>
      <c r="N698" s="8"/>
      <c r="O698" s="8"/>
      <c r="P698" s="8"/>
      <c r="Q698" s="8"/>
      <c r="R698" s="8"/>
      <c r="S698" s="8"/>
      <c r="T698" s="8"/>
      <c r="U698" s="8"/>
      <c r="V698" s="8"/>
      <c r="W698" s="8"/>
      <c r="X698" s="8"/>
      <c r="Y698" s="8"/>
      <c r="Z698" s="8"/>
    </row>
    <row r="699">
      <c r="A699" s="8"/>
      <c r="B699" s="8"/>
      <c r="C699" s="8"/>
      <c r="D699" s="8"/>
      <c r="E699" s="8"/>
      <c r="F699" s="8"/>
      <c r="G699" s="8"/>
      <c r="H699" s="8"/>
      <c r="I699" s="8"/>
      <c r="M699" s="57"/>
      <c r="N699" s="8"/>
      <c r="O699" s="8"/>
      <c r="P699" s="8"/>
      <c r="Q699" s="8"/>
      <c r="R699" s="8"/>
      <c r="S699" s="8"/>
      <c r="T699" s="8"/>
      <c r="U699" s="8"/>
      <c r="V699" s="8"/>
      <c r="W699" s="8"/>
      <c r="X699" s="8"/>
      <c r="Y699" s="8"/>
      <c r="Z699" s="8"/>
    </row>
    <row r="700">
      <c r="A700" s="8"/>
      <c r="B700" s="8"/>
      <c r="C700" s="8"/>
      <c r="D700" s="8"/>
      <c r="E700" s="8"/>
      <c r="F700" s="8"/>
      <c r="G700" s="8"/>
      <c r="H700" s="8"/>
      <c r="I700" s="8"/>
      <c r="M700" s="57"/>
      <c r="N700" s="8"/>
      <c r="O700" s="8"/>
      <c r="P700" s="8"/>
      <c r="Q700" s="8"/>
      <c r="R700" s="8"/>
      <c r="S700" s="8"/>
      <c r="T700" s="8"/>
      <c r="U700" s="8"/>
      <c r="V700" s="8"/>
      <c r="W700" s="8"/>
      <c r="X700" s="8"/>
      <c r="Y700" s="8"/>
      <c r="Z700" s="8"/>
    </row>
    <row r="701">
      <c r="A701" s="8"/>
      <c r="B701" s="8"/>
      <c r="C701" s="8"/>
      <c r="D701" s="8"/>
      <c r="E701" s="8"/>
      <c r="F701" s="8"/>
      <c r="G701" s="8"/>
      <c r="H701" s="8"/>
      <c r="I701" s="8"/>
      <c r="M701" s="57"/>
      <c r="N701" s="8"/>
      <c r="O701" s="8"/>
      <c r="P701" s="8"/>
      <c r="Q701" s="8"/>
      <c r="R701" s="8"/>
      <c r="S701" s="8"/>
      <c r="T701" s="8"/>
      <c r="U701" s="8"/>
      <c r="V701" s="8"/>
      <c r="W701" s="8"/>
      <c r="X701" s="8"/>
      <c r="Y701" s="8"/>
      <c r="Z701" s="8"/>
    </row>
    <row r="702">
      <c r="A702" s="8"/>
      <c r="B702" s="8"/>
      <c r="C702" s="8"/>
      <c r="D702" s="8"/>
      <c r="E702" s="8"/>
      <c r="F702" s="8"/>
      <c r="G702" s="8"/>
      <c r="H702" s="8"/>
      <c r="I702" s="8"/>
      <c r="M702" s="57"/>
      <c r="N702" s="8"/>
      <c r="O702" s="8"/>
      <c r="P702" s="8"/>
      <c r="Q702" s="8"/>
      <c r="R702" s="8"/>
      <c r="S702" s="8"/>
      <c r="T702" s="8"/>
      <c r="U702" s="8"/>
      <c r="V702" s="8"/>
      <c r="W702" s="8"/>
      <c r="X702" s="8"/>
      <c r="Y702" s="8"/>
      <c r="Z702" s="8"/>
    </row>
    <row r="703">
      <c r="A703" s="8"/>
      <c r="B703" s="8"/>
      <c r="C703" s="8"/>
      <c r="D703" s="8"/>
      <c r="E703" s="8"/>
      <c r="F703" s="8"/>
      <c r="G703" s="8"/>
      <c r="H703" s="8"/>
      <c r="I703" s="8"/>
      <c r="M703" s="57"/>
      <c r="N703" s="8"/>
      <c r="O703" s="8"/>
      <c r="P703" s="8"/>
      <c r="Q703" s="8"/>
      <c r="R703" s="8"/>
      <c r="S703" s="8"/>
      <c r="T703" s="8"/>
      <c r="U703" s="8"/>
      <c r="V703" s="8"/>
      <c r="W703" s="8"/>
      <c r="X703" s="8"/>
      <c r="Y703" s="8"/>
      <c r="Z703" s="8"/>
    </row>
    <row r="704">
      <c r="A704" s="8"/>
      <c r="B704" s="8"/>
      <c r="C704" s="8"/>
      <c r="D704" s="8"/>
      <c r="E704" s="8"/>
      <c r="F704" s="8"/>
      <c r="G704" s="8"/>
      <c r="H704" s="8"/>
      <c r="I704" s="8"/>
      <c r="M704" s="57"/>
      <c r="N704" s="8"/>
      <c r="O704" s="8"/>
      <c r="P704" s="8"/>
      <c r="Q704" s="8"/>
      <c r="R704" s="8"/>
      <c r="S704" s="8"/>
      <c r="T704" s="8"/>
      <c r="U704" s="8"/>
      <c r="V704" s="8"/>
      <c r="W704" s="8"/>
      <c r="X704" s="8"/>
      <c r="Y704" s="8"/>
      <c r="Z704" s="8"/>
    </row>
    <row r="705">
      <c r="A705" s="8"/>
      <c r="B705" s="8"/>
      <c r="C705" s="8"/>
      <c r="D705" s="8"/>
      <c r="E705" s="8"/>
      <c r="F705" s="8"/>
      <c r="G705" s="8"/>
      <c r="H705" s="8"/>
      <c r="I705" s="8"/>
      <c r="M705" s="57"/>
      <c r="N705" s="8"/>
      <c r="O705" s="8"/>
      <c r="P705" s="8"/>
      <c r="Q705" s="8"/>
      <c r="R705" s="8"/>
      <c r="S705" s="8"/>
      <c r="T705" s="8"/>
      <c r="U705" s="8"/>
      <c r="V705" s="8"/>
      <c r="W705" s="8"/>
      <c r="X705" s="8"/>
      <c r="Y705" s="8"/>
      <c r="Z705" s="8"/>
    </row>
    <row r="706">
      <c r="A706" s="8"/>
      <c r="B706" s="8"/>
      <c r="C706" s="8"/>
      <c r="D706" s="8"/>
      <c r="E706" s="8"/>
      <c r="F706" s="8"/>
      <c r="G706" s="8"/>
      <c r="H706" s="8"/>
      <c r="I706" s="8"/>
      <c r="M706" s="57"/>
      <c r="N706" s="8"/>
      <c r="O706" s="8"/>
      <c r="P706" s="8"/>
      <c r="Q706" s="8"/>
      <c r="R706" s="8"/>
      <c r="S706" s="8"/>
      <c r="T706" s="8"/>
      <c r="U706" s="8"/>
      <c r="V706" s="8"/>
      <c r="W706" s="8"/>
      <c r="X706" s="8"/>
      <c r="Y706" s="8"/>
      <c r="Z706" s="8"/>
    </row>
    <row r="707">
      <c r="A707" s="8"/>
      <c r="B707" s="8"/>
      <c r="C707" s="8"/>
      <c r="D707" s="8"/>
      <c r="E707" s="8"/>
      <c r="F707" s="8"/>
      <c r="G707" s="8"/>
      <c r="H707" s="8"/>
      <c r="I707" s="8"/>
      <c r="M707" s="57"/>
      <c r="N707" s="8"/>
      <c r="O707" s="8"/>
      <c r="P707" s="8"/>
      <c r="Q707" s="8"/>
      <c r="R707" s="8"/>
      <c r="S707" s="8"/>
      <c r="T707" s="8"/>
      <c r="U707" s="8"/>
      <c r="V707" s="8"/>
      <c r="W707" s="8"/>
      <c r="X707" s="8"/>
      <c r="Y707" s="8"/>
      <c r="Z707" s="8"/>
    </row>
    <row r="708">
      <c r="A708" s="8"/>
      <c r="B708" s="8"/>
      <c r="C708" s="8"/>
      <c r="D708" s="8"/>
      <c r="E708" s="8"/>
      <c r="F708" s="8"/>
      <c r="G708" s="8"/>
      <c r="H708" s="8"/>
      <c r="I708" s="8"/>
      <c r="M708" s="57"/>
      <c r="N708" s="8"/>
      <c r="O708" s="8"/>
      <c r="P708" s="8"/>
      <c r="Q708" s="8"/>
      <c r="R708" s="8"/>
      <c r="S708" s="8"/>
      <c r="T708" s="8"/>
      <c r="U708" s="8"/>
      <c r="V708" s="8"/>
      <c r="W708" s="8"/>
      <c r="X708" s="8"/>
      <c r="Y708" s="8"/>
      <c r="Z708" s="8"/>
    </row>
    <row r="709">
      <c r="A709" s="8"/>
      <c r="B709" s="8"/>
      <c r="C709" s="8"/>
      <c r="D709" s="8"/>
      <c r="E709" s="8"/>
      <c r="F709" s="8"/>
      <c r="G709" s="8"/>
      <c r="H709" s="8"/>
      <c r="I709" s="8"/>
      <c r="M709" s="57"/>
      <c r="N709" s="8"/>
      <c r="O709" s="8"/>
      <c r="P709" s="8"/>
      <c r="Q709" s="8"/>
      <c r="R709" s="8"/>
      <c r="S709" s="8"/>
      <c r="T709" s="8"/>
      <c r="U709" s="8"/>
      <c r="V709" s="8"/>
      <c r="W709" s="8"/>
      <c r="X709" s="8"/>
      <c r="Y709" s="8"/>
      <c r="Z709" s="8"/>
    </row>
    <row r="710">
      <c r="A710" s="8"/>
      <c r="B710" s="8"/>
      <c r="C710" s="8"/>
      <c r="D710" s="8"/>
      <c r="E710" s="8"/>
      <c r="F710" s="8"/>
      <c r="G710" s="8"/>
      <c r="H710" s="8"/>
      <c r="I710" s="8"/>
      <c r="M710" s="57"/>
      <c r="N710" s="8"/>
      <c r="O710" s="8"/>
      <c r="P710" s="8"/>
      <c r="Q710" s="8"/>
      <c r="R710" s="8"/>
      <c r="S710" s="8"/>
      <c r="T710" s="8"/>
      <c r="U710" s="8"/>
      <c r="V710" s="8"/>
      <c r="W710" s="8"/>
      <c r="X710" s="8"/>
      <c r="Y710" s="8"/>
      <c r="Z710" s="8"/>
    </row>
    <row r="711">
      <c r="A711" s="8"/>
      <c r="B711" s="8"/>
      <c r="C711" s="8"/>
      <c r="D711" s="8"/>
      <c r="E711" s="8"/>
      <c r="F711" s="8"/>
      <c r="G711" s="8"/>
      <c r="H711" s="8"/>
      <c r="I711" s="8"/>
      <c r="M711" s="57"/>
      <c r="N711" s="8"/>
      <c r="O711" s="8"/>
      <c r="P711" s="8"/>
      <c r="Q711" s="8"/>
      <c r="R711" s="8"/>
      <c r="S711" s="8"/>
      <c r="T711" s="8"/>
      <c r="U711" s="8"/>
      <c r="V711" s="8"/>
      <c r="W711" s="8"/>
      <c r="X711" s="8"/>
      <c r="Y711" s="8"/>
      <c r="Z711" s="8"/>
    </row>
    <row r="712">
      <c r="A712" s="8"/>
      <c r="B712" s="8"/>
      <c r="C712" s="8"/>
      <c r="D712" s="8"/>
      <c r="E712" s="8"/>
      <c r="F712" s="8"/>
      <c r="G712" s="8"/>
      <c r="H712" s="8"/>
      <c r="I712" s="8"/>
      <c r="M712" s="57"/>
      <c r="N712" s="8"/>
      <c r="O712" s="8"/>
      <c r="P712" s="8"/>
      <c r="Q712" s="8"/>
      <c r="R712" s="8"/>
      <c r="S712" s="8"/>
      <c r="T712" s="8"/>
      <c r="U712" s="8"/>
      <c r="V712" s="8"/>
      <c r="W712" s="8"/>
      <c r="X712" s="8"/>
      <c r="Y712" s="8"/>
      <c r="Z712" s="8"/>
    </row>
    <row r="713">
      <c r="A713" s="8"/>
      <c r="B713" s="8"/>
      <c r="C713" s="8"/>
      <c r="D713" s="8"/>
      <c r="E713" s="8"/>
      <c r="F713" s="8"/>
      <c r="G713" s="8"/>
      <c r="H713" s="8"/>
      <c r="I713" s="8"/>
      <c r="M713" s="57"/>
      <c r="N713" s="8"/>
      <c r="O713" s="8"/>
      <c r="P713" s="8"/>
      <c r="Q713" s="8"/>
      <c r="R713" s="8"/>
      <c r="S713" s="8"/>
      <c r="T713" s="8"/>
      <c r="U713" s="8"/>
      <c r="V713" s="8"/>
      <c r="W713" s="8"/>
      <c r="X713" s="8"/>
      <c r="Y713" s="8"/>
      <c r="Z713" s="8"/>
    </row>
    <row r="714">
      <c r="A714" s="8"/>
      <c r="B714" s="8"/>
      <c r="C714" s="8"/>
      <c r="D714" s="8"/>
      <c r="E714" s="8"/>
      <c r="F714" s="8"/>
      <c r="G714" s="8"/>
      <c r="H714" s="8"/>
      <c r="I714" s="8"/>
      <c r="M714" s="57"/>
      <c r="N714" s="8"/>
      <c r="O714" s="8"/>
      <c r="P714" s="8"/>
      <c r="Q714" s="8"/>
      <c r="R714" s="8"/>
      <c r="S714" s="8"/>
      <c r="T714" s="8"/>
      <c r="U714" s="8"/>
      <c r="V714" s="8"/>
      <c r="W714" s="8"/>
      <c r="X714" s="8"/>
      <c r="Y714" s="8"/>
      <c r="Z714" s="8"/>
    </row>
    <row r="715">
      <c r="A715" s="8"/>
      <c r="B715" s="8"/>
      <c r="C715" s="8"/>
      <c r="D715" s="8"/>
      <c r="E715" s="8"/>
      <c r="F715" s="8"/>
      <c r="G715" s="8"/>
      <c r="H715" s="8"/>
      <c r="I715" s="8"/>
      <c r="M715" s="57"/>
      <c r="N715" s="8"/>
      <c r="O715" s="8"/>
      <c r="P715" s="8"/>
      <c r="Q715" s="8"/>
      <c r="R715" s="8"/>
      <c r="S715" s="8"/>
      <c r="T715" s="8"/>
      <c r="U715" s="8"/>
      <c r="V715" s="8"/>
      <c r="W715" s="8"/>
      <c r="X715" s="8"/>
      <c r="Y715" s="8"/>
      <c r="Z715" s="8"/>
    </row>
    <row r="716">
      <c r="A716" s="8"/>
      <c r="B716" s="8"/>
      <c r="C716" s="8"/>
      <c r="D716" s="8"/>
      <c r="E716" s="8"/>
      <c r="F716" s="8"/>
      <c r="G716" s="8"/>
      <c r="H716" s="8"/>
      <c r="I716" s="8"/>
      <c r="M716" s="57"/>
      <c r="N716" s="8"/>
      <c r="O716" s="8"/>
      <c r="P716" s="8"/>
      <c r="Q716" s="8"/>
      <c r="R716" s="8"/>
      <c r="S716" s="8"/>
      <c r="T716" s="8"/>
      <c r="U716" s="8"/>
      <c r="V716" s="8"/>
      <c r="W716" s="8"/>
      <c r="X716" s="8"/>
      <c r="Y716" s="8"/>
      <c r="Z716" s="8"/>
    </row>
    <row r="717">
      <c r="A717" s="8"/>
      <c r="B717" s="8"/>
      <c r="C717" s="8"/>
      <c r="D717" s="8"/>
      <c r="E717" s="8"/>
      <c r="F717" s="8"/>
      <c r="G717" s="8"/>
      <c r="H717" s="8"/>
      <c r="I717" s="8"/>
      <c r="M717" s="57"/>
      <c r="N717" s="8"/>
      <c r="O717" s="8"/>
      <c r="P717" s="8"/>
      <c r="Q717" s="8"/>
      <c r="R717" s="8"/>
      <c r="S717" s="8"/>
      <c r="T717" s="8"/>
      <c r="U717" s="8"/>
      <c r="V717" s="8"/>
      <c r="W717" s="8"/>
      <c r="X717" s="8"/>
      <c r="Y717" s="8"/>
      <c r="Z717" s="8"/>
    </row>
    <row r="718">
      <c r="A718" s="8"/>
      <c r="B718" s="8"/>
      <c r="C718" s="8"/>
      <c r="D718" s="8"/>
      <c r="E718" s="8"/>
      <c r="F718" s="8"/>
      <c r="G718" s="8"/>
      <c r="H718" s="8"/>
      <c r="I718" s="8"/>
      <c r="M718" s="57"/>
      <c r="N718" s="8"/>
      <c r="O718" s="8"/>
      <c r="P718" s="8"/>
      <c r="Q718" s="8"/>
      <c r="R718" s="8"/>
      <c r="S718" s="8"/>
      <c r="T718" s="8"/>
      <c r="U718" s="8"/>
      <c r="V718" s="8"/>
      <c r="W718" s="8"/>
      <c r="X718" s="8"/>
      <c r="Y718" s="8"/>
      <c r="Z718" s="8"/>
    </row>
    <row r="719">
      <c r="A719" s="8"/>
      <c r="B719" s="8"/>
      <c r="C719" s="8"/>
      <c r="D719" s="8"/>
      <c r="E719" s="8"/>
      <c r="F719" s="8"/>
      <c r="G719" s="8"/>
      <c r="H719" s="8"/>
      <c r="I719" s="8"/>
      <c r="M719" s="57"/>
      <c r="N719" s="8"/>
      <c r="O719" s="8"/>
      <c r="P719" s="8"/>
      <c r="Q719" s="8"/>
      <c r="R719" s="8"/>
      <c r="S719" s="8"/>
      <c r="T719" s="8"/>
      <c r="U719" s="8"/>
      <c r="V719" s="8"/>
      <c r="W719" s="8"/>
      <c r="X719" s="8"/>
      <c r="Y719" s="8"/>
      <c r="Z719" s="8"/>
    </row>
    <row r="720">
      <c r="A720" s="8"/>
      <c r="B720" s="8"/>
      <c r="C720" s="8"/>
      <c r="D720" s="8"/>
      <c r="E720" s="8"/>
      <c r="F720" s="8"/>
      <c r="G720" s="8"/>
      <c r="H720" s="8"/>
      <c r="I720" s="8"/>
      <c r="M720" s="57"/>
      <c r="N720" s="8"/>
      <c r="O720" s="8"/>
      <c r="P720" s="8"/>
      <c r="Q720" s="8"/>
      <c r="R720" s="8"/>
      <c r="S720" s="8"/>
      <c r="T720" s="8"/>
      <c r="U720" s="8"/>
      <c r="V720" s="8"/>
      <c r="W720" s="8"/>
      <c r="X720" s="8"/>
      <c r="Y720" s="8"/>
      <c r="Z720" s="8"/>
    </row>
    <row r="721">
      <c r="A721" s="8"/>
      <c r="B721" s="8"/>
      <c r="C721" s="8"/>
      <c r="D721" s="8"/>
      <c r="E721" s="8"/>
      <c r="F721" s="8"/>
      <c r="G721" s="8"/>
      <c r="H721" s="8"/>
      <c r="I721" s="8"/>
      <c r="M721" s="57"/>
      <c r="N721" s="8"/>
      <c r="O721" s="8"/>
      <c r="P721" s="8"/>
      <c r="Q721" s="8"/>
      <c r="R721" s="8"/>
      <c r="S721" s="8"/>
      <c r="T721" s="8"/>
      <c r="U721" s="8"/>
      <c r="V721" s="8"/>
      <c r="W721" s="8"/>
      <c r="X721" s="8"/>
      <c r="Y721" s="8"/>
      <c r="Z721" s="8"/>
    </row>
    <row r="722">
      <c r="A722" s="8"/>
      <c r="B722" s="8"/>
      <c r="C722" s="8"/>
      <c r="D722" s="8"/>
      <c r="E722" s="8"/>
      <c r="F722" s="8"/>
      <c r="G722" s="8"/>
      <c r="H722" s="8"/>
      <c r="I722" s="8"/>
      <c r="M722" s="57"/>
      <c r="N722" s="8"/>
      <c r="O722" s="8"/>
      <c r="P722" s="8"/>
      <c r="Q722" s="8"/>
      <c r="R722" s="8"/>
      <c r="S722" s="8"/>
      <c r="T722" s="8"/>
      <c r="U722" s="8"/>
      <c r="V722" s="8"/>
      <c r="W722" s="8"/>
      <c r="X722" s="8"/>
      <c r="Y722" s="8"/>
      <c r="Z722" s="8"/>
    </row>
    <row r="723">
      <c r="A723" s="8"/>
      <c r="B723" s="8"/>
      <c r="C723" s="8"/>
      <c r="D723" s="8"/>
      <c r="E723" s="8"/>
      <c r="F723" s="8"/>
      <c r="G723" s="8"/>
      <c r="H723" s="8"/>
      <c r="I723" s="8"/>
      <c r="M723" s="57"/>
      <c r="N723" s="8"/>
      <c r="O723" s="8"/>
      <c r="P723" s="8"/>
      <c r="Q723" s="8"/>
      <c r="R723" s="8"/>
      <c r="S723" s="8"/>
      <c r="T723" s="8"/>
      <c r="U723" s="8"/>
      <c r="V723" s="8"/>
      <c r="W723" s="8"/>
      <c r="X723" s="8"/>
      <c r="Y723" s="8"/>
      <c r="Z723" s="8"/>
    </row>
    <row r="724">
      <c r="A724" s="8"/>
      <c r="B724" s="8"/>
      <c r="C724" s="8"/>
      <c r="D724" s="8"/>
      <c r="E724" s="8"/>
      <c r="F724" s="8"/>
      <c r="G724" s="8"/>
      <c r="H724" s="8"/>
      <c r="I724" s="8"/>
      <c r="M724" s="57"/>
      <c r="N724" s="8"/>
      <c r="O724" s="8"/>
      <c r="P724" s="8"/>
      <c r="Q724" s="8"/>
      <c r="R724" s="8"/>
      <c r="S724" s="8"/>
      <c r="T724" s="8"/>
      <c r="U724" s="8"/>
      <c r="V724" s="8"/>
      <c r="W724" s="8"/>
      <c r="X724" s="8"/>
      <c r="Y724" s="8"/>
      <c r="Z724" s="8"/>
    </row>
    <row r="725">
      <c r="A725" s="8"/>
      <c r="B725" s="8"/>
      <c r="C725" s="8"/>
      <c r="D725" s="8"/>
      <c r="E725" s="8"/>
      <c r="F725" s="8"/>
      <c r="G725" s="8"/>
      <c r="H725" s="8"/>
      <c r="I725" s="8"/>
      <c r="M725" s="57"/>
      <c r="N725" s="8"/>
      <c r="O725" s="8"/>
      <c r="P725" s="8"/>
      <c r="Q725" s="8"/>
      <c r="R725" s="8"/>
      <c r="S725" s="8"/>
      <c r="T725" s="8"/>
      <c r="U725" s="8"/>
      <c r="V725" s="8"/>
      <c r="W725" s="8"/>
      <c r="X725" s="8"/>
      <c r="Y725" s="8"/>
      <c r="Z725" s="8"/>
    </row>
    <row r="726">
      <c r="A726" s="8"/>
      <c r="B726" s="8"/>
      <c r="C726" s="8"/>
      <c r="D726" s="8"/>
      <c r="E726" s="8"/>
      <c r="F726" s="8"/>
      <c r="G726" s="8"/>
      <c r="H726" s="8"/>
      <c r="I726" s="8"/>
      <c r="M726" s="57"/>
      <c r="N726" s="8"/>
      <c r="O726" s="8"/>
      <c r="P726" s="8"/>
      <c r="Q726" s="8"/>
      <c r="R726" s="8"/>
      <c r="S726" s="8"/>
      <c r="T726" s="8"/>
      <c r="U726" s="8"/>
      <c r="V726" s="8"/>
      <c r="W726" s="8"/>
      <c r="X726" s="8"/>
      <c r="Y726" s="8"/>
      <c r="Z726" s="8"/>
    </row>
    <row r="727">
      <c r="A727" s="8"/>
      <c r="B727" s="8"/>
      <c r="C727" s="8"/>
      <c r="D727" s="8"/>
      <c r="E727" s="8"/>
      <c r="F727" s="8"/>
      <c r="G727" s="8"/>
      <c r="H727" s="8"/>
      <c r="I727" s="8"/>
      <c r="M727" s="57"/>
      <c r="N727" s="8"/>
      <c r="O727" s="8"/>
      <c r="P727" s="8"/>
      <c r="Q727" s="8"/>
      <c r="R727" s="8"/>
      <c r="S727" s="8"/>
      <c r="T727" s="8"/>
      <c r="U727" s="8"/>
      <c r="V727" s="8"/>
      <c r="W727" s="8"/>
      <c r="X727" s="8"/>
      <c r="Y727" s="8"/>
      <c r="Z727" s="8"/>
    </row>
    <row r="728">
      <c r="A728" s="8"/>
      <c r="B728" s="8"/>
      <c r="C728" s="8"/>
      <c r="D728" s="8"/>
      <c r="E728" s="8"/>
      <c r="F728" s="8"/>
      <c r="G728" s="8"/>
      <c r="H728" s="8"/>
      <c r="I728" s="8"/>
      <c r="M728" s="57"/>
      <c r="N728" s="8"/>
      <c r="O728" s="8"/>
      <c r="P728" s="8"/>
      <c r="Q728" s="8"/>
      <c r="R728" s="8"/>
      <c r="S728" s="8"/>
      <c r="T728" s="8"/>
      <c r="U728" s="8"/>
      <c r="V728" s="8"/>
      <c r="W728" s="8"/>
      <c r="X728" s="8"/>
      <c r="Y728" s="8"/>
      <c r="Z728" s="8"/>
    </row>
    <row r="729">
      <c r="A729" s="8"/>
      <c r="B729" s="8"/>
      <c r="C729" s="8"/>
      <c r="D729" s="8"/>
      <c r="E729" s="8"/>
      <c r="F729" s="8"/>
      <c r="G729" s="8"/>
      <c r="H729" s="8"/>
      <c r="I729" s="8"/>
      <c r="M729" s="57"/>
      <c r="N729" s="8"/>
      <c r="O729" s="8"/>
      <c r="P729" s="8"/>
      <c r="Q729" s="8"/>
      <c r="R729" s="8"/>
      <c r="S729" s="8"/>
      <c r="T729" s="8"/>
      <c r="U729" s="8"/>
      <c r="V729" s="8"/>
      <c r="W729" s="8"/>
      <c r="X729" s="8"/>
      <c r="Y729" s="8"/>
      <c r="Z729" s="8"/>
    </row>
    <row r="730">
      <c r="A730" s="8"/>
      <c r="B730" s="8"/>
      <c r="C730" s="8"/>
      <c r="D730" s="8"/>
      <c r="E730" s="8"/>
      <c r="F730" s="8"/>
      <c r="G730" s="8"/>
      <c r="H730" s="8"/>
      <c r="I730" s="8"/>
      <c r="M730" s="57"/>
      <c r="N730" s="8"/>
      <c r="O730" s="8"/>
      <c r="P730" s="8"/>
      <c r="Q730" s="8"/>
      <c r="R730" s="8"/>
      <c r="S730" s="8"/>
      <c r="T730" s="8"/>
      <c r="U730" s="8"/>
      <c r="V730" s="8"/>
      <c r="W730" s="8"/>
      <c r="X730" s="8"/>
      <c r="Y730" s="8"/>
      <c r="Z730" s="8"/>
    </row>
    <row r="731">
      <c r="A731" s="8"/>
      <c r="B731" s="8"/>
      <c r="C731" s="8"/>
      <c r="D731" s="8"/>
      <c r="E731" s="8"/>
      <c r="F731" s="8"/>
      <c r="G731" s="8"/>
      <c r="H731" s="8"/>
      <c r="I731" s="8"/>
      <c r="M731" s="57"/>
      <c r="N731" s="8"/>
      <c r="O731" s="8"/>
      <c r="P731" s="8"/>
      <c r="Q731" s="8"/>
      <c r="R731" s="8"/>
      <c r="S731" s="8"/>
      <c r="T731" s="8"/>
      <c r="U731" s="8"/>
      <c r="V731" s="8"/>
      <c r="W731" s="8"/>
      <c r="X731" s="8"/>
      <c r="Y731" s="8"/>
      <c r="Z731" s="8"/>
    </row>
    <row r="732">
      <c r="A732" s="8"/>
      <c r="B732" s="8"/>
      <c r="C732" s="8"/>
      <c r="D732" s="8"/>
      <c r="E732" s="8"/>
      <c r="F732" s="8"/>
      <c r="G732" s="8"/>
      <c r="H732" s="8"/>
      <c r="I732" s="8"/>
      <c r="M732" s="57"/>
      <c r="N732" s="8"/>
      <c r="O732" s="8"/>
      <c r="P732" s="8"/>
      <c r="Q732" s="8"/>
      <c r="R732" s="8"/>
      <c r="S732" s="8"/>
      <c r="T732" s="8"/>
      <c r="U732" s="8"/>
      <c r="V732" s="8"/>
      <c r="W732" s="8"/>
      <c r="X732" s="8"/>
      <c r="Y732" s="8"/>
      <c r="Z732" s="8"/>
    </row>
    <row r="733">
      <c r="A733" s="8"/>
      <c r="B733" s="8"/>
      <c r="C733" s="8"/>
      <c r="D733" s="8"/>
      <c r="E733" s="8"/>
      <c r="F733" s="8"/>
      <c r="G733" s="8"/>
      <c r="H733" s="8"/>
      <c r="I733" s="8"/>
      <c r="M733" s="57"/>
      <c r="N733" s="8"/>
      <c r="O733" s="8"/>
      <c r="P733" s="8"/>
      <c r="Q733" s="8"/>
      <c r="R733" s="8"/>
      <c r="S733" s="8"/>
      <c r="T733" s="8"/>
      <c r="U733" s="8"/>
      <c r="V733" s="8"/>
      <c r="W733" s="8"/>
      <c r="X733" s="8"/>
      <c r="Y733" s="8"/>
      <c r="Z733" s="8"/>
    </row>
    <row r="734">
      <c r="A734" s="8"/>
      <c r="B734" s="8"/>
      <c r="C734" s="8"/>
      <c r="D734" s="8"/>
      <c r="E734" s="8"/>
      <c r="F734" s="8"/>
      <c r="G734" s="8"/>
      <c r="H734" s="8"/>
      <c r="I734" s="8"/>
      <c r="M734" s="57"/>
      <c r="N734" s="8"/>
      <c r="O734" s="8"/>
      <c r="P734" s="8"/>
      <c r="Q734" s="8"/>
      <c r="R734" s="8"/>
      <c r="S734" s="8"/>
      <c r="T734" s="8"/>
      <c r="U734" s="8"/>
      <c r="V734" s="8"/>
      <c r="W734" s="8"/>
      <c r="X734" s="8"/>
      <c r="Y734" s="8"/>
      <c r="Z734" s="8"/>
    </row>
    <row r="735">
      <c r="A735" s="8"/>
      <c r="B735" s="8"/>
      <c r="C735" s="8"/>
      <c r="D735" s="8"/>
      <c r="E735" s="8"/>
      <c r="F735" s="8"/>
      <c r="G735" s="8"/>
      <c r="H735" s="8"/>
      <c r="I735" s="8"/>
      <c r="M735" s="57"/>
      <c r="N735" s="8"/>
      <c r="O735" s="8"/>
      <c r="P735" s="8"/>
      <c r="Q735" s="8"/>
      <c r="R735" s="8"/>
      <c r="S735" s="8"/>
      <c r="T735" s="8"/>
      <c r="U735" s="8"/>
      <c r="V735" s="8"/>
      <c r="W735" s="8"/>
      <c r="X735" s="8"/>
      <c r="Y735" s="8"/>
      <c r="Z735" s="8"/>
    </row>
    <row r="736">
      <c r="A736" s="8"/>
      <c r="B736" s="8"/>
      <c r="C736" s="8"/>
      <c r="D736" s="8"/>
      <c r="E736" s="8"/>
      <c r="F736" s="8"/>
      <c r="G736" s="8"/>
      <c r="H736" s="8"/>
      <c r="I736" s="8"/>
      <c r="M736" s="57"/>
      <c r="N736" s="8"/>
      <c r="O736" s="8"/>
      <c r="P736" s="8"/>
      <c r="Q736" s="8"/>
      <c r="R736" s="8"/>
      <c r="S736" s="8"/>
      <c r="T736" s="8"/>
      <c r="U736" s="8"/>
      <c r="V736" s="8"/>
      <c r="W736" s="8"/>
      <c r="X736" s="8"/>
      <c r="Y736" s="8"/>
      <c r="Z736" s="8"/>
    </row>
    <row r="737">
      <c r="A737" s="8"/>
      <c r="B737" s="8"/>
      <c r="C737" s="8"/>
      <c r="D737" s="8"/>
      <c r="E737" s="8"/>
      <c r="F737" s="8"/>
      <c r="G737" s="8"/>
      <c r="H737" s="8"/>
      <c r="I737" s="8"/>
      <c r="M737" s="57"/>
      <c r="N737" s="8"/>
      <c r="O737" s="8"/>
      <c r="P737" s="8"/>
      <c r="Q737" s="8"/>
      <c r="R737" s="8"/>
      <c r="S737" s="8"/>
      <c r="T737" s="8"/>
      <c r="U737" s="8"/>
      <c r="V737" s="8"/>
      <c r="W737" s="8"/>
      <c r="X737" s="8"/>
      <c r="Y737" s="8"/>
      <c r="Z737" s="8"/>
    </row>
    <row r="738">
      <c r="A738" s="8"/>
      <c r="B738" s="8"/>
      <c r="C738" s="8"/>
      <c r="D738" s="8"/>
      <c r="E738" s="8"/>
      <c r="F738" s="8"/>
      <c r="G738" s="8"/>
      <c r="H738" s="8"/>
      <c r="I738" s="8"/>
      <c r="M738" s="57"/>
      <c r="N738" s="8"/>
      <c r="O738" s="8"/>
      <c r="P738" s="8"/>
      <c r="Q738" s="8"/>
      <c r="R738" s="8"/>
      <c r="S738" s="8"/>
      <c r="T738" s="8"/>
      <c r="U738" s="8"/>
      <c r="V738" s="8"/>
      <c r="W738" s="8"/>
      <c r="X738" s="8"/>
      <c r="Y738" s="8"/>
      <c r="Z738" s="8"/>
    </row>
    <row r="739">
      <c r="A739" s="8"/>
      <c r="B739" s="8"/>
      <c r="C739" s="8"/>
      <c r="D739" s="8"/>
      <c r="E739" s="8"/>
      <c r="F739" s="8"/>
      <c r="G739" s="8"/>
      <c r="H739" s="8"/>
      <c r="I739" s="8"/>
      <c r="M739" s="57"/>
      <c r="N739" s="8"/>
      <c r="O739" s="8"/>
      <c r="P739" s="8"/>
      <c r="Q739" s="8"/>
      <c r="R739" s="8"/>
      <c r="S739" s="8"/>
      <c r="T739" s="8"/>
      <c r="U739" s="8"/>
      <c r="V739" s="8"/>
      <c r="W739" s="8"/>
      <c r="X739" s="8"/>
      <c r="Y739" s="8"/>
      <c r="Z739" s="8"/>
    </row>
    <row r="740">
      <c r="A740" s="8"/>
      <c r="B740" s="8"/>
      <c r="C740" s="8"/>
      <c r="D740" s="8"/>
      <c r="E740" s="8"/>
      <c r="F740" s="8"/>
      <c r="G740" s="8"/>
      <c r="H740" s="8"/>
      <c r="I740" s="8"/>
      <c r="M740" s="57"/>
      <c r="N740" s="8"/>
      <c r="O740" s="8"/>
      <c r="P740" s="8"/>
      <c r="Q740" s="8"/>
      <c r="R740" s="8"/>
      <c r="S740" s="8"/>
      <c r="T740" s="8"/>
      <c r="U740" s="8"/>
      <c r="V740" s="8"/>
      <c r="W740" s="8"/>
      <c r="X740" s="8"/>
      <c r="Y740" s="8"/>
      <c r="Z740" s="8"/>
    </row>
    <row r="741">
      <c r="A741" s="8"/>
      <c r="B741" s="8"/>
      <c r="C741" s="8"/>
      <c r="D741" s="8"/>
      <c r="E741" s="8"/>
      <c r="F741" s="8"/>
      <c r="G741" s="8"/>
      <c r="H741" s="8"/>
      <c r="I741" s="8"/>
      <c r="M741" s="57"/>
      <c r="N741" s="8"/>
      <c r="O741" s="8"/>
      <c r="P741" s="8"/>
      <c r="Q741" s="8"/>
      <c r="R741" s="8"/>
      <c r="S741" s="8"/>
      <c r="T741" s="8"/>
      <c r="U741" s="8"/>
      <c r="V741" s="8"/>
      <c r="W741" s="8"/>
      <c r="X741" s="8"/>
      <c r="Y741" s="8"/>
      <c r="Z741" s="8"/>
    </row>
    <row r="742">
      <c r="A742" s="8"/>
      <c r="B742" s="8"/>
      <c r="C742" s="8"/>
      <c r="D742" s="8"/>
      <c r="E742" s="8"/>
      <c r="F742" s="8"/>
      <c r="G742" s="8"/>
      <c r="H742" s="8"/>
      <c r="I742" s="8"/>
      <c r="M742" s="57"/>
      <c r="N742" s="8"/>
      <c r="O742" s="8"/>
      <c r="P742" s="8"/>
      <c r="Q742" s="8"/>
      <c r="R742" s="8"/>
      <c r="S742" s="8"/>
      <c r="T742" s="8"/>
      <c r="U742" s="8"/>
      <c r="V742" s="8"/>
      <c r="W742" s="8"/>
      <c r="X742" s="8"/>
      <c r="Y742" s="8"/>
      <c r="Z742" s="8"/>
    </row>
    <row r="743">
      <c r="A743" s="8"/>
      <c r="B743" s="8"/>
      <c r="C743" s="8"/>
      <c r="D743" s="8"/>
      <c r="E743" s="8"/>
      <c r="F743" s="8"/>
      <c r="G743" s="8"/>
      <c r="H743" s="8"/>
      <c r="I743" s="8"/>
      <c r="M743" s="57"/>
      <c r="N743" s="8"/>
      <c r="O743" s="8"/>
      <c r="P743" s="8"/>
      <c r="Q743" s="8"/>
      <c r="R743" s="8"/>
      <c r="S743" s="8"/>
      <c r="T743" s="8"/>
      <c r="U743" s="8"/>
      <c r="V743" s="8"/>
      <c r="W743" s="8"/>
      <c r="X743" s="8"/>
      <c r="Y743" s="8"/>
      <c r="Z743" s="8"/>
    </row>
    <row r="744">
      <c r="A744" s="8"/>
      <c r="B744" s="8"/>
      <c r="C744" s="8"/>
      <c r="D744" s="8"/>
      <c r="E744" s="8"/>
      <c r="F744" s="8"/>
      <c r="G744" s="8"/>
      <c r="H744" s="8"/>
      <c r="I744" s="8"/>
      <c r="M744" s="57"/>
      <c r="N744" s="8"/>
      <c r="O744" s="8"/>
      <c r="P744" s="8"/>
      <c r="Q744" s="8"/>
      <c r="R744" s="8"/>
      <c r="S744" s="8"/>
      <c r="T744" s="8"/>
      <c r="U744" s="8"/>
      <c r="V744" s="8"/>
      <c r="W744" s="8"/>
      <c r="X744" s="8"/>
      <c r="Y744" s="8"/>
      <c r="Z744" s="8"/>
    </row>
    <row r="745">
      <c r="A745" s="8"/>
      <c r="B745" s="8"/>
      <c r="C745" s="8"/>
      <c r="D745" s="8"/>
      <c r="E745" s="8"/>
      <c r="F745" s="8"/>
      <c r="G745" s="8"/>
      <c r="H745" s="8"/>
      <c r="I745" s="8"/>
      <c r="M745" s="57"/>
      <c r="N745" s="8"/>
      <c r="O745" s="8"/>
      <c r="P745" s="8"/>
      <c r="Q745" s="8"/>
      <c r="R745" s="8"/>
      <c r="S745" s="8"/>
      <c r="T745" s="8"/>
      <c r="U745" s="8"/>
      <c r="V745" s="8"/>
      <c r="W745" s="8"/>
      <c r="X745" s="8"/>
      <c r="Y745" s="8"/>
      <c r="Z745" s="8"/>
    </row>
    <row r="746">
      <c r="A746" s="8"/>
      <c r="B746" s="8"/>
      <c r="C746" s="8"/>
      <c r="D746" s="8"/>
      <c r="E746" s="8"/>
      <c r="F746" s="8"/>
      <c r="G746" s="8"/>
      <c r="H746" s="8"/>
      <c r="I746" s="8"/>
      <c r="M746" s="57"/>
      <c r="N746" s="8"/>
      <c r="O746" s="8"/>
      <c r="P746" s="8"/>
      <c r="Q746" s="8"/>
      <c r="R746" s="8"/>
      <c r="S746" s="8"/>
      <c r="T746" s="8"/>
      <c r="U746" s="8"/>
      <c r="V746" s="8"/>
      <c r="W746" s="8"/>
      <c r="X746" s="8"/>
      <c r="Y746" s="8"/>
      <c r="Z746" s="8"/>
    </row>
    <row r="747">
      <c r="A747" s="8"/>
      <c r="B747" s="8"/>
      <c r="C747" s="8"/>
      <c r="D747" s="8"/>
      <c r="E747" s="8"/>
      <c r="F747" s="8"/>
      <c r="G747" s="8"/>
      <c r="H747" s="8"/>
      <c r="I747" s="8"/>
      <c r="M747" s="57"/>
      <c r="N747" s="8"/>
      <c r="O747" s="8"/>
      <c r="P747" s="8"/>
      <c r="Q747" s="8"/>
      <c r="R747" s="8"/>
      <c r="S747" s="8"/>
      <c r="T747" s="8"/>
      <c r="U747" s="8"/>
      <c r="V747" s="8"/>
      <c r="W747" s="8"/>
      <c r="X747" s="8"/>
      <c r="Y747" s="8"/>
      <c r="Z747" s="8"/>
    </row>
    <row r="748">
      <c r="A748" s="8"/>
      <c r="B748" s="8"/>
      <c r="C748" s="8"/>
      <c r="D748" s="8"/>
      <c r="E748" s="8"/>
      <c r="F748" s="8"/>
      <c r="G748" s="8"/>
      <c r="H748" s="8"/>
      <c r="I748" s="8"/>
      <c r="M748" s="57"/>
      <c r="N748" s="8"/>
      <c r="O748" s="8"/>
      <c r="P748" s="8"/>
      <c r="Q748" s="8"/>
      <c r="R748" s="8"/>
      <c r="S748" s="8"/>
      <c r="T748" s="8"/>
      <c r="U748" s="8"/>
      <c r="V748" s="8"/>
      <c r="W748" s="8"/>
      <c r="X748" s="8"/>
      <c r="Y748" s="8"/>
      <c r="Z748" s="8"/>
    </row>
    <row r="749">
      <c r="A749" s="8"/>
      <c r="B749" s="8"/>
      <c r="C749" s="8"/>
      <c r="D749" s="8"/>
      <c r="E749" s="8"/>
      <c r="F749" s="8"/>
      <c r="G749" s="8"/>
      <c r="H749" s="8"/>
      <c r="I749" s="8"/>
      <c r="M749" s="57"/>
      <c r="N749" s="8"/>
      <c r="O749" s="8"/>
      <c r="P749" s="8"/>
      <c r="Q749" s="8"/>
      <c r="R749" s="8"/>
      <c r="S749" s="8"/>
      <c r="T749" s="8"/>
      <c r="U749" s="8"/>
      <c r="V749" s="8"/>
      <c r="W749" s="8"/>
      <c r="X749" s="8"/>
      <c r="Y749" s="8"/>
      <c r="Z749" s="8"/>
    </row>
    <row r="750">
      <c r="A750" s="8"/>
      <c r="B750" s="8"/>
      <c r="C750" s="8"/>
      <c r="D750" s="8"/>
      <c r="E750" s="8"/>
      <c r="F750" s="8"/>
      <c r="G750" s="8"/>
      <c r="H750" s="8"/>
      <c r="I750" s="8"/>
      <c r="M750" s="57"/>
      <c r="N750" s="8"/>
      <c r="O750" s="8"/>
      <c r="P750" s="8"/>
      <c r="Q750" s="8"/>
      <c r="R750" s="8"/>
      <c r="S750" s="8"/>
      <c r="T750" s="8"/>
      <c r="U750" s="8"/>
      <c r="V750" s="8"/>
      <c r="W750" s="8"/>
      <c r="X750" s="8"/>
      <c r="Y750" s="8"/>
      <c r="Z750" s="8"/>
    </row>
    <row r="751">
      <c r="A751" s="8"/>
      <c r="B751" s="8"/>
      <c r="C751" s="8"/>
      <c r="D751" s="8"/>
      <c r="E751" s="8"/>
      <c r="F751" s="8"/>
      <c r="G751" s="8"/>
      <c r="H751" s="8"/>
      <c r="I751" s="8"/>
      <c r="M751" s="57"/>
      <c r="N751" s="8"/>
      <c r="O751" s="8"/>
      <c r="P751" s="8"/>
      <c r="Q751" s="8"/>
      <c r="R751" s="8"/>
      <c r="S751" s="8"/>
      <c r="T751" s="8"/>
      <c r="U751" s="8"/>
      <c r="V751" s="8"/>
      <c r="W751" s="8"/>
      <c r="X751" s="8"/>
      <c r="Y751" s="8"/>
      <c r="Z751" s="8"/>
    </row>
    <row r="752">
      <c r="A752" s="8"/>
      <c r="B752" s="8"/>
      <c r="C752" s="8"/>
      <c r="D752" s="8"/>
      <c r="E752" s="8"/>
      <c r="F752" s="8"/>
      <c r="G752" s="8"/>
      <c r="H752" s="8"/>
      <c r="I752" s="8"/>
      <c r="M752" s="57"/>
      <c r="N752" s="8"/>
      <c r="O752" s="8"/>
      <c r="P752" s="8"/>
      <c r="Q752" s="8"/>
      <c r="R752" s="8"/>
      <c r="S752" s="8"/>
      <c r="T752" s="8"/>
      <c r="U752" s="8"/>
      <c r="V752" s="8"/>
      <c r="W752" s="8"/>
      <c r="X752" s="8"/>
      <c r="Y752" s="8"/>
      <c r="Z752" s="8"/>
    </row>
    <row r="753">
      <c r="A753" s="8"/>
      <c r="B753" s="8"/>
      <c r="C753" s="8"/>
      <c r="D753" s="8"/>
      <c r="E753" s="8"/>
      <c r="F753" s="8"/>
      <c r="G753" s="8"/>
      <c r="H753" s="8"/>
      <c r="I753" s="8"/>
      <c r="M753" s="57"/>
      <c r="N753" s="8"/>
      <c r="O753" s="8"/>
      <c r="P753" s="8"/>
      <c r="Q753" s="8"/>
      <c r="R753" s="8"/>
      <c r="S753" s="8"/>
      <c r="T753" s="8"/>
      <c r="U753" s="8"/>
      <c r="V753" s="8"/>
      <c r="W753" s="8"/>
      <c r="X753" s="8"/>
      <c r="Y753" s="8"/>
      <c r="Z753" s="8"/>
    </row>
    <row r="754">
      <c r="A754" s="8"/>
      <c r="B754" s="8"/>
      <c r="C754" s="8"/>
      <c r="D754" s="8"/>
      <c r="E754" s="8"/>
      <c r="F754" s="8"/>
      <c r="G754" s="8"/>
      <c r="H754" s="8"/>
      <c r="I754" s="8"/>
      <c r="M754" s="57"/>
      <c r="N754" s="8"/>
      <c r="O754" s="8"/>
      <c r="P754" s="8"/>
      <c r="Q754" s="8"/>
      <c r="R754" s="8"/>
      <c r="S754" s="8"/>
      <c r="T754" s="8"/>
      <c r="U754" s="8"/>
      <c r="V754" s="8"/>
      <c r="W754" s="8"/>
      <c r="X754" s="8"/>
      <c r="Y754" s="8"/>
      <c r="Z754" s="8"/>
    </row>
    <row r="755">
      <c r="A755" s="8"/>
      <c r="B755" s="8"/>
      <c r="C755" s="8"/>
      <c r="D755" s="8"/>
      <c r="E755" s="8"/>
      <c r="F755" s="8"/>
      <c r="G755" s="8"/>
      <c r="H755" s="8"/>
      <c r="I755" s="8"/>
      <c r="M755" s="57"/>
      <c r="N755" s="8"/>
      <c r="O755" s="8"/>
      <c r="P755" s="8"/>
      <c r="Q755" s="8"/>
      <c r="R755" s="8"/>
      <c r="S755" s="8"/>
      <c r="T755" s="8"/>
      <c r="U755" s="8"/>
      <c r="V755" s="8"/>
      <c r="W755" s="8"/>
      <c r="X755" s="8"/>
      <c r="Y755" s="8"/>
      <c r="Z755" s="8"/>
    </row>
    <row r="756">
      <c r="A756" s="8"/>
      <c r="B756" s="8"/>
      <c r="C756" s="8"/>
      <c r="D756" s="8"/>
      <c r="E756" s="8"/>
      <c r="F756" s="8"/>
      <c r="G756" s="8"/>
      <c r="H756" s="8"/>
      <c r="I756" s="8"/>
      <c r="M756" s="57"/>
      <c r="N756" s="8"/>
      <c r="O756" s="8"/>
      <c r="P756" s="8"/>
      <c r="Q756" s="8"/>
      <c r="R756" s="8"/>
      <c r="S756" s="8"/>
      <c r="T756" s="8"/>
      <c r="U756" s="8"/>
      <c r="V756" s="8"/>
      <c r="W756" s="8"/>
      <c r="X756" s="8"/>
      <c r="Y756" s="8"/>
      <c r="Z756" s="8"/>
    </row>
    <row r="757">
      <c r="A757" s="8"/>
      <c r="B757" s="8"/>
      <c r="C757" s="8"/>
      <c r="D757" s="8"/>
      <c r="E757" s="8"/>
      <c r="F757" s="8"/>
      <c r="G757" s="8"/>
      <c r="H757" s="8"/>
      <c r="I757" s="8"/>
      <c r="M757" s="57"/>
      <c r="N757" s="8"/>
      <c r="O757" s="8"/>
      <c r="P757" s="8"/>
      <c r="Q757" s="8"/>
      <c r="R757" s="8"/>
      <c r="S757" s="8"/>
      <c r="T757" s="8"/>
      <c r="U757" s="8"/>
      <c r="V757" s="8"/>
      <c r="W757" s="8"/>
      <c r="X757" s="8"/>
      <c r="Y757" s="8"/>
      <c r="Z757" s="8"/>
    </row>
    <row r="758">
      <c r="A758" s="8"/>
      <c r="B758" s="8"/>
      <c r="C758" s="8"/>
      <c r="D758" s="8"/>
      <c r="E758" s="8"/>
      <c r="F758" s="8"/>
      <c r="G758" s="8"/>
      <c r="H758" s="8"/>
      <c r="I758" s="8"/>
      <c r="M758" s="57"/>
      <c r="N758" s="8"/>
      <c r="O758" s="8"/>
      <c r="P758" s="8"/>
      <c r="Q758" s="8"/>
      <c r="R758" s="8"/>
      <c r="S758" s="8"/>
      <c r="T758" s="8"/>
      <c r="U758" s="8"/>
      <c r="V758" s="8"/>
      <c r="W758" s="8"/>
      <c r="X758" s="8"/>
      <c r="Y758" s="8"/>
      <c r="Z758" s="8"/>
    </row>
    <row r="759">
      <c r="A759" s="8"/>
      <c r="B759" s="8"/>
      <c r="C759" s="8"/>
      <c r="D759" s="8"/>
      <c r="E759" s="8"/>
      <c r="F759" s="8"/>
      <c r="G759" s="8"/>
      <c r="H759" s="8"/>
      <c r="I759" s="8"/>
      <c r="M759" s="57"/>
      <c r="N759" s="8"/>
      <c r="O759" s="8"/>
      <c r="P759" s="8"/>
      <c r="Q759" s="8"/>
      <c r="R759" s="8"/>
      <c r="S759" s="8"/>
      <c r="T759" s="8"/>
      <c r="U759" s="8"/>
      <c r="V759" s="8"/>
      <c r="W759" s="8"/>
      <c r="X759" s="8"/>
      <c r="Y759" s="8"/>
      <c r="Z759" s="8"/>
    </row>
    <row r="760">
      <c r="A760" s="8"/>
      <c r="B760" s="8"/>
      <c r="C760" s="8"/>
      <c r="D760" s="8"/>
      <c r="E760" s="8"/>
      <c r="F760" s="8"/>
      <c r="G760" s="8"/>
      <c r="H760" s="8"/>
      <c r="I760" s="8"/>
      <c r="M760" s="57"/>
      <c r="N760" s="8"/>
      <c r="O760" s="8"/>
      <c r="P760" s="8"/>
      <c r="Q760" s="8"/>
      <c r="R760" s="8"/>
      <c r="S760" s="8"/>
      <c r="T760" s="8"/>
      <c r="U760" s="8"/>
      <c r="V760" s="8"/>
      <c r="W760" s="8"/>
      <c r="X760" s="8"/>
      <c r="Y760" s="8"/>
      <c r="Z760" s="8"/>
    </row>
    <row r="761">
      <c r="A761" s="8"/>
      <c r="B761" s="8"/>
      <c r="C761" s="8"/>
      <c r="D761" s="8"/>
      <c r="E761" s="8"/>
      <c r="F761" s="8"/>
      <c r="G761" s="8"/>
      <c r="H761" s="8"/>
      <c r="I761" s="8"/>
      <c r="M761" s="57"/>
      <c r="N761" s="8"/>
      <c r="O761" s="8"/>
      <c r="P761" s="8"/>
      <c r="Q761" s="8"/>
      <c r="R761" s="8"/>
      <c r="S761" s="8"/>
      <c r="T761" s="8"/>
      <c r="U761" s="8"/>
      <c r="V761" s="8"/>
      <c r="W761" s="8"/>
      <c r="X761" s="8"/>
      <c r="Y761" s="8"/>
      <c r="Z761" s="8"/>
    </row>
    <row r="762">
      <c r="A762" s="8"/>
      <c r="B762" s="8"/>
      <c r="C762" s="8"/>
      <c r="D762" s="8"/>
      <c r="E762" s="8"/>
      <c r="F762" s="8"/>
      <c r="G762" s="8"/>
      <c r="H762" s="8"/>
      <c r="I762" s="8"/>
      <c r="M762" s="57"/>
      <c r="N762" s="8"/>
      <c r="O762" s="8"/>
      <c r="P762" s="8"/>
      <c r="Q762" s="8"/>
      <c r="R762" s="8"/>
      <c r="S762" s="8"/>
      <c r="T762" s="8"/>
      <c r="U762" s="8"/>
      <c r="V762" s="8"/>
      <c r="W762" s="8"/>
      <c r="X762" s="8"/>
      <c r="Y762" s="8"/>
      <c r="Z762" s="8"/>
    </row>
    <row r="763">
      <c r="A763" s="8"/>
      <c r="B763" s="8"/>
      <c r="C763" s="8"/>
      <c r="D763" s="8"/>
      <c r="E763" s="8"/>
      <c r="F763" s="8"/>
      <c r="G763" s="8"/>
      <c r="H763" s="8"/>
      <c r="I763" s="8"/>
      <c r="M763" s="57"/>
      <c r="N763" s="8"/>
      <c r="O763" s="8"/>
      <c r="P763" s="8"/>
      <c r="Q763" s="8"/>
      <c r="R763" s="8"/>
      <c r="S763" s="8"/>
      <c r="T763" s="8"/>
      <c r="U763" s="8"/>
      <c r="V763" s="8"/>
      <c r="W763" s="8"/>
      <c r="X763" s="8"/>
      <c r="Y763" s="8"/>
      <c r="Z763" s="8"/>
    </row>
    <row r="764">
      <c r="A764" s="8"/>
      <c r="B764" s="8"/>
      <c r="C764" s="8"/>
      <c r="D764" s="8"/>
      <c r="E764" s="8"/>
      <c r="F764" s="8"/>
      <c r="G764" s="8"/>
      <c r="H764" s="8"/>
      <c r="I764" s="8"/>
      <c r="M764" s="57"/>
      <c r="N764" s="8"/>
      <c r="O764" s="8"/>
      <c r="P764" s="8"/>
      <c r="Q764" s="8"/>
      <c r="R764" s="8"/>
      <c r="S764" s="8"/>
      <c r="T764" s="8"/>
      <c r="U764" s="8"/>
      <c r="V764" s="8"/>
      <c r="W764" s="8"/>
      <c r="X764" s="8"/>
      <c r="Y764" s="8"/>
      <c r="Z764" s="8"/>
    </row>
    <row r="765">
      <c r="A765" s="8"/>
      <c r="B765" s="8"/>
      <c r="C765" s="8"/>
      <c r="D765" s="8"/>
      <c r="E765" s="8"/>
      <c r="F765" s="8"/>
      <c r="G765" s="8"/>
      <c r="H765" s="8"/>
      <c r="I765" s="8"/>
      <c r="M765" s="57"/>
      <c r="N765" s="8"/>
      <c r="O765" s="8"/>
      <c r="P765" s="8"/>
      <c r="Q765" s="8"/>
      <c r="R765" s="8"/>
      <c r="S765" s="8"/>
      <c r="T765" s="8"/>
      <c r="U765" s="8"/>
      <c r="V765" s="8"/>
      <c r="W765" s="8"/>
      <c r="X765" s="8"/>
      <c r="Y765" s="8"/>
      <c r="Z765" s="8"/>
    </row>
    <row r="766">
      <c r="A766" s="8"/>
      <c r="B766" s="8"/>
      <c r="C766" s="8"/>
      <c r="D766" s="8"/>
      <c r="E766" s="8"/>
      <c r="F766" s="8"/>
      <c r="G766" s="8"/>
      <c r="H766" s="8"/>
      <c r="I766" s="8"/>
      <c r="M766" s="57"/>
      <c r="N766" s="8"/>
      <c r="O766" s="8"/>
      <c r="P766" s="8"/>
      <c r="Q766" s="8"/>
      <c r="R766" s="8"/>
      <c r="S766" s="8"/>
      <c r="T766" s="8"/>
      <c r="U766" s="8"/>
      <c r="V766" s="8"/>
      <c r="W766" s="8"/>
      <c r="X766" s="8"/>
      <c r="Y766" s="8"/>
      <c r="Z766" s="8"/>
    </row>
    <row r="767">
      <c r="A767" s="8"/>
      <c r="B767" s="8"/>
      <c r="C767" s="8"/>
      <c r="D767" s="8"/>
      <c r="E767" s="8"/>
      <c r="F767" s="8"/>
      <c r="G767" s="8"/>
      <c r="H767" s="8"/>
      <c r="I767" s="8"/>
      <c r="M767" s="57"/>
      <c r="N767" s="8"/>
      <c r="O767" s="8"/>
      <c r="P767" s="8"/>
      <c r="Q767" s="8"/>
      <c r="R767" s="8"/>
      <c r="S767" s="8"/>
      <c r="T767" s="8"/>
      <c r="U767" s="8"/>
      <c r="V767" s="8"/>
      <c r="W767" s="8"/>
      <c r="X767" s="8"/>
      <c r="Y767" s="8"/>
      <c r="Z767" s="8"/>
    </row>
    <row r="768">
      <c r="A768" s="8"/>
      <c r="B768" s="8"/>
      <c r="C768" s="8"/>
      <c r="D768" s="8"/>
      <c r="E768" s="8"/>
      <c r="F768" s="8"/>
      <c r="G768" s="8"/>
      <c r="H768" s="8"/>
      <c r="I768" s="8"/>
      <c r="M768" s="57"/>
      <c r="N768" s="8"/>
      <c r="O768" s="8"/>
      <c r="P768" s="8"/>
      <c r="Q768" s="8"/>
      <c r="R768" s="8"/>
      <c r="S768" s="8"/>
      <c r="T768" s="8"/>
      <c r="U768" s="8"/>
      <c r="V768" s="8"/>
      <c r="W768" s="8"/>
      <c r="X768" s="8"/>
      <c r="Y768" s="8"/>
      <c r="Z768" s="8"/>
    </row>
    <row r="769">
      <c r="A769" s="8"/>
      <c r="B769" s="8"/>
      <c r="C769" s="8"/>
      <c r="D769" s="8"/>
      <c r="E769" s="8"/>
      <c r="F769" s="8"/>
      <c r="G769" s="8"/>
      <c r="H769" s="8"/>
      <c r="I769" s="8"/>
      <c r="M769" s="57"/>
      <c r="N769" s="8"/>
      <c r="O769" s="8"/>
      <c r="P769" s="8"/>
      <c r="Q769" s="8"/>
      <c r="R769" s="8"/>
      <c r="S769" s="8"/>
      <c r="T769" s="8"/>
      <c r="U769" s="8"/>
      <c r="V769" s="8"/>
      <c r="W769" s="8"/>
      <c r="X769" s="8"/>
      <c r="Y769" s="8"/>
      <c r="Z769" s="8"/>
    </row>
    <row r="770">
      <c r="A770" s="8"/>
      <c r="B770" s="8"/>
      <c r="C770" s="8"/>
      <c r="D770" s="8"/>
      <c r="E770" s="8"/>
      <c r="F770" s="8"/>
      <c r="G770" s="8"/>
      <c r="H770" s="8"/>
      <c r="I770" s="8"/>
      <c r="M770" s="57"/>
      <c r="N770" s="8"/>
      <c r="O770" s="8"/>
      <c r="P770" s="8"/>
      <c r="Q770" s="8"/>
      <c r="R770" s="8"/>
      <c r="S770" s="8"/>
      <c r="T770" s="8"/>
      <c r="U770" s="8"/>
      <c r="V770" s="8"/>
      <c r="W770" s="8"/>
      <c r="X770" s="8"/>
      <c r="Y770" s="8"/>
      <c r="Z770" s="8"/>
    </row>
    <row r="771">
      <c r="A771" s="8"/>
      <c r="B771" s="8"/>
      <c r="C771" s="8"/>
      <c r="D771" s="8"/>
      <c r="E771" s="8"/>
      <c r="F771" s="8"/>
      <c r="G771" s="8"/>
      <c r="H771" s="8"/>
      <c r="I771" s="8"/>
      <c r="M771" s="57"/>
      <c r="N771" s="8"/>
      <c r="O771" s="8"/>
      <c r="P771" s="8"/>
      <c r="Q771" s="8"/>
      <c r="R771" s="8"/>
      <c r="S771" s="8"/>
      <c r="T771" s="8"/>
      <c r="U771" s="8"/>
      <c r="V771" s="8"/>
      <c r="W771" s="8"/>
      <c r="X771" s="8"/>
      <c r="Y771" s="8"/>
      <c r="Z771" s="8"/>
    </row>
    <row r="772">
      <c r="A772" s="8"/>
      <c r="B772" s="8"/>
      <c r="C772" s="8"/>
      <c r="D772" s="8"/>
      <c r="E772" s="8"/>
      <c r="F772" s="8"/>
      <c r="G772" s="8"/>
      <c r="H772" s="8"/>
      <c r="I772" s="8"/>
      <c r="M772" s="57"/>
      <c r="N772" s="8"/>
      <c r="O772" s="8"/>
      <c r="P772" s="8"/>
      <c r="Q772" s="8"/>
      <c r="R772" s="8"/>
      <c r="S772" s="8"/>
      <c r="T772" s="8"/>
      <c r="U772" s="8"/>
      <c r="V772" s="8"/>
      <c r="W772" s="8"/>
      <c r="X772" s="8"/>
      <c r="Y772" s="8"/>
      <c r="Z772" s="8"/>
    </row>
    <row r="773">
      <c r="A773" s="8"/>
      <c r="B773" s="8"/>
      <c r="C773" s="8"/>
      <c r="D773" s="8"/>
      <c r="E773" s="8"/>
      <c r="F773" s="8"/>
      <c r="G773" s="8"/>
      <c r="H773" s="8"/>
      <c r="I773" s="8"/>
      <c r="M773" s="57"/>
      <c r="N773" s="8"/>
      <c r="O773" s="8"/>
      <c r="P773" s="8"/>
      <c r="Q773" s="8"/>
      <c r="R773" s="8"/>
      <c r="S773" s="8"/>
      <c r="T773" s="8"/>
      <c r="U773" s="8"/>
      <c r="V773" s="8"/>
      <c r="W773" s="8"/>
      <c r="X773" s="8"/>
      <c r="Y773" s="8"/>
      <c r="Z773" s="8"/>
    </row>
    <row r="774">
      <c r="A774" s="8"/>
      <c r="B774" s="8"/>
      <c r="C774" s="8"/>
      <c r="D774" s="8"/>
      <c r="E774" s="8"/>
      <c r="F774" s="8"/>
      <c r="G774" s="8"/>
      <c r="H774" s="8"/>
      <c r="I774" s="8"/>
      <c r="M774" s="57"/>
      <c r="N774" s="8"/>
      <c r="O774" s="8"/>
      <c r="P774" s="8"/>
      <c r="Q774" s="8"/>
      <c r="R774" s="8"/>
      <c r="S774" s="8"/>
      <c r="T774" s="8"/>
      <c r="U774" s="8"/>
      <c r="V774" s="8"/>
      <c r="W774" s="8"/>
      <c r="X774" s="8"/>
      <c r="Y774" s="8"/>
      <c r="Z774" s="8"/>
    </row>
    <row r="775">
      <c r="A775" s="8"/>
      <c r="B775" s="8"/>
      <c r="C775" s="8"/>
      <c r="D775" s="8"/>
      <c r="E775" s="8"/>
      <c r="F775" s="8"/>
      <c r="G775" s="8"/>
      <c r="H775" s="8"/>
      <c r="I775" s="8"/>
      <c r="M775" s="57"/>
      <c r="N775" s="8"/>
      <c r="O775" s="8"/>
      <c r="P775" s="8"/>
      <c r="Q775" s="8"/>
      <c r="R775" s="8"/>
      <c r="S775" s="8"/>
      <c r="T775" s="8"/>
      <c r="U775" s="8"/>
      <c r="V775" s="8"/>
      <c r="W775" s="8"/>
      <c r="X775" s="8"/>
      <c r="Y775" s="8"/>
      <c r="Z775" s="8"/>
    </row>
    <row r="776">
      <c r="A776" s="8"/>
      <c r="B776" s="8"/>
      <c r="C776" s="8"/>
      <c r="D776" s="8"/>
      <c r="E776" s="8"/>
      <c r="F776" s="8"/>
      <c r="G776" s="8"/>
      <c r="H776" s="8"/>
      <c r="I776" s="8"/>
      <c r="M776" s="57"/>
      <c r="N776" s="8"/>
      <c r="O776" s="8"/>
      <c r="P776" s="8"/>
      <c r="Q776" s="8"/>
      <c r="R776" s="8"/>
      <c r="S776" s="8"/>
      <c r="T776" s="8"/>
      <c r="U776" s="8"/>
      <c r="V776" s="8"/>
      <c r="W776" s="8"/>
      <c r="X776" s="8"/>
      <c r="Y776" s="8"/>
      <c r="Z776" s="8"/>
    </row>
    <row r="777">
      <c r="A777" s="8"/>
      <c r="B777" s="8"/>
      <c r="C777" s="8"/>
      <c r="D777" s="8"/>
      <c r="E777" s="8"/>
      <c r="F777" s="8"/>
      <c r="G777" s="8"/>
      <c r="H777" s="8"/>
      <c r="I777" s="8"/>
      <c r="M777" s="57"/>
      <c r="N777" s="8"/>
      <c r="O777" s="8"/>
      <c r="P777" s="8"/>
      <c r="Q777" s="8"/>
      <c r="R777" s="8"/>
      <c r="S777" s="8"/>
      <c r="T777" s="8"/>
      <c r="U777" s="8"/>
      <c r="V777" s="8"/>
      <c r="W777" s="8"/>
      <c r="X777" s="8"/>
      <c r="Y777" s="8"/>
      <c r="Z777" s="8"/>
    </row>
    <row r="778">
      <c r="A778" s="8"/>
      <c r="B778" s="8"/>
      <c r="C778" s="8"/>
      <c r="D778" s="8"/>
      <c r="E778" s="8"/>
      <c r="F778" s="8"/>
      <c r="G778" s="8"/>
      <c r="H778" s="8"/>
      <c r="I778" s="8"/>
      <c r="M778" s="57"/>
      <c r="N778" s="8"/>
      <c r="O778" s="8"/>
      <c r="P778" s="8"/>
      <c r="Q778" s="8"/>
      <c r="R778" s="8"/>
      <c r="S778" s="8"/>
      <c r="T778" s="8"/>
      <c r="U778" s="8"/>
      <c r="V778" s="8"/>
      <c r="W778" s="8"/>
      <c r="X778" s="8"/>
      <c r="Y778" s="8"/>
      <c r="Z778" s="8"/>
    </row>
    <row r="779">
      <c r="A779" s="8"/>
      <c r="B779" s="8"/>
      <c r="C779" s="8"/>
      <c r="D779" s="8"/>
      <c r="E779" s="8"/>
      <c r="F779" s="8"/>
      <c r="G779" s="8"/>
      <c r="H779" s="8"/>
      <c r="I779" s="8"/>
      <c r="M779" s="57"/>
      <c r="N779" s="8"/>
      <c r="O779" s="8"/>
      <c r="P779" s="8"/>
      <c r="Q779" s="8"/>
      <c r="R779" s="8"/>
      <c r="S779" s="8"/>
      <c r="T779" s="8"/>
      <c r="U779" s="8"/>
      <c r="V779" s="8"/>
      <c r="W779" s="8"/>
      <c r="X779" s="8"/>
      <c r="Y779" s="8"/>
      <c r="Z779" s="8"/>
    </row>
    <row r="780">
      <c r="A780" s="8"/>
      <c r="B780" s="8"/>
      <c r="C780" s="8"/>
      <c r="D780" s="8"/>
      <c r="E780" s="8"/>
      <c r="F780" s="8"/>
      <c r="G780" s="8"/>
      <c r="H780" s="8"/>
      <c r="I780" s="8"/>
      <c r="M780" s="57"/>
      <c r="N780" s="8"/>
      <c r="O780" s="8"/>
      <c r="P780" s="8"/>
      <c r="Q780" s="8"/>
      <c r="R780" s="8"/>
      <c r="S780" s="8"/>
      <c r="T780" s="8"/>
      <c r="U780" s="8"/>
      <c r="V780" s="8"/>
      <c r="W780" s="8"/>
      <c r="X780" s="8"/>
      <c r="Y780" s="8"/>
      <c r="Z780" s="8"/>
    </row>
    <row r="781">
      <c r="A781" s="8"/>
      <c r="B781" s="8"/>
      <c r="C781" s="8"/>
      <c r="D781" s="8"/>
      <c r="E781" s="8"/>
      <c r="F781" s="8"/>
      <c r="G781" s="8"/>
      <c r="H781" s="8"/>
      <c r="I781" s="8"/>
      <c r="M781" s="57"/>
      <c r="N781" s="8"/>
      <c r="O781" s="8"/>
      <c r="P781" s="8"/>
      <c r="Q781" s="8"/>
      <c r="R781" s="8"/>
      <c r="S781" s="8"/>
      <c r="T781" s="8"/>
      <c r="U781" s="8"/>
      <c r="V781" s="8"/>
      <c r="W781" s="8"/>
      <c r="X781" s="8"/>
      <c r="Y781" s="8"/>
      <c r="Z781" s="8"/>
    </row>
    <row r="782">
      <c r="A782" s="8"/>
      <c r="B782" s="8"/>
      <c r="C782" s="8"/>
      <c r="D782" s="8"/>
      <c r="E782" s="8"/>
      <c r="F782" s="8"/>
      <c r="G782" s="8"/>
      <c r="H782" s="8"/>
      <c r="I782" s="8"/>
      <c r="M782" s="57"/>
      <c r="N782" s="8"/>
      <c r="O782" s="8"/>
      <c r="P782" s="8"/>
      <c r="Q782" s="8"/>
      <c r="R782" s="8"/>
      <c r="S782" s="8"/>
      <c r="T782" s="8"/>
      <c r="U782" s="8"/>
      <c r="V782" s="8"/>
      <c r="W782" s="8"/>
      <c r="X782" s="8"/>
      <c r="Y782" s="8"/>
      <c r="Z782" s="8"/>
    </row>
    <row r="783">
      <c r="A783" s="8"/>
      <c r="B783" s="8"/>
      <c r="C783" s="8"/>
      <c r="D783" s="8"/>
      <c r="E783" s="8"/>
      <c r="F783" s="8"/>
      <c r="G783" s="8"/>
      <c r="H783" s="8"/>
      <c r="I783" s="8"/>
      <c r="M783" s="57"/>
      <c r="N783" s="8"/>
      <c r="O783" s="8"/>
      <c r="P783" s="8"/>
      <c r="Q783" s="8"/>
      <c r="R783" s="8"/>
      <c r="S783" s="8"/>
      <c r="T783" s="8"/>
      <c r="U783" s="8"/>
      <c r="V783" s="8"/>
      <c r="W783" s="8"/>
      <c r="X783" s="8"/>
      <c r="Y783" s="8"/>
      <c r="Z783" s="8"/>
    </row>
    <row r="784">
      <c r="A784" s="8"/>
      <c r="B784" s="8"/>
      <c r="C784" s="8"/>
      <c r="D784" s="8"/>
      <c r="E784" s="8"/>
      <c r="F784" s="8"/>
      <c r="G784" s="8"/>
      <c r="H784" s="8"/>
      <c r="I784" s="8"/>
      <c r="M784" s="57"/>
      <c r="N784" s="8"/>
      <c r="O784" s="8"/>
      <c r="P784" s="8"/>
      <c r="Q784" s="8"/>
      <c r="R784" s="8"/>
      <c r="S784" s="8"/>
      <c r="T784" s="8"/>
      <c r="U784" s="8"/>
      <c r="V784" s="8"/>
      <c r="W784" s="8"/>
      <c r="X784" s="8"/>
      <c r="Y784" s="8"/>
      <c r="Z784" s="8"/>
    </row>
    <row r="785">
      <c r="A785" s="8"/>
      <c r="B785" s="8"/>
      <c r="C785" s="8"/>
      <c r="D785" s="8"/>
      <c r="E785" s="8"/>
      <c r="F785" s="8"/>
      <c r="G785" s="8"/>
      <c r="H785" s="8"/>
      <c r="I785" s="8"/>
      <c r="M785" s="57"/>
      <c r="N785" s="8"/>
      <c r="O785" s="8"/>
      <c r="P785" s="8"/>
      <c r="Q785" s="8"/>
      <c r="R785" s="8"/>
      <c r="S785" s="8"/>
      <c r="T785" s="8"/>
      <c r="U785" s="8"/>
      <c r="V785" s="8"/>
      <c r="W785" s="8"/>
      <c r="X785" s="8"/>
      <c r="Y785" s="8"/>
      <c r="Z785" s="8"/>
    </row>
    <row r="786">
      <c r="A786" s="8"/>
      <c r="B786" s="8"/>
      <c r="C786" s="8"/>
      <c r="D786" s="8"/>
      <c r="E786" s="8"/>
      <c r="F786" s="8"/>
      <c r="G786" s="8"/>
      <c r="H786" s="8"/>
      <c r="I786" s="8"/>
      <c r="M786" s="57"/>
      <c r="N786" s="8"/>
      <c r="O786" s="8"/>
      <c r="P786" s="8"/>
      <c r="Q786" s="8"/>
      <c r="R786" s="8"/>
      <c r="S786" s="8"/>
      <c r="T786" s="8"/>
      <c r="U786" s="8"/>
      <c r="V786" s="8"/>
      <c r="W786" s="8"/>
      <c r="X786" s="8"/>
      <c r="Y786" s="8"/>
      <c r="Z786" s="8"/>
    </row>
    <row r="787">
      <c r="A787" s="8"/>
      <c r="B787" s="8"/>
      <c r="C787" s="8"/>
      <c r="D787" s="8"/>
      <c r="E787" s="8"/>
      <c r="F787" s="8"/>
      <c r="G787" s="8"/>
      <c r="H787" s="8"/>
      <c r="I787" s="8"/>
      <c r="M787" s="57"/>
      <c r="N787" s="8"/>
      <c r="O787" s="8"/>
      <c r="P787" s="8"/>
      <c r="Q787" s="8"/>
      <c r="R787" s="8"/>
      <c r="S787" s="8"/>
      <c r="T787" s="8"/>
      <c r="U787" s="8"/>
      <c r="V787" s="8"/>
      <c r="W787" s="8"/>
      <c r="X787" s="8"/>
      <c r="Y787" s="8"/>
      <c r="Z787" s="8"/>
    </row>
    <row r="788">
      <c r="A788" s="8"/>
      <c r="B788" s="8"/>
      <c r="C788" s="8"/>
      <c r="D788" s="8"/>
      <c r="E788" s="8"/>
      <c r="F788" s="8"/>
      <c r="G788" s="8"/>
      <c r="H788" s="8"/>
      <c r="I788" s="8"/>
      <c r="M788" s="57"/>
      <c r="N788" s="8"/>
      <c r="O788" s="8"/>
      <c r="P788" s="8"/>
      <c r="Q788" s="8"/>
      <c r="R788" s="8"/>
      <c r="S788" s="8"/>
      <c r="T788" s="8"/>
      <c r="U788" s="8"/>
      <c r="V788" s="8"/>
      <c r="W788" s="8"/>
      <c r="X788" s="8"/>
      <c r="Y788" s="8"/>
      <c r="Z788" s="8"/>
    </row>
    <row r="789">
      <c r="A789" s="8"/>
      <c r="B789" s="8"/>
      <c r="C789" s="8"/>
      <c r="D789" s="8"/>
      <c r="E789" s="8"/>
      <c r="F789" s="8"/>
      <c r="G789" s="8"/>
      <c r="H789" s="8"/>
      <c r="I789" s="8"/>
      <c r="M789" s="57"/>
      <c r="N789" s="8"/>
      <c r="O789" s="8"/>
      <c r="P789" s="8"/>
      <c r="Q789" s="8"/>
      <c r="R789" s="8"/>
      <c r="S789" s="8"/>
      <c r="T789" s="8"/>
      <c r="U789" s="8"/>
      <c r="V789" s="8"/>
      <c r="W789" s="8"/>
      <c r="X789" s="8"/>
      <c r="Y789" s="8"/>
      <c r="Z789" s="8"/>
    </row>
    <row r="790">
      <c r="A790" s="8"/>
      <c r="B790" s="8"/>
      <c r="C790" s="8"/>
      <c r="D790" s="8"/>
      <c r="E790" s="8"/>
      <c r="F790" s="8"/>
      <c r="G790" s="8"/>
      <c r="H790" s="8"/>
      <c r="I790" s="8"/>
      <c r="M790" s="57"/>
      <c r="N790" s="8"/>
      <c r="O790" s="8"/>
      <c r="P790" s="8"/>
      <c r="Q790" s="8"/>
      <c r="R790" s="8"/>
      <c r="S790" s="8"/>
      <c r="T790" s="8"/>
      <c r="U790" s="8"/>
      <c r="V790" s="8"/>
      <c r="W790" s="8"/>
      <c r="X790" s="8"/>
      <c r="Y790" s="8"/>
      <c r="Z790" s="8"/>
    </row>
    <row r="791">
      <c r="A791" s="8"/>
      <c r="B791" s="8"/>
      <c r="C791" s="8"/>
      <c r="D791" s="8"/>
      <c r="E791" s="8"/>
      <c r="F791" s="8"/>
      <c r="G791" s="8"/>
      <c r="H791" s="8"/>
      <c r="I791" s="8"/>
      <c r="M791" s="57"/>
      <c r="N791" s="8"/>
      <c r="O791" s="8"/>
      <c r="P791" s="8"/>
      <c r="Q791" s="8"/>
      <c r="R791" s="8"/>
      <c r="S791" s="8"/>
      <c r="T791" s="8"/>
      <c r="U791" s="8"/>
      <c r="V791" s="8"/>
      <c r="W791" s="8"/>
      <c r="X791" s="8"/>
      <c r="Y791" s="8"/>
      <c r="Z791" s="8"/>
    </row>
    <row r="792">
      <c r="A792" s="8"/>
      <c r="B792" s="8"/>
      <c r="C792" s="8"/>
      <c r="D792" s="8"/>
      <c r="E792" s="8"/>
      <c r="F792" s="8"/>
      <c r="G792" s="8"/>
      <c r="H792" s="8"/>
      <c r="I792" s="8"/>
      <c r="M792" s="57"/>
      <c r="N792" s="8"/>
      <c r="O792" s="8"/>
      <c r="P792" s="8"/>
      <c r="Q792" s="8"/>
      <c r="R792" s="8"/>
      <c r="S792" s="8"/>
      <c r="T792" s="8"/>
      <c r="U792" s="8"/>
      <c r="V792" s="8"/>
      <c r="W792" s="8"/>
      <c r="X792" s="8"/>
      <c r="Y792" s="8"/>
      <c r="Z792" s="8"/>
    </row>
    <row r="793">
      <c r="A793" s="8"/>
      <c r="B793" s="8"/>
      <c r="C793" s="8"/>
      <c r="D793" s="8"/>
      <c r="E793" s="8"/>
      <c r="F793" s="8"/>
      <c r="G793" s="8"/>
      <c r="H793" s="8"/>
      <c r="I793" s="8"/>
      <c r="M793" s="57"/>
      <c r="N793" s="8"/>
      <c r="O793" s="8"/>
      <c r="P793" s="8"/>
      <c r="Q793" s="8"/>
      <c r="R793" s="8"/>
      <c r="S793" s="8"/>
      <c r="T793" s="8"/>
      <c r="U793" s="8"/>
      <c r="V793" s="8"/>
      <c r="W793" s="8"/>
      <c r="X793" s="8"/>
      <c r="Y793" s="8"/>
      <c r="Z793" s="8"/>
    </row>
    <row r="794">
      <c r="A794" s="8"/>
      <c r="B794" s="8"/>
      <c r="C794" s="8"/>
      <c r="D794" s="8"/>
      <c r="E794" s="8"/>
      <c r="F794" s="8"/>
      <c r="G794" s="8"/>
      <c r="H794" s="8"/>
      <c r="I794" s="8"/>
      <c r="M794" s="57"/>
      <c r="N794" s="8"/>
      <c r="O794" s="8"/>
      <c r="P794" s="8"/>
      <c r="Q794" s="8"/>
      <c r="R794" s="8"/>
      <c r="S794" s="8"/>
      <c r="T794" s="8"/>
      <c r="U794" s="8"/>
      <c r="V794" s="8"/>
      <c r="W794" s="8"/>
      <c r="X794" s="8"/>
      <c r="Y794" s="8"/>
      <c r="Z794" s="8"/>
    </row>
    <row r="795">
      <c r="A795" s="8"/>
      <c r="B795" s="8"/>
      <c r="C795" s="8"/>
      <c r="D795" s="8"/>
      <c r="E795" s="8"/>
      <c r="F795" s="8"/>
      <c r="G795" s="8"/>
      <c r="H795" s="8"/>
      <c r="I795" s="8"/>
      <c r="M795" s="57"/>
      <c r="N795" s="8"/>
      <c r="O795" s="8"/>
      <c r="P795" s="8"/>
      <c r="Q795" s="8"/>
      <c r="R795" s="8"/>
      <c r="S795" s="8"/>
      <c r="T795" s="8"/>
      <c r="U795" s="8"/>
      <c r="V795" s="8"/>
      <c r="W795" s="8"/>
      <c r="X795" s="8"/>
      <c r="Y795" s="8"/>
      <c r="Z795" s="8"/>
    </row>
    <row r="796">
      <c r="A796" s="8"/>
      <c r="B796" s="8"/>
      <c r="C796" s="8"/>
      <c r="D796" s="8"/>
      <c r="E796" s="8"/>
      <c r="F796" s="8"/>
      <c r="G796" s="8"/>
      <c r="H796" s="8"/>
      <c r="I796" s="8"/>
      <c r="M796" s="57"/>
      <c r="N796" s="8"/>
      <c r="O796" s="8"/>
      <c r="P796" s="8"/>
      <c r="Q796" s="8"/>
      <c r="R796" s="8"/>
      <c r="S796" s="8"/>
      <c r="T796" s="8"/>
      <c r="U796" s="8"/>
      <c r="V796" s="8"/>
      <c r="W796" s="8"/>
      <c r="X796" s="8"/>
      <c r="Y796" s="8"/>
      <c r="Z796" s="8"/>
    </row>
    <row r="797">
      <c r="A797" s="8"/>
      <c r="B797" s="8"/>
      <c r="C797" s="8"/>
      <c r="D797" s="8"/>
      <c r="E797" s="8"/>
      <c r="F797" s="8"/>
      <c r="G797" s="8"/>
      <c r="H797" s="8"/>
      <c r="I797" s="8"/>
      <c r="M797" s="57"/>
      <c r="N797" s="8"/>
      <c r="O797" s="8"/>
      <c r="P797" s="8"/>
      <c r="Q797" s="8"/>
      <c r="R797" s="8"/>
      <c r="S797" s="8"/>
      <c r="T797" s="8"/>
      <c r="U797" s="8"/>
      <c r="V797" s="8"/>
      <c r="W797" s="8"/>
      <c r="X797" s="8"/>
      <c r="Y797" s="8"/>
      <c r="Z797" s="8"/>
    </row>
    <row r="798">
      <c r="A798" s="8"/>
      <c r="B798" s="8"/>
      <c r="C798" s="8"/>
      <c r="D798" s="8"/>
      <c r="E798" s="8"/>
      <c r="F798" s="8"/>
      <c r="G798" s="8"/>
      <c r="H798" s="8"/>
      <c r="I798" s="8"/>
      <c r="M798" s="57"/>
      <c r="N798" s="8"/>
      <c r="O798" s="8"/>
      <c r="P798" s="8"/>
      <c r="Q798" s="8"/>
      <c r="R798" s="8"/>
      <c r="S798" s="8"/>
      <c r="T798" s="8"/>
      <c r="U798" s="8"/>
      <c r="V798" s="8"/>
      <c r="W798" s="8"/>
      <c r="X798" s="8"/>
      <c r="Y798" s="8"/>
      <c r="Z798" s="8"/>
    </row>
    <row r="799">
      <c r="A799" s="8"/>
      <c r="B799" s="8"/>
      <c r="C799" s="8"/>
      <c r="D799" s="8"/>
      <c r="E799" s="8"/>
      <c r="F799" s="8"/>
      <c r="G799" s="8"/>
      <c r="H799" s="8"/>
      <c r="I799" s="8"/>
      <c r="M799" s="57"/>
      <c r="N799" s="8"/>
      <c r="O799" s="8"/>
      <c r="P799" s="8"/>
      <c r="Q799" s="8"/>
      <c r="R799" s="8"/>
      <c r="S799" s="8"/>
      <c r="T799" s="8"/>
      <c r="U799" s="8"/>
      <c r="V799" s="8"/>
      <c r="W799" s="8"/>
      <c r="X799" s="8"/>
      <c r="Y799" s="8"/>
      <c r="Z799" s="8"/>
    </row>
    <row r="800">
      <c r="A800" s="8"/>
      <c r="B800" s="8"/>
      <c r="C800" s="8"/>
      <c r="D800" s="8"/>
      <c r="E800" s="8"/>
      <c r="F800" s="8"/>
      <c r="G800" s="8"/>
      <c r="H800" s="8"/>
      <c r="I800" s="8"/>
      <c r="M800" s="57"/>
      <c r="N800" s="8"/>
      <c r="O800" s="8"/>
      <c r="P800" s="8"/>
      <c r="Q800" s="8"/>
      <c r="R800" s="8"/>
      <c r="S800" s="8"/>
      <c r="T800" s="8"/>
      <c r="U800" s="8"/>
      <c r="V800" s="8"/>
      <c r="W800" s="8"/>
      <c r="X800" s="8"/>
      <c r="Y800" s="8"/>
      <c r="Z800" s="8"/>
    </row>
    <row r="801">
      <c r="A801" s="8"/>
      <c r="B801" s="8"/>
      <c r="C801" s="8"/>
      <c r="D801" s="8"/>
      <c r="E801" s="8"/>
      <c r="F801" s="8"/>
      <c r="G801" s="8"/>
      <c r="H801" s="8"/>
      <c r="I801" s="8"/>
      <c r="M801" s="57"/>
      <c r="N801" s="8"/>
      <c r="O801" s="8"/>
      <c r="P801" s="8"/>
      <c r="Q801" s="8"/>
      <c r="R801" s="8"/>
      <c r="S801" s="8"/>
      <c r="T801" s="8"/>
      <c r="U801" s="8"/>
      <c r="V801" s="8"/>
      <c r="W801" s="8"/>
      <c r="X801" s="8"/>
      <c r="Y801" s="8"/>
      <c r="Z801" s="8"/>
    </row>
    <row r="802">
      <c r="A802" s="8"/>
      <c r="B802" s="8"/>
      <c r="C802" s="8"/>
      <c r="D802" s="8"/>
      <c r="E802" s="8"/>
      <c r="F802" s="8"/>
      <c r="G802" s="8"/>
      <c r="H802" s="8"/>
      <c r="I802" s="8"/>
      <c r="M802" s="57"/>
      <c r="N802" s="8"/>
      <c r="O802" s="8"/>
      <c r="P802" s="8"/>
      <c r="Q802" s="8"/>
      <c r="R802" s="8"/>
      <c r="S802" s="8"/>
      <c r="T802" s="8"/>
      <c r="U802" s="8"/>
      <c r="V802" s="8"/>
      <c r="W802" s="8"/>
      <c r="X802" s="8"/>
      <c r="Y802" s="8"/>
      <c r="Z802" s="8"/>
    </row>
    <row r="803">
      <c r="A803" s="8"/>
      <c r="B803" s="8"/>
      <c r="C803" s="8"/>
      <c r="D803" s="8"/>
      <c r="E803" s="8"/>
      <c r="F803" s="8"/>
      <c r="G803" s="8"/>
      <c r="H803" s="8"/>
      <c r="I803" s="8"/>
      <c r="M803" s="57"/>
      <c r="N803" s="8"/>
      <c r="O803" s="8"/>
      <c r="P803" s="8"/>
      <c r="Q803" s="8"/>
      <c r="R803" s="8"/>
      <c r="S803" s="8"/>
      <c r="T803" s="8"/>
      <c r="U803" s="8"/>
      <c r="V803" s="8"/>
      <c r="W803" s="8"/>
      <c r="X803" s="8"/>
      <c r="Y803" s="8"/>
      <c r="Z803" s="8"/>
    </row>
    <row r="804">
      <c r="A804" s="8"/>
      <c r="B804" s="8"/>
      <c r="C804" s="8"/>
      <c r="D804" s="8"/>
      <c r="E804" s="8"/>
      <c r="F804" s="8"/>
      <c r="G804" s="8"/>
      <c r="H804" s="8"/>
      <c r="I804" s="8"/>
      <c r="M804" s="57"/>
      <c r="N804" s="8"/>
      <c r="O804" s="8"/>
      <c r="P804" s="8"/>
      <c r="Q804" s="8"/>
      <c r="R804" s="8"/>
      <c r="S804" s="8"/>
      <c r="T804" s="8"/>
      <c r="U804" s="8"/>
      <c r="V804" s="8"/>
      <c r="W804" s="8"/>
      <c r="X804" s="8"/>
      <c r="Y804" s="8"/>
      <c r="Z804" s="8"/>
    </row>
    <row r="805">
      <c r="A805" s="8"/>
      <c r="B805" s="8"/>
      <c r="C805" s="8"/>
      <c r="D805" s="8"/>
      <c r="E805" s="8"/>
      <c r="F805" s="8"/>
      <c r="G805" s="8"/>
      <c r="H805" s="8"/>
      <c r="I805" s="8"/>
      <c r="M805" s="57"/>
      <c r="N805" s="8"/>
      <c r="O805" s="8"/>
      <c r="P805" s="8"/>
      <c r="Q805" s="8"/>
      <c r="R805" s="8"/>
      <c r="S805" s="8"/>
      <c r="T805" s="8"/>
      <c r="U805" s="8"/>
      <c r="V805" s="8"/>
      <c r="W805" s="8"/>
      <c r="X805" s="8"/>
      <c r="Y805" s="8"/>
      <c r="Z805" s="8"/>
    </row>
    <row r="806">
      <c r="A806" s="8"/>
      <c r="B806" s="8"/>
      <c r="C806" s="8"/>
      <c r="D806" s="8"/>
      <c r="E806" s="8"/>
      <c r="F806" s="8"/>
      <c r="G806" s="8"/>
      <c r="H806" s="8"/>
      <c r="I806" s="8"/>
      <c r="M806" s="57"/>
      <c r="N806" s="8"/>
      <c r="O806" s="8"/>
      <c r="P806" s="8"/>
      <c r="Q806" s="8"/>
      <c r="R806" s="8"/>
      <c r="S806" s="8"/>
      <c r="T806" s="8"/>
      <c r="U806" s="8"/>
      <c r="V806" s="8"/>
      <c r="W806" s="8"/>
      <c r="X806" s="8"/>
      <c r="Y806" s="8"/>
      <c r="Z806" s="8"/>
    </row>
    <row r="807">
      <c r="A807" s="8"/>
      <c r="B807" s="8"/>
      <c r="C807" s="8"/>
      <c r="D807" s="8"/>
      <c r="E807" s="8"/>
      <c r="F807" s="8"/>
      <c r="G807" s="8"/>
      <c r="H807" s="8"/>
      <c r="I807" s="8"/>
      <c r="M807" s="57"/>
      <c r="N807" s="8"/>
      <c r="O807" s="8"/>
      <c r="P807" s="8"/>
      <c r="Q807" s="8"/>
      <c r="R807" s="8"/>
      <c r="S807" s="8"/>
      <c r="T807" s="8"/>
      <c r="U807" s="8"/>
      <c r="V807" s="8"/>
      <c r="W807" s="8"/>
      <c r="X807" s="8"/>
      <c r="Y807" s="8"/>
      <c r="Z807" s="8"/>
    </row>
    <row r="808">
      <c r="A808" s="8"/>
      <c r="B808" s="8"/>
      <c r="C808" s="8"/>
      <c r="D808" s="8"/>
      <c r="E808" s="8"/>
      <c r="F808" s="8"/>
      <c r="G808" s="8"/>
      <c r="H808" s="8"/>
      <c r="I808" s="8"/>
      <c r="M808" s="57"/>
      <c r="N808" s="8"/>
      <c r="O808" s="8"/>
      <c r="P808" s="8"/>
      <c r="Q808" s="8"/>
      <c r="R808" s="8"/>
      <c r="S808" s="8"/>
      <c r="T808" s="8"/>
      <c r="U808" s="8"/>
      <c r="V808" s="8"/>
      <c r="W808" s="8"/>
      <c r="X808" s="8"/>
      <c r="Y808" s="8"/>
      <c r="Z808" s="8"/>
    </row>
    <row r="809">
      <c r="A809" s="8"/>
      <c r="B809" s="8"/>
      <c r="C809" s="8"/>
      <c r="D809" s="8"/>
      <c r="E809" s="8"/>
      <c r="F809" s="8"/>
      <c r="G809" s="8"/>
      <c r="H809" s="8"/>
      <c r="I809" s="8"/>
      <c r="M809" s="57"/>
      <c r="N809" s="8"/>
      <c r="O809" s="8"/>
      <c r="P809" s="8"/>
      <c r="Q809" s="8"/>
      <c r="R809" s="8"/>
      <c r="S809" s="8"/>
      <c r="T809" s="8"/>
      <c r="U809" s="8"/>
      <c r="V809" s="8"/>
      <c r="W809" s="8"/>
      <c r="X809" s="8"/>
      <c r="Y809" s="8"/>
      <c r="Z809" s="8"/>
    </row>
    <row r="810">
      <c r="A810" s="8"/>
      <c r="B810" s="8"/>
      <c r="C810" s="8"/>
      <c r="D810" s="8"/>
      <c r="E810" s="8"/>
      <c r="F810" s="8"/>
      <c r="G810" s="8"/>
      <c r="H810" s="8"/>
      <c r="I810" s="8"/>
      <c r="M810" s="57"/>
      <c r="N810" s="8"/>
      <c r="O810" s="8"/>
      <c r="P810" s="8"/>
      <c r="Q810" s="8"/>
      <c r="R810" s="8"/>
      <c r="S810" s="8"/>
      <c r="T810" s="8"/>
      <c r="U810" s="8"/>
      <c r="V810" s="8"/>
      <c r="W810" s="8"/>
      <c r="X810" s="8"/>
      <c r="Y810" s="8"/>
      <c r="Z810" s="8"/>
    </row>
    <row r="811">
      <c r="A811" s="8"/>
      <c r="B811" s="8"/>
      <c r="C811" s="8"/>
      <c r="D811" s="8"/>
      <c r="E811" s="8"/>
      <c r="F811" s="8"/>
      <c r="G811" s="8"/>
      <c r="H811" s="8"/>
      <c r="I811" s="8"/>
      <c r="M811" s="57"/>
      <c r="N811" s="8"/>
      <c r="O811" s="8"/>
      <c r="P811" s="8"/>
      <c r="Q811" s="8"/>
      <c r="R811" s="8"/>
      <c r="S811" s="8"/>
      <c r="T811" s="8"/>
      <c r="U811" s="8"/>
      <c r="V811" s="8"/>
      <c r="W811" s="8"/>
      <c r="X811" s="8"/>
      <c r="Y811" s="8"/>
      <c r="Z811" s="8"/>
    </row>
    <row r="812">
      <c r="A812" s="8"/>
      <c r="B812" s="8"/>
      <c r="C812" s="8"/>
      <c r="D812" s="8"/>
      <c r="E812" s="8"/>
      <c r="F812" s="8"/>
      <c r="G812" s="8"/>
      <c r="H812" s="8"/>
      <c r="I812" s="8"/>
      <c r="M812" s="57"/>
      <c r="N812" s="8"/>
      <c r="O812" s="8"/>
      <c r="P812" s="8"/>
      <c r="Q812" s="8"/>
      <c r="R812" s="8"/>
      <c r="S812" s="8"/>
      <c r="T812" s="8"/>
      <c r="U812" s="8"/>
      <c r="V812" s="8"/>
      <c r="W812" s="8"/>
      <c r="X812" s="8"/>
      <c r="Y812" s="8"/>
      <c r="Z812" s="8"/>
    </row>
    <row r="813">
      <c r="A813" s="8"/>
      <c r="B813" s="8"/>
      <c r="C813" s="8"/>
      <c r="D813" s="8"/>
      <c r="E813" s="8"/>
      <c r="F813" s="8"/>
      <c r="G813" s="8"/>
      <c r="H813" s="8"/>
      <c r="I813" s="8"/>
      <c r="M813" s="57"/>
      <c r="N813" s="8"/>
      <c r="O813" s="8"/>
      <c r="P813" s="8"/>
      <c r="Q813" s="8"/>
      <c r="R813" s="8"/>
      <c r="S813" s="8"/>
      <c r="T813" s="8"/>
      <c r="U813" s="8"/>
      <c r="V813" s="8"/>
      <c r="W813" s="8"/>
      <c r="X813" s="8"/>
      <c r="Y813" s="8"/>
      <c r="Z813" s="8"/>
    </row>
    <row r="814">
      <c r="A814" s="8"/>
      <c r="B814" s="8"/>
      <c r="C814" s="8"/>
      <c r="D814" s="8"/>
      <c r="E814" s="8"/>
      <c r="F814" s="8"/>
      <c r="G814" s="8"/>
      <c r="H814" s="8"/>
      <c r="I814" s="8"/>
      <c r="M814" s="57"/>
      <c r="N814" s="8"/>
      <c r="O814" s="8"/>
      <c r="P814" s="8"/>
      <c r="Q814" s="8"/>
      <c r="R814" s="8"/>
      <c r="S814" s="8"/>
      <c r="T814" s="8"/>
      <c r="U814" s="8"/>
      <c r="V814" s="8"/>
      <c r="W814" s="8"/>
      <c r="X814" s="8"/>
      <c r="Y814" s="8"/>
      <c r="Z814" s="8"/>
    </row>
    <row r="815">
      <c r="A815" s="8"/>
      <c r="B815" s="8"/>
      <c r="C815" s="8"/>
      <c r="D815" s="8"/>
      <c r="E815" s="8"/>
      <c r="F815" s="8"/>
      <c r="G815" s="8"/>
      <c r="H815" s="8"/>
      <c r="I815" s="8"/>
      <c r="M815" s="57"/>
      <c r="N815" s="8"/>
      <c r="O815" s="8"/>
      <c r="P815" s="8"/>
      <c r="Q815" s="8"/>
      <c r="R815" s="8"/>
      <c r="S815" s="8"/>
      <c r="T815" s="8"/>
      <c r="U815" s="8"/>
      <c r="V815" s="8"/>
      <c r="W815" s="8"/>
      <c r="X815" s="8"/>
      <c r="Y815" s="8"/>
      <c r="Z815" s="8"/>
    </row>
    <row r="816">
      <c r="A816" s="8"/>
      <c r="B816" s="8"/>
      <c r="C816" s="8"/>
      <c r="D816" s="8"/>
      <c r="E816" s="8"/>
      <c r="F816" s="8"/>
      <c r="G816" s="8"/>
      <c r="H816" s="8"/>
      <c r="I816" s="8"/>
      <c r="M816" s="57"/>
      <c r="N816" s="8"/>
      <c r="O816" s="8"/>
      <c r="P816" s="8"/>
      <c r="Q816" s="8"/>
      <c r="R816" s="8"/>
      <c r="S816" s="8"/>
      <c r="T816" s="8"/>
      <c r="U816" s="8"/>
      <c r="V816" s="8"/>
      <c r="W816" s="8"/>
      <c r="X816" s="8"/>
      <c r="Y816" s="8"/>
      <c r="Z816" s="8"/>
    </row>
    <row r="817">
      <c r="A817" s="8"/>
      <c r="B817" s="8"/>
      <c r="C817" s="8"/>
      <c r="D817" s="8"/>
      <c r="E817" s="8"/>
      <c r="F817" s="8"/>
      <c r="G817" s="8"/>
      <c r="H817" s="8"/>
      <c r="I817" s="8"/>
      <c r="M817" s="57"/>
      <c r="N817" s="8"/>
      <c r="O817" s="8"/>
      <c r="P817" s="8"/>
      <c r="Q817" s="8"/>
      <c r="R817" s="8"/>
      <c r="S817" s="8"/>
      <c r="T817" s="8"/>
      <c r="U817" s="8"/>
      <c r="V817" s="8"/>
      <c r="W817" s="8"/>
      <c r="X817" s="8"/>
      <c r="Y817" s="8"/>
      <c r="Z817" s="8"/>
    </row>
    <row r="818">
      <c r="A818" s="8"/>
      <c r="B818" s="8"/>
      <c r="C818" s="8"/>
      <c r="D818" s="8"/>
      <c r="E818" s="8"/>
      <c r="F818" s="8"/>
      <c r="G818" s="8"/>
      <c r="H818" s="8"/>
      <c r="I818" s="8"/>
      <c r="M818" s="57"/>
      <c r="N818" s="8"/>
      <c r="O818" s="8"/>
      <c r="P818" s="8"/>
      <c r="Q818" s="8"/>
      <c r="R818" s="8"/>
      <c r="S818" s="8"/>
      <c r="T818" s="8"/>
      <c r="U818" s="8"/>
      <c r="V818" s="8"/>
      <c r="W818" s="8"/>
      <c r="X818" s="8"/>
      <c r="Y818" s="8"/>
      <c r="Z818" s="8"/>
    </row>
    <row r="819">
      <c r="A819" s="8"/>
      <c r="B819" s="8"/>
      <c r="C819" s="8"/>
      <c r="D819" s="8"/>
      <c r="E819" s="8"/>
      <c r="F819" s="8"/>
      <c r="G819" s="8"/>
      <c r="H819" s="8"/>
      <c r="I819" s="8"/>
      <c r="M819" s="57"/>
      <c r="N819" s="8"/>
      <c r="O819" s="8"/>
      <c r="P819" s="8"/>
      <c r="Q819" s="8"/>
      <c r="R819" s="8"/>
      <c r="S819" s="8"/>
      <c r="T819" s="8"/>
      <c r="U819" s="8"/>
      <c r="V819" s="8"/>
      <c r="W819" s="8"/>
      <c r="X819" s="8"/>
      <c r="Y819" s="8"/>
      <c r="Z819" s="8"/>
    </row>
    <row r="820">
      <c r="A820" s="8"/>
      <c r="B820" s="8"/>
      <c r="C820" s="8"/>
      <c r="D820" s="8"/>
      <c r="E820" s="8"/>
      <c r="F820" s="8"/>
      <c r="G820" s="8"/>
      <c r="H820" s="8"/>
      <c r="I820" s="8"/>
      <c r="M820" s="57"/>
      <c r="N820" s="8"/>
      <c r="O820" s="8"/>
      <c r="P820" s="8"/>
      <c r="Q820" s="8"/>
      <c r="R820" s="8"/>
      <c r="S820" s="8"/>
      <c r="T820" s="8"/>
      <c r="U820" s="8"/>
      <c r="V820" s="8"/>
      <c r="W820" s="8"/>
      <c r="X820" s="8"/>
      <c r="Y820" s="8"/>
      <c r="Z820" s="8"/>
    </row>
    <row r="821">
      <c r="A821" s="8"/>
      <c r="B821" s="8"/>
      <c r="C821" s="8"/>
      <c r="D821" s="8"/>
      <c r="E821" s="8"/>
      <c r="F821" s="8"/>
      <c r="G821" s="8"/>
      <c r="H821" s="8"/>
      <c r="I821" s="8"/>
      <c r="M821" s="57"/>
      <c r="N821" s="8"/>
      <c r="O821" s="8"/>
      <c r="P821" s="8"/>
      <c r="Q821" s="8"/>
      <c r="R821" s="8"/>
      <c r="S821" s="8"/>
      <c r="T821" s="8"/>
      <c r="U821" s="8"/>
      <c r="V821" s="8"/>
      <c r="W821" s="8"/>
      <c r="X821" s="8"/>
      <c r="Y821" s="8"/>
      <c r="Z821" s="8"/>
    </row>
    <row r="822">
      <c r="A822" s="8"/>
      <c r="B822" s="8"/>
      <c r="C822" s="8"/>
      <c r="D822" s="8"/>
      <c r="E822" s="8"/>
      <c r="F822" s="8"/>
      <c r="G822" s="8"/>
      <c r="H822" s="8"/>
      <c r="I822" s="8"/>
      <c r="M822" s="57"/>
      <c r="N822" s="8"/>
      <c r="O822" s="8"/>
      <c r="P822" s="8"/>
      <c r="Q822" s="8"/>
      <c r="R822" s="8"/>
      <c r="S822" s="8"/>
      <c r="T822" s="8"/>
      <c r="U822" s="8"/>
      <c r="V822" s="8"/>
      <c r="W822" s="8"/>
      <c r="X822" s="8"/>
      <c r="Y822" s="8"/>
      <c r="Z822" s="8"/>
    </row>
    <row r="823">
      <c r="A823" s="8"/>
      <c r="B823" s="8"/>
      <c r="C823" s="8"/>
      <c r="D823" s="8"/>
      <c r="E823" s="8"/>
      <c r="F823" s="8"/>
      <c r="G823" s="8"/>
      <c r="H823" s="8"/>
      <c r="I823" s="8"/>
      <c r="M823" s="57"/>
      <c r="N823" s="8"/>
      <c r="O823" s="8"/>
      <c r="P823" s="8"/>
      <c r="Q823" s="8"/>
      <c r="R823" s="8"/>
      <c r="S823" s="8"/>
      <c r="T823" s="8"/>
      <c r="U823" s="8"/>
      <c r="V823" s="8"/>
      <c r="W823" s="8"/>
      <c r="X823" s="8"/>
      <c r="Y823" s="8"/>
      <c r="Z823" s="8"/>
    </row>
    <row r="824">
      <c r="A824" s="8"/>
      <c r="B824" s="8"/>
      <c r="C824" s="8"/>
      <c r="D824" s="8"/>
      <c r="E824" s="8"/>
      <c r="F824" s="8"/>
      <c r="G824" s="8"/>
      <c r="H824" s="8"/>
      <c r="I824" s="8"/>
      <c r="M824" s="57"/>
      <c r="N824" s="8"/>
      <c r="O824" s="8"/>
      <c r="P824" s="8"/>
      <c r="Q824" s="8"/>
      <c r="R824" s="8"/>
      <c r="S824" s="8"/>
      <c r="T824" s="8"/>
      <c r="U824" s="8"/>
      <c r="V824" s="8"/>
      <c r="W824" s="8"/>
      <c r="X824" s="8"/>
      <c r="Y824" s="8"/>
      <c r="Z824" s="8"/>
    </row>
    <row r="825">
      <c r="A825" s="8"/>
      <c r="B825" s="8"/>
      <c r="C825" s="8"/>
      <c r="D825" s="8"/>
      <c r="E825" s="8"/>
      <c r="F825" s="8"/>
      <c r="G825" s="8"/>
      <c r="H825" s="8"/>
      <c r="I825" s="8"/>
      <c r="M825" s="57"/>
      <c r="N825" s="8"/>
      <c r="O825" s="8"/>
      <c r="P825" s="8"/>
      <c r="Q825" s="8"/>
      <c r="R825" s="8"/>
      <c r="S825" s="8"/>
      <c r="T825" s="8"/>
      <c r="U825" s="8"/>
      <c r="V825" s="8"/>
      <c r="W825" s="8"/>
      <c r="X825" s="8"/>
      <c r="Y825" s="8"/>
      <c r="Z825" s="8"/>
    </row>
    <row r="826">
      <c r="A826" s="8"/>
      <c r="B826" s="8"/>
      <c r="C826" s="8"/>
      <c r="D826" s="8"/>
      <c r="E826" s="8"/>
      <c r="F826" s="8"/>
      <c r="G826" s="8"/>
      <c r="H826" s="8"/>
      <c r="I826" s="8"/>
      <c r="M826" s="57"/>
      <c r="N826" s="8"/>
      <c r="O826" s="8"/>
      <c r="P826" s="8"/>
      <c r="Q826" s="8"/>
      <c r="R826" s="8"/>
      <c r="S826" s="8"/>
      <c r="T826" s="8"/>
      <c r="U826" s="8"/>
      <c r="V826" s="8"/>
      <c r="W826" s="8"/>
      <c r="X826" s="8"/>
      <c r="Y826" s="8"/>
      <c r="Z826" s="8"/>
    </row>
    <row r="827">
      <c r="A827" s="8"/>
      <c r="B827" s="8"/>
      <c r="C827" s="8"/>
      <c r="D827" s="8"/>
      <c r="E827" s="8"/>
      <c r="F827" s="8"/>
      <c r="G827" s="8"/>
      <c r="H827" s="8"/>
      <c r="I827" s="8"/>
      <c r="M827" s="57"/>
      <c r="N827" s="8"/>
      <c r="O827" s="8"/>
      <c r="P827" s="8"/>
      <c r="Q827" s="8"/>
      <c r="R827" s="8"/>
      <c r="S827" s="8"/>
      <c r="T827" s="8"/>
      <c r="U827" s="8"/>
      <c r="V827" s="8"/>
      <c r="W827" s="8"/>
      <c r="X827" s="8"/>
      <c r="Y827" s="8"/>
      <c r="Z827" s="8"/>
    </row>
    <row r="828">
      <c r="A828" s="8"/>
      <c r="B828" s="8"/>
      <c r="C828" s="8"/>
      <c r="D828" s="8"/>
      <c r="E828" s="8"/>
      <c r="F828" s="8"/>
      <c r="G828" s="8"/>
      <c r="H828" s="8"/>
      <c r="I828" s="8"/>
      <c r="M828" s="57"/>
      <c r="N828" s="8"/>
      <c r="O828" s="8"/>
      <c r="P828" s="8"/>
      <c r="Q828" s="8"/>
      <c r="R828" s="8"/>
      <c r="S828" s="8"/>
      <c r="T828" s="8"/>
      <c r="U828" s="8"/>
      <c r="V828" s="8"/>
      <c r="W828" s="8"/>
      <c r="X828" s="8"/>
      <c r="Y828" s="8"/>
      <c r="Z828" s="8"/>
    </row>
    <row r="829">
      <c r="A829" s="8"/>
      <c r="B829" s="8"/>
      <c r="C829" s="8"/>
      <c r="D829" s="8"/>
      <c r="E829" s="8"/>
      <c r="F829" s="8"/>
      <c r="G829" s="8"/>
      <c r="H829" s="8"/>
      <c r="I829" s="8"/>
      <c r="M829" s="57"/>
      <c r="N829" s="8"/>
      <c r="O829" s="8"/>
      <c r="P829" s="8"/>
      <c r="Q829" s="8"/>
      <c r="R829" s="8"/>
      <c r="S829" s="8"/>
      <c r="T829" s="8"/>
      <c r="U829" s="8"/>
      <c r="V829" s="8"/>
      <c r="W829" s="8"/>
      <c r="X829" s="8"/>
      <c r="Y829" s="8"/>
      <c r="Z829" s="8"/>
    </row>
    <row r="830">
      <c r="A830" s="8"/>
      <c r="B830" s="8"/>
      <c r="C830" s="8"/>
      <c r="D830" s="8"/>
      <c r="E830" s="8"/>
      <c r="F830" s="8"/>
      <c r="G830" s="8"/>
      <c r="H830" s="8"/>
      <c r="I830" s="8"/>
      <c r="M830" s="57"/>
      <c r="N830" s="8"/>
      <c r="O830" s="8"/>
      <c r="P830" s="8"/>
      <c r="Q830" s="8"/>
      <c r="R830" s="8"/>
      <c r="S830" s="8"/>
      <c r="T830" s="8"/>
      <c r="U830" s="8"/>
      <c r="V830" s="8"/>
      <c r="W830" s="8"/>
      <c r="X830" s="8"/>
      <c r="Y830" s="8"/>
      <c r="Z830" s="8"/>
    </row>
    <row r="831">
      <c r="A831" s="8"/>
      <c r="B831" s="8"/>
      <c r="C831" s="8"/>
      <c r="D831" s="8"/>
      <c r="E831" s="8"/>
      <c r="F831" s="8"/>
      <c r="G831" s="8"/>
      <c r="H831" s="8"/>
      <c r="I831" s="8"/>
      <c r="M831" s="57"/>
      <c r="N831" s="8"/>
      <c r="O831" s="8"/>
      <c r="P831" s="8"/>
      <c r="Q831" s="8"/>
      <c r="R831" s="8"/>
      <c r="S831" s="8"/>
      <c r="T831" s="8"/>
      <c r="U831" s="8"/>
      <c r="V831" s="8"/>
      <c r="W831" s="8"/>
      <c r="X831" s="8"/>
      <c r="Y831" s="8"/>
      <c r="Z831" s="8"/>
    </row>
    <row r="832">
      <c r="A832" s="8"/>
      <c r="B832" s="8"/>
      <c r="C832" s="8"/>
      <c r="D832" s="8"/>
      <c r="E832" s="8"/>
      <c r="F832" s="8"/>
      <c r="G832" s="8"/>
      <c r="H832" s="8"/>
      <c r="I832" s="8"/>
      <c r="M832" s="57"/>
      <c r="N832" s="8"/>
      <c r="O832" s="8"/>
      <c r="P832" s="8"/>
      <c r="Q832" s="8"/>
      <c r="R832" s="8"/>
      <c r="S832" s="8"/>
      <c r="T832" s="8"/>
      <c r="U832" s="8"/>
      <c r="V832" s="8"/>
      <c r="W832" s="8"/>
      <c r="X832" s="8"/>
      <c r="Y832" s="8"/>
      <c r="Z832" s="8"/>
    </row>
    <row r="833">
      <c r="A833" s="8"/>
      <c r="B833" s="8"/>
      <c r="C833" s="8"/>
      <c r="D833" s="8"/>
      <c r="E833" s="8"/>
      <c r="F833" s="8"/>
      <c r="G833" s="8"/>
      <c r="H833" s="8"/>
      <c r="I833" s="8"/>
      <c r="M833" s="57"/>
      <c r="N833" s="8"/>
      <c r="O833" s="8"/>
      <c r="P833" s="8"/>
      <c r="Q833" s="8"/>
      <c r="R833" s="8"/>
      <c r="S833" s="8"/>
      <c r="T833" s="8"/>
      <c r="U833" s="8"/>
      <c r="V833" s="8"/>
      <c r="W833" s="8"/>
      <c r="X833" s="8"/>
      <c r="Y833" s="8"/>
      <c r="Z833" s="8"/>
    </row>
    <row r="834">
      <c r="A834" s="8"/>
      <c r="B834" s="8"/>
      <c r="C834" s="8"/>
      <c r="D834" s="8"/>
      <c r="E834" s="8"/>
      <c r="F834" s="8"/>
      <c r="G834" s="8"/>
      <c r="H834" s="8"/>
      <c r="I834" s="8"/>
      <c r="M834" s="57"/>
      <c r="N834" s="8"/>
      <c r="O834" s="8"/>
      <c r="P834" s="8"/>
      <c r="Q834" s="8"/>
      <c r="R834" s="8"/>
      <c r="S834" s="8"/>
      <c r="T834" s="8"/>
      <c r="U834" s="8"/>
      <c r="V834" s="8"/>
      <c r="W834" s="8"/>
      <c r="X834" s="8"/>
      <c r="Y834" s="8"/>
      <c r="Z834" s="8"/>
    </row>
    <row r="835">
      <c r="A835" s="8"/>
      <c r="B835" s="8"/>
      <c r="C835" s="8"/>
      <c r="D835" s="8"/>
      <c r="E835" s="8"/>
      <c r="F835" s="8"/>
      <c r="G835" s="8"/>
      <c r="H835" s="8"/>
      <c r="I835" s="8"/>
      <c r="M835" s="57"/>
      <c r="N835" s="8"/>
      <c r="O835" s="8"/>
      <c r="P835" s="8"/>
      <c r="Q835" s="8"/>
      <c r="R835" s="8"/>
      <c r="S835" s="8"/>
      <c r="T835" s="8"/>
      <c r="U835" s="8"/>
      <c r="V835" s="8"/>
      <c r="W835" s="8"/>
      <c r="X835" s="8"/>
      <c r="Y835" s="8"/>
      <c r="Z835" s="8"/>
    </row>
    <row r="836">
      <c r="A836" s="8"/>
      <c r="B836" s="8"/>
      <c r="C836" s="8"/>
      <c r="D836" s="8"/>
      <c r="E836" s="8"/>
      <c r="F836" s="8"/>
      <c r="G836" s="8"/>
      <c r="H836" s="8"/>
      <c r="I836" s="8"/>
      <c r="M836" s="57"/>
      <c r="N836" s="8"/>
      <c r="O836" s="8"/>
      <c r="P836" s="8"/>
      <c r="Q836" s="8"/>
      <c r="R836" s="8"/>
      <c r="S836" s="8"/>
      <c r="T836" s="8"/>
      <c r="U836" s="8"/>
      <c r="V836" s="8"/>
      <c r="W836" s="8"/>
      <c r="X836" s="8"/>
      <c r="Y836" s="8"/>
      <c r="Z836" s="8"/>
    </row>
    <row r="837">
      <c r="A837" s="8"/>
      <c r="B837" s="8"/>
      <c r="C837" s="8"/>
      <c r="D837" s="8"/>
      <c r="E837" s="8"/>
      <c r="F837" s="8"/>
      <c r="G837" s="8"/>
      <c r="H837" s="8"/>
      <c r="I837" s="8"/>
      <c r="M837" s="57"/>
      <c r="N837" s="8"/>
      <c r="O837" s="8"/>
      <c r="P837" s="8"/>
      <c r="Q837" s="8"/>
      <c r="R837" s="8"/>
      <c r="S837" s="8"/>
      <c r="T837" s="8"/>
      <c r="U837" s="8"/>
      <c r="V837" s="8"/>
      <c r="W837" s="8"/>
      <c r="X837" s="8"/>
      <c r="Y837" s="8"/>
      <c r="Z837" s="8"/>
    </row>
    <row r="838">
      <c r="A838" s="8"/>
      <c r="B838" s="8"/>
      <c r="C838" s="8"/>
      <c r="D838" s="8"/>
      <c r="E838" s="8"/>
      <c r="F838" s="8"/>
      <c r="G838" s="8"/>
      <c r="H838" s="8"/>
      <c r="I838" s="8"/>
      <c r="M838" s="57"/>
      <c r="N838" s="8"/>
      <c r="O838" s="8"/>
      <c r="P838" s="8"/>
      <c r="Q838" s="8"/>
      <c r="R838" s="8"/>
      <c r="S838" s="8"/>
      <c r="T838" s="8"/>
      <c r="U838" s="8"/>
      <c r="V838" s="8"/>
      <c r="W838" s="8"/>
      <c r="X838" s="8"/>
      <c r="Y838" s="8"/>
      <c r="Z838" s="8"/>
    </row>
    <row r="839">
      <c r="A839" s="8"/>
      <c r="B839" s="8"/>
      <c r="C839" s="8"/>
      <c r="D839" s="8"/>
      <c r="E839" s="8"/>
      <c r="F839" s="8"/>
      <c r="G839" s="8"/>
      <c r="H839" s="8"/>
      <c r="I839" s="8"/>
      <c r="M839" s="57"/>
      <c r="N839" s="8"/>
      <c r="O839" s="8"/>
      <c r="P839" s="8"/>
      <c r="Q839" s="8"/>
      <c r="R839" s="8"/>
      <c r="S839" s="8"/>
      <c r="T839" s="8"/>
      <c r="U839" s="8"/>
      <c r="V839" s="8"/>
      <c r="W839" s="8"/>
      <c r="X839" s="8"/>
      <c r="Y839" s="8"/>
      <c r="Z839" s="8"/>
    </row>
    <row r="840">
      <c r="A840" s="8"/>
      <c r="B840" s="8"/>
      <c r="C840" s="8"/>
      <c r="D840" s="8"/>
      <c r="E840" s="8"/>
      <c r="F840" s="8"/>
      <c r="G840" s="8"/>
      <c r="H840" s="8"/>
      <c r="I840" s="8"/>
      <c r="M840" s="57"/>
      <c r="N840" s="8"/>
      <c r="O840" s="8"/>
      <c r="P840" s="8"/>
      <c r="Q840" s="8"/>
      <c r="R840" s="8"/>
      <c r="S840" s="8"/>
      <c r="T840" s="8"/>
      <c r="U840" s="8"/>
      <c r="V840" s="8"/>
      <c r="W840" s="8"/>
      <c r="X840" s="8"/>
      <c r="Y840" s="8"/>
      <c r="Z840" s="8"/>
    </row>
    <row r="841">
      <c r="A841" s="8"/>
      <c r="B841" s="8"/>
      <c r="C841" s="8"/>
      <c r="D841" s="8"/>
      <c r="E841" s="8"/>
      <c r="F841" s="8"/>
      <c r="G841" s="8"/>
      <c r="H841" s="8"/>
      <c r="I841" s="8"/>
      <c r="M841" s="57"/>
      <c r="N841" s="8"/>
      <c r="O841" s="8"/>
      <c r="P841" s="8"/>
      <c r="Q841" s="8"/>
      <c r="R841" s="8"/>
      <c r="S841" s="8"/>
      <c r="T841" s="8"/>
      <c r="U841" s="8"/>
      <c r="V841" s="8"/>
      <c r="W841" s="8"/>
      <c r="X841" s="8"/>
      <c r="Y841" s="8"/>
      <c r="Z841" s="8"/>
    </row>
    <row r="842">
      <c r="A842" s="8"/>
      <c r="B842" s="8"/>
      <c r="C842" s="8"/>
      <c r="D842" s="8"/>
      <c r="E842" s="8"/>
      <c r="F842" s="8"/>
      <c r="G842" s="8"/>
      <c r="H842" s="8"/>
      <c r="I842" s="8"/>
      <c r="M842" s="57"/>
      <c r="N842" s="8"/>
      <c r="O842" s="8"/>
      <c r="P842" s="8"/>
      <c r="Q842" s="8"/>
      <c r="R842" s="8"/>
      <c r="S842" s="8"/>
      <c r="T842" s="8"/>
      <c r="U842" s="8"/>
      <c r="V842" s="8"/>
      <c r="W842" s="8"/>
      <c r="X842" s="8"/>
      <c r="Y842" s="8"/>
      <c r="Z842" s="8"/>
    </row>
    <row r="843">
      <c r="A843" s="8"/>
      <c r="B843" s="8"/>
      <c r="C843" s="8"/>
      <c r="D843" s="8"/>
      <c r="E843" s="8"/>
      <c r="F843" s="8"/>
      <c r="G843" s="8"/>
      <c r="H843" s="8"/>
      <c r="I843" s="8"/>
      <c r="M843" s="57"/>
      <c r="N843" s="8"/>
      <c r="O843" s="8"/>
      <c r="P843" s="8"/>
      <c r="Q843" s="8"/>
      <c r="R843" s="8"/>
      <c r="S843" s="8"/>
      <c r="T843" s="8"/>
      <c r="U843" s="8"/>
      <c r="V843" s="8"/>
      <c r="W843" s="8"/>
      <c r="X843" s="8"/>
      <c r="Y843" s="8"/>
      <c r="Z843" s="8"/>
    </row>
    <row r="844">
      <c r="A844" s="8"/>
      <c r="B844" s="8"/>
      <c r="C844" s="8"/>
      <c r="D844" s="8"/>
      <c r="E844" s="8"/>
      <c r="F844" s="8"/>
      <c r="G844" s="8"/>
      <c r="H844" s="8"/>
      <c r="I844" s="8"/>
      <c r="M844" s="57"/>
      <c r="N844" s="8"/>
      <c r="O844" s="8"/>
      <c r="P844" s="8"/>
      <c r="Q844" s="8"/>
      <c r="R844" s="8"/>
      <c r="S844" s="8"/>
      <c r="T844" s="8"/>
      <c r="U844" s="8"/>
      <c r="V844" s="8"/>
      <c r="W844" s="8"/>
      <c r="X844" s="8"/>
      <c r="Y844" s="8"/>
      <c r="Z844" s="8"/>
    </row>
    <row r="845">
      <c r="A845" s="8"/>
      <c r="B845" s="8"/>
      <c r="C845" s="8"/>
      <c r="D845" s="8"/>
      <c r="E845" s="8"/>
      <c r="F845" s="8"/>
      <c r="G845" s="8"/>
      <c r="H845" s="8"/>
      <c r="I845" s="8"/>
      <c r="M845" s="57"/>
      <c r="N845" s="8"/>
      <c r="O845" s="8"/>
      <c r="P845" s="8"/>
      <c r="Q845" s="8"/>
      <c r="R845" s="8"/>
      <c r="S845" s="8"/>
      <c r="T845" s="8"/>
      <c r="U845" s="8"/>
      <c r="V845" s="8"/>
      <c r="W845" s="8"/>
      <c r="X845" s="8"/>
      <c r="Y845" s="8"/>
      <c r="Z845" s="8"/>
    </row>
    <row r="846">
      <c r="A846" s="8"/>
      <c r="B846" s="8"/>
      <c r="C846" s="8"/>
      <c r="D846" s="8"/>
      <c r="E846" s="8"/>
      <c r="F846" s="8"/>
      <c r="G846" s="8"/>
      <c r="H846" s="8"/>
      <c r="I846" s="8"/>
      <c r="M846" s="57"/>
      <c r="N846" s="8"/>
      <c r="O846" s="8"/>
      <c r="P846" s="8"/>
      <c r="Q846" s="8"/>
      <c r="R846" s="8"/>
      <c r="S846" s="8"/>
      <c r="T846" s="8"/>
      <c r="U846" s="8"/>
      <c r="V846" s="8"/>
      <c r="W846" s="8"/>
      <c r="X846" s="8"/>
      <c r="Y846" s="8"/>
      <c r="Z846" s="8"/>
    </row>
    <row r="847">
      <c r="A847" s="8"/>
      <c r="B847" s="8"/>
      <c r="C847" s="8"/>
      <c r="D847" s="8"/>
      <c r="E847" s="8"/>
      <c r="F847" s="8"/>
      <c r="G847" s="8"/>
      <c r="H847" s="8"/>
      <c r="I847" s="8"/>
      <c r="M847" s="57"/>
      <c r="N847" s="8"/>
      <c r="O847" s="8"/>
      <c r="P847" s="8"/>
      <c r="Q847" s="8"/>
      <c r="R847" s="8"/>
      <c r="S847" s="8"/>
      <c r="T847" s="8"/>
      <c r="U847" s="8"/>
      <c r="V847" s="8"/>
      <c r="W847" s="8"/>
      <c r="X847" s="8"/>
      <c r="Y847" s="8"/>
      <c r="Z847" s="8"/>
    </row>
    <row r="848">
      <c r="A848" s="8"/>
      <c r="B848" s="8"/>
      <c r="C848" s="8"/>
      <c r="D848" s="8"/>
      <c r="E848" s="8"/>
      <c r="F848" s="8"/>
      <c r="G848" s="8"/>
      <c r="H848" s="8"/>
      <c r="I848" s="8"/>
      <c r="M848" s="57"/>
      <c r="N848" s="8"/>
      <c r="O848" s="8"/>
      <c r="P848" s="8"/>
      <c r="Q848" s="8"/>
      <c r="R848" s="8"/>
      <c r="S848" s="8"/>
      <c r="T848" s="8"/>
      <c r="U848" s="8"/>
      <c r="V848" s="8"/>
      <c r="W848" s="8"/>
      <c r="X848" s="8"/>
      <c r="Y848" s="8"/>
      <c r="Z848" s="8"/>
    </row>
    <row r="849">
      <c r="A849" s="8"/>
      <c r="B849" s="8"/>
      <c r="C849" s="8"/>
      <c r="D849" s="8"/>
      <c r="E849" s="8"/>
      <c r="F849" s="8"/>
      <c r="G849" s="8"/>
      <c r="H849" s="8"/>
      <c r="I849" s="8"/>
      <c r="M849" s="57"/>
      <c r="N849" s="8"/>
      <c r="O849" s="8"/>
      <c r="P849" s="8"/>
      <c r="Q849" s="8"/>
      <c r="R849" s="8"/>
      <c r="S849" s="8"/>
      <c r="T849" s="8"/>
      <c r="U849" s="8"/>
      <c r="V849" s="8"/>
      <c r="W849" s="8"/>
      <c r="X849" s="8"/>
      <c r="Y849" s="8"/>
      <c r="Z849" s="8"/>
    </row>
    <row r="850">
      <c r="A850" s="8"/>
      <c r="B850" s="8"/>
      <c r="C850" s="8"/>
      <c r="D850" s="8"/>
      <c r="E850" s="8"/>
      <c r="F850" s="8"/>
      <c r="G850" s="8"/>
      <c r="H850" s="8"/>
      <c r="I850" s="8"/>
      <c r="M850" s="57"/>
      <c r="N850" s="8"/>
      <c r="O850" s="8"/>
      <c r="P850" s="8"/>
      <c r="Q850" s="8"/>
      <c r="R850" s="8"/>
      <c r="S850" s="8"/>
      <c r="T850" s="8"/>
      <c r="U850" s="8"/>
      <c r="V850" s="8"/>
      <c r="W850" s="8"/>
      <c r="X850" s="8"/>
      <c r="Y850" s="8"/>
      <c r="Z850" s="8"/>
    </row>
    <row r="851">
      <c r="A851" s="8"/>
      <c r="B851" s="8"/>
      <c r="C851" s="8"/>
      <c r="D851" s="8"/>
      <c r="E851" s="8"/>
      <c r="F851" s="8"/>
      <c r="G851" s="8"/>
      <c r="H851" s="8"/>
      <c r="I851" s="8"/>
      <c r="M851" s="57"/>
      <c r="N851" s="8"/>
      <c r="O851" s="8"/>
      <c r="P851" s="8"/>
      <c r="Q851" s="8"/>
      <c r="R851" s="8"/>
      <c r="S851" s="8"/>
      <c r="T851" s="8"/>
      <c r="U851" s="8"/>
      <c r="V851" s="8"/>
      <c r="W851" s="8"/>
      <c r="X851" s="8"/>
      <c r="Y851" s="8"/>
      <c r="Z851" s="8"/>
    </row>
    <row r="852">
      <c r="A852" s="8"/>
      <c r="B852" s="8"/>
      <c r="C852" s="8"/>
      <c r="D852" s="8"/>
      <c r="E852" s="8"/>
      <c r="F852" s="8"/>
      <c r="G852" s="8"/>
      <c r="H852" s="8"/>
      <c r="I852" s="8"/>
      <c r="M852" s="57"/>
      <c r="N852" s="8"/>
      <c r="O852" s="8"/>
      <c r="P852" s="8"/>
      <c r="Q852" s="8"/>
      <c r="R852" s="8"/>
      <c r="S852" s="8"/>
      <c r="T852" s="8"/>
      <c r="U852" s="8"/>
      <c r="V852" s="8"/>
      <c r="W852" s="8"/>
      <c r="X852" s="8"/>
      <c r="Y852" s="8"/>
      <c r="Z852" s="8"/>
    </row>
    <row r="853">
      <c r="A853" s="8"/>
      <c r="B853" s="8"/>
      <c r="C853" s="8"/>
      <c r="D853" s="8"/>
      <c r="E853" s="8"/>
      <c r="F853" s="8"/>
      <c r="G853" s="8"/>
      <c r="H853" s="8"/>
      <c r="I853" s="8"/>
      <c r="M853" s="57"/>
      <c r="N853" s="8"/>
      <c r="O853" s="8"/>
      <c r="P853" s="8"/>
      <c r="Q853" s="8"/>
      <c r="R853" s="8"/>
      <c r="S853" s="8"/>
      <c r="T853" s="8"/>
      <c r="U853" s="8"/>
      <c r="V853" s="8"/>
      <c r="W853" s="8"/>
      <c r="X853" s="8"/>
      <c r="Y853" s="8"/>
      <c r="Z853" s="8"/>
    </row>
    <row r="854">
      <c r="A854" s="8"/>
      <c r="B854" s="8"/>
      <c r="C854" s="8"/>
      <c r="D854" s="8"/>
      <c r="E854" s="8"/>
      <c r="F854" s="8"/>
      <c r="G854" s="8"/>
      <c r="H854" s="8"/>
      <c r="I854" s="8"/>
      <c r="M854" s="57"/>
      <c r="N854" s="8"/>
      <c r="O854" s="8"/>
      <c r="P854" s="8"/>
      <c r="Q854" s="8"/>
      <c r="R854" s="8"/>
      <c r="S854" s="8"/>
      <c r="T854" s="8"/>
      <c r="U854" s="8"/>
      <c r="V854" s="8"/>
      <c r="W854" s="8"/>
      <c r="X854" s="8"/>
      <c r="Y854" s="8"/>
      <c r="Z854" s="8"/>
    </row>
    <row r="855">
      <c r="A855" s="8"/>
      <c r="B855" s="8"/>
      <c r="C855" s="8"/>
      <c r="D855" s="8"/>
      <c r="E855" s="8"/>
      <c r="F855" s="8"/>
      <c r="G855" s="8"/>
      <c r="H855" s="8"/>
      <c r="I855" s="8"/>
      <c r="M855" s="57"/>
      <c r="N855" s="8"/>
      <c r="O855" s="8"/>
      <c r="P855" s="8"/>
      <c r="Q855" s="8"/>
      <c r="R855" s="8"/>
      <c r="S855" s="8"/>
      <c r="T855" s="8"/>
      <c r="U855" s="8"/>
      <c r="V855" s="8"/>
      <c r="W855" s="8"/>
      <c r="X855" s="8"/>
      <c r="Y855" s="8"/>
      <c r="Z855" s="8"/>
    </row>
    <row r="856">
      <c r="A856" s="8"/>
      <c r="B856" s="8"/>
      <c r="C856" s="8"/>
      <c r="D856" s="8"/>
      <c r="E856" s="8"/>
      <c r="F856" s="8"/>
      <c r="G856" s="8"/>
      <c r="H856" s="8"/>
      <c r="I856" s="8"/>
      <c r="M856" s="57"/>
      <c r="N856" s="8"/>
      <c r="O856" s="8"/>
      <c r="P856" s="8"/>
      <c r="Q856" s="8"/>
      <c r="R856" s="8"/>
      <c r="S856" s="8"/>
      <c r="T856" s="8"/>
      <c r="U856" s="8"/>
      <c r="V856" s="8"/>
      <c r="W856" s="8"/>
      <c r="X856" s="8"/>
      <c r="Y856" s="8"/>
      <c r="Z856" s="8"/>
    </row>
    <row r="857">
      <c r="A857" s="8"/>
      <c r="B857" s="8"/>
      <c r="C857" s="8"/>
      <c r="D857" s="8"/>
      <c r="E857" s="8"/>
      <c r="F857" s="8"/>
      <c r="G857" s="8"/>
      <c r="H857" s="8"/>
      <c r="I857" s="8"/>
      <c r="M857" s="57"/>
      <c r="N857" s="8"/>
      <c r="O857" s="8"/>
      <c r="P857" s="8"/>
      <c r="Q857" s="8"/>
      <c r="R857" s="8"/>
      <c r="S857" s="8"/>
      <c r="T857" s="8"/>
      <c r="U857" s="8"/>
      <c r="V857" s="8"/>
      <c r="W857" s="8"/>
      <c r="X857" s="8"/>
      <c r="Y857" s="8"/>
      <c r="Z857" s="8"/>
    </row>
    <row r="858">
      <c r="A858" s="8"/>
      <c r="B858" s="8"/>
      <c r="C858" s="8"/>
      <c r="D858" s="8"/>
      <c r="E858" s="8"/>
      <c r="F858" s="8"/>
      <c r="G858" s="8"/>
      <c r="H858" s="8"/>
      <c r="I858" s="8"/>
      <c r="M858" s="57"/>
      <c r="N858" s="8"/>
      <c r="O858" s="8"/>
      <c r="P858" s="8"/>
      <c r="Q858" s="8"/>
      <c r="R858" s="8"/>
      <c r="S858" s="8"/>
      <c r="T858" s="8"/>
      <c r="U858" s="8"/>
      <c r="V858" s="8"/>
      <c r="W858" s="8"/>
      <c r="X858" s="8"/>
      <c r="Y858" s="8"/>
      <c r="Z858" s="8"/>
    </row>
    <row r="859">
      <c r="A859" s="8"/>
      <c r="B859" s="8"/>
      <c r="C859" s="8"/>
      <c r="D859" s="8"/>
      <c r="E859" s="8"/>
      <c r="F859" s="8"/>
      <c r="G859" s="8"/>
      <c r="H859" s="8"/>
      <c r="I859" s="8"/>
      <c r="M859" s="57"/>
      <c r="N859" s="8"/>
      <c r="O859" s="8"/>
      <c r="P859" s="8"/>
      <c r="Q859" s="8"/>
      <c r="R859" s="8"/>
      <c r="S859" s="8"/>
      <c r="T859" s="8"/>
      <c r="U859" s="8"/>
      <c r="V859" s="8"/>
      <c r="W859" s="8"/>
      <c r="X859" s="8"/>
      <c r="Y859" s="8"/>
      <c r="Z859" s="8"/>
    </row>
    <row r="860">
      <c r="A860" s="8"/>
      <c r="B860" s="8"/>
      <c r="C860" s="8"/>
      <c r="D860" s="8"/>
      <c r="E860" s="8"/>
      <c r="F860" s="8"/>
      <c r="G860" s="8"/>
      <c r="H860" s="8"/>
      <c r="I860" s="8"/>
      <c r="M860" s="57"/>
      <c r="N860" s="8"/>
      <c r="O860" s="8"/>
      <c r="P860" s="8"/>
      <c r="Q860" s="8"/>
      <c r="R860" s="8"/>
      <c r="S860" s="8"/>
      <c r="T860" s="8"/>
      <c r="U860" s="8"/>
      <c r="V860" s="8"/>
      <c r="W860" s="8"/>
      <c r="X860" s="8"/>
      <c r="Y860" s="8"/>
      <c r="Z860" s="8"/>
    </row>
    <row r="861">
      <c r="A861" s="8"/>
      <c r="B861" s="8"/>
      <c r="C861" s="8"/>
      <c r="D861" s="8"/>
      <c r="E861" s="8"/>
      <c r="F861" s="8"/>
      <c r="G861" s="8"/>
      <c r="H861" s="8"/>
      <c r="I861" s="8"/>
      <c r="M861" s="57"/>
      <c r="N861" s="8"/>
      <c r="O861" s="8"/>
      <c r="P861" s="8"/>
      <c r="Q861" s="8"/>
      <c r="R861" s="8"/>
      <c r="S861" s="8"/>
      <c r="T861" s="8"/>
      <c r="U861" s="8"/>
      <c r="V861" s="8"/>
      <c r="W861" s="8"/>
      <c r="X861" s="8"/>
      <c r="Y861" s="8"/>
      <c r="Z861" s="8"/>
    </row>
    <row r="862">
      <c r="A862" s="8"/>
      <c r="B862" s="8"/>
      <c r="C862" s="8"/>
      <c r="D862" s="8"/>
      <c r="E862" s="8"/>
      <c r="F862" s="8"/>
      <c r="G862" s="8"/>
      <c r="H862" s="8"/>
      <c r="I862" s="8"/>
      <c r="M862" s="57"/>
      <c r="N862" s="8"/>
      <c r="O862" s="8"/>
      <c r="P862" s="8"/>
      <c r="Q862" s="8"/>
      <c r="R862" s="8"/>
      <c r="S862" s="8"/>
      <c r="T862" s="8"/>
      <c r="U862" s="8"/>
      <c r="V862" s="8"/>
      <c r="W862" s="8"/>
      <c r="X862" s="8"/>
      <c r="Y862" s="8"/>
      <c r="Z862" s="8"/>
    </row>
    <row r="863">
      <c r="A863" s="8"/>
      <c r="B863" s="8"/>
      <c r="C863" s="8"/>
      <c r="D863" s="8"/>
      <c r="E863" s="8"/>
      <c r="F863" s="8"/>
      <c r="G863" s="8"/>
      <c r="H863" s="8"/>
      <c r="I863" s="8"/>
      <c r="M863" s="57"/>
      <c r="N863" s="8"/>
      <c r="O863" s="8"/>
      <c r="P863" s="8"/>
      <c r="Q863" s="8"/>
      <c r="R863" s="8"/>
      <c r="S863" s="8"/>
      <c r="T863" s="8"/>
      <c r="U863" s="8"/>
      <c r="V863" s="8"/>
      <c r="W863" s="8"/>
      <c r="X863" s="8"/>
      <c r="Y863" s="8"/>
      <c r="Z863" s="8"/>
    </row>
    <row r="864">
      <c r="A864" s="8"/>
      <c r="B864" s="8"/>
      <c r="C864" s="8"/>
      <c r="D864" s="8"/>
      <c r="E864" s="8"/>
      <c r="F864" s="8"/>
      <c r="G864" s="8"/>
      <c r="H864" s="8"/>
      <c r="I864" s="8"/>
      <c r="M864" s="57"/>
      <c r="N864" s="8"/>
      <c r="O864" s="8"/>
      <c r="P864" s="8"/>
      <c r="Q864" s="8"/>
      <c r="R864" s="8"/>
      <c r="S864" s="8"/>
      <c r="T864" s="8"/>
      <c r="U864" s="8"/>
      <c r="V864" s="8"/>
      <c r="W864" s="8"/>
      <c r="X864" s="8"/>
      <c r="Y864" s="8"/>
      <c r="Z864" s="8"/>
    </row>
    <row r="865">
      <c r="A865" s="8"/>
      <c r="B865" s="8"/>
      <c r="C865" s="8"/>
      <c r="D865" s="8"/>
      <c r="E865" s="8"/>
      <c r="F865" s="8"/>
      <c r="G865" s="8"/>
      <c r="H865" s="8"/>
      <c r="I865" s="8"/>
      <c r="M865" s="57"/>
      <c r="N865" s="8"/>
      <c r="O865" s="8"/>
      <c r="P865" s="8"/>
      <c r="Q865" s="8"/>
      <c r="R865" s="8"/>
      <c r="S865" s="8"/>
      <c r="T865" s="8"/>
      <c r="U865" s="8"/>
      <c r="V865" s="8"/>
      <c r="W865" s="8"/>
      <c r="X865" s="8"/>
      <c r="Y865" s="8"/>
      <c r="Z865" s="8"/>
    </row>
    <row r="866">
      <c r="A866" s="8"/>
      <c r="B866" s="8"/>
      <c r="C866" s="8"/>
      <c r="D866" s="8"/>
      <c r="E866" s="8"/>
      <c r="F866" s="8"/>
      <c r="G866" s="8"/>
      <c r="H866" s="8"/>
      <c r="I866" s="8"/>
      <c r="M866" s="57"/>
      <c r="N866" s="8"/>
      <c r="O866" s="8"/>
      <c r="P866" s="8"/>
      <c r="Q866" s="8"/>
      <c r="R866" s="8"/>
      <c r="S866" s="8"/>
      <c r="T866" s="8"/>
      <c r="U866" s="8"/>
      <c r="V866" s="8"/>
      <c r="W866" s="8"/>
      <c r="X866" s="8"/>
      <c r="Y866" s="8"/>
      <c r="Z866" s="8"/>
    </row>
    <row r="867">
      <c r="A867" s="8"/>
      <c r="B867" s="8"/>
      <c r="C867" s="8"/>
      <c r="D867" s="8"/>
      <c r="E867" s="8"/>
      <c r="F867" s="8"/>
      <c r="G867" s="8"/>
      <c r="H867" s="8"/>
      <c r="I867" s="8"/>
      <c r="M867" s="57"/>
      <c r="N867" s="8"/>
      <c r="O867" s="8"/>
      <c r="P867" s="8"/>
      <c r="Q867" s="8"/>
      <c r="R867" s="8"/>
      <c r="S867" s="8"/>
      <c r="T867" s="8"/>
      <c r="U867" s="8"/>
      <c r="V867" s="8"/>
      <c r="W867" s="8"/>
      <c r="X867" s="8"/>
      <c r="Y867" s="8"/>
      <c r="Z867" s="8"/>
    </row>
    <row r="868">
      <c r="A868" s="8"/>
      <c r="B868" s="8"/>
      <c r="C868" s="8"/>
      <c r="D868" s="8"/>
      <c r="E868" s="8"/>
      <c r="F868" s="8"/>
      <c r="G868" s="8"/>
      <c r="H868" s="8"/>
      <c r="I868" s="8"/>
      <c r="M868" s="57"/>
      <c r="N868" s="8"/>
      <c r="O868" s="8"/>
      <c r="P868" s="8"/>
      <c r="Q868" s="8"/>
      <c r="R868" s="8"/>
      <c r="S868" s="8"/>
      <c r="T868" s="8"/>
      <c r="U868" s="8"/>
      <c r="V868" s="8"/>
      <c r="W868" s="8"/>
      <c r="X868" s="8"/>
      <c r="Y868" s="8"/>
      <c r="Z868" s="8"/>
    </row>
    <row r="869">
      <c r="A869" s="8"/>
      <c r="B869" s="8"/>
      <c r="C869" s="8"/>
      <c r="D869" s="8"/>
      <c r="E869" s="8"/>
      <c r="F869" s="8"/>
      <c r="G869" s="8"/>
      <c r="H869" s="8"/>
      <c r="I869" s="8"/>
      <c r="M869" s="57"/>
      <c r="N869" s="8"/>
      <c r="O869" s="8"/>
      <c r="P869" s="8"/>
      <c r="Q869" s="8"/>
      <c r="R869" s="8"/>
      <c r="S869" s="8"/>
      <c r="T869" s="8"/>
      <c r="U869" s="8"/>
      <c r="V869" s="8"/>
      <c r="W869" s="8"/>
      <c r="X869" s="8"/>
      <c r="Y869" s="8"/>
      <c r="Z869" s="8"/>
    </row>
    <row r="870">
      <c r="A870" s="8"/>
      <c r="B870" s="8"/>
      <c r="C870" s="8"/>
      <c r="D870" s="8"/>
      <c r="E870" s="8"/>
      <c r="F870" s="8"/>
      <c r="G870" s="8"/>
      <c r="H870" s="8"/>
      <c r="I870" s="8"/>
      <c r="M870" s="57"/>
      <c r="N870" s="8"/>
      <c r="O870" s="8"/>
      <c r="P870" s="8"/>
      <c r="Q870" s="8"/>
      <c r="R870" s="8"/>
      <c r="S870" s="8"/>
      <c r="T870" s="8"/>
      <c r="U870" s="8"/>
      <c r="V870" s="8"/>
      <c r="W870" s="8"/>
      <c r="X870" s="8"/>
      <c r="Y870" s="8"/>
      <c r="Z870" s="8"/>
    </row>
    <row r="871">
      <c r="A871" s="8"/>
      <c r="B871" s="8"/>
      <c r="C871" s="8"/>
      <c r="D871" s="8"/>
      <c r="E871" s="8"/>
      <c r="F871" s="8"/>
      <c r="G871" s="8"/>
      <c r="H871" s="8"/>
      <c r="I871" s="8"/>
      <c r="M871" s="57"/>
      <c r="N871" s="8"/>
      <c r="O871" s="8"/>
      <c r="P871" s="8"/>
      <c r="Q871" s="8"/>
      <c r="R871" s="8"/>
      <c r="S871" s="8"/>
      <c r="T871" s="8"/>
      <c r="U871" s="8"/>
      <c r="V871" s="8"/>
      <c r="W871" s="8"/>
      <c r="X871" s="8"/>
      <c r="Y871" s="8"/>
      <c r="Z871" s="8"/>
    </row>
    <row r="872">
      <c r="A872" s="8"/>
      <c r="B872" s="8"/>
      <c r="C872" s="8"/>
      <c r="D872" s="8"/>
      <c r="E872" s="8"/>
      <c r="F872" s="8"/>
      <c r="G872" s="8"/>
      <c r="H872" s="8"/>
      <c r="I872" s="8"/>
      <c r="M872" s="57"/>
      <c r="N872" s="8"/>
      <c r="O872" s="8"/>
      <c r="P872" s="8"/>
      <c r="Q872" s="8"/>
      <c r="R872" s="8"/>
      <c r="S872" s="8"/>
      <c r="T872" s="8"/>
      <c r="U872" s="8"/>
      <c r="V872" s="8"/>
      <c r="W872" s="8"/>
      <c r="X872" s="8"/>
      <c r="Y872" s="8"/>
      <c r="Z872" s="8"/>
    </row>
    <row r="873">
      <c r="A873" s="8"/>
      <c r="B873" s="8"/>
      <c r="C873" s="8"/>
      <c r="D873" s="8"/>
      <c r="E873" s="8"/>
      <c r="F873" s="8"/>
      <c r="G873" s="8"/>
      <c r="H873" s="8"/>
      <c r="I873" s="8"/>
      <c r="M873" s="57"/>
      <c r="N873" s="8"/>
      <c r="O873" s="8"/>
      <c r="P873" s="8"/>
      <c r="Q873" s="8"/>
      <c r="R873" s="8"/>
      <c r="S873" s="8"/>
      <c r="T873" s="8"/>
      <c r="U873" s="8"/>
      <c r="V873" s="8"/>
      <c r="W873" s="8"/>
      <c r="X873" s="8"/>
      <c r="Y873" s="8"/>
      <c r="Z873" s="8"/>
    </row>
    <row r="874">
      <c r="A874" s="8"/>
      <c r="B874" s="8"/>
      <c r="C874" s="8"/>
      <c r="D874" s="8"/>
      <c r="E874" s="8"/>
      <c r="F874" s="8"/>
      <c r="G874" s="8"/>
      <c r="H874" s="8"/>
      <c r="I874" s="8"/>
      <c r="M874" s="57"/>
      <c r="N874" s="8"/>
      <c r="O874" s="8"/>
      <c r="P874" s="8"/>
      <c r="Q874" s="8"/>
      <c r="R874" s="8"/>
      <c r="S874" s="8"/>
      <c r="T874" s="8"/>
      <c r="U874" s="8"/>
      <c r="V874" s="8"/>
      <c r="W874" s="8"/>
      <c r="X874" s="8"/>
      <c r="Y874" s="8"/>
      <c r="Z874" s="8"/>
    </row>
    <row r="875">
      <c r="A875" s="8"/>
      <c r="B875" s="8"/>
      <c r="C875" s="8"/>
      <c r="D875" s="8"/>
      <c r="E875" s="8"/>
      <c r="F875" s="8"/>
      <c r="G875" s="8"/>
      <c r="H875" s="8"/>
      <c r="I875" s="8"/>
      <c r="M875" s="57"/>
      <c r="N875" s="8"/>
      <c r="O875" s="8"/>
      <c r="P875" s="8"/>
      <c r="Q875" s="8"/>
      <c r="R875" s="8"/>
      <c r="S875" s="8"/>
      <c r="T875" s="8"/>
      <c r="U875" s="8"/>
      <c r="V875" s="8"/>
      <c r="W875" s="8"/>
      <c r="X875" s="8"/>
      <c r="Y875" s="8"/>
      <c r="Z875" s="8"/>
    </row>
    <row r="876">
      <c r="A876" s="8"/>
      <c r="B876" s="8"/>
      <c r="C876" s="8"/>
      <c r="D876" s="8"/>
      <c r="E876" s="8"/>
      <c r="F876" s="8"/>
      <c r="G876" s="8"/>
      <c r="H876" s="8"/>
      <c r="I876" s="8"/>
      <c r="M876" s="57"/>
      <c r="N876" s="8"/>
      <c r="O876" s="8"/>
      <c r="P876" s="8"/>
      <c r="Q876" s="8"/>
      <c r="R876" s="8"/>
      <c r="S876" s="8"/>
      <c r="T876" s="8"/>
      <c r="U876" s="8"/>
      <c r="V876" s="8"/>
      <c r="W876" s="8"/>
      <c r="X876" s="8"/>
      <c r="Y876" s="8"/>
      <c r="Z876" s="8"/>
    </row>
    <row r="877">
      <c r="A877" s="8"/>
      <c r="B877" s="8"/>
      <c r="C877" s="8"/>
      <c r="D877" s="8"/>
      <c r="E877" s="8"/>
      <c r="F877" s="8"/>
      <c r="G877" s="8"/>
      <c r="H877" s="8"/>
      <c r="I877" s="8"/>
      <c r="M877" s="57"/>
      <c r="N877" s="8"/>
      <c r="O877" s="8"/>
      <c r="P877" s="8"/>
      <c r="Q877" s="8"/>
      <c r="R877" s="8"/>
      <c r="S877" s="8"/>
      <c r="T877" s="8"/>
      <c r="U877" s="8"/>
      <c r="V877" s="8"/>
      <c r="W877" s="8"/>
      <c r="X877" s="8"/>
      <c r="Y877" s="8"/>
      <c r="Z877" s="8"/>
    </row>
    <row r="878">
      <c r="A878" s="8"/>
      <c r="B878" s="8"/>
      <c r="C878" s="8"/>
      <c r="D878" s="8"/>
      <c r="E878" s="8"/>
      <c r="F878" s="8"/>
      <c r="G878" s="8"/>
      <c r="H878" s="8"/>
      <c r="I878" s="8"/>
      <c r="M878" s="57"/>
      <c r="N878" s="8"/>
      <c r="O878" s="8"/>
      <c r="P878" s="8"/>
      <c r="Q878" s="8"/>
      <c r="R878" s="8"/>
      <c r="S878" s="8"/>
      <c r="T878" s="8"/>
      <c r="U878" s="8"/>
      <c r="V878" s="8"/>
      <c r="W878" s="8"/>
      <c r="X878" s="8"/>
      <c r="Y878" s="8"/>
      <c r="Z878" s="8"/>
    </row>
    <row r="879">
      <c r="A879" s="8"/>
      <c r="B879" s="8"/>
      <c r="C879" s="8"/>
      <c r="D879" s="8"/>
      <c r="E879" s="8"/>
      <c r="F879" s="8"/>
      <c r="G879" s="8"/>
      <c r="H879" s="8"/>
      <c r="I879" s="8"/>
      <c r="M879" s="57"/>
      <c r="N879" s="8"/>
      <c r="O879" s="8"/>
      <c r="P879" s="8"/>
      <c r="Q879" s="8"/>
      <c r="R879" s="8"/>
      <c r="S879" s="8"/>
      <c r="T879" s="8"/>
      <c r="U879" s="8"/>
      <c r="V879" s="8"/>
      <c r="W879" s="8"/>
      <c r="X879" s="8"/>
      <c r="Y879" s="8"/>
      <c r="Z879" s="8"/>
    </row>
    <row r="880">
      <c r="A880" s="8"/>
      <c r="B880" s="8"/>
      <c r="C880" s="8"/>
      <c r="D880" s="8"/>
      <c r="E880" s="8"/>
      <c r="F880" s="8"/>
      <c r="G880" s="8"/>
      <c r="H880" s="8"/>
      <c r="I880" s="8"/>
      <c r="M880" s="57"/>
      <c r="N880" s="8"/>
      <c r="O880" s="8"/>
      <c r="P880" s="8"/>
      <c r="Q880" s="8"/>
      <c r="R880" s="8"/>
      <c r="S880" s="8"/>
      <c r="T880" s="8"/>
      <c r="U880" s="8"/>
      <c r="V880" s="8"/>
      <c r="W880" s="8"/>
      <c r="X880" s="8"/>
      <c r="Y880" s="8"/>
      <c r="Z880" s="8"/>
    </row>
    <row r="881">
      <c r="A881" s="8"/>
      <c r="B881" s="8"/>
      <c r="C881" s="8"/>
      <c r="D881" s="8"/>
      <c r="E881" s="8"/>
      <c r="F881" s="8"/>
      <c r="G881" s="8"/>
      <c r="H881" s="8"/>
      <c r="I881" s="8"/>
      <c r="M881" s="57"/>
      <c r="N881" s="8"/>
      <c r="O881" s="8"/>
      <c r="P881" s="8"/>
      <c r="Q881" s="8"/>
      <c r="R881" s="8"/>
      <c r="S881" s="8"/>
      <c r="T881" s="8"/>
      <c r="U881" s="8"/>
      <c r="V881" s="8"/>
      <c r="W881" s="8"/>
      <c r="X881" s="8"/>
      <c r="Y881" s="8"/>
      <c r="Z881" s="8"/>
    </row>
    <row r="882">
      <c r="A882" s="8"/>
      <c r="B882" s="8"/>
      <c r="C882" s="8"/>
      <c r="D882" s="8"/>
      <c r="E882" s="8"/>
      <c r="F882" s="8"/>
      <c r="G882" s="8"/>
      <c r="H882" s="8"/>
      <c r="I882" s="8"/>
      <c r="M882" s="57"/>
      <c r="N882" s="8"/>
      <c r="O882" s="8"/>
      <c r="P882" s="8"/>
      <c r="Q882" s="8"/>
      <c r="R882" s="8"/>
      <c r="S882" s="8"/>
      <c r="T882" s="8"/>
      <c r="U882" s="8"/>
      <c r="V882" s="8"/>
      <c r="W882" s="8"/>
      <c r="X882" s="8"/>
      <c r="Y882" s="8"/>
      <c r="Z882" s="8"/>
    </row>
    <row r="883">
      <c r="A883" s="8"/>
      <c r="B883" s="8"/>
      <c r="C883" s="8"/>
      <c r="D883" s="8"/>
      <c r="E883" s="8"/>
      <c r="F883" s="8"/>
      <c r="G883" s="8"/>
      <c r="H883" s="8"/>
      <c r="I883" s="8"/>
      <c r="M883" s="57"/>
      <c r="N883" s="8"/>
      <c r="O883" s="8"/>
      <c r="P883" s="8"/>
      <c r="Q883" s="8"/>
      <c r="R883" s="8"/>
      <c r="S883" s="8"/>
      <c r="T883" s="8"/>
      <c r="U883" s="8"/>
      <c r="V883" s="8"/>
      <c r="W883" s="8"/>
      <c r="X883" s="8"/>
      <c r="Y883" s="8"/>
      <c r="Z883" s="8"/>
    </row>
    <row r="884">
      <c r="A884" s="8"/>
      <c r="B884" s="8"/>
      <c r="C884" s="8"/>
      <c r="D884" s="8"/>
      <c r="E884" s="8"/>
      <c r="F884" s="8"/>
      <c r="G884" s="8"/>
      <c r="H884" s="8"/>
      <c r="I884" s="8"/>
      <c r="M884" s="57"/>
      <c r="N884" s="8"/>
      <c r="O884" s="8"/>
      <c r="P884" s="8"/>
      <c r="Q884" s="8"/>
      <c r="R884" s="8"/>
      <c r="S884" s="8"/>
      <c r="T884" s="8"/>
      <c r="U884" s="8"/>
      <c r="V884" s="8"/>
      <c r="W884" s="8"/>
      <c r="X884" s="8"/>
      <c r="Y884" s="8"/>
      <c r="Z884" s="8"/>
    </row>
    <row r="885">
      <c r="A885" s="8"/>
      <c r="B885" s="8"/>
      <c r="C885" s="8"/>
      <c r="D885" s="8"/>
      <c r="E885" s="8"/>
      <c r="F885" s="8"/>
      <c r="G885" s="8"/>
      <c r="H885" s="8"/>
      <c r="I885" s="8"/>
      <c r="M885" s="57"/>
      <c r="N885" s="8"/>
      <c r="O885" s="8"/>
      <c r="P885" s="8"/>
      <c r="Q885" s="8"/>
      <c r="R885" s="8"/>
      <c r="S885" s="8"/>
      <c r="T885" s="8"/>
      <c r="U885" s="8"/>
      <c r="V885" s="8"/>
      <c r="W885" s="8"/>
      <c r="X885" s="8"/>
      <c r="Y885" s="8"/>
      <c r="Z885" s="8"/>
    </row>
    <row r="886">
      <c r="A886" s="8"/>
      <c r="B886" s="8"/>
      <c r="C886" s="8"/>
      <c r="D886" s="8"/>
      <c r="E886" s="8"/>
      <c r="F886" s="8"/>
      <c r="G886" s="8"/>
      <c r="H886" s="8"/>
      <c r="I886" s="8"/>
      <c r="M886" s="57"/>
      <c r="N886" s="8"/>
      <c r="O886" s="8"/>
      <c r="P886" s="8"/>
      <c r="Q886" s="8"/>
      <c r="R886" s="8"/>
      <c r="S886" s="8"/>
      <c r="T886" s="8"/>
      <c r="U886" s="8"/>
      <c r="V886" s="8"/>
      <c r="W886" s="8"/>
      <c r="X886" s="8"/>
      <c r="Y886" s="8"/>
      <c r="Z886" s="8"/>
    </row>
    <row r="887">
      <c r="A887" s="8"/>
      <c r="B887" s="8"/>
      <c r="C887" s="8"/>
      <c r="D887" s="8"/>
      <c r="E887" s="8"/>
      <c r="F887" s="8"/>
      <c r="G887" s="8"/>
      <c r="H887" s="8"/>
      <c r="I887" s="8"/>
      <c r="M887" s="57"/>
      <c r="N887" s="8"/>
      <c r="O887" s="8"/>
      <c r="P887" s="8"/>
      <c r="Q887" s="8"/>
      <c r="R887" s="8"/>
      <c r="S887" s="8"/>
      <c r="T887" s="8"/>
      <c r="U887" s="8"/>
      <c r="V887" s="8"/>
      <c r="W887" s="8"/>
      <c r="X887" s="8"/>
      <c r="Y887" s="8"/>
      <c r="Z887" s="8"/>
    </row>
    <row r="888">
      <c r="A888" s="8"/>
      <c r="B888" s="8"/>
      <c r="C888" s="8"/>
      <c r="D888" s="8"/>
      <c r="E888" s="8"/>
      <c r="F888" s="8"/>
      <c r="G888" s="8"/>
      <c r="H888" s="8"/>
      <c r="I888" s="8"/>
      <c r="M888" s="57"/>
      <c r="N888" s="8"/>
      <c r="O888" s="8"/>
      <c r="P888" s="8"/>
      <c r="Q888" s="8"/>
      <c r="R888" s="8"/>
      <c r="S888" s="8"/>
      <c r="T888" s="8"/>
      <c r="U888" s="8"/>
      <c r="V888" s="8"/>
      <c r="W888" s="8"/>
      <c r="X888" s="8"/>
      <c r="Y888" s="8"/>
      <c r="Z888" s="8"/>
    </row>
    <row r="889">
      <c r="A889" s="8"/>
      <c r="B889" s="8"/>
      <c r="C889" s="8"/>
      <c r="D889" s="8"/>
      <c r="E889" s="8"/>
      <c r="F889" s="8"/>
      <c r="G889" s="8"/>
      <c r="H889" s="8"/>
      <c r="I889" s="8"/>
      <c r="M889" s="57"/>
      <c r="N889" s="8"/>
      <c r="O889" s="8"/>
      <c r="P889" s="8"/>
      <c r="Q889" s="8"/>
      <c r="R889" s="8"/>
      <c r="S889" s="8"/>
      <c r="T889" s="8"/>
      <c r="U889" s="8"/>
      <c r="V889" s="8"/>
      <c r="W889" s="8"/>
      <c r="X889" s="8"/>
      <c r="Y889" s="8"/>
      <c r="Z889" s="8"/>
    </row>
    <row r="890">
      <c r="A890" s="8"/>
      <c r="B890" s="8"/>
      <c r="C890" s="8"/>
      <c r="D890" s="8"/>
      <c r="E890" s="8"/>
      <c r="F890" s="8"/>
      <c r="G890" s="8"/>
      <c r="H890" s="8"/>
      <c r="I890" s="8"/>
      <c r="M890" s="57"/>
      <c r="N890" s="8"/>
      <c r="O890" s="8"/>
      <c r="P890" s="8"/>
      <c r="Q890" s="8"/>
      <c r="R890" s="8"/>
      <c r="S890" s="8"/>
      <c r="T890" s="8"/>
      <c r="U890" s="8"/>
      <c r="V890" s="8"/>
      <c r="W890" s="8"/>
      <c r="X890" s="8"/>
      <c r="Y890" s="8"/>
      <c r="Z890" s="8"/>
    </row>
    <row r="891">
      <c r="A891" s="8"/>
      <c r="B891" s="8"/>
      <c r="C891" s="8"/>
      <c r="D891" s="8"/>
      <c r="E891" s="8"/>
      <c r="F891" s="8"/>
      <c r="G891" s="8"/>
      <c r="H891" s="8"/>
      <c r="I891" s="8"/>
      <c r="M891" s="57"/>
      <c r="N891" s="8"/>
      <c r="O891" s="8"/>
      <c r="P891" s="8"/>
      <c r="Q891" s="8"/>
      <c r="R891" s="8"/>
      <c r="S891" s="8"/>
      <c r="T891" s="8"/>
      <c r="U891" s="8"/>
      <c r="V891" s="8"/>
      <c r="W891" s="8"/>
      <c r="X891" s="8"/>
      <c r="Y891" s="8"/>
      <c r="Z891" s="8"/>
    </row>
    <row r="892">
      <c r="A892" s="8"/>
      <c r="B892" s="8"/>
      <c r="C892" s="8"/>
      <c r="D892" s="8"/>
      <c r="E892" s="8"/>
      <c r="F892" s="8"/>
      <c r="G892" s="8"/>
      <c r="H892" s="8"/>
      <c r="I892" s="8"/>
      <c r="M892" s="57"/>
      <c r="N892" s="8"/>
      <c r="O892" s="8"/>
      <c r="P892" s="8"/>
      <c r="Q892" s="8"/>
      <c r="R892" s="8"/>
      <c r="S892" s="8"/>
      <c r="T892" s="8"/>
      <c r="U892" s="8"/>
      <c r="V892" s="8"/>
      <c r="W892" s="8"/>
      <c r="X892" s="8"/>
      <c r="Y892" s="8"/>
      <c r="Z892" s="8"/>
    </row>
    <row r="893">
      <c r="A893" s="8"/>
      <c r="B893" s="8"/>
      <c r="C893" s="8"/>
      <c r="D893" s="8"/>
      <c r="E893" s="8"/>
      <c r="F893" s="8"/>
      <c r="G893" s="8"/>
      <c r="H893" s="8"/>
      <c r="I893" s="8"/>
      <c r="M893" s="57"/>
      <c r="N893" s="8"/>
      <c r="O893" s="8"/>
      <c r="P893" s="8"/>
      <c r="Q893" s="8"/>
      <c r="R893" s="8"/>
      <c r="S893" s="8"/>
      <c r="T893" s="8"/>
      <c r="U893" s="8"/>
      <c r="V893" s="8"/>
      <c r="W893" s="8"/>
      <c r="X893" s="8"/>
      <c r="Y893" s="8"/>
      <c r="Z893" s="8"/>
    </row>
    <row r="894">
      <c r="A894" s="8"/>
      <c r="B894" s="8"/>
      <c r="C894" s="8"/>
      <c r="D894" s="8"/>
      <c r="E894" s="8"/>
      <c r="F894" s="8"/>
      <c r="G894" s="8"/>
      <c r="H894" s="8"/>
      <c r="I894" s="8"/>
      <c r="M894" s="57"/>
      <c r="N894" s="8"/>
      <c r="O894" s="8"/>
      <c r="P894" s="8"/>
      <c r="Q894" s="8"/>
      <c r="R894" s="8"/>
      <c r="S894" s="8"/>
      <c r="T894" s="8"/>
      <c r="U894" s="8"/>
      <c r="V894" s="8"/>
      <c r="W894" s="8"/>
      <c r="X894" s="8"/>
      <c r="Y894" s="8"/>
      <c r="Z894" s="8"/>
    </row>
    <row r="895">
      <c r="A895" s="8"/>
      <c r="B895" s="8"/>
      <c r="C895" s="8"/>
      <c r="D895" s="8"/>
      <c r="E895" s="8"/>
      <c r="F895" s="8"/>
      <c r="G895" s="8"/>
      <c r="H895" s="8"/>
      <c r="I895" s="8"/>
      <c r="M895" s="57"/>
      <c r="N895" s="8"/>
      <c r="O895" s="8"/>
      <c r="P895" s="8"/>
      <c r="Q895" s="8"/>
      <c r="R895" s="8"/>
      <c r="S895" s="8"/>
      <c r="T895" s="8"/>
      <c r="U895" s="8"/>
      <c r="V895" s="8"/>
      <c r="W895" s="8"/>
      <c r="X895" s="8"/>
      <c r="Y895" s="8"/>
      <c r="Z895" s="8"/>
    </row>
    <row r="896">
      <c r="A896" s="8"/>
      <c r="B896" s="8"/>
      <c r="C896" s="8"/>
      <c r="D896" s="8"/>
      <c r="E896" s="8"/>
      <c r="F896" s="8"/>
      <c r="G896" s="8"/>
      <c r="H896" s="8"/>
      <c r="I896" s="8"/>
      <c r="M896" s="57"/>
      <c r="N896" s="8"/>
      <c r="O896" s="8"/>
      <c r="P896" s="8"/>
      <c r="Q896" s="8"/>
      <c r="R896" s="8"/>
      <c r="S896" s="8"/>
      <c r="T896" s="8"/>
      <c r="U896" s="8"/>
      <c r="V896" s="8"/>
      <c r="W896" s="8"/>
      <c r="X896" s="8"/>
      <c r="Y896" s="8"/>
      <c r="Z896" s="8"/>
    </row>
    <row r="897">
      <c r="A897" s="8"/>
      <c r="B897" s="8"/>
      <c r="C897" s="8"/>
      <c r="D897" s="8"/>
      <c r="E897" s="8"/>
      <c r="F897" s="8"/>
      <c r="G897" s="8"/>
      <c r="H897" s="8"/>
      <c r="I897" s="8"/>
      <c r="M897" s="57"/>
      <c r="N897" s="8"/>
      <c r="O897" s="8"/>
      <c r="P897" s="8"/>
      <c r="Q897" s="8"/>
      <c r="R897" s="8"/>
      <c r="S897" s="8"/>
      <c r="T897" s="8"/>
      <c r="U897" s="8"/>
      <c r="V897" s="8"/>
      <c r="W897" s="8"/>
      <c r="X897" s="8"/>
      <c r="Y897" s="8"/>
      <c r="Z897" s="8"/>
    </row>
    <row r="898">
      <c r="A898" s="8"/>
      <c r="B898" s="8"/>
      <c r="C898" s="8"/>
      <c r="D898" s="8"/>
      <c r="E898" s="8"/>
      <c r="F898" s="8"/>
      <c r="G898" s="8"/>
      <c r="H898" s="8"/>
      <c r="I898" s="8"/>
      <c r="M898" s="57"/>
      <c r="N898" s="8"/>
      <c r="O898" s="8"/>
      <c r="P898" s="8"/>
      <c r="Q898" s="8"/>
      <c r="R898" s="8"/>
      <c r="S898" s="8"/>
      <c r="T898" s="8"/>
      <c r="U898" s="8"/>
      <c r="V898" s="8"/>
      <c r="W898" s="8"/>
      <c r="X898" s="8"/>
      <c r="Y898" s="8"/>
      <c r="Z898" s="8"/>
    </row>
    <row r="899">
      <c r="A899" s="8"/>
      <c r="B899" s="8"/>
      <c r="C899" s="8"/>
      <c r="D899" s="8"/>
      <c r="E899" s="8"/>
      <c r="F899" s="8"/>
      <c r="G899" s="8"/>
      <c r="H899" s="8"/>
      <c r="I899" s="8"/>
      <c r="M899" s="57"/>
      <c r="N899" s="8"/>
      <c r="O899" s="8"/>
      <c r="P899" s="8"/>
      <c r="Q899" s="8"/>
      <c r="R899" s="8"/>
      <c r="S899" s="8"/>
      <c r="T899" s="8"/>
      <c r="U899" s="8"/>
      <c r="V899" s="8"/>
      <c r="W899" s="8"/>
      <c r="X899" s="8"/>
      <c r="Y899" s="8"/>
      <c r="Z899" s="8"/>
    </row>
    <row r="900">
      <c r="A900" s="8"/>
      <c r="B900" s="8"/>
      <c r="C900" s="8"/>
      <c r="D900" s="8"/>
      <c r="E900" s="8"/>
      <c r="F900" s="8"/>
      <c r="G900" s="8"/>
      <c r="H900" s="8"/>
      <c r="I900" s="8"/>
      <c r="M900" s="57"/>
      <c r="N900" s="8"/>
      <c r="O900" s="8"/>
      <c r="P900" s="8"/>
      <c r="Q900" s="8"/>
      <c r="R900" s="8"/>
      <c r="S900" s="8"/>
      <c r="T900" s="8"/>
      <c r="U900" s="8"/>
      <c r="V900" s="8"/>
      <c r="W900" s="8"/>
      <c r="X900" s="8"/>
      <c r="Y900" s="8"/>
      <c r="Z900" s="8"/>
    </row>
    <row r="901">
      <c r="A901" s="8"/>
      <c r="B901" s="8"/>
      <c r="C901" s="8"/>
      <c r="D901" s="8"/>
      <c r="E901" s="8"/>
      <c r="F901" s="8"/>
      <c r="G901" s="8"/>
      <c r="H901" s="8"/>
      <c r="I901" s="8"/>
      <c r="M901" s="57"/>
      <c r="N901" s="8"/>
      <c r="O901" s="8"/>
      <c r="P901" s="8"/>
      <c r="Q901" s="8"/>
      <c r="R901" s="8"/>
      <c r="S901" s="8"/>
      <c r="T901" s="8"/>
      <c r="U901" s="8"/>
      <c r="V901" s="8"/>
      <c r="W901" s="8"/>
      <c r="X901" s="8"/>
      <c r="Y901" s="8"/>
      <c r="Z901" s="8"/>
    </row>
    <row r="902">
      <c r="A902" s="8"/>
      <c r="B902" s="8"/>
      <c r="C902" s="8"/>
      <c r="D902" s="8"/>
      <c r="E902" s="8"/>
      <c r="F902" s="8"/>
      <c r="G902" s="8"/>
      <c r="H902" s="8"/>
      <c r="I902" s="8"/>
      <c r="M902" s="57"/>
      <c r="N902" s="8"/>
      <c r="O902" s="8"/>
      <c r="P902" s="8"/>
      <c r="Q902" s="8"/>
      <c r="R902" s="8"/>
      <c r="S902" s="8"/>
      <c r="T902" s="8"/>
      <c r="U902" s="8"/>
      <c r="V902" s="8"/>
      <c r="W902" s="8"/>
      <c r="X902" s="8"/>
      <c r="Y902" s="8"/>
      <c r="Z902" s="8"/>
    </row>
    <row r="903">
      <c r="A903" s="8"/>
      <c r="B903" s="8"/>
      <c r="C903" s="8"/>
      <c r="D903" s="8"/>
      <c r="E903" s="8"/>
      <c r="F903" s="8"/>
      <c r="G903" s="8"/>
      <c r="H903" s="8"/>
      <c r="I903" s="8"/>
      <c r="M903" s="57"/>
      <c r="N903" s="8"/>
      <c r="O903" s="8"/>
      <c r="P903" s="8"/>
      <c r="Q903" s="8"/>
      <c r="R903" s="8"/>
      <c r="S903" s="8"/>
      <c r="T903" s="8"/>
      <c r="U903" s="8"/>
      <c r="V903" s="8"/>
      <c r="W903" s="8"/>
      <c r="X903" s="8"/>
      <c r="Y903" s="8"/>
      <c r="Z903" s="8"/>
    </row>
    <row r="904">
      <c r="A904" s="8"/>
      <c r="B904" s="8"/>
      <c r="C904" s="8"/>
      <c r="D904" s="8"/>
      <c r="E904" s="8"/>
      <c r="F904" s="8"/>
      <c r="G904" s="8"/>
      <c r="H904" s="8"/>
      <c r="I904" s="8"/>
      <c r="M904" s="57"/>
      <c r="N904" s="8"/>
      <c r="O904" s="8"/>
      <c r="P904" s="8"/>
      <c r="Q904" s="8"/>
      <c r="R904" s="8"/>
      <c r="S904" s="8"/>
      <c r="T904" s="8"/>
      <c r="U904" s="8"/>
      <c r="V904" s="8"/>
      <c r="W904" s="8"/>
      <c r="X904" s="8"/>
      <c r="Y904" s="8"/>
      <c r="Z904" s="8"/>
    </row>
    <row r="905">
      <c r="A905" s="8"/>
      <c r="B905" s="8"/>
      <c r="C905" s="8"/>
      <c r="D905" s="8"/>
      <c r="E905" s="8"/>
      <c r="F905" s="8"/>
      <c r="G905" s="8"/>
      <c r="H905" s="8"/>
      <c r="I905" s="8"/>
      <c r="M905" s="57"/>
      <c r="N905" s="8"/>
      <c r="O905" s="8"/>
      <c r="P905" s="8"/>
      <c r="Q905" s="8"/>
      <c r="R905" s="8"/>
      <c r="S905" s="8"/>
      <c r="T905" s="8"/>
      <c r="U905" s="8"/>
      <c r="V905" s="8"/>
      <c r="W905" s="8"/>
      <c r="X905" s="8"/>
      <c r="Y905" s="8"/>
      <c r="Z905" s="8"/>
    </row>
    <row r="906">
      <c r="A906" s="8"/>
      <c r="B906" s="8"/>
      <c r="C906" s="8"/>
      <c r="D906" s="8"/>
      <c r="E906" s="8"/>
      <c r="F906" s="8"/>
      <c r="G906" s="8"/>
      <c r="H906" s="8"/>
      <c r="I906" s="8"/>
      <c r="M906" s="57"/>
      <c r="N906" s="8"/>
      <c r="O906" s="8"/>
      <c r="P906" s="8"/>
      <c r="Q906" s="8"/>
      <c r="R906" s="8"/>
      <c r="S906" s="8"/>
      <c r="T906" s="8"/>
      <c r="U906" s="8"/>
      <c r="V906" s="8"/>
      <c r="W906" s="8"/>
      <c r="X906" s="8"/>
      <c r="Y906" s="8"/>
      <c r="Z906" s="8"/>
    </row>
    <row r="907">
      <c r="A907" s="8"/>
      <c r="B907" s="8"/>
      <c r="C907" s="8"/>
      <c r="D907" s="8"/>
      <c r="E907" s="8"/>
      <c r="F907" s="8"/>
      <c r="G907" s="8"/>
      <c r="H907" s="8"/>
      <c r="I907" s="8"/>
      <c r="M907" s="57"/>
      <c r="N907" s="8"/>
      <c r="O907" s="8"/>
      <c r="P907" s="8"/>
      <c r="Q907" s="8"/>
      <c r="R907" s="8"/>
      <c r="S907" s="8"/>
      <c r="T907" s="8"/>
      <c r="U907" s="8"/>
      <c r="V907" s="8"/>
      <c r="W907" s="8"/>
      <c r="X907" s="8"/>
      <c r="Y907" s="8"/>
      <c r="Z907" s="8"/>
    </row>
    <row r="908">
      <c r="A908" s="8"/>
      <c r="B908" s="8"/>
      <c r="C908" s="8"/>
      <c r="D908" s="8"/>
      <c r="E908" s="8"/>
      <c r="F908" s="8"/>
      <c r="G908" s="8"/>
      <c r="H908" s="8"/>
      <c r="I908" s="8"/>
      <c r="M908" s="57"/>
      <c r="N908" s="8"/>
      <c r="O908" s="8"/>
      <c r="P908" s="8"/>
      <c r="Q908" s="8"/>
      <c r="R908" s="8"/>
      <c r="S908" s="8"/>
      <c r="T908" s="8"/>
      <c r="U908" s="8"/>
      <c r="V908" s="8"/>
      <c r="W908" s="8"/>
      <c r="X908" s="8"/>
      <c r="Y908" s="8"/>
      <c r="Z908" s="8"/>
    </row>
    <row r="909">
      <c r="A909" s="8"/>
      <c r="B909" s="8"/>
      <c r="C909" s="8"/>
      <c r="D909" s="8"/>
      <c r="E909" s="8"/>
      <c r="F909" s="8"/>
      <c r="G909" s="8"/>
      <c r="H909" s="8"/>
      <c r="I909" s="8"/>
      <c r="M909" s="57"/>
      <c r="N909" s="8"/>
      <c r="O909" s="8"/>
      <c r="P909" s="8"/>
      <c r="Q909" s="8"/>
      <c r="R909" s="8"/>
      <c r="S909" s="8"/>
      <c r="T909" s="8"/>
      <c r="U909" s="8"/>
      <c r="V909" s="8"/>
      <c r="W909" s="8"/>
      <c r="X909" s="8"/>
      <c r="Y909" s="8"/>
      <c r="Z909" s="8"/>
    </row>
    <row r="910">
      <c r="A910" s="8"/>
      <c r="B910" s="8"/>
      <c r="C910" s="8"/>
      <c r="D910" s="8"/>
      <c r="E910" s="8"/>
      <c r="F910" s="8"/>
      <c r="G910" s="8"/>
      <c r="H910" s="8"/>
      <c r="I910" s="8"/>
      <c r="M910" s="57"/>
      <c r="N910" s="8"/>
      <c r="O910" s="8"/>
      <c r="P910" s="8"/>
      <c r="Q910" s="8"/>
      <c r="R910" s="8"/>
      <c r="S910" s="8"/>
      <c r="T910" s="8"/>
      <c r="U910" s="8"/>
      <c r="V910" s="8"/>
      <c r="W910" s="8"/>
      <c r="X910" s="8"/>
      <c r="Y910" s="8"/>
      <c r="Z910" s="8"/>
    </row>
    <row r="911">
      <c r="A911" s="8"/>
      <c r="B911" s="8"/>
      <c r="C911" s="8"/>
      <c r="D911" s="8"/>
      <c r="E911" s="8"/>
      <c r="F911" s="8"/>
      <c r="G911" s="8"/>
      <c r="H911" s="8"/>
      <c r="I911" s="8"/>
      <c r="M911" s="57"/>
      <c r="N911" s="8"/>
      <c r="O911" s="8"/>
      <c r="P911" s="8"/>
      <c r="Q911" s="8"/>
      <c r="R911" s="8"/>
      <c r="S911" s="8"/>
      <c r="T911" s="8"/>
      <c r="U911" s="8"/>
      <c r="V911" s="8"/>
      <c r="W911" s="8"/>
      <c r="X911" s="8"/>
      <c r="Y911" s="8"/>
      <c r="Z911" s="8"/>
    </row>
    <row r="912">
      <c r="A912" s="8"/>
      <c r="B912" s="8"/>
      <c r="C912" s="8"/>
      <c r="D912" s="8"/>
      <c r="E912" s="8"/>
      <c r="F912" s="8"/>
      <c r="G912" s="8"/>
      <c r="H912" s="8"/>
      <c r="I912" s="8"/>
      <c r="M912" s="57"/>
      <c r="N912" s="8"/>
      <c r="O912" s="8"/>
      <c r="P912" s="8"/>
      <c r="Q912" s="8"/>
      <c r="R912" s="8"/>
      <c r="S912" s="8"/>
      <c r="T912" s="8"/>
      <c r="U912" s="8"/>
      <c r="V912" s="8"/>
      <c r="W912" s="8"/>
      <c r="X912" s="8"/>
      <c r="Y912" s="8"/>
      <c r="Z912" s="8"/>
    </row>
    <row r="913">
      <c r="A913" s="8"/>
      <c r="B913" s="8"/>
      <c r="C913" s="8"/>
      <c r="D913" s="8"/>
      <c r="E913" s="8"/>
      <c r="F913" s="8"/>
      <c r="G913" s="8"/>
      <c r="H913" s="8"/>
      <c r="I913" s="8"/>
      <c r="M913" s="57"/>
      <c r="N913" s="8"/>
      <c r="O913" s="8"/>
      <c r="P913" s="8"/>
      <c r="Q913" s="8"/>
      <c r="R913" s="8"/>
      <c r="S913" s="8"/>
      <c r="T913" s="8"/>
      <c r="U913" s="8"/>
      <c r="V913" s="8"/>
      <c r="W913" s="8"/>
      <c r="X913" s="8"/>
      <c r="Y913" s="8"/>
      <c r="Z913" s="8"/>
    </row>
    <row r="914">
      <c r="A914" s="8"/>
      <c r="B914" s="8"/>
      <c r="C914" s="8"/>
      <c r="D914" s="8"/>
      <c r="E914" s="8"/>
      <c r="F914" s="8"/>
      <c r="G914" s="8"/>
      <c r="H914" s="8"/>
      <c r="I914" s="8"/>
      <c r="M914" s="57"/>
      <c r="N914" s="8"/>
      <c r="O914" s="8"/>
      <c r="P914" s="8"/>
      <c r="Q914" s="8"/>
      <c r="R914" s="8"/>
      <c r="S914" s="8"/>
      <c r="T914" s="8"/>
      <c r="U914" s="8"/>
      <c r="V914" s="8"/>
      <c r="W914" s="8"/>
      <c r="X914" s="8"/>
      <c r="Y914" s="8"/>
      <c r="Z914" s="8"/>
    </row>
    <row r="915">
      <c r="A915" s="8"/>
      <c r="B915" s="8"/>
      <c r="C915" s="8"/>
      <c r="D915" s="8"/>
      <c r="E915" s="8"/>
      <c r="F915" s="8"/>
      <c r="G915" s="8"/>
      <c r="H915" s="8"/>
      <c r="I915" s="8"/>
      <c r="M915" s="57"/>
      <c r="N915" s="8"/>
      <c r="O915" s="8"/>
      <c r="P915" s="8"/>
      <c r="Q915" s="8"/>
      <c r="R915" s="8"/>
      <c r="S915" s="8"/>
      <c r="T915" s="8"/>
      <c r="U915" s="8"/>
      <c r="V915" s="8"/>
      <c r="W915" s="8"/>
      <c r="X915" s="8"/>
      <c r="Y915" s="8"/>
      <c r="Z915" s="8"/>
    </row>
    <row r="916">
      <c r="A916" s="8"/>
      <c r="B916" s="8"/>
      <c r="C916" s="8"/>
      <c r="D916" s="8"/>
      <c r="E916" s="8"/>
      <c r="F916" s="8"/>
      <c r="G916" s="8"/>
      <c r="H916" s="8"/>
      <c r="I916" s="8"/>
      <c r="M916" s="57"/>
      <c r="N916" s="8"/>
      <c r="O916" s="8"/>
      <c r="P916" s="8"/>
      <c r="Q916" s="8"/>
      <c r="R916" s="8"/>
      <c r="S916" s="8"/>
      <c r="T916" s="8"/>
      <c r="U916" s="8"/>
      <c r="V916" s="8"/>
      <c r="W916" s="8"/>
      <c r="X916" s="8"/>
      <c r="Y916" s="8"/>
      <c r="Z916" s="8"/>
    </row>
    <row r="917">
      <c r="A917" s="8"/>
      <c r="B917" s="8"/>
      <c r="C917" s="8"/>
      <c r="D917" s="8"/>
      <c r="E917" s="8"/>
      <c r="F917" s="8"/>
      <c r="G917" s="8"/>
      <c r="H917" s="8"/>
      <c r="I917" s="8"/>
      <c r="M917" s="57"/>
      <c r="N917" s="8"/>
      <c r="O917" s="8"/>
      <c r="P917" s="8"/>
      <c r="Q917" s="8"/>
      <c r="R917" s="8"/>
      <c r="S917" s="8"/>
      <c r="T917" s="8"/>
      <c r="U917" s="8"/>
      <c r="V917" s="8"/>
      <c r="W917" s="8"/>
      <c r="X917" s="8"/>
      <c r="Y917" s="8"/>
      <c r="Z917" s="8"/>
    </row>
    <row r="918">
      <c r="A918" s="8"/>
      <c r="B918" s="8"/>
      <c r="C918" s="8"/>
      <c r="D918" s="8"/>
      <c r="E918" s="8"/>
      <c r="F918" s="8"/>
      <c r="G918" s="8"/>
      <c r="H918" s="8"/>
      <c r="I918" s="8"/>
      <c r="M918" s="57"/>
      <c r="N918" s="8"/>
      <c r="O918" s="8"/>
      <c r="P918" s="8"/>
      <c r="Q918" s="8"/>
      <c r="R918" s="8"/>
      <c r="S918" s="8"/>
      <c r="T918" s="8"/>
      <c r="U918" s="8"/>
      <c r="V918" s="8"/>
      <c r="W918" s="8"/>
      <c r="X918" s="8"/>
      <c r="Y918" s="8"/>
      <c r="Z918" s="8"/>
    </row>
    <row r="919">
      <c r="A919" s="8"/>
      <c r="B919" s="8"/>
      <c r="C919" s="8"/>
      <c r="D919" s="8"/>
      <c r="E919" s="8"/>
      <c r="F919" s="8"/>
      <c r="G919" s="8"/>
      <c r="H919" s="8"/>
      <c r="I919" s="8"/>
      <c r="M919" s="57"/>
      <c r="N919" s="8"/>
      <c r="O919" s="8"/>
      <c r="P919" s="8"/>
      <c r="Q919" s="8"/>
      <c r="R919" s="8"/>
      <c r="S919" s="8"/>
      <c r="T919" s="8"/>
      <c r="U919" s="8"/>
      <c r="V919" s="8"/>
      <c r="W919" s="8"/>
      <c r="X919" s="8"/>
      <c r="Y919" s="8"/>
      <c r="Z919" s="8"/>
    </row>
    <row r="920">
      <c r="A920" s="8"/>
      <c r="B920" s="8"/>
      <c r="C920" s="8"/>
      <c r="D920" s="8"/>
      <c r="E920" s="8"/>
      <c r="F920" s="8"/>
      <c r="G920" s="8"/>
      <c r="H920" s="8"/>
      <c r="I920" s="8"/>
      <c r="M920" s="57"/>
      <c r="N920" s="8"/>
      <c r="O920" s="8"/>
      <c r="P920" s="8"/>
      <c r="Q920" s="8"/>
      <c r="R920" s="8"/>
      <c r="S920" s="8"/>
      <c r="T920" s="8"/>
      <c r="U920" s="8"/>
      <c r="V920" s="8"/>
      <c r="W920" s="8"/>
      <c r="X920" s="8"/>
      <c r="Y920" s="8"/>
      <c r="Z920" s="8"/>
    </row>
    <row r="921">
      <c r="A921" s="8"/>
      <c r="B921" s="8"/>
      <c r="C921" s="8"/>
      <c r="D921" s="8"/>
      <c r="E921" s="8"/>
      <c r="F921" s="8"/>
      <c r="G921" s="8"/>
      <c r="H921" s="8"/>
      <c r="I921" s="8"/>
      <c r="M921" s="57"/>
      <c r="N921" s="8"/>
      <c r="O921" s="8"/>
      <c r="P921" s="8"/>
      <c r="Q921" s="8"/>
      <c r="R921" s="8"/>
      <c r="S921" s="8"/>
      <c r="T921" s="8"/>
      <c r="U921" s="8"/>
      <c r="V921" s="8"/>
      <c r="W921" s="8"/>
      <c r="X921" s="8"/>
      <c r="Y921" s="8"/>
      <c r="Z921" s="8"/>
    </row>
    <row r="922">
      <c r="A922" s="8"/>
      <c r="B922" s="8"/>
      <c r="C922" s="8"/>
      <c r="D922" s="8"/>
      <c r="E922" s="8"/>
      <c r="F922" s="8"/>
      <c r="G922" s="8"/>
      <c r="H922" s="8"/>
      <c r="I922" s="8"/>
      <c r="M922" s="57"/>
      <c r="N922" s="8"/>
      <c r="O922" s="8"/>
      <c r="P922" s="8"/>
      <c r="Q922" s="8"/>
      <c r="R922" s="8"/>
      <c r="S922" s="8"/>
      <c r="T922" s="8"/>
      <c r="U922" s="8"/>
      <c r="V922" s="8"/>
      <c r="W922" s="8"/>
      <c r="X922" s="8"/>
      <c r="Y922" s="8"/>
      <c r="Z922" s="8"/>
    </row>
    <row r="923">
      <c r="A923" s="8"/>
      <c r="B923" s="8"/>
      <c r="C923" s="8"/>
      <c r="D923" s="8"/>
      <c r="E923" s="8"/>
      <c r="F923" s="8"/>
      <c r="G923" s="8"/>
      <c r="H923" s="8"/>
      <c r="I923" s="8"/>
      <c r="M923" s="57"/>
      <c r="N923" s="8"/>
      <c r="O923" s="8"/>
      <c r="P923" s="8"/>
      <c r="Q923" s="8"/>
      <c r="R923" s="8"/>
      <c r="S923" s="8"/>
      <c r="T923" s="8"/>
      <c r="U923" s="8"/>
      <c r="V923" s="8"/>
      <c r="W923" s="8"/>
      <c r="X923" s="8"/>
      <c r="Y923" s="8"/>
      <c r="Z923" s="8"/>
    </row>
    <row r="924">
      <c r="A924" s="8"/>
      <c r="B924" s="8"/>
      <c r="C924" s="8"/>
      <c r="D924" s="8"/>
      <c r="E924" s="8"/>
      <c r="F924" s="8"/>
      <c r="G924" s="8"/>
      <c r="H924" s="8"/>
      <c r="I924" s="8"/>
      <c r="M924" s="57"/>
      <c r="N924" s="8"/>
      <c r="O924" s="8"/>
      <c r="P924" s="8"/>
      <c r="Q924" s="8"/>
      <c r="R924" s="8"/>
      <c r="S924" s="8"/>
      <c r="T924" s="8"/>
      <c r="U924" s="8"/>
      <c r="V924" s="8"/>
      <c r="W924" s="8"/>
      <c r="X924" s="8"/>
      <c r="Y924" s="8"/>
      <c r="Z924" s="8"/>
    </row>
    <row r="925">
      <c r="A925" s="8"/>
      <c r="B925" s="8"/>
      <c r="C925" s="8"/>
      <c r="D925" s="8"/>
      <c r="E925" s="8"/>
      <c r="F925" s="8"/>
      <c r="G925" s="8"/>
      <c r="H925" s="8"/>
      <c r="I925" s="8"/>
      <c r="M925" s="57"/>
      <c r="N925" s="8"/>
      <c r="O925" s="8"/>
      <c r="P925" s="8"/>
      <c r="Q925" s="8"/>
      <c r="R925" s="8"/>
      <c r="S925" s="8"/>
      <c r="T925" s="8"/>
      <c r="U925" s="8"/>
      <c r="V925" s="8"/>
      <c r="W925" s="8"/>
      <c r="X925" s="8"/>
      <c r="Y925" s="8"/>
      <c r="Z925" s="8"/>
    </row>
    <row r="926">
      <c r="A926" s="8"/>
      <c r="B926" s="8"/>
      <c r="C926" s="8"/>
      <c r="D926" s="8"/>
      <c r="E926" s="8"/>
      <c r="F926" s="8"/>
      <c r="G926" s="8"/>
      <c r="H926" s="8"/>
      <c r="I926" s="8"/>
      <c r="M926" s="57"/>
      <c r="N926" s="8"/>
      <c r="O926" s="8"/>
      <c r="P926" s="8"/>
      <c r="Q926" s="8"/>
      <c r="R926" s="8"/>
      <c r="S926" s="8"/>
      <c r="T926" s="8"/>
      <c r="U926" s="8"/>
      <c r="V926" s="8"/>
      <c r="W926" s="8"/>
      <c r="X926" s="8"/>
      <c r="Y926" s="8"/>
      <c r="Z926" s="8"/>
    </row>
    <row r="927">
      <c r="A927" s="8"/>
      <c r="B927" s="8"/>
      <c r="C927" s="8"/>
      <c r="D927" s="8"/>
      <c r="E927" s="8"/>
      <c r="F927" s="8"/>
      <c r="G927" s="8"/>
      <c r="H927" s="8"/>
      <c r="I927" s="8"/>
      <c r="M927" s="57"/>
      <c r="N927" s="8"/>
      <c r="O927" s="8"/>
      <c r="P927" s="8"/>
      <c r="Q927" s="8"/>
      <c r="R927" s="8"/>
      <c r="S927" s="8"/>
      <c r="T927" s="8"/>
      <c r="U927" s="8"/>
      <c r="V927" s="8"/>
      <c r="W927" s="8"/>
      <c r="X927" s="8"/>
      <c r="Y927" s="8"/>
      <c r="Z927" s="8"/>
    </row>
    <row r="928">
      <c r="A928" s="8"/>
      <c r="B928" s="8"/>
      <c r="C928" s="8"/>
      <c r="D928" s="8"/>
      <c r="E928" s="8"/>
      <c r="F928" s="8"/>
      <c r="G928" s="8"/>
      <c r="H928" s="8"/>
      <c r="I928" s="8"/>
      <c r="M928" s="57"/>
      <c r="N928" s="8"/>
      <c r="O928" s="8"/>
      <c r="P928" s="8"/>
      <c r="Q928" s="8"/>
      <c r="R928" s="8"/>
      <c r="S928" s="8"/>
      <c r="T928" s="8"/>
      <c r="U928" s="8"/>
      <c r="V928" s="8"/>
      <c r="W928" s="8"/>
      <c r="X928" s="8"/>
      <c r="Y928" s="8"/>
      <c r="Z928" s="8"/>
    </row>
    <row r="929">
      <c r="A929" s="8"/>
      <c r="B929" s="8"/>
      <c r="C929" s="8"/>
      <c r="D929" s="8"/>
      <c r="E929" s="8"/>
      <c r="F929" s="8"/>
      <c r="G929" s="8"/>
      <c r="H929" s="8"/>
      <c r="I929" s="8"/>
      <c r="M929" s="57"/>
      <c r="N929" s="8"/>
      <c r="O929" s="8"/>
      <c r="P929" s="8"/>
      <c r="Q929" s="8"/>
      <c r="R929" s="8"/>
      <c r="S929" s="8"/>
      <c r="T929" s="8"/>
      <c r="U929" s="8"/>
      <c r="V929" s="8"/>
      <c r="W929" s="8"/>
      <c r="X929" s="8"/>
      <c r="Y929" s="8"/>
      <c r="Z929" s="8"/>
    </row>
    <row r="930">
      <c r="A930" s="8"/>
      <c r="B930" s="8"/>
      <c r="C930" s="8"/>
      <c r="D930" s="8"/>
      <c r="E930" s="8"/>
      <c r="F930" s="8"/>
      <c r="G930" s="8"/>
      <c r="H930" s="8"/>
      <c r="I930" s="8"/>
      <c r="M930" s="57"/>
      <c r="N930" s="8"/>
      <c r="O930" s="8"/>
      <c r="P930" s="8"/>
      <c r="Q930" s="8"/>
      <c r="R930" s="8"/>
      <c r="S930" s="8"/>
      <c r="T930" s="8"/>
      <c r="U930" s="8"/>
      <c r="V930" s="8"/>
      <c r="W930" s="8"/>
      <c r="X930" s="8"/>
      <c r="Y930" s="8"/>
      <c r="Z930" s="8"/>
    </row>
    <row r="931">
      <c r="A931" s="8"/>
      <c r="B931" s="8"/>
      <c r="C931" s="8"/>
      <c r="D931" s="8"/>
      <c r="E931" s="8"/>
      <c r="F931" s="8"/>
      <c r="G931" s="8"/>
      <c r="H931" s="8"/>
      <c r="I931" s="8"/>
      <c r="M931" s="57"/>
      <c r="N931" s="8"/>
      <c r="O931" s="8"/>
      <c r="P931" s="8"/>
      <c r="Q931" s="8"/>
      <c r="R931" s="8"/>
      <c r="S931" s="8"/>
      <c r="T931" s="8"/>
      <c r="U931" s="8"/>
      <c r="V931" s="8"/>
      <c r="W931" s="8"/>
      <c r="X931" s="8"/>
      <c r="Y931" s="8"/>
      <c r="Z931" s="8"/>
    </row>
    <row r="932">
      <c r="A932" s="8"/>
      <c r="B932" s="8"/>
      <c r="C932" s="8"/>
      <c r="D932" s="8"/>
      <c r="E932" s="8"/>
      <c r="F932" s="8"/>
      <c r="G932" s="8"/>
      <c r="H932" s="8"/>
      <c r="I932" s="8"/>
      <c r="M932" s="57"/>
      <c r="N932" s="8"/>
      <c r="O932" s="8"/>
      <c r="P932" s="8"/>
      <c r="Q932" s="8"/>
      <c r="R932" s="8"/>
      <c r="S932" s="8"/>
      <c r="T932" s="8"/>
      <c r="U932" s="8"/>
      <c r="V932" s="8"/>
      <c r="W932" s="8"/>
      <c r="X932" s="8"/>
      <c r="Y932" s="8"/>
      <c r="Z932" s="8"/>
    </row>
    <row r="933">
      <c r="A933" s="8"/>
      <c r="B933" s="8"/>
      <c r="C933" s="8"/>
      <c r="D933" s="8"/>
      <c r="E933" s="8"/>
      <c r="F933" s="8"/>
      <c r="G933" s="8"/>
      <c r="H933" s="8"/>
      <c r="I933" s="8"/>
      <c r="M933" s="57"/>
      <c r="N933" s="8"/>
      <c r="O933" s="8"/>
      <c r="P933" s="8"/>
      <c r="Q933" s="8"/>
      <c r="R933" s="8"/>
      <c r="S933" s="8"/>
      <c r="T933" s="8"/>
      <c r="U933" s="8"/>
      <c r="V933" s="8"/>
      <c r="W933" s="8"/>
      <c r="X933" s="8"/>
      <c r="Y933" s="8"/>
      <c r="Z933" s="8"/>
    </row>
    <row r="934">
      <c r="A934" s="8"/>
      <c r="B934" s="8"/>
      <c r="C934" s="8"/>
      <c r="D934" s="8"/>
      <c r="E934" s="8"/>
      <c r="F934" s="8"/>
      <c r="G934" s="8"/>
      <c r="H934" s="8"/>
      <c r="I934" s="8"/>
      <c r="M934" s="57"/>
      <c r="N934" s="8"/>
      <c r="O934" s="8"/>
      <c r="P934" s="8"/>
      <c r="Q934" s="8"/>
      <c r="R934" s="8"/>
      <c r="S934" s="8"/>
      <c r="T934" s="8"/>
      <c r="U934" s="8"/>
      <c r="V934" s="8"/>
      <c r="W934" s="8"/>
      <c r="X934" s="8"/>
      <c r="Y934" s="8"/>
      <c r="Z934" s="8"/>
    </row>
    <row r="935">
      <c r="A935" s="8"/>
      <c r="B935" s="8"/>
      <c r="C935" s="8"/>
      <c r="D935" s="8"/>
      <c r="E935" s="8"/>
      <c r="F935" s="8"/>
      <c r="G935" s="8"/>
      <c r="H935" s="8"/>
      <c r="I935" s="8"/>
      <c r="M935" s="57"/>
      <c r="N935" s="8"/>
      <c r="O935" s="8"/>
      <c r="P935" s="8"/>
      <c r="Q935" s="8"/>
      <c r="R935" s="8"/>
      <c r="S935" s="8"/>
      <c r="T935" s="8"/>
      <c r="U935" s="8"/>
      <c r="V935" s="8"/>
      <c r="W935" s="8"/>
      <c r="X935" s="8"/>
      <c r="Y935" s="8"/>
      <c r="Z935" s="8"/>
    </row>
    <row r="936">
      <c r="A936" s="8"/>
      <c r="B936" s="8"/>
      <c r="C936" s="8"/>
      <c r="D936" s="8"/>
      <c r="E936" s="8"/>
      <c r="F936" s="8"/>
      <c r="G936" s="8"/>
      <c r="H936" s="8"/>
      <c r="I936" s="8"/>
      <c r="M936" s="57"/>
      <c r="N936" s="8"/>
      <c r="O936" s="8"/>
      <c r="P936" s="8"/>
      <c r="Q936" s="8"/>
      <c r="R936" s="8"/>
      <c r="S936" s="8"/>
      <c r="T936" s="8"/>
      <c r="U936" s="8"/>
      <c r="V936" s="8"/>
      <c r="W936" s="8"/>
      <c r="X936" s="8"/>
      <c r="Y936" s="8"/>
      <c r="Z936" s="8"/>
    </row>
    <row r="937">
      <c r="A937" s="8"/>
      <c r="B937" s="8"/>
      <c r="C937" s="8"/>
      <c r="D937" s="8"/>
      <c r="E937" s="8"/>
      <c r="F937" s="8"/>
      <c r="G937" s="8"/>
      <c r="H937" s="8"/>
      <c r="I937" s="8"/>
      <c r="M937" s="57"/>
      <c r="N937" s="8"/>
      <c r="O937" s="8"/>
      <c r="P937" s="8"/>
      <c r="Q937" s="8"/>
      <c r="R937" s="8"/>
      <c r="S937" s="8"/>
      <c r="T937" s="8"/>
      <c r="U937" s="8"/>
      <c r="V937" s="8"/>
      <c r="W937" s="8"/>
      <c r="X937" s="8"/>
      <c r="Y937" s="8"/>
      <c r="Z937" s="8"/>
    </row>
    <row r="938">
      <c r="A938" s="8"/>
      <c r="B938" s="8"/>
      <c r="C938" s="8"/>
      <c r="D938" s="8"/>
      <c r="E938" s="8"/>
      <c r="F938" s="8"/>
      <c r="G938" s="8"/>
      <c r="H938" s="8"/>
      <c r="I938" s="8"/>
      <c r="M938" s="57"/>
      <c r="N938" s="8"/>
      <c r="O938" s="8"/>
      <c r="P938" s="8"/>
      <c r="Q938" s="8"/>
      <c r="R938" s="8"/>
      <c r="S938" s="8"/>
      <c r="T938" s="8"/>
      <c r="U938" s="8"/>
      <c r="V938" s="8"/>
      <c r="W938" s="8"/>
      <c r="X938" s="8"/>
      <c r="Y938" s="8"/>
      <c r="Z938" s="8"/>
    </row>
    <row r="939">
      <c r="A939" s="8"/>
      <c r="B939" s="8"/>
      <c r="C939" s="8"/>
      <c r="D939" s="8"/>
      <c r="E939" s="8"/>
      <c r="F939" s="8"/>
      <c r="G939" s="8"/>
      <c r="H939" s="8"/>
      <c r="I939" s="8"/>
      <c r="M939" s="57"/>
      <c r="N939" s="8"/>
      <c r="O939" s="8"/>
      <c r="P939" s="8"/>
      <c r="Q939" s="8"/>
      <c r="R939" s="8"/>
      <c r="S939" s="8"/>
      <c r="T939" s="8"/>
      <c r="U939" s="8"/>
      <c r="V939" s="8"/>
      <c r="W939" s="8"/>
      <c r="X939" s="8"/>
      <c r="Y939" s="8"/>
      <c r="Z939" s="8"/>
    </row>
    <row r="940">
      <c r="A940" s="8"/>
      <c r="B940" s="8"/>
      <c r="C940" s="8"/>
      <c r="D940" s="8"/>
      <c r="E940" s="8"/>
      <c r="F940" s="8"/>
      <c r="G940" s="8"/>
      <c r="H940" s="8"/>
      <c r="I940" s="8"/>
      <c r="M940" s="57"/>
      <c r="N940" s="8"/>
      <c r="O940" s="8"/>
      <c r="P940" s="8"/>
      <c r="Q940" s="8"/>
      <c r="R940" s="8"/>
      <c r="S940" s="8"/>
      <c r="T940" s="8"/>
      <c r="U940" s="8"/>
      <c r="V940" s="8"/>
      <c r="W940" s="8"/>
      <c r="X940" s="8"/>
      <c r="Y940" s="8"/>
      <c r="Z940" s="8"/>
    </row>
    <row r="941">
      <c r="A941" s="8"/>
      <c r="B941" s="8"/>
      <c r="C941" s="8"/>
      <c r="D941" s="8"/>
      <c r="E941" s="8"/>
      <c r="F941" s="8"/>
      <c r="G941" s="8"/>
      <c r="H941" s="8"/>
      <c r="I941" s="8"/>
      <c r="M941" s="57"/>
      <c r="N941" s="8"/>
      <c r="O941" s="8"/>
      <c r="P941" s="8"/>
      <c r="Q941" s="8"/>
      <c r="R941" s="8"/>
      <c r="S941" s="8"/>
      <c r="T941" s="8"/>
      <c r="U941" s="8"/>
      <c r="V941" s="8"/>
      <c r="W941" s="8"/>
      <c r="X941" s="8"/>
      <c r="Y941" s="8"/>
      <c r="Z941" s="8"/>
    </row>
    <row r="942">
      <c r="A942" s="8"/>
      <c r="B942" s="8"/>
      <c r="C942" s="8"/>
      <c r="D942" s="8"/>
      <c r="E942" s="8"/>
      <c r="F942" s="8"/>
      <c r="G942" s="8"/>
      <c r="H942" s="8"/>
      <c r="I942" s="8"/>
      <c r="M942" s="57"/>
      <c r="N942" s="8"/>
      <c r="O942" s="8"/>
      <c r="P942" s="8"/>
      <c r="Q942" s="8"/>
      <c r="R942" s="8"/>
      <c r="S942" s="8"/>
      <c r="T942" s="8"/>
      <c r="U942" s="8"/>
      <c r="V942" s="8"/>
      <c r="W942" s="8"/>
      <c r="X942" s="8"/>
      <c r="Y942" s="8"/>
      <c r="Z942" s="8"/>
    </row>
    <row r="943">
      <c r="A943" s="8"/>
      <c r="B943" s="8"/>
      <c r="C943" s="8"/>
      <c r="D943" s="8"/>
      <c r="E943" s="8"/>
      <c r="F943" s="8"/>
      <c r="G943" s="8"/>
      <c r="H943" s="8"/>
      <c r="I943" s="8"/>
      <c r="M943" s="57"/>
      <c r="N943" s="8"/>
      <c r="O943" s="8"/>
      <c r="P943" s="8"/>
      <c r="Q943" s="8"/>
      <c r="R943" s="8"/>
      <c r="S943" s="8"/>
      <c r="T943" s="8"/>
      <c r="U943" s="8"/>
      <c r="V943" s="8"/>
      <c r="W943" s="8"/>
      <c r="X943" s="8"/>
      <c r="Y943" s="8"/>
      <c r="Z943" s="8"/>
    </row>
    <row r="944">
      <c r="A944" s="8"/>
      <c r="B944" s="8"/>
      <c r="C944" s="8"/>
      <c r="D944" s="8"/>
      <c r="E944" s="8"/>
      <c r="F944" s="8"/>
      <c r="G944" s="8"/>
      <c r="H944" s="8"/>
      <c r="I944" s="8"/>
      <c r="M944" s="57"/>
      <c r="N944" s="8"/>
      <c r="O944" s="8"/>
      <c r="P944" s="8"/>
      <c r="Q944" s="8"/>
      <c r="R944" s="8"/>
      <c r="S944" s="8"/>
      <c r="T944" s="8"/>
      <c r="U944" s="8"/>
      <c r="V944" s="8"/>
      <c r="W944" s="8"/>
      <c r="X944" s="8"/>
      <c r="Y944" s="8"/>
      <c r="Z944" s="8"/>
    </row>
    <row r="945">
      <c r="A945" s="8"/>
      <c r="B945" s="8"/>
      <c r="C945" s="8"/>
      <c r="D945" s="8"/>
      <c r="E945" s="8"/>
      <c r="F945" s="8"/>
      <c r="G945" s="8"/>
      <c r="H945" s="8"/>
      <c r="I945" s="8"/>
      <c r="M945" s="57"/>
      <c r="N945" s="8"/>
      <c r="O945" s="8"/>
      <c r="P945" s="8"/>
      <c r="Q945" s="8"/>
      <c r="R945" s="8"/>
      <c r="S945" s="8"/>
      <c r="T945" s="8"/>
      <c r="U945" s="8"/>
      <c r="V945" s="8"/>
      <c r="W945" s="8"/>
      <c r="X945" s="8"/>
      <c r="Y945" s="8"/>
      <c r="Z945" s="8"/>
    </row>
    <row r="946">
      <c r="A946" s="8"/>
      <c r="B946" s="8"/>
      <c r="C946" s="8"/>
      <c r="D946" s="8"/>
      <c r="E946" s="8"/>
      <c r="F946" s="8"/>
      <c r="G946" s="8"/>
      <c r="H946" s="8"/>
      <c r="I946" s="8"/>
      <c r="M946" s="57"/>
      <c r="N946" s="8"/>
      <c r="O946" s="8"/>
      <c r="P946" s="8"/>
      <c r="Q946" s="8"/>
      <c r="R946" s="8"/>
      <c r="S946" s="8"/>
      <c r="T946" s="8"/>
      <c r="U946" s="8"/>
      <c r="V946" s="8"/>
      <c r="W946" s="8"/>
      <c r="X946" s="8"/>
      <c r="Y946" s="8"/>
      <c r="Z946" s="8"/>
    </row>
    <row r="947">
      <c r="A947" s="8"/>
      <c r="B947" s="8"/>
      <c r="C947" s="8"/>
      <c r="D947" s="8"/>
      <c r="E947" s="8"/>
      <c r="F947" s="8"/>
      <c r="G947" s="8"/>
      <c r="H947" s="8"/>
      <c r="I947" s="8"/>
      <c r="M947" s="57"/>
      <c r="N947" s="8"/>
      <c r="O947" s="8"/>
      <c r="P947" s="8"/>
      <c r="Q947" s="8"/>
      <c r="R947" s="8"/>
      <c r="S947" s="8"/>
      <c r="T947" s="8"/>
      <c r="U947" s="8"/>
      <c r="V947" s="8"/>
      <c r="W947" s="8"/>
      <c r="X947" s="8"/>
      <c r="Y947" s="8"/>
      <c r="Z947" s="8"/>
    </row>
    <row r="948">
      <c r="A948" s="8"/>
      <c r="B948" s="8"/>
      <c r="C948" s="8"/>
      <c r="D948" s="8"/>
      <c r="E948" s="8"/>
      <c r="F948" s="8"/>
      <c r="G948" s="8"/>
      <c r="H948" s="8"/>
      <c r="I948" s="8"/>
      <c r="M948" s="57"/>
      <c r="N948" s="8"/>
      <c r="O948" s="8"/>
      <c r="P948" s="8"/>
      <c r="Q948" s="8"/>
      <c r="R948" s="8"/>
      <c r="S948" s="8"/>
      <c r="T948" s="8"/>
      <c r="U948" s="8"/>
      <c r="V948" s="8"/>
      <c r="W948" s="8"/>
      <c r="X948" s="8"/>
      <c r="Y948" s="8"/>
      <c r="Z948" s="8"/>
    </row>
    <row r="949">
      <c r="A949" s="8"/>
      <c r="B949" s="8"/>
      <c r="C949" s="8"/>
      <c r="D949" s="8"/>
      <c r="E949" s="8"/>
      <c r="F949" s="8"/>
      <c r="G949" s="8"/>
      <c r="H949" s="8"/>
      <c r="I949" s="8"/>
      <c r="M949" s="57"/>
      <c r="N949" s="8"/>
      <c r="O949" s="8"/>
      <c r="P949" s="8"/>
      <c r="Q949" s="8"/>
      <c r="R949" s="8"/>
      <c r="S949" s="8"/>
      <c r="T949" s="8"/>
      <c r="U949" s="8"/>
      <c r="V949" s="8"/>
      <c r="W949" s="8"/>
      <c r="X949" s="8"/>
      <c r="Y949" s="8"/>
      <c r="Z949" s="8"/>
    </row>
    <row r="950">
      <c r="A950" s="8"/>
      <c r="B950" s="8"/>
      <c r="C950" s="8"/>
      <c r="D950" s="8"/>
      <c r="E950" s="8"/>
      <c r="F950" s="8"/>
      <c r="G950" s="8"/>
      <c r="H950" s="8"/>
      <c r="I950" s="8"/>
      <c r="M950" s="57"/>
      <c r="N950" s="8"/>
      <c r="O950" s="8"/>
      <c r="P950" s="8"/>
      <c r="Q950" s="8"/>
      <c r="R950" s="8"/>
      <c r="S950" s="8"/>
      <c r="T950" s="8"/>
      <c r="U950" s="8"/>
      <c r="V950" s="8"/>
      <c r="W950" s="8"/>
      <c r="X950" s="8"/>
      <c r="Y950" s="8"/>
      <c r="Z950" s="8"/>
    </row>
    <row r="951">
      <c r="A951" s="8"/>
      <c r="B951" s="8"/>
      <c r="C951" s="8"/>
      <c r="D951" s="8"/>
      <c r="E951" s="8"/>
      <c r="F951" s="8"/>
      <c r="G951" s="8"/>
      <c r="H951" s="8"/>
      <c r="I951" s="8"/>
      <c r="M951" s="57"/>
      <c r="N951" s="8"/>
      <c r="O951" s="8"/>
      <c r="P951" s="8"/>
      <c r="Q951" s="8"/>
      <c r="R951" s="8"/>
      <c r="S951" s="8"/>
      <c r="T951" s="8"/>
      <c r="U951" s="8"/>
      <c r="V951" s="8"/>
      <c r="W951" s="8"/>
      <c r="X951" s="8"/>
      <c r="Y951" s="8"/>
      <c r="Z951" s="8"/>
    </row>
    <row r="952">
      <c r="A952" s="8"/>
      <c r="B952" s="8"/>
      <c r="C952" s="8"/>
      <c r="D952" s="8"/>
      <c r="E952" s="8"/>
      <c r="F952" s="8"/>
      <c r="G952" s="8"/>
      <c r="H952" s="8"/>
      <c r="I952" s="8"/>
      <c r="M952" s="57"/>
      <c r="N952" s="8"/>
      <c r="O952" s="8"/>
      <c r="P952" s="8"/>
      <c r="Q952" s="8"/>
      <c r="R952" s="8"/>
      <c r="S952" s="8"/>
      <c r="T952" s="8"/>
      <c r="U952" s="8"/>
      <c r="V952" s="8"/>
      <c r="W952" s="8"/>
      <c r="X952" s="8"/>
      <c r="Y952" s="8"/>
      <c r="Z952" s="8"/>
    </row>
    <row r="953">
      <c r="A953" s="8"/>
      <c r="B953" s="8"/>
      <c r="C953" s="8"/>
      <c r="D953" s="8"/>
      <c r="E953" s="8"/>
      <c r="F953" s="8"/>
      <c r="G953" s="8"/>
      <c r="H953" s="8"/>
      <c r="I953" s="8"/>
      <c r="M953" s="57"/>
      <c r="N953" s="8"/>
      <c r="O953" s="8"/>
      <c r="P953" s="8"/>
      <c r="Q953" s="8"/>
      <c r="R953" s="8"/>
      <c r="S953" s="8"/>
      <c r="T953" s="8"/>
      <c r="U953" s="8"/>
      <c r="V953" s="8"/>
      <c r="W953" s="8"/>
      <c r="X953" s="8"/>
      <c r="Y953" s="8"/>
      <c r="Z953" s="8"/>
    </row>
    <row r="954">
      <c r="A954" s="8"/>
      <c r="B954" s="8"/>
      <c r="C954" s="8"/>
      <c r="D954" s="8"/>
      <c r="E954" s="8"/>
      <c r="F954" s="8"/>
      <c r="G954" s="8"/>
      <c r="H954" s="8"/>
      <c r="I954" s="8"/>
      <c r="M954" s="57"/>
      <c r="N954" s="8"/>
      <c r="O954" s="8"/>
      <c r="P954" s="8"/>
      <c r="Q954" s="8"/>
      <c r="R954" s="8"/>
      <c r="S954" s="8"/>
      <c r="T954" s="8"/>
      <c r="U954" s="8"/>
      <c r="V954" s="8"/>
      <c r="W954" s="8"/>
      <c r="X954" s="8"/>
      <c r="Y954" s="8"/>
      <c r="Z954" s="8"/>
    </row>
    <row r="955">
      <c r="A955" s="8"/>
      <c r="B955" s="8"/>
      <c r="C955" s="8"/>
      <c r="D955" s="8"/>
      <c r="E955" s="8"/>
      <c r="F955" s="8"/>
      <c r="G955" s="8"/>
      <c r="H955" s="8"/>
      <c r="I955" s="8"/>
      <c r="M955" s="57"/>
      <c r="N955" s="8"/>
      <c r="O955" s="8"/>
      <c r="P955" s="8"/>
      <c r="Q955" s="8"/>
      <c r="R955" s="8"/>
      <c r="S955" s="8"/>
      <c r="T955" s="8"/>
      <c r="U955" s="8"/>
      <c r="V955" s="8"/>
      <c r="W955" s="8"/>
      <c r="X955" s="8"/>
      <c r="Y955" s="8"/>
      <c r="Z955" s="8"/>
    </row>
    <row r="956">
      <c r="A956" s="8"/>
      <c r="B956" s="8"/>
      <c r="C956" s="8"/>
      <c r="D956" s="8"/>
      <c r="E956" s="8"/>
      <c r="F956" s="8"/>
      <c r="G956" s="8"/>
      <c r="H956" s="8"/>
      <c r="I956" s="8"/>
      <c r="M956" s="57"/>
      <c r="N956" s="8"/>
      <c r="O956" s="8"/>
      <c r="P956" s="8"/>
      <c r="Q956" s="8"/>
      <c r="R956" s="8"/>
      <c r="S956" s="8"/>
      <c r="T956" s="8"/>
      <c r="U956" s="8"/>
      <c r="V956" s="8"/>
      <c r="W956" s="8"/>
      <c r="X956" s="8"/>
      <c r="Y956" s="8"/>
      <c r="Z956" s="8"/>
    </row>
    <row r="957">
      <c r="A957" s="8"/>
      <c r="B957" s="8"/>
      <c r="C957" s="8"/>
      <c r="D957" s="8"/>
      <c r="E957" s="8"/>
      <c r="F957" s="8"/>
      <c r="G957" s="8"/>
      <c r="H957" s="8"/>
      <c r="I957" s="8"/>
      <c r="M957" s="57"/>
      <c r="N957" s="8"/>
      <c r="O957" s="8"/>
      <c r="P957" s="8"/>
      <c r="Q957" s="8"/>
      <c r="R957" s="8"/>
      <c r="S957" s="8"/>
      <c r="T957" s="8"/>
      <c r="U957" s="8"/>
      <c r="V957" s="8"/>
      <c r="W957" s="8"/>
      <c r="X957" s="8"/>
      <c r="Y957" s="8"/>
      <c r="Z957" s="8"/>
    </row>
    <row r="958">
      <c r="A958" s="8"/>
      <c r="B958" s="8"/>
      <c r="C958" s="8"/>
      <c r="D958" s="8"/>
      <c r="E958" s="8"/>
      <c r="F958" s="8"/>
      <c r="G958" s="8"/>
      <c r="H958" s="8"/>
      <c r="I958" s="8"/>
      <c r="M958" s="57"/>
      <c r="N958" s="8"/>
      <c r="O958" s="8"/>
      <c r="P958" s="8"/>
      <c r="Q958" s="8"/>
      <c r="R958" s="8"/>
      <c r="S958" s="8"/>
      <c r="T958" s="8"/>
      <c r="U958" s="8"/>
      <c r="V958" s="8"/>
      <c r="W958" s="8"/>
      <c r="X958" s="8"/>
      <c r="Y958" s="8"/>
      <c r="Z958" s="8"/>
    </row>
    <row r="959">
      <c r="A959" s="8"/>
      <c r="B959" s="8"/>
      <c r="C959" s="8"/>
      <c r="D959" s="8"/>
      <c r="E959" s="8"/>
      <c r="F959" s="8"/>
      <c r="G959" s="8"/>
      <c r="H959" s="8"/>
      <c r="I959" s="8"/>
      <c r="M959" s="57"/>
      <c r="N959" s="8"/>
      <c r="O959" s="8"/>
      <c r="P959" s="8"/>
      <c r="Q959" s="8"/>
      <c r="R959" s="8"/>
      <c r="S959" s="8"/>
      <c r="T959" s="8"/>
      <c r="U959" s="8"/>
      <c r="V959" s="8"/>
      <c r="W959" s="8"/>
      <c r="X959" s="8"/>
      <c r="Y959" s="8"/>
      <c r="Z959" s="8"/>
    </row>
    <row r="960">
      <c r="A960" s="8"/>
      <c r="B960" s="8"/>
      <c r="C960" s="8"/>
      <c r="D960" s="8"/>
      <c r="E960" s="8"/>
      <c r="F960" s="8"/>
      <c r="G960" s="8"/>
      <c r="H960" s="8"/>
      <c r="I960" s="8"/>
      <c r="M960" s="57"/>
      <c r="N960" s="8"/>
      <c r="O960" s="8"/>
      <c r="P960" s="8"/>
      <c r="Q960" s="8"/>
      <c r="R960" s="8"/>
      <c r="S960" s="8"/>
      <c r="T960" s="8"/>
      <c r="U960" s="8"/>
      <c r="V960" s="8"/>
      <c r="W960" s="8"/>
      <c r="X960" s="8"/>
      <c r="Y960" s="8"/>
      <c r="Z960" s="8"/>
    </row>
    <row r="961">
      <c r="A961" s="8"/>
      <c r="B961" s="8"/>
      <c r="C961" s="8"/>
      <c r="D961" s="8"/>
      <c r="E961" s="8"/>
      <c r="F961" s="8"/>
      <c r="G961" s="8"/>
      <c r="H961" s="8"/>
      <c r="I961" s="8"/>
      <c r="M961" s="57"/>
      <c r="N961" s="8"/>
      <c r="O961" s="8"/>
      <c r="P961" s="8"/>
      <c r="Q961" s="8"/>
      <c r="R961" s="8"/>
      <c r="S961" s="8"/>
      <c r="T961" s="8"/>
      <c r="U961" s="8"/>
      <c r="V961" s="8"/>
      <c r="W961" s="8"/>
      <c r="X961" s="8"/>
      <c r="Y961" s="8"/>
      <c r="Z961" s="8"/>
    </row>
    <row r="962">
      <c r="A962" s="8"/>
      <c r="B962" s="8"/>
      <c r="C962" s="8"/>
      <c r="D962" s="8"/>
      <c r="E962" s="8"/>
      <c r="F962" s="8"/>
      <c r="G962" s="8"/>
      <c r="H962" s="8"/>
      <c r="I962" s="8"/>
      <c r="M962" s="57"/>
      <c r="N962" s="8"/>
      <c r="O962" s="8"/>
      <c r="P962" s="8"/>
      <c r="Q962" s="8"/>
      <c r="R962" s="8"/>
      <c r="S962" s="8"/>
      <c r="T962" s="8"/>
      <c r="U962" s="8"/>
      <c r="V962" s="8"/>
      <c r="W962" s="8"/>
      <c r="X962" s="8"/>
      <c r="Y962" s="8"/>
      <c r="Z962" s="8"/>
    </row>
    <row r="963">
      <c r="A963" s="8"/>
      <c r="B963" s="8"/>
      <c r="C963" s="8"/>
      <c r="D963" s="8"/>
      <c r="E963" s="8"/>
      <c r="F963" s="8"/>
      <c r="G963" s="8"/>
      <c r="H963" s="8"/>
      <c r="I963" s="8"/>
      <c r="M963" s="57"/>
      <c r="N963" s="8"/>
      <c r="O963" s="8"/>
      <c r="P963" s="8"/>
      <c r="Q963" s="8"/>
      <c r="R963" s="8"/>
      <c r="S963" s="8"/>
      <c r="T963" s="8"/>
      <c r="U963" s="8"/>
      <c r="V963" s="8"/>
      <c r="W963" s="8"/>
      <c r="X963" s="8"/>
      <c r="Y963" s="8"/>
      <c r="Z963" s="8"/>
    </row>
    <row r="964">
      <c r="A964" s="8"/>
      <c r="B964" s="8"/>
      <c r="C964" s="8"/>
      <c r="D964" s="8"/>
      <c r="E964" s="8"/>
      <c r="F964" s="8"/>
      <c r="G964" s="8"/>
      <c r="H964" s="8"/>
      <c r="I964" s="8"/>
      <c r="M964" s="57"/>
      <c r="N964" s="8"/>
      <c r="O964" s="8"/>
      <c r="P964" s="8"/>
      <c r="Q964" s="8"/>
      <c r="R964" s="8"/>
      <c r="S964" s="8"/>
      <c r="T964" s="8"/>
      <c r="U964" s="8"/>
      <c r="V964" s="8"/>
      <c r="W964" s="8"/>
      <c r="X964" s="8"/>
      <c r="Y964" s="8"/>
      <c r="Z964" s="8"/>
    </row>
    <row r="965">
      <c r="A965" s="8"/>
      <c r="B965" s="8"/>
      <c r="C965" s="8"/>
      <c r="D965" s="8"/>
      <c r="E965" s="8"/>
      <c r="F965" s="8"/>
      <c r="G965" s="8"/>
      <c r="H965" s="8"/>
      <c r="I965" s="8"/>
      <c r="M965" s="57"/>
      <c r="N965" s="8"/>
      <c r="O965" s="8"/>
      <c r="P965" s="8"/>
      <c r="Q965" s="8"/>
      <c r="R965" s="8"/>
      <c r="S965" s="8"/>
      <c r="T965" s="8"/>
      <c r="U965" s="8"/>
      <c r="V965" s="8"/>
      <c r="W965" s="8"/>
      <c r="X965" s="8"/>
      <c r="Y965" s="8"/>
      <c r="Z965" s="8"/>
    </row>
    <row r="966">
      <c r="A966" s="8"/>
      <c r="B966" s="8"/>
      <c r="C966" s="8"/>
      <c r="D966" s="8"/>
      <c r="E966" s="8"/>
      <c r="F966" s="8"/>
      <c r="G966" s="8"/>
      <c r="H966" s="8"/>
      <c r="I966" s="8"/>
      <c r="M966" s="57"/>
      <c r="N966" s="8"/>
      <c r="O966" s="8"/>
      <c r="P966" s="8"/>
      <c r="Q966" s="8"/>
      <c r="R966" s="8"/>
      <c r="S966" s="8"/>
      <c r="T966" s="8"/>
      <c r="U966" s="8"/>
      <c r="V966" s="8"/>
      <c r="W966" s="8"/>
      <c r="X966" s="8"/>
      <c r="Y966" s="8"/>
      <c r="Z966" s="8"/>
    </row>
    <row r="967">
      <c r="A967" s="8"/>
      <c r="B967" s="8"/>
      <c r="C967" s="8"/>
      <c r="D967" s="8"/>
      <c r="E967" s="8"/>
      <c r="F967" s="8"/>
      <c r="G967" s="8"/>
      <c r="H967" s="8"/>
      <c r="I967" s="8"/>
      <c r="M967" s="57"/>
      <c r="N967" s="8"/>
      <c r="O967" s="8"/>
      <c r="P967" s="8"/>
      <c r="Q967" s="8"/>
      <c r="R967" s="8"/>
      <c r="S967" s="8"/>
      <c r="T967" s="8"/>
      <c r="U967" s="8"/>
      <c r="V967" s="8"/>
      <c r="W967" s="8"/>
      <c r="X967" s="8"/>
      <c r="Y967" s="8"/>
      <c r="Z967" s="8"/>
    </row>
    <row r="968">
      <c r="A968" s="8"/>
      <c r="B968" s="8"/>
      <c r="C968" s="8"/>
      <c r="D968" s="8"/>
      <c r="E968" s="8"/>
      <c r="F968" s="8"/>
      <c r="G968" s="8"/>
      <c r="H968" s="8"/>
      <c r="I968" s="8"/>
      <c r="M968" s="57"/>
      <c r="N968" s="8"/>
      <c r="O968" s="8"/>
      <c r="P968" s="8"/>
      <c r="Q968" s="8"/>
      <c r="R968" s="8"/>
      <c r="S968" s="8"/>
      <c r="T968" s="8"/>
      <c r="U968" s="8"/>
      <c r="V968" s="8"/>
      <c r="W968" s="8"/>
      <c r="X968" s="8"/>
      <c r="Y968" s="8"/>
      <c r="Z968" s="8"/>
    </row>
    <row r="969">
      <c r="A969" s="8"/>
      <c r="B969" s="8"/>
      <c r="C969" s="8"/>
      <c r="D969" s="8"/>
      <c r="E969" s="8"/>
      <c r="F969" s="8"/>
      <c r="G969" s="8"/>
      <c r="H969" s="8"/>
      <c r="I969" s="8"/>
      <c r="M969" s="57"/>
      <c r="N969" s="8"/>
      <c r="O969" s="8"/>
      <c r="P969" s="8"/>
      <c r="Q969" s="8"/>
      <c r="R969" s="8"/>
      <c r="S969" s="8"/>
      <c r="T969" s="8"/>
      <c r="U969" s="8"/>
      <c r="V969" s="8"/>
      <c r="W969" s="8"/>
      <c r="X969" s="8"/>
      <c r="Y969" s="8"/>
      <c r="Z969" s="8"/>
    </row>
    <row r="970">
      <c r="A970" s="8"/>
      <c r="B970" s="8"/>
      <c r="C970" s="8"/>
      <c r="D970" s="8"/>
      <c r="E970" s="8"/>
      <c r="F970" s="8"/>
      <c r="G970" s="8"/>
      <c r="H970" s="8"/>
      <c r="I970" s="8"/>
      <c r="M970" s="57"/>
      <c r="N970" s="8"/>
      <c r="O970" s="8"/>
      <c r="P970" s="8"/>
      <c r="Q970" s="8"/>
      <c r="R970" s="8"/>
      <c r="S970" s="8"/>
      <c r="T970" s="8"/>
      <c r="U970" s="8"/>
      <c r="V970" s="8"/>
      <c r="W970" s="8"/>
      <c r="X970" s="8"/>
      <c r="Y970" s="8"/>
      <c r="Z970" s="8"/>
    </row>
    <row r="971">
      <c r="A971" s="8"/>
      <c r="B971" s="8"/>
      <c r="C971" s="8"/>
      <c r="D971" s="8"/>
      <c r="E971" s="8"/>
      <c r="F971" s="8"/>
      <c r="G971" s="8"/>
      <c r="H971" s="8"/>
      <c r="I971" s="8"/>
      <c r="M971" s="57"/>
      <c r="N971" s="8"/>
      <c r="O971" s="8"/>
      <c r="P971" s="8"/>
      <c r="Q971" s="8"/>
      <c r="R971" s="8"/>
      <c r="S971" s="8"/>
      <c r="T971" s="8"/>
      <c r="U971" s="8"/>
      <c r="V971" s="8"/>
      <c r="W971" s="8"/>
      <c r="X971" s="8"/>
      <c r="Y971" s="8"/>
      <c r="Z971" s="8"/>
    </row>
    <row r="972">
      <c r="A972" s="8"/>
      <c r="B972" s="8"/>
      <c r="C972" s="8"/>
      <c r="D972" s="8"/>
      <c r="E972" s="8"/>
      <c r="F972" s="8"/>
      <c r="G972" s="8"/>
      <c r="H972" s="8"/>
      <c r="I972" s="8"/>
      <c r="M972" s="57"/>
      <c r="N972" s="8"/>
      <c r="O972" s="8"/>
      <c r="P972" s="8"/>
      <c r="Q972" s="8"/>
      <c r="R972" s="8"/>
      <c r="S972" s="8"/>
      <c r="T972" s="8"/>
      <c r="U972" s="8"/>
      <c r="V972" s="8"/>
      <c r="W972" s="8"/>
      <c r="X972" s="8"/>
      <c r="Y972" s="8"/>
      <c r="Z972" s="8"/>
    </row>
    <row r="973">
      <c r="A973" s="8"/>
      <c r="B973" s="8"/>
      <c r="C973" s="8"/>
      <c r="D973" s="8"/>
      <c r="E973" s="8"/>
      <c r="F973" s="8"/>
      <c r="G973" s="8"/>
      <c r="H973" s="8"/>
      <c r="I973" s="8"/>
      <c r="M973" s="57"/>
      <c r="N973" s="8"/>
      <c r="O973" s="8"/>
      <c r="P973" s="8"/>
      <c r="Q973" s="8"/>
      <c r="R973" s="8"/>
      <c r="S973" s="8"/>
      <c r="T973" s="8"/>
      <c r="U973" s="8"/>
      <c r="V973" s="8"/>
      <c r="W973" s="8"/>
      <c r="X973" s="8"/>
      <c r="Y973" s="8"/>
      <c r="Z973" s="8"/>
    </row>
    <row r="974">
      <c r="A974" s="8"/>
      <c r="B974" s="8"/>
      <c r="C974" s="8"/>
      <c r="D974" s="8"/>
      <c r="E974" s="8"/>
      <c r="F974" s="8"/>
      <c r="G974" s="8"/>
      <c r="H974" s="8"/>
      <c r="I974" s="8"/>
      <c r="M974" s="57"/>
      <c r="N974" s="8"/>
      <c r="O974" s="8"/>
      <c r="P974" s="8"/>
      <c r="Q974" s="8"/>
      <c r="R974" s="8"/>
      <c r="S974" s="8"/>
      <c r="T974" s="8"/>
      <c r="U974" s="8"/>
      <c r="V974" s="8"/>
      <c r="W974" s="8"/>
      <c r="X974" s="8"/>
      <c r="Y974" s="8"/>
      <c r="Z974" s="8"/>
    </row>
    <row r="975">
      <c r="A975" s="8"/>
      <c r="B975" s="8"/>
      <c r="C975" s="8"/>
      <c r="D975" s="8"/>
      <c r="E975" s="8"/>
      <c r="F975" s="8"/>
      <c r="G975" s="8"/>
      <c r="H975" s="8"/>
      <c r="I975" s="8"/>
      <c r="M975" s="57"/>
      <c r="N975" s="8"/>
      <c r="O975" s="8"/>
      <c r="P975" s="8"/>
      <c r="Q975" s="8"/>
      <c r="R975" s="8"/>
      <c r="S975" s="8"/>
      <c r="T975" s="8"/>
      <c r="U975" s="8"/>
      <c r="V975" s="8"/>
      <c r="W975" s="8"/>
      <c r="X975" s="8"/>
      <c r="Y975" s="8"/>
      <c r="Z975" s="8"/>
    </row>
    <row r="976">
      <c r="A976" s="8"/>
      <c r="B976" s="8"/>
      <c r="C976" s="8"/>
      <c r="D976" s="8"/>
      <c r="E976" s="8"/>
      <c r="F976" s="8"/>
      <c r="G976" s="8"/>
      <c r="H976" s="8"/>
      <c r="I976" s="8"/>
      <c r="M976" s="57"/>
      <c r="N976" s="8"/>
      <c r="O976" s="8"/>
      <c r="P976" s="8"/>
      <c r="Q976" s="8"/>
      <c r="R976" s="8"/>
      <c r="S976" s="8"/>
      <c r="T976" s="8"/>
      <c r="U976" s="8"/>
      <c r="V976" s="8"/>
      <c r="W976" s="8"/>
      <c r="X976" s="8"/>
      <c r="Y976" s="8"/>
      <c r="Z976" s="8"/>
    </row>
    <row r="977">
      <c r="A977" s="8"/>
      <c r="B977" s="8"/>
      <c r="C977" s="8"/>
      <c r="D977" s="8"/>
      <c r="E977" s="8"/>
      <c r="F977" s="8"/>
      <c r="G977" s="8"/>
      <c r="H977" s="8"/>
      <c r="I977" s="8"/>
      <c r="M977" s="57"/>
      <c r="N977" s="8"/>
      <c r="O977" s="8"/>
      <c r="P977" s="8"/>
      <c r="Q977" s="8"/>
      <c r="R977" s="8"/>
      <c r="S977" s="8"/>
      <c r="T977" s="8"/>
      <c r="U977" s="8"/>
      <c r="V977" s="8"/>
      <c r="W977" s="8"/>
      <c r="X977" s="8"/>
      <c r="Y977" s="8"/>
      <c r="Z977" s="8"/>
    </row>
    <row r="978">
      <c r="A978" s="8"/>
      <c r="B978" s="8"/>
      <c r="C978" s="8"/>
      <c r="D978" s="8"/>
      <c r="E978" s="8"/>
      <c r="F978" s="8"/>
      <c r="G978" s="8"/>
      <c r="H978" s="8"/>
      <c r="I978" s="8"/>
      <c r="M978" s="57"/>
      <c r="N978" s="8"/>
      <c r="O978" s="8"/>
      <c r="P978" s="8"/>
      <c r="Q978" s="8"/>
      <c r="R978" s="8"/>
      <c r="S978" s="8"/>
      <c r="T978" s="8"/>
      <c r="U978" s="8"/>
      <c r="V978" s="8"/>
      <c r="W978" s="8"/>
      <c r="X978" s="8"/>
      <c r="Y978" s="8"/>
      <c r="Z978" s="8"/>
    </row>
    <row r="979">
      <c r="A979" s="8"/>
      <c r="B979" s="8"/>
      <c r="C979" s="8"/>
      <c r="D979" s="8"/>
      <c r="E979" s="8"/>
      <c r="F979" s="8"/>
      <c r="G979" s="8"/>
      <c r="H979" s="8"/>
      <c r="I979" s="8"/>
      <c r="M979" s="57"/>
      <c r="N979" s="8"/>
      <c r="O979" s="8"/>
      <c r="P979" s="8"/>
      <c r="Q979" s="8"/>
      <c r="R979" s="8"/>
      <c r="S979" s="8"/>
      <c r="T979" s="8"/>
      <c r="U979" s="8"/>
      <c r="V979" s="8"/>
      <c r="W979" s="8"/>
      <c r="X979" s="8"/>
      <c r="Y979" s="8"/>
      <c r="Z979" s="8"/>
    </row>
    <row r="980">
      <c r="A980" s="8"/>
      <c r="B980" s="8"/>
      <c r="C980" s="8"/>
      <c r="D980" s="8"/>
      <c r="E980" s="8"/>
      <c r="F980" s="8"/>
      <c r="G980" s="8"/>
      <c r="H980" s="8"/>
      <c r="I980" s="8"/>
      <c r="M980" s="57"/>
      <c r="N980" s="8"/>
      <c r="O980" s="8"/>
      <c r="P980" s="8"/>
      <c r="Q980" s="8"/>
      <c r="R980" s="8"/>
      <c r="S980" s="8"/>
      <c r="T980" s="8"/>
      <c r="U980" s="8"/>
      <c r="V980" s="8"/>
      <c r="W980" s="8"/>
      <c r="X980" s="8"/>
      <c r="Y980" s="8"/>
      <c r="Z980" s="8"/>
    </row>
    <row r="981">
      <c r="A981" s="8"/>
      <c r="B981" s="8"/>
      <c r="C981" s="8"/>
      <c r="D981" s="8"/>
      <c r="E981" s="8"/>
      <c r="F981" s="8"/>
      <c r="G981" s="8"/>
      <c r="H981" s="8"/>
      <c r="I981" s="8"/>
      <c r="M981" s="57"/>
      <c r="N981" s="8"/>
      <c r="O981" s="8"/>
      <c r="P981" s="8"/>
      <c r="Q981" s="8"/>
      <c r="R981" s="8"/>
      <c r="S981" s="8"/>
      <c r="T981" s="8"/>
      <c r="U981" s="8"/>
      <c r="V981" s="8"/>
      <c r="W981" s="8"/>
      <c r="X981" s="8"/>
      <c r="Y981" s="8"/>
      <c r="Z981" s="8"/>
    </row>
    <row r="982">
      <c r="A982" s="8"/>
      <c r="B982" s="8"/>
      <c r="C982" s="8"/>
      <c r="D982" s="8"/>
      <c r="E982" s="8"/>
      <c r="F982" s="8"/>
      <c r="G982" s="8"/>
      <c r="H982" s="8"/>
      <c r="I982" s="8"/>
      <c r="M982" s="57"/>
      <c r="N982" s="8"/>
      <c r="O982" s="8"/>
      <c r="P982" s="8"/>
      <c r="Q982" s="8"/>
      <c r="R982" s="8"/>
      <c r="S982" s="8"/>
      <c r="T982" s="8"/>
      <c r="U982" s="8"/>
      <c r="V982" s="8"/>
      <c r="W982" s="8"/>
      <c r="X982" s="8"/>
      <c r="Y982" s="8"/>
      <c r="Z982" s="8"/>
    </row>
    <row r="983">
      <c r="A983" s="8"/>
      <c r="B983" s="8"/>
      <c r="C983" s="8"/>
      <c r="D983" s="8"/>
      <c r="E983" s="8"/>
      <c r="F983" s="8"/>
      <c r="G983" s="8"/>
      <c r="H983" s="8"/>
      <c r="I983" s="8"/>
      <c r="M983" s="57"/>
      <c r="N983" s="8"/>
      <c r="O983" s="8"/>
      <c r="P983" s="8"/>
      <c r="Q983" s="8"/>
      <c r="R983" s="8"/>
      <c r="S983" s="8"/>
      <c r="T983" s="8"/>
      <c r="U983" s="8"/>
      <c r="V983" s="8"/>
      <c r="W983" s="8"/>
      <c r="X983" s="8"/>
      <c r="Y983" s="8"/>
      <c r="Z983" s="8"/>
    </row>
    <row r="984">
      <c r="A984" s="8"/>
      <c r="B984" s="8"/>
      <c r="C984" s="8"/>
      <c r="D984" s="8"/>
      <c r="E984" s="8"/>
      <c r="F984" s="8"/>
      <c r="G984" s="8"/>
      <c r="H984" s="8"/>
      <c r="I984" s="8"/>
      <c r="M984" s="57"/>
      <c r="N984" s="8"/>
      <c r="O984" s="8"/>
      <c r="P984" s="8"/>
      <c r="Q984" s="8"/>
      <c r="R984" s="8"/>
      <c r="S984" s="8"/>
      <c r="T984" s="8"/>
      <c r="U984" s="8"/>
      <c r="V984" s="8"/>
      <c r="W984" s="8"/>
      <c r="X984" s="8"/>
      <c r="Y984" s="8"/>
      <c r="Z984" s="8"/>
    </row>
    <row r="985">
      <c r="A985" s="8"/>
      <c r="B985" s="8"/>
      <c r="C985" s="8"/>
      <c r="D985" s="8"/>
      <c r="E985" s="8"/>
      <c r="F985" s="8"/>
      <c r="G985" s="8"/>
      <c r="H985" s="8"/>
      <c r="I985" s="8"/>
      <c r="M985" s="57"/>
      <c r="N985" s="8"/>
      <c r="O985" s="8"/>
      <c r="P985" s="8"/>
      <c r="Q985" s="8"/>
      <c r="R985" s="8"/>
      <c r="S985" s="8"/>
      <c r="T985" s="8"/>
      <c r="U985" s="8"/>
      <c r="V985" s="8"/>
      <c r="W985" s="8"/>
      <c r="X985" s="8"/>
      <c r="Y985" s="8"/>
      <c r="Z985" s="8"/>
    </row>
    <row r="986">
      <c r="A986" s="8"/>
      <c r="B986" s="8"/>
      <c r="C986" s="8"/>
      <c r="D986" s="8"/>
      <c r="E986" s="8"/>
      <c r="F986" s="8"/>
      <c r="G986" s="8"/>
      <c r="H986" s="8"/>
      <c r="I986" s="8"/>
      <c r="M986" s="57"/>
      <c r="N986" s="8"/>
      <c r="O986" s="8"/>
      <c r="P986" s="8"/>
      <c r="Q986" s="8"/>
      <c r="R986" s="8"/>
      <c r="S986" s="8"/>
      <c r="T986" s="8"/>
      <c r="U986" s="8"/>
      <c r="V986" s="8"/>
      <c r="W986" s="8"/>
      <c r="X986" s="8"/>
      <c r="Y986" s="8"/>
      <c r="Z986" s="8"/>
    </row>
    <row r="987">
      <c r="A987" s="8"/>
      <c r="B987" s="8"/>
      <c r="C987" s="8"/>
      <c r="D987" s="8"/>
      <c r="E987" s="8"/>
      <c r="F987" s="8"/>
      <c r="G987" s="8"/>
      <c r="H987" s="8"/>
      <c r="I987" s="8"/>
      <c r="M987" s="57"/>
      <c r="N987" s="8"/>
      <c r="O987" s="8"/>
      <c r="P987" s="8"/>
      <c r="Q987" s="8"/>
      <c r="R987" s="8"/>
      <c r="S987" s="8"/>
      <c r="T987" s="8"/>
      <c r="U987" s="8"/>
      <c r="V987" s="8"/>
      <c r="W987" s="8"/>
      <c r="X987" s="8"/>
      <c r="Y987" s="8"/>
      <c r="Z987" s="8"/>
    </row>
    <row r="988">
      <c r="A988" s="8"/>
      <c r="B988" s="8"/>
      <c r="C988" s="8"/>
      <c r="D988" s="8"/>
      <c r="E988" s="8"/>
      <c r="F988" s="8"/>
      <c r="G988" s="8"/>
      <c r="H988" s="8"/>
      <c r="I988" s="8"/>
      <c r="M988" s="57"/>
      <c r="N988" s="8"/>
      <c r="O988" s="8"/>
      <c r="P988" s="8"/>
      <c r="Q988" s="8"/>
      <c r="R988" s="8"/>
      <c r="S988" s="8"/>
      <c r="T988" s="8"/>
      <c r="U988" s="8"/>
      <c r="V988" s="8"/>
      <c r="W988" s="8"/>
      <c r="X988" s="8"/>
      <c r="Y988" s="8"/>
      <c r="Z988" s="8"/>
    </row>
    <row r="989">
      <c r="A989" s="8"/>
      <c r="B989" s="8"/>
      <c r="C989" s="8"/>
      <c r="D989" s="8"/>
      <c r="E989" s="8"/>
      <c r="F989" s="8"/>
      <c r="G989" s="8"/>
      <c r="H989" s="8"/>
      <c r="I989" s="8"/>
      <c r="M989" s="57"/>
      <c r="N989" s="8"/>
      <c r="O989" s="8"/>
      <c r="P989" s="8"/>
      <c r="Q989" s="8"/>
      <c r="R989" s="8"/>
      <c r="S989" s="8"/>
      <c r="T989" s="8"/>
      <c r="U989" s="8"/>
      <c r="V989" s="8"/>
      <c r="W989" s="8"/>
      <c r="X989" s="8"/>
      <c r="Y989" s="8"/>
      <c r="Z989" s="8"/>
    </row>
    <row r="990">
      <c r="A990" s="8"/>
      <c r="B990" s="8"/>
      <c r="C990" s="8"/>
      <c r="D990" s="8"/>
      <c r="E990" s="8"/>
      <c r="F990" s="8"/>
      <c r="G990" s="8"/>
      <c r="H990" s="8"/>
      <c r="I990" s="8"/>
      <c r="M990" s="57"/>
      <c r="N990" s="8"/>
      <c r="O990" s="8"/>
      <c r="P990" s="8"/>
      <c r="Q990" s="8"/>
      <c r="R990" s="8"/>
      <c r="S990" s="8"/>
      <c r="T990" s="8"/>
      <c r="U990" s="8"/>
      <c r="V990" s="8"/>
      <c r="W990" s="8"/>
      <c r="X990" s="8"/>
      <c r="Y990" s="8"/>
      <c r="Z990" s="8"/>
    </row>
    <row r="991">
      <c r="A991" s="8"/>
      <c r="B991" s="8"/>
      <c r="C991" s="8"/>
      <c r="D991" s="8"/>
      <c r="E991" s="8"/>
      <c r="F991" s="8"/>
      <c r="G991" s="8"/>
      <c r="H991" s="8"/>
      <c r="I991" s="8"/>
      <c r="M991" s="57"/>
      <c r="N991" s="8"/>
      <c r="O991" s="8"/>
      <c r="P991" s="8"/>
      <c r="Q991" s="8"/>
      <c r="R991" s="8"/>
      <c r="S991" s="8"/>
      <c r="T991" s="8"/>
      <c r="U991" s="8"/>
      <c r="V991" s="8"/>
      <c r="W991" s="8"/>
      <c r="X991" s="8"/>
      <c r="Y991" s="8"/>
      <c r="Z991" s="8"/>
    </row>
    <row r="992">
      <c r="A992" s="8"/>
      <c r="B992" s="8"/>
      <c r="C992" s="8"/>
      <c r="D992" s="8"/>
      <c r="E992" s="8"/>
      <c r="F992" s="8"/>
      <c r="G992" s="8"/>
      <c r="H992" s="8"/>
      <c r="I992" s="8"/>
      <c r="M992" s="57"/>
      <c r="N992" s="8"/>
      <c r="O992" s="8"/>
      <c r="P992" s="8"/>
      <c r="Q992" s="8"/>
      <c r="R992" s="8"/>
      <c r="S992" s="8"/>
      <c r="T992" s="8"/>
      <c r="U992" s="8"/>
      <c r="V992" s="8"/>
      <c r="W992" s="8"/>
      <c r="X992" s="8"/>
      <c r="Y992" s="8"/>
      <c r="Z992" s="8"/>
    </row>
    <row r="993">
      <c r="A993" s="8"/>
      <c r="B993" s="8"/>
      <c r="C993" s="8"/>
      <c r="D993" s="8"/>
      <c r="E993" s="8"/>
      <c r="F993" s="8"/>
      <c r="G993" s="8"/>
      <c r="H993" s="8"/>
      <c r="I993" s="8"/>
      <c r="M993" s="57"/>
      <c r="N993" s="8"/>
      <c r="O993" s="8"/>
      <c r="P993" s="8"/>
      <c r="Q993" s="8"/>
      <c r="R993" s="8"/>
      <c r="S993" s="8"/>
      <c r="T993" s="8"/>
      <c r="U993" s="8"/>
      <c r="V993" s="8"/>
      <c r="W993" s="8"/>
      <c r="X993" s="8"/>
      <c r="Y993" s="8"/>
      <c r="Z993" s="8"/>
    </row>
    <row r="994">
      <c r="A994" s="8"/>
      <c r="B994" s="8"/>
      <c r="C994" s="8"/>
      <c r="D994" s="8"/>
      <c r="E994" s="8"/>
      <c r="F994" s="8"/>
      <c r="G994" s="8"/>
      <c r="H994" s="8"/>
      <c r="I994" s="8"/>
      <c r="M994" s="57"/>
      <c r="N994" s="8"/>
      <c r="O994" s="8"/>
      <c r="P994" s="8"/>
      <c r="Q994" s="8"/>
      <c r="R994" s="8"/>
      <c r="S994" s="8"/>
      <c r="T994" s="8"/>
      <c r="U994" s="8"/>
      <c r="V994" s="8"/>
      <c r="W994" s="8"/>
      <c r="X994" s="8"/>
      <c r="Y994" s="8"/>
      <c r="Z994" s="8"/>
    </row>
    <row r="995">
      <c r="A995" s="8"/>
      <c r="B995" s="8"/>
      <c r="C995" s="8"/>
      <c r="D995" s="8"/>
      <c r="E995" s="8"/>
      <c r="F995" s="8"/>
      <c r="G995" s="8"/>
      <c r="H995" s="8"/>
      <c r="I995" s="8"/>
      <c r="M995" s="57"/>
      <c r="N995" s="8"/>
      <c r="O995" s="8"/>
      <c r="P995" s="8"/>
      <c r="Q995" s="8"/>
      <c r="R995" s="8"/>
      <c r="S995" s="8"/>
      <c r="T995" s="8"/>
      <c r="U995" s="8"/>
      <c r="V995" s="8"/>
      <c r="W995" s="8"/>
      <c r="X995" s="8"/>
      <c r="Y995" s="8"/>
      <c r="Z995" s="8"/>
    </row>
    <row r="996">
      <c r="A996" s="8"/>
      <c r="B996" s="8"/>
      <c r="C996" s="8"/>
      <c r="D996" s="8"/>
      <c r="E996" s="8"/>
      <c r="F996" s="8"/>
      <c r="G996" s="8"/>
      <c r="H996" s="8"/>
      <c r="I996" s="8"/>
      <c r="M996" s="57"/>
      <c r="N996" s="8"/>
      <c r="O996" s="8"/>
      <c r="P996" s="8"/>
      <c r="Q996" s="8"/>
      <c r="R996" s="8"/>
      <c r="S996" s="8"/>
      <c r="T996" s="8"/>
      <c r="U996" s="8"/>
      <c r="V996" s="8"/>
      <c r="W996" s="8"/>
      <c r="X996" s="8"/>
      <c r="Y996" s="8"/>
      <c r="Z996" s="8"/>
    </row>
    <row r="997">
      <c r="A997" s="8"/>
      <c r="B997" s="8"/>
      <c r="C997" s="8"/>
      <c r="D997" s="8"/>
      <c r="E997" s="8"/>
      <c r="F997" s="8"/>
      <c r="G997" s="8"/>
      <c r="H997" s="8"/>
      <c r="I997" s="8"/>
      <c r="M997" s="57"/>
      <c r="N997" s="8"/>
      <c r="O997" s="8"/>
      <c r="P997" s="8"/>
      <c r="Q997" s="8"/>
      <c r="R997" s="8"/>
      <c r="S997" s="8"/>
      <c r="T997" s="8"/>
      <c r="U997" s="8"/>
      <c r="V997" s="8"/>
      <c r="W997" s="8"/>
      <c r="X997" s="8"/>
      <c r="Y997" s="8"/>
      <c r="Z997" s="8"/>
    </row>
    <row r="998">
      <c r="A998" s="8"/>
      <c r="B998" s="8"/>
      <c r="C998" s="8"/>
      <c r="D998" s="8"/>
      <c r="E998" s="8"/>
      <c r="F998" s="8"/>
      <c r="G998" s="8"/>
      <c r="H998" s="8"/>
      <c r="I998" s="8"/>
      <c r="M998" s="57"/>
      <c r="N998" s="8"/>
      <c r="O998" s="8"/>
      <c r="P998" s="8"/>
      <c r="Q998" s="8"/>
      <c r="R998" s="8"/>
      <c r="S998" s="8"/>
      <c r="T998" s="8"/>
      <c r="U998" s="8"/>
      <c r="V998" s="8"/>
      <c r="W998" s="8"/>
      <c r="X998" s="8"/>
      <c r="Y998" s="8"/>
      <c r="Z998" s="8"/>
    </row>
    <row r="999">
      <c r="A999" s="8"/>
      <c r="B999" s="8"/>
      <c r="C999" s="8"/>
      <c r="D999" s="8"/>
      <c r="E999" s="8"/>
      <c r="F999" s="8"/>
      <c r="G999" s="8"/>
      <c r="H999" s="8"/>
      <c r="I999" s="8"/>
      <c r="M999" s="57"/>
      <c r="N999" s="8"/>
      <c r="O999" s="8"/>
      <c r="P999" s="8"/>
      <c r="Q999" s="8"/>
      <c r="R999" s="8"/>
      <c r="S999" s="8"/>
      <c r="T999" s="8"/>
      <c r="U999" s="8"/>
      <c r="V999" s="8"/>
      <c r="W999" s="8"/>
      <c r="X999" s="8"/>
      <c r="Y999" s="8"/>
      <c r="Z999" s="8"/>
    </row>
    <row r="1000">
      <c r="A1000" s="8"/>
      <c r="B1000" s="8"/>
      <c r="C1000" s="8"/>
      <c r="D1000" s="8"/>
      <c r="E1000" s="8"/>
      <c r="F1000" s="8"/>
      <c r="G1000" s="8"/>
      <c r="H1000" s="8"/>
      <c r="I1000" s="8"/>
      <c r="M1000" s="57"/>
      <c r="N1000" s="8"/>
      <c r="O1000" s="8"/>
      <c r="P1000" s="8"/>
      <c r="Q1000" s="8"/>
      <c r="R1000" s="8"/>
      <c r="S1000" s="8"/>
      <c r="T1000" s="8"/>
      <c r="U1000" s="8"/>
      <c r="V1000" s="8"/>
      <c r="W1000" s="8"/>
      <c r="X1000" s="8"/>
      <c r="Y1000" s="8"/>
      <c r="Z1000" s="8"/>
    </row>
    <row r="1001">
      <c r="A1001" s="8"/>
      <c r="B1001" s="8"/>
      <c r="C1001" s="8"/>
      <c r="D1001" s="8"/>
      <c r="E1001" s="8"/>
      <c r="F1001" s="8"/>
      <c r="G1001" s="8"/>
      <c r="H1001" s="8"/>
      <c r="I1001" s="8"/>
      <c r="M1001" s="57"/>
      <c r="N1001" s="8"/>
      <c r="O1001" s="8"/>
      <c r="P1001" s="8"/>
      <c r="Q1001" s="8"/>
      <c r="R1001" s="8"/>
      <c r="S1001" s="8"/>
      <c r="T1001" s="8"/>
      <c r="U1001" s="8"/>
      <c r="V1001" s="8"/>
      <c r="W1001" s="8"/>
      <c r="X1001" s="8"/>
      <c r="Y1001" s="8"/>
      <c r="Z1001" s="8"/>
    </row>
    <row r="1002">
      <c r="A1002" s="8"/>
      <c r="B1002" s="8"/>
      <c r="C1002" s="8"/>
      <c r="D1002" s="8"/>
      <c r="E1002" s="8"/>
      <c r="F1002" s="8"/>
      <c r="G1002" s="8"/>
      <c r="H1002" s="8"/>
      <c r="I1002" s="8"/>
      <c r="M1002" s="57"/>
      <c r="N1002" s="8"/>
      <c r="O1002" s="8"/>
      <c r="P1002" s="8"/>
      <c r="Q1002" s="8"/>
      <c r="R1002" s="8"/>
      <c r="S1002" s="8"/>
      <c r="T1002" s="8"/>
      <c r="U1002" s="8"/>
      <c r="V1002" s="8"/>
      <c r="W1002" s="8"/>
      <c r="X1002" s="8"/>
      <c r="Y1002" s="8"/>
      <c r="Z1002" s="8"/>
    </row>
    <row r="1003">
      <c r="A1003" s="8"/>
      <c r="B1003" s="8"/>
      <c r="C1003" s="8"/>
      <c r="D1003" s="8"/>
      <c r="E1003" s="8"/>
      <c r="F1003" s="8"/>
      <c r="G1003" s="8"/>
      <c r="H1003" s="8"/>
      <c r="I1003" s="8"/>
      <c r="M1003" s="57"/>
      <c r="N1003" s="8"/>
      <c r="O1003" s="8"/>
      <c r="P1003" s="8"/>
      <c r="Q1003" s="8"/>
      <c r="R1003" s="8"/>
      <c r="S1003" s="8"/>
      <c r="T1003" s="8"/>
      <c r="U1003" s="8"/>
      <c r="V1003" s="8"/>
      <c r="W1003" s="8"/>
      <c r="X1003" s="8"/>
      <c r="Y1003" s="8"/>
      <c r="Z1003" s="8"/>
    </row>
    <row r="1004">
      <c r="A1004" s="8"/>
      <c r="B1004" s="8"/>
      <c r="C1004" s="8"/>
      <c r="D1004" s="8"/>
      <c r="E1004" s="8"/>
      <c r="F1004" s="8"/>
      <c r="G1004" s="8"/>
      <c r="H1004" s="8"/>
      <c r="I1004" s="8"/>
      <c r="M1004" s="57"/>
      <c r="N1004" s="8"/>
      <c r="O1004" s="8"/>
      <c r="P1004" s="8"/>
      <c r="Q1004" s="8"/>
      <c r="R1004" s="8"/>
      <c r="S1004" s="8"/>
      <c r="T1004" s="8"/>
      <c r="U1004" s="8"/>
      <c r="V1004" s="8"/>
      <c r="W1004" s="8"/>
      <c r="X1004" s="8"/>
      <c r="Y1004" s="8"/>
      <c r="Z1004" s="8"/>
    </row>
    <row r="1005">
      <c r="A1005" s="8"/>
      <c r="B1005" s="8"/>
      <c r="C1005" s="8"/>
      <c r="D1005" s="8"/>
      <c r="E1005" s="8"/>
      <c r="F1005" s="8"/>
      <c r="G1005" s="8"/>
      <c r="H1005" s="8"/>
      <c r="I1005" s="8"/>
      <c r="J1005" s="65"/>
      <c r="K1005" s="65"/>
      <c r="L1005" s="65"/>
      <c r="M1005" s="65"/>
      <c r="N1005" s="8"/>
      <c r="O1005" s="8"/>
      <c r="P1005" s="8"/>
      <c r="Q1005" s="8"/>
      <c r="R1005" s="8"/>
      <c r="S1005" s="8"/>
      <c r="T1005" s="8"/>
      <c r="U1005" s="8"/>
      <c r="V1005" s="8"/>
      <c r="W1005" s="8"/>
      <c r="X1005" s="8"/>
      <c r="Y1005" s="8"/>
      <c r="Z1005" s="8"/>
    </row>
    <row r="1006">
      <c r="A1006" s="8"/>
      <c r="B1006" s="8"/>
      <c r="C1006" s="8"/>
      <c r="D1006" s="8"/>
      <c r="E1006" s="8"/>
      <c r="F1006" s="8"/>
      <c r="G1006" s="8"/>
      <c r="H1006" s="8"/>
      <c r="I1006" s="8"/>
      <c r="J1006" s="65"/>
      <c r="K1006" s="65"/>
      <c r="L1006" s="65"/>
      <c r="M1006" s="65"/>
      <c r="N1006" s="8"/>
      <c r="O1006" s="8"/>
      <c r="P1006" s="8"/>
      <c r="Q1006" s="8"/>
      <c r="R1006" s="8"/>
      <c r="S1006" s="8"/>
      <c r="T1006" s="8"/>
      <c r="U1006" s="8"/>
      <c r="V1006" s="8"/>
      <c r="W1006" s="8"/>
      <c r="X1006" s="8"/>
      <c r="Y1006" s="8"/>
      <c r="Z1006" s="8"/>
    </row>
    <row r="1007">
      <c r="A1007" s="8"/>
      <c r="B1007" s="8"/>
      <c r="C1007" s="8"/>
      <c r="D1007" s="8"/>
      <c r="E1007" s="8"/>
      <c r="F1007" s="8"/>
      <c r="G1007" s="8"/>
      <c r="H1007" s="8"/>
      <c r="I1007" s="8"/>
      <c r="J1007" s="65"/>
      <c r="K1007" s="65"/>
      <c r="L1007" s="65"/>
      <c r="M1007" s="65"/>
      <c r="N1007" s="8"/>
      <c r="O1007" s="8"/>
      <c r="P1007" s="8"/>
      <c r="Q1007" s="8"/>
      <c r="R1007" s="8"/>
      <c r="S1007" s="8"/>
      <c r="T1007" s="8"/>
      <c r="U1007" s="8"/>
      <c r="V1007" s="8"/>
      <c r="W1007" s="8"/>
      <c r="X1007" s="8"/>
      <c r="Y1007" s="8"/>
      <c r="Z1007" s="8"/>
    </row>
  </sheetData>
  <mergeCells count="1">
    <mergeCell ref="J1:M1"/>
  </mergeCells>
  <conditionalFormatting sqref="H4:H10">
    <cfRule type="containsText" dxfId="4" priority="1" operator="containsText" text="Automated">
      <formula>NOT(ISERROR(SEARCH(("Automated"),(H4))))</formula>
    </cfRule>
  </conditionalFormatting>
  <conditionalFormatting sqref="H4:H10">
    <cfRule type="containsText" dxfId="5" priority="2" operator="containsText" text="Automatable">
      <formula>NOT(ISERROR(SEARCH(("Automatable"),(H4))))</formula>
    </cfRule>
  </conditionalFormatting>
  <conditionalFormatting sqref="H4:H10">
    <cfRule type="containsText" dxfId="6" priority="3" operator="containsText" text="Manual">
      <formula>NOT(ISERROR(SEARCH(("Manual"),(H4))))</formula>
    </cfRule>
  </conditionalFormatting>
  <conditionalFormatting sqref="J1:J23 L1:L23">
    <cfRule type="cellIs" dxfId="0" priority="4" operator="equal">
      <formula>"passed"</formula>
    </cfRule>
  </conditionalFormatting>
  <conditionalFormatting sqref="J1:J23 L1:L23">
    <cfRule type="cellIs" dxfId="1" priority="5" operator="equal">
      <formula>"failed"</formula>
    </cfRule>
  </conditionalFormatting>
  <conditionalFormatting sqref="J1:J23 L1:L23">
    <cfRule type="containsText" dxfId="2" priority="6" operator="containsText" text="blocked">
      <formula>NOT(ISERROR(SEARCH(("blocked"),(J1))))</formula>
    </cfRule>
  </conditionalFormatting>
  <conditionalFormatting sqref="J1:J23 L1:L23">
    <cfRule type="containsText" dxfId="3" priority="7" operator="containsText" text="not tested">
      <formula>NOT(ISERROR(SEARCH(("not tested"),(J1))))</formula>
    </cfRule>
  </conditionalFormatting>
  <dataValidations>
    <dataValidation type="list" allowBlank="1" showErrorMessage="1" sqref="H4:H10">
      <formula1>Terms!$E$2:$E$4</formula1>
    </dataValidation>
  </dataValidations>
  <hyperlinks>
    <hyperlink r:id="rId1" ref="M4"/>
  </hyperlinks>
  <drawing r:id="rId2"/>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6AA84F"/>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7.29" defaultRowHeight="15.75"/>
  <cols>
    <col customWidth="1" min="1" max="1" width="11.29"/>
    <col customWidth="1" hidden="1" min="2" max="2" width="16.14"/>
    <col customWidth="1" min="4" max="4" width="23.14"/>
    <col customWidth="1" hidden="1" min="5" max="5" width="46.43"/>
    <col customWidth="1" min="6" max="6" width="46.43"/>
    <col customWidth="1" min="7" max="7" width="59.0"/>
    <col hidden="1" min="8" max="10"/>
    <col customWidth="1" min="11" max="11" width="20.14"/>
    <col customWidth="1" min="12" max="12" width="19.14"/>
    <col customWidth="1" min="13" max="13" width="19.0"/>
    <col customWidth="1" min="14" max="14" width="17.43"/>
  </cols>
  <sheetData>
    <row r="1">
      <c r="A1" s="2" t="s">
        <v>0</v>
      </c>
      <c r="B1" s="2" t="s">
        <v>7</v>
      </c>
      <c r="C1" s="2" t="s">
        <v>8</v>
      </c>
      <c r="D1" s="2" t="s">
        <v>9</v>
      </c>
      <c r="E1" s="2" t="s">
        <v>10</v>
      </c>
      <c r="F1" s="2" t="s">
        <v>11</v>
      </c>
      <c r="G1" s="2" t="s">
        <v>13</v>
      </c>
      <c r="H1" s="2" t="s">
        <v>14</v>
      </c>
      <c r="I1" s="8"/>
      <c r="J1" s="8"/>
      <c r="K1" s="5" t="s">
        <v>15</v>
      </c>
      <c r="O1" s="8"/>
      <c r="P1" s="8"/>
      <c r="Q1" s="8"/>
      <c r="R1" s="8"/>
      <c r="S1" s="8"/>
      <c r="T1" s="8"/>
      <c r="U1" s="8"/>
      <c r="V1" s="8"/>
      <c r="W1" s="8"/>
      <c r="X1" s="8"/>
      <c r="Y1" s="8"/>
      <c r="Z1" s="8"/>
    </row>
    <row r="2" ht="22.5" customHeight="1">
      <c r="A2" s="6" t="s">
        <v>33</v>
      </c>
      <c r="B2" s="10"/>
      <c r="C2" s="10"/>
      <c r="D2" s="10"/>
      <c r="E2" s="10"/>
      <c r="F2" s="10"/>
      <c r="G2" s="10"/>
      <c r="H2" s="8"/>
      <c r="I2" s="8"/>
      <c r="J2" s="8"/>
      <c r="K2" s="12" t="s">
        <v>6</v>
      </c>
      <c r="L2" s="12" t="s">
        <v>5</v>
      </c>
      <c r="M2" s="20" t="s">
        <v>4</v>
      </c>
      <c r="N2" s="20" t="s">
        <v>5</v>
      </c>
      <c r="O2" s="8"/>
      <c r="P2" s="8"/>
      <c r="Q2" s="8"/>
      <c r="R2" s="8"/>
      <c r="S2" s="8"/>
      <c r="T2" s="8"/>
      <c r="U2" s="8"/>
      <c r="V2" s="8"/>
      <c r="W2" s="8"/>
      <c r="X2" s="8"/>
      <c r="Y2" s="8"/>
      <c r="Z2" s="8"/>
    </row>
    <row r="3">
      <c r="A3" s="19" t="s">
        <v>184</v>
      </c>
      <c r="B3" s="8"/>
      <c r="C3" s="19" t="s">
        <v>46</v>
      </c>
      <c r="D3" s="19" t="s">
        <v>186</v>
      </c>
      <c r="E3" s="8"/>
      <c r="F3" s="19" t="s">
        <v>188</v>
      </c>
      <c r="G3" s="19" t="s">
        <v>189</v>
      </c>
      <c r="H3" s="143" t="s">
        <v>115</v>
      </c>
      <c r="I3" s="8"/>
      <c r="J3" s="8"/>
      <c r="K3" s="40" t="s">
        <v>39</v>
      </c>
      <c r="L3" s="30"/>
      <c r="M3" s="40" t="s">
        <v>39</v>
      </c>
      <c r="N3" s="30"/>
      <c r="O3" s="8"/>
      <c r="P3" s="8"/>
      <c r="Q3" s="8"/>
      <c r="R3" s="8"/>
      <c r="S3" s="8"/>
      <c r="T3" s="8"/>
      <c r="U3" s="8"/>
      <c r="V3" s="8"/>
      <c r="W3" s="8"/>
      <c r="X3" s="8"/>
      <c r="Y3" s="8"/>
      <c r="Z3" s="8"/>
    </row>
    <row r="4">
      <c r="A4" s="19" t="s">
        <v>716</v>
      </c>
      <c r="B4" s="8"/>
      <c r="C4" s="19" t="s">
        <v>46</v>
      </c>
      <c r="D4" s="19" t="s">
        <v>717</v>
      </c>
      <c r="E4" s="8"/>
      <c r="F4" s="19" t="s">
        <v>718</v>
      </c>
      <c r="G4" s="19" t="s">
        <v>719</v>
      </c>
      <c r="H4" s="143" t="s">
        <v>115</v>
      </c>
      <c r="I4" s="8"/>
      <c r="J4" s="8"/>
      <c r="K4" s="40" t="s">
        <v>720</v>
      </c>
      <c r="L4" s="196" t="str">
        <f>HYPERLINK("https://orionjira.atlassian.net/browse/BO-216","BO-216")</f>
        <v>BO-216</v>
      </c>
      <c r="M4" s="40" t="s">
        <v>720</v>
      </c>
      <c r="N4" s="176" t="str">
        <f>HYPERLINK("https://orionjira.atlassian.net/browse/OESP-239","OESP-239")</f>
        <v>OESP-239</v>
      </c>
      <c r="O4" s="8"/>
      <c r="P4" s="8"/>
      <c r="Q4" s="8"/>
      <c r="R4" s="8"/>
      <c r="S4" s="8"/>
      <c r="T4" s="8"/>
      <c r="U4" s="8"/>
      <c r="V4" s="8"/>
      <c r="W4" s="8"/>
      <c r="X4" s="8"/>
      <c r="Y4" s="8"/>
      <c r="Z4" s="8"/>
    </row>
    <row r="5">
      <c r="A5" s="19" t="s">
        <v>843</v>
      </c>
      <c r="B5" s="8"/>
      <c r="C5" s="19" t="s">
        <v>46</v>
      </c>
      <c r="D5" s="19" t="s">
        <v>845</v>
      </c>
      <c r="E5" s="8"/>
      <c r="F5" s="19" t="s">
        <v>846</v>
      </c>
      <c r="G5" s="19" t="s">
        <v>847</v>
      </c>
      <c r="H5" s="143" t="s">
        <v>115</v>
      </c>
      <c r="I5" s="8"/>
      <c r="J5" s="8"/>
      <c r="K5" s="40" t="s">
        <v>39</v>
      </c>
      <c r="L5" s="30"/>
      <c r="M5" s="40" t="s">
        <v>39</v>
      </c>
      <c r="N5" s="62"/>
      <c r="O5" s="8"/>
      <c r="P5" s="8"/>
      <c r="Q5" s="8"/>
      <c r="R5" s="8"/>
      <c r="S5" s="8"/>
      <c r="T5" s="8"/>
      <c r="U5" s="8"/>
      <c r="V5" s="8"/>
      <c r="W5" s="8"/>
      <c r="X5" s="8"/>
      <c r="Y5" s="8"/>
      <c r="Z5" s="8"/>
    </row>
    <row r="6">
      <c r="A6" s="19" t="s">
        <v>848</v>
      </c>
      <c r="B6" s="8"/>
      <c r="C6" s="19" t="s">
        <v>46</v>
      </c>
      <c r="D6" s="19" t="s">
        <v>849</v>
      </c>
      <c r="E6" s="8"/>
      <c r="F6" s="19" t="s">
        <v>850</v>
      </c>
      <c r="G6" s="19" t="s">
        <v>851</v>
      </c>
      <c r="H6" s="143" t="s">
        <v>52</v>
      </c>
      <c r="I6" s="8"/>
      <c r="J6" s="8"/>
      <c r="K6" s="40" t="s">
        <v>39</v>
      </c>
      <c r="L6" s="30"/>
      <c r="M6" s="40" t="s">
        <v>39</v>
      </c>
      <c r="N6" s="30"/>
      <c r="O6" s="8"/>
      <c r="P6" s="8"/>
      <c r="Q6" s="8"/>
      <c r="R6" s="8"/>
      <c r="S6" s="8"/>
      <c r="T6" s="8"/>
      <c r="U6" s="8"/>
      <c r="V6" s="8"/>
      <c r="W6" s="8"/>
      <c r="X6" s="8"/>
      <c r="Y6" s="8"/>
      <c r="Z6" s="8"/>
    </row>
    <row r="7">
      <c r="A7" s="19" t="s">
        <v>852</v>
      </c>
      <c r="B7" s="8"/>
      <c r="C7" s="19" t="s">
        <v>46</v>
      </c>
      <c r="D7" s="19" t="s">
        <v>853</v>
      </c>
      <c r="E7" s="8"/>
      <c r="F7" s="19" t="s">
        <v>855</v>
      </c>
      <c r="G7" s="19" t="s">
        <v>856</v>
      </c>
      <c r="H7" s="8"/>
      <c r="I7" s="8"/>
      <c r="J7" s="19"/>
      <c r="K7" s="40" t="s">
        <v>720</v>
      </c>
      <c r="L7" s="196" t="str">
        <f>HYPERLINK("https://orionjira.atlassian.net/browse/BO-216","BO-216")</f>
        <v>BO-216</v>
      </c>
      <c r="M7" s="40" t="s">
        <v>720</v>
      </c>
      <c r="N7" s="200" t="str">
        <f>HYPERLINK("https://orionjira.atlassian.net/browse/OESP-239","OESP-239")</f>
        <v>OESP-239</v>
      </c>
      <c r="O7" s="8"/>
      <c r="P7" s="8"/>
      <c r="Q7" s="8"/>
      <c r="R7" s="8"/>
      <c r="S7" s="8"/>
      <c r="T7" s="8"/>
      <c r="U7" s="8"/>
      <c r="V7" s="8"/>
      <c r="W7" s="8"/>
      <c r="X7" s="8"/>
      <c r="Y7" s="8"/>
      <c r="Z7" s="8"/>
    </row>
    <row r="8">
      <c r="A8" s="19" t="s">
        <v>863</v>
      </c>
      <c r="B8" s="8"/>
      <c r="C8" s="19" t="s">
        <v>46</v>
      </c>
      <c r="D8" s="19" t="s">
        <v>864</v>
      </c>
      <c r="E8" s="8"/>
      <c r="F8" s="19" t="s">
        <v>865</v>
      </c>
      <c r="G8" s="19" t="s">
        <v>866</v>
      </c>
      <c r="H8" s="8"/>
      <c r="I8" s="8"/>
      <c r="J8" s="19" t="s">
        <v>867</v>
      </c>
      <c r="K8" s="40" t="s">
        <v>39</v>
      </c>
      <c r="L8" s="30"/>
      <c r="M8" s="40" t="s">
        <v>39</v>
      </c>
      <c r="N8" s="202" t="str">
        <f>HYPERLINK("https://orionjira.atlassian.net/browse/ANDROID-1152","ANDROID-1152")</f>
        <v>ANDROID-1152</v>
      </c>
      <c r="O8" s="8"/>
      <c r="P8" s="8"/>
      <c r="Q8" s="8"/>
      <c r="R8" s="8"/>
      <c r="S8" s="8"/>
      <c r="T8" s="8"/>
      <c r="U8" s="8"/>
      <c r="V8" s="8"/>
      <c r="W8" s="8"/>
      <c r="X8" s="8"/>
      <c r="Y8" s="8"/>
      <c r="Z8" s="8"/>
    </row>
    <row r="9">
      <c r="A9" s="19" t="s">
        <v>871</v>
      </c>
      <c r="B9" s="8"/>
      <c r="C9" s="19" t="s">
        <v>46</v>
      </c>
      <c r="D9" s="19" t="s">
        <v>872</v>
      </c>
      <c r="E9" s="8"/>
      <c r="F9" s="19" t="s">
        <v>873</v>
      </c>
      <c r="G9" s="19" t="s">
        <v>874</v>
      </c>
      <c r="H9" s="143" t="s">
        <v>52</v>
      </c>
      <c r="I9" s="8"/>
      <c r="J9" s="8"/>
      <c r="K9" s="40" t="s">
        <v>39</v>
      </c>
      <c r="L9" s="30"/>
      <c r="M9" s="40" t="s">
        <v>39</v>
      </c>
      <c r="N9" s="30"/>
      <c r="O9" s="8"/>
      <c r="P9" s="8"/>
      <c r="Q9" s="8"/>
      <c r="R9" s="8"/>
      <c r="S9" s="8"/>
      <c r="T9" s="8"/>
      <c r="U9" s="8"/>
      <c r="V9" s="8"/>
      <c r="W9" s="8"/>
      <c r="X9" s="8"/>
      <c r="Y9" s="8"/>
      <c r="Z9" s="8"/>
    </row>
    <row r="10">
      <c r="A10" s="19" t="s">
        <v>877</v>
      </c>
      <c r="B10" s="8"/>
      <c r="C10" s="19" t="s">
        <v>46</v>
      </c>
      <c r="D10" s="19" t="s">
        <v>878</v>
      </c>
      <c r="E10" s="8"/>
      <c r="F10" s="19" t="s">
        <v>881</v>
      </c>
      <c r="G10" s="19" t="s">
        <v>884</v>
      </c>
      <c r="H10" s="8"/>
      <c r="I10" s="8"/>
      <c r="J10" s="8"/>
      <c r="K10" s="40" t="s">
        <v>720</v>
      </c>
      <c r="L10" s="196" t="str">
        <f>HYPERLINK("https://orionjira.atlassian.net/browse/BO-216","BO-216")</f>
        <v>BO-216</v>
      </c>
      <c r="M10" s="40" t="s">
        <v>720</v>
      </c>
      <c r="N10" s="200" t="str">
        <f>HYPERLINK("https://orionjira.atlassian.net/browse/OESP-239","OESP-239")</f>
        <v>OESP-239</v>
      </c>
      <c r="O10" s="8"/>
      <c r="P10" s="8"/>
      <c r="Q10" s="8"/>
      <c r="R10" s="8"/>
      <c r="S10" s="8"/>
      <c r="T10" s="8"/>
      <c r="U10" s="8"/>
      <c r="V10" s="8"/>
      <c r="W10" s="8"/>
      <c r="X10" s="8"/>
      <c r="Y10" s="8"/>
      <c r="Z10" s="8"/>
    </row>
    <row r="11">
      <c r="A11" s="19" t="s">
        <v>886</v>
      </c>
      <c r="B11" s="8"/>
      <c r="C11" s="19" t="s">
        <v>46</v>
      </c>
      <c r="D11" s="19" t="s">
        <v>887</v>
      </c>
      <c r="E11" s="8"/>
      <c r="F11" s="19" t="s">
        <v>888</v>
      </c>
      <c r="G11" s="19" t="s">
        <v>889</v>
      </c>
      <c r="H11" s="8"/>
      <c r="I11" s="8"/>
      <c r="J11" s="8"/>
      <c r="K11" s="40" t="s">
        <v>39</v>
      </c>
      <c r="L11" s="30"/>
      <c r="M11" s="40" t="s">
        <v>39</v>
      </c>
      <c r="N11" s="262" t="str">
        <f>HYPERLINK("https://orionjira.atlassian.net/browse/ANDROID-1152","ANDROID-1152")</f>
        <v>ANDROID-1152</v>
      </c>
      <c r="O11" s="8"/>
      <c r="P11" s="8"/>
      <c r="Q11" s="8"/>
      <c r="R11" s="8"/>
      <c r="S11" s="8"/>
      <c r="T11" s="8"/>
      <c r="U11" s="8"/>
      <c r="V11" s="8"/>
      <c r="W11" s="8"/>
      <c r="X11" s="8"/>
      <c r="Y11" s="8"/>
      <c r="Z11" s="8"/>
    </row>
    <row r="12">
      <c r="A12" s="19" t="s">
        <v>1509</v>
      </c>
      <c r="B12" s="8"/>
      <c r="C12" s="19" t="s">
        <v>46</v>
      </c>
      <c r="D12" s="19" t="s">
        <v>1512</v>
      </c>
      <c r="E12" s="8"/>
      <c r="F12" s="19" t="s">
        <v>1516</v>
      </c>
      <c r="G12" s="19" t="s">
        <v>1519</v>
      </c>
      <c r="H12" s="143" t="s">
        <v>52</v>
      </c>
      <c r="I12" s="8"/>
      <c r="J12" s="8"/>
      <c r="K12" s="40" t="s">
        <v>39</v>
      </c>
      <c r="L12" s="30"/>
      <c r="M12" s="40" t="s">
        <v>39</v>
      </c>
      <c r="N12" s="30"/>
      <c r="O12" s="8"/>
      <c r="P12" s="8"/>
      <c r="Q12" s="8"/>
      <c r="R12" s="8"/>
      <c r="S12" s="8"/>
      <c r="T12" s="8"/>
      <c r="U12" s="8"/>
      <c r="V12" s="8"/>
      <c r="W12" s="8"/>
      <c r="X12" s="8"/>
      <c r="Y12" s="8"/>
      <c r="Z12" s="8"/>
    </row>
    <row r="13">
      <c r="A13" s="19" t="s">
        <v>1523</v>
      </c>
      <c r="B13" s="8"/>
      <c r="C13" s="19" t="s">
        <v>46</v>
      </c>
      <c r="D13" s="19" t="s">
        <v>1524</v>
      </c>
      <c r="E13" s="8"/>
      <c r="F13" s="19" t="s">
        <v>1526</v>
      </c>
      <c r="G13" s="19" t="s">
        <v>1528</v>
      </c>
      <c r="H13" s="8"/>
      <c r="I13" s="8"/>
      <c r="J13" s="8"/>
      <c r="K13" s="40" t="s">
        <v>720</v>
      </c>
      <c r="L13" s="200" t="str">
        <f>HYPERLINK("https://orionjira.atlassian.net/browse/BO-216","BO-216")</f>
        <v>BO-216</v>
      </c>
      <c r="M13" s="40" t="s">
        <v>720</v>
      </c>
      <c r="N13" s="200" t="str">
        <f>HYPERLINK("https://orionjira.atlassian.net/browse/OESP-239","OESP-239")</f>
        <v>OESP-239</v>
      </c>
      <c r="O13" s="8"/>
      <c r="P13" s="8"/>
      <c r="Q13" s="8"/>
      <c r="R13" s="8"/>
      <c r="S13" s="8"/>
      <c r="T13" s="8"/>
      <c r="U13" s="8"/>
      <c r="V13" s="8"/>
      <c r="W13" s="8"/>
      <c r="X13" s="8"/>
      <c r="Y13" s="8"/>
      <c r="Z13" s="8"/>
    </row>
    <row r="14">
      <c r="A14" s="19" t="s">
        <v>1539</v>
      </c>
      <c r="B14" s="8"/>
      <c r="C14" s="19" t="s">
        <v>46</v>
      </c>
      <c r="D14" s="19" t="s">
        <v>1540</v>
      </c>
      <c r="E14" s="8"/>
      <c r="F14" s="19" t="s">
        <v>1542</v>
      </c>
      <c r="G14" s="19" t="s">
        <v>1543</v>
      </c>
      <c r="H14" s="8"/>
      <c r="I14" s="8"/>
      <c r="J14" s="8"/>
      <c r="K14" s="40" t="s">
        <v>39</v>
      </c>
      <c r="L14" s="30"/>
      <c r="M14" s="40" t="s">
        <v>39</v>
      </c>
      <c r="N14" s="262" t="str">
        <f>HYPERLINK("https://orionjira.atlassian.net/browse/ANDROID-1152","ANDROID-1152")</f>
        <v>ANDROID-1152</v>
      </c>
      <c r="O14" s="8"/>
      <c r="P14" s="8"/>
      <c r="Q14" s="8"/>
      <c r="R14" s="8"/>
      <c r="S14" s="8"/>
      <c r="T14" s="8"/>
      <c r="U14" s="8"/>
      <c r="V14" s="8"/>
      <c r="W14" s="8"/>
      <c r="X14" s="8"/>
      <c r="Y14" s="8"/>
      <c r="Z14" s="8"/>
    </row>
    <row r="15">
      <c r="A15" s="8"/>
      <c r="B15" s="8"/>
      <c r="C15" s="8"/>
      <c r="D15" s="8"/>
      <c r="E15" s="8"/>
      <c r="F15" s="8"/>
      <c r="G15" s="8"/>
      <c r="H15" s="8"/>
      <c r="I15" s="8"/>
      <c r="J15" s="8"/>
      <c r="K15" s="69"/>
      <c r="M15" s="30"/>
      <c r="N15" s="30"/>
      <c r="O15" s="8"/>
      <c r="P15" s="8"/>
      <c r="Q15" s="8"/>
      <c r="R15" s="8"/>
      <c r="S15" s="8"/>
      <c r="T15" s="8"/>
      <c r="U15" s="8"/>
      <c r="V15" s="8"/>
      <c r="W15" s="8"/>
      <c r="X15" s="8"/>
      <c r="Y15" s="8"/>
      <c r="Z15" s="8"/>
    </row>
    <row r="16">
      <c r="A16" s="113" t="s">
        <v>303</v>
      </c>
      <c r="B16" s="8"/>
      <c r="C16" s="8"/>
      <c r="D16" s="8"/>
      <c r="E16" s="8"/>
      <c r="F16" s="8"/>
      <c r="G16" s="8"/>
      <c r="H16" s="8"/>
      <c r="I16" s="8"/>
      <c r="J16" s="8"/>
      <c r="K16" s="69"/>
      <c r="M16" s="40"/>
      <c r="N16" s="30"/>
      <c r="O16" s="8"/>
      <c r="P16" s="8"/>
      <c r="Q16" s="8"/>
      <c r="R16" s="8"/>
      <c r="S16" s="8"/>
      <c r="T16" s="8"/>
      <c r="U16" s="8"/>
      <c r="V16" s="8"/>
      <c r="W16" s="8"/>
      <c r="X16" s="8"/>
      <c r="Y16" s="8"/>
      <c r="Z16" s="8"/>
    </row>
    <row r="17">
      <c r="A17" s="154" t="str">
        <f>COUNTA(A3:A15)</f>
        <v>12</v>
      </c>
      <c r="B17" s="8"/>
      <c r="C17" s="8"/>
      <c r="D17" s="8"/>
      <c r="E17" s="8"/>
      <c r="F17" s="8"/>
      <c r="G17" s="8"/>
      <c r="H17" s="8"/>
      <c r="I17" s="8"/>
      <c r="J17" s="8"/>
      <c r="K17" s="69"/>
      <c r="M17" s="30"/>
      <c r="N17" s="30"/>
      <c r="O17" s="8"/>
      <c r="P17" s="8"/>
      <c r="Q17" s="8"/>
      <c r="R17" s="8"/>
      <c r="S17" s="8"/>
      <c r="T17" s="8"/>
      <c r="U17" s="8"/>
      <c r="V17" s="8"/>
      <c r="W17" s="8"/>
      <c r="X17" s="8"/>
      <c r="Y17" s="8"/>
      <c r="Z17" s="8"/>
    </row>
    <row r="18">
      <c r="A18" s="8"/>
      <c r="B18" s="8"/>
      <c r="C18" s="8"/>
      <c r="D18" s="8"/>
      <c r="E18" s="8"/>
      <c r="F18" s="8"/>
      <c r="G18" s="8"/>
      <c r="H18" s="8"/>
      <c r="I18" s="8"/>
      <c r="J18" s="8"/>
      <c r="K18" s="69"/>
      <c r="M18" s="30"/>
      <c r="N18" s="30"/>
      <c r="O18" s="8"/>
      <c r="P18" s="8"/>
      <c r="Q18" s="8"/>
      <c r="R18" s="8"/>
      <c r="S18" s="8"/>
      <c r="T18" s="8"/>
      <c r="U18" s="8"/>
      <c r="V18" s="8"/>
      <c r="W18" s="8"/>
      <c r="X18" s="8"/>
      <c r="Y18" s="8"/>
      <c r="Z18" s="8"/>
    </row>
    <row r="19">
      <c r="A19" s="8"/>
      <c r="B19" s="8"/>
      <c r="C19" s="8"/>
      <c r="D19" s="8"/>
      <c r="E19" s="8"/>
      <c r="F19" s="8"/>
      <c r="G19" s="8"/>
      <c r="H19" s="8"/>
      <c r="I19" s="8"/>
      <c r="J19" s="8"/>
      <c r="K19" s="69"/>
      <c r="M19" s="30"/>
      <c r="N19" s="30"/>
      <c r="O19" s="8"/>
      <c r="P19" s="8"/>
      <c r="Q19" s="8"/>
      <c r="R19" s="8"/>
      <c r="S19" s="8"/>
      <c r="T19" s="8"/>
      <c r="U19" s="8"/>
      <c r="V19" s="8"/>
      <c r="W19" s="8"/>
      <c r="X19" s="8"/>
      <c r="Y19" s="8"/>
      <c r="Z19" s="8"/>
    </row>
    <row r="20">
      <c r="A20" s="8"/>
      <c r="B20" s="8"/>
      <c r="C20" s="8"/>
      <c r="D20" s="8"/>
      <c r="E20" s="8"/>
      <c r="F20" s="8"/>
      <c r="G20" s="8"/>
      <c r="H20" s="8"/>
      <c r="I20" s="8"/>
      <c r="J20" s="8"/>
      <c r="M20" s="30"/>
      <c r="N20" s="30"/>
      <c r="O20" s="8"/>
      <c r="P20" s="8"/>
      <c r="Q20" s="8"/>
      <c r="R20" s="8"/>
      <c r="S20" s="8"/>
      <c r="T20" s="8"/>
      <c r="U20" s="8"/>
      <c r="V20" s="8"/>
      <c r="W20" s="8"/>
      <c r="X20" s="8"/>
      <c r="Y20" s="8"/>
      <c r="Z20" s="8"/>
    </row>
    <row r="21">
      <c r="A21" s="8"/>
      <c r="B21" s="8"/>
      <c r="C21" s="8"/>
      <c r="D21" s="8"/>
      <c r="E21" s="8"/>
      <c r="F21" s="8"/>
      <c r="G21" s="8"/>
      <c r="H21" s="8"/>
      <c r="I21" s="8"/>
      <c r="J21" s="8"/>
      <c r="M21" s="30"/>
      <c r="N21" s="30"/>
      <c r="O21" s="8"/>
      <c r="P21" s="8"/>
      <c r="Q21" s="8"/>
      <c r="R21" s="8"/>
      <c r="S21" s="8"/>
      <c r="T21" s="8"/>
      <c r="U21" s="8"/>
      <c r="V21" s="8"/>
      <c r="W21" s="8"/>
      <c r="X21" s="8"/>
      <c r="Y21" s="8"/>
      <c r="Z21" s="8"/>
    </row>
    <row r="22">
      <c r="A22" s="8"/>
      <c r="B22" s="8"/>
      <c r="C22" s="8"/>
      <c r="D22" s="8"/>
      <c r="E22" s="8"/>
      <c r="F22" s="8"/>
      <c r="G22" s="8"/>
      <c r="H22" s="8"/>
      <c r="I22" s="8"/>
      <c r="J22" s="8"/>
      <c r="M22" s="30"/>
      <c r="N22" s="30"/>
      <c r="O22" s="8"/>
      <c r="P22" s="8"/>
      <c r="Q22" s="8"/>
      <c r="R22" s="8"/>
      <c r="S22" s="8"/>
      <c r="T22" s="8"/>
      <c r="U22" s="8"/>
      <c r="V22" s="8"/>
      <c r="W22" s="8"/>
      <c r="X22" s="8"/>
      <c r="Y22" s="8"/>
      <c r="Z22" s="8"/>
    </row>
    <row r="23">
      <c r="A23" s="8"/>
      <c r="B23" s="8"/>
      <c r="C23" s="8"/>
      <c r="D23" s="8"/>
      <c r="E23" s="8"/>
      <c r="F23" s="8"/>
      <c r="G23" s="8"/>
      <c r="H23" s="8"/>
      <c r="I23" s="8"/>
      <c r="J23" s="8"/>
      <c r="M23" s="30"/>
      <c r="N23" s="30"/>
      <c r="O23" s="8"/>
      <c r="P23" s="8"/>
      <c r="Q23" s="8"/>
      <c r="R23" s="8"/>
      <c r="S23" s="8"/>
      <c r="T23" s="8"/>
      <c r="U23" s="8"/>
      <c r="V23" s="8"/>
      <c r="W23" s="8"/>
      <c r="X23" s="8"/>
      <c r="Y23" s="8"/>
      <c r="Z23" s="8"/>
    </row>
    <row r="24">
      <c r="A24" s="8"/>
      <c r="B24" s="8"/>
      <c r="C24" s="8"/>
      <c r="D24" s="8"/>
      <c r="E24" s="8"/>
      <c r="F24" s="8"/>
      <c r="G24" s="8"/>
      <c r="H24" s="8"/>
      <c r="I24" s="8"/>
      <c r="J24" s="8"/>
      <c r="M24" s="30"/>
      <c r="N24" s="30"/>
      <c r="O24" s="8"/>
      <c r="P24" s="8"/>
      <c r="Q24" s="8"/>
      <c r="R24" s="8"/>
      <c r="S24" s="8"/>
      <c r="T24" s="8"/>
      <c r="U24" s="8"/>
      <c r="V24" s="8"/>
      <c r="W24" s="8"/>
      <c r="X24" s="8"/>
      <c r="Y24" s="8"/>
      <c r="Z24" s="8"/>
    </row>
    <row r="25">
      <c r="A25" s="8"/>
      <c r="B25" s="8"/>
      <c r="C25" s="8"/>
      <c r="D25" s="8"/>
      <c r="E25" s="8"/>
      <c r="F25" s="8"/>
      <c r="G25" s="8"/>
      <c r="H25" s="8"/>
      <c r="I25" s="8"/>
      <c r="J25" s="8"/>
      <c r="M25" s="30"/>
      <c r="N25" s="30"/>
      <c r="O25" s="8"/>
      <c r="P25" s="8"/>
      <c r="Q25" s="8"/>
      <c r="R25" s="8"/>
      <c r="S25" s="8"/>
      <c r="T25" s="8"/>
      <c r="U25" s="8"/>
      <c r="V25" s="8"/>
      <c r="W25" s="8"/>
      <c r="X25" s="8"/>
      <c r="Y25" s="8"/>
      <c r="Z25" s="8"/>
    </row>
    <row r="26">
      <c r="A26" s="8"/>
      <c r="B26" s="8"/>
      <c r="C26" s="8"/>
      <c r="D26" s="8"/>
      <c r="E26" s="8"/>
      <c r="F26" s="8"/>
      <c r="G26" s="144" t="s">
        <v>81</v>
      </c>
      <c r="H26" s="8"/>
      <c r="I26" s="8"/>
      <c r="J26" s="8"/>
      <c r="K26" s="158" t="str">
        <f>COUNTIF(K3:K22, "passed")</f>
        <v>8</v>
      </c>
      <c r="L26" s="158"/>
      <c r="M26" s="146" t="str">
        <f>COUNTIF(M3:M22, "passed")</f>
        <v>8</v>
      </c>
      <c r="N26" s="146"/>
      <c r="O26" s="8"/>
      <c r="P26" s="8"/>
      <c r="Q26" s="8"/>
      <c r="R26" s="8"/>
      <c r="S26" s="8"/>
      <c r="T26" s="8"/>
      <c r="U26" s="8"/>
      <c r="V26" s="8"/>
      <c r="W26" s="8"/>
      <c r="X26" s="8"/>
      <c r="Y26" s="8"/>
      <c r="Z26" s="8"/>
    </row>
    <row r="27">
      <c r="A27" s="8"/>
      <c r="B27" s="8"/>
      <c r="C27" s="8"/>
      <c r="D27" s="8"/>
      <c r="E27" s="8"/>
      <c r="F27" s="8"/>
      <c r="G27" s="181" t="s">
        <v>125</v>
      </c>
      <c r="H27" s="8"/>
      <c r="I27" s="8"/>
      <c r="J27" s="8"/>
      <c r="K27" s="158" t="str">
        <f>COUNTIF(K3:K22, "failed")</f>
        <v>0</v>
      </c>
      <c r="L27" s="158"/>
      <c r="M27" s="146" t="str">
        <f>COUNTIF(M3:M22, "failed")</f>
        <v>0</v>
      </c>
      <c r="N27" s="146"/>
      <c r="O27" s="8"/>
      <c r="P27" s="8"/>
      <c r="Q27" s="8"/>
      <c r="R27" s="8"/>
      <c r="S27" s="8"/>
      <c r="T27" s="8"/>
      <c r="U27" s="8"/>
      <c r="V27" s="8"/>
      <c r="W27" s="8"/>
      <c r="X27" s="8"/>
      <c r="Y27" s="8"/>
      <c r="Z27" s="8"/>
    </row>
    <row r="28">
      <c r="A28" s="8"/>
      <c r="B28" s="8"/>
      <c r="C28" s="8"/>
      <c r="D28" s="8"/>
      <c r="E28" s="8"/>
      <c r="F28" s="8"/>
      <c r="G28" s="183" t="s">
        <v>753</v>
      </c>
      <c r="H28" s="8"/>
      <c r="I28" s="8"/>
      <c r="J28" s="8"/>
      <c r="K28" s="158" t="str">
        <f>COUNTIF(K3:K22, "blocked")</f>
        <v>4</v>
      </c>
      <c r="L28" s="158"/>
      <c r="M28" s="146" t="str">
        <f>COUNTIF(M3:M22, "blocked")</f>
        <v>4</v>
      </c>
      <c r="N28" s="146"/>
      <c r="O28" s="8"/>
      <c r="P28" s="8"/>
      <c r="Q28" s="8"/>
      <c r="R28" s="8"/>
      <c r="S28" s="8"/>
      <c r="T28" s="8"/>
      <c r="U28" s="8"/>
      <c r="V28" s="8"/>
      <c r="W28" s="8"/>
      <c r="X28" s="8"/>
      <c r="Y28" s="8"/>
      <c r="Z28" s="8"/>
    </row>
    <row r="29">
      <c r="A29" s="8"/>
      <c r="B29" s="8"/>
      <c r="C29" s="8"/>
      <c r="D29" s="8"/>
      <c r="E29" s="8"/>
      <c r="F29" s="8"/>
      <c r="G29" s="185" t="s">
        <v>134</v>
      </c>
      <c r="H29" s="8"/>
      <c r="I29" s="8"/>
      <c r="J29" s="8"/>
      <c r="K29" s="158" t="str">
        <f>COUNTIF(K3:K22, "not tested")</f>
        <v>0</v>
      </c>
      <c r="L29" s="158"/>
      <c r="M29" s="146" t="str">
        <f>COUNTIF(M3:M22, "not tested")</f>
        <v>0</v>
      </c>
      <c r="N29" s="146"/>
      <c r="O29" s="8"/>
      <c r="P29" s="8"/>
      <c r="Q29" s="8"/>
      <c r="R29" s="8"/>
      <c r="S29" s="8"/>
      <c r="T29" s="8"/>
      <c r="U29" s="8"/>
      <c r="V29" s="8"/>
      <c r="W29" s="8"/>
      <c r="X29" s="8"/>
      <c r="Y29" s="8"/>
      <c r="Z29" s="8"/>
    </row>
    <row r="30">
      <c r="A30" s="8"/>
      <c r="B30" s="8"/>
      <c r="C30" s="8"/>
      <c r="D30" s="8"/>
      <c r="E30" s="8"/>
      <c r="F30" s="8"/>
      <c r="G30" s="8"/>
      <c r="H30" s="8"/>
      <c r="I30" s="8"/>
      <c r="J30" s="8"/>
      <c r="M30" s="30"/>
      <c r="N30" s="30"/>
      <c r="O30" s="8"/>
      <c r="P30" s="8"/>
      <c r="Q30" s="8"/>
      <c r="R30" s="8"/>
      <c r="S30" s="8"/>
      <c r="T30" s="8"/>
      <c r="U30" s="8"/>
      <c r="V30" s="8"/>
      <c r="W30" s="8"/>
      <c r="X30" s="8"/>
      <c r="Y30" s="8"/>
      <c r="Z30" s="8"/>
    </row>
    <row r="31">
      <c r="A31" s="8"/>
      <c r="B31" s="8"/>
      <c r="C31" s="8"/>
      <c r="D31" s="8"/>
      <c r="E31" s="8"/>
      <c r="F31" s="8"/>
      <c r="G31" s="8"/>
      <c r="H31" s="8"/>
      <c r="I31" s="8"/>
      <c r="J31" s="8"/>
      <c r="M31" s="30"/>
      <c r="N31" s="30"/>
      <c r="O31" s="8"/>
      <c r="P31" s="8"/>
      <c r="Q31" s="8"/>
      <c r="R31" s="8"/>
      <c r="S31" s="8"/>
      <c r="T31" s="8"/>
      <c r="U31" s="8"/>
      <c r="V31" s="8"/>
      <c r="W31" s="8"/>
      <c r="X31" s="8"/>
      <c r="Y31" s="8"/>
      <c r="Z31" s="8"/>
    </row>
    <row r="32">
      <c r="A32" s="8"/>
      <c r="B32" s="8"/>
      <c r="C32" s="8"/>
      <c r="D32" s="8"/>
      <c r="E32" s="8"/>
      <c r="F32" s="8"/>
      <c r="G32" s="8"/>
      <c r="H32" s="8"/>
      <c r="I32" s="8"/>
      <c r="J32" s="8"/>
      <c r="M32" s="30"/>
      <c r="N32" s="30"/>
      <c r="O32" s="8"/>
      <c r="P32" s="8"/>
      <c r="Q32" s="8"/>
      <c r="R32" s="8"/>
      <c r="S32" s="8"/>
      <c r="T32" s="8"/>
      <c r="U32" s="8"/>
      <c r="V32" s="8"/>
      <c r="W32" s="8"/>
      <c r="X32" s="8"/>
      <c r="Y32" s="8"/>
      <c r="Z32" s="8"/>
    </row>
    <row r="33">
      <c r="A33" s="8"/>
      <c r="B33" s="8"/>
      <c r="C33" s="8"/>
      <c r="D33" s="8"/>
      <c r="E33" s="8"/>
      <c r="F33" s="8"/>
      <c r="G33" s="8"/>
      <c r="H33" s="8"/>
      <c r="I33" s="8"/>
      <c r="J33" s="8"/>
      <c r="K33" s="69"/>
      <c r="M33" s="40"/>
      <c r="N33" s="30"/>
      <c r="O33" s="8"/>
      <c r="P33" s="8"/>
      <c r="Q33" s="8"/>
      <c r="R33" s="8"/>
      <c r="S33" s="8"/>
      <c r="T33" s="8"/>
      <c r="U33" s="8"/>
      <c r="V33" s="8"/>
      <c r="W33" s="8"/>
      <c r="X33" s="8"/>
      <c r="Y33" s="8"/>
      <c r="Z33" s="8"/>
    </row>
    <row r="34">
      <c r="A34" s="8"/>
      <c r="B34" s="8"/>
      <c r="C34" s="8"/>
      <c r="D34" s="8"/>
      <c r="E34" s="8"/>
      <c r="F34" s="8"/>
      <c r="G34" s="8"/>
      <c r="H34" s="8"/>
      <c r="I34" s="8"/>
      <c r="J34" s="8"/>
      <c r="M34" s="30"/>
      <c r="N34" s="30"/>
      <c r="O34" s="8"/>
      <c r="P34" s="8"/>
      <c r="Q34" s="8"/>
      <c r="R34" s="8"/>
      <c r="S34" s="8"/>
      <c r="T34" s="8"/>
      <c r="U34" s="8"/>
      <c r="V34" s="8"/>
      <c r="W34" s="8"/>
      <c r="X34" s="8"/>
      <c r="Y34" s="8"/>
      <c r="Z34" s="8"/>
    </row>
    <row r="35">
      <c r="A35" s="8"/>
      <c r="B35" s="8"/>
      <c r="C35" s="8"/>
      <c r="D35" s="8"/>
      <c r="E35" s="8"/>
      <c r="F35" s="8"/>
      <c r="G35" s="8"/>
      <c r="H35" s="8"/>
      <c r="I35" s="8"/>
      <c r="J35" s="8"/>
      <c r="K35" s="237"/>
      <c r="L35" s="237"/>
      <c r="M35" s="4"/>
      <c r="N35" s="4"/>
      <c r="O35" s="8"/>
      <c r="P35" s="8"/>
      <c r="Q35" s="8"/>
      <c r="R35" s="8"/>
      <c r="S35" s="8"/>
      <c r="T35" s="8"/>
      <c r="U35" s="8"/>
      <c r="V35" s="8"/>
      <c r="W35" s="8"/>
      <c r="X35" s="8"/>
      <c r="Y35" s="8"/>
      <c r="Z35" s="8"/>
    </row>
    <row r="36">
      <c r="A36" s="8"/>
      <c r="B36" s="8"/>
      <c r="C36" s="8"/>
      <c r="D36" s="8"/>
      <c r="E36" s="8"/>
      <c r="F36" s="8"/>
      <c r="G36" s="8"/>
      <c r="H36" s="8"/>
      <c r="I36" s="8"/>
      <c r="J36" s="8"/>
      <c r="M36" s="30"/>
      <c r="N36" s="30"/>
      <c r="O36" s="8"/>
      <c r="P36" s="8"/>
      <c r="Q36" s="8"/>
      <c r="R36" s="8"/>
      <c r="S36" s="8"/>
      <c r="T36" s="8"/>
      <c r="U36" s="8"/>
      <c r="V36" s="8"/>
      <c r="W36" s="8"/>
      <c r="X36" s="8"/>
      <c r="Y36" s="8"/>
      <c r="Z36" s="8"/>
    </row>
    <row r="37">
      <c r="A37" s="8"/>
      <c r="B37" s="8"/>
      <c r="C37" s="8"/>
      <c r="D37" s="8"/>
      <c r="E37" s="8"/>
      <c r="F37" s="8"/>
      <c r="G37" s="8"/>
      <c r="H37" s="8"/>
      <c r="I37" s="8"/>
      <c r="J37" s="8"/>
      <c r="M37" s="30"/>
      <c r="N37" s="30"/>
      <c r="O37" s="8"/>
      <c r="P37" s="8"/>
      <c r="Q37" s="8"/>
      <c r="R37" s="8"/>
      <c r="S37" s="8"/>
      <c r="T37" s="8"/>
      <c r="U37" s="8"/>
      <c r="V37" s="8"/>
      <c r="W37" s="8"/>
      <c r="X37" s="8"/>
      <c r="Y37" s="8"/>
      <c r="Z37" s="8"/>
    </row>
    <row r="38">
      <c r="A38" s="8"/>
      <c r="B38" s="8"/>
      <c r="C38" s="8"/>
      <c r="D38" s="8"/>
      <c r="E38" s="8"/>
      <c r="F38" s="8"/>
      <c r="G38" s="8"/>
      <c r="H38" s="8"/>
      <c r="I38" s="8"/>
      <c r="J38" s="8"/>
      <c r="M38" s="30"/>
      <c r="N38" s="30"/>
      <c r="O38" s="8"/>
      <c r="P38" s="8"/>
      <c r="Q38" s="8"/>
      <c r="R38" s="8"/>
      <c r="S38" s="8"/>
      <c r="T38" s="8"/>
      <c r="U38" s="8"/>
      <c r="V38" s="8"/>
      <c r="W38" s="8"/>
      <c r="X38" s="8"/>
      <c r="Y38" s="8"/>
      <c r="Z38" s="8"/>
    </row>
    <row r="39">
      <c r="A39" s="8"/>
      <c r="B39" s="8"/>
      <c r="C39" s="8"/>
      <c r="D39" s="8"/>
      <c r="E39" s="8"/>
      <c r="F39" s="8"/>
      <c r="G39" s="8"/>
      <c r="H39" s="8"/>
      <c r="I39" s="8"/>
      <c r="J39" s="8"/>
      <c r="M39" s="30"/>
      <c r="N39" s="30"/>
      <c r="O39" s="8"/>
      <c r="P39" s="8"/>
      <c r="Q39" s="8"/>
      <c r="R39" s="8"/>
      <c r="S39" s="8"/>
      <c r="T39" s="8"/>
      <c r="U39" s="8"/>
      <c r="V39" s="8"/>
      <c r="W39" s="8"/>
      <c r="X39" s="8"/>
      <c r="Y39" s="8"/>
      <c r="Z39" s="8"/>
    </row>
    <row r="40">
      <c r="A40" s="8"/>
      <c r="B40" s="8"/>
      <c r="C40" s="8"/>
      <c r="D40" s="8"/>
      <c r="E40" s="8"/>
      <c r="F40" s="8"/>
      <c r="G40" s="8"/>
      <c r="H40" s="8"/>
      <c r="I40" s="8"/>
      <c r="J40" s="8"/>
      <c r="K40" s="237"/>
      <c r="L40" s="237"/>
      <c r="M40" s="4"/>
      <c r="N40" s="4"/>
      <c r="O40" s="8"/>
      <c r="P40" s="8"/>
      <c r="Q40" s="8"/>
      <c r="R40" s="8"/>
      <c r="S40" s="8"/>
      <c r="T40" s="8"/>
      <c r="U40" s="8"/>
      <c r="V40" s="8"/>
      <c r="W40" s="8"/>
      <c r="X40" s="8"/>
      <c r="Y40" s="8"/>
      <c r="Z40" s="8"/>
    </row>
    <row r="41">
      <c r="A41" s="8"/>
      <c r="B41" s="8"/>
      <c r="C41" s="8"/>
      <c r="D41" s="8"/>
      <c r="E41" s="8"/>
      <c r="F41" s="8"/>
      <c r="G41" s="8"/>
      <c r="H41" s="8"/>
      <c r="I41" s="8"/>
      <c r="J41" s="8"/>
      <c r="K41" s="237"/>
      <c r="L41" s="237"/>
      <c r="M41" s="4"/>
      <c r="N41" s="4"/>
      <c r="O41" s="8"/>
      <c r="P41" s="8"/>
      <c r="Q41" s="8"/>
      <c r="R41" s="8"/>
      <c r="S41" s="8"/>
      <c r="T41" s="8"/>
      <c r="U41" s="8"/>
      <c r="V41" s="8"/>
      <c r="W41" s="8"/>
      <c r="X41" s="8"/>
      <c r="Y41" s="8"/>
      <c r="Z41" s="8"/>
    </row>
    <row r="42">
      <c r="A42" s="8"/>
      <c r="B42" s="8"/>
      <c r="C42" s="8"/>
      <c r="D42" s="8"/>
      <c r="E42" s="8"/>
      <c r="F42" s="8"/>
      <c r="G42" s="8"/>
      <c r="H42" s="8"/>
      <c r="I42" s="8"/>
      <c r="J42" s="8"/>
      <c r="K42" s="237"/>
      <c r="L42" s="237"/>
      <c r="M42" s="4"/>
      <c r="N42" s="4"/>
      <c r="O42" s="8"/>
      <c r="P42" s="8"/>
      <c r="Q42" s="8"/>
      <c r="R42" s="8"/>
      <c r="S42" s="8"/>
      <c r="T42" s="8"/>
      <c r="U42" s="8"/>
      <c r="V42" s="8"/>
      <c r="W42" s="8"/>
      <c r="X42" s="8"/>
      <c r="Y42" s="8"/>
      <c r="Z42" s="8"/>
    </row>
    <row r="43">
      <c r="A43" s="8"/>
      <c r="B43" s="8"/>
      <c r="C43" s="8"/>
      <c r="D43" s="8"/>
      <c r="E43" s="8"/>
      <c r="F43" s="8"/>
      <c r="G43" s="8"/>
      <c r="H43" s="8"/>
      <c r="I43" s="8"/>
      <c r="J43" s="8"/>
      <c r="M43" s="30"/>
      <c r="N43" s="30"/>
      <c r="O43" s="8"/>
      <c r="P43" s="8"/>
      <c r="Q43" s="8"/>
      <c r="R43" s="8"/>
      <c r="S43" s="8"/>
      <c r="T43" s="8"/>
      <c r="U43" s="8"/>
      <c r="V43" s="8"/>
      <c r="W43" s="8"/>
      <c r="X43" s="8"/>
      <c r="Y43" s="8"/>
      <c r="Z43" s="8"/>
    </row>
    <row r="44">
      <c r="A44" s="8"/>
      <c r="B44" s="8"/>
      <c r="C44" s="8"/>
      <c r="D44" s="8"/>
      <c r="E44" s="8"/>
      <c r="F44" s="8"/>
      <c r="G44" s="8"/>
      <c r="H44" s="8"/>
      <c r="I44" s="8"/>
      <c r="J44" s="8"/>
      <c r="M44" s="30"/>
      <c r="N44" s="30"/>
      <c r="O44" s="8"/>
      <c r="P44" s="8"/>
      <c r="Q44" s="8"/>
      <c r="R44" s="8"/>
      <c r="S44" s="8"/>
      <c r="T44" s="8"/>
      <c r="U44" s="8"/>
      <c r="V44" s="8"/>
      <c r="W44" s="8"/>
      <c r="X44" s="8"/>
      <c r="Y44" s="8"/>
      <c r="Z44" s="8"/>
    </row>
    <row r="45">
      <c r="A45" s="8"/>
      <c r="B45" s="8"/>
      <c r="C45" s="8"/>
      <c r="D45" s="8"/>
      <c r="E45" s="8"/>
      <c r="F45" s="8"/>
      <c r="G45" s="8"/>
      <c r="H45" s="8"/>
      <c r="I45" s="8"/>
      <c r="J45" s="8"/>
      <c r="M45" s="30"/>
      <c r="N45" s="30"/>
      <c r="O45" s="8"/>
      <c r="P45" s="8"/>
      <c r="Q45" s="8"/>
      <c r="R45" s="8"/>
      <c r="S45" s="8"/>
      <c r="T45" s="8"/>
      <c r="U45" s="8"/>
      <c r="V45" s="8"/>
      <c r="W45" s="8"/>
      <c r="X45" s="8"/>
      <c r="Y45" s="8"/>
      <c r="Z45" s="8"/>
    </row>
    <row r="46">
      <c r="A46" s="8"/>
      <c r="B46" s="8"/>
      <c r="C46" s="8"/>
      <c r="D46" s="8"/>
      <c r="E46" s="8"/>
      <c r="F46" s="8"/>
      <c r="G46" s="8"/>
      <c r="H46" s="8"/>
      <c r="I46" s="8"/>
      <c r="J46" s="8"/>
      <c r="M46" s="30"/>
      <c r="N46" s="30"/>
      <c r="O46" s="8"/>
      <c r="P46" s="8"/>
      <c r="Q46" s="8"/>
      <c r="R46" s="8"/>
      <c r="S46" s="8"/>
      <c r="T46" s="8"/>
      <c r="U46" s="8"/>
      <c r="V46" s="8"/>
      <c r="W46" s="8"/>
      <c r="X46" s="8"/>
      <c r="Y46" s="8"/>
      <c r="Z46" s="8"/>
    </row>
    <row r="47">
      <c r="A47" s="8"/>
      <c r="B47" s="8"/>
      <c r="C47" s="8"/>
      <c r="D47" s="8"/>
      <c r="E47" s="8"/>
      <c r="F47" s="8"/>
      <c r="G47" s="8"/>
      <c r="H47" s="8"/>
      <c r="I47" s="8"/>
      <c r="J47" s="8"/>
      <c r="K47" s="237"/>
      <c r="L47" s="237"/>
      <c r="M47" s="4"/>
      <c r="N47" s="4"/>
      <c r="O47" s="8"/>
      <c r="P47" s="8"/>
      <c r="Q47" s="8"/>
      <c r="R47" s="8"/>
      <c r="S47" s="8"/>
      <c r="T47" s="8"/>
      <c r="U47" s="8"/>
      <c r="V47" s="8"/>
      <c r="W47" s="8"/>
      <c r="X47" s="8"/>
      <c r="Y47" s="8"/>
      <c r="Z47" s="8"/>
    </row>
    <row r="48">
      <c r="A48" s="8"/>
      <c r="B48" s="8"/>
      <c r="C48" s="8"/>
      <c r="D48" s="8"/>
      <c r="E48" s="8"/>
      <c r="F48" s="8"/>
      <c r="G48" s="8"/>
      <c r="H48" s="8"/>
      <c r="I48" s="8"/>
      <c r="J48" s="8"/>
      <c r="K48" s="237"/>
      <c r="L48" s="237"/>
      <c r="M48" s="4"/>
      <c r="N48" s="4"/>
      <c r="O48" s="8"/>
      <c r="P48" s="8"/>
      <c r="Q48" s="8"/>
      <c r="R48" s="8"/>
      <c r="S48" s="8"/>
      <c r="T48" s="8"/>
      <c r="U48" s="8"/>
      <c r="V48" s="8"/>
      <c r="W48" s="8"/>
      <c r="X48" s="8"/>
      <c r="Y48" s="8"/>
      <c r="Z48" s="8"/>
    </row>
    <row r="49">
      <c r="A49" s="8"/>
      <c r="B49" s="8"/>
      <c r="C49" s="8"/>
      <c r="D49" s="8"/>
      <c r="E49" s="8"/>
      <c r="F49" s="8"/>
      <c r="G49" s="8"/>
      <c r="H49" s="8"/>
      <c r="I49" s="8"/>
      <c r="J49" s="8"/>
      <c r="K49" s="237"/>
      <c r="L49" s="237"/>
      <c r="M49" s="4"/>
      <c r="N49" s="4"/>
      <c r="O49" s="8"/>
      <c r="P49" s="8"/>
      <c r="Q49" s="8"/>
      <c r="R49" s="8"/>
      <c r="S49" s="8"/>
      <c r="T49" s="8"/>
      <c r="U49" s="8"/>
      <c r="V49" s="8"/>
      <c r="W49" s="8"/>
      <c r="X49" s="8"/>
      <c r="Y49" s="8"/>
      <c r="Z49" s="8"/>
    </row>
    <row r="50">
      <c r="A50" s="8"/>
      <c r="B50" s="8"/>
      <c r="C50" s="8"/>
      <c r="D50" s="8"/>
      <c r="E50" s="8"/>
      <c r="F50" s="8"/>
      <c r="G50" s="8"/>
      <c r="H50" s="8"/>
      <c r="I50" s="8"/>
      <c r="J50" s="8"/>
      <c r="K50" s="237"/>
      <c r="L50" s="237"/>
      <c r="M50" s="4"/>
      <c r="N50" s="4"/>
      <c r="O50" s="8"/>
      <c r="P50" s="8"/>
      <c r="Q50" s="8"/>
      <c r="R50" s="8"/>
      <c r="S50" s="8"/>
      <c r="T50" s="8"/>
      <c r="U50" s="8"/>
      <c r="V50" s="8"/>
      <c r="W50" s="8"/>
      <c r="X50" s="8"/>
      <c r="Y50" s="8"/>
      <c r="Z50" s="8"/>
    </row>
    <row r="51">
      <c r="A51" s="8"/>
      <c r="B51" s="8"/>
      <c r="C51" s="8"/>
      <c r="D51" s="8"/>
      <c r="E51" s="8"/>
      <c r="F51" s="8"/>
      <c r="G51" s="8"/>
      <c r="H51" s="8"/>
      <c r="I51" s="8"/>
      <c r="J51" s="8"/>
      <c r="K51" s="237"/>
      <c r="L51" s="237"/>
      <c r="M51" s="4"/>
      <c r="N51" s="4"/>
      <c r="O51" s="8"/>
      <c r="P51" s="8"/>
      <c r="Q51" s="8"/>
      <c r="R51" s="8"/>
      <c r="S51" s="8"/>
      <c r="T51" s="8"/>
      <c r="U51" s="8"/>
      <c r="V51" s="8"/>
      <c r="W51" s="8"/>
      <c r="X51" s="8"/>
      <c r="Y51" s="8"/>
      <c r="Z51" s="8"/>
    </row>
    <row r="52">
      <c r="A52" s="8"/>
      <c r="B52" s="8"/>
      <c r="C52" s="8"/>
      <c r="D52" s="8"/>
      <c r="E52" s="8"/>
      <c r="F52" s="8"/>
      <c r="G52" s="8"/>
      <c r="H52" s="8"/>
      <c r="I52" s="8"/>
      <c r="J52" s="8"/>
      <c r="K52" s="237"/>
      <c r="L52" s="237"/>
      <c r="M52" s="4"/>
      <c r="N52" s="4"/>
      <c r="O52" s="8"/>
      <c r="P52" s="8"/>
      <c r="Q52" s="8"/>
      <c r="R52" s="8"/>
      <c r="S52" s="8"/>
      <c r="T52" s="8"/>
      <c r="U52" s="8"/>
      <c r="V52" s="8"/>
      <c r="W52" s="8"/>
      <c r="X52" s="8"/>
      <c r="Y52" s="8"/>
      <c r="Z52" s="8"/>
    </row>
    <row r="53">
      <c r="A53" s="8"/>
      <c r="B53" s="8"/>
      <c r="C53" s="8"/>
      <c r="D53" s="8"/>
      <c r="E53" s="8"/>
      <c r="F53" s="8"/>
      <c r="G53" s="8"/>
      <c r="H53" s="8"/>
      <c r="I53" s="8"/>
      <c r="J53" s="8"/>
      <c r="K53" s="237"/>
      <c r="L53" s="237"/>
      <c r="M53" s="4"/>
      <c r="N53" s="4"/>
      <c r="O53" s="8"/>
      <c r="P53" s="8"/>
      <c r="Q53" s="8"/>
      <c r="R53" s="8"/>
      <c r="S53" s="8"/>
      <c r="T53" s="8"/>
      <c r="U53" s="8"/>
      <c r="V53" s="8"/>
      <c r="W53" s="8"/>
      <c r="X53" s="8"/>
      <c r="Y53" s="8"/>
      <c r="Z53" s="8"/>
    </row>
    <row r="54">
      <c r="A54" s="8"/>
      <c r="B54" s="8"/>
      <c r="C54" s="8"/>
      <c r="D54" s="8"/>
      <c r="E54" s="8"/>
      <c r="F54" s="8"/>
      <c r="G54" s="8"/>
      <c r="H54" s="8"/>
      <c r="I54" s="8"/>
      <c r="J54" s="8"/>
      <c r="K54" s="237"/>
      <c r="L54" s="237"/>
      <c r="M54" s="4"/>
      <c r="N54" s="4"/>
      <c r="O54" s="8"/>
      <c r="P54" s="8"/>
      <c r="Q54" s="8"/>
      <c r="R54" s="8"/>
      <c r="S54" s="8"/>
      <c r="T54" s="8"/>
      <c r="U54" s="8"/>
      <c r="V54" s="8"/>
      <c r="W54" s="8"/>
      <c r="X54" s="8"/>
      <c r="Y54" s="8"/>
      <c r="Z54" s="8"/>
    </row>
    <row r="55">
      <c r="A55" s="8"/>
      <c r="B55" s="8"/>
      <c r="C55" s="8"/>
      <c r="D55" s="8"/>
      <c r="E55" s="8"/>
      <c r="F55" s="8"/>
      <c r="G55" s="8"/>
      <c r="H55" s="8"/>
      <c r="I55" s="8"/>
      <c r="J55" s="8"/>
      <c r="M55" s="30"/>
      <c r="N55" s="30"/>
      <c r="O55" s="8"/>
      <c r="P55" s="8"/>
      <c r="Q55" s="8"/>
      <c r="R55" s="8"/>
      <c r="S55" s="8"/>
      <c r="T55" s="8"/>
      <c r="U55" s="8"/>
      <c r="V55" s="8"/>
      <c r="W55" s="8"/>
      <c r="X55" s="8"/>
      <c r="Y55" s="8"/>
      <c r="Z55" s="8"/>
    </row>
    <row r="56">
      <c r="A56" s="8"/>
      <c r="B56" s="8"/>
      <c r="C56" s="8"/>
      <c r="D56" s="8"/>
      <c r="E56" s="8"/>
      <c r="F56" s="8"/>
      <c r="G56" s="8"/>
      <c r="H56" s="8"/>
      <c r="I56" s="8"/>
      <c r="J56" s="8"/>
      <c r="M56" s="30"/>
      <c r="N56" s="30"/>
      <c r="O56" s="8"/>
      <c r="P56" s="8"/>
      <c r="Q56" s="8"/>
      <c r="R56" s="8"/>
      <c r="S56" s="8"/>
      <c r="T56" s="8"/>
      <c r="U56" s="8"/>
      <c r="V56" s="8"/>
      <c r="W56" s="8"/>
      <c r="X56" s="8"/>
      <c r="Y56" s="8"/>
      <c r="Z56" s="8"/>
    </row>
    <row r="57">
      <c r="A57" s="8"/>
      <c r="B57" s="8"/>
      <c r="C57" s="8"/>
      <c r="D57" s="8"/>
      <c r="E57" s="8"/>
      <c r="F57" s="8"/>
      <c r="G57" s="8"/>
      <c r="H57" s="8"/>
      <c r="I57" s="8"/>
      <c r="J57" s="8"/>
      <c r="M57" s="30"/>
      <c r="N57" s="30"/>
      <c r="O57" s="8"/>
      <c r="P57" s="8"/>
      <c r="Q57" s="8"/>
      <c r="R57" s="8"/>
      <c r="S57" s="8"/>
      <c r="T57" s="8"/>
      <c r="U57" s="8"/>
      <c r="V57" s="8"/>
      <c r="W57" s="8"/>
      <c r="X57" s="8"/>
      <c r="Y57" s="8"/>
      <c r="Z57" s="8"/>
    </row>
    <row r="58">
      <c r="A58" s="8"/>
      <c r="B58" s="8"/>
      <c r="C58" s="8"/>
      <c r="D58" s="8"/>
      <c r="E58" s="8"/>
      <c r="F58" s="8"/>
      <c r="G58" s="8"/>
      <c r="H58" s="8"/>
      <c r="I58" s="8"/>
      <c r="J58" s="8"/>
      <c r="M58" s="30"/>
      <c r="N58" s="30"/>
      <c r="O58" s="8"/>
      <c r="P58" s="8"/>
      <c r="Q58" s="8"/>
      <c r="R58" s="8"/>
      <c r="S58" s="8"/>
      <c r="T58" s="8"/>
      <c r="U58" s="8"/>
      <c r="V58" s="8"/>
      <c r="W58" s="8"/>
      <c r="X58" s="8"/>
      <c r="Y58" s="8"/>
      <c r="Z58" s="8"/>
    </row>
    <row r="59">
      <c r="A59" s="8"/>
      <c r="B59" s="8"/>
      <c r="C59" s="8"/>
      <c r="D59" s="8"/>
      <c r="E59" s="8"/>
      <c r="F59" s="8"/>
      <c r="G59" s="8"/>
      <c r="H59" s="8"/>
      <c r="I59" s="8"/>
      <c r="J59" s="8"/>
      <c r="M59" s="30"/>
      <c r="N59" s="30"/>
      <c r="O59" s="8"/>
      <c r="P59" s="8"/>
      <c r="Q59" s="8"/>
      <c r="R59" s="8"/>
      <c r="S59" s="8"/>
      <c r="T59" s="8"/>
      <c r="U59" s="8"/>
      <c r="V59" s="8"/>
      <c r="W59" s="8"/>
      <c r="X59" s="8"/>
      <c r="Y59" s="8"/>
      <c r="Z59" s="8"/>
    </row>
    <row r="60">
      <c r="A60" s="8"/>
      <c r="B60" s="8"/>
      <c r="C60" s="8"/>
      <c r="D60" s="8"/>
      <c r="E60" s="8"/>
      <c r="F60" s="8"/>
      <c r="G60" s="8"/>
      <c r="H60" s="8"/>
      <c r="I60" s="8"/>
      <c r="J60" s="8"/>
      <c r="M60" s="30"/>
      <c r="N60" s="30"/>
      <c r="O60" s="8"/>
      <c r="P60" s="8"/>
      <c r="Q60" s="8"/>
      <c r="R60" s="8"/>
      <c r="S60" s="8"/>
      <c r="T60" s="8"/>
      <c r="U60" s="8"/>
      <c r="V60" s="8"/>
      <c r="W60" s="8"/>
      <c r="X60" s="8"/>
      <c r="Y60" s="8"/>
      <c r="Z60" s="8"/>
    </row>
    <row r="61">
      <c r="A61" s="8"/>
      <c r="B61" s="8"/>
      <c r="C61" s="8"/>
      <c r="D61" s="8"/>
      <c r="E61" s="8"/>
      <c r="F61" s="8"/>
      <c r="G61" s="8"/>
      <c r="H61" s="8"/>
      <c r="I61" s="8"/>
      <c r="J61" s="8"/>
      <c r="M61" s="30"/>
      <c r="N61" s="30"/>
      <c r="O61" s="8"/>
      <c r="P61" s="8"/>
      <c r="Q61" s="8"/>
      <c r="R61" s="8"/>
      <c r="S61" s="8"/>
      <c r="T61" s="8"/>
      <c r="U61" s="8"/>
      <c r="V61" s="8"/>
      <c r="W61" s="8"/>
      <c r="X61" s="8"/>
      <c r="Y61" s="8"/>
      <c r="Z61" s="8"/>
    </row>
    <row r="62">
      <c r="A62" s="8"/>
      <c r="B62" s="8"/>
      <c r="C62" s="8"/>
      <c r="D62" s="8"/>
      <c r="E62" s="8"/>
      <c r="F62" s="8"/>
      <c r="G62" s="8"/>
      <c r="H62" s="8"/>
      <c r="I62" s="8"/>
      <c r="J62" s="8"/>
      <c r="M62" s="30"/>
      <c r="N62" s="30"/>
      <c r="O62" s="8"/>
      <c r="P62" s="8"/>
      <c r="Q62" s="8"/>
      <c r="R62" s="8"/>
      <c r="S62" s="8"/>
      <c r="T62" s="8"/>
      <c r="U62" s="8"/>
      <c r="V62" s="8"/>
      <c r="W62" s="8"/>
      <c r="X62" s="8"/>
      <c r="Y62" s="8"/>
      <c r="Z62" s="8"/>
    </row>
    <row r="63">
      <c r="A63" s="8"/>
      <c r="B63" s="8"/>
      <c r="C63" s="8"/>
      <c r="D63" s="8"/>
      <c r="E63" s="8"/>
      <c r="F63" s="8"/>
      <c r="G63" s="8"/>
      <c r="H63" s="8"/>
      <c r="I63" s="8"/>
      <c r="J63" s="8"/>
      <c r="M63" s="30"/>
      <c r="N63" s="30"/>
      <c r="O63" s="8"/>
      <c r="P63" s="8"/>
      <c r="Q63" s="8"/>
      <c r="R63" s="8"/>
      <c r="S63" s="8"/>
      <c r="T63" s="8"/>
      <c r="U63" s="8"/>
      <c r="V63" s="8"/>
      <c r="W63" s="8"/>
      <c r="X63" s="8"/>
      <c r="Y63" s="8"/>
      <c r="Z63" s="8"/>
    </row>
    <row r="64">
      <c r="A64" s="8"/>
      <c r="B64" s="8"/>
      <c r="C64" s="8"/>
      <c r="D64" s="8"/>
      <c r="E64" s="8"/>
      <c r="F64" s="8"/>
      <c r="G64" s="8"/>
      <c r="H64" s="8"/>
      <c r="I64" s="8"/>
      <c r="J64" s="8"/>
      <c r="M64" s="30"/>
      <c r="N64" s="30"/>
      <c r="O64" s="8"/>
      <c r="P64" s="8"/>
      <c r="Q64" s="8"/>
      <c r="R64" s="8"/>
      <c r="S64" s="8"/>
      <c r="T64" s="8"/>
      <c r="U64" s="8"/>
      <c r="V64" s="8"/>
      <c r="W64" s="8"/>
      <c r="X64" s="8"/>
      <c r="Y64" s="8"/>
      <c r="Z64" s="8"/>
    </row>
    <row r="65">
      <c r="A65" s="8"/>
      <c r="B65" s="8"/>
      <c r="C65" s="8"/>
      <c r="D65" s="8"/>
      <c r="E65" s="8"/>
      <c r="F65" s="8"/>
      <c r="G65" s="8"/>
      <c r="H65" s="8"/>
      <c r="I65" s="8"/>
      <c r="J65" s="8"/>
      <c r="M65" s="30"/>
      <c r="N65" s="30"/>
      <c r="O65" s="8"/>
      <c r="P65" s="8"/>
      <c r="Q65" s="8"/>
      <c r="R65" s="8"/>
      <c r="S65" s="8"/>
      <c r="T65" s="8"/>
      <c r="U65" s="8"/>
      <c r="V65" s="8"/>
      <c r="W65" s="8"/>
      <c r="X65" s="8"/>
      <c r="Y65" s="8"/>
      <c r="Z65" s="8"/>
    </row>
    <row r="66">
      <c r="A66" s="8"/>
      <c r="B66" s="8"/>
      <c r="C66" s="8"/>
      <c r="D66" s="8"/>
      <c r="E66" s="8"/>
      <c r="F66" s="8"/>
      <c r="G66" s="8"/>
      <c r="H66" s="8"/>
      <c r="I66" s="8"/>
      <c r="J66" s="8"/>
      <c r="M66" s="30"/>
      <c r="N66" s="30"/>
      <c r="O66" s="8"/>
      <c r="P66" s="8"/>
      <c r="Q66" s="8"/>
      <c r="R66" s="8"/>
      <c r="S66" s="8"/>
      <c r="T66" s="8"/>
      <c r="U66" s="8"/>
      <c r="V66" s="8"/>
      <c r="W66" s="8"/>
      <c r="X66" s="8"/>
      <c r="Y66" s="8"/>
      <c r="Z66" s="8"/>
    </row>
    <row r="67">
      <c r="A67" s="8"/>
      <c r="B67" s="8"/>
      <c r="C67" s="8"/>
      <c r="D67" s="8"/>
      <c r="E67" s="8"/>
      <c r="F67" s="8"/>
      <c r="G67" s="8"/>
      <c r="H67" s="8"/>
      <c r="I67" s="8"/>
      <c r="J67" s="8"/>
      <c r="M67" s="30"/>
      <c r="N67" s="30"/>
      <c r="O67" s="8"/>
      <c r="P67" s="8"/>
      <c r="Q67" s="8"/>
      <c r="R67" s="8"/>
      <c r="S67" s="8"/>
      <c r="T67" s="8"/>
      <c r="U67" s="8"/>
      <c r="V67" s="8"/>
      <c r="W67" s="8"/>
      <c r="X67" s="8"/>
      <c r="Y67" s="8"/>
      <c r="Z67" s="8"/>
    </row>
    <row r="68">
      <c r="A68" s="8"/>
      <c r="B68" s="8"/>
      <c r="C68" s="8"/>
      <c r="D68" s="8"/>
      <c r="E68" s="8"/>
      <c r="F68" s="8"/>
      <c r="G68" s="8"/>
      <c r="H68" s="8"/>
      <c r="I68" s="8"/>
      <c r="J68" s="8"/>
      <c r="M68" s="30"/>
      <c r="N68" s="30"/>
      <c r="O68" s="8"/>
      <c r="P68" s="8"/>
      <c r="Q68" s="8"/>
      <c r="R68" s="8"/>
      <c r="S68" s="8"/>
      <c r="T68" s="8"/>
      <c r="U68" s="8"/>
      <c r="V68" s="8"/>
      <c r="W68" s="8"/>
      <c r="X68" s="8"/>
      <c r="Y68" s="8"/>
      <c r="Z68" s="8"/>
    </row>
    <row r="69">
      <c r="A69" s="8"/>
      <c r="B69" s="8"/>
      <c r="C69" s="8"/>
      <c r="D69" s="8"/>
      <c r="E69" s="8"/>
      <c r="F69" s="8"/>
      <c r="G69" s="8"/>
      <c r="H69" s="8"/>
      <c r="I69" s="8"/>
      <c r="J69" s="8"/>
      <c r="M69" s="30"/>
      <c r="N69" s="30"/>
      <c r="O69" s="8"/>
      <c r="P69" s="8"/>
      <c r="Q69" s="8"/>
      <c r="R69" s="8"/>
      <c r="S69" s="8"/>
      <c r="T69" s="8"/>
      <c r="U69" s="8"/>
      <c r="V69" s="8"/>
      <c r="W69" s="8"/>
      <c r="X69" s="8"/>
      <c r="Y69" s="8"/>
      <c r="Z69" s="8"/>
    </row>
    <row r="70">
      <c r="A70" s="8"/>
      <c r="B70" s="8"/>
      <c r="C70" s="8"/>
      <c r="D70" s="8"/>
      <c r="E70" s="8"/>
      <c r="F70" s="8"/>
      <c r="G70" s="8"/>
      <c r="H70" s="8"/>
      <c r="I70" s="8"/>
      <c r="J70" s="8"/>
      <c r="M70" s="30"/>
      <c r="N70" s="30"/>
      <c r="O70" s="8"/>
      <c r="P70" s="8"/>
      <c r="Q70" s="8"/>
      <c r="R70" s="8"/>
      <c r="S70" s="8"/>
      <c r="T70" s="8"/>
      <c r="U70" s="8"/>
      <c r="V70" s="8"/>
      <c r="W70" s="8"/>
      <c r="X70" s="8"/>
      <c r="Y70" s="8"/>
      <c r="Z70" s="8"/>
    </row>
    <row r="71">
      <c r="A71" s="8"/>
      <c r="B71" s="8"/>
      <c r="C71" s="8"/>
      <c r="D71" s="8"/>
      <c r="E71" s="8"/>
      <c r="F71" s="8"/>
      <c r="G71" s="8"/>
      <c r="H71" s="8"/>
      <c r="I71" s="8"/>
      <c r="J71" s="8"/>
      <c r="M71" s="30"/>
      <c r="N71" s="30"/>
      <c r="O71" s="8"/>
      <c r="P71" s="8"/>
      <c r="Q71" s="8"/>
      <c r="R71" s="8"/>
      <c r="S71" s="8"/>
      <c r="T71" s="8"/>
      <c r="U71" s="8"/>
      <c r="V71" s="8"/>
      <c r="W71" s="8"/>
      <c r="X71" s="8"/>
      <c r="Y71" s="8"/>
      <c r="Z71" s="8"/>
    </row>
    <row r="72">
      <c r="A72" s="8"/>
      <c r="B72" s="8"/>
      <c r="C72" s="8"/>
      <c r="D72" s="8"/>
      <c r="E72" s="8"/>
      <c r="F72" s="8"/>
      <c r="G72" s="8"/>
      <c r="H72" s="8"/>
      <c r="I72" s="8"/>
      <c r="J72" s="8"/>
      <c r="M72" s="30"/>
      <c r="N72" s="30"/>
      <c r="O72" s="8"/>
      <c r="P72" s="8"/>
      <c r="Q72" s="8"/>
      <c r="R72" s="8"/>
      <c r="S72" s="8"/>
      <c r="T72" s="8"/>
      <c r="U72" s="8"/>
      <c r="V72" s="8"/>
      <c r="W72" s="8"/>
      <c r="X72" s="8"/>
      <c r="Y72" s="8"/>
      <c r="Z72" s="8"/>
    </row>
    <row r="73">
      <c r="A73" s="8"/>
      <c r="B73" s="8"/>
      <c r="C73" s="8"/>
      <c r="D73" s="8"/>
      <c r="E73" s="8"/>
      <c r="F73" s="8"/>
      <c r="G73" s="8"/>
      <c r="H73" s="8"/>
      <c r="I73" s="8"/>
      <c r="J73" s="8"/>
      <c r="M73" s="30"/>
      <c r="N73" s="30"/>
      <c r="O73" s="8"/>
      <c r="P73" s="8"/>
      <c r="Q73" s="8"/>
      <c r="R73" s="8"/>
      <c r="S73" s="8"/>
      <c r="T73" s="8"/>
      <c r="U73" s="8"/>
      <c r="V73" s="8"/>
      <c r="W73" s="8"/>
      <c r="X73" s="8"/>
      <c r="Y73" s="8"/>
      <c r="Z73" s="8"/>
    </row>
    <row r="74">
      <c r="A74" s="8"/>
      <c r="B74" s="8"/>
      <c r="C74" s="8"/>
      <c r="D74" s="8"/>
      <c r="E74" s="8"/>
      <c r="F74" s="8"/>
      <c r="G74" s="8"/>
      <c r="H74" s="8"/>
      <c r="I74" s="8"/>
      <c r="J74" s="8"/>
      <c r="M74" s="30"/>
      <c r="N74" s="30"/>
      <c r="O74" s="8"/>
      <c r="P74" s="8"/>
      <c r="Q74" s="8"/>
      <c r="R74" s="8"/>
      <c r="S74" s="8"/>
      <c r="T74" s="8"/>
      <c r="U74" s="8"/>
      <c r="V74" s="8"/>
      <c r="W74" s="8"/>
      <c r="X74" s="8"/>
      <c r="Y74" s="8"/>
      <c r="Z74" s="8"/>
    </row>
    <row r="75">
      <c r="A75" s="8"/>
      <c r="B75" s="8"/>
      <c r="C75" s="8"/>
      <c r="D75" s="8"/>
      <c r="E75" s="8"/>
      <c r="F75" s="8"/>
      <c r="G75" s="8"/>
      <c r="H75" s="8"/>
      <c r="I75" s="8"/>
      <c r="J75" s="8"/>
      <c r="M75" s="30"/>
      <c r="N75" s="30"/>
      <c r="O75" s="8"/>
      <c r="P75" s="8"/>
      <c r="Q75" s="8"/>
      <c r="R75" s="8"/>
      <c r="S75" s="8"/>
      <c r="T75" s="8"/>
      <c r="U75" s="8"/>
      <c r="V75" s="8"/>
      <c r="W75" s="8"/>
      <c r="X75" s="8"/>
      <c r="Y75" s="8"/>
      <c r="Z75" s="8"/>
    </row>
    <row r="76">
      <c r="A76" s="8"/>
      <c r="B76" s="8"/>
      <c r="C76" s="8"/>
      <c r="D76" s="8"/>
      <c r="E76" s="8"/>
      <c r="F76" s="8"/>
      <c r="G76" s="8"/>
      <c r="H76" s="8"/>
      <c r="I76" s="8"/>
      <c r="J76" s="8"/>
      <c r="M76" s="30"/>
      <c r="N76" s="30"/>
      <c r="O76" s="8"/>
      <c r="P76" s="8"/>
      <c r="Q76" s="8"/>
      <c r="R76" s="8"/>
      <c r="S76" s="8"/>
      <c r="T76" s="8"/>
      <c r="U76" s="8"/>
      <c r="V76" s="8"/>
      <c r="W76" s="8"/>
      <c r="X76" s="8"/>
      <c r="Y76" s="8"/>
      <c r="Z76" s="8"/>
    </row>
    <row r="77">
      <c r="A77" s="8"/>
      <c r="B77" s="8"/>
      <c r="C77" s="8"/>
      <c r="D77" s="8"/>
      <c r="E77" s="8"/>
      <c r="F77" s="8"/>
      <c r="G77" s="8"/>
      <c r="H77" s="8"/>
      <c r="I77" s="8"/>
      <c r="J77" s="8"/>
      <c r="M77" s="30"/>
      <c r="N77" s="30"/>
      <c r="O77" s="8"/>
      <c r="P77" s="8"/>
      <c r="Q77" s="8"/>
      <c r="R77" s="8"/>
      <c r="S77" s="8"/>
      <c r="T77" s="8"/>
      <c r="U77" s="8"/>
      <c r="V77" s="8"/>
      <c r="W77" s="8"/>
      <c r="X77" s="8"/>
      <c r="Y77" s="8"/>
      <c r="Z77" s="8"/>
    </row>
    <row r="78">
      <c r="A78" s="8"/>
      <c r="B78" s="8"/>
      <c r="C78" s="8"/>
      <c r="D78" s="8"/>
      <c r="E78" s="8"/>
      <c r="F78" s="8"/>
      <c r="G78" s="8"/>
      <c r="H78" s="8"/>
      <c r="I78" s="8"/>
      <c r="J78" s="8"/>
      <c r="M78" s="30"/>
      <c r="N78" s="30"/>
      <c r="O78" s="8"/>
      <c r="P78" s="8"/>
      <c r="Q78" s="8"/>
      <c r="R78" s="8"/>
      <c r="S78" s="8"/>
      <c r="T78" s="8"/>
      <c r="U78" s="8"/>
      <c r="V78" s="8"/>
      <c r="W78" s="8"/>
      <c r="X78" s="8"/>
      <c r="Y78" s="8"/>
      <c r="Z78" s="8"/>
    </row>
    <row r="79">
      <c r="A79" s="8"/>
      <c r="B79" s="8"/>
      <c r="C79" s="8"/>
      <c r="D79" s="8"/>
      <c r="E79" s="8"/>
      <c r="F79" s="8"/>
      <c r="G79" s="8"/>
      <c r="H79" s="8"/>
      <c r="I79" s="8"/>
      <c r="J79" s="8"/>
      <c r="M79" s="30"/>
      <c r="N79" s="30"/>
      <c r="O79" s="8"/>
      <c r="P79" s="8"/>
      <c r="Q79" s="8"/>
      <c r="R79" s="8"/>
      <c r="S79" s="8"/>
      <c r="T79" s="8"/>
      <c r="U79" s="8"/>
      <c r="V79" s="8"/>
      <c r="W79" s="8"/>
      <c r="X79" s="8"/>
      <c r="Y79" s="8"/>
      <c r="Z79" s="8"/>
    </row>
    <row r="80">
      <c r="A80" s="8"/>
      <c r="B80" s="8"/>
      <c r="C80" s="8"/>
      <c r="D80" s="8"/>
      <c r="E80" s="8"/>
      <c r="F80" s="8"/>
      <c r="G80" s="8"/>
      <c r="H80" s="8"/>
      <c r="I80" s="8"/>
      <c r="J80" s="8"/>
      <c r="M80" s="30"/>
      <c r="N80" s="30"/>
      <c r="O80" s="8"/>
      <c r="P80" s="8"/>
      <c r="Q80" s="8"/>
      <c r="R80" s="8"/>
      <c r="S80" s="8"/>
      <c r="T80" s="8"/>
      <c r="U80" s="8"/>
      <c r="V80" s="8"/>
      <c r="W80" s="8"/>
      <c r="X80" s="8"/>
      <c r="Y80" s="8"/>
      <c r="Z80" s="8"/>
    </row>
    <row r="81">
      <c r="A81" s="8"/>
      <c r="B81" s="8"/>
      <c r="C81" s="8"/>
      <c r="D81" s="8"/>
      <c r="E81" s="8"/>
      <c r="F81" s="8"/>
      <c r="G81" s="8"/>
      <c r="H81" s="8"/>
      <c r="I81" s="8"/>
      <c r="J81" s="8"/>
      <c r="M81" s="30"/>
      <c r="N81" s="30"/>
      <c r="O81" s="8"/>
      <c r="P81" s="8"/>
      <c r="Q81" s="8"/>
      <c r="R81" s="8"/>
      <c r="S81" s="8"/>
      <c r="T81" s="8"/>
      <c r="U81" s="8"/>
      <c r="V81" s="8"/>
      <c r="W81" s="8"/>
      <c r="X81" s="8"/>
      <c r="Y81" s="8"/>
      <c r="Z81" s="8"/>
    </row>
    <row r="82">
      <c r="A82" s="8"/>
      <c r="B82" s="8"/>
      <c r="C82" s="8"/>
      <c r="D82" s="8"/>
      <c r="E82" s="8"/>
      <c r="F82" s="8"/>
      <c r="G82" s="8"/>
      <c r="H82" s="8"/>
      <c r="I82" s="8"/>
      <c r="J82" s="8"/>
      <c r="M82" s="30"/>
      <c r="N82" s="30"/>
      <c r="O82" s="8"/>
      <c r="P82" s="8"/>
      <c r="Q82" s="8"/>
      <c r="R82" s="8"/>
      <c r="S82" s="8"/>
      <c r="T82" s="8"/>
      <c r="U82" s="8"/>
      <c r="V82" s="8"/>
      <c r="W82" s="8"/>
      <c r="X82" s="8"/>
      <c r="Y82" s="8"/>
      <c r="Z82" s="8"/>
    </row>
    <row r="83">
      <c r="A83" s="8"/>
      <c r="B83" s="8"/>
      <c r="C83" s="8"/>
      <c r="D83" s="8"/>
      <c r="E83" s="8"/>
      <c r="F83" s="8"/>
      <c r="G83" s="8"/>
      <c r="H83" s="8"/>
      <c r="I83" s="8"/>
      <c r="J83" s="8"/>
      <c r="M83" s="30"/>
      <c r="N83" s="30"/>
      <c r="O83" s="8"/>
      <c r="P83" s="8"/>
      <c r="Q83" s="8"/>
      <c r="R83" s="8"/>
      <c r="S83" s="8"/>
      <c r="T83" s="8"/>
      <c r="U83" s="8"/>
      <c r="V83" s="8"/>
      <c r="W83" s="8"/>
      <c r="X83" s="8"/>
      <c r="Y83" s="8"/>
      <c r="Z83" s="8"/>
    </row>
    <row r="84">
      <c r="A84" s="8"/>
      <c r="B84" s="8"/>
      <c r="C84" s="8"/>
      <c r="D84" s="8"/>
      <c r="E84" s="8"/>
      <c r="F84" s="8"/>
      <c r="G84" s="8"/>
      <c r="H84" s="8"/>
      <c r="I84" s="8"/>
      <c r="J84" s="8"/>
      <c r="M84" s="30"/>
      <c r="N84" s="30"/>
      <c r="O84" s="8"/>
      <c r="P84" s="8"/>
      <c r="Q84" s="8"/>
      <c r="R84" s="8"/>
      <c r="S84" s="8"/>
      <c r="T84" s="8"/>
      <c r="U84" s="8"/>
      <c r="V84" s="8"/>
      <c r="W84" s="8"/>
      <c r="X84" s="8"/>
      <c r="Y84" s="8"/>
      <c r="Z84" s="8"/>
    </row>
    <row r="85">
      <c r="A85" s="8"/>
      <c r="B85" s="8"/>
      <c r="C85" s="8"/>
      <c r="D85" s="8"/>
      <c r="E85" s="8"/>
      <c r="F85" s="8"/>
      <c r="G85" s="8"/>
      <c r="H85" s="8"/>
      <c r="I85" s="8"/>
      <c r="J85" s="8"/>
      <c r="M85" s="30"/>
      <c r="N85" s="30"/>
      <c r="O85" s="8"/>
      <c r="P85" s="8"/>
      <c r="Q85" s="8"/>
      <c r="R85" s="8"/>
      <c r="S85" s="8"/>
      <c r="T85" s="8"/>
      <c r="U85" s="8"/>
      <c r="V85" s="8"/>
      <c r="W85" s="8"/>
      <c r="X85" s="8"/>
      <c r="Y85" s="8"/>
      <c r="Z85" s="8"/>
    </row>
    <row r="86">
      <c r="A86" s="8"/>
      <c r="B86" s="8"/>
      <c r="C86" s="8"/>
      <c r="D86" s="8"/>
      <c r="E86" s="8"/>
      <c r="F86" s="8"/>
      <c r="G86" s="8"/>
      <c r="H86" s="8"/>
      <c r="I86" s="8"/>
      <c r="J86" s="8"/>
      <c r="M86" s="30"/>
      <c r="N86" s="30"/>
      <c r="O86" s="8"/>
      <c r="P86" s="8"/>
      <c r="Q86" s="8"/>
      <c r="R86" s="8"/>
      <c r="S86" s="8"/>
      <c r="T86" s="8"/>
      <c r="U86" s="8"/>
      <c r="V86" s="8"/>
      <c r="W86" s="8"/>
      <c r="X86" s="8"/>
      <c r="Y86" s="8"/>
      <c r="Z86" s="8"/>
    </row>
    <row r="87">
      <c r="A87" s="8"/>
      <c r="B87" s="8"/>
      <c r="C87" s="8"/>
      <c r="D87" s="8"/>
      <c r="E87" s="8"/>
      <c r="F87" s="8"/>
      <c r="G87" s="8"/>
      <c r="H87" s="8"/>
      <c r="I87" s="8"/>
      <c r="J87" s="8"/>
      <c r="M87" s="30"/>
      <c r="N87" s="30"/>
      <c r="O87" s="8"/>
      <c r="P87" s="8"/>
      <c r="Q87" s="8"/>
      <c r="R87" s="8"/>
      <c r="S87" s="8"/>
      <c r="T87" s="8"/>
      <c r="U87" s="8"/>
      <c r="V87" s="8"/>
      <c r="W87" s="8"/>
      <c r="X87" s="8"/>
      <c r="Y87" s="8"/>
      <c r="Z87" s="8"/>
    </row>
    <row r="88">
      <c r="A88" s="8"/>
      <c r="B88" s="8"/>
      <c r="C88" s="8"/>
      <c r="D88" s="8"/>
      <c r="E88" s="8"/>
      <c r="F88" s="8"/>
      <c r="G88" s="8"/>
      <c r="H88" s="8"/>
      <c r="I88" s="8"/>
      <c r="J88" s="8"/>
      <c r="M88" s="30"/>
      <c r="N88" s="30"/>
      <c r="O88" s="8"/>
      <c r="P88" s="8"/>
      <c r="Q88" s="8"/>
      <c r="R88" s="8"/>
      <c r="S88" s="8"/>
      <c r="T88" s="8"/>
      <c r="U88" s="8"/>
      <c r="V88" s="8"/>
      <c r="W88" s="8"/>
      <c r="X88" s="8"/>
      <c r="Y88" s="8"/>
      <c r="Z88" s="8"/>
    </row>
    <row r="89">
      <c r="A89" s="8"/>
      <c r="B89" s="8"/>
      <c r="C89" s="8"/>
      <c r="D89" s="8"/>
      <c r="E89" s="8"/>
      <c r="F89" s="8"/>
      <c r="G89" s="8"/>
      <c r="H89" s="8"/>
      <c r="I89" s="8"/>
      <c r="J89" s="8"/>
      <c r="M89" s="30"/>
      <c r="N89" s="30"/>
      <c r="O89" s="8"/>
      <c r="P89" s="8"/>
      <c r="Q89" s="8"/>
      <c r="R89" s="8"/>
      <c r="S89" s="8"/>
      <c r="T89" s="8"/>
      <c r="U89" s="8"/>
      <c r="V89" s="8"/>
      <c r="W89" s="8"/>
      <c r="X89" s="8"/>
      <c r="Y89" s="8"/>
      <c r="Z89" s="8"/>
    </row>
    <row r="90">
      <c r="A90" s="8"/>
      <c r="B90" s="8"/>
      <c r="C90" s="8"/>
      <c r="D90" s="8"/>
      <c r="E90" s="8"/>
      <c r="F90" s="8"/>
      <c r="G90" s="8"/>
      <c r="H90" s="8"/>
      <c r="I90" s="8"/>
      <c r="J90" s="8"/>
      <c r="M90" s="30"/>
      <c r="N90" s="30"/>
      <c r="O90" s="8"/>
      <c r="P90" s="8"/>
      <c r="Q90" s="8"/>
      <c r="R90" s="8"/>
      <c r="S90" s="8"/>
      <c r="T90" s="8"/>
      <c r="U90" s="8"/>
      <c r="V90" s="8"/>
      <c r="W90" s="8"/>
      <c r="X90" s="8"/>
      <c r="Y90" s="8"/>
      <c r="Z90" s="8"/>
    </row>
    <row r="91">
      <c r="A91" s="8"/>
      <c r="B91" s="8"/>
      <c r="C91" s="8"/>
      <c r="D91" s="8"/>
      <c r="E91" s="8"/>
      <c r="F91" s="8"/>
      <c r="G91" s="8"/>
      <c r="H91" s="8"/>
      <c r="I91" s="8"/>
      <c r="J91" s="8"/>
      <c r="M91" s="30"/>
      <c r="N91" s="30"/>
      <c r="O91" s="8"/>
      <c r="P91" s="8"/>
      <c r="Q91" s="8"/>
      <c r="R91" s="8"/>
      <c r="S91" s="8"/>
      <c r="T91" s="8"/>
      <c r="U91" s="8"/>
      <c r="V91" s="8"/>
      <c r="W91" s="8"/>
      <c r="X91" s="8"/>
      <c r="Y91" s="8"/>
      <c r="Z91" s="8"/>
    </row>
    <row r="92">
      <c r="A92" s="8"/>
      <c r="B92" s="8"/>
      <c r="C92" s="8"/>
      <c r="D92" s="8"/>
      <c r="E92" s="8"/>
      <c r="F92" s="8"/>
      <c r="G92" s="8"/>
      <c r="H92" s="8"/>
      <c r="I92" s="8"/>
      <c r="J92" s="8"/>
      <c r="M92" s="30"/>
      <c r="N92" s="30"/>
      <c r="O92" s="8"/>
      <c r="P92" s="8"/>
      <c r="Q92" s="8"/>
      <c r="R92" s="8"/>
      <c r="S92" s="8"/>
      <c r="T92" s="8"/>
      <c r="U92" s="8"/>
      <c r="V92" s="8"/>
      <c r="W92" s="8"/>
      <c r="X92" s="8"/>
      <c r="Y92" s="8"/>
      <c r="Z92" s="8"/>
    </row>
    <row r="93">
      <c r="A93" s="8"/>
      <c r="B93" s="8"/>
      <c r="C93" s="8"/>
      <c r="D93" s="8"/>
      <c r="E93" s="8"/>
      <c r="F93" s="8"/>
      <c r="G93" s="8"/>
      <c r="H93" s="8"/>
      <c r="I93" s="8"/>
      <c r="J93" s="8"/>
      <c r="M93" s="30"/>
      <c r="N93" s="30"/>
      <c r="O93" s="8"/>
      <c r="P93" s="8"/>
      <c r="Q93" s="8"/>
      <c r="R93" s="8"/>
      <c r="S93" s="8"/>
      <c r="T93" s="8"/>
      <c r="U93" s="8"/>
      <c r="V93" s="8"/>
      <c r="W93" s="8"/>
      <c r="X93" s="8"/>
      <c r="Y93" s="8"/>
      <c r="Z93" s="8"/>
    </row>
    <row r="94">
      <c r="A94" s="8"/>
      <c r="B94" s="8"/>
      <c r="C94" s="8"/>
      <c r="D94" s="8"/>
      <c r="E94" s="8"/>
      <c r="F94" s="8"/>
      <c r="G94" s="8"/>
      <c r="H94" s="8"/>
      <c r="I94" s="8"/>
      <c r="J94" s="8"/>
      <c r="M94" s="30"/>
      <c r="N94" s="30"/>
      <c r="O94" s="8"/>
      <c r="P94" s="8"/>
      <c r="Q94" s="8"/>
      <c r="R94" s="8"/>
      <c r="S94" s="8"/>
      <c r="T94" s="8"/>
      <c r="U94" s="8"/>
      <c r="V94" s="8"/>
      <c r="W94" s="8"/>
      <c r="X94" s="8"/>
      <c r="Y94" s="8"/>
      <c r="Z94" s="8"/>
    </row>
    <row r="95">
      <c r="A95" s="8"/>
      <c r="B95" s="8"/>
      <c r="C95" s="8"/>
      <c r="D95" s="8"/>
      <c r="E95" s="8"/>
      <c r="F95" s="8"/>
      <c r="G95" s="8"/>
      <c r="H95" s="8"/>
      <c r="I95" s="8"/>
      <c r="J95" s="8"/>
      <c r="M95" s="30"/>
      <c r="N95" s="30"/>
      <c r="O95" s="8"/>
      <c r="P95" s="8"/>
      <c r="Q95" s="8"/>
      <c r="R95" s="8"/>
      <c r="S95" s="8"/>
      <c r="T95" s="8"/>
      <c r="U95" s="8"/>
      <c r="V95" s="8"/>
      <c r="W95" s="8"/>
      <c r="X95" s="8"/>
      <c r="Y95" s="8"/>
      <c r="Z95" s="8"/>
    </row>
    <row r="96">
      <c r="A96" s="8"/>
      <c r="B96" s="8"/>
      <c r="C96" s="8"/>
      <c r="D96" s="8"/>
      <c r="E96" s="8"/>
      <c r="F96" s="8"/>
      <c r="G96" s="8"/>
      <c r="H96" s="8"/>
      <c r="I96" s="8"/>
      <c r="J96" s="8"/>
      <c r="M96" s="30"/>
      <c r="N96" s="30"/>
      <c r="O96" s="8"/>
      <c r="P96" s="8"/>
      <c r="Q96" s="8"/>
      <c r="R96" s="8"/>
      <c r="S96" s="8"/>
      <c r="T96" s="8"/>
      <c r="U96" s="8"/>
      <c r="V96" s="8"/>
      <c r="W96" s="8"/>
      <c r="X96" s="8"/>
      <c r="Y96" s="8"/>
      <c r="Z96" s="8"/>
    </row>
    <row r="97">
      <c r="A97" s="8"/>
      <c r="B97" s="8"/>
      <c r="C97" s="8"/>
      <c r="D97" s="8"/>
      <c r="E97" s="8"/>
      <c r="F97" s="8"/>
      <c r="G97" s="8"/>
      <c r="H97" s="8"/>
      <c r="I97" s="8"/>
      <c r="J97" s="8"/>
      <c r="M97" s="30"/>
      <c r="N97" s="30"/>
      <c r="O97" s="8"/>
      <c r="P97" s="8"/>
      <c r="Q97" s="8"/>
      <c r="R97" s="8"/>
      <c r="S97" s="8"/>
      <c r="T97" s="8"/>
      <c r="U97" s="8"/>
      <c r="V97" s="8"/>
      <c r="W97" s="8"/>
      <c r="X97" s="8"/>
      <c r="Y97" s="8"/>
      <c r="Z97" s="8"/>
    </row>
    <row r="98">
      <c r="A98" s="8"/>
      <c r="B98" s="8"/>
      <c r="C98" s="8"/>
      <c r="D98" s="8"/>
      <c r="E98" s="8"/>
      <c r="F98" s="8"/>
      <c r="G98" s="8"/>
      <c r="H98" s="8"/>
      <c r="I98" s="8"/>
      <c r="J98" s="8"/>
      <c r="M98" s="30"/>
      <c r="N98" s="30"/>
      <c r="O98" s="8"/>
      <c r="P98" s="8"/>
      <c r="Q98" s="8"/>
      <c r="R98" s="8"/>
      <c r="S98" s="8"/>
      <c r="T98" s="8"/>
      <c r="U98" s="8"/>
      <c r="V98" s="8"/>
      <c r="W98" s="8"/>
      <c r="X98" s="8"/>
      <c r="Y98" s="8"/>
      <c r="Z98" s="8"/>
    </row>
    <row r="99">
      <c r="A99" s="8"/>
      <c r="B99" s="8"/>
      <c r="C99" s="8"/>
      <c r="D99" s="8"/>
      <c r="E99" s="8"/>
      <c r="F99" s="8"/>
      <c r="G99" s="8"/>
      <c r="H99" s="8"/>
      <c r="I99" s="8"/>
      <c r="J99" s="8"/>
      <c r="M99" s="30"/>
      <c r="N99" s="30"/>
      <c r="O99" s="8"/>
      <c r="P99" s="8"/>
      <c r="Q99" s="8"/>
      <c r="R99" s="8"/>
      <c r="S99" s="8"/>
      <c r="T99" s="8"/>
      <c r="U99" s="8"/>
      <c r="V99" s="8"/>
      <c r="W99" s="8"/>
      <c r="X99" s="8"/>
      <c r="Y99" s="8"/>
      <c r="Z99" s="8"/>
    </row>
    <row r="100">
      <c r="A100" s="8"/>
      <c r="B100" s="8"/>
      <c r="C100" s="8"/>
      <c r="D100" s="8"/>
      <c r="E100" s="8"/>
      <c r="F100" s="8"/>
      <c r="G100" s="8"/>
      <c r="H100" s="8"/>
      <c r="I100" s="8"/>
      <c r="J100" s="8"/>
      <c r="M100" s="30"/>
      <c r="N100" s="30"/>
      <c r="O100" s="8"/>
      <c r="P100" s="8"/>
      <c r="Q100" s="8"/>
      <c r="R100" s="8"/>
      <c r="S100" s="8"/>
      <c r="T100" s="8"/>
      <c r="U100" s="8"/>
      <c r="V100" s="8"/>
      <c r="W100" s="8"/>
      <c r="X100" s="8"/>
      <c r="Y100" s="8"/>
      <c r="Z100" s="8"/>
    </row>
    <row r="101">
      <c r="A101" s="8"/>
      <c r="B101" s="8"/>
      <c r="C101" s="8"/>
      <c r="D101" s="8"/>
      <c r="E101" s="8"/>
      <c r="F101" s="8"/>
      <c r="G101" s="8"/>
      <c r="H101" s="8"/>
      <c r="I101" s="8"/>
      <c r="J101" s="8"/>
      <c r="M101" s="30"/>
      <c r="N101" s="30"/>
      <c r="O101" s="8"/>
      <c r="P101" s="8"/>
      <c r="Q101" s="8"/>
      <c r="R101" s="8"/>
      <c r="S101" s="8"/>
      <c r="T101" s="8"/>
      <c r="U101" s="8"/>
      <c r="V101" s="8"/>
      <c r="W101" s="8"/>
      <c r="X101" s="8"/>
      <c r="Y101" s="8"/>
      <c r="Z101" s="8"/>
    </row>
    <row r="102">
      <c r="A102" s="8"/>
      <c r="B102" s="8"/>
      <c r="C102" s="8"/>
      <c r="D102" s="8"/>
      <c r="E102" s="8"/>
      <c r="F102" s="8"/>
      <c r="G102" s="8"/>
      <c r="H102" s="8"/>
      <c r="I102" s="8"/>
      <c r="J102" s="8"/>
      <c r="M102" s="30"/>
      <c r="N102" s="30"/>
      <c r="O102" s="8"/>
      <c r="P102" s="8"/>
      <c r="Q102" s="8"/>
      <c r="R102" s="8"/>
      <c r="S102" s="8"/>
      <c r="T102" s="8"/>
      <c r="U102" s="8"/>
      <c r="V102" s="8"/>
      <c r="W102" s="8"/>
      <c r="X102" s="8"/>
      <c r="Y102" s="8"/>
      <c r="Z102" s="8"/>
    </row>
    <row r="103">
      <c r="A103" s="8"/>
      <c r="B103" s="8"/>
      <c r="C103" s="8"/>
      <c r="D103" s="8"/>
      <c r="E103" s="8"/>
      <c r="F103" s="8"/>
      <c r="G103" s="8"/>
      <c r="H103" s="8"/>
      <c r="I103" s="8"/>
      <c r="J103" s="8"/>
      <c r="M103" s="30"/>
      <c r="N103" s="30"/>
      <c r="O103" s="8"/>
      <c r="P103" s="8"/>
      <c r="Q103" s="8"/>
      <c r="R103" s="8"/>
      <c r="S103" s="8"/>
      <c r="T103" s="8"/>
      <c r="U103" s="8"/>
      <c r="V103" s="8"/>
      <c r="W103" s="8"/>
      <c r="X103" s="8"/>
      <c r="Y103" s="8"/>
      <c r="Z103" s="8"/>
    </row>
    <row r="104">
      <c r="A104" s="8"/>
      <c r="B104" s="8"/>
      <c r="C104" s="8"/>
      <c r="D104" s="8"/>
      <c r="E104" s="8"/>
      <c r="F104" s="8"/>
      <c r="G104" s="8"/>
      <c r="H104" s="8"/>
      <c r="I104" s="8"/>
      <c r="J104" s="8"/>
      <c r="M104" s="30"/>
      <c r="N104" s="30"/>
      <c r="O104" s="8"/>
      <c r="P104" s="8"/>
      <c r="Q104" s="8"/>
      <c r="R104" s="8"/>
      <c r="S104" s="8"/>
      <c r="T104" s="8"/>
      <c r="U104" s="8"/>
      <c r="V104" s="8"/>
      <c r="W104" s="8"/>
      <c r="X104" s="8"/>
      <c r="Y104" s="8"/>
      <c r="Z104" s="8"/>
    </row>
    <row r="105">
      <c r="A105" s="8"/>
      <c r="B105" s="8"/>
      <c r="C105" s="8"/>
      <c r="D105" s="8"/>
      <c r="E105" s="8"/>
      <c r="F105" s="8"/>
      <c r="G105" s="8"/>
      <c r="H105" s="8"/>
      <c r="I105" s="8"/>
      <c r="J105" s="8"/>
      <c r="M105" s="30"/>
      <c r="N105" s="30"/>
      <c r="O105" s="8"/>
      <c r="P105" s="8"/>
      <c r="Q105" s="8"/>
      <c r="R105" s="8"/>
      <c r="S105" s="8"/>
      <c r="T105" s="8"/>
      <c r="U105" s="8"/>
      <c r="V105" s="8"/>
      <c r="W105" s="8"/>
      <c r="X105" s="8"/>
      <c r="Y105" s="8"/>
      <c r="Z105" s="8"/>
    </row>
    <row r="106">
      <c r="A106" s="8"/>
      <c r="B106" s="8"/>
      <c r="C106" s="8"/>
      <c r="D106" s="8"/>
      <c r="E106" s="8"/>
      <c r="F106" s="8"/>
      <c r="G106" s="8"/>
      <c r="H106" s="8"/>
      <c r="I106" s="8"/>
      <c r="J106" s="8"/>
      <c r="M106" s="30"/>
      <c r="N106" s="30"/>
      <c r="O106" s="8"/>
      <c r="P106" s="8"/>
      <c r="Q106" s="8"/>
      <c r="R106" s="8"/>
      <c r="S106" s="8"/>
      <c r="T106" s="8"/>
      <c r="U106" s="8"/>
      <c r="V106" s="8"/>
      <c r="W106" s="8"/>
      <c r="X106" s="8"/>
      <c r="Y106" s="8"/>
      <c r="Z106" s="8"/>
    </row>
    <row r="107">
      <c r="A107" s="8"/>
      <c r="B107" s="8"/>
      <c r="C107" s="8"/>
      <c r="D107" s="8"/>
      <c r="E107" s="8"/>
      <c r="F107" s="8"/>
      <c r="G107" s="8"/>
      <c r="H107" s="8"/>
      <c r="I107" s="8"/>
      <c r="J107" s="8"/>
      <c r="M107" s="30"/>
      <c r="N107" s="30"/>
      <c r="O107" s="8"/>
      <c r="P107" s="8"/>
      <c r="Q107" s="8"/>
      <c r="R107" s="8"/>
      <c r="S107" s="8"/>
      <c r="T107" s="8"/>
      <c r="U107" s="8"/>
      <c r="V107" s="8"/>
      <c r="W107" s="8"/>
      <c r="X107" s="8"/>
      <c r="Y107" s="8"/>
      <c r="Z107" s="8"/>
    </row>
    <row r="108">
      <c r="A108" s="8"/>
      <c r="B108" s="8"/>
      <c r="C108" s="8"/>
      <c r="D108" s="8"/>
      <c r="E108" s="8"/>
      <c r="F108" s="8"/>
      <c r="G108" s="8"/>
      <c r="H108" s="8"/>
      <c r="I108" s="8"/>
      <c r="J108" s="8"/>
      <c r="M108" s="30"/>
      <c r="N108" s="30"/>
      <c r="O108" s="8"/>
      <c r="P108" s="8"/>
      <c r="Q108" s="8"/>
      <c r="R108" s="8"/>
      <c r="S108" s="8"/>
      <c r="T108" s="8"/>
      <c r="U108" s="8"/>
      <c r="V108" s="8"/>
      <c r="W108" s="8"/>
      <c r="X108" s="8"/>
      <c r="Y108" s="8"/>
      <c r="Z108" s="8"/>
    </row>
    <row r="109">
      <c r="A109" s="8"/>
      <c r="B109" s="8"/>
      <c r="C109" s="8"/>
      <c r="D109" s="8"/>
      <c r="E109" s="8"/>
      <c r="F109" s="8"/>
      <c r="G109" s="8"/>
      <c r="H109" s="8"/>
      <c r="I109" s="8"/>
      <c r="J109" s="8"/>
      <c r="M109" s="30"/>
      <c r="N109" s="30"/>
      <c r="O109" s="8"/>
      <c r="P109" s="8"/>
      <c r="Q109" s="8"/>
      <c r="R109" s="8"/>
      <c r="S109" s="8"/>
      <c r="T109" s="8"/>
      <c r="U109" s="8"/>
      <c r="V109" s="8"/>
      <c r="W109" s="8"/>
      <c r="X109" s="8"/>
      <c r="Y109" s="8"/>
      <c r="Z109" s="8"/>
    </row>
    <row r="110">
      <c r="A110" s="8"/>
      <c r="B110" s="8"/>
      <c r="C110" s="8"/>
      <c r="D110" s="8"/>
      <c r="E110" s="8"/>
      <c r="F110" s="8"/>
      <c r="G110" s="8"/>
      <c r="H110" s="8"/>
      <c r="I110" s="8"/>
      <c r="J110" s="8"/>
      <c r="M110" s="30"/>
      <c r="N110" s="30"/>
      <c r="O110" s="8"/>
      <c r="P110" s="8"/>
      <c r="Q110" s="8"/>
      <c r="R110" s="8"/>
      <c r="S110" s="8"/>
      <c r="T110" s="8"/>
      <c r="U110" s="8"/>
      <c r="V110" s="8"/>
      <c r="W110" s="8"/>
      <c r="X110" s="8"/>
      <c r="Y110" s="8"/>
      <c r="Z110" s="8"/>
    </row>
    <row r="111">
      <c r="A111" s="8"/>
      <c r="B111" s="8"/>
      <c r="C111" s="8"/>
      <c r="D111" s="8"/>
      <c r="E111" s="8"/>
      <c r="F111" s="8"/>
      <c r="G111" s="8"/>
      <c r="H111" s="8"/>
      <c r="I111" s="8"/>
      <c r="J111" s="8"/>
      <c r="M111" s="30"/>
      <c r="N111" s="30"/>
      <c r="O111" s="8"/>
      <c r="P111" s="8"/>
      <c r="Q111" s="8"/>
      <c r="R111" s="8"/>
      <c r="S111" s="8"/>
      <c r="T111" s="8"/>
      <c r="U111" s="8"/>
      <c r="V111" s="8"/>
      <c r="W111" s="8"/>
      <c r="X111" s="8"/>
      <c r="Y111" s="8"/>
      <c r="Z111" s="8"/>
    </row>
    <row r="112">
      <c r="A112" s="8"/>
      <c r="B112" s="8"/>
      <c r="C112" s="8"/>
      <c r="D112" s="8"/>
      <c r="E112" s="8"/>
      <c r="F112" s="8"/>
      <c r="G112" s="8"/>
      <c r="H112" s="8"/>
      <c r="I112" s="8"/>
      <c r="J112" s="8"/>
      <c r="M112" s="30"/>
      <c r="N112" s="30"/>
      <c r="O112" s="8"/>
      <c r="P112" s="8"/>
      <c r="Q112" s="8"/>
      <c r="R112" s="8"/>
      <c r="S112" s="8"/>
      <c r="T112" s="8"/>
      <c r="U112" s="8"/>
      <c r="V112" s="8"/>
      <c r="W112" s="8"/>
      <c r="X112" s="8"/>
      <c r="Y112" s="8"/>
      <c r="Z112" s="8"/>
    </row>
    <row r="113">
      <c r="A113" s="8"/>
      <c r="B113" s="8"/>
      <c r="C113" s="8"/>
      <c r="D113" s="8"/>
      <c r="E113" s="8"/>
      <c r="F113" s="8"/>
      <c r="G113" s="8"/>
      <c r="H113" s="8"/>
      <c r="I113" s="8"/>
      <c r="J113" s="8"/>
      <c r="M113" s="30"/>
      <c r="N113" s="30"/>
      <c r="O113" s="8"/>
      <c r="P113" s="8"/>
      <c r="Q113" s="8"/>
      <c r="R113" s="8"/>
      <c r="S113" s="8"/>
      <c r="T113" s="8"/>
      <c r="U113" s="8"/>
      <c r="V113" s="8"/>
      <c r="W113" s="8"/>
      <c r="X113" s="8"/>
      <c r="Y113" s="8"/>
      <c r="Z113" s="8"/>
    </row>
    <row r="114">
      <c r="A114" s="8"/>
      <c r="B114" s="8"/>
      <c r="C114" s="8"/>
      <c r="D114" s="8"/>
      <c r="E114" s="8"/>
      <c r="F114" s="8"/>
      <c r="G114" s="8"/>
      <c r="H114" s="8"/>
      <c r="I114" s="8"/>
      <c r="J114" s="8"/>
      <c r="M114" s="30"/>
      <c r="N114" s="30"/>
      <c r="O114" s="8"/>
      <c r="P114" s="8"/>
      <c r="Q114" s="8"/>
      <c r="R114" s="8"/>
      <c r="S114" s="8"/>
      <c r="T114" s="8"/>
      <c r="U114" s="8"/>
      <c r="V114" s="8"/>
      <c r="W114" s="8"/>
      <c r="X114" s="8"/>
      <c r="Y114" s="8"/>
      <c r="Z114" s="8"/>
    </row>
    <row r="115">
      <c r="A115" s="8"/>
      <c r="B115" s="8"/>
      <c r="C115" s="8"/>
      <c r="D115" s="8"/>
      <c r="E115" s="8"/>
      <c r="F115" s="8"/>
      <c r="G115" s="8"/>
      <c r="H115" s="8"/>
      <c r="I115" s="8"/>
      <c r="J115" s="8"/>
      <c r="M115" s="30"/>
      <c r="N115" s="30"/>
      <c r="O115" s="8"/>
      <c r="P115" s="8"/>
      <c r="Q115" s="8"/>
      <c r="R115" s="8"/>
      <c r="S115" s="8"/>
      <c r="T115" s="8"/>
      <c r="U115" s="8"/>
      <c r="V115" s="8"/>
      <c r="W115" s="8"/>
      <c r="X115" s="8"/>
      <c r="Y115" s="8"/>
      <c r="Z115" s="8"/>
    </row>
    <row r="116">
      <c r="A116" s="8"/>
      <c r="B116" s="8"/>
      <c r="C116" s="8"/>
      <c r="D116" s="8"/>
      <c r="E116" s="8"/>
      <c r="F116" s="8"/>
      <c r="G116" s="8"/>
      <c r="H116" s="8"/>
      <c r="I116" s="8"/>
      <c r="J116" s="8"/>
      <c r="M116" s="30"/>
      <c r="N116" s="30"/>
      <c r="O116" s="8"/>
      <c r="P116" s="8"/>
      <c r="Q116" s="8"/>
      <c r="R116" s="8"/>
      <c r="S116" s="8"/>
      <c r="T116" s="8"/>
      <c r="U116" s="8"/>
      <c r="V116" s="8"/>
      <c r="W116" s="8"/>
      <c r="X116" s="8"/>
      <c r="Y116" s="8"/>
      <c r="Z116" s="8"/>
    </row>
    <row r="117">
      <c r="A117" s="8"/>
      <c r="B117" s="8"/>
      <c r="C117" s="8"/>
      <c r="D117" s="8"/>
      <c r="E117" s="8"/>
      <c r="F117" s="8"/>
      <c r="G117" s="8"/>
      <c r="H117" s="8"/>
      <c r="I117" s="8"/>
      <c r="J117" s="8"/>
      <c r="M117" s="30"/>
      <c r="N117" s="30"/>
      <c r="O117" s="8"/>
      <c r="P117" s="8"/>
      <c r="Q117" s="8"/>
      <c r="R117" s="8"/>
      <c r="S117" s="8"/>
      <c r="T117" s="8"/>
      <c r="U117" s="8"/>
      <c r="V117" s="8"/>
      <c r="W117" s="8"/>
      <c r="X117" s="8"/>
      <c r="Y117" s="8"/>
      <c r="Z117" s="8"/>
    </row>
    <row r="118">
      <c r="A118" s="8"/>
      <c r="B118" s="8"/>
      <c r="C118" s="8"/>
      <c r="D118" s="8"/>
      <c r="E118" s="8"/>
      <c r="F118" s="8"/>
      <c r="G118" s="8"/>
      <c r="H118" s="8"/>
      <c r="I118" s="8"/>
      <c r="J118" s="8"/>
      <c r="M118" s="30"/>
      <c r="N118" s="30"/>
      <c r="O118" s="8"/>
      <c r="P118" s="8"/>
      <c r="Q118" s="8"/>
      <c r="R118" s="8"/>
      <c r="S118" s="8"/>
      <c r="T118" s="8"/>
      <c r="U118" s="8"/>
      <c r="V118" s="8"/>
      <c r="W118" s="8"/>
      <c r="X118" s="8"/>
      <c r="Y118" s="8"/>
      <c r="Z118" s="8"/>
    </row>
    <row r="119">
      <c r="A119" s="8"/>
      <c r="B119" s="8"/>
      <c r="C119" s="8"/>
      <c r="D119" s="8"/>
      <c r="E119" s="8"/>
      <c r="F119" s="8"/>
      <c r="G119" s="8"/>
      <c r="H119" s="8"/>
      <c r="I119" s="8"/>
      <c r="J119" s="8"/>
      <c r="M119" s="30"/>
      <c r="N119" s="30"/>
      <c r="O119" s="8"/>
      <c r="P119" s="8"/>
      <c r="Q119" s="8"/>
      <c r="R119" s="8"/>
      <c r="S119" s="8"/>
      <c r="T119" s="8"/>
      <c r="U119" s="8"/>
      <c r="V119" s="8"/>
      <c r="W119" s="8"/>
      <c r="X119" s="8"/>
      <c r="Y119" s="8"/>
      <c r="Z119" s="8"/>
    </row>
    <row r="120">
      <c r="A120" s="8"/>
      <c r="B120" s="8"/>
      <c r="C120" s="8"/>
      <c r="D120" s="8"/>
      <c r="E120" s="8"/>
      <c r="F120" s="8"/>
      <c r="G120" s="8"/>
      <c r="H120" s="8"/>
      <c r="I120" s="8"/>
      <c r="J120" s="8"/>
      <c r="M120" s="30"/>
      <c r="N120" s="30"/>
      <c r="O120" s="8"/>
      <c r="P120" s="8"/>
      <c r="Q120" s="8"/>
      <c r="R120" s="8"/>
      <c r="S120" s="8"/>
      <c r="T120" s="8"/>
      <c r="U120" s="8"/>
      <c r="V120" s="8"/>
      <c r="W120" s="8"/>
      <c r="X120" s="8"/>
      <c r="Y120" s="8"/>
      <c r="Z120" s="8"/>
    </row>
    <row r="121">
      <c r="A121" s="8"/>
      <c r="B121" s="8"/>
      <c r="C121" s="8"/>
      <c r="D121" s="8"/>
      <c r="E121" s="8"/>
      <c r="F121" s="8"/>
      <c r="G121" s="8"/>
      <c r="H121" s="8"/>
      <c r="I121" s="8"/>
      <c r="J121" s="8"/>
      <c r="M121" s="30"/>
      <c r="N121" s="30"/>
      <c r="O121" s="8"/>
      <c r="P121" s="8"/>
      <c r="Q121" s="8"/>
      <c r="R121" s="8"/>
      <c r="S121" s="8"/>
      <c r="T121" s="8"/>
      <c r="U121" s="8"/>
      <c r="V121" s="8"/>
      <c r="W121" s="8"/>
      <c r="X121" s="8"/>
      <c r="Y121" s="8"/>
      <c r="Z121" s="8"/>
    </row>
    <row r="122">
      <c r="A122" s="8"/>
      <c r="B122" s="8"/>
      <c r="C122" s="8"/>
      <c r="D122" s="8"/>
      <c r="E122" s="8"/>
      <c r="F122" s="8"/>
      <c r="G122" s="8"/>
      <c r="H122" s="8"/>
      <c r="I122" s="8"/>
      <c r="J122" s="8"/>
      <c r="M122" s="30"/>
      <c r="N122" s="30"/>
      <c r="O122" s="8"/>
      <c r="P122" s="8"/>
      <c r="Q122" s="8"/>
      <c r="R122" s="8"/>
      <c r="S122" s="8"/>
      <c r="T122" s="8"/>
      <c r="U122" s="8"/>
      <c r="V122" s="8"/>
      <c r="W122" s="8"/>
      <c r="X122" s="8"/>
      <c r="Y122" s="8"/>
      <c r="Z122" s="8"/>
    </row>
    <row r="123">
      <c r="A123" s="8"/>
      <c r="B123" s="8"/>
      <c r="C123" s="8"/>
      <c r="D123" s="8"/>
      <c r="E123" s="8"/>
      <c r="F123" s="8"/>
      <c r="G123" s="8"/>
      <c r="H123" s="8"/>
      <c r="I123" s="8"/>
      <c r="J123" s="8"/>
      <c r="M123" s="30"/>
      <c r="N123" s="30"/>
      <c r="O123" s="8"/>
      <c r="P123" s="8"/>
      <c r="Q123" s="8"/>
      <c r="R123" s="8"/>
      <c r="S123" s="8"/>
      <c r="T123" s="8"/>
      <c r="U123" s="8"/>
      <c r="V123" s="8"/>
      <c r="W123" s="8"/>
      <c r="X123" s="8"/>
      <c r="Y123" s="8"/>
      <c r="Z123" s="8"/>
    </row>
    <row r="124">
      <c r="A124" s="8"/>
      <c r="B124" s="8"/>
      <c r="C124" s="8"/>
      <c r="D124" s="8"/>
      <c r="E124" s="8"/>
      <c r="F124" s="8"/>
      <c r="G124" s="8"/>
      <c r="H124" s="8"/>
      <c r="I124" s="8"/>
      <c r="J124" s="8"/>
      <c r="M124" s="30"/>
      <c r="N124" s="30"/>
      <c r="O124" s="8"/>
      <c r="P124" s="8"/>
      <c r="Q124" s="8"/>
      <c r="R124" s="8"/>
      <c r="S124" s="8"/>
      <c r="T124" s="8"/>
      <c r="U124" s="8"/>
      <c r="V124" s="8"/>
      <c r="W124" s="8"/>
      <c r="X124" s="8"/>
      <c r="Y124" s="8"/>
      <c r="Z124" s="8"/>
    </row>
    <row r="125">
      <c r="A125" s="8"/>
      <c r="B125" s="8"/>
      <c r="C125" s="8"/>
      <c r="D125" s="8"/>
      <c r="E125" s="8"/>
      <c r="F125" s="8"/>
      <c r="G125" s="8"/>
      <c r="H125" s="8"/>
      <c r="I125" s="8"/>
      <c r="J125" s="8"/>
      <c r="M125" s="30"/>
      <c r="N125" s="30"/>
      <c r="O125" s="8"/>
      <c r="P125" s="8"/>
      <c r="Q125" s="8"/>
      <c r="R125" s="8"/>
      <c r="S125" s="8"/>
      <c r="T125" s="8"/>
      <c r="U125" s="8"/>
      <c r="V125" s="8"/>
      <c r="W125" s="8"/>
      <c r="X125" s="8"/>
      <c r="Y125" s="8"/>
      <c r="Z125" s="8"/>
    </row>
    <row r="126">
      <c r="A126" s="8"/>
      <c r="B126" s="8"/>
      <c r="C126" s="8"/>
      <c r="D126" s="8"/>
      <c r="E126" s="8"/>
      <c r="F126" s="8"/>
      <c r="G126" s="8"/>
      <c r="H126" s="8"/>
      <c r="I126" s="8"/>
      <c r="J126" s="8"/>
      <c r="M126" s="30"/>
      <c r="N126" s="30"/>
      <c r="O126" s="8"/>
      <c r="P126" s="8"/>
      <c r="Q126" s="8"/>
      <c r="R126" s="8"/>
      <c r="S126" s="8"/>
      <c r="T126" s="8"/>
      <c r="U126" s="8"/>
      <c r="V126" s="8"/>
      <c r="W126" s="8"/>
      <c r="X126" s="8"/>
      <c r="Y126" s="8"/>
      <c r="Z126" s="8"/>
    </row>
    <row r="127">
      <c r="A127" s="8"/>
      <c r="B127" s="8"/>
      <c r="C127" s="8"/>
      <c r="D127" s="8"/>
      <c r="E127" s="8"/>
      <c r="F127" s="8"/>
      <c r="G127" s="8"/>
      <c r="H127" s="8"/>
      <c r="I127" s="8"/>
      <c r="J127" s="8"/>
      <c r="M127" s="30"/>
      <c r="N127" s="30"/>
      <c r="O127" s="8"/>
      <c r="P127" s="8"/>
      <c r="Q127" s="8"/>
      <c r="R127" s="8"/>
      <c r="S127" s="8"/>
      <c r="T127" s="8"/>
      <c r="U127" s="8"/>
      <c r="V127" s="8"/>
      <c r="W127" s="8"/>
      <c r="X127" s="8"/>
      <c r="Y127" s="8"/>
      <c r="Z127" s="8"/>
    </row>
    <row r="128">
      <c r="A128" s="8"/>
      <c r="B128" s="8"/>
      <c r="C128" s="8"/>
      <c r="D128" s="8"/>
      <c r="E128" s="8"/>
      <c r="F128" s="8"/>
      <c r="G128" s="8"/>
      <c r="H128" s="8"/>
      <c r="I128" s="8"/>
      <c r="J128" s="8"/>
      <c r="M128" s="30"/>
      <c r="N128" s="30"/>
      <c r="O128" s="8"/>
      <c r="P128" s="8"/>
      <c r="Q128" s="8"/>
      <c r="R128" s="8"/>
      <c r="S128" s="8"/>
      <c r="T128" s="8"/>
      <c r="U128" s="8"/>
      <c r="V128" s="8"/>
      <c r="W128" s="8"/>
      <c r="X128" s="8"/>
      <c r="Y128" s="8"/>
      <c r="Z128" s="8"/>
    </row>
    <row r="129">
      <c r="A129" s="8"/>
      <c r="B129" s="8"/>
      <c r="C129" s="8"/>
      <c r="D129" s="8"/>
      <c r="E129" s="8"/>
      <c r="F129" s="8"/>
      <c r="G129" s="8"/>
      <c r="H129" s="8"/>
      <c r="I129" s="8"/>
      <c r="J129" s="8"/>
      <c r="M129" s="30"/>
      <c r="N129" s="30"/>
      <c r="O129" s="8"/>
      <c r="P129" s="8"/>
      <c r="Q129" s="8"/>
      <c r="R129" s="8"/>
      <c r="S129" s="8"/>
      <c r="T129" s="8"/>
      <c r="U129" s="8"/>
      <c r="V129" s="8"/>
      <c r="W129" s="8"/>
      <c r="X129" s="8"/>
      <c r="Y129" s="8"/>
      <c r="Z129" s="8"/>
    </row>
    <row r="130">
      <c r="A130" s="8"/>
      <c r="B130" s="8"/>
      <c r="C130" s="8"/>
      <c r="D130" s="8"/>
      <c r="E130" s="8"/>
      <c r="F130" s="8"/>
      <c r="G130" s="8"/>
      <c r="H130" s="8"/>
      <c r="I130" s="8"/>
      <c r="J130" s="8"/>
      <c r="M130" s="30"/>
      <c r="N130" s="30"/>
      <c r="O130" s="8"/>
      <c r="P130" s="8"/>
      <c r="Q130" s="8"/>
      <c r="R130" s="8"/>
      <c r="S130" s="8"/>
      <c r="T130" s="8"/>
      <c r="U130" s="8"/>
      <c r="V130" s="8"/>
      <c r="W130" s="8"/>
      <c r="X130" s="8"/>
      <c r="Y130" s="8"/>
      <c r="Z130" s="8"/>
    </row>
    <row r="131">
      <c r="A131" s="8"/>
      <c r="B131" s="8"/>
      <c r="C131" s="8"/>
      <c r="D131" s="8"/>
      <c r="E131" s="8"/>
      <c r="F131" s="8"/>
      <c r="G131" s="8"/>
      <c r="H131" s="8"/>
      <c r="I131" s="8"/>
      <c r="J131" s="8"/>
      <c r="M131" s="30"/>
      <c r="N131" s="30"/>
      <c r="O131" s="8"/>
      <c r="P131" s="8"/>
      <c r="Q131" s="8"/>
      <c r="R131" s="8"/>
      <c r="S131" s="8"/>
      <c r="T131" s="8"/>
      <c r="U131" s="8"/>
      <c r="V131" s="8"/>
      <c r="W131" s="8"/>
      <c r="X131" s="8"/>
      <c r="Y131" s="8"/>
      <c r="Z131" s="8"/>
    </row>
    <row r="132">
      <c r="A132" s="8"/>
      <c r="B132" s="8"/>
      <c r="C132" s="8"/>
      <c r="D132" s="8"/>
      <c r="E132" s="8"/>
      <c r="F132" s="8"/>
      <c r="G132" s="8"/>
      <c r="H132" s="8"/>
      <c r="I132" s="8"/>
      <c r="J132" s="8"/>
      <c r="M132" s="30"/>
      <c r="N132" s="30"/>
      <c r="O132" s="8"/>
      <c r="P132" s="8"/>
      <c r="Q132" s="8"/>
      <c r="R132" s="8"/>
      <c r="S132" s="8"/>
      <c r="T132" s="8"/>
      <c r="U132" s="8"/>
      <c r="V132" s="8"/>
      <c r="W132" s="8"/>
      <c r="X132" s="8"/>
      <c r="Y132" s="8"/>
      <c r="Z132" s="8"/>
    </row>
    <row r="133">
      <c r="A133" s="8"/>
      <c r="B133" s="8"/>
      <c r="C133" s="8"/>
      <c r="D133" s="8"/>
      <c r="E133" s="8"/>
      <c r="F133" s="8"/>
      <c r="G133" s="8"/>
      <c r="H133" s="8"/>
      <c r="I133" s="8"/>
      <c r="J133" s="8"/>
      <c r="M133" s="30"/>
      <c r="N133" s="30"/>
      <c r="O133" s="8"/>
      <c r="P133" s="8"/>
      <c r="Q133" s="8"/>
      <c r="R133" s="8"/>
      <c r="S133" s="8"/>
      <c r="T133" s="8"/>
      <c r="U133" s="8"/>
      <c r="V133" s="8"/>
      <c r="W133" s="8"/>
      <c r="X133" s="8"/>
      <c r="Y133" s="8"/>
      <c r="Z133" s="8"/>
    </row>
    <row r="134">
      <c r="A134" s="8"/>
      <c r="B134" s="8"/>
      <c r="C134" s="8"/>
      <c r="D134" s="8"/>
      <c r="E134" s="8"/>
      <c r="F134" s="8"/>
      <c r="G134" s="8"/>
      <c r="H134" s="8"/>
      <c r="I134" s="8"/>
      <c r="J134" s="8"/>
      <c r="M134" s="30"/>
      <c r="N134" s="30"/>
      <c r="O134" s="8"/>
      <c r="P134" s="8"/>
      <c r="Q134" s="8"/>
      <c r="R134" s="8"/>
      <c r="S134" s="8"/>
      <c r="T134" s="8"/>
      <c r="U134" s="8"/>
      <c r="V134" s="8"/>
      <c r="W134" s="8"/>
      <c r="X134" s="8"/>
      <c r="Y134" s="8"/>
      <c r="Z134" s="8"/>
    </row>
    <row r="135">
      <c r="A135" s="8"/>
      <c r="B135" s="8"/>
      <c r="C135" s="8"/>
      <c r="D135" s="8"/>
      <c r="E135" s="8"/>
      <c r="F135" s="8"/>
      <c r="G135" s="8"/>
      <c r="H135" s="8"/>
      <c r="I135" s="8"/>
      <c r="J135" s="8"/>
      <c r="M135" s="30"/>
      <c r="N135" s="30"/>
      <c r="O135" s="8"/>
      <c r="P135" s="8"/>
      <c r="Q135" s="8"/>
      <c r="R135" s="8"/>
      <c r="S135" s="8"/>
      <c r="T135" s="8"/>
      <c r="U135" s="8"/>
      <c r="V135" s="8"/>
      <c r="W135" s="8"/>
      <c r="X135" s="8"/>
      <c r="Y135" s="8"/>
      <c r="Z135" s="8"/>
    </row>
    <row r="136">
      <c r="A136" s="8"/>
      <c r="B136" s="8"/>
      <c r="C136" s="8"/>
      <c r="D136" s="8"/>
      <c r="E136" s="8"/>
      <c r="F136" s="8"/>
      <c r="G136" s="8"/>
      <c r="H136" s="8"/>
      <c r="I136" s="8"/>
      <c r="J136" s="8"/>
      <c r="M136" s="30"/>
      <c r="N136" s="30"/>
      <c r="O136" s="8"/>
      <c r="P136" s="8"/>
      <c r="Q136" s="8"/>
      <c r="R136" s="8"/>
      <c r="S136" s="8"/>
      <c r="T136" s="8"/>
      <c r="U136" s="8"/>
      <c r="V136" s="8"/>
      <c r="W136" s="8"/>
      <c r="X136" s="8"/>
      <c r="Y136" s="8"/>
      <c r="Z136" s="8"/>
    </row>
    <row r="137">
      <c r="A137" s="8"/>
      <c r="B137" s="8"/>
      <c r="C137" s="8"/>
      <c r="D137" s="8"/>
      <c r="E137" s="8"/>
      <c r="F137" s="8"/>
      <c r="G137" s="8"/>
      <c r="H137" s="8"/>
      <c r="I137" s="8"/>
      <c r="J137" s="8"/>
      <c r="M137" s="30"/>
      <c r="N137" s="30"/>
      <c r="O137" s="8"/>
      <c r="P137" s="8"/>
      <c r="Q137" s="8"/>
      <c r="R137" s="8"/>
      <c r="S137" s="8"/>
      <c r="T137" s="8"/>
      <c r="U137" s="8"/>
      <c r="V137" s="8"/>
      <c r="W137" s="8"/>
      <c r="X137" s="8"/>
      <c r="Y137" s="8"/>
      <c r="Z137" s="8"/>
    </row>
    <row r="138">
      <c r="A138" s="8"/>
      <c r="B138" s="8"/>
      <c r="C138" s="8"/>
      <c r="D138" s="8"/>
      <c r="E138" s="8"/>
      <c r="F138" s="8"/>
      <c r="G138" s="8"/>
      <c r="H138" s="8"/>
      <c r="I138" s="8"/>
      <c r="J138" s="8"/>
      <c r="M138" s="30"/>
      <c r="N138" s="30"/>
      <c r="O138" s="8"/>
      <c r="P138" s="8"/>
      <c r="Q138" s="8"/>
      <c r="R138" s="8"/>
      <c r="S138" s="8"/>
      <c r="T138" s="8"/>
      <c r="U138" s="8"/>
      <c r="V138" s="8"/>
      <c r="W138" s="8"/>
      <c r="X138" s="8"/>
      <c r="Y138" s="8"/>
      <c r="Z138" s="8"/>
    </row>
    <row r="139">
      <c r="A139" s="8"/>
      <c r="B139" s="8"/>
      <c r="C139" s="8"/>
      <c r="D139" s="8"/>
      <c r="E139" s="8"/>
      <c r="F139" s="8"/>
      <c r="G139" s="8"/>
      <c r="H139" s="8"/>
      <c r="I139" s="8"/>
      <c r="J139" s="8"/>
      <c r="M139" s="30"/>
      <c r="N139" s="30"/>
      <c r="O139" s="8"/>
      <c r="P139" s="8"/>
      <c r="Q139" s="8"/>
      <c r="R139" s="8"/>
      <c r="S139" s="8"/>
      <c r="T139" s="8"/>
      <c r="U139" s="8"/>
      <c r="V139" s="8"/>
      <c r="W139" s="8"/>
      <c r="X139" s="8"/>
      <c r="Y139" s="8"/>
      <c r="Z139" s="8"/>
    </row>
    <row r="140">
      <c r="A140" s="8"/>
      <c r="B140" s="8"/>
      <c r="C140" s="8"/>
      <c r="D140" s="8"/>
      <c r="E140" s="8"/>
      <c r="F140" s="8"/>
      <c r="G140" s="8"/>
      <c r="H140" s="8"/>
      <c r="I140" s="8"/>
      <c r="J140" s="8"/>
      <c r="M140" s="30"/>
      <c r="N140" s="30"/>
      <c r="O140" s="8"/>
      <c r="P140" s="8"/>
      <c r="Q140" s="8"/>
      <c r="R140" s="8"/>
      <c r="S140" s="8"/>
      <c r="T140" s="8"/>
      <c r="U140" s="8"/>
      <c r="V140" s="8"/>
      <c r="W140" s="8"/>
      <c r="X140" s="8"/>
      <c r="Y140" s="8"/>
      <c r="Z140" s="8"/>
    </row>
    <row r="141">
      <c r="A141" s="8"/>
      <c r="B141" s="8"/>
      <c r="C141" s="8"/>
      <c r="D141" s="8"/>
      <c r="E141" s="8"/>
      <c r="F141" s="8"/>
      <c r="G141" s="8"/>
      <c r="H141" s="8"/>
      <c r="I141" s="8"/>
      <c r="J141" s="8"/>
      <c r="M141" s="30"/>
      <c r="N141" s="30"/>
      <c r="O141" s="8"/>
      <c r="P141" s="8"/>
      <c r="Q141" s="8"/>
      <c r="R141" s="8"/>
      <c r="S141" s="8"/>
      <c r="T141" s="8"/>
      <c r="U141" s="8"/>
      <c r="V141" s="8"/>
      <c r="W141" s="8"/>
      <c r="X141" s="8"/>
      <c r="Y141" s="8"/>
      <c r="Z141" s="8"/>
    </row>
    <row r="142">
      <c r="A142" s="8"/>
      <c r="B142" s="8"/>
      <c r="C142" s="8"/>
      <c r="D142" s="8"/>
      <c r="E142" s="8"/>
      <c r="F142" s="8"/>
      <c r="G142" s="8"/>
      <c r="H142" s="8"/>
      <c r="I142" s="8"/>
      <c r="J142" s="8"/>
      <c r="M142" s="30"/>
      <c r="N142" s="30"/>
      <c r="O142" s="8"/>
      <c r="P142" s="8"/>
      <c r="Q142" s="8"/>
      <c r="R142" s="8"/>
      <c r="S142" s="8"/>
      <c r="T142" s="8"/>
      <c r="U142" s="8"/>
      <c r="V142" s="8"/>
      <c r="W142" s="8"/>
      <c r="X142" s="8"/>
      <c r="Y142" s="8"/>
      <c r="Z142" s="8"/>
    </row>
    <row r="143">
      <c r="A143" s="8"/>
      <c r="B143" s="8"/>
      <c r="C143" s="8"/>
      <c r="D143" s="8"/>
      <c r="E143" s="8"/>
      <c r="F143" s="8"/>
      <c r="G143" s="8"/>
      <c r="H143" s="8"/>
      <c r="I143" s="8"/>
      <c r="J143" s="8"/>
      <c r="M143" s="30"/>
      <c r="N143" s="30"/>
      <c r="O143" s="8"/>
      <c r="P143" s="8"/>
      <c r="Q143" s="8"/>
      <c r="R143" s="8"/>
      <c r="S143" s="8"/>
      <c r="T143" s="8"/>
      <c r="U143" s="8"/>
      <c r="V143" s="8"/>
      <c r="W143" s="8"/>
      <c r="X143" s="8"/>
      <c r="Y143" s="8"/>
      <c r="Z143" s="8"/>
    </row>
    <row r="144">
      <c r="A144" s="8"/>
      <c r="B144" s="8"/>
      <c r="C144" s="8"/>
      <c r="D144" s="8"/>
      <c r="E144" s="8"/>
      <c r="F144" s="8"/>
      <c r="G144" s="8"/>
      <c r="H144" s="8"/>
      <c r="I144" s="8"/>
      <c r="J144" s="8"/>
      <c r="M144" s="30"/>
      <c r="N144" s="30"/>
      <c r="O144" s="8"/>
      <c r="P144" s="8"/>
      <c r="Q144" s="8"/>
      <c r="R144" s="8"/>
      <c r="S144" s="8"/>
      <c r="T144" s="8"/>
      <c r="U144" s="8"/>
      <c r="V144" s="8"/>
      <c r="W144" s="8"/>
      <c r="X144" s="8"/>
      <c r="Y144" s="8"/>
      <c r="Z144" s="8"/>
    </row>
    <row r="145">
      <c r="A145" s="8"/>
      <c r="B145" s="8"/>
      <c r="C145" s="8"/>
      <c r="D145" s="8"/>
      <c r="E145" s="8"/>
      <c r="F145" s="8"/>
      <c r="G145" s="8"/>
      <c r="H145" s="8"/>
      <c r="I145" s="8"/>
      <c r="J145" s="8"/>
      <c r="M145" s="30"/>
      <c r="N145" s="30"/>
      <c r="O145" s="8"/>
      <c r="P145" s="8"/>
      <c r="Q145" s="8"/>
      <c r="R145" s="8"/>
      <c r="S145" s="8"/>
      <c r="T145" s="8"/>
      <c r="U145" s="8"/>
      <c r="V145" s="8"/>
      <c r="W145" s="8"/>
      <c r="X145" s="8"/>
      <c r="Y145" s="8"/>
      <c r="Z145" s="8"/>
    </row>
    <row r="146">
      <c r="A146" s="8"/>
      <c r="B146" s="8"/>
      <c r="C146" s="8"/>
      <c r="D146" s="8"/>
      <c r="E146" s="8"/>
      <c r="F146" s="8"/>
      <c r="G146" s="8"/>
      <c r="H146" s="8"/>
      <c r="I146" s="8"/>
      <c r="J146" s="8"/>
      <c r="M146" s="30"/>
      <c r="N146" s="30"/>
      <c r="O146" s="8"/>
      <c r="P146" s="8"/>
      <c r="Q146" s="8"/>
      <c r="R146" s="8"/>
      <c r="S146" s="8"/>
      <c r="T146" s="8"/>
      <c r="U146" s="8"/>
      <c r="V146" s="8"/>
      <c r="W146" s="8"/>
      <c r="X146" s="8"/>
      <c r="Y146" s="8"/>
      <c r="Z146" s="8"/>
    </row>
    <row r="147">
      <c r="A147" s="8"/>
      <c r="B147" s="8"/>
      <c r="C147" s="8"/>
      <c r="D147" s="8"/>
      <c r="E147" s="8"/>
      <c r="F147" s="8"/>
      <c r="G147" s="8"/>
      <c r="H147" s="8"/>
      <c r="I147" s="8"/>
      <c r="J147" s="8"/>
      <c r="M147" s="30"/>
      <c r="N147" s="30"/>
      <c r="O147" s="8"/>
      <c r="P147" s="8"/>
      <c r="Q147" s="8"/>
      <c r="R147" s="8"/>
      <c r="S147" s="8"/>
      <c r="T147" s="8"/>
      <c r="U147" s="8"/>
      <c r="V147" s="8"/>
      <c r="W147" s="8"/>
      <c r="X147" s="8"/>
      <c r="Y147" s="8"/>
      <c r="Z147" s="8"/>
    </row>
    <row r="148">
      <c r="A148" s="8"/>
      <c r="B148" s="8"/>
      <c r="C148" s="8"/>
      <c r="D148" s="8"/>
      <c r="E148" s="8"/>
      <c r="F148" s="8"/>
      <c r="G148" s="8"/>
      <c r="H148" s="8"/>
      <c r="I148" s="8"/>
      <c r="J148" s="8"/>
      <c r="M148" s="30"/>
      <c r="N148" s="30"/>
      <c r="O148" s="8"/>
      <c r="P148" s="8"/>
      <c r="Q148" s="8"/>
      <c r="R148" s="8"/>
      <c r="S148" s="8"/>
      <c r="T148" s="8"/>
      <c r="U148" s="8"/>
      <c r="V148" s="8"/>
      <c r="W148" s="8"/>
      <c r="X148" s="8"/>
      <c r="Y148" s="8"/>
      <c r="Z148" s="8"/>
    </row>
    <row r="149">
      <c r="A149" s="8"/>
      <c r="B149" s="8"/>
      <c r="C149" s="8"/>
      <c r="D149" s="8"/>
      <c r="E149" s="8"/>
      <c r="F149" s="8"/>
      <c r="G149" s="8"/>
      <c r="H149" s="8"/>
      <c r="I149" s="8"/>
      <c r="J149" s="8"/>
      <c r="M149" s="30"/>
      <c r="N149" s="30"/>
      <c r="O149" s="8"/>
      <c r="P149" s="8"/>
      <c r="Q149" s="8"/>
      <c r="R149" s="8"/>
      <c r="S149" s="8"/>
      <c r="T149" s="8"/>
      <c r="U149" s="8"/>
      <c r="V149" s="8"/>
      <c r="W149" s="8"/>
      <c r="X149" s="8"/>
      <c r="Y149" s="8"/>
      <c r="Z149" s="8"/>
    </row>
    <row r="150">
      <c r="A150" s="8"/>
      <c r="B150" s="8"/>
      <c r="C150" s="8"/>
      <c r="D150" s="8"/>
      <c r="E150" s="8"/>
      <c r="F150" s="8"/>
      <c r="G150" s="8"/>
      <c r="H150" s="8"/>
      <c r="I150" s="8"/>
      <c r="J150" s="8"/>
      <c r="M150" s="30"/>
      <c r="N150" s="30"/>
      <c r="O150" s="8"/>
      <c r="P150" s="8"/>
      <c r="Q150" s="8"/>
      <c r="R150" s="8"/>
      <c r="S150" s="8"/>
      <c r="T150" s="8"/>
      <c r="U150" s="8"/>
      <c r="V150" s="8"/>
      <c r="W150" s="8"/>
      <c r="X150" s="8"/>
      <c r="Y150" s="8"/>
      <c r="Z150" s="8"/>
    </row>
    <row r="151">
      <c r="A151" s="8"/>
      <c r="B151" s="8"/>
      <c r="C151" s="8"/>
      <c r="D151" s="8"/>
      <c r="E151" s="8"/>
      <c r="F151" s="8"/>
      <c r="G151" s="8"/>
      <c r="H151" s="8"/>
      <c r="I151" s="8"/>
      <c r="J151" s="8"/>
      <c r="M151" s="30"/>
      <c r="N151" s="30"/>
      <c r="O151" s="8"/>
      <c r="P151" s="8"/>
      <c r="Q151" s="8"/>
      <c r="R151" s="8"/>
      <c r="S151" s="8"/>
      <c r="T151" s="8"/>
      <c r="U151" s="8"/>
      <c r="V151" s="8"/>
      <c r="W151" s="8"/>
      <c r="X151" s="8"/>
      <c r="Y151" s="8"/>
      <c r="Z151" s="8"/>
    </row>
    <row r="152">
      <c r="A152" s="8"/>
      <c r="B152" s="8"/>
      <c r="C152" s="8"/>
      <c r="D152" s="8"/>
      <c r="E152" s="8"/>
      <c r="F152" s="8"/>
      <c r="G152" s="8"/>
      <c r="H152" s="8"/>
      <c r="I152" s="8"/>
      <c r="J152" s="8"/>
      <c r="M152" s="30"/>
      <c r="N152" s="30"/>
      <c r="O152" s="8"/>
      <c r="P152" s="8"/>
      <c r="Q152" s="8"/>
      <c r="R152" s="8"/>
      <c r="S152" s="8"/>
      <c r="T152" s="8"/>
      <c r="U152" s="8"/>
      <c r="V152" s="8"/>
      <c r="W152" s="8"/>
      <c r="X152" s="8"/>
      <c r="Y152" s="8"/>
      <c r="Z152" s="8"/>
    </row>
    <row r="153">
      <c r="A153" s="8"/>
      <c r="B153" s="8"/>
      <c r="C153" s="8"/>
      <c r="D153" s="8"/>
      <c r="E153" s="8"/>
      <c r="F153" s="8"/>
      <c r="G153" s="8"/>
      <c r="H153" s="8"/>
      <c r="I153" s="8"/>
      <c r="J153" s="8"/>
      <c r="M153" s="30"/>
      <c r="N153" s="30"/>
      <c r="O153" s="8"/>
      <c r="P153" s="8"/>
      <c r="Q153" s="8"/>
      <c r="R153" s="8"/>
      <c r="S153" s="8"/>
      <c r="T153" s="8"/>
      <c r="U153" s="8"/>
      <c r="V153" s="8"/>
      <c r="W153" s="8"/>
      <c r="X153" s="8"/>
      <c r="Y153" s="8"/>
      <c r="Z153" s="8"/>
    </row>
    <row r="154">
      <c r="A154" s="8"/>
      <c r="B154" s="8"/>
      <c r="C154" s="8"/>
      <c r="D154" s="8"/>
      <c r="E154" s="8"/>
      <c r="F154" s="8"/>
      <c r="G154" s="8"/>
      <c r="H154" s="8"/>
      <c r="I154" s="8"/>
      <c r="J154" s="8"/>
      <c r="M154" s="30"/>
      <c r="N154" s="30"/>
      <c r="O154" s="8"/>
      <c r="P154" s="8"/>
      <c r="Q154" s="8"/>
      <c r="R154" s="8"/>
      <c r="S154" s="8"/>
      <c r="T154" s="8"/>
      <c r="U154" s="8"/>
      <c r="V154" s="8"/>
      <c r="W154" s="8"/>
      <c r="X154" s="8"/>
      <c r="Y154" s="8"/>
      <c r="Z154" s="8"/>
    </row>
    <row r="155">
      <c r="A155" s="8"/>
      <c r="B155" s="8"/>
      <c r="C155" s="8"/>
      <c r="D155" s="8"/>
      <c r="E155" s="8"/>
      <c r="F155" s="8"/>
      <c r="G155" s="8"/>
      <c r="H155" s="8"/>
      <c r="I155" s="8"/>
      <c r="J155" s="8"/>
      <c r="M155" s="30"/>
      <c r="N155" s="30"/>
      <c r="O155" s="8"/>
      <c r="P155" s="8"/>
      <c r="Q155" s="8"/>
      <c r="R155" s="8"/>
      <c r="S155" s="8"/>
      <c r="T155" s="8"/>
      <c r="U155" s="8"/>
      <c r="V155" s="8"/>
      <c r="W155" s="8"/>
      <c r="X155" s="8"/>
      <c r="Y155" s="8"/>
      <c r="Z155" s="8"/>
    </row>
    <row r="156">
      <c r="A156" s="8"/>
      <c r="B156" s="8"/>
      <c r="C156" s="8"/>
      <c r="D156" s="8"/>
      <c r="E156" s="8"/>
      <c r="F156" s="8"/>
      <c r="G156" s="8"/>
      <c r="H156" s="8"/>
      <c r="I156" s="8"/>
      <c r="J156" s="8"/>
      <c r="M156" s="30"/>
      <c r="N156" s="30"/>
      <c r="O156" s="8"/>
      <c r="P156" s="8"/>
      <c r="Q156" s="8"/>
      <c r="R156" s="8"/>
      <c r="S156" s="8"/>
      <c r="T156" s="8"/>
      <c r="U156" s="8"/>
      <c r="V156" s="8"/>
      <c r="W156" s="8"/>
      <c r="X156" s="8"/>
      <c r="Y156" s="8"/>
      <c r="Z156" s="8"/>
    </row>
    <row r="157">
      <c r="A157" s="8"/>
      <c r="B157" s="8"/>
      <c r="C157" s="8"/>
      <c r="D157" s="8"/>
      <c r="E157" s="8"/>
      <c r="F157" s="8"/>
      <c r="G157" s="8"/>
      <c r="H157" s="8"/>
      <c r="I157" s="8"/>
      <c r="J157" s="8"/>
      <c r="M157" s="30"/>
      <c r="N157" s="30"/>
      <c r="O157" s="8"/>
      <c r="P157" s="8"/>
      <c r="Q157" s="8"/>
      <c r="R157" s="8"/>
      <c r="S157" s="8"/>
      <c r="T157" s="8"/>
      <c r="U157" s="8"/>
      <c r="V157" s="8"/>
      <c r="W157" s="8"/>
      <c r="X157" s="8"/>
      <c r="Y157" s="8"/>
      <c r="Z157" s="8"/>
    </row>
    <row r="158">
      <c r="A158" s="8"/>
      <c r="B158" s="8"/>
      <c r="C158" s="8"/>
      <c r="D158" s="8"/>
      <c r="E158" s="8"/>
      <c r="F158" s="8"/>
      <c r="G158" s="8"/>
      <c r="H158" s="8"/>
      <c r="I158" s="8"/>
      <c r="J158" s="8"/>
      <c r="M158" s="30"/>
      <c r="N158" s="30"/>
      <c r="O158" s="8"/>
      <c r="P158" s="8"/>
      <c r="Q158" s="8"/>
      <c r="R158" s="8"/>
      <c r="S158" s="8"/>
      <c r="T158" s="8"/>
      <c r="U158" s="8"/>
      <c r="V158" s="8"/>
      <c r="W158" s="8"/>
      <c r="X158" s="8"/>
      <c r="Y158" s="8"/>
      <c r="Z158" s="8"/>
    </row>
    <row r="159">
      <c r="A159" s="8"/>
      <c r="B159" s="8"/>
      <c r="C159" s="8"/>
      <c r="D159" s="8"/>
      <c r="E159" s="8"/>
      <c r="F159" s="8"/>
      <c r="G159" s="8"/>
      <c r="H159" s="8"/>
      <c r="I159" s="8"/>
      <c r="J159" s="8"/>
      <c r="M159" s="30"/>
      <c r="N159" s="30"/>
      <c r="O159" s="8"/>
      <c r="P159" s="8"/>
      <c r="Q159" s="8"/>
      <c r="R159" s="8"/>
      <c r="S159" s="8"/>
      <c r="T159" s="8"/>
      <c r="U159" s="8"/>
      <c r="V159" s="8"/>
      <c r="W159" s="8"/>
      <c r="X159" s="8"/>
      <c r="Y159" s="8"/>
      <c r="Z159" s="8"/>
    </row>
    <row r="160">
      <c r="A160" s="8"/>
      <c r="B160" s="8"/>
      <c r="C160" s="8"/>
      <c r="D160" s="8"/>
      <c r="E160" s="8"/>
      <c r="F160" s="8"/>
      <c r="G160" s="8"/>
      <c r="H160" s="8"/>
      <c r="I160" s="8"/>
      <c r="J160" s="8"/>
      <c r="M160" s="30"/>
      <c r="N160" s="30"/>
      <c r="O160" s="8"/>
      <c r="P160" s="8"/>
      <c r="Q160" s="8"/>
      <c r="R160" s="8"/>
      <c r="S160" s="8"/>
      <c r="T160" s="8"/>
      <c r="U160" s="8"/>
      <c r="V160" s="8"/>
      <c r="W160" s="8"/>
      <c r="X160" s="8"/>
      <c r="Y160" s="8"/>
      <c r="Z160" s="8"/>
    </row>
    <row r="161">
      <c r="A161" s="8"/>
      <c r="B161" s="8"/>
      <c r="C161" s="8"/>
      <c r="D161" s="8"/>
      <c r="E161" s="8"/>
      <c r="F161" s="8"/>
      <c r="G161" s="8"/>
      <c r="H161" s="8"/>
      <c r="I161" s="8"/>
      <c r="J161" s="8"/>
      <c r="M161" s="30"/>
      <c r="N161" s="30"/>
      <c r="O161" s="8"/>
      <c r="P161" s="8"/>
      <c r="Q161" s="8"/>
      <c r="R161" s="8"/>
      <c r="S161" s="8"/>
      <c r="T161" s="8"/>
      <c r="U161" s="8"/>
      <c r="V161" s="8"/>
      <c r="W161" s="8"/>
      <c r="X161" s="8"/>
      <c r="Y161" s="8"/>
      <c r="Z161" s="8"/>
    </row>
    <row r="162">
      <c r="A162" s="8"/>
      <c r="B162" s="8"/>
      <c r="C162" s="8"/>
      <c r="D162" s="8"/>
      <c r="E162" s="8"/>
      <c r="F162" s="8"/>
      <c r="G162" s="8"/>
      <c r="H162" s="8"/>
      <c r="I162" s="8"/>
      <c r="J162" s="8"/>
      <c r="M162" s="30"/>
      <c r="N162" s="30"/>
      <c r="O162" s="8"/>
      <c r="P162" s="8"/>
      <c r="Q162" s="8"/>
      <c r="R162" s="8"/>
      <c r="S162" s="8"/>
      <c r="T162" s="8"/>
      <c r="U162" s="8"/>
      <c r="V162" s="8"/>
      <c r="W162" s="8"/>
      <c r="X162" s="8"/>
      <c r="Y162" s="8"/>
      <c r="Z162" s="8"/>
    </row>
    <row r="163">
      <c r="A163" s="8"/>
      <c r="B163" s="8"/>
      <c r="C163" s="8"/>
      <c r="D163" s="8"/>
      <c r="E163" s="8"/>
      <c r="F163" s="8"/>
      <c r="G163" s="8"/>
      <c r="H163" s="8"/>
      <c r="I163" s="8"/>
      <c r="J163" s="8"/>
      <c r="M163" s="30"/>
      <c r="N163" s="30"/>
      <c r="O163" s="8"/>
      <c r="P163" s="8"/>
      <c r="Q163" s="8"/>
      <c r="R163" s="8"/>
      <c r="S163" s="8"/>
      <c r="T163" s="8"/>
      <c r="U163" s="8"/>
      <c r="V163" s="8"/>
      <c r="W163" s="8"/>
      <c r="X163" s="8"/>
      <c r="Y163" s="8"/>
      <c r="Z163" s="8"/>
    </row>
    <row r="164">
      <c r="A164" s="8"/>
      <c r="B164" s="8"/>
      <c r="C164" s="8"/>
      <c r="D164" s="8"/>
      <c r="E164" s="8"/>
      <c r="F164" s="8"/>
      <c r="G164" s="8"/>
      <c r="H164" s="8"/>
      <c r="I164" s="8"/>
      <c r="J164" s="8"/>
      <c r="M164" s="30"/>
      <c r="N164" s="30"/>
      <c r="O164" s="8"/>
      <c r="P164" s="8"/>
      <c r="Q164" s="8"/>
      <c r="R164" s="8"/>
      <c r="S164" s="8"/>
      <c r="T164" s="8"/>
      <c r="U164" s="8"/>
      <c r="V164" s="8"/>
      <c r="W164" s="8"/>
      <c r="X164" s="8"/>
      <c r="Y164" s="8"/>
      <c r="Z164" s="8"/>
    </row>
    <row r="165">
      <c r="A165" s="8"/>
      <c r="B165" s="8"/>
      <c r="C165" s="8"/>
      <c r="D165" s="8"/>
      <c r="E165" s="8"/>
      <c r="F165" s="8"/>
      <c r="G165" s="8"/>
      <c r="H165" s="8"/>
      <c r="I165" s="8"/>
      <c r="J165" s="8"/>
      <c r="M165" s="30"/>
      <c r="N165" s="30"/>
      <c r="O165" s="8"/>
      <c r="P165" s="8"/>
      <c r="Q165" s="8"/>
      <c r="R165" s="8"/>
      <c r="S165" s="8"/>
      <c r="T165" s="8"/>
      <c r="U165" s="8"/>
      <c r="V165" s="8"/>
      <c r="W165" s="8"/>
      <c r="X165" s="8"/>
      <c r="Y165" s="8"/>
      <c r="Z165" s="8"/>
    </row>
    <row r="166">
      <c r="A166" s="8"/>
      <c r="B166" s="8"/>
      <c r="C166" s="8"/>
      <c r="D166" s="8"/>
      <c r="E166" s="8"/>
      <c r="F166" s="8"/>
      <c r="G166" s="8"/>
      <c r="H166" s="8"/>
      <c r="I166" s="8"/>
      <c r="J166" s="8"/>
      <c r="M166" s="30"/>
      <c r="N166" s="30"/>
      <c r="O166" s="8"/>
      <c r="P166" s="8"/>
      <c r="Q166" s="8"/>
      <c r="R166" s="8"/>
      <c r="S166" s="8"/>
      <c r="T166" s="8"/>
      <c r="U166" s="8"/>
      <c r="V166" s="8"/>
      <c r="W166" s="8"/>
      <c r="X166" s="8"/>
      <c r="Y166" s="8"/>
      <c r="Z166" s="8"/>
    </row>
    <row r="167">
      <c r="A167" s="8"/>
      <c r="B167" s="8"/>
      <c r="C167" s="8"/>
      <c r="D167" s="8"/>
      <c r="E167" s="8"/>
      <c r="F167" s="8"/>
      <c r="G167" s="8"/>
      <c r="H167" s="8"/>
      <c r="I167" s="8"/>
      <c r="J167" s="8"/>
      <c r="M167" s="30"/>
      <c r="N167" s="30"/>
      <c r="O167" s="8"/>
      <c r="P167" s="8"/>
      <c r="Q167" s="8"/>
      <c r="R167" s="8"/>
      <c r="S167" s="8"/>
      <c r="T167" s="8"/>
      <c r="U167" s="8"/>
      <c r="V167" s="8"/>
      <c r="W167" s="8"/>
      <c r="X167" s="8"/>
      <c r="Y167" s="8"/>
      <c r="Z167" s="8"/>
    </row>
    <row r="168">
      <c r="A168" s="8"/>
      <c r="B168" s="8"/>
      <c r="C168" s="8"/>
      <c r="D168" s="8"/>
      <c r="E168" s="8"/>
      <c r="F168" s="8"/>
      <c r="G168" s="8"/>
      <c r="H168" s="8"/>
      <c r="I168" s="8"/>
      <c r="J168" s="8"/>
      <c r="M168" s="30"/>
      <c r="N168" s="30"/>
      <c r="O168" s="8"/>
      <c r="P168" s="8"/>
      <c r="Q168" s="8"/>
      <c r="R168" s="8"/>
      <c r="S168" s="8"/>
      <c r="T168" s="8"/>
      <c r="U168" s="8"/>
      <c r="V168" s="8"/>
      <c r="W168" s="8"/>
      <c r="X168" s="8"/>
      <c r="Y168" s="8"/>
      <c r="Z168" s="8"/>
    </row>
    <row r="169">
      <c r="A169" s="8"/>
      <c r="B169" s="8"/>
      <c r="C169" s="8"/>
      <c r="D169" s="8"/>
      <c r="E169" s="8"/>
      <c r="F169" s="8"/>
      <c r="G169" s="8"/>
      <c r="H169" s="8"/>
      <c r="I169" s="8"/>
      <c r="J169" s="8"/>
      <c r="M169" s="30"/>
      <c r="N169" s="30"/>
      <c r="O169" s="8"/>
      <c r="P169" s="8"/>
      <c r="Q169" s="8"/>
      <c r="R169" s="8"/>
      <c r="S169" s="8"/>
      <c r="T169" s="8"/>
      <c r="U169" s="8"/>
      <c r="V169" s="8"/>
      <c r="W169" s="8"/>
      <c r="X169" s="8"/>
      <c r="Y169" s="8"/>
      <c r="Z169" s="8"/>
    </row>
    <row r="170">
      <c r="A170" s="8"/>
      <c r="B170" s="8"/>
      <c r="C170" s="8"/>
      <c r="D170" s="8"/>
      <c r="E170" s="8"/>
      <c r="F170" s="8"/>
      <c r="G170" s="8"/>
      <c r="H170" s="8"/>
      <c r="I170" s="8"/>
      <c r="J170" s="8"/>
      <c r="M170" s="30"/>
      <c r="N170" s="30"/>
      <c r="O170" s="8"/>
      <c r="P170" s="8"/>
      <c r="Q170" s="8"/>
      <c r="R170" s="8"/>
      <c r="S170" s="8"/>
      <c r="T170" s="8"/>
      <c r="U170" s="8"/>
      <c r="V170" s="8"/>
      <c r="W170" s="8"/>
      <c r="X170" s="8"/>
      <c r="Y170" s="8"/>
      <c r="Z170" s="8"/>
    </row>
    <row r="171">
      <c r="A171" s="8"/>
      <c r="B171" s="8"/>
      <c r="C171" s="8"/>
      <c r="D171" s="8"/>
      <c r="E171" s="8"/>
      <c r="F171" s="8"/>
      <c r="G171" s="8"/>
      <c r="H171" s="8"/>
      <c r="I171" s="8"/>
      <c r="J171" s="8"/>
      <c r="M171" s="30"/>
      <c r="N171" s="30"/>
      <c r="O171" s="8"/>
      <c r="P171" s="8"/>
      <c r="Q171" s="8"/>
      <c r="R171" s="8"/>
      <c r="S171" s="8"/>
      <c r="T171" s="8"/>
      <c r="U171" s="8"/>
      <c r="V171" s="8"/>
      <c r="W171" s="8"/>
      <c r="X171" s="8"/>
      <c r="Y171" s="8"/>
      <c r="Z171" s="8"/>
    </row>
    <row r="172">
      <c r="A172" s="8"/>
      <c r="B172" s="8"/>
      <c r="C172" s="8"/>
      <c r="D172" s="8"/>
      <c r="E172" s="8"/>
      <c r="F172" s="8"/>
      <c r="G172" s="8"/>
      <c r="H172" s="8"/>
      <c r="I172" s="8"/>
      <c r="J172" s="8"/>
      <c r="M172" s="30"/>
      <c r="N172" s="30"/>
      <c r="O172" s="8"/>
      <c r="P172" s="8"/>
      <c r="Q172" s="8"/>
      <c r="R172" s="8"/>
      <c r="S172" s="8"/>
      <c r="T172" s="8"/>
      <c r="U172" s="8"/>
      <c r="V172" s="8"/>
      <c r="W172" s="8"/>
      <c r="X172" s="8"/>
      <c r="Y172" s="8"/>
      <c r="Z172" s="8"/>
    </row>
    <row r="173">
      <c r="A173" s="8"/>
      <c r="B173" s="8"/>
      <c r="C173" s="8"/>
      <c r="D173" s="8"/>
      <c r="E173" s="8"/>
      <c r="F173" s="8"/>
      <c r="G173" s="8"/>
      <c r="H173" s="8"/>
      <c r="I173" s="8"/>
      <c r="J173" s="8"/>
      <c r="M173" s="30"/>
      <c r="N173" s="30"/>
      <c r="O173" s="8"/>
      <c r="P173" s="8"/>
      <c r="Q173" s="8"/>
      <c r="R173" s="8"/>
      <c r="S173" s="8"/>
      <c r="T173" s="8"/>
      <c r="U173" s="8"/>
      <c r="V173" s="8"/>
      <c r="W173" s="8"/>
      <c r="X173" s="8"/>
      <c r="Y173" s="8"/>
      <c r="Z173" s="8"/>
    </row>
    <row r="174">
      <c r="A174" s="8"/>
      <c r="B174" s="8"/>
      <c r="C174" s="8"/>
      <c r="D174" s="8"/>
      <c r="E174" s="8"/>
      <c r="F174" s="8"/>
      <c r="G174" s="8"/>
      <c r="H174" s="8"/>
      <c r="I174" s="8"/>
      <c r="J174" s="8"/>
      <c r="M174" s="30"/>
      <c r="N174" s="30"/>
      <c r="O174" s="8"/>
      <c r="P174" s="8"/>
      <c r="Q174" s="8"/>
      <c r="R174" s="8"/>
      <c r="S174" s="8"/>
      <c r="T174" s="8"/>
      <c r="U174" s="8"/>
      <c r="V174" s="8"/>
      <c r="W174" s="8"/>
      <c r="X174" s="8"/>
      <c r="Y174" s="8"/>
      <c r="Z174" s="8"/>
    </row>
    <row r="175">
      <c r="A175" s="8"/>
      <c r="B175" s="8"/>
      <c r="C175" s="8"/>
      <c r="D175" s="8"/>
      <c r="E175" s="8"/>
      <c r="F175" s="8"/>
      <c r="G175" s="8"/>
      <c r="H175" s="8"/>
      <c r="I175" s="8"/>
      <c r="J175" s="8"/>
      <c r="M175" s="30"/>
      <c r="N175" s="30"/>
      <c r="O175" s="8"/>
      <c r="P175" s="8"/>
      <c r="Q175" s="8"/>
      <c r="R175" s="8"/>
      <c r="S175" s="8"/>
      <c r="T175" s="8"/>
      <c r="U175" s="8"/>
      <c r="V175" s="8"/>
      <c r="W175" s="8"/>
      <c r="X175" s="8"/>
      <c r="Y175" s="8"/>
      <c r="Z175" s="8"/>
    </row>
    <row r="176">
      <c r="A176" s="8"/>
      <c r="B176" s="8"/>
      <c r="C176" s="8"/>
      <c r="D176" s="8"/>
      <c r="E176" s="8"/>
      <c r="F176" s="8"/>
      <c r="G176" s="8"/>
      <c r="H176" s="8"/>
      <c r="I176" s="8"/>
      <c r="J176" s="8"/>
      <c r="M176" s="30"/>
      <c r="N176" s="30"/>
      <c r="O176" s="8"/>
      <c r="P176" s="8"/>
      <c r="Q176" s="8"/>
      <c r="R176" s="8"/>
      <c r="S176" s="8"/>
      <c r="T176" s="8"/>
      <c r="U176" s="8"/>
      <c r="V176" s="8"/>
      <c r="W176" s="8"/>
      <c r="X176" s="8"/>
      <c r="Y176" s="8"/>
      <c r="Z176" s="8"/>
    </row>
    <row r="177">
      <c r="A177" s="8"/>
      <c r="B177" s="8"/>
      <c r="C177" s="8"/>
      <c r="D177" s="8"/>
      <c r="E177" s="8"/>
      <c r="F177" s="8"/>
      <c r="G177" s="8"/>
      <c r="H177" s="8"/>
      <c r="I177" s="8"/>
      <c r="J177" s="8"/>
      <c r="M177" s="30"/>
      <c r="N177" s="30"/>
      <c r="O177" s="8"/>
      <c r="P177" s="8"/>
      <c r="Q177" s="8"/>
      <c r="R177" s="8"/>
      <c r="S177" s="8"/>
      <c r="T177" s="8"/>
      <c r="U177" s="8"/>
      <c r="V177" s="8"/>
      <c r="W177" s="8"/>
      <c r="X177" s="8"/>
      <c r="Y177" s="8"/>
      <c r="Z177" s="8"/>
    </row>
    <row r="178">
      <c r="A178" s="8"/>
      <c r="B178" s="8"/>
      <c r="C178" s="8"/>
      <c r="D178" s="8"/>
      <c r="E178" s="8"/>
      <c r="F178" s="8"/>
      <c r="G178" s="8"/>
      <c r="H178" s="8"/>
      <c r="I178" s="8"/>
      <c r="J178" s="8"/>
      <c r="M178" s="30"/>
      <c r="N178" s="30"/>
      <c r="O178" s="8"/>
      <c r="P178" s="8"/>
      <c r="Q178" s="8"/>
      <c r="R178" s="8"/>
      <c r="S178" s="8"/>
      <c r="T178" s="8"/>
      <c r="U178" s="8"/>
      <c r="V178" s="8"/>
      <c r="W178" s="8"/>
      <c r="X178" s="8"/>
      <c r="Y178" s="8"/>
      <c r="Z178" s="8"/>
    </row>
    <row r="179">
      <c r="A179" s="8"/>
      <c r="B179" s="8"/>
      <c r="C179" s="8"/>
      <c r="D179" s="8"/>
      <c r="E179" s="8"/>
      <c r="F179" s="8"/>
      <c r="G179" s="8"/>
      <c r="H179" s="8"/>
      <c r="I179" s="8"/>
      <c r="J179" s="8"/>
      <c r="M179" s="30"/>
      <c r="N179" s="30"/>
      <c r="O179" s="8"/>
      <c r="P179" s="8"/>
      <c r="Q179" s="8"/>
      <c r="R179" s="8"/>
      <c r="S179" s="8"/>
      <c r="T179" s="8"/>
      <c r="U179" s="8"/>
      <c r="V179" s="8"/>
      <c r="W179" s="8"/>
      <c r="X179" s="8"/>
      <c r="Y179" s="8"/>
      <c r="Z179" s="8"/>
    </row>
    <row r="180">
      <c r="A180" s="8"/>
      <c r="B180" s="8"/>
      <c r="C180" s="8"/>
      <c r="D180" s="8"/>
      <c r="E180" s="8"/>
      <c r="F180" s="8"/>
      <c r="G180" s="8"/>
      <c r="H180" s="8"/>
      <c r="I180" s="8"/>
      <c r="J180" s="8"/>
      <c r="M180" s="30"/>
      <c r="N180" s="30"/>
      <c r="O180" s="8"/>
      <c r="P180" s="8"/>
      <c r="Q180" s="8"/>
      <c r="R180" s="8"/>
      <c r="S180" s="8"/>
      <c r="T180" s="8"/>
      <c r="U180" s="8"/>
      <c r="V180" s="8"/>
      <c r="W180" s="8"/>
      <c r="X180" s="8"/>
      <c r="Y180" s="8"/>
      <c r="Z180" s="8"/>
    </row>
    <row r="181">
      <c r="A181" s="8"/>
      <c r="B181" s="8"/>
      <c r="C181" s="8"/>
      <c r="D181" s="8"/>
      <c r="E181" s="8"/>
      <c r="F181" s="8"/>
      <c r="G181" s="8"/>
      <c r="H181" s="8"/>
      <c r="I181" s="8"/>
      <c r="J181" s="8"/>
      <c r="M181" s="30"/>
      <c r="N181" s="30"/>
      <c r="O181" s="8"/>
      <c r="P181" s="8"/>
      <c r="Q181" s="8"/>
      <c r="R181" s="8"/>
      <c r="S181" s="8"/>
      <c r="T181" s="8"/>
      <c r="U181" s="8"/>
      <c r="V181" s="8"/>
      <c r="W181" s="8"/>
      <c r="X181" s="8"/>
      <c r="Y181" s="8"/>
      <c r="Z181" s="8"/>
    </row>
    <row r="182">
      <c r="A182" s="8"/>
      <c r="B182" s="8"/>
      <c r="C182" s="8"/>
      <c r="D182" s="8"/>
      <c r="E182" s="8"/>
      <c r="F182" s="8"/>
      <c r="G182" s="8"/>
      <c r="H182" s="8"/>
      <c r="I182" s="8"/>
      <c r="J182" s="8"/>
      <c r="M182" s="30"/>
      <c r="N182" s="30"/>
      <c r="O182" s="8"/>
      <c r="P182" s="8"/>
      <c r="Q182" s="8"/>
      <c r="R182" s="8"/>
      <c r="S182" s="8"/>
      <c r="T182" s="8"/>
      <c r="U182" s="8"/>
      <c r="V182" s="8"/>
      <c r="W182" s="8"/>
      <c r="X182" s="8"/>
      <c r="Y182" s="8"/>
      <c r="Z182" s="8"/>
    </row>
    <row r="183">
      <c r="A183" s="8"/>
      <c r="B183" s="8"/>
      <c r="C183" s="8"/>
      <c r="D183" s="8"/>
      <c r="E183" s="8"/>
      <c r="F183" s="8"/>
      <c r="G183" s="8"/>
      <c r="H183" s="8"/>
      <c r="I183" s="8"/>
      <c r="J183" s="8"/>
      <c r="M183" s="30"/>
      <c r="N183" s="30"/>
      <c r="O183" s="8"/>
      <c r="P183" s="8"/>
      <c r="Q183" s="8"/>
      <c r="R183" s="8"/>
      <c r="S183" s="8"/>
      <c r="T183" s="8"/>
      <c r="U183" s="8"/>
      <c r="V183" s="8"/>
      <c r="W183" s="8"/>
      <c r="X183" s="8"/>
      <c r="Y183" s="8"/>
      <c r="Z183" s="8"/>
    </row>
    <row r="184">
      <c r="A184" s="8"/>
      <c r="B184" s="8"/>
      <c r="C184" s="8"/>
      <c r="D184" s="8"/>
      <c r="E184" s="8"/>
      <c r="F184" s="8"/>
      <c r="G184" s="8"/>
      <c r="H184" s="8"/>
      <c r="I184" s="8"/>
      <c r="J184" s="8"/>
      <c r="M184" s="30"/>
      <c r="N184" s="30"/>
      <c r="O184" s="8"/>
      <c r="P184" s="8"/>
      <c r="Q184" s="8"/>
      <c r="R184" s="8"/>
      <c r="S184" s="8"/>
      <c r="T184" s="8"/>
      <c r="U184" s="8"/>
      <c r="V184" s="8"/>
      <c r="W184" s="8"/>
      <c r="X184" s="8"/>
      <c r="Y184" s="8"/>
      <c r="Z184" s="8"/>
    </row>
    <row r="185">
      <c r="A185" s="8"/>
      <c r="B185" s="8"/>
      <c r="C185" s="8"/>
      <c r="D185" s="8"/>
      <c r="E185" s="8"/>
      <c r="F185" s="8"/>
      <c r="G185" s="8"/>
      <c r="H185" s="8"/>
      <c r="I185" s="8"/>
      <c r="J185" s="8"/>
      <c r="M185" s="30"/>
      <c r="N185" s="30"/>
      <c r="O185" s="8"/>
      <c r="P185" s="8"/>
      <c r="Q185" s="8"/>
      <c r="R185" s="8"/>
      <c r="S185" s="8"/>
      <c r="T185" s="8"/>
      <c r="U185" s="8"/>
      <c r="V185" s="8"/>
      <c r="W185" s="8"/>
      <c r="X185" s="8"/>
      <c r="Y185" s="8"/>
      <c r="Z185" s="8"/>
    </row>
    <row r="186">
      <c r="A186" s="8"/>
      <c r="B186" s="8"/>
      <c r="C186" s="8"/>
      <c r="D186" s="8"/>
      <c r="E186" s="8"/>
      <c r="F186" s="8"/>
      <c r="G186" s="8"/>
      <c r="H186" s="8"/>
      <c r="I186" s="8"/>
      <c r="J186" s="8"/>
      <c r="M186" s="30"/>
      <c r="N186" s="30"/>
      <c r="O186" s="8"/>
      <c r="P186" s="8"/>
      <c r="Q186" s="8"/>
      <c r="R186" s="8"/>
      <c r="S186" s="8"/>
      <c r="T186" s="8"/>
      <c r="U186" s="8"/>
      <c r="V186" s="8"/>
      <c r="W186" s="8"/>
      <c r="X186" s="8"/>
      <c r="Y186" s="8"/>
      <c r="Z186" s="8"/>
    </row>
    <row r="187">
      <c r="A187" s="8"/>
      <c r="B187" s="8"/>
      <c r="C187" s="8"/>
      <c r="D187" s="8"/>
      <c r="E187" s="8"/>
      <c r="F187" s="8"/>
      <c r="G187" s="8"/>
      <c r="H187" s="8"/>
      <c r="I187" s="8"/>
      <c r="J187" s="8"/>
      <c r="M187" s="30"/>
      <c r="N187" s="30"/>
      <c r="O187" s="8"/>
      <c r="P187" s="8"/>
      <c r="Q187" s="8"/>
      <c r="R187" s="8"/>
      <c r="S187" s="8"/>
      <c r="T187" s="8"/>
      <c r="U187" s="8"/>
      <c r="V187" s="8"/>
      <c r="W187" s="8"/>
      <c r="X187" s="8"/>
      <c r="Y187" s="8"/>
      <c r="Z187" s="8"/>
    </row>
    <row r="188">
      <c r="A188" s="8"/>
      <c r="B188" s="8"/>
      <c r="C188" s="8"/>
      <c r="D188" s="8"/>
      <c r="E188" s="8"/>
      <c r="F188" s="8"/>
      <c r="G188" s="8"/>
      <c r="H188" s="8"/>
      <c r="I188" s="8"/>
      <c r="J188" s="8"/>
      <c r="M188" s="30"/>
      <c r="N188" s="30"/>
      <c r="O188" s="8"/>
      <c r="P188" s="8"/>
      <c r="Q188" s="8"/>
      <c r="R188" s="8"/>
      <c r="S188" s="8"/>
      <c r="T188" s="8"/>
      <c r="U188" s="8"/>
      <c r="V188" s="8"/>
      <c r="W188" s="8"/>
      <c r="X188" s="8"/>
      <c r="Y188" s="8"/>
      <c r="Z188" s="8"/>
    </row>
    <row r="189">
      <c r="A189" s="8"/>
      <c r="B189" s="8"/>
      <c r="C189" s="8"/>
      <c r="D189" s="8"/>
      <c r="E189" s="8"/>
      <c r="F189" s="8"/>
      <c r="G189" s="8"/>
      <c r="H189" s="8"/>
      <c r="I189" s="8"/>
      <c r="J189" s="8"/>
      <c r="M189" s="30"/>
      <c r="N189" s="30"/>
      <c r="O189" s="8"/>
      <c r="P189" s="8"/>
      <c r="Q189" s="8"/>
      <c r="R189" s="8"/>
      <c r="S189" s="8"/>
      <c r="T189" s="8"/>
      <c r="U189" s="8"/>
      <c r="V189" s="8"/>
      <c r="W189" s="8"/>
      <c r="X189" s="8"/>
      <c r="Y189" s="8"/>
      <c r="Z189" s="8"/>
    </row>
    <row r="190">
      <c r="A190" s="8"/>
      <c r="B190" s="8"/>
      <c r="C190" s="8"/>
      <c r="D190" s="8"/>
      <c r="E190" s="8"/>
      <c r="F190" s="8"/>
      <c r="G190" s="8"/>
      <c r="H190" s="8"/>
      <c r="I190" s="8"/>
      <c r="J190" s="8"/>
      <c r="M190" s="30"/>
      <c r="N190" s="30"/>
      <c r="O190" s="8"/>
      <c r="P190" s="8"/>
      <c r="Q190" s="8"/>
      <c r="R190" s="8"/>
      <c r="S190" s="8"/>
      <c r="T190" s="8"/>
      <c r="U190" s="8"/>
      <c r="V190" s="8"/>
      <c r="W190" s="8"/>
      <c r="X190" s="8"/>
      <c r="Y190" s="8"/>
      <c r="Z190" s="8"/>
    </row>
    <row r="191">
      <c r="A191" s="8"/>
      <c r="B191" s="8"/>
      <c r="C191" s="8"/>
      <c r="D191" s="8"/>
      <c r="E191" s="8"/>
      <c r="F191" s="8"/>
      <c r="G191" s="8"/>
      <c r="H191" s="8"/>
      <c r="I191" s="8"/>
      <c r="J191" s="8"/>
      <c r="M191" s="30"/>
      <c r="N191" s="30"/>
      <c r="O191" s="8"/>
      <c r="P191" s="8"/>
      <c r="Q191" s="8"/>
      <c r="R191" s="8"/>
      <c r="S191" s="8"/>
      <c r="T191" s="8"/>
      <c r="U191" s="8"/>
      <c r="V191" s="8"/>
      <c r="W191" s="8"/>
      <c r="X191" s="8"/>
      <c r="Y191" s="8"/>
      <c r="Z191" s="8"/>
    </row>
    <row r="192">
      <c r="A192" s="8"/>
      <c r="B192" s="8"/>
      <c r="C192" s="8"/>
      <c r="D192" s="8"/>
      <c r="E192" s="8"/>
      <c r="F192" s="8"/>
      <c r="G192" s="8"/>
      <c r="H192" s="8"/>
      <c r="I192" s="8"/>
      <c r="J192" s="8"/>
      <c r="M192" s="30"/>
      <c r="N192" s="30"/>
      <c r="O192" s="8"/>
      <c r="P192" s="8"/>
      <c r="Q192" s="8"/>
      <c r="R192" s="8"/>
      <c r="S192" s="8"/>
      <c r="T192" s="8"/>
      <c r="U192" s="8"/>
      <c r="V192" s="8"/>
      <c r="W192" s="8"/>
      <c r="X192" s="8"/>
      <c r="Y192" s="8"/>
      <c r="Z192" s="8"/>
    </row>
    <row r="193">
      <c r="A193" s="8"/>
      <c r="B193" s="8"/>
      <c r="C193" s="8"/>
      <c r="D193" s="8"/>
      <c r="E193" s="8"/>
      <c r="F193" s="8"/>
      <c r="G193" s="8"/>
      <c r="H193" s="8"/>
      <c r="I193" s="8"/>
      <c r="J193" s="8"/>
      <c r="M193" s="30"/>
      <c r="N193" s="30"/>
      <c r="O193" s="8"/>
      <c r="P193" s="8"/>
      <c r="Q193" s="8"/>
      <c r="R193" s="8"/>
      <c r="S193" s="8"/>
      <c r="T193" s="8"/>
      <c r="U193" s="8"/>
      <c r="V193" s="8"/>
      <c r="W193" s="8"/>
      <c r="X193" s="8"/>
      <c r="Y193" s="8"/>
      <c r="Z193" s="8"/>
    </row>
    <row r="194">
      <c r="A194" s="8"/>
      <c r="B194" s="8"/>
      <c r="C194" s="8"/>
      <c r="D194" s="8"/>
      <c r="E194" s="8"/>
      <c r="F194" s="8"/>
      <c r="G194" s="8"/>
      <c r="H194" s="8"/>
      <c r="I194" s="8"/>
      <c r="J194" s="8"/>
      <c r="M194" s="30"/>
      <c r="N194" s="30"/>
      <c r="O194" s="8"/>
      <c r="P194" s="8"/>
      <c r="Q194" s="8"/>
      <c r="R194" s="8"/>
      <c r="S194" s="8"/>
      <c r="T194" s="8"/>
      <c r="U194" s="8"/>
      <c r="V194" s="8"/>
      <c r="W194" s="8"/>
      <c r="X194" s="8"/>
      <c r="Y194" s="8"/>
      <c r="Z194" s="8"/>
    </row>
    <row r="195">
      <c r="A195" s="8"/>
      <c r="B195" s="8"/>
      <c r="C195" s="8"/>
      <c r="D195" s="8"/>
      <c r="E195" s="8"/>
      <c r="F195" s="8"/>
      <c r="G195" s="8"/>
      <c r="H195" s="8"/>
      <c r="I195" s="8"/>
      <c r="J195" s="8"/>
      <c r="M195" s="30"/>
      <c r="N195" s="30"/>
      <c r="O195" s="8"/>
      <c r="P195" s="8"/>
      <c r="Q195" s="8"/>
      <c r="R195" s="8"/>
      <c r="S195" s="8"/>
      <c r="T195" s="8"/>
      <c r="U195" s="8"/>
      <c r="V195" s="8"/>
      <c r="W195" s="8"/>
      <c r="X195" s="8"/>
      <c r="Y195" s="8"/>
      <c r="Z195" s="8"/>
    </row>
    <row r="196">
      <c r="A196" s="8"/>
      <c r="B196" s="8"/>
      <c r="C196" s="8"/>
      <c r="D196" s="8"/>
      <c r="E196" s="8"/>
      <c r="F196" s="8"/>
      <c r="G196" s="8"/>
      <c r="H196" s="8"/>
      <c r="I196" s="8"/>
      <c r="J196" s="8"/>
      <c r="M196" s="30"/>
      <c r="N196" s="30"/>
      <c r="O196" s="8"/>
      <c r="P196" s="8"/>
      <c r="Q196" s="8"/>
      <c r="R196" s="8"/>
      <c r="S196" s="8"/>
      <c r="T196" s="8"/>
      <c r="U196" s="8"/>
      <c r="V196" s="8"/>
      <c r="W196" s="8"/>
      <c r="X196" s="8"/>
      <c r="Y196" s="8"/>
      <c r="Z196" s="8"/>
    </row>
    <row r="197">
      <c r="A197" s="8"/>
      <c r="B197" s="8"/>
      <c r="C197" s="8"/>
      <c r="D197" s="8"/>
      <c r="E197" s="8"/>
      <c r="F197" s="8"/>
      <c r="G197" s="8"/>
      <c r="H197" s="8"/>
      <c r="I197" s="8"/>
      <c r="J197" s="8"/>
      <c r="M197" s="30"/>
      <c r="N197" s="30"/>
      <c r="O197" s="8"/>
      <c r="P197" s="8"/>
      <c r="Q197" s="8"/>
      <c r="R197" s="8"/>
      <c r="S197" s="8"/>
      <c r="T197" s="8"/>
      <c r="U197" s="8"/>
      <c r="V197" s="8"/>
      <c r="W197" s="8"/>
      <c r="X197" s="8"/>
      <c r="Y197" s="8"/>
      <c r="Z197" s="8"/>
    </row>
    <row r="198">
      <c r="A198" s="8"/>
      <c r="B198" s="8"/>
      <c r="C198" s="8"/>
      <c r="D198" s="8"/>
      <c r="E198" s="8"/>
      <c r="F198" s="8"/>
      <c r="G198" s="8"/>
      <c r="H198" s="8"/>
      <c r="I198" s="8"/>
      <c r="J198" s="8"/>
      <c r="M198" s="30"/>
      <c r="N198" s="30"/>
      <c r="O198" s="8"/>
      <c r="P198" s="8"/>
      <c r="Q198" s="8"/>
      <c r="R198" s="8"/>
      <c r="S198" s="8"/>
      <c r="T198" s="8"/>
      <c r="U198" s="8"/>
      <c r="V198" s="8"/>
      <c r="W198" s="8"/>
      <c r="X198" s="8"/>
      <c r="Y198" s="8"/>
      <c r="Z198" s="8"/>
    </row>
    <row r="199">
      <c r="A199" s="8"/>
      <c r="B199" s="8"/>
      <c r="C199" s="8"/>
      <c r="D199" s="8"/>
      <c r="E199" s="8"/>
      <c r="F199" s="8"/>
      <c r="G199" s="8"/>
      <c r="H199" s="8"/>
      <c r="I199" s="8"/>
      <c r="J199" s="8"/>
      <c r="M199" s="30"/>
      <c r="N199" s="30"/>
      <c r="O199" s="8"/>
      <c r="P199" s="8"/>
      <c r="Q199" s="8"/>
      <c r="R199" s="8"/>
      <c r="S199" s="8"/>
      <c r="T199" s="8"/>
      <c r="U199" s="8"/>
      <c r="V199" s="8"/>
      <c r="W199" s="8"/>
      <c r="X199" s="8"/>
      <c r="Y199" s="8"/>
      <c r="Z199" s="8"/>
    </row>
    <row r="200">
      <c r="A200" s="8"/>
      <c r="B200" s="8"/>
      <c r="C200" s="8"/>
      <c r="D200" s="8"/>
      <c r="E200" s="8"/>
      <c r="F200" s="8"/>
      <c r="G200" s="8"/>
      <c r="H200" s="8"/>
      <c r="I200" s="8"/>
      <c r="J200" s="8"/>
      <c r="M200" s="30"/>
      <c r="N200" s="30"/>
      <c r="O200" s="8"/>
      <c r="P200" s="8"/>
      <c r="Q200" s="8"/>
      <c r="R200" s="8"/>
      <c r="S200" s="8"/>
      <c r="T200" s="8"/>
      <c r="U200" s="8"/>
      <c r="V200" s="8"/>
      <c r="W200" s="8"/>
      <c r="X200" s="8"/>
      <c r="Y200" s="8"/>
      <c r="Z200" s="8"/>
    </row>
    <row r="201">
      <c r="A201" s="8"/>
      <c r="B201" s="8"/>
      <c r="C201" s="8"/>
      <c r="D201" s="8"/>
      <c r="E201" s="8"/>
      <c r="F201" s="8"/>
      <c r="G201" s="8"/>
      <c r="H201" s="8"/>
      <c r="I201" s="8"/>
      <c r="J201" s="8"/>
      <c r="M201" s="30"/>
      <c r="N201" s="30"/>
      <c r="O201" s="8"/>
      <c r="P201" s="8"/>
      <c r="Q201" s="8"/>
      <c r="R201" s="8"/>
      <c r="S201" s="8"/>
      <c r="T201" s="8"/>
      <c r="U201" s="8"/>
      <c r="V201" s="8"/>
      <c r="W201" s="8"/>
      <c r="X201" s="8"/>
      <c r="Y201" s="8"/>
      <c r="Z201" s="8"/>
    </row>
    <row r="202">
      <c r="A202" s="8"/>
      <c r="B202" s="8"/>
      <c r="C202" s="8"/>
      <c r="D202" s="8"/>
      <c r="E202" s="8"/>
      <c r="F202" s="8"/>
      <c r="G202" s="8"/>
      <c r="H202" s="8"/>
      <c r="I202" s="8"/>
      <c r="J202" s="8"/>
      <c r="M202" s="30"/>
      <c r="N202" s="30"/>
      <c r="O202" s="8"/>
      <c r="P202" s="8"/>
      <c r="Q202" s="8"/>
      <c r="R202" s="8"/>
      <c r="S202" s="8"/>
      <c r="T202" s="8"/>
      <c r="U202" s="8"/>
      <c r="V202" s="8"/>
      <c r="W202" s="8"/>
      <c r="X202" s="8"/>
      <c r="Y202" s="8"/>
      <c r="Z202" s="8"/>
    </row>
    <row r="203">
      <c r="A203" s="8"/>
      <c r="B203" s="8"/>
      <c r="C203" s="8"/>
      <c r="D203" s="8"/>
      <c r="E203" s="8"/>
      <c r="F203" s="8"/>
      <c r="G203" s="8"/>
      <c r="H203" s="8"/>
      <c r="I203" s="8"/>
      <c r="J203" s="8"/>
      <c r="M203" s="30"/>
      <c r="N203" s="30"/>
      <c r="O203" s="8"/>
      <c r="P203" s="8"/>
      <c r="Q203" s="8"/>
      <c r="R203" s="8"/>
      <c r="S203" s="8"/>
      <c r="T203" s="8"/>
      <c r="U203" s="8"/>
      <c r="V203" s="8"/>
      <c r="W203" s="8"/>
      <c r="X203" s="8"/>
      <c r="Y203" s="8"/>
      <c r="Z203" s="8"/>
    </row>
    <row r="204">
      <c r="A204" s="8"/>
      <c r="B204" s="8"/>
      <c r="C204" s="8"/>
      <c r="D204" s="8"/>
      <c r="E204" s="8"/>
      <c r="F204" s="8"/>
      <c r="G204" s="8"/>
      <c r="H204" s="8"/>
      <c r="I204" s="8"/>
      <c r="J204" s="8"/>
      <c r="M204" s="30"/>
      <c r="N204" s="30"/>
      <c r="O204" s="8"/>
      <c r="P204" s="8"/>
      <c r="Q204" s="8"/>
      <c r="R204" s="8"/>
      <c r="S204" s="8"/>
      <c r="T204" s="8"/>
      <c r="U204" s="8"/>
      <c r="V204" s="8"/>
      <c r="W204" s="8"/>
      <c r="X204" s="8"/>
      <c r="Y204" s="8"/>
      <c r="Z204" s="8"/>
    </row>
    <row r="205">
      <c r="A205" s="8"/>
      <c r="B205" s="8"/>
      <c r="C205" s="8"/>
      <c r="D205" s="8"/>
      <c r="E205" s="8"/>
      <c r="F205" s="8"/>
      <c r="G205" s="8"/>
      <c r="H205" s="8"/>
      <c r="I205" s="8"/>
      <c r="J205" s="8"/>
      <c r="M205" s="30"/>
      <c r="N205" s="30"/>
      <c r="O205" s="8"/>
      <c r="P205" s="8"/>
      <c r="Q205" s="8"/>
      <c r="R205" s="8"/>
      <c r="S205" s="8"/>
      <c r="T205" s="8"/>
      <c r="U205" s="8"/>
      <c r="V205" s="8"/>
      <c r="W205" s="8"/>
      <c r="X205" s="8"/>
      <c r="Y205" s="8"/>
      <c r="Z205" s="8"/>
    </row>
    <row r="206">
      <c r="A206" s="8"/>
      <c r="B206" s="8"/>
      <c r="C206" s="8"/>
      <c r="D206" s="8"/>
      <c r="E206" s="8"/>
      <c r="F206" s="8"/>
      <c r="G206" s="8"/>
      <c r="H206" s="8"/>
      <c r="I206" s="8"/>
      <c r="J206" s="8"/>
      <c r="M206" s="30"/>
      <c r="N206" s="30"/>
      <c r="O206" s="8"/>
      <c r="P206" s="8"/>
      <c r="Q206" s="8"/>
      <c r="R206" s="8"/>
      <c r="S206" s="8"/>
      <c r="T206" s="8"/>
      <c r="U206" s="8"/>
      <c r="V206" s="8"/>
      <c r="W206" s="8"/>
      <c r="X206" s="8"/>
      <c r="Y206" s="8"/>
      <c r="Z206" s="8"/>
    </row>
    <row r="207">
      <c r="A207" s="8"/>
      <c r="B207" s="8"/>
      <c r="C207" s="8"/>
      <c r="D207" s="8"/>
      <c r="E207" s="8"/>
      <c r="F207" s="8"/>
      <c r="G207" s="8"/>
      <c r="H207" s="8"/>
      <c r="I207" s="8"/>
      <c r="J207" s="8"/>
      <c r="M207" s="30"/>
      <c r="N207" s="30"/>
      <c r="O207" s="8"/>
      <c r="P207" s="8"/>
      <c r="Q207" s="8"/>
      <c r="R207" s="8"/>
      <c r="S207" s="8"/>
      <c r="T207" s="8"/>
      <c r="U207" s="8"/>
      <c r="V207" s="8"/>
      <c r="W207" s="8"/>
      <c r="X207" s="8"/>
      <c r="Y207" s="8"/>
      <c r="Z207" s="8"/>
    </row>
    <row r="208">
      <c r="A208" s="8"/>
      <c r="B208" s="8"/>
      <c r="C208" s="8"/>
      <c r="D208" s="8"/>
      <c r="E208" s="8"/>
      <c r="F208" s="8"/>
      <c r="G208" s="8"/>
      <c r="H208" s="8"/>
      <c r="I208" s="8"/>
      <c r="J208" s="8"/>
      <c r="M208" s="30"/>
      <c r="N208" s="30"/>
      <c r="O208" s="8"/>
      <c r="P208" s="8"/>
      <c r="Q208" s="8"/>
      <c r="R208" s="8"/>
      <c r="S208" s="8"/>
      <c r="T208" s="8"/>
      <c r="U208" s="8"/>
      <c r="V208" s="8"/>
      <c r="W208" s="8"/>
      <c r="X208" s="8"/>
      <c r="Y208" s="8"/>
      <c r="Z208" s="8"/>
    </row>
    <row r="209">
      <c r="A209" s="8"/>
      <c r="B209" s="8"/>
      <c r="C209" s="8"/>
      <c r="D209" s="8"/>
      <c r="E209" s="8"/>
      <c r="F209" s="8"/>
      <c r="G209" s="8"/>
      <c r="H209" s="8"/>
      <c r="I209" s="8"/>
      <c r="J209" s="8"/>
      <c r="M209" s="30"/>
      <c r="N209" s="30"/>
      <c r="O209" s="8"/>
      <c r="P209" s="8"/>
      <c r="Q209" s="8"/>
      <c r="R209" s="8"/>
      <c r="S209" s="8"/>
      <c r="T209" s="8"/>
      <c r="U209" s="8"/>
      <c r="V209" s="8"/>
      <c r="W209" s="8"/>
      <c r="X209" s="8"/>
      <c r="Y209" s="8"/>
      <c r="Z209" s="8"/>
    </row>
    <row r="210">
      <c r="A210" s="8"/>
      <c r="B210" s="8"/>
      <c r="C210" s="8"/>
      <c r="D210" s="8"/>
      <c r="E210" s="8"/>
      <c r="F210" s="8"/>
      <c r="G210" s="8"/>
      <c r="H210" s="8"/>
      <c r="I210" s="8"/>
      <c r="J210" s="8"/>
      <c r="M210" s="30"/>
      <c r="N210" s="30"/>
      <c r="O210" s="8"/>
      <c r="P210" s="8"/>
      <c r="Q210" s="8"/>
      <c r="R210" s="8"/>
      <c r="S210" s="8"/>
      <c r="T210" s="8"/>
      <c r="U210" s="8"/>
      <c r="V210" s="8"/>
      <c r="W210" s="8"/>
      <c r="X210" s="8"/>
      <c r="Y210" s="8"/>
      <c r="Z210" s="8"/>
    </row>
    <row r="211">
      <c r="A211" s="8"/>
      <c r="B211" s="8"/>
      <c r="C211" s="8"/>
      <c r="D211" s="8"/>
      <c r="E211" s="8"/>
      <c r="F211" s="8"/>
      <c r="G211" s="8"/>
      <c r="H211" s="8"/>
      <c r="I211" s="8"/>
      <c r="J211" s="8"/>
      <c r="M211" s="30"/>
      <c r="N211" s="30"/>
      <c r="O211" s="8"/>
      <c r="P211" s="8"/>
      <c r="Q211" s="8"/>
      <c r="R211" s="8"/>
      <c r="S211" s="8"/>
      <c r="T211" s="8"/>
      <c r="U211" s="8"/>
      <c r="V211" s="8"/>
      <c r="W211" s="8"/>
      <c r="X211" s="8"/>
      <c r="Y211" s="8"/>
      <c r="Z211" s="8"/>
    </row>
    <row r="212">
      <c r="A212" s="8"/>
      <c r="B212" s="8"/>
      <c r="C212" s="8"/>
      <c r="D212" s="8"/>
      <c r="E212" s="8"/>
      <c r="F212" s="8"/>
      <c r="G212" s="8"/>
      <c r="H212" s="8"/>
      <c r="I212" s="8"/>
      <c r="J212" s="8"/>
      <c r="M212" s="30"/>
      <c r="N212" s="30"/>
      <c r="O212" s="8"/>
      <c r="P212" s="8"/>
      <c r="Q212" s="8"/>
      <c r="R212" s="8"/>
      <c r="S212" s="8"/>
      <c r="T212" s="8"/>
      <c r="U212" s="8"/>
      <c r="V212" s="8"/>
      <c r="W212" s="8"/>
      <c r="X212" s="8"/>
      <c r="Y212" s="8"/>
      <c r="Z212" s="8"/>
    </row>
    <row r="213">
      <c r="A213" s="8"/>
      <c r="B213" s="8"/>
      <c r="C213" s="8"/>
      <c r="D213" s="8"/>
      <c r="E213" s="8"/>
      <c r="F213" s="8"/>
      <c r="G213" s="8"/>
      <c r="H213" s="8"/>
      <c r="I213" s="8"/>
      <c r="J213" s="8"/>
      <c r="M213" s="30"/>
      <c r="N213" s="30"/>
      <c r="O213" s="8"/>
      <c r="P213" s="8"/>
      <c r="Q213" s="8"/>
      <c r="R213" s="8"/>
      <c r="S213" s="8"/>
      <c r="T213" s="8"/>
      <c r="U213" s="8"/>
      <c r="V213" s="8"/>
      <c r="W213" s="8"/>
      <c r="X213" s="8"/>
      <c r="Y213" s="8"/>
      <c r="Z213" s="8"/>
    </row>
    <row r="214">
      <c r="A214" s="8"/>
      <c r="B214" s="8"/>
      <c r="C214" s="8"/>
      <c r="D214" s="8"/>
      <c r="E214" s="8"/>
      <c r="F214" s="8"/>
      <c r="G214" s="8"/>
      <c r="H214" s="8"/>
      <c r="I214" s="8"/>
      <c r="J214" s="8"/>
      <c r="M214" s="30"/>
      <c r="N214" s="30"/>
      <c r="O214" s="8"/>
      <c r="P214" s="8"/>
      <c r="Q214" s="8"/>
      <c r="R214" s="8"/>
      <c r="S214" s="8"/>
      <c r="T214" s="8"/>
      <c r="U214" s="8"/>
      <c r="V214" s="8"/>
      <c r="W214" s="8"/>
      <c r="X214" s="8"/>
      <c r="Y214" s="8"/>
      <c r="Z214" s="8"/>
    </row>
    <row r="215">
      <c r="A215" s="8"/>
      <c r="B215" s="8"/>
      <c r="C215" s="8"/>
      <c r="D215" s="8"/>
      <c r="E215" s="8"/>
      <c r="F215" s="8"/>
      <c r="G215" s="8"/>
      <c r="H215" s="8"/>
      <c r="I215" s="8"/>
      <c r="J215" s="8"/>
      <c r="M215" s="30"/>
      <c r="N215" s="30"/>
      <c r="O215" s="8"/>
      <c r="P215" s="8"/>
      <c r="Q215" s="8"/>
      <c r="R215" s="8"/>
      <c r="S215" s="8"/>
      <c r="T215" s="8"/>
      <c r="U215" s="8"/>
      <c r="V215" s="8"/>
      <c r="W215" s="8"/>
      <c r="X215" s="8"/>
      <c r="Y215" s="8"/>
      <c r="Z215" s="8"/>
    </row>
    <row r="216">
      <c r="A216" s="8"/>
      <c r="B216" s="8"/>
      <c r="C216" s="8"/>
      <c r="D216" s="8"/>
      <c r="E216" s="8"/>
      <c r="F216" s="8"/>
      <c r="G216" s="8"/>
      <c r="H216" s="8"/>
      <c r="I216" s="8"/>
      <c r="J216" s="8"/>
      <c r="M216" s="30"/>
      <c r="N216" s="30"/>
      <c r="O216" s="8"/>
      <c r="P216" s="8"/>
      <c r="Q216" s="8"/>
      <c r="R216" s="8"/>
      <c r="S216" s="8"/>
      <c r="T216" s="8"/>
      <c r="U216" s="8"/>
      <c r="V216" s="8"/>
      <c r="W216" s="8"/>
      <c r="X216" s="8"/>
      <c r="Y216" s="8"/>
      <c r="Z216" s="8"/>
    </row>
    <row r="217">
      <c r="A217" s="8"/>
      <c r="B217" s="8"/>
      <c r="C217" s="8"/>
      <c r="D217" s="8"/>
      <c r="E217" s="8"/>
      <c r="F217" s="8"/>
      <c r="G217" s="8"/>
      <c r="H217" s="8"/>
      <c r="I217" s="8"/>
      <c r="J217" s="8"/>
      <c r="M217" s="30"/>
      <c r="N217" s="30"/>
      <c r="O217" s="8"/>
      <c r="P217" s="8"/>
      <c r="Q217" s="8"/>
      <c r="R217" s="8"/>
      <c r="S217" s="8"/>
      <c r="T217" s="8"/>
      <c r="U217" s="8"/>
      <c r="V217" s="8"/>
      <c r="W217" s="8"/>
      <c r="X217" s="8"/>
      <c r="Y217" s="8"/>
      <c r="Z217" s="8"/>
    </row>
    <row r="218">
      <c r="A218" s="8"/>
      <c r="B218" s="8"/>
      <c r="C218" s="8"/>
      <c r="D218" s="8"/>
      <c r="E218" s="8"/>
      <c r="F218" s="8"/>
      <c r="G218" s="8"/>
      <c r="H218" s="8"/>
      <c r="I218" s="8"/>
      <c r="J218" s="8"/>
      <c r="M218" s="30"/>
      <c r="N218" s="30"/>
      <c r="O218" s="8"/>
      <c r="P218" s="8"/>
      <c r="Q218" s="8"/>
      <c r="R218" s="8"/>
      <c r="S218" s="8"/>
      <c r="T218" s="8"/>
      <c r="U218" s="8"/>
      <c r="V218" s="8"/>
      <c r="W218" s="8"/>
      <c r="X218" s="8"/>
      <c r="Y218" s="8"/>
      <c r="Z218" s="8"/>
    </row>
    <row r="219">
      <c r="A219" s="8"/>
      <c r="B219" s="8"/>
      <c r="C219" s="8"/>
      <c r="D219" s="8"/>
      <c r="E219" s="8"/>
      <c r="F219" s="8"/>
      <c r="G219" s="8"/>
      <c r="H219" s="8"/>
      <c r="I219" s="8"/>
      <c r="J219" s="8"/>
      <c r="M219" s="30"/>
      <c r="N219" s="30"/>
      <c r="O219" s="8"/>
      <c r="P219" s="8"/>
      <c r="Q219" s="8"/>
      <c r="R219" s="8"/>
      <c r="S219" s="8"/>
      <c r="T219" s="8"/>
      <c r="U219" s="8"/>
      <c r="V219" s="8"/>
      <c r="W219" s="8"/>
      <c r="X219" s="8"/>
      <c r="Y219" s="8"/>
      <c r="Z219" s="8"/>
    </row>
    <row r="220">
      <c r="A220" s="8"/>
      <c r="B220" s="8"/>
      <c r="C220" s="8"/>
      <c r="D220" s="8"/>
      <c r="E220" s="8"/>
      <c r="F220" s="8"/>
      <c r="G220" s="8"/>
      <c r="H220" s="8"/>
      <c r="I220" s="8"/>
      <c r="J220" s="8"/>
      <c r="M220" s="30"/>
      <c r="N220" s="30"/>
      <c r="O220" s="8"/>
      <c r="P220" s="8"/>
      <c r="Q220" s="8"/>
      <c r="R220" s="8"/>
      <c r="S220" s="8"/>
      <c r="T220" s="8"/>
      <c r="U220" s="8"/>
      <c r="V220" s="8"/>
      <c r="W220" s="8"/>
      <c r="X220" s="8"/>
      <c r="Y220" s="8"/>
      <c r="Z220" s="8"/>
    </row>
    <row r="221">
      <c r="A221" s="8"/>
      <c r="B221" s="8"/>
      <c r="C221" s="8"/>
      <c r="D221" s="8"/>
      <c r="E221" s="8"/>
      <c r="F221" s="8"/>
      <c r="G221" s="8"/>
      <c r="H221" s="8"/>
      <c r="I221" s="8"/>
      <c r="J221" s="8"/>
      <c r="M221" s="30"/>
      <c r="N221" s="30"/>
      <c r="O221" s="8"/>
      <c r="P221" s="8"/>
      <c r="Q221" s="8"/>
      <c r="R221" s="8"/>
      <c r="S221" s="8"/>
      <c r="T221" s="8"/>
      <c r="U221" s="8"/>
      <c r="V221" s="8"/>
      <c r="W221" s="8"/>
      <c r="X221" s="8"/>
      <c r="Y221" s="8"/>
      <c r="Z221" s="8"/>
    </row>
    <row r="222">
      <c r="A222" s="8"/>
      <c r="B222" s="8"/>
      <c r="C222" s="8"/>
      <c r="D222" s="8"/>
      <c r="E222" s="8"/>
      <c r="F222" s="8"/>
      <c r="G222" s="8"/>
      <c r="H222" s="8"/>
      <c r="I222" s="8"/>
      <c r="J222" s="8"/>
      <c r="M222" s="30"/>
      <c r="N222" s="30"/>
      <c r="O222" s="8"/>
      <c r="P222" s="8"/>
      <c r="Q222" s="8"/>
      <c r="R222" s="8"/>
      <c r="S222" s="8"/>
      <c r="T222" s="8"/>
      <c r="U222" s="8"/>
      <c r="V222" s="8"/>
      <c r="W222" s="8"/>
      <c r="X222" s="8"/>
      <c r="Y222" s="8"/>
      <c r="Z222" s="8"/>
    </row>
    <row r="223">
      <c r="A223" s="8"/>
      <c r="B223" s="8"/>
      <c r="C223" s="8"/>
      <c r="D223" s="8"/>
      <c r="E223" s="8"/>
      <c r="F223" s="8"/>
      <c r="G223" s="8"/>
      <c r="H223" s="8"/>
      <c r="I223" s="8"/>
      <c r="J223" s="8"/>
      <c r="M223" s="30"/>
      <c r="N223" s="30"/>
      <c r="O223" s="8"/>
      <c r="P223" s="8"/>
      <c r="Q223" s="8"/>
      <c r="R223" s="8"/>
      <c r="S223" s="8"/>
      <c r="T223" s="8"/>
      <c r="U223" s="8"/>
      <c r="V223" s="8"/>
      <c r="W223" s="8"/>
      <c r="X223" s="8"/>
      <c r="Y223" s="8"/>
      <c r="Z223" s="8"/>
    </row>
    <row r="224">
      <c r="A224" s="8"/>
      <c r="B224" s="8"/>
      <c r="C224" s="8"/>
      <c r="D224" s="8"/>
      <c r="E224" s="8"/>
      <c r="F224" s="8"/>
      <c r="G224" s="8"/>
      <c r="H224" s="8"/>
      <c r="I224" s="8"/>
      <c r="J224" s="8"/>
      <c r="M224" s="30"/>
      <c r="N224" s="30"/>
      <c r="O224" s="8"/>
      <c r="P224" s="8"/>
      <c r="Q224" s="8"/>
      <c r="R224" s="8"/>
      <c r="S224" s="8"/>
      <c r="T224" s="8"/>
      <c r="U224" s="8"/>
      <c r="V224" s="8"/>
      <c r="W224" s="8"/>
      <c r="X224" s="8"/>
      <c r="Y224" s="8"/>
      <c r="Z224" s="8"/>
    </row>
    <row r="225">
      <c r="A225" s="8"/>
      <c r="B225" s="8"/>
      <c r="C225" s="8"/>
      <c r="D225" s="8"/>
      <c r="E225" s="8"/>
      <c r="F225" s="8"/>
      <c r="G225" s="8"/>
      <c r="H225" s="8"/>
      <c r="I225" s="8"/>
      <c r="J225" s="8"/>
      <c r="M225" s="30"/>
      <c r="N225" s="30"/>
      <c r="O225" s="8"/>
      <c r="P225" s="8"/>
      <c r="Q225" s="8"/>
      <c r="R225" s="8"/>
      <c r="S225" s="8"/>
      <c r="T225" s="8"/>
      <c r="U225" s="8"/>
      <c r="V225" s="8"/>
      <c r="W225" s="8"/>
      <c r="X225" s="8"/>
      <c r="Y225" s="8"/>
      <c r="Z225" s="8"/>
    </row>
    <row r="226">
      <c r="A226" s="8"/>
      <c r="B226" s="8"/>
      <c r="C226" s="8"/>
      <c r="D226" s="8"/>
      <c r="E226" s="8"/>
      <c r="F226" s="8"/>
      <c r="G226" s="8"/>
      <c r="H226" s="8"/>
      <c r="I226" s="8"/>
      <c r="J226" s="8"/>
      <c r="M226" s="30"/>
      <c r="N226" s="30"/>
      <c r="O226" s="8"/>
      <c r="P226" s="8"/>
      <c r="Q226" s="8"/>
      <c r="R226" s="8"/>
      <c r="S226" s="8"/>
      <c r="T226" s="8"/>
      <c r="U226" s="8"/>
      <c r="V226" s="8"/>
      <c r="W226" s="8"/>
      <c r="X226" s="8"/>
      <c r="Y226" s="8"/>
      <c r="Z226" s="8"/>
    </row>
    <row r="227">
      <c r="A227" s="8"/>
      <c r="B227" s="8"/>
      <c r="C227" s="8"/>
      <c r="D227" s="8"/>
      <c r="E227" s="8"/>
      <c r="F227" s="8"/>
      <c r="G227" s="8"/>
      <c r="H227" s="8"/>
      <c r="I227" s="8"/>
      <c r="J227" s="8"/>
      <c r="M227" s="30"/>
      <c r="N227" s="30"/>
      <c r="O227" s="8"/>
      <c r="P227" s="8"/>
      <c r="Q227" s="8"/>
      <c r="R227" s="8"/>
      <c r="S227" s="8"/>
      <c r="T227" s="8"/>
      <c r="U227" s="8"/>
      <c r="V227" s="8"/>
      <c r="W227" s="8"/>
      <c r="X227" s="8"/>
      <c r="Y227" s="8"/>
      <c r="Z227" s="8"/>
    </row>
    <row r="228">
      <c r="A228" s="8"/>
      <c r="B228" s="8"/>
      <c r="C228" s="8"/>
      <c r="D228" s="8"/>
      <c r="E228" s="8"/>
      <c r="F228" s="8"/>
      <c r="G228" s="8"/>
      <c r="H228" s="8"/>
      <c r="I228" s="8"/>
      <c r="J228" s="8"/>
      <c r="M228" s="30"/>
      <c r="N228" s="30"/>
      <c r="O228" s="8"/>
      <c r="P228" s="8"/>
      <c r="Q228" s="8"/>
      <c r="R228" s="8"/>
      <c r="S228" s="8"/>
      <c r="T228" s="8"/>
      <c r="U228" s="8"/>
      <c r="V228" s="8"/>
      <c r="W228" s="8"/>
      <c r="X228" s="8"/>
      <c r="Y228" s="8"/>
      <c r="Z228" s="8"/>
    </row>
    <row r="229">
      <c r="A229" s="8"/>
      <c r="B229" s="8"/>
      <c r="C229" s="8"/>
      <c r="D229" s="8"/>
      <c r="E229" s="8"/>
      <c r="F229" s="8"/>
      <c r="G229" s="8"/>
      <c r="H229" s="8"/>
      <c r="I229" s="8"/>
      <c r="J229" s="8"/>
      <c r="M229" s="30"/>
      <c r="N229" s="30"/>
      <c r="O229" s="8"/>
      <c r="P229" s="8"/>
      <c r="Q229" s="8"/>
      <c r="R229" s="8"/>
      <c r="S229" s="8"/>
      <c r="T229" s="8"/>
      <c r="U229" s="8"/>
      <c r="V229" s="8"/>
      <c r="W229" s="8"/>
      <c r="X229" s="8"/>
      <c r="Y229" s="8"/>
      <c r="Z229" s="8"/>
    </row>
    <row r="230">
      <c r="A230" s="8"/>
      <c r="B230" s="8"/>
      <c r="C230" s="8"/>
      <c r="D230" s="8"/>
      <c r="E230" s="8"/>
      <c r="F230" s="8"/>
      <c r="G230" s="8"/>
      <c r="H230" s="8"/>
      <c r="I230" s="8"/>
      <c r="J230" s="8"/>
      <c r="M230" s="30"/>
      <c r="N230" s="30"/>
      <c r="O230" s="8"/>
      <c r="P230" s="8"/>
      <c r="Q230" s="8"/>
      <c r="R230" s="8"/>
      <c r="S230" s="8"/>
      <c r="T230" s="8"/>
      <c r="U230" s="8"/>
      <c r="V230" s="8"/>
      <c r="W230" s="8"/>
      <c r="X230" s="8"/>
      <c r="Y230" s="8"/>
      <c r="Z230" s="8"/>
    </row>
    <row r="231">
      <c r="A231" s="8"/>
      <c r="B231" s="8"/>
      <c r="C231" s="8"/>
      <c r="D231" s="8"/>
      <c r="E231" s="8"/>
      <c r="F231" s="8"/>
      <c r="G231" s="8"/>
      <c r="H231" s="8"/>
      <c r="I231" s="8"/>
      <c r="J231" s="8"/>
      <c r="M231" s="30"/>
      <c r="N231" s="30"/>
      <c r="O231" s="8"/>
      <c r="P231" s="8"/>
      <c r="Q231" s="8"/>
      <c r="R231" s="8"/>
      <c r="S231" s="8"/>
      <c r="T231" s="8"/>
      <c r="U231" s="8"/>
      <c r="V231" s="8"/>
      <c r="W231" s="8"/>
      <c r="X231" s="8"/>
      <c r="Y231" s="8"/>
      <c r="Z231" s="8"/>
    </row>
    <row r="232">
      <c r="A232" s="8"/>
      <c r="B232" s="8"/>
      <c r="C232" s="8"/>
      <c r="D232" s="8"/>
      <c r="E232" s="8"/>
      <c r="F232" s="8"/>
      <c r="G232" s="8"/>
      <c r="H232" s="8"/>
      <c r="I232" s="8"/>
      <c r="J232" s="8"/>
      <c r="M232" s="30"/>
      <c r="N232" s="30"/>
      <c r="O232" s="8"/>
      <c r="P232" s="8"/>
      <c r="Q232" s="8"/>
      <c r="R232" s="8"/>
      <c r="S232" s="8"/>
      <c r="T232" s="8"/>
      <c r="U232" s="8"/>
      <c r="V232" s="8"/>
      <c r="W232" s="8"/>
      <c r="X232" s="8"/>
      <c r="Y232" s="8"/>
      <c r="Z232" s="8"/>
    </row>
    <row r="233">
      <c r="A233" s="8"/>
      <c r="B233" s="8"/>
      <c r="C233" s="8"/>
      <c r="D233" s="8"/>
      <c r="E233" s="8"/>
      <c r="F233" s="8"/>
      <c r="G233" s="8"/>
      <c r="H233" s="8"/>
      <c r="I233" s="8"/>
      <c r="J233" s="8"/>
      <c r="M233" s="30"/>
      <c r="N233" s="30"/>
      <c r="O233" s="8"/>
      <c r="P233" s="8"/>
      <c r="Q233" s="8"/>
      <c r="R233" s="8"/>
      <c r="S233" s="8"/>
      <c r="T233" s="8"/>
      <c r="U233" s="8"/>
      <c r="V233" s="8"/>
      <c r="W233" s="8"/>
      <c r="X233" s="8"/>
      <c r="Y233" s="8"/>
      <c r="Z233" s="8"/>
    </row>
    <row r="234">
      <c r="A234" s="8"/>
      <c r="B234" s="8"/>
      <c r="C234" s="8"/>
      <c r="D234" s="8"/>
      <c r="E234" s="8"/>
      <c r="F234" s="8"/>
      <c r="G234" s="8"/>
      <c r="H234" s="8"/>
      <c r="I234" s="8"/>
      <c r="J234" s="8"/>
      <c r="M234" s="30"/>
      <c r="N234" s="30"/>
      <c r="O234" s="8"/>
      <c r="P234" s="8"/>
      <c r="Q234" s="8"/>
      <c r="R234" s="8"/>
      <c r="S234" s="8"/>
      <c r="T234" s="8"/>
      <c r="U234" s="8"/>
      <c r="V234" s="8"/>
      <c r="W234" s="8"/>
      <c r="X234" s="8"/>
      <c r="Y234" s="8"/>
      <c r="Z234" s="8"/>
    </row>
    <row r="235">
      <c r="A235" s="8"/>
      <c r="B235" s="8"/>
      <c r="C235" s="8"/>
      <c r="D235" s="8"/>
      <c r="E235" s="8"/>
      <c r="F235" s="8"/>
      <c r="G235" s="8"/>
      <c r="H235" s="8"/>
      <c r="I235" s="8"/>
      <c r="J235" s="8"/>
      <c r="M235" s="30"/>
      <c r="N235" s="30"/>
      <c r="O235" s="8"/>
      <c r="P235" s="8"/>
      <c r="Q235" s="8"/>
      <c r="R235" s="8"/>
      <c r="S235" s="8"/>
      <c r="T235" s="8"/>
      <c r="U235" s="8"/>
      <c r="V235" s="8"/>
      <c r="W235" s="8"/>
      <c r="X235" s="8"/>
      <c r="Y235" s="8"/>
      <c r="Z235" s="8"/>
    </row>
    <row r="236">
      <c r="A236" s="8"/>
      <c r="B236" s="8"/>
      <c r="C236" s="8"/>
      <c r="D236" s="8"/>
      <c r="E236" s="8"/>
      <c r="F236" s="8"/>
      <c r="G236" s="8"/>
      <c r="H236" s="8"/>
      <c r="I236" s="8"/>
      <c r="J236" s="8"/>
      <c r="M236" s="30"/>
      <c r="N236" s="30"/>
      <c r="O236" s="8"/>
      <c r="P236" s="8"/>
      <c r="Q236" s="8"/>
      <c r="R236" s="8"/>
      <c r="S236" s="8"/>
      <c r="T236" s="8"/>
      <c r="U236" s="8"/>
      <c r="V236" s="8"/>
      <c r="W236" s="8"/>
      <c r="X236" s="8"/>
      <c r="Y236" s="8"/>
      <c r="Z236" s="8"/>
    </row>
    <row r="237">
      <c r="A237" s="8"/>
      <c r="B237" s="8"/>
      <c r="C237" s="8"/>
      <c r="D237" s="8"/>
      <c r="E237" s="8"/>
      <c r="F237" s="8"/>
      <c r="G237" s="8"/>
      <c r="H237" s="8"/>
      <c r="I237" s="8"/>
      <c r="J237" s="8"/>
      <c r="M237" s="30"/>
      <c r="N237" s="30"/>
      <c r="O237" s="8"/>
      <c r="P237" s="8"/>
      <c r="Q237" s="8"/>
      <c r="R237" s="8"/>
      <c r="S237" s="8"/>
      <c r="T237" s="8"/>
      <c r="U237" s="8"/>
      <c r="V237" s="8"/>
      <c r="W237" s="8"/>
      <c r="X237" s="8"/>
      <c r="Y237" s="8"/>
      <c r="Z237" s="8"/>
    </row>
    <row r="238">
      <c r="A238" s="8"/>
      <c r="B238" s="8"/>
      <c r="C238" s="8"/>
      <c r="D238" s="8"/>
      <c r="E238" s="8"/>
      <c r="F238" s="8"/>
      <c r="G238" s="8"/>
      <c r="H238" s="8"/>
      <c r="I238" s="8"/>
      <c r="J238" s="8"/>
      <c r="M238" s="30"/>
      <c r="N238" s="30"/>
      <c r="O238" s="8"/>
      <c r="P238" s="8"/>
      <c r="Q238" s="8"/>
      <c r="R238" s="8"/>
      <c r="S238" s="8"/>
      <c r="T238" s="8"/>
      <c r="U238" s="8"/>
      <c r="V238" s="8"/>
      <c r="W238" s="8"/>
      <c r="X238" s="8"/>
      <c r="Y238" s="8"/>
      <c r="Z238" s="8"/>
    </row>
    <row r="239">
      <c r="A239" s="8"/>
      <c r="B239" s="8"/>
      <c r="C239" s="8"/>
      <c r="D239" s="8"/>
      <c r="E239" s="8"/>
      <c r="F239" s="8"/>
      <c r="G239" s="8"/>
      <c r="H239" s="8"/>
      <c r="I239" s="8"/>
      <c r="J239" s="8"/>
      <c r="M239" s="30"/>
      <c r="N239" s="30"/>
      <c r="O239" s="8"/>
      <c r="P239" s="8"/>
      <c r="Q239" s="8"/>
      <c r="R239" s="8"/>
      <c r="S239" s="8"/>
      <c r="T239" s="8"/>
      <c r="U239" s="8"/>
      <c r="V239" s="8"/>
      <c r="W239" s="8"/>
      <c r="X239" s="8"/>
      <c r="Y239" s="8"/>
      <c r="Z239" s="8"/>
    </row>
    <row r="240">
      <c r="A240" s="8"/>
      <c r="B240" s="8"/>
      <c r="C240" s="8"/>
      <c r="D240" s="8"/>
      <c r="E240" s="8"/>
      <c r="F240" s="8"/>
      <c r="G240" s="8"/>
      <c r="H240" s="8"/>
      <c r="I240" s="8"/>
      <c r="J240" s="8"/>
      <c r="M240" s="30"/>
      <c r="N240" s="30"/>
      <c r="O240" s="8"/>
      <c r="P240" s="8"/>
      <c r="Q240" s="8"/>
      <c r="R240" s="8"/>
      <c r="S240" s="8"/>
      <c r="T240" s="8"/>
      <c r="U240" s="8"/>
      <c r="V240" s="8"/>
      <c r="W240" s="8"/>
      <c r="X240" s="8"/>
      <c r="Y240" s="8"/>
      <c r="Z240" s="8"/>
    </row>
    <row r="241">
      <c r="A241" s="8"/>
      <c r="B241" s="8"/>
      <c r="C241" s="8"/>
      <c r="D241" s="8"/>
      <c r="E241" s="8"/>
      <c r="F241" s="8"/>
      <c r="G241" s="8"/>
      <c r="H241" s="8"/>
      <c r="I241" s="8"/>
      <c r="J241" s="8"/>
      <c r="M241" s="30"/>
      <c r="N241" s="30"/>
      <c r="O241" s="8"/>
      <c r="P241" s="8"/>
      <c r="Q241" s="8"/>
      <c r="R241" s="8"/>
      <c r="S241" s="8"/>
      <c r="T241" s="8"/>
      <c r="U241" s="8"/>
      <c r="V241" s="8"/>
      <c r="W241" s="8"/>
      <c r="X241" s="8"/>
      <c r="Y241" s="8"/>
      <c r="Z241" s="8"/>
    </row>
    <row r="242">
      <c r="A242" s="8"/>
      <c r="B242" s="8"/>
      <c r="C242" s="8"/>
      <c r="D242" s="8"/>
      <c r="E242" s="8"/>
      <c r="F242" s="8"/>
      <c r="G242" s="8"/>
      <c r="H242" s="8"/>
      <c r="I242" s="8"/>
      <c r="J242" s="8"/>
      <c r="M242" s="30"/>
      <c r="N242" s="30"/>
      <c r="O242" s="8"/>
      <c r="P242" s="8"/>
      <c r="Q242" s="8"/>
      <c r="R242" s="8"/>
      <c r="S242" s="8"/>
      <c r="T242" s="8"/>
      <c r="U242" s="8"/>
      <c r="V242" s="8"/>
      <c r="W242" s="8"/>
      <c r="X242" s="8"/>
      <c r="Y242" s="8"/>
      <c r="Z242" s="8"/>
    </row>
    <row r="243">
      <c r="A243" s="8"/>
      <c r="B243" s="8"/>
      <c r="C243" s="8"/>
      <c r="D243" s="8"/>
      <c r="E243" s="8"/>
      <c r="F243" s="8"/>
      <c r="G243" s="8"/>
      <c r="H243" s="8"/>
      <c r="I243" s="8"/>
      <c r="J243" s="8"/>
      <c r="M243" s="30"/>
      <c r="N243" s="30"/>
      <c r="O243" s="8"/>
      <c r="P243" s="8"/>
      <c r="Q243" s="8"/>
      <c r="R243" s="8"/>
      <c r="S243" s="8"/>
      <c r="T243" s="8"/>
      <c r="U243" s="8"/>
      <c r="V243" s="8"/>
      <c r="W243" s="8"/>
      <c r="X243" s="8"/>
      <c r="Y243" s="8"/>
      <c r="Z243" s="8"/>
    </row>
    <row r="244">
      <c r="A244" s="8"/>
      <c r="B244" s="8"/>
      <c r="C244" s="8"/>
      <c r="D244" s="8"/>
      <c r="E244" s="8"/>
      <c r="F244" s="8"/>
      <c r="G244" s="8"/>
      <c r="H244" s="8"/>
      <c r="I244" s="8"/>
      <c r="J244" s="8"/>
      <c r="M244" s="30"/>
      <c r="N244" s="30"/>
      <c r="O244" s="8"/>
      <c r="P244" s="8"/>
      <c r="Q244" s="8"/>
      <c r="R244" s="8"/>
      <c r="S244" s="8"/>
      <c r="T244" s="8"/>
      <c r="U244" s="8"/>
      <c r="V244" s="8"/>
      <c r="W244" s="8"/>
      <c r="X244" s="8"/>
      <c r="Y244" s="8"/>
      <c r="Z244" s="8"/>
    </row>
    <row r="245">
      <c r="A245" s="8"/>
      <c r="B245" s="8"/>
      <c r="C245" s="8"/>
      <c r="D245" s="8"/>
      <c r="E245" s="8"/>
      <c r="F245" s="8"/>
      <c r="G245" s="8"/>
      <c r="H245" s="8"/>
      <c r="I245" s="8"/>
      <c r="J245" s="8"/>
      <c r="M245" s="30"/>
      <c r="N245" s="30"/>
      <c r="O245" s="8"/>
      <c r="P245" s="8"/>
      <c r="Q245" s="8"/>
      <c r="R245" s="8"/>
      <c r="S245" s="8"/>
      <c r="T245" s="8"/>
      <c r="U245" s="8"/>
      <c r="V245" s="8"/>
      <c r="W245" s="8"/>
      <c r="X245" s="8"/>
      <c r="Y245" s="8"/>
      <c r="Z245" s="8"/>
    </row>
    <row r="246">
      <c r="A246" s="8"/>
      <c r="B246" s="8"/>
      <c r="C246" s="8"/>
      <c r="D246" s="8"/>
      <c r="E246" s="8"/>
      <c r="F246" s="8"/>
      <c r="G246" s="8"/>
      <c r="H246" s="8"/>
      <c r="I246" s="8"/>
      <c r="J246" s="8"/>
      <c r="M246" s="30"/>
      <c r="N246" s="30"/>
      <c r="O246" s="8"/>
      <c r="P246" s="8"/>
      <c r="Q246" s="8"/>
      <c r="R246" s="8"/>
      <c r="S246" s="8"/>
      <c r="T246" s="8"/>
      <c r="U246" s="8"/>
      <c r="V246" s="8"/>
      <c r="W246" s="8"/>
      <c r="X246" s="8"/>
      <c r="Y246" s="8"/>
      <c r="Z246" s="8"/>
    </row>
    <row r="247">
      <c r="A247" s="8"/>
      <c r="B247" s="8"/>
      <c r="C247" s="8"/>
      <c r="D247" s="8"/>
      <c r="E247" s="8"/>
      <c r="F247" s="8"/>
      <c r="G247" s="8"/>
      <c r="H247" s="8"/>
      <c r="I247" s="8"/>
      <c r="J247" s="8"/>
      <c r="M247" s="30"/>
      <c r="N247" s="30"/>
      <c r="O247" s="8"/>
      <c r="P247" s="8"/>
      <c r="Q247" s="8"/>
      <c r="R247" s="8"/>
      <c r="S247" s="8"/>
      <c r="T247" s="8"/>
      <c r="U247" s="8"/>
      <c r="V247" s="8"/>
      <c r="W247" s="8"/>
      <c r="X247" s="8"/>
      <c r="Y247" s="8"/>
      <c r="Z247" s="8"/>
    </row>
    <row r="248">
      <c r="A248" s="8"/>
      <c r="B248" s="8"/>
      <c r="C248" s="8"/>
      <c r="D248" s="8"/>
      <c r="E248" s="8"/>
      <c r="F248" s="8"/>
      <c r="G248" s="8"/>
      <c r="H248" s="8"/>
      <c r="I248" s="8"/>
      <c r="J248" s="8"/>
      <c r="M248" s="30"/>
      <c r="N248" s="30"/>
      <c r="O248" s="8"/>
      <c r="P248" s="8"/>
      <c r="Q248" s="8"/>
      <c r="R248" s="8"/>
      <c r="S248" s="8"/>
      <c r="T248" s="8"/>
      <c r="U248" s="8"/>
      <c r="V248" s="8"/>
      <c r="W248" s="8"/>
      <c r="X248" s="8"/>
      <c r="Y248" s="8"/>
      <c r="Z248" s="8"/>
    </row>
    <row r="249">
      <c r="A249" s="8"/>
      <c r="B249" s="8"/>
      <c r="C249" s="8"/>
      <c r="D249" s="8"/>
      <c r="E249" s="8"/>
      <c r="F249" s="8"/>
      <c r="G249" s="8"/>
      <c r="H249" s="8"/>
      <c r="I249" s="8"/>
      <c r="J249" s="8"/>
      <c r="M249" s="30"/>
      <c r="N249" s="30"/>
      <c r="O249" s="8"/>
      <c r="P249" s="8"/>
      <c r="Q249" s="8"/>
      <c r="R249" s="8"/>
      <c r="S249" s="8"/>
      <c r="T249" s="8"/>
      <c r="U249" s="8"/>
      <c r="V249" s="8"/>
      <c r="W249" s="8"/>
      <c r="X249" s="8"/>
      <c r="Y249" s="8"/>
      <c r="Z249" s="8"/>
    </row>
    <row r="250">
      <c r="A250" s="8"/>
      <c r="B250" s="8"/>
      <c r="C250" s="8"/>
      <c r="D250" s="8"/>
      <c r="E250" s="8"/>
      <c r="F250" s="8"/>
      <c r="G250" s="8"/>
      <c r="H250" s="8"/>
      <c r="I250" s="8"/>
      <c r="J250" s="8"/>
      <c r="M250" s="30"/>
      <c r="N250" s="30"/>
      <c r="O250" s="8"/>
      <c r="P250" s="8"/>
      <c r="Q250" s="8"/>
      <c r="R250" s="8"/>
      <c r="S250" s="8"/>
      <c r="T250" s="8"/>
      <c r="U250" s="8"/>
      <c r="V250" s="8"/>
      <c r="W250" s="8"/>
      <c r="X250" s="8"/>
      <c r="Y250" s="8"/>
      <c r="Z250" s="8"/>
    </row>
    <row r="251">
      <c r="A251" s="8"/>
      <c r="B251" s="8"/>
      <c r="C251" s="8"/>
      <c r="D251" s="8"/>
      <c r="E251" s="8"/>
      <c r="F251" s="8"/>
      <c r="G251" s="8"/>
      <c r="H251" s="8"/>
      <c r="I251" s="8"/>
      <c r="J251" s="8"/>
      <c r="M251" s="30"/>
      <c r="N251" s="30"/>
      <c r="O251" s="8"/>
      <c r="P251" s="8"/>
      <c r="Q251" s="8"/>
      <c r="R251" s="8"/>
      <c r="S251" s="8"/>
      <c r="T251" s="8"/>
      <c r="U251" s="8"/>
      <c r="V251" s="8"/>
      <c r="W251" s="8"/>
      <c r="X251" s="8"/>
      <c r="Y251" s="8"/>
      <c r="Z251" s="8"/>
    </row>
    <row r="252">
      <c r="A252" s="8"/>
      <c r="B252" s="8"/>
      <c r="C252" s="8"/>
      <c r="D252" s="8"/>
      <c r="E252" s="8"/>
      <c r="F252" s="8"/>
      <c r="G252" s="8"/>
      <c r="H252" s="8"/>
      <c r="I252" s="8"/>
      <c r="J252" s="8"/>
      <c r="M252" s="30"/>
      <c r="N252" s="30"/>
      <c r="O252" s="8"/>
      <c r="P252" s="8"/>
      <c r="Q252" s="8"/>
      <c r="R252" s="8"/>
      <c r="S252" s="8"/>
      <c r="T252" s="8"/>
      <c r="U252" s="8"/>
      <c r="V252" s="8"/>
      <c r="W252" s="8"/>
      <c r="X252" s="8"/>
      <c r="Y252" s="8"/>
      <c r="Z252" s="8"/>
    </row>
    <row r="253">
      <c r="A253" s="8"/>
      <c r="B253" s="8"/>
      <c r="C253" s="8"/>
      <c r="D253" s="8"/>
      <c r="E253" s="8"/>
      <c r="F253" s="8"/>
      <c r="G253" s="8"/>
      <c r="H253" s="8"/>
      <c r="I253" s="8"/>
      <c r="J253" s="8"/>
      <c r="M253" s="30"/>
      <c r="N253" s="30"/>
      <c r="O253" s="8"/>
      <c r="P253" s="8"/>
      <c r="Q253" s="8"/>
      <c r="R253" s="8"/>
      <c r="S253" s="8"/>
      <c r="T253" s="8"/>
      <c r="U253" s="8"/>
      <c r="V253" s="8"/>
      <c r="W253" s="8"/>
      <c r="X253" s="8"/>
      <c r="Y253" s="8"/>
      <c r="Z253" s="8"/>
    </row>
    <row r="254">
      <c r="A254" s="8"/>
      <c r="B254" s="8"/>
      <c r="C254" s="8"/>
      <c r="D254" s="8"/>
      <c r="E254" s="8"/>
      <c r="F254" s="8"/>
      <c r="G254" s="8"/>
      <c r="H254" s="8"/>
      <c r="I254" s="8"/>
      <c r="J254" s="8"/>
      <c r="M254" s="30"/>
      <c r="N254" s="30"/>
      <c r="O254" s="8"/>
      <c r="P254" s="8"/>
      <c r="Q254" s="8"/>
      <c r="R254" s="8"/>
      <c r="S254" s="8"/>
      <c r="T254" s="8"/>
      <c r="U254" s="8"/>
      <c r="V254" s="8"/>
      <c r="W254" s="8"/>
      <c r="X254" s="8"/>
      <c r="Y254" s="8"/>
      <c r="Z254" s="8"/>
    </row>
    <row r="255">
      <c r="A255" s="8"/>
      <c r="B255" s="8"/>
      <c r="C255" s="8"/>
      <c r="D255" s="8"/>
      <c r="E255" s="8"/>
      <c r="F255" s="8"/>
      <c r="G255" s="8"/>
      <c r="H255" s="8"/>
      <c r="I255" s="8"/>
      <c r="J255" s="8"/>
      <c r="M255" s="30"/>
      <c r="N255" s="30"/>
      <c r="O255" s="8"/>
      <c r="P255" s="8"/>
      <c r="Q255" s="8"/>
      <c r="R255" s="8"/>
      <c r="S255" s="8"/>
      <c r="T255" s="8"/>
      <c r="U255" s="8"/>
      <c r="V255" s="8"/>
      <c r="W255" s="8"/>
      <c r="X255" s="8"/>
      <c r="Y255" s="8"/>
      <c r="Z255" s="8"/>
    </row>
    <row r="256">
      <c r="A256" s="8"/>
      <c r="B256" s="8"/>
      <c r="C256" s="8"/>
      <c r="D256" s="8"/>
      <c r="E256" s="8"/>
      <c r="F256" s="8"/>
      <c r="G256" s="8"/>
      <c r="H256" s="8"/>
      <c r="I256" s="8"/>
      <c r="J256" s="8"/>
      <c r="M256" s="30"/>
      <c r="N256" s="30"/>
      <c r="O256" s="8"/>
      <c r="P256" s="8"/>
      <c r="Q256" s="8"/>
      <c r="R256" s="8"/>
      <c r="S256" s="8"/>
      <c r="T256" s="8"/>
      <c r="U256" s="8"/>
      <c r="V256" s="8"/>
      <c r="W256" s="8"/>
      <c r="X256" s="8"/>
      <c r="Y256" s="8"/>
      <c r="Z256" s="8"/>
    </row>
    <row r="257">
      <c r="A257" s="8"/>
      <c r="B257" s="8"/>
      <c r="C257" s="8"/>
      <c r="D257" s="8"/>
      <c r="E257" s="8"/>
      <c r="F257" s="8"/>
      <c r="G257" s="8"/>
      <c r="H257" s="8"/>
      <c r="I257" s="8"/>
      <c r="J257" s="8"/>
      <c r="M257" s="30"/>
      <c r="N257" s="30"/>
      <c r="O257" s="8"/>
      <c r="P257" s="8"/>
      <c r="Q257" s="8"/>
      <c r="R257" s="8"/>
      <c r="S257" s="8"/>
      <c r="T257" s="8"/>
      <c r="U257" s="8"/>
      <c r="V257" s="8"/>
      <c r="W257" s="8"/>
      <c r="X257" s="8"/>
      <c r="Y257" s="8"/>
      <c r="Z257" s="8"/>
    </row>
    <row r="258">
      <c r="A258" s="8"/>
      <c r="B258" s="8"/>
      <c r="C258" s="8"/>
      <c r="D258" s="8"/>
      <c r="E258" s="8"/>
      <c r="F258" s="8"/>
      <c r="G258" s="8"/>
      <c r="H258" s="8"/>
      <c r="I258" s="8"/>
      <c r="J258" s="8"/>
      <c r="M258" s="30"/>
      <c r="N258" s="30"/>
      <c r="O258" s="8"/>
      <c r="P258" s="8"/>
      <c r="Q258" s="8"/>
      <c r="R258" s="8"/>
      <c r="S258" s="8"/>
      <c r="T258" s="8"/>
      <c r="U258" s="8"/>
      <c r="V258" s="8"/>
      <c r="W258" s="8"/>
      <c r="X258" s="8"/>
      <c r="Y258" s="8"/>
      <c r="Z258" s="8"/>
    </row>
    <row r="259">
      <c r="A259" s="8"/>
      <c r="B259" s="8"/>
      <c r="C259" s="8"/>
      <c r="D259" s="8"/>
      <c r="E259" s="8"/>
      <c r="F259" s="8"/>
      <c r="G259" s="8"/>
      <c r="H259" s="8"/>
      <c r="I259" s="8"/>
      <c r="J259" s="8"/>
      <c r="M259" s="30"/>
      <c r="N259" s="30"/>
      <c r="O259" s="8"/>
      <c r="P259" s="8"/>
      <c r="Q259" s="8"/>
      <c r="R259" s="8"/>
      <c r="S259" s="8"/>
      <c r="T259" s="8"/>
      <c r="U259" s="8"/>
      <c r="V259" s="8"/>
      <c r="W259" s="8"/>
      <c r="X259" s="8"/>
      <c r="Y259" s="8"/>
      <c r="Z259" s="8"/>
    </row>
    <row r="260">
      <c r="A260" s="8"/>
      <c r="B260" s="8"/>
      <c r="C260" s="8"/>
      <c r="D260" s="8"/>
      <c r="E260" s="8"/>
      <c r="F260" s="8"/>
      <c r="G260" s="8"/>
      <c r="H260" s="8"/>
      <c r="I260" s="8"/>
      <c r="J260" s="8"/>
      <c r="M260" s="30"/>
      <c r="N260" s="30"/>
      <c r="O260" s="8"/>
      <c r="P260" s="8"/>
      <c r="Q260" s="8"/>
      <c r="R260" s="8"/>
      <c r="S260" s="8"/>
      <c r="T260" s="8"/>
      <c r="U260" s="8"/>
      <c r="V260" s="8"/>
      <c r="W260" s="8"/>
      <c r="X260" s="8"/>
      <c r="Y260" s="8"/>
      <c r="Z260" s="8"/>
    </row>
    <row r="261">
      <c r="A261" s="8"/>
      <c r="B261" s="8"/>
      <c r="C261" s="8"/>
      <c r="D261" s="8"/>
      <c r="E261" s="8"/>
      <c r="F261" s="8"/>
      <c r="G261" s="8"/>
      <c r="H261" s="8"/>
      <c r="I261" s="8"/>
      <c r="J261" s="8"/>
      <c r="M261" s="30"/>
      <c r="N261" s="30"/>
      <c r="O261" s="8"/>
      <c r="P261" s="8"/>
      <c r="Q261" s="8"/>
      <c r="R261" s="8"/>
      <c r="S261" s="8"/>
      <c r="T261" s="8"/>
      <c r="U261" s="8"/>
      <c r="V261" s="8"/>
      <c r="W261" s="8"/>
      <c r="X261" s="8"/>
      <c r="Y261" s="8"/>
      <c r="Z261" s="8"/>
    </row>
    <row r="262">
      <c r="A262" s="8"/>
      <c r="B262" s="8"/>
      <c r="C262" s="8"/>
      <c r="D262" s="8"/>
      <c r="E262" s="8"/>
      <c r="F262" s="8"/>
      <c r="G262" s="8"/>
      <c r="H262" s="8"/>
      <c r="I262" s="8"/>
      <c r="J262" s="8"/>
      <c r="M262" s="30"/>
      <c r="N262" s="30"/>
      <c r="O262" s="8"/>
      <c r="P262" s="8"/>
      <c r="Q262" s="8"/>
      <c r="R262" s="8"/>
      <c r="S262" s="8"/>
      <c r="T262" s="8"/>
      <c r="U262" s="8"/>
      <c r="V262" s="8"/>
      <c r="W262" s="8"/>
      <c r="X262" s="8"/>
      <c r="Y262" s="8"/>
      <c r="Z262" s="8"/>
    </row>
    <row r="263">
      <c r="A263" s="8"/>
      <c r="B263" s="8"/>
      <c r="C263" s="8"/>
      <c r="D263" s="8"/>
      <c r="E263" s="8"/>
      <c r="F263" s="8"/>
      <c r="G263" s="8"/>
      <c r="H263" s="8"/>
      <c r="I263" s="8"/>
      <c r="J263" s="8"/>
      <c r="M263" s="30"/>
      <c r="N263" s="30"/>
      <c r="O263" s="8"/>
      <c r="P263" s="8"/>
      <c r="Q263" s="8"/>
      <c r="R263" s="8"/>
      <c r="S263" s="8"/>
      <c r="T263" s="8"/>
      <c r="U263" s="8"/>
      <c r="V263" s="8"/>
      <c r="W263" s="8"/>
      <c r="X263" s="8"/>
      <c r="Y263" s="8"/>
      <c r="Z263" s="8"/>
    </row>
    <row r="264">
      <c r="A264" s="8"/>
      <c r="B264" s="8"/>
      <c r="C264" s="8"/>
      <c r="D264" s="8"/>
      <c r="E264" s="8"/>
      <c r="F264" s="8"/>
      <c r="G264" s="8"/>
      <c r="H264" s="8"/>
      <c r="I264" s="8"/>
      <c r="J264" s="8"/>
      <c r="M264" s="30"/>
      <c r="N264" s="30"/>
      <c r="O264" s="8"/>
      <c r="P264" s="8"/>
      <c r="Q264" s="8"/>
      <c r="R264" s="8"/>
      <c r="S264" s="8"/>
      <c r="T264" s="8"/>
      <c r="U264" s="8"/>
      <c r="V264" s="8"/>
      <c r="W264" s="8"/>
      <c r="X264" s="8"/>
      <c r="Y264" s="8"/>
      <c r="Z264" s="8"/>
    </row>
    <row r="265">
      <c r="A265" s="8"/>
      <c r="B265" s="8"/>
      <c r="C265" s="8"/>
      <c r="D265" s="8"/>
      <c r="E265" s="8"/>
      <c r="F265" s="8"/>
      <c r="G265" s="8"/>
      <c r="H265" s="8"/>
      <c r="I265" s="8"/>
      <c r="J265" s="8"/>
      <c r="M265" s="30"/>
      <c r="N265" s="30"/>
      <c r="O265" s="8"/>
      <c r="P265" s="8"/>
      <c r="Q265" s="8"/>
      <c r="R265" s="8"/>
      <c r="S265" s="8"/>
      <c r="T265" s="8"/>
      <c r="U265" s="8"/>
      <c r="V265" s="8"/>
      <c r="W265" s="8"/>
      <c r="X265" s="8"/>
      <c r="Y265" s="8"/>
      <c r="Z265" s="8"/>
    </row>
    <row r="266">
      <c r="A266" s="8"/>
      <c r="B266" s="8"/>
      <c r="C266" s="8"/>
      <c r="D266" s="8"/>
      <c r="E266" s="8"/>
      <c r="F266" s="8"/>
      <c r="G266" s="8"/>
      <c r="H266" s="8"/>
      <c r="I266" s="8"/>
      <c r="J266" s="8"/>
      <c r="M266" s="30"/>
      <c r="N266" s="30"/>
      <c r="O266" s="8"/>
      <c r="P266" s="8"/>
      <c r="Q266" s="8"/>
      <c r="R266" s="8"/>
      <c r="S266" s="8"/>
      <c r="T266" s="8"/>
      <c r="U266" s="8"/>
      <c r="V266" s="8"/>
      <c r="W266" s="8"/>
      <c r="X266" s="8"/>
      <c r="Y266" s="8"/>
      <c r="Z266" s="8"/>
    </row>
    <row r="267">
      <c r="A267" s="8"/>
      <c r="B267" s="8"/>
      <c r="C267" s="8"/>
      <c r="D267" s="8"/>
      <c r="E267" s="8"/>
      <c r="F267" s="8"/>
      <c r="G267" s="8"/>
      <c r="H267" s="8"/>
      <c r="I267" s="8"/>
      <c r="J267" s="8"/>
      <c r="M267" s="30"/>
      <c r="N267" s="30"/>
      <c r="O267" s="8"/>
      <c r="P267" s="8"/>
      <c r="Q267" s="8"/>
      <c r="R267" s="8"/>
      <c r="S267" s="8"/>
      <c r="T267" s="8"/>
      <c r="U267" s="8"/>
      <c r="V267" s="8"/>
      <c r="W267" s="8"/>
      <c r="X267" s="8"/>
      <c r="Y267" s="8"/>
      <c r="Z267" s="8"/>
    </row>
    <row r="268">
      <c r="A268" s="8"/>
      <c r="B268" s="8"/>
      <c r="C268" s="8"/>
      <c r="D268" s="8"/>
      <c r="E268" s="8"/>
      <c r="F268" s="8"/>
      <c r="G268" s="8"/>
      <c r="H268" s="8"/>
      <c r="I268" s="8"/>
      <c r="J268" s="8"/>
      <c r="M268" s="30"/>
      <c r="N268" s="30"/>
      <c r="O268" s="8"/>
      <c r="P268" s="8"/>
      <c r="Q268" s="8"/>
      <c r="R268" s="8"/>
      <c r="S268" s="8"/>
      <c r="T268" s="8"/>
      <c r="U268" s="8"/>
      <c r="V268" s="8"/>
      <c r="W268" s="8"/>
      <c r="X268" s="8"/>
      <c r="Y268" s="8"/>
      <c r="Z268" s="8"/>
    </row>
    <row r="269">
      <c r="A269" s="8"/>
      <c r="B269" s="8"/>
      <c r="C269" s="8"/>
      <c r="D269" s="8"/>
      <c r="E269" s="8"/>
      <c r="F269" s="8"/>
      <c r="G269" s="8"/>
      <c r="H269" s="8"/>
      <c r="I269" s="8"/>
      <c r="J269" s="8"/>
      <c r="M269" s="30"/>
      <c r="N269" s="30"/>
      <c r="O269" s="8"/>
      <c r="P269" s="8"/>
      <c r="Q269" s="8"/>
      <c r="R269" s="8"/>
      <c r="S269" s="8"/>
      <c r="T269" s="8"/>
      <c r="U269" s="8"/>
      <c r="V269" s="8"/>
      <c r="W269" s="8"/>
      <c r="X269" s="8"/>
      <c r="Y269" s="8"/>
      <c r="Z269" s="8"/>
    </row>
    <row r="270">
      <c r="A270" s="8"/>
      <c r="B270" s="8"/>
      <c r="C270" s="8"/>
      <c r="D270" s="8"/>
      <c r="E270" s="8"/>
      <c r="F270" s="8"/>
      <c r="G270" s="8"/>
      <c r="H270" s="8"/>
      <c r="I270" s="8"/>
      <c r="J270" s="8"/>
      <c r="M270" s="30"/>
      <c r="N270" s="30"/>
      <c r="O270" s="8"/>
      <c r="P270" s="8"/>
      <c r="Q270" s="8"/>
      <c r="R270" s="8"/>
      <c r="S270" s="8"/>
      <c r="T270" s="8"/>
      <c r="U270" s="8"/>
      <c r="V270" s="8"/>
      <c r="W270" s="8"/>
      <c r="X270" s="8"/>
      <c r="Y270" s="8"/>
      <c r="Z270" s="8"/>
    </row>
    <row r="271">
      <c r="A271" s="8"/>
      <c r="B271" s="8"/>
      <c r="C271" s="8"/>
      <c r="D271" s="8"/>
      <c r="E271" s="8"/>
      <c r="F271" s="8"/>
      <c r="G271" s="8"/>
      <c r="H271" s="8"/>
      <c r="I271" s="8"/>
      <c r="J271" s="8"/>
      <c r="M271" s="30"/>
      <c r="N271" s="30"/>
      <c r="O271" s="8"/>
      <c r="P271" s="8"/>
      <c r="Q271" s="8"/>
      <c r="R271" s="8"/>
      <c r="S271" s="8"/>
      <c r="T271" s="8"/>
      <c r="U271" s="8"/>
      <c r="V271" s="8"/>
      <c r="W271" s="8"/>
      <c r="X271" s="8"/>
      <c r="Y271" s="8"/>
      <c r="Z271" s="8"/>
    </row>
    <row r="272">
      <c r="A272" s="8"/>
      <c r="B272" s="8"/>
      <c r="C272" s="8"/>
      <c r="D272" s="8"/>
      <c r="E272" s="8"/>
      <c r="F272" s="8"/>
      <c r="G272" s="8"/>
      <c r="H272" s="8"/>
      <c r="I272" s="8"/>
      <c r="J272" s="8"/>
      <c r="M272" s="30"/>
      <c r="N272" s="30"/>
      <c r="O272" s="8"/>
      <c r="P272" s="8"/>
      <c r="Q272" s="8"/>
      <c r="R272" s="8"/>
      <c r="S272" s="8"/>
      <c r="T272" s="8"/>
      <c r="U272" s="8"/>
      <c r="V272" s="8"/>
      <c r="W272" s="8"/>
      <c r="X272" s="8"/>
      <c r="Y272" s="8"/>
      <c r="Z272" s="8"/>
    </row>
    <row r="273">
      <c r="A273" s="8"/>
      <c r="B273" s="8"/>
      <c r="C273" s="8"/>
      <c r="D273" s="8"/>
      <c r="E273" s="8"/>
      <c r="F273" s="8"/>
      <c r="G273" s="8"/>
      <c r="H273" s="8"/>
      <c r="I273" s="8"/>
      <c r="J273" s="8"/>
      <c r="M273" s="30"/>
      <c r="N273" s="30"/>
      <c r="O273" s="8"/>
      <c r="P273" s="8"/>
      <c r="Q273" s="8"/>
      <c r="R273" s="8"/>
      <c r="S273" s="8"/>
      <c r="T273" s="8"/>
      <c r="U273" s="8"/>
      <c r="V273" s="8"/>
      <c r="W273" s="8"/>
      <c r="X273" s="8"/>
      <c r="Y273" s="8"/>
      <c r="Z273" s="8"/>
    </row>
    <row r="274">
      <c r="A274" s="8"/>
      <c r="B274" s="8"/>
      <c r="C274" s="8"/>
      <c r="D274" s="8"/>
      <c r="E274" s="8"/>
      <c r="F274" s="8"/>
      <c r="G274" s="8"/>
      <c r="H274" s="8"/>
      <c r="I274" s="8"/>
      <c r="J274" s="8"/>
      <c r="M274" s="30"/>
      <c r="N274" s="30"/>
      <c r="O274" s="8"/>
      <c r="P274" s="8"/>
      <c r="Q274" s="8"/>
      <c r="R274" s="8"/>
      <c r="S274" s="8"/>
      <c r="T274" s="8"/>
      <c r="U274" s="8"/>
      <c r="V274" s="8"/>
      <c r="W274" s="8"/>
      <c r="X274" s="8"/>
      <c r="Y274" s="8"/>
      <c r="Z274" s="8"/>
    </row>
    <row r="275">
      <c r="A275" s="8"/>
      <c r="B275" s="8"/>
      <c r="C275" s="8"/>
      <c r="D275" s="8"/>
      <c r="E275" s="8"/>
      <c r="F275" s="8"/>
      <c r="G275" s="8"/>
      <c r="H275" s="8"/>
      <c r="I275" s="8"/>
      <c r="J275" s="8"/>
      <c r="M275" s="30"/>
      <c r="N275" s="30"/>
      <c r="O275" s="8"/>
      <c r="P275" s="8"/>
      <c r="Q275" s="8"/>
      <c r="R275" s="8"/>
      <c r="S275" s="8"/>
      <c r="T275" s="8"/>
      <c r="U275" s="8"/>
      <c r="V275" s="8"/>
      <c r="W275" s="8"/>
      <c r="X275" s="8"/>
      <c r="Y275" s="8"/>
      <c r="Z275" s="8"/>
    </row>
    <row r="276">
      <c r="A276" s="8"/>
      <c r="B276" s="8"/>
      <c r="C276" s="8"/>
      <c r="D276" s="8"/>
      <c r="E276" s="8"/>
      <c r="F276" s="8"/>
      <c r="G276" s="8"/>
      <c r="H276" s="8"/>
      <c r="I276" s="8"/>
      <c r="J276" s="8"/>
      <c r="M276" s="30"/>
      <c r="N276" s="30"/>
      <c r="O276" s="8"/>
      <c r="P276" s="8"/>
      <c r="Q276" s="8"/>
      <c r="R276" s="8"/>
      <c r="S276" s="8"/>
      <c r="T276" s="8"/>
      <c r="U276" s="8"/>
      <c r="V276" s="8"/>
      <c r="W276" s="8"/>
      <c r="X276" s="8"/>
      <c r="Y276" s="8"/>
      <c r="Z276" s="8"/>
    </row>
    <row r="277">
      <c r="A277" s="8"/>
      <c r="B277" s="8"/>
      <c r="C277" s="8"/>
      <c r="D277" s="8"/>
      <c r="E277" s="8"/>
      <c r="F277" s="8"/>
      <c r="G277" s="8"/>
      <c r="H277" s="8"/>
      <c r="I277" s="8"/>
      <c r="J277" s="8"/>
      <c r="M277" s="30"/>
      <c r="N277" s="30"/>
      <c r="O277" s="8"/>
      <c r="P277" s="8"/>
      <c r="Q277" s="8"/>
      <c r="R277" s="8"/>
      <c r="S277" s="8"/>
      <c r="T277" s="8"/>
      <c r="U277" s="8"/>
      <c r="V277" s="8"/>
      <c r="W277" s="8"/>
      <c r="X277" s="8"/>
      <c r="Y277" s="8"/>
      <c r="Z277" s="8"/>
    </row>
    <row r="278">
      <c r="A278" s="8"/>
      <c r="B278" s="8"/>
      <c r="C278" s="8"/>
      <c r="D278" s="8"/>
      <c r="E278" s="8"/>
      <c r="F278" s="8"/>
      <c r="G278" s="8"/>
      <c r="H278" s="8"/>
      <c r="I278" s="8"/>
      <c r="J278" s="8"/>
      <c r="M278" s="30"/>
      <c r="N278" s="30"/>
      <c r="O278" s="8"/>
      <c r="P278" s="8"/>
      <c r="Q278" s="8"/>
      <c r="R278" s="8"/>
      <c r="S278" s="8"/>
      <c r="T278" s="8"/>
      <c r="U278" s="8"/>
      <c r="V278" s="8"/>
      <c r="W278" s="8"/>
      <c r="X278" s="8"/>
      <c r="Y278" s="8"/>
      <c r="Z278" s="8"/>
    </row>
    <row r="279">
      <c r="A279" s="8"/>
      <c r="B279" s="8"/>
      <c r="C279" s="8"/>
      <c r="D279" s="8"/>
      <c r="E279" s="8"/>
      <c r="F279" s="8"/>
      <c r="G279" s="8"/>
      <c r="H279" s="8"/>
      <c r="I279" s="8"/>
      <c r="J279" s="8"/>
      <c r="M279" s="30"/>
      <c r="N279" s="30"/>
      <c r="O279" s="8"/>
      <c r="P279" s="8"/>
      <c r="Q279" s="8"/>
      <c r="R279" s="8"/>
      <c r="S279" s="8"/>
      <c r="T279" s="8"/>
      <c r="U279" s="8"/>
      <c r="V279" s="8"/>
      <c r="W279" s="8"/>
      <c r="X279" s="8"/>
      <c r="Y279" s="8"/>
      <c r="Z279" s="8"/>
    </row>
    <row r="280">
      <c r="A280" s="8"/>
      <c r="B280" s="8"/>
      <c r="C280" s="8"/>
      <c r="D280" s="8"/>
      <c r="E280" s="8"/>
      <c r="F280" s="8"/>
      <c r="G280" s="8"/>
      <c r="H280" s="8"/>
      <c r="I280" s="8"/>
      <c r="J280" s="8"/>
      <c r="M280" s="30"/>
      <c r="N280" s="30"/>
      <c r="O280" s="8"/>
      <c r="P280" s="8"/>
      <c r="Q280" s="8"/>
      <c r="R280" s="8"/>
      <c r="S280" s="8"/>
      <c r="T280" s="8"/>
      <c r="U280" s="8"/>
      <c r="V280" s="8"/>
      <c r="W280" s="8"/>
      <c r="X280" s="8"/>
      <c r="Y280" s="8"/>
      <c r="Z280" s="8"/>
    </row>
    <row r="281">
      <c r="A281" s="8"/>
      <c r="B281" s="8"/>
      <c r="C281" s="8"/>
      <c r="D281" s="8"/>
      <c r="E281" s="8"/>
      <c r="F281" s="8"/>
      <c r="G281" s="8"/>
      <c r="H281" s="8"/>
      <c r="I281" s="8"/>
      <c r="J281" s="8"/>
      <c r="M281" s="30"/>
      <c r="N281" s="30"/>
      <c r="O281" s="8"/>
      <c r="P281" s="8"/>
      <c r="Q281" s="8"/>
      <c r="R281" s="8"/>
      <c r="S281" s="8"/>
      <c r="T281" s="8"/>
      <c r="U281" s="8"/>
      <c r="V281" s="8"/>
      <c r="W281" s="8"/>
      <c r="X281" s="8"/>
      <c r="Y281" s="8"/>
      <c r="Z281" s="8"/>
    </row>
    <row r="282">
      <c r="A282" s="8"/>
      <c r="B282" s="8"/>
      <c r="C282" s="8"/>
      <c r="D282" s="8"/>
      <c r="E282" s="8"/>
      <c r="F282" s="8"/>
      <c r="G282" s="8"/>
      <c r="H282" s="8"/>
      <c r="I282" s="8"/>
      <c r="J282" s="8"/>
      <c r="M282" s="30"/>
      <c r="N282" s="30"/>
      <c r="O282" s="8"/>
      <c r="P282" s="8"/>
      <c r="Q282" s="8"/>
      <c r="R282" s="8"/>
      <c r="S282" s="8"/>
      <c r="T282" s="8"/>
      <c r="U282" s="8"/>
      <c r="V282" s="8"/>
      <c r="W282" s="8"/>
      <c r="X282" s="8"/>
      <c r="Y282" s="8"/>
      <c r="Z282" s="8"/>
    </row>
    <row r="283">
      <c r="A283" s="8"/>
      <c r="B283" s="8"/>
      <c r="C283" s="8"/>
      <c r="D283" s="8"/>
      <c r="E283" s="8"/>
      <c r="F283" s="8"/>
      <c r="G283" s="8"/>
      <c r="H283" s="8"/>
      <c r="I283" s="8"/>
      <c r="J283" s="8"/>
      <c r="M283" s="30"/>
      <c r="N283" s="30"/>
      <c r="O283" s="8"/>
      <c r="P283" s="8"/>
      <c r="Q283" s="8"/>
      <c r="R283" s="8"/>
      <c r="S283" s="8"/>
      <c r="T283" s="8"/>
      <c r="U283" s="8"/>
      <c r="V283" s="8"/>
      <c r="W283" s="8"/>
      <c r="X283" s="8"/>
      <c r="Y283" s="8"/>
      <c r="Z283" s="8"/>
    </row>
    <row r="284">
      <c r="A284" s="8"/>
      <c r="B284" s="8"/>
      <c r="C284" s="8"/>
      <c r="D284" s="8"/>
      <c r="E284" s="8"/>
      <c r="F284" s="8"/>
      <c r="G284" s="8"/>
      <c r="H284" s="8"/>
      <c r="I284" s="8"/>
      <c r="J284" s="8"/>
      <c r="M284" s="30"/>
      <c r="N284" s="30"/>
      <c r="O284" s="8"/>
      <c r="P284" s="8"/>
      <c r="Q284" s="8"/>
      <c r="R284" s="8"/>
      <c r="S284" s="8"/>
      <c r="T284" s="8"/>
      <c r="U284" s="8"/>
      <c r="V284" s="8"/>
      <c r="W284" s="8"/>
      <c r="X284" s="8"/>
      <c r="Y284" s="8"/>
      <c r="Z284" s="8"/>
    </row>
    <row r="285">
      <c r="A285" s="8"/>
      <c r="B285" s="8"/>
      <c r="C285" s="8"/>
      <c r="D285" s="8"/>
      <c r="E285" s="8"/>
      <c r="F285" s="8"/>
      <c r="G285" s="8"/>
      <c r="H285" s="8"/>
      <c r="I285" s="8"/>
      <c r="J285" s="8"/>
      <c r="M285" s="30"/>
      <c r="N285" s="30"/>
      <c r="O285" s="8"/>
      <c r="P285" s="8"/>
      <c r="Q285" s="8"/>
      <c r="R285" s="8"/>
      <c r="S285" s="8"/>
      <c r="T285" s="8"/>
      <c r="U285" s="8"/>
      <c r="V285" s="8"/>
      <c r="W285" s="8"/>
      <c r="X285" s="8"/>
      <c r="Y285" s="8"/>
      <c r="Z285" s="8"/>
    </row>
    <row r="286">
      <c r="A286" s="8"/>
      <c r="B286" s="8"/>
      <c r="C286" s="8"/>
      <c r="D286" s="8"/>
      <c r="E286" s="8"/>
      <c r="F286" s="8"/>
      <c r="G286" s="8"/>
      <c r="H286" s="8"/>
      <c r="I286" s="8"/>
      <c r="J286" s="8"/>
      <c r="M286" s="30"/>
      <c r="N286" s="30"/>
      <c r="O286" s="8"/>
      <c r="P286" s="8"/>
      <c r="Q286" s="8"/>
      <c r="R286" s="8"/>
      <c r="S286" s="8"/>
      <c r="T286" s="8"/>
      <c r="U286" s="8"/>
      <c r="V286" s="8"/>
      <c r="W286" s="8"/>
      <c r="X286" s="8"/>
      <c r="Y286" s="8"/>
      <c r="Z286" s="8"/>
    </row>
    <row r="287">
      <c r="A287" s="8"/>
      <c r="B287" s="8"/>
      <c r="C287" s="8"/>
      <c r="D287" s="8"/>
      <c r="E287" s="8"/>
      <c r="F287" s="8"/>
      <c r="G287" s="8"/>
      <c r="H287" s="8"/>
      <c r="I287" s="8"/>
      <c r="J287" s="8"/>
      <c r="M287" s="30"/>
      <c r="N287" s="30"/>
      <c r="O287" s="8"/>
      <c r="P287" s="8"/>
      <c r="Q287" s="8"/>
      <c r="R287" s="8"/>
      <c r="S287" s="8"/>
      <c r="T287" s="8"/>
      <c r="U287" s="8"/>
      <c r="V287" s="8"/>
      <c r="W287" s="8"/>
      <c r="X287" s="8"/>
      <c r="Y287" s="8"/>
      <c r="Z287" s="8"/>
    </row>
    <row r="288">
      <c r="A288" s="8"/>
      <c r="B288" s="8"/>
      <c r="C288" s="8"/>
      <c r="D288" s="8"/>
      <c r="E288" s="8"/>
      <c r="F288" s="8"/>
      <c r="G288" s="8"/>
      <c r="H288" s="8"/>
      <c r="I288" s="8"/>
      <c r="J288" s="8"/>
      <c r="M288" s="30"/>
      <c r="N288" s="30"/>
      <c r="O288" s="8"/>
      <c r="P288" s="8"/>
      <c r="Q288" s="8"/>
      <c r="R288" s="8"/>
      <c r="S288" s="8"/>
      <c r="T288" s="8"/>
      <c r="U288" s="8"/>
      <c r="V288" s="8"/>
      <c r="W288" s="8"/>
      <c r="X288" s="8"/>
      <c r="Y288" s="8"/>
      <c r="Z288" s="8"/>
    </row>
    <row r="289">
      <c r="A289" s="8"/>
      <c r="B289" s="8"/>
      <c r="C289" s="8"/>
      <c r="D289" s="8"/>
      <c r="E289" s="8"/>
      <c r="F289" s="8"/>
      <c r="G289" s="8"/>
      <c r="H289" s="8"/>
      <c r="I289" s="8"/>
      <c r="J289" s="8"/>
      <c r="M289" s="30"/>
      <c r="N289" s="30"/>
      <c r="O289" s="8"/>
      <c r="P289" s="8"/>
      <c r="Q289" s="8"/>
      <c r="R289" s="8"/>
      <c r="S289" s="8"/>
      <c r="T289" s="8"/>
      <c r="U289" s="8"/>
      <c r="V289" s="8"/>
      <c r="W289" s="8"/>
      <c r="X289" s="8"/>
      <c r="Y289" s="8"/>
      <c r="Z289" s="8"/>
    </row>
    <row r="290">
      <c r="A290" s="8"/>
      <c r="B290" s="8"/>
      <c r="C290" s="8"/>
      <c r="D290" s="8"/>
      <c r="E290" s="8"/>
      <c r="F290" s="8"/>
      <c r="G290" s="8"/>
      <c r="H290" s="8"/>
      <c r="I290" s="8"/>
      <c r="J290" s="8"/>
      <c r="M290" s="30"/>
      <c r="N290" s="30"/>
      <c r="O290" s="8"/>
      <c r="P290" s="8"/>
      <c r="Q290" s="8"/>
      <c r="R290" s="8"/>
      <c r="S290" s="8"/>
      <c r="T290" s="8"/>
      <c r="U290" s="8"/>
      <c r="V290" s="8"/>
      <c r="W290" s="8"/>
      <c r="X290" s="8"/>
      <c r="Y290" s="8"/>
      <c r="Z290" s="8"/>
    </row>
    <row r="291">
      <c r="A291" s="8"/>
      <c r="B291" s="8"/>
      <c r="C291" s="8"/>
      <c r="D291" s="8"/>
      <c r="E291" s="8"/>
      <c r="F291" s="8"/>
      <c r="G291" s="8"/>
      <c r="H291" s="8"/>
      <c r="I291" s="8"/>
      <c r="J291" s="8"/>
      <c r="M291" s="30"/>
      <c r="N291" s="30"/>
      <c r="O291" s="8"/>
      <c r="P291" s="8"/>
      <c r="Q291" s="8"/>
      <c r="R291" s="8"/>
      <c r="S291" s="8"/>
      <c r="T291" s="8"/>
      <c r="U291" s="8"/>
      <c r="V291" s="8"/>
      <c r="W291" s="8"/>
      <c r="X291" s="8"/>
      <c r="Y291" s="8"/>
      <c r="Z291" s="8"/>
    </row>
    <row r="292">
      <c r="A292" s="8"/>
      <c r="B292" s="8"/>
      <c r="C292" s="8"/>
      <c r="D292" s="8"/>
      <c r="E292" s="8"/>
      <c r="F292" s="8"/>
      <c r="G292" s="8"/>
      <c r="H292" s="8"/>
      <c r="I292" s="8"/>
      <c r="J292" s="8"/>
      <c r="M292" s="30"/>
      <c r="N292" s="30"/>
      <c r="O292" s="8"/>
      <c r="P292" s="8"/>
      <c r="Q292" s="8"/>
      <c r="R292" s="8"/>
      <c r="S292" s="8"/>
      <c r="T292" s="8"/>
      <c r="U292" s="8"/>
      <c r="V292" s="8"/>
      <c r="W292" s="8"/>
      <c r="X292" s="8"/>
      <c r="Y292" s="8"/>
      <c r="Z292" s="8"/>
    </row>
    <row r="293">
      <c r="A293" s="8"/>
      <c r="B293" s="8"/>
      <c r="C293" s="8"/>
      <c r="D293" s="8"/>
      <c r="E293" s="8"/>
      <c r="F293" s="8"/>
      <c r="G293" s="8"/>
      <c r="H293" s="8"/>
      <c r="I293" s="8"/>
      <c r="J293" s="8"/>
      <c r="M293" s="30"/>
      <c r="N293" s="30"/>
      <c r="O293" s="8"/>
      <c r="P293" s="8"/>
      <c r="Q293" s="8"/>
      <c r="R293" s="8"/>
      <c r="S293" s="8"/>
      <c r="T293" s="8"/>
      <c r="U293" s="8"/>
      <c r="V293" s="8"/>
      <c r="W293" s="8"/>
      <c r="X293" s="8"/>
      <c r="Y293" s="8"/>
      <c r="Z293" s="8"/>
    </row>
    <row r="294">
      <c r="A294" s="8"/>
      <c r="B294" s="8"/>
      <c r="C294" s="8"/>
      <c r="D294" s="8"/>
      <c r="E294" s="8"/>
      <c r="F294" s="8"/>
      <c r="G294" s="8"/>
      <c r="H294" s="8"/>
      <c r="I294" s="8"/>
      <c r="J294" s="8"/>
      <c r="M294" s="30"/>
      <c r="N294" s="30"/>
      <c r="O294" s="8"/>
      <c r="P294" s="8"/>
      <c r="Q294" s="8"/>
      <c r="R294" s="8"/>
      <c r="S294" s="8"/>
      <c r="T294" s="8"/>
      <c r="U294" s="8"/>
      <c r="V294" s="8"/>
      <c r="W294" s="8"/>
      <c r="X294" s="8"/>
      <c r="Y294" s="8"/>
      <c r="Z294" s="8"/>
    </row>
    <row r="295">
      <c r="A295" s="8"/>
      <c r="B295" s="8"/>
      <c r="C295" s="8"/>
      <c r="D295" s="8"/>
      <c r="E295" s="8"/>
      <c r="F295" s="8"/>
      <c r="G295" s="8"/>
      <c r="H295" s="8"/>
      <c r="I295" s="8"/>
      <c r="J295" s="8"/>
      <c r="M295" s="30"/>
      <c r="N295" s="30"/>
      <c r="O295" s="8"/>
      <c r="P295" s="8"/>
      <c r="Q295" s="8"/>
      <c r="R295" s="8"/>
      <c r="S295" s="8"/>
      <c r="T295" s="8"/>
      <c r="U295" s="8"/>
      <c r="V295" s="8"/>
      <c r="W295" s="8"/>
      <c r="X295" s="8"/>
      <c r="Y295" s="8"/>
      <c r="Z295" s="8"/>
    </row>
    <row r="296">
      <c r="A296" s="8"/>
      <c r="B296" s="8"/>
      <c r="C296" s="8"/>
      <c r="D296" s="8"/>
      <c r="E296" s="8"/>
      <c r="F296" s="8"/>
      <c r="G296" s="8"/>
      <c r="H296" s="8"/>
      <c r="I296" s="8"/>
      <c r="J296" s="8"/>
      <c r="M296" s="30"/>
      <c r="N296" s="30"/>
      <c r="O296" s="8"/>
      <c r="P296" s="8"/>
      <c r="Q296" s="8"/>
      <c r="R296" s="8"/>
      <c r="S296" s="8"/>
      <c r="T296" s="8"/>
      <c r="U296" s="8"/>
      <c r="V296" s="8"/>
      <c r="W296" s="8"/>
      <c r="X296" s="8"/>
      <c r="Y296" s="8"/>
      <c r="Z296" s="8"/>
    </row>
    <row r="297">
      <c r="A297" s="8"/>
      <c r="B297" s="8"/>
      <c r="C297" s="8"/>
      <c r="D297" s="8"/>
      <c r="E297" s="8"/>
      <c r="F297" s="8"/>
      <c r="G297" s="8"/>
      <c r="H297" s="8"/>
      <c r="I297" s="8"/>
      <c r="J297" s="8"/>
      <c r="M297" s="30"/>
      <c r="N297" s="30"/>
      <c r="O297" s="8"/>
      <c r="P297" s="8"/>
      <c r="Q297" s="8"/>
      <c r="R297" s="8"/>
      <c r="S297" s="8"/>
      <c r="T297" s="8"/>
      <c r="U297" s="8"/>
      <c r="V297" s="8"/>
      <c r="W297" s="8"/>
      <c r="X297" s="8"/>
      <c r="Y297" s="8"/>
      <c r="Z297" s="8"/>
    </row>
    <row r="298">
      <c r="A298" s="8"/>
      <c r="B298" s="8"/>
      <c r="C298" s="8"/>
      <c r="D298" s="8"/>
      <c r="E298" s="8"/>
      <c r="F298" s="8"/>
      <c r="G298" s="8"/>
      <c r="H298" s="8"/>
      <c r="I298" s="8"/>
      <c r="J298" s="8"/>
      <c r="M298" s="30"/>
      <c r="N298" s="30"/>
      <c r="O298" s="8"/>
      <c r="P298" s="8"/>
      <c r="Q298" s="8"/>
      <c r="R298" s="8"/>
      <c r="S298" s="8"/>
      <c r="T298" s="8"/>
      <c r="U298" s="8"/>
      <c r="V298" s="8"/>
      <c r="W298" s="8"/>
      <c r="X298" s="8"/>
      <c r="Y298" s="8"/>
      <c r="Z298" s="8"/>
    </row>
    <row r="299">
      <c r="A299" s="8"/>
      <c r="B299" s="8"/>
      <c r="C299" s="8"/>
      <c r="D299" s="8"/>
      <c r="E299" s="8"/>
      <c r="F299" s="8"/>
      <c r="G299" s="8"/>
      <c r="H299" s="8"/>
      <c r="I299" s="8"/>
      <c r="J299" s="8"/>
      <c r="M299" s="30"/>
      <c r="N299" s="30"/>
      <c r="O299" s="8"/>
      <c r="P299" s="8"/>
      <c r="Q299" s="8"/>
      <c r="R299" s="8"/>
      <c r="S299" s="8"/>
      <c r="T299" s="8"/>
      <c r="U299" s="8"/>
      <c r="V299" s="8"/>
      <c r="W299" s="8"/>
      <c r="X299" s="8"/>
      <c r="Y299" s="8"/>
      <c r="Z299" s="8"/>
    </row>
    <row r="300">
      <c r="A300" s="8"/>
      <c r="B300" s="8"/>
      <c r="C300" s="8"/>
      <c r="D300" s="8"/>
      <c r="E300" s="8"/>
      <c r="F300" s="8"/>
      <c r="G300" s="8"/>
      <c r="H300" s="8"/>
      <c r="I300" s="8"/>
      <c r="J300" s="8"/>
      <c r="M300" s="30"/>
      <c r="N300" s="30"/>
      <c r="O300" s="8"/>
      <c r="P300" s="8"/>
      <c r="Q300" s="8"/>
      <c r="R300" s="8"/>
      <c r="S300" s="8"/>
      <c r="T300" s="8"/>
      <c r="U300" s="8"/>
      <c r="V300" s="8"/>
      <c r="W300" s="8"/>
      <c r="X300" s="8"/>
      <c r="Y300" s="8"/>
      <c r="Z300" s="8"/>
    </row>
    <row r="301">
      <c r="A301" s="8"/>
      <c r="B301" s="8"/>
      <c r="C301" s="8"/>
      <c r="D301" s="8"/>
      <c r="E301" s="8"/>
      <c r="F301" s="8"/>
      <c r="G301" s="8"/>
      <c r="H301" s="8"/>
      <c r="I301" s="8"/>
      <c r="J301" s="8"/>
      <c r="M301" s="30"/>
      <c r="N301" s="30"/>
      <c r="O301" s="8"/>
      <c r="P301" s="8"/>
      <c r="Q301" s="8"/>
      <c r="R301" s="8"/>
      <c r="S301" s="8"/>
      <c r="T301" s="8"/>
      <c r="U301" s="8"/>
      <c r="V301" s="8"/>
      <c r="W301" s="8"/>
      <c r="X301" s="8"/>
      <c r="Y301" s="8"/>
      <c r="Z301" s="8"/>
    </row>
    <row r="302">
      <c r="A302" s="8"/>
      <c r="B302" s="8"/>
      <c r="C302" s="8"/>
      <c r="D302" s="8"/>
      <c r="E302" s="8"/>
      <c r="F302" s="8"/>
      <c r="G302" s="8"/>
      <c r="H302" s="8"/>
      <c r="I302" s="8"/>
      <c r="J302" s="8"/>
      <c r="M302" s="30"/>
      <c r="N302" s="30"/>
      <c r="O302" s="8"/>
      <c r="P302" s="8"/>
      <c r="Q302" s="8"/>
      <c r="R302" s="8"/>
      <c r="S302" s="8"/>
      <c r="T302" s="8"/>
      <c r="U302" s="8"/>
      <c r="V302" s="8"/>
      <c r="W302" s="8"/>
      <c r="X302" s="8"/>
      <c r="Y302" s="8"/>
      <c r="Z302" s="8"/>
    </row>
    <row r="303">
      <c r="A303" s="8"/>
      <c r="B303" s="8"/>
      <c r="C303" s="8"/>
      <c r="D303" s="8"/>
      <c r="E303" s="8"/>
      <c r="F303" s="8"/>
      <c r="G303" s="8"/>
      <c r="H303" s="8"/>
      <c r="I303" s="8"/>
      <c r="J303" s="8"/>
      <c r="M303" s="30"/>
      <c r="N303" s="30"/>
      <c r="O303" s="8"/>
      <c r="P303" s="8"/>
      <c r="Q303" s="8"/>
      <c r="R303" s="8"/>
      <c r="S303" s="8"/>
      <c r="T303" s="8"/>
      <c r="U303" s="8"/>
      <c r="V303" s="8"/>
      <c r="W303" s="8"/>
      <c r="X303" s="8"/>
      <c r="Y303" s="8"/>
      <c r="Z303" s="8"/>
    </row>
    <row r="304">
      <c r="A304" s="8"/>
      <c r="B304" s="8"/>
      <c r="C304" s="8"/>
      <c r="D304" s="8"/>
      <c r="E304" s="8"/>
      <c r="F304" s="8"/>
      <c r="G304" s="8"/>
      <c r="H304" s="8"/>
      <c r="I304" s="8"/>
      <c r="J304" s="8"/>
      <c r="M304" s="30"/>
      <c r="N304" s="30"/>
      <c r="O304" s="8"/>
      <c r="P304" s="8"/>
      <c r="Q304" s="8"/>
      <c r="R304" s="8"/>
      <c r="S304" s="8"/>
      <c r="T304" s="8"/>
      <c r="U304" s="8"/>
      <c r="V304" s="8"/>
      <c r="W304" s="8"/>
      <c r="X304" s="8"/>
      <c r="Y304" s="8"/>
      <c r="Z304" s="8"/>
    </row>
    <row r="305">
      <c r="A305" s="8"/>
      <c r="B305" s="8"/>
      <c r="C305" s="8"/>
      <c r="D305" s="8"/>
      <c r="E305" s="8"/>
      <c r="F305" s="8"/>
      <c r="G305" s="8"/>
      <c r="H305" s="8"/>
      <c r="I305" s="8"/>
      <c r="J305" s="8"/>
      <c r="M305" s="30"/>
      <c r="N305" s="30"/>
      <c r="O305" s="8"/>
      <c r="P305" s="8"/>
      <c r="Q305" s="8"/>
      <c r="R305" s="8"/>
      <c r="S305" s="8"/>
      <c r="T305" s="8"/>
      <c r="U305" s="8"/>
      <c r="V305" s="8"/>
      <c r="W305" s="8"/>
      <c r="X305" s="8"/>
      <c r="Y305" s="8"/>
      <c r="Z305" s="8"/>
    </row>
    <row r="306">
      <c r="A306" s="8"/>
      <c r="B306" s="8"/>
      <c r="C306" s="8"/>
      <c r="D306" s="8"/>
      <c r="E306" s="8"/>
      <c r="F306" s="8"/>
      <c r="G306" s="8"/>
      <c r="H306" s="8"/>
      <c r="I306" s="8"/>
      <c r="J306" s="8"/>
      <c r="M306" s="30"/>
      <c r="N306" s="30"/>
      <c r="O306" s="8"/>
      <c r="P306" s="8"/>
      <c r="Q306" s="8"/>
      <c r="R306" s="8"/>
      <c r="S306" s="8"/>
      <c r="T306" s="8"/>
      <c r="U306" s="8"/>
      <c r="V306" s="8"/>
      <c r="W306" s="8"/>
      <c r="X306" s="8"/>
      <c r="Y306" s="8"/>
      <c r="Z306" s="8"/>
    </row>
    <row r="307">
      <c r="A307" s="8"/>
      <c r="B307" s="8"/>
      <c r="C307" s="8"/>
      <c r="D307" s="8"/>
      <c r="E307" s="8"/>
      <c r="F307" s="8"/>
      <c r="G307" s="8"/>
      <c r="H307" s="8"/>
      <c r="I307" s="8"/>
      <c r="J307" s="8"/>
      <c r="M307" s="30"/>
      <c r="N307" s="30"/>
      <c r="O307" s="8"/>
      <c r="P307" s="8"/>
      <c r="Q307" s="8"/>
      <c r="R307" s="8"/>
      <c r="S307" s="8"/>
      <c r="T307" s="8"/>
      <c r="U307" s="8"/>
      <c r="V307" s="8"/>
      <c r="W307" s="8"/>
      <c r="X307" s="8"/>
      <c r="Y307" s="8"/>
      <c r="Z307" s="8"/>
    </row>
    <row r="308">
      <c r="A308" s="8"/>
      <c r="B308" s="8"/>
      <c r="C308" s="8"/>
      <c r="D308" s="8"/>
      <c r="E308" s="8"/>
      <c r="F308" s="8"/>
      <c r="G308" s="8"/>
      <c r="H308" s="8"/>
      <c r="I308" s="8"/>
      <c r="J308" s="8"/>
      <c r="M308" s="30"/>
      <c r="N308" s="30"/>
      <c r="O308" s="8"/>
      <c r="P308" s="8"/>
      <c r="Q308" s="8"/>
      <c r="R308" s="8"/>
      <c r="S308" s="8"/>
      <c r="T308" s="8"/>
      <c r="U308" s="8"/>
      <c r="V308" s="8"/>
      <c r="W308" s="8"/>
      <c r="X308" s="8"/>
      <c r="Y308" s="8"/>
      <c r="Z308" s="8"/>
    </row>
    <row r="309">
      <c r="A309" s="8"/>
      <c r="B309" s="8"/>
      <c r="C309" s="8"/>
      <c r="D309" s="8"/>
      <c r="E309" s="8"/>
      <c r="F309" s="8"/>
      <c r="G309" s="8"/>
      <c r="H309" s="8"/>
      <c r="I309" s="8"/>
      <c r="J309" s="8"/>
      <c r="M309" s="30"/>
      <c r="N309" s="30"/>
      <c r="O309" s="8"/>
      <c r="P309" s="8"/>
      <c r="Q309" s="8"/>
      <c r="R309" s="8"/>
      <c r="S309" s="8"/>
      <c r="T309" s="8"/>
      <c r="U309" s="8"/>
      <c r="V309" s="8"/>
      <c r="W309" s="8"/>
      <c r="X309" s="8"/>
      <c r="Y309" s="8"/>
      <c r="Z309" s="8"/>
    </row>
    <row r="310">
      <c r="A310" s="8"/>
      <c r="B310" s="8"/>
      <c r="C310" s="8"/>
      <c r="D310" s="8"/>
      <c r="E310" s="8"/>
      <c r="F310" s="8"/>
      <c r="G310" s="8"/>
      <c r="H310" s="8"/>
      <c r="I310" s="8"/>
      <c r="J310" s="8"/>
      <c r="M310" s="30"/>
      <c r="N310" s="30"/>
      <c r="O310" s="8"/>
      <c r="P310" s="8"/>
      <c r="Q310" s="8"/>
      <c r="R310" s="8"/>
      <c r="S310" s="8"/>
      <c r="T310" s="8"/>
      <c r="U310" s="8"/>
      <c r="V310" s="8"/>
      <c r="W310" s="8"/>
      <c r="X310" s="8"/>
      <c r="Y310" s="8"/>
      <c r="Z310" s="8"/>
    </row>
    <row r="311">
      <c r="A311" s="8"/>
      <c r="B311" s="8"/>
      <c r="C311" s="8"/>
      <c r="D311" s="8"/>
      <c r="E311" s="8"/>
      <c r="F311" s="8"/>
      <c r="G311" s="8"/>
      <c r="H311" s="8"/>
      <c r="I311" s="8"/>
      <c r="J311" s="8"/>
      <c r="M311" s="30"/>
      <c r="N311" s="30"/>
      <c r="O311" s="8"/>
      <c r="P311" s="8"/>
      <c r="Q311" s="8"/>
      <c r="R311" s="8"/>
      <c r="S311" s="8"/>
      <c r="T311" s="8"/>
      <c r="U311" s="8"/>
      <c r="V311" s="8"/>
      <c r="W311" s="8"/>
      <c r="X311" s="8"/>
      <c r="Y311" s="8"/>
      <c r="Z311" s="8"/>
    </row>
    <row r="312">
      <c r="A312" s="8"/>
      <c r="B312" s="8"/>
      <c r="C312" s="8"/>
      <c r="D312" s="8"/>
      <c r="E312" s="8"/>
      <c r="F312" s="8"/>
      <c r="G312" s="8"/>
      <c r="H312" s="8"/>
      <c r="I312" s="8"/>
      <c r="J312" s="8"/>
      <c r="M312" s="30"/>
      <c r="N312" s="30"/>
      <c r="O312" s="8"/>
      <c r="P312" s="8"/>
      <c r="Q312" s="8"/>
      <c r="R312" s="8"/>
      <c r="S312" s="8"/>
      <c r="T312" s="8"/>
      <c r="U312" s="8"/>
      <c r="V312" s="8"/>
      <c r="W312" s="8"/>
      <c r="X312" s="8"/>
      <c r="Y312" s="8"/>
      <c r="Z312" s="8"/>
    </row>
    <row r="313">
      <c r="A313" s="8"/>
      <c r="B313" s="8"/>
      <c r="C313" s="8"/>
      <c r="D313" s="8"/>
      <c r="E313" s="8"/>
      <c r="F313" s="8"/>
      <c r="G313" s="8"/>
      <c r="H313" s="8"/>
      <c r="I313" s="8"/>
      <c r="J313" s="8"/>
      <c r="M313" s="30"/>
      <c r="N313" s="30"/>
      <c r="O313" s="8"/>
      <c r="P313" s="8"/>
      <c r="Q313" s="8"/>
      <c r="R313" s="8"/>
      <c r="S313" s="8"/>
      <c r="T313" s="8"/>
      <c r="U313" s="8"/>
      <c r="V313" s="8"/>
      <c r="W313" s="8"/>
      <c r="X313" s="8"/>
      <c r="Y313" s="8"/>
      <c r="Z313" s="8"/>
    </row>
    <row r="314">
      <c r="A314" s="8"/>
      <c r="B314" s="8"/>
      <c r="C314" s="8"/>
      <c r="D314" s="8"/>
      <c r="E314" s="8"/>
      <c r="F314" s="8"/>
      <c r="G314" s="8"/>
      <c r="H314" s="8"/>
      <c r="I314" s="8"/>
      <c r="J314" s="8"/>
      <c r="M314" s="30"/>
      <c r="N314" s="30"/>
      <c r="O314" s="8"/>
      <c r="P314" s="8"/>
      <c r="Q314" s="8"/>
      <c r="R314" s="8"/>
      <c r="S314" s="8"/>
      <c r="T314" s="8"/>
      <c r="U314" s="8"/>
      <c r="V314" s="8"/>
      <c r="W314" s="8"/>
      <c r="X314" s="8"/>
      <c r="Y314" s="8"/>
      <c r="Z314" s="8"/>
    </row>
    <row r="315">
      <c r="A315" s="8"/>
      <c r="B315" s="8"/>
      <c r="C315" s="8"/>
      <c r="D315" s="8"/>
      <c r="E315" s="8"/>
      <c r="F315" s="8"/>
      <c r="G315" s="8"/>
      <c r="H315" s="8"/>
      <c r="I315" s="8"/>
      <c r="J315" s="8"/>
      <c r="M315" s="30"/>
      <c r="N315" s="30"/>
      <c r="O315" s="8"/>
      <c r="P315" s="8"/>
      <c r="Q315" s="8"/>
      <c r="R315" s="8"/>
      <c r="S315" s="8"/>
      <c r="T315" s="8"/>
      <c r="U315" s="8"/>
      <c r="V315" s="8"/>
      <c r="W315" s="8"/>
      <c r="X315" s="8"/>
      <c r="Y315" s="8"/>
      <c r="Z315" s="8"/>
    </row>
    <row r="316">
      <c r="A316" s="8"/>
      <c r="B316" s="8"/>
      <c r="C316" s="8"/>
      <c r="D316" s="8"/>
      <c r="E316" s="8"/>
      <c r="F316" s="8"/>
      <c r="G316" s="8"/>
      <c r="H316" s="8"/>
      <c r="I316" s="8"/>
      <c r="J316" s="8"/>
      <c r="M316" s="30"/>
      <c r="N316" s="30"/>
      <c r="O316" s="8"/>
      <c r="P316" s="8"/>
      <c r="Q316" s="8"/>
      <c r="R316" s="8"/>
      <c r="S316" s="8"/>
      <c r="T316" s="8"/>
      <c r="U316" s="8"/>
      <c r="V316" s="8"/>
      <c r="W316" s="8"/>
      <c r="X316" s="8"/>
      <c r="Y316" s="8"/>
      <c r="Z316" s="8"/>
    </row>
    <row r="317">
      <c r="A317" s="8"/>
      <c r="B317" s="8"/>
      <c r="C317" s="8"/>
      <c r="D317" s="8"/>
      <c r="E317" s="8"/>
      <c r="F317" s="8"/>
      <c r="G317" s="8"/>
      <c r="H317" s="8"/>
      <c r="I317" s="8"/>
      <c r="J317" s="8"/>
      <c r="M317" s="30"/>
      <c r="N317" s="30"/>
      <c r="O317" s="8"/>
      <c r="P317" s="8"/>
      <c r="Q317" s="8"/>
      <c r="R317" s="8"/>
      <c r="S317" s="8"/>
      <c r="T317" s="8"/>
      <c r="U317" s="8"/>
      <c r="V317" s="8"/>
      <c r="W317" s="8"/>
      <c r="X317" s="8"/>
      <c r="Y317" s="8"/>
      <c r="Z317" s="8"/>
    </row>
    <row r="318">
      <c r="A318" s="8"/>
      <c r="B318" s="8"/>
      <c r="C318" s="8"/>
      <c r="D318" s="8"/>
      <c r="E318" s="8"/>
      <c r="F318" s="8"/>
      <c r="G318" s="8"/>
      <c r="H318" s="8"/>
      <c r="I318" s="8"/>
      <c r="J318" s="8"/>
      <c r="M318" s="30"/>
      <c r="N318" s="30"/>
      <c r="O318" s="8"/>
      <c r="P318" s="8"/>
      <c r="Q318" s="8"/>
      <c r="R318" s="8"/>
      <c r="S318" s="8"/>
      <c r="T318" s="8"/>
      <c r="U318" s="8"/>
      <c r="V318" s="8"/>
      <c r="W318" s="8"/>
      <c r="X318" s="8"/>
      <c r="Y318" s="8"/>
      <c r="Z318" s="8"/>
    </row>
    <row r="319">
      <c r="A319" s="8"/>
      <c r="B319" s="8"/>
      <c r="C319" s="8"/>
      <c r="D319" s="8"/>
      <c r="E319" s="8"/>
      <c r="F319" s="8"/>
      <c r="G319" s="8"/>
      <c r="H319" s="8"/>
      <c r="I319" s="8"/>
      <c r="J319" s="8"/>
      <c r="M319" s="30"/>
      <c r="N319" s="30"/>
      <c r="O319" s="8"/>
      <c r="P319" s="8"/>
      <c r="Q319" s="8"/>
      <c r="R319" s="8"/>
      <c r="S319" s="8"/>
      <c r="T319" s="8"/>
      <c r="U319" s="8"/>
      <c r="V319" s="8"/>
      <c r="W319" s="8"/>
      <c r="X319" s="8"/>
      <c r="Y319" s="8"/>
      <c r="Z319" s="8"/>
    </row>
    <row r="320">
      <c r="A320" s="8"/>
      <c r="B320" s="8"/>
      <c r="C320" s="8"/>
      <c r="D320" s="8"/>
      <c r="E320" s="8"/>
      <c r="F320" s="8"/>
      <c r="G320" s="8"/>
      <c r="H320" s="8"/>
      <c r="I320" s="8"/>
      <c r="J320" s="8"/>
      <c r="M320" s="30"/>
      <c r="N320" s="30"/>
      <c r="O320" s="8"/>
      <c r="P320" s="8"/>
      <c r="Q320" s="8"/>
      <c r="R320" s="8"/>
      <c r="S320" s="8"/>
      <c r="T320" s="8"/>
      <c r="U320" s="8"/>
      <c r="V320" s="8"/>
      <c r="W320" s="8"/>
      <c r="X320" s="8"/>
      <c r="Y320" s="8"/>
      <c r="Z320" s="8"/>
    </row>
    <row r="321">
      <c r="A321" s="8"/>
      <c r="B321" s="8"/>
      <c r="C321" s="8"/>
      <c r="D321" s="8"/>
      <c r="E321" s="8"/>
      <c r="F321" s="8"/>
      <c r="G321" s="8"/>
      <c r="H321" s="8"/>
      <c r="I321" s="8"/>
      <c r="J321" s="8"/>
      <c r="M321" s="30"/>
      <c r="N321" s="30"/>
      <c r="O321" s="8"/>
      <c r="P321" s="8"/>
      <c r="Q321" s="8"/>
      <c r="R321" s="8"/>
      <c r="S321" s="8"/>
      <c r="T321" s="8"/>
      <c r="U321" s="8"/>
      <c r="V321" s="8"/>
      <c r="W321" s="8"/>
      <c r="X321" s="8"/>
      <c r="Y321" s="8"/>
      <c r="Z321" s="8"/>
    </row>
    <row r="322">
      <c r="A322" s="8"/>
      <c r="B322" s="8"/>
      <c r="C322" s="8"/>
      <c r="D322" s="8"/>
      <c r="E322" s="8"/>
      <c r="F322" s="8"/>
      <c r="G322" s="8"/>
      <c r="H322" s="8"/>
      <c r="I322" s="8"/>
      <c r="J322" s="8"/>
      <c r="M322" s="30"/>
      <c r="N322" s="30"/>
      <c r="O322" s="8"/>
      <c r="P322" s="8"/>
      <c r="Q322" s="8"/>
      <c r="R322" s="8"/>
      <c r="S322" s="8"/>
      <c r="T322" s="8"/>
      <c r="U322" s="8"/>
      <c r="V322" s="8"/>
      <c r="W322" s="8"/>
      <c r="X322" s="8"/>
      <c r="Y322" s="8"/>
      <c r="Z322" s="8"/>
    </row>
    <row r="323">
      <c r="A323" s="8"/>
      <c r="B323" s="8"/>
      <c r="C323" s="8"/>
      <c r="D323" s="8"/>
      <c r="E323" s="8"/>
      <c r="F323" s="8"/>
      <c r="G323" s="8"/>
      <c r="H323" s="8"/>
      <c r="I323" s="8"/>
      <c r="J323" s="8"/>
      <c r="M323" s="30"/>
      <c r="N323" s="30"/>
      <c r="O323" s="8"/>
      <c r="P323" s="8"/>
      <c r="Q323" s="8"/>
      <c r="R323" s="8"/>
      <c r="S323" s="8"/>
      <c r="T323" s="8"/>
      <c r="U323" s="8"/>
      <c r="V323" s="8"/>
      <c r="W323" s="8"/>
      <c r="X323" s="8"/>
      <c r="Y323" s="8"/>
      <c r="Z323" s="8"/>
    </row>
    <row r="324">
      <c r="A324" s="8"/>
      <c r="B324" s="8"/>
      <c r="C324" s="8"/>
      <c r="D324" s="8"/>
      <c r="E324" s="8"/>
      <c r="F324" s="8"/>
      <c r="G324" s="8"/>
      <c r="H324" s="8"/>
      <c r="I324" s="8"/>
      <c r="J324" s="8"/>
      <c r="M324" s="30"/>
      <c r="N324" s="30"/>
      <c r="O324" s="8"/>
      <c r="P324" s="8"/>
      <c r="Q324" s="8"/>
      <c r="R324" s="8"/>
      <c r="S324" s="8"/>
      <c r="T324" s="8"/>
      <c r="U324" s="8"/>
      <c r="V324" s="8"/>
      <c r="W324" s="8"/>
      <c r="X324" s="8"/>
      <c r="Y324" s="8"/>
      <c r="Z324" s="8"/>
    </row>
    <row r="325">
      <c r="A325" s="8"/>
      <c r="B325" s="8"/>
      <c r="C325" s="8"/>
      <c r="D325" s="8"/>
      <c r="E325" s="8"/>
      <c r="F325" s="8"/>
      <c r="G325" s="8"/>
      <c r="H325" s="8"/>
      <c r="I325" s="8"/>
      <c r="J325" s="8"/>
      <c r="M325" s="30"/>
      <c r="N325" s="30"/>
      <c r="O325" s="8"/>
      <c r="P325" s="8"/>
      <c r="Q325" s="8"/>
      <c r="R325" s="8"/>
      <c r="S325" s="8"/>
      <c r="T325" s="8"/>
      <c r="U325" s="8"/>
      <c r="V325" s="8"/>
      <c r="W325" s="8"/>
      <c r="X325" s="8"/>
      <c r="Y325" s="8"/>
      <c r="Z325" s="8"/>
    </row>
    <row r="326">
      <c r="A326" s="8"/>
      <c r="B326" s="8"/>
      <c r="C326" s="8"/>
      <c r="D326" s="8"/>
      <c r="E326" s="8"/>
      <c r="F326" s="8"/>
      <c r="G326" s="8"/>
      <c r="H326" s="8"/>
      <c r="I326" s="8"/>
      <c r="J326" s="8"/>
      <c r="M326" s="30"/>
      <c r="N326" s="30"/>
      <c r="O326" s="8"/>
      <c r="P326" s="8"/>
      <c r="Q326" s="8"/>
      <c r="R326" s="8"/>
      <c r="S326" s="8"/>
      <c r="T326" s="8"/>
      <c r="U326" s="8"/>
      <c r="V326" s="8"/>
      <c r="W326" s="8"/>
      <c r="X326" s="8"/>
      <c r="Y326" s="8"/>
      <c r="Z326" s="8"/>
    </row>
    <row r="327">
      <c r="A327" s="8"/>
      <c r="B327" s="8"/>
      <c r="C327" s="8"/>
      <c r="D327" s="8"/>
      <c r="E327" s="8"/>
      <c r="F327" s="8"/>
      <c r="G327" s="8"/>
      <c r="H327" s="8"/>
      <c r="I327" s="8"/>
      <c r="J327" s="8"/>
      <c r="M327" s="30"/>
      <c r="N327" s="30"/>
      <c r="O327" s="8"/>
      <c r="P327" s="8"/>
      <c r="Q327" s="8"/>
      <c r="R327" s="8"/>
      <c r="S327" s="8"/>
      <c r="T327" s="8"/>
      <c r="U327" s="8"/>
      <c r="V327" s="8"/>
      <c r="W327" s="8"/>
      <c r="X327" s="8"/>
      <c r="Y327" s="8"/>
      <c r="Z327" s="8"/>
    </row>
    <row r="328">
      <c r="A328" s="8"/>
      <c r="B328" s="8"/>
      <c r="C328" s="8"/>
      <c r="D328" s="8"/>
      <c r="E328" s="8"/>
      <c r="F328" s="8"/>
      <c r="G328" s="8"/>
      <c r="H328" s="8"/>
      <c r="I328" s="8"/>
      <c r="J328" s="8"/>
      <c r="M328" s="30"/>
      <c r="N328" s="30"/>
      <c r="O328" s="8"/>
      <c r="P328" s="8"/>
      <c r="Q328" s="8"/>
      <c r="R328" s="8"/>
      <c r="S328" s="8"/>
      <c r="T328" s="8"/>
      <c r="U328" s="8"/>
      <c r="V328" s="8"/>
      <c r="W328" s="8"/>
      <c r="X328" s="8"/>
      <c r="Y328" s="8"/>
      <c r="Z328" s="8"/>
    </row>
    <row r="329">
      <c r="A329" s="8"/>
      <c r="B329" s="8"/>
      <c r="C329" s="8"/>
      <c r="D329" s="8"/>
      <c r="E329" s="8"/>
      <c r="F329" s="8"/>
      <c r="G329" s="8"/>
      <c r="H329" s="8"/>
      <c r="I329" s="8"/>
      <c r="J329" s="8"/>
      <c r="M329" s="30"/>
      <c r="N329" s="30"/>
      <c r="O329" s="8"/>
      <c r="P329" s="8"/>
      <c r="Q329" s="8"/>
      <c r="R329" s="8"/>
      <c r="S329" s="8"/>
      <c r="T329" s="8"/>
      <c r="U329" s="8"/>
      <c r="V329" s="8"/>
      <c r="W329" s="8"/>
      <c r="X329" s="8"/>
      <c r="Y329" s="8"/>
      <c r="Z329" s="8"/>
    </row>
    <row r="330">
      <c r="A330" s="8"/>
      <c r="B330" s="8"/>
      <c r="C330" s="8"/>
      <c r="D330" s="8"/>
      <c r="E330" s="8"/>
      <c r="F330" s="8"/>
      <c r="G330" s="8"/>
      <c r="H330" s="8"/>
      <c r="I330" s="8"/>
      <c r="J330" s="8"/>
      <c r="M330" s="30"/>
      <c r="N330" s="30"/>
      <c r="O330" s="8"/>
      <c r="P330" s="8"/>
      <c r="Q330" s="8"/>
      <c r="R330" s="8"/>
      <c r="S330" s="8"/>
      <c r="T330" s="8"/>
      <c r="U330" s="8"/>
      <c r="V330" s="8"/>
      <c r="W330" s="8"/>
      <c r="X330" s="8"/>
      <c r="Y330" s="8"/>
      <c r="Z330" s="8"/>
    </row>
    <row r="331">
      <c r="A331" s="8"/>
      <c r="B331" s="8"/>
      <c r="C331" s="8"/>
      <c r="D331" s="8"/>
      <c r="E331" s="8"/>
      <c r="F331" s="8"/>
      <c r="G331" s="8"/>
      <c r="H331" s="8"/>
      <c r="I331" s="8"/>
      <c r="J331" s="8"/>
      <c r="M331" s="30"/>
      <c r="N331" s="30"/>
      <c r="O331" s="8"/>
      <c r="P331" s="8"/>
      <c r="Q331" s="8"/>
      <c r="R331" s="8"/>
      <c r="S331" s="8"/>
      <c r="T331" s="8"/>
      <c r="U331" s="8"/>
      <c r="V331" s="8"/>
      <c r="W331" s="8"/>
      <c r="X331" s="8"/>
      <c r="Y331" s="8"/>
      <c r="Z331" s="8"/>
    </row>
    <row r="332">
      <c r="A332" s="8"/>
      <c r="B332" s="8"/>
      <c r="C332" s="8"/>
      <c r="D332" s="8"/>
      <c r="E332" s="8"/>
      <c r="F332" s="8"/>
      <c r="G332" s="8"/>
      <c r="H332" s="8"/>
      <c r="I332" s="8"/>
      <c r="J332" s="8"/>
      <c r="M332" s="30"/>
      <c r="N332" s="30"/>
      <c r="O332" s="8"/>
      <c r="P332" s="8"/>
      <c r="Q332" s="8"/>
      <c r="R332" s="8"/>
      <c r="S332" s="8"/>
      <c r="T332" s="8"/>
      <c r="U332" s="8"/>
      <c r="V332" s="8"/>
      <c r="W332" s="8"/>
      <c r="X332" s="8"/>
      <c r="Y332" s="8"/>
      <c r="Z332" s="8"/>
    </row>
    <row r="333">
      <c r="A333" s="8"/>
      <c r="B333" s="8"/>
      <c r="C333" s="8"/>
      <c r="D333" s="8"/>
      <c r="E333" s="8"/>
      <c r="F333" s="8"/>
      <c r="G333" s="8"/>
      <c r="H333" s="8"/>
      <c r="I333" s="8"/>
      <c r="J333" s="8"/>
      <c r="M333" s="30"/>
      <c r="N333" s="30"/>
      <c r="O333" s="8"/>
      <c r="P333" s="8"/>
      <c r="Q333" s="8"/>
      <c r="R333" s="8"/>
      <c r="S333" s="8"/>
      <c r="T333" s="8"/>
      <c r="U333" s="8"/>
      <c r="V333" s="8"/>
      <c r="W333" s="8"/>
      <c r="X333" s="8"/>
      <c r="Y333" s="8"/>
      <c r="Z333" s="8"/>
    </row>
    <row r="334">
      <c r="A334" s="8"/>
      <c r="B334" s="8"/>
      <c r="C334" s="8"/>
      <c r="D334" s="8"/>
      <c r="E334" s="8"/>
      <c r="F334" s="8"/>
      <c r="G334" s="8"/>
      <c r="H334" s="8"/>
      <c r="I334" s="8"/>
      <c r="J334" s="8"/>
      <c r="M334" s="30"/>
      <c r="N334" s="30"/>
      <c r="O334" s="8"/>
      <c r="P334" s="8"/>
      <c r="Q334" s="8"/>
      <c r="R334" s="8"/>
      <c r="S334" s="8"/>
      <c r="T334" s="8"/>
      <c r="U334" s="8"/>
      <c r="V334" s="8"/>
      <c r="W334" s="8"/>
      <c r="X334" s="8"/>
      <c r="Y334" s="8"/>
      <c r="Z334" s="8"/>
    </row>
    <row r="335">
      <c r="A335" s="8"/>
      <c r="B335" s="8"/>
      <c r="C335" s="8"/>
      <c r="D335" s="8"/>
      <c r="E335" s="8"/>
      <c r="F335" s="8"/>
      <c r="G335" s="8"/>
      <c r="H335" s="8"/>
      <c r="I335" s="8"/>
      <c r="J335" s="8"/>
      <c r="M335" s="30"/>
      <c r="N335" s="30"/>
      <c r="O335" s="8"/>
      <c r="P335" s="8"/>
      <c r="Q335" s="8"/>
      <c r="R335" s="8"/>
      <c r="S335" s="8"/>
      <c r="T335" s="8"/>
      <c r="U335" s="8"/>
      <c r="V335" s="8"/>
      <c r="W335" s="8"/>
      <c r="X335" s="8"/>
      <c r="Y335" s="8"/>
      <c r="Z335" s="8"/>
    </row>
    <row r="336">
      <c r="A336" s="8"/>
      <c r="B336" s="8"/>
      <c r="C336" s="8"/>
      <c r="D336" s="8"/>
      <c r="E336" s="8"/>
      <c r="F336" s="8"/>
      <c r="G336" s="8"/>
      <c r="H336" s="8"/>
      <c r="I336" s="8"/>
      <c r="J336" s="8"/>
      <c r="M336" s="30"/>
      <c r="N336" s="30"/>
      <c r="O336" s="8"/>
      <c r="P336" s="8"/>
      <c r="Q336" s="8"/>
      <c r="R336" s="8"/>
      <c r="S336" s="8"/>
      <c r="T336" s="8"/>
      <c r="U336" s="8"/>
      <c r="V336" s="8"/>
      <c r="W336" s="8"/>
      <c r="X336" s="8"/>
      <c r="Y336" s="8"/>
      <c r="Z336" s="8"/>
    </row>
    <row r="337">
      <c r="A337" s="8"/>
      <c r="B337" s="8"/>
      <c r="C337" s="8"/>
      <c r="D337" s="8"/>
      <c r="E337" s="8"/>
      <c r="F337" s="8"/>
      <c r="G337" s="8"/>
      <c r="H337" s="8"/>
      <c r="I337" s="8"/>
      <c r="J337" s="8"/>
      <c r="M337" s="30"/>
      <c r="N337" s="30"/>
      <c r="O337" s="8"/>
      <c r="P337" s="8"/>
      <c r="Q337" s="8"/>
      <c r="R337" s="8"/>
      <c r="S337" s="8"/>
      <c r="T337" s="8"/>
      <c r="U337" s="8"/>
      <c r="V337" s="8"/>
      <c r="W337" s="8"/>
      <c r="X337" s="8"/>
      <c r="Y337" s="8"/>
      <c r="Z337" s="8"/>
    </row>
    <row r="338">
      <c r="A338" s="8"/>
      <c r="B338" s="8"/>
      <c r="C338" s="8"/>
      <c r="D338" s="8"/>
      <c r="E338" s="8"/>
      <c r="F338" s="8"/>
      <c r="G338" s="8"/>
      <c r="H338" s="8"/>
      <c r="I338" s="8"/>
      <c r="J338" s="8"/>
      <c r="M338" s="30"/>
      <c r="N338" s="30"/>
      <c r="O338" s="8"/>
      <c r="P338" s="8"/>
      <c r="Q338" s="8"/>
      <c r="R338" s="8"/>
      <c r="S338" s="8"/>
      <c r="T338" s="8"/>
      <c r="U338" s="8"/>
      <c r="V338" s="8"/>
      <c r="W338" s="8"/>
      <c r="X338" s="8"/>
      <c r="Y338" s="8"/>
      <c r="Z338" s="8"/>
    </row>
    <row r="339">
      <c r="A339" s="8"/>
      <c r="B339" s="8"/>
      <c r="C339" s="8"/>
      <c r="D339" s="8"/>
      <c r="E339" s="8"/>
      <c r="F339" s="8"/>
      <c r="G339" s="8"/>
      <c r="H339" s="8"/>
      <c r="I339" s="8"/>
      <c r="J339" s="8"/>
      <c r="M339" s="30"/>
      <c r="N339" s="30"/>
      <c r="O339" s="8"/>
      <c r="P339" s="8"/>
      <c r="Q339" s="8"/>
      <c r="R339" s="8"/>
      <c r="S339" s="8"/>
      <c r="T339" s="8"/>
      <c r="U339" s="8"/>
      <c r="V339" s="8"/>
      <c r="W339" s="8"/>
      <c r="X339" s="8"/>
      <c r="Y339" s="8"/>
      <c r="Z339" s="8"/>
    </row>
    <row r="340">
      <c r="A340" s="8"/>
      <c r="B340" s="8"/>
      <c r="C340" s="8"/>
      <c r="D340" s="8"/>
      <c r="E340" s="8"/>
      <c r="F340" s="8"/>
      <c r="G340" s="8"/>
      <c r="H340" s="8"/>
      <c r="I340" s="8"/>
      <c r="J340" s="8"/>
      <c r="M340" s="30"/>
      <c r="N340" s="30"/>
      <c r="O340" s="8"/>
      <c r="P340" s="8"/>
      <c r="Q340" s="8"/>
      <c r="R340" s="8"/>
      <c r="S340" s="8"/>
      <c r="T340" s="8"/>
      <c r="U340" s="8"/>
      <c r="V340" s="8"/>
      <c r="W340" s="8"/>
      <c r="X340" s="8"/>
      <c r="Y340" s="8"/>
      <c r="Z340" s="8"/>
    </row>
    <row r="341">
      <c r="A341" s="8"/>
      <c r="B341" s="8"/>
      <c r="C341" s="8"/>
      <c r="D341" s="8"/>
      <c r="E341" s="8"/>
      <c r="F341" s="8"/>
      <c r="G341" s="8"/>
      <c r="H341" s="8"/>
      <c r="I341" s="8"/>
      <c r="J341" s="8"/>
      <c r="M341" s="30"/>
      <c r="N341" s="30"/>
      <c r="O341" s="8"/>
      <c r="P341" s="8"/>
      <c r="Q341" s="8"/>
      <c r="R341" s="8"/>
      <c r="S341" s="8"/>
      <c r="T341" s="8"/>
      <c r="U341" s="8"/>
      <c r="V341" s="8"/>
      <c r="W341" s="8"/>
      <c r="X341" s="8"/>
      <c r="Y341" s="8"/>
      <c r="Z341" s="8"/>
    </row>
    <row r="342">
      <c r="A342" s="8"/>
      <c r="B342" s="8"/>
      <c r="C342" s="8"/>
      <c r="D342" s="8"/>
      <c r="E342" s="8"/>
      <c r="F342" s="8"/>
      <c r="G342" s="8"/>
      <c r="H342" s="8"/>
      <c r="I342" s="8"/>
      <c r="J342" s="8"/>
      <c r="M342" s="30"/>
      <c r="N342" s="30"/>
      <c r="O342" s="8"/>
      <c r="P342" s="8"/>
      <c r="Q342" s="8"/>
      <c r="R342" s="8"/>
      <c r="S342" s="8"/>
      <c r="T342" s="8"/>
      <c r="U342" s="8"/>
      <c r="V342" s="8"/>
      <c r="W342" s="8"/>
      <c r="X342" s="8"/>
      <c r="Y342" s="8"/>
      <c r="Z342" s="8"/>
    </row>
    <row r="343">
      <c r="A343" s="8"/>
      <c r="B343" s="8"/>
      <c r="C343" s="8"/>
      <c r="D343" s="8"/>
      <c r="E343" s="8"/>
      <c r="F343" s="8"/>
      <c r="G343" s="8"/>
      <c r="H343" s="8"/>
      <c r="I343" s="8"/>
      <c r="J343" s="8"/>
      <c r="M343" s="30"/>
      <c r="N343" s="30"/>
      <c r="O343" s="8"/>
      <c r="P343" s="8"/>
      <c r="Q343" s="8"/>
      <c r="R343" s="8"/>
      <c r="S343" s="8"/>
      <c r="T343" s="8"/>
      <c r="U343" s="8"/>
      <c r="V343" s="8"/>
      <c r="W343" s="8"/>
      <c r="X343" s="8"/>
      <c r="Y343" s="8"/>
      <c r="Z343" s="8"/>
    </row>
    <row r="344">
      <c r="A344" s="8"/>
      <c r="B344" s="8"/>
      <c r="C344" s="8"/>
      <c r="D344" s="8"/>
      <c r="E344" s="8"/>
      <c r="F344" s="8"/>
      <c r="G344" s="8"/>
      <c r="H344" s="8"/>
      <c r="I344" s="8"/>
      <c r="J344" s="8"/>
      <c r="M344" s="30"/>
      <c r="N344" s="30"/>
      <c r="O344" s="8"/>
      <c r="P344" s="8"/>
      <c r="Q344" s="8"/>
      <c r="R344" s="8"/>
      <c r="S344" s="8"/>
      <c r="T344" s="8"/>
      <c r="U344" s="8"/>
      <c r="V344" s="8"/>
      <c r="W344" s="8"/>
      <c r="X344" s="8"/>
      <c r="Y344" s="8"/>
      <c r="Z344" s="8"/>
    </row>
    <row r="345">
      <c r="A345" s="8"/>
      <c r="B345" s="8"/>
      <c r="C345" s="8"/>
      <c r="D345" s="8"/>
      <c r="E345" s="8"/>
      <c r="F345" s="8"/>
      <c r="G345" s="8"/>
      <c r="H345" s="8"/>
      <c r="I345" s="8"/>
      <c r="J345" s="8"/>
      <c r="M345" s="30"/>
      <c r="N345" s="30"/>
      <c r="O345" s="8"/>
      <c r="P345" s="8"/>
      <c r="Q345" s="8"/>
      <c r="R345" s="8"/>
      <c r="S345" s="8"/>
      <c r="T345" s="8"/>
      <c r="U345" s="8"/>
      <c r="V345" s="8"/>
      <c r="W345" s="8"/>
      <c r="X345" s="8"/>
      <c r="Y345" s="8"/>
      <c r="Z345" s="8"/>
    </row>
    <row r="346">
      <c r="A346" s="8"/>
      <c r="B346" s="8"/>
      <c r="C346" s="8"/>
      <c r="D346" s="8"/>
      <c r="E346" s="8"/>
      <c r="F346" s="8"/>
      <c r="G346" s="8"/>
      <c r="H346" s="8"/>
      <c r="I346" s="8"/>
      <c r="J346" s="8"/>
      <c r="M346" s="30"/>
      <c r="N346" s="30"/>
      <c r="O346" s="8"/>
      <c r="P346" s="8"/>
      <c r="Q346" s="8"/>
      <c r="R346" s="8"/>
      <c r="S346" s="8"/>
      <c r="T346" s="8"/>
      <c r="U346" s="8"/>
      <c r="V346" s="8"/>
      <c r="W346" s="8"/>
      <c r="X346" s="8"/>
      <c r="Y346" s="8"/>
      <c r="Z346" s="8"/>
    </row>
    <row r="347">
      <c r="A347" s="8"/>
      <c r="B347" s="8"/>
      <c r="C347" s="8"/>
      <c r="D347" s="8"/>
      <c r="E347" s="8"/>
      <c r="F347" s="8"/>
      <c r="G347" s="8"/>
      <c r="H347" s="8"/>
      <c r="I347" s="8"/>
      <c r="J347" s="8"/>
      <c r="M347" s="30"/>
      <c r="N347" s="30"/>
      <c r="O347" s="8"/>
      <c r="P347" s="8"/>
      <c r="Q347" s="8"/>
      <c r="R347" s="8"/>
      <c r="S347" s="8"/>
      <c r="T347" s="8"/>
      <c r="U347" s="8"/>
      <c r="V347" s="8"/>
      <c r="W347" s="8"/>
      <c r="X347" s="8"/>
      <c r="Y347" s="8"/>
      <c r="Z347" s="8"/>
    </row>
    <row r="348">
      <c r="A348" s="8"/>
      <c r="B348" s="8"/>
      <c r="C348" s="8"/>
      <c r="D348" s="8"/>
      <c r="E348" s="8"/>
      <c r="F348" s="8"/>
      <c r="G348" s="8"/>
      <c r="H348" s="8"/>
      <c r="I348" s="8"/>
      <c r="J348" s="8"/>
      <c r="M348" s="30"/>
      <c r="N348" s="30"/>
      <c r="O348" s="8"/>
      <c r="P348" s="8"/>
      <c r="Q348" s="8"/>
      <c r="R348" s="8"/>
      <c r="S348" s="8"/>
      <c r="T348" s="8"/>
      <c r="U348" s="8"/>
      <c r="V348" s="8"/>
      <c r="W348" s="8"/>
      <c r="X348" s="8"/>
      <c r="Y348" s="8"/>
      <c r="Z348" s="8"/>
    </row>
    <row r="349">
      <c r="A349" s="8"/>
      <c r="B349" s="8"/>
      <c r="C349" s="8"/>
      <c r="D349" s="8"/>
      <c r="E349" s="8"/>
      <c r="F349" s="8"/>
      <c r="G349" s="8"/>
      <c r="H349" s="8"/>
      <c r="I349" s="8"/>
      <c r="J349" s="8"/>
      <c r="M349" s="30"/>
      <c r="N349" s="30"/>
      <c r="O349" s="8"/>
      <c r="P349" s="8"/>
      <c r="Q349" s="8"/>
      <c r="R349" s="8"/>
      <c r="S349" s="8"/>
      <c r="T349" s="8"/>
      <c r="U349" s="8"/>
      <c r="V349" s="8"/>
      <c r="W349" s="8"/>
      <c r="X349" s="8"/>
      <c r="Y349" s="8"/>
      <c r="Z349" s="8"/>
    </row>
    <row r="350">
      <c r="A350" s="8"/>
      <c r="B350" s="8"/>
      <c r="C350" s="8"/>
      <c r="D350" s="8"/>
      <c r="E350" s="8"/>
      <c r="F350" s="8"/>
      <c r="G350" s="8"/>
      <c r="H350" s="8"/>
      <c r="I350" s="8"/>
      <c r="J350" s="8"/>
      <c r="M350" s="30"/>
      <c r="N350" s="30"/>
      <c r="O350" s="8"/>
      <c r="P350" s="8"/>
      <c r="Q350" s="8"/>
      <c r="R350" s="8"/>
      <c r="S350" s="8"/>
      <c r="T350" s="8"/>
      <c r="U350" s="8"/>
      <c r="V350" s="8"/>
      <c r="W350" s="8"/>
      <c r="X350" s="8"/>
      <c r="Y350" s="8"/>
      <c r="Z350" s="8"/>
    </row>
    <row r="351">
      <c r="A351" s="8"/>
      <c r="B351" s="8"/>
      <c r="C351" s="8"/>
      <c r="D351" s="8"/>
      <c r="E351" s="8"/>
      <c r="F351" s="8"/>
      <c r="G351" s="8"/>
      <c r="H351" s="8"/>
      <c r="I351" s="8"/>
      <c r="J351" s="8"/>
      <c r="M351" s="30"/>
      <c r="N351" s="30"/>
      <c r="O351" s="8"/>
      <c r="P351" s="8"/>
      <c r="Q351" s="8"/>
      <c r="R351" s="8"/>
      <c r="S351" s="8"/>
      <c r="T351" s="8"/>
      <c r="U351" s="8"/>
      <c r="V351" s="8"/>
      <c r="W351" s="8"/>
      <c r="X351" s="8"/>
      <c r="Y351" s="8"/>
      <c r="Z351" s="8"/>
    </row>
    <row r="352">
      <c r="A352" s="8"/>
      <c r="B352" s="8"/>
      <c r="C352" s="8"/>
      <c r="D352" s="8"/>
      <c r="E352" s="8"/>
      <c r="F352" s="8"/>
      <c r="G352" s="8"/>
      <c r="H352" s="8"/>
      <c r="I352" s="8"/>
      <c r="J352" s="8"/>
      <c r="M352" s="30"/>
      <c r="N352" s="30"/>
      <c r="O352" s="8"/>
      <c r="P352" s="8"/>
      <c r="Q352" s="8"/>
      <c r="R352" s="8"/>
      <c r="S352" s="8"/>
      <c r="T352" s="8"/>
      <c r="U352" s="8"/>
      <c r="V352" s="8"/>
      <c r="W352" s="8"/>
      <c r="X352" s="8"/>
      <c r="Y352" s="8"/>
      <c r="Z352" s="8"/>
    </row>
    <row r="353">
      <c r="A353" s="8"/>
      <c r="B353" s="8"/>
      <c r="C353" s="8"/>
      <c r="D353" s="8"/>
      <c r="E353" s="8"/>
      <c r="F353" s="8"/>
      <c r="G353" s="8"/>
      <c r="H353" s="8"/>
      <c r="I353" s="8"/>
      <c r="J353" s="8"/>
      <c r="M353" s="30"/>
      <c r="N353" s="30"/>
      <c r="O353" s="8"/>
      <c r="P353" s="8"/>
      <c r="Q353" s="8"/>
      <c r="R353" s="8"/>
      <c r="S353" s="8"/>
      <c r="T353" s="8"/>
      <c r="U353" s="8"/>
      <c r="V353" s="8"/>
      <c r="W353" s="8"/>
      <c r="X353" s="8"/>
      <c r="Y353" s="8"/>
      <c r="Z353" s="8"/>
    </row>
    <row r="354">
      <c r="A354" s="8"/>
      <c r="B354" s="8"/>
      <c r="C354" s="8"/>
      <c r="D354" s="8"/>
      <c r="E354" s="8"/>
      <c r="F354" s="8"/>
      <c r="G354" s="8"/>
      <c r="H354" s="8"/>
      <c r="I354" s="8"/>
      <c r="J354" s="8"/>
      <c r="M354" s="30"/>
      <c r="N354" s="30"/>
      <c r="O354" s="8"/>
      <c r="P354" s="8"/>
      <c r="Q354" s="8"/>
      <c r="R354" s="8"/>
      <c r="S354" s="8"/>
      <c r="T354" s="8"/>
      <c r="U354" s="8"/>
      <c r="V354" s="8"/>
      <c r="W354" s="8"/>
      <c r="X354" s="8"/>
      <c r="Y354" s="8"/>
      <c r="Z354" s="8"/>
    </row>
    <row r="355">
      <c r="A355" s="8"/>
      <c r="B355" s="8"/>
      <c r="C355" s="8"/>
      <c r="D355" s="8"/>
      <c r="E355" s="8"/>
      <c r="F355" s="8"/>
      <c r="G355" s="8"/>
      <c r="H355" s="8"/>
      <c r="I355" s="8"/>
      <c r="J355" s="8"/>
      <c r="M355" s="30"/>
      <c r="N355" s="30"/>
      <c r="O355" s="8"/>
      <c r="P355" s="8"/>
      <c r="Q355" s="8"/>
      <c r="R355" s="8"/>
      <c r="S355" s="8"/>
      <c r="T355" s="8"/>
      <c r="U355" s="8"/>
      <c r="V355" s="8"/>
      <c r="W355" s="8"/>
      <c r="X355" s="8"/>
      <c r="Y355" s="8"/>
      <c r="Z355" s="8"/>
    </row>
    <row r="356">
      <c r="A356" s="8"/>
      <c r="B356" s="8"/>
      <c r="C356" s="8"/>
      <c r="D356" s="8"/>
      <c r="E356" s="8"/>
      <c r="F356" s="8"/>
      <c r="G356" s="8"/>
      <c r="H356" s="8"/>
      <c r="I356" s="8"/>
      <c r="J356" s="8"/>
      <c r="M356" s="30"/>
      <c r="N356" s="30"/>
      <c r="O356" s="8"/>
      <c r="P356" s="8"/>
      <c r="Q356" s="8"/>
      <c r="R356" s="8"/>
      <c r="S356" s="8"/>
      <c r="T356" s="8"/>
      <c r="U356" s="8"/>
      <c r="V356" s="8"/>
      <c r="W356" s="8"/>
      <c r="X356" s="8"/>
      <c r="Y356" s="8"/>
      <c r="Z356" s="8"/>
    </row>
    <row r="357">
      <c r="A357" s="8"/>
      <c r="B357" s="8"/>
      <c r="C357" s="8"/>
      <c r="D357" s="8"/>
      <c r="E357" s="8"/>
      <c r="F357" s="8"/>
      <c r="G357" s="8"/>
      <c r="H357" s="8"/>
      <c r="I357" s="8"/>
      <c r="J357" s="8"/>
      <c r="M357" s="30"/>
      <c r="N357" s="30"/>
      <c r="O357" s="8"/>
      <c r="P357" s="8"/>
      <c r="Q357" s="8"/>
      <c r="R357" s="8"/>
      <c r="S357" s="8"/>
      <c r="T357" s="8"/>
      <c r="U357" s="8"/>
      <c r="V357" s="8"/>
      <c r="W357" s="8"/>
      <c r="X357" s="8"/>
      <c r="Y357" s="8"/>
      <c r="Z357" s="8"/>
    </row>
    <row r="358">
      <c r="A358" s="8"/>
      <c r="B358" s="8"/>
      <c r="C358" s="8"/>
      <c r="D358" s="8"/>
      <c r="E358" s="8"/>
      <c r="F358" s="8"/>
      <c r="G358" s="8"/>
      <c r="H358" s="8"/>
      <c r="I358" s="8"/>
      <c r="J358" s="8"/>
      <c r="M358" s="30"/>
      <c r="N358" s="30"/>
      <c r="O358" s="8"/>
      <c r="P358" s="8"/>
      <c r="Q358" s="8"/>
      <c r="R358" s="8"/>
      <c r="S358" s="8"/>
      <c r="T358" s="8"/>
      <c r="U358" s="8"/>
      <c r="V358" s="8"/>
      <c r="W358" s="8"/>
      <c r="X358" s="8"/>
      <c r="Y358" s="8"/>
      <c r="Z358" s="8"/>
    </row>
    <row r="359">
      <c r="A359" s="8"/>
      <c r="B359" s="8"/>
      <c r="C359" s="8"/>
      <c r="D359" s="8"/>
      <c r="E359" s="8"/>
      <c r="F359" s="8"/>
      <c r="G359" s="8"/>
      <c r="H359" s="8"/>
      <c r="I359" s="8"/>
      <c r="J359" s="8"/>
      <c r="M359" s="30"/>
      <c r="N359" s="30"/>
      <c r="O359" s="8"/>
      <c r="P359" s="8"/>
      <c r="Q359" s="8"/>
      <c r="R359" s="8"/>
      <c r="S359" s="8"/>
      <c r="T359" s="8"/>
      <c r="U359" s="8"/>
      <c r="V359" s="8"/>
      <c r="W359" s="8"/>
      <c r="X359" s="8"/>
      <c r="Y359" s="8"/>
      <c r="Z359" s="8"/>
    </row>
    <row r="360">
      <c r="A360" s="8"/>
      <c r="B360" s="8"/>
      <c r="C360" s="8"/>
      <c r="D360" s="8"/>
      <c r="E360" s="8"/>
      <c r="F360" s="8"/>
      <c r="G360" s="8"/>
      <c r="H360" s="8"/>
      <c r="I360" s="8"/>
      <c r="J360" s="8"/>
      <c r="M360" s="30"/>
      <c r="N360" s="30"/>
      <c r="O360" s="8"/>
      <c r="P360" s="8"/>
      <c r="Q360" s="8"/>
      <c r="R360" s="8"/>
      <c r="S360" s="8"/>
      <c r="T360" s="8"/>
      <c r="U360" s="8"/>
      <c r="V360" s="8"/>
      <c r="W360" s="8"/>
      <c r="X360" s="8"/>
      <c r="Y360" s="8"/>
      <c r="Z360" s="8"/>
    </row>
    <row r="361">
      <c r="A361" s="8"/>
      <c r="B361" s="8"/>
      <c r="C361" s="8"/>
      <c r="D361" s="8"/>
      <c r="E361" s="8"/>
      <c r="F361" s="8"/>
      <c r="G361" s="8"/>
      <c r="H361" s="8"/>
      <c r="I361" s="8"/>
      <c r="J361" s="8"/>
      <c r="M361" s="30"/>
      <c r="N361" s="30"/>
      <c r="O361" s="8"/>
      <c r="P361" s="8"/>
      <c r="Q361" s="8"/>
      <c r="R361" s="8"/>
      <c r="S361" s="8"/>
      <c r="T361" s="8"/>
      <c r="U361" s="8"/>
      <c r="V361" s="8"/>
      <c r="W361" s="8"/>
      <c r="X361" s="8"/>
      <c r="Y361" s="8"/>
      <c r="Z361" s="8"/>
    </row>
    <row r="362">
      <c r="A362" s="8"/>
      <c r="B362" s="8"/>
      <c r="C362" s="8"/>
      <c r="D362" s="8"/>
      <c r="E362" s="8"/>
      <c r="F362" s="8"/>
      <c r="G362" s="8"/>
      <c r="H362" s="8"/>
      <c r="I362" s="8"/>
      <c r="J362" s="8"/>
      <c r="M362" s="30"/>
      <c r="N362" s="30"/>
      <c r="O362" s="8"/>
      <c r="P362" s="8"/>
      <c r="Q362" s="8"/>
      <c r="R362" s="8"/>
      <c r="S362" s="8"/>
      <c r="T362" s="8"/>
      <c r="U362" s="8"/>
      <c r="V362" s="8"/>
      <c r="W362" s="8"/>
      <c r="X362" s="8"/>
      <c r="Y362" s="8"/>
      <c r="Z362" s="8"/>
    </row>
    <row r="363">
      <c r="A363" s="8"/>
      <c r="B363" s="8"/>
      <c r="C363" s="8"/>
      <c r="D363" s="8"/>
      <c r="E363" s="8"/>
      <c r="F363" s="8"/>
      <c r="G363" s="8"/>
      <c r="H363" s="8"/>
      <c r="I363" s="8"/>
      <c r="J363" s="8"/>
      <c r="M363" s="30"/>
      <c r="N363" s="30"/>
      <c r="O363" s="8"/>
      <c r="P363" s="8"/>
      <c r="Q363" s="8"/>
      <c r="R363" s="8"/>
      <c r="S363" s="8"/>
      <c r="T363" s="8"/>
      <c r="U363" s="8"/>
      <c r="V363" s="8"/>
      <c r="W363" s="8"/>
      <c r="X363" s="8"/>
      <c r="Y363" s="8"/>
      <c r="Z363" s="8"/>
    </row>
    <row r="364">
      <c r="A364" s="8"/>
      <c r="B364" s="8"/>
      <c r="C364" s="8"/>
      <c r="D364" s="8"/>
      <c r="E364" s="8"/>
      <c r="F364" s="8"/>
      <c r="G364" s="8"/>
      <c r="H364" s="8"/>
      <c r="I364" s="8"/>
      <c r="J364" s="8"/>
      <c r="M364" s="30"/>
      <c r="N364" s="30"/>
      <c r="O364" s="8"/>
      <c r="P364" s="8"/>
      <c r="Q364" s="8"/>
      <c r="R364" s="8"/>
      <c r="S364" s="8"/>
      <c r="T364" s="8"/>
      <c r="U364" s="8"/>
      <c r="V364" s="8"/>
      <c r="W364" s="8"/>
      <c r="X364" s="8"/>
      <c r="Y364" s="8"/>
      <c r="Z364" s="8"/>
    </row>
    <row r="365">
      <c r="A365" s="8"/>
      <c r="B365" s="8"/>
      <c r="C365" s="8"/>
      <c r="D365" s="8"/>
      <c r="E365" s="8"/>
      <c r="F365" s="8"/>
      <c r="G365" s="8"/>
      <c r="H365" s="8"/>
      <c r="I365" s="8"/>
      <c r="J365" s="8"/>
      <c r="M365" s="30"/>
      <c r="N365" s="30"/>
      <c r="O365" s="8"/>
      <c r="P365" s="8"/>
      <c r="Q365" s="8"/>
      <c r="R365" s="8"/>
      <c r="S365" s="8"/>
      <c r="T365" s="8"/>
      <c r="U365" s="8"/>
      <c r="V365" s="8"/>
      <c r="W365" s="8"/>
      <c r="X365" s="8"/>
      <c r="Y365" s="8"/>
      <c r="Z365" s="8"/>
    </row>
    <row r="366">
      <c r="A366" s="8"/>
      <c r="B366" s="8"/>
      <c r="C366" s="8"/>
      <c r="D366" s="8"/>
      <c r="E366" s="8"/>
      <c r="F366" s="8"/>
      <c r="G366" s="8"/>
      <c r="H366" s="8"/>
      <c r="I366" s="8"/>
      <c r="J366" s="8"/>
      <c r="M366" s="30"/>
      <c r="N366" s="30"/>
      <c r="O366" s="8"/>
      <c r="P366" s="8"/>
      <c r="Q366" s="8"/>
      <c r="R366" s="8"/>
      <c r="S366" s="8"/>
      <c r="T366" s="8"/>
      <c r="U366" s="8"/>
      <c r="V366" s="8"/>
      <c r="W366" s="8"/>
      <c r="X366" s="8"/>
      <c r="Y366" s="8"/>
      <c r="Z366" s="8"/>
    </row>
    <row r="367">
      <c r="A367" s="8"/>
      <c r="B367" s="8"/>
      <c r="C367" s="8"/>
      <c r="D367" s="8"/>
      <c r="E367" s="8"/>
      <c r="F367" s="8"/>
      <c r="G367" s="8"/>
      <c r="H367" s="8"/>
      <c r="I367" s="8"/>
      <c r="J367" s="8"/>
      <c r="M367" s="30"/>
      <c r="N367" s="30"/>
      <c r="O367" s="8"/>
      <c r="P367" s="8"/>
      <c r="Q367" s="8"/>
      <c r="R367" s="8"/>
      <c r="S367" s="8"/>
      <c r="T367" s="8"/>
      <c r="U367" s="8"/>
      <c r="V367" s="8"/>
      <c r="W367" s="8"/>
      <c r="X367" s="8"/>
      <c r="Y367" s="8"/>
      <c r="Z367" s="8"/>
    </row>
    <row r="368">
      <c r="A368" s="8"/>
      <c r="B368" s="8"/>
      <c r="C368" s="8"/>
      <c r="D368" s="8"/>
      <c r="E368" s="8"/>
      <c r="F368" s="8"/>
      <c r="G368" s="8"/>
      <c r="H368" s="8"/>
      <c r="I368" s="8"/>
      <c r="J368" s="8"/>
      <c r="M368" s="30"/>
      <c r="N368" s="30"/>
      <c r="O368" s="8"/>
      <c r="P368" s="8"/>
      <c r="Q368" s="8"/>
      <c r="R368" s="8"/>
      <c r="S368" s="8"/>
      <c r="T368" s="8"/>
      <c r="U368" s="8"/>
      <c r="V368" s="8"/>
      <c r="W368" s="8"/>
      <c r="X368" s="8"/>
      <c r="Y368" s="8"/>
      <c r="Z368" s="8"/>
    </row>
    <row r="369">
      <c r="A369" s="8"/>
      <c r="B369" s="8"/>
      <c r="C369" s="8"/>
      <c r="D369" s="8"/>
      <c r="E369" s="8"/>
      <c r="F369" s="8"/>
      <c r="G369" s="8"/>
      <c r="H369" s="8"/>
      <c r="I369" s="8"/>
      <c r="J369" s="8"/>
      <c r="M369" s="30"/>
      <c r="N369" s="30"/>
      <c r="O369" s="8"/>
      <c r="P369" s="8"/>
      <c r="Q369" s="8"/>
      <c r="R369" s="8"/>
      <c r="S369" s="8"/>
      <c r="T369" s="8"/>
      <c r="U369" s="8"/>
      <c r="V369" s="8"/>
      <c r="W369" s="8"/>
      <c r="X369" s="8"/>
      <c r="Y369" s="8"/>
      <c r="Z369" s="8"/>
    </row>
    <row r="370">
      <c r="A370" s="8"/>
      <c r="B370" s="8"/>
      <c r="C370" s="8"/>
      <c r="D370" s="8"/>
      <c r="E370" s="8"/>
      <c r="F370" s="8"/>
      <c r="G370" s="8"/>
      <c r="H370" s="8"/>
      <c r="I370" s="8"/>
      <c r="J370" s="8"/>
      <c r="M370" s="30"/>
      <c r="N370" s="30"/>
      <c r="O370" s="8"/>
      <c r="P370" s="8"/>
      <c r="Q370" s="8"/>
      <c r="R370" s="8"/>
      <c r="S370" s="8"/>
      <c r="T370" s="8"/>
      <c r="U370" s="8"/>
      <c r="V370" s="8"/>
      <c r="W370" s="8"/>
      <c r="X370" s="8"/>
      <c r="Y370" s="8"/>
      <c r="Z370" s="8"/>
    </row>
    <row r="371">
      <c r="A371" s="8"/>
      <c r="B371" s="8"/>
      <c r="C371" s="8"/>
      <c r="D371" s="8"/>
      <c r="E371" s="8"/>
      <c r="F371" s="8"/>
      <c r="G371" s="8"/>
      <c r="H371" s="8"/>
      <c r="I371" s="8"/>
      <c r="J371" s="8"/>
      <c r="M371" s="30"/>
      <c r="N371" s="30"/>
      <c r="O371" s="8"/>
      <c r="P371" s="8"/>
      <c r="Q371" s="8"/>
      <c r="R371" s="8"/>
      <c r="S371" s="8"/>
      <c r="T371" s="8"/>
      <c r="U371" s="8"/>
      <c r="V371" s="8"/>
      <c r="W371" s="8"/>
      <c r="X371" s="8"/>
      <c r="Y371" s="8"/>
      <c r="Z371" s="8"/>
    </row>
    <row r="372">
      <c r="A372" s="8"/>
      <c r="B372" s="8"/>
      <c r="C372" s="8"/>
      <c r="D372" s="8"/>
      <c r="E372" s="8"/>
      <c r="F372" s="8"/>
      <c r="G372" s="8"/>
      <c r="H372" s="8"/>
      <c r="I372" s="8"/>
      <c r="J372" s="8"/>
      <c r="M372" s="30"/>
      <c r="N372" s="30"/>
      <c r="O372" s="8"/>
      <c r="P372" s="8"/>
      <c r="Q372" s="8"/>
      <c r="R372" s="8"/>
      <c r="S372" s="8"/>
      <c r="T372" s="8"/>
      <c r="U372" s="8"/>
      <c r="V372" s="8"/>
      <c r="W372" s="8"/>
      <c r="X372" s="8"/>
      <c r="Y372" s="8"/>
      <c r="Z372" s="8"/>
    </row>
    <row r="373">
      <c r="A373" s="8"/>
      <c r="B373" s="8"/>
      <c r="C373" s="8"/>
      <c r="D373" s="8"/>
      <c r="E373" s="8"/>
      <c r="F373" s="8"/>
      <c r="G373" s="8"/>
      <c r="H373" s="8"/>
      <c r="I373" s="8"/>
      <c r="J373" s="8"/>
      <c r="M373" s="30"/>
      <c r="N373" s="30"/>
      <c r="O373" s="8"/>
      <c r="P373" s="8"/>
      <c r="Q373" s="8"/>
      <c r="R373" s="8"/>
      <c r="S373" s="8"/>
      <c r="T373" s="8"/>
      <c r="U373" s="8"/>
      <c r="V373" s="8"/>
      <c r="W373" s="8"/>
      <c r="X373" s="8"/>
      <c r="Y373" s="8"/>
      <c r="Z373" s="8"/>
    </row>
    <row r="374">
      <c r="A374" s="8"/>
      <c r="B374" s="8"/>
      <c r="C374" s="8"/>
      <c r="D374" s="8"/>
      <c r="E374" s="8"/>
      <c r="F374" s="8"/>
      <c r="G374" s="8"/>
      <c r="H374" s="8"/>
      <c r="I374" s="8"/>
      <c r="J374" s="8"/>
      <c r="M374" s="30"/>
      <c r="N374" s="30"/>
      <c r="O374" s="8"/>
      <c r="P374" s="8"/>
      <c r="Q374" s="8"/>
      <c r="R374" s="8"/>
      <c r="S374" s="8"/>
      <c r="T374" s="8"/>
      <c r="U374" s="8"/>
      <c r="V374" s="8"/>
      <c r="W374" s="8"/>
      <c r="X374" s="8"/>
      <c r="Y374" s="8"/>
      <c r="Z374" s="8"/>
    </row>
    <row r="375">
      <c r="A375" s="8"/>
      <c r="B375" s="8"/>
      <c r="C375" s="8"/>
      <c r="D375" s="8"/>
      <c r="E375" s="8"/>
      <c r="F375" s="8"/>
      <c r="G375" s="8"/>
      <c r="H375" s="8"/>
      <c r="I375" s="8"/>
      <c r="J375" s="8"/>
      <c r="M375" s="30"/>
      <c r="N375" s="30"/>
      <c r="O375" s="8"/>
      <c r="P375" s="8"/>
      <c r="Q375" s="8"/>
      <c r="R375" s="8"/>
      <c r="S375" s="8"/>
      <c r="T375" s="8"/>
      <c r="U375" s="8"/>
      <c r="V375" s="8"/>
      <c r="W375" s="8"/>
      <c r="X375" s="8"/>
      <c r="Y375" s="8"/>
      <c r="Z375" s="8"/>
    </row>
    <row r="376">
      <c r="A376" s="8"/>
      <c r="B376" s="8"/>
      <c r="C376" s="8"/>
      <c r="D376" s="8"/>
      <c r="E376" s="8"/>
      <c r="F376" s="8"/>
      <c r="G376" s="8"/>
      <c r="H376" s="8"/>
      <c r="I376" s="8"/>
      <c r="J376" s="8"/>
      <c r="M376" s="30"/>
      <c r="N376" s="30"/>
      <c r="O376" s="8"/>
      <c r="P376" s="8"/>
      <c r="Q376" s="8"/>
      <c r="R376" s="8"/>
      <c r="S376" s="8"/>
      <c r="T376" s="8"/>
      <c r="U376" s="8"/>
      <c r="V376" s="8"/>
      <c r="W376" s="8"/>
      <c r="X376" s="8"/>
      <c r="Y376" s="8"/>
      <c r="Z376" s="8"/>
    </row>
    <row r="377">
      <c r="A377" s="8"/>
      <c r="B377" s="8"/>
      <c r="C377" s="8"/>
      <c r="D377" s="8"/>
      <c r="E377" s="8"/>
      <c r="F377" s="8"/>
      <c r="G377" s="8"/>
      <c r="H377" s="8"/>
      <c r="I377" s="8"/>
      <c r="J377" s="8"/>
      <c r="M377" s="30"/>
      <c r="N377" s="30"/>
      <c r="O377" s="8"/>
      <c r="P377" s="8"/>
      <c r="Q377" s="8"/>
      <c r="R377" s="8"/>
      <c r="S377" s="8"/>
      <c r="T377" s="8"/>
      <c r="U377" s="8"/>
      <c r="V377" s="8"/>
      <c r="W377" s="8"/>
      <c r="X377" s="8"/>
      <c r="Y377" s="8"/>
      <c r="Z377" s="8"/>
    </row>
    <row r="378">
      <c r="A378" s="8"/>
      <c r="B378" s="8"/>
      <c r="C378" s="8"/>
      <c r="D378" s="8"/>
      <c r="E378" s="8"/>
      <c r="F378" s="8"/>
      <c r="G378" s="8"/>
      <c r="H378" s="8"/>
      <c r="I378" s="8"/>
      <c r="J378" s="8"/>
      <c r="M378" s="30"/>
      <c r="N378" s="30"/>
      <c r="O378" s="8"/>
      <c r="P378" s="8"/>
      <c r="Q378" s="8"/>
      <c r="R378" s="8"/>
      <c r="S378" s="8"/>
      <c r="T378" s="8"/>
      <c r="U378" s="8"/>
      <c r="V378" s="8"/>
      <c r="W378" s="8"/>
      <c r="X378" s="8"/>
      <c r="Y378" s="8"/>
      <c r="Z378" s="8"/>
    </row>
    <row r="379">
      <c r="A379" s="8"/>
      <c r="B379" s="8"/>
      <c r="C379" s="8"/>
      <c r="D379" s="8"/>
      <c r="E379" s="8"/>
      <c r="F379" s="8"/>
      <c r="G379" s="8"/>
      <c r="H379" s="8"/>
      <c r="I379" s="8"/>
      <c r="J379" s="8"/>
      <c r="M379" s="30"/>
      <c r="N379" s="30"/>
      <c r="O379" s="8"/>
      <c r="P379" s="8"/>
      <c r="Q379" s="8"/>
      <c r="R379" s="8"/>
      <c r="S379" s="8"/>
      <c r="T379" s="8"/>
      <c r="U379" s="8"/>
      <c r="V379" s="8"/>
      <c r="W379" s="8"/>
      <c r="X379" s="8"/>
      <c r="Y379" s="8"/>
      <c r="Z379" s="8"/>
    </row>
    <row r="380">
      <c r="A380" s="8"/>
      <c r="B380" s="8"/>
      <c r="C380" s="8"/>
      <c r="D380" s="8"/>
      <c r="E380" s="8"/>
      <c r="F380" s="8"/>
      <c r="G380" s="8"/>
      <c r="H380" s="8"/>
      <c r="I380" s="8"/>
      <c r="J380" s="8"/>
      <c r="M380" s="30"/>
      <c r="N380" s="30"/>
      <c r="O380" s="8"/>
      <c r="P380" s="8"/>
      <c r="Q380" s="8"/>
      <c r="R380" s="8"/>
      <c r="S380" s="8"/>
      <c r="T380" s="8"/>
      <c r="U380" s="8"/>
      <c r="V380" s="8"/>
      <c r="W380" s="8"/>
      <c r="X380" s="8"/>
      <c r="Y380" s="8"/>
      <c r="Z380" s="8"/>
    </row>
    <row r="381">
      <c r="A381" s="8"/>
      <c r="B381" s="8"/>
      <c r="C381" s="8"/>
      <c r="D381" s="8"/>
      <c r="E381" s="8"/>
      <c r="F381" s="8"/>
      <c r="G381" s="8"/>
      <c r="H381" s="8"/>
      <c r="I381" s="8"/>
      <c r="J381" s="8"/>
      <c r="M381" s="30"/>
      <c r="N381" s="30"/>
      <c r="O381" s="8"/>
      <c r="P381" s="8"/>
      <c r="Q381" s="8"/>
      <c r="R381" s="8"/>
      <c r="S381" s="8"/>
      <c r="T381" s="8"/>
      <c r="U381" s="8"/>
      <c r="V381" s="8"/>
      <c r="W381" s="8"/>
      <c r="X381" s="8"/>
      <c r="Y381" s="8"/>
      <c r="Z381" s="8"/>
    </row>
    <row r="382">
      <c r="A382" s="8"/>
      <c r="B382" s="8"/>
      <c r="C382" s="8"/>
      <c r="D382" s="8"/>
      <c r="E382" s="8"/>
      <c r="F382" s="8"/>
      <c r="G382" s="8"/>
      <c r="H382" s="8"/>
      <c r="I382" s="8"/>
      <c r="J382" s="8"/>
      <c r="M382" s="30"/>
      <c r="N382" s="30"/>
      <c r="O382" s="8"/>
      <c r="P382" s="8"/>
      <c r="Q382" s="8"/>
      <c r="R382" s="8"/>
      <c r="S382" s="8"/>
      <c r="T382" s="8"/>
      <c r="U382" s="8"/>
      <c r="V382" s="8"/>
      <c r="W382" s="8"/>
      <c r="X382" s="8"/>
      <c r="Y382" s="8"/>
      <c r="Z382" s="8"/>
    </row>
    <row r="383">
      <c r="A383" s="8"/>
      <c r="B383" s="8"/>
      <c r="C383" s="8"/>
      <c r="D383" s="8"/>
      <c r="E383" s="8"/>
      <c r="F383" s="8"/>
      <c r="G383" s="8"/>
      <c r="H383" s="8"/>
      <c r="I383" s="8"/>
      <c r="J383" s="8"/>
      <c r="M383" s="30"/>
      <c r="N383" s="30"/>
      <c r="O383" s="8"/>
      <c r="P383" s="8"/>
      <c r="Q383" s="8"/>
      <c r="R383" s="8"/>
      <c r="S383" s="8"/>
      <c r="T383" s="8"/>
      <c r="U383" s="8"/>
      <c r="V383" s="8"/>
      <c r="W383" s="8"/>
      <c r="X383" s="8"/>
      <c r="Y383" s="8"/>
      <c r="Z383" s="8"/>
    </row>
    <row r="384">
      <c r="A384" s="8"/>
      <c r="B384" s="8"/>
      <c r="C384" s="8"/>
      <c r="D384" s="8"/>
      <c r="E384" s="8"/>
      <c r="F384" s="8"/>
      <c r="G384" s="8"/>
      <c r="H384" s="8"/>
      <c r="I384" s="8"/>
      <c r="J384" s="8"/>
      <c r="M384" s="30"/>
      <c r="N384" s="30"/>
      <c r="O384" s="8"/>
      <c r="P384" s="8"/>
      <c r="Q384" s="8"/>
      <c r="R384" s="8"/>
      <c r="S384" s="8"/>
      <c r="T384" s="8"/>
      <c r="U384" s="8"/>
      <c r="V384" s="8"/>
      <c r="W384" s="8"/>
      <c r="X384" s="8"/>
      <c r="Y384" s="8"/>
      <c r="Z384" s="8"/>
    </row>
    <row r="385">
      <c r="A385" s="8"/>
      <c r="B385" s="8"/>
      <c r="C385" s="8"/>
      <c r="D385" s="8"/>
      <c r="E385" s="8"/>
      <c r="F385" s="8"/>
      <c r="G385" s="8"/>
      <c r="H385" s="8"/>
      <c r="I385" s="8"/>
      <c r="J385" s="8"/>
      <c r="M385" s="30"/>
      <c r="N385" s="30"/>
      <c r="O385" s="8"/>
      <c r="P385" s="8"/>
      <c r="Q385" s="8"/>
      <c r="R385" s="8"/>
      <c r="S385" s="8"/>
      <c r="T385" s="8"/>
      <c r="U385" s="8"/>
      <c r="V385" s="8"/>
      <c r="W385" s="8"/>
      <c r="X385" s="8"/>
      <c r="Y385" s="8"/>
      <c r="Z385" s="8"/>
    </row>
    <row r="386">
      <c r="A386" s="8"/>
      <c r="B386" s="8"/>
      <c r="C386" s="8"/>
      <c r="D386" s="8"/>
      <c r="E386" s="8"/>
      <c r="F386" s="8"/>
      <c r="G386" s="8"/>
      <c r="H386" s="8"/>
      <c r="I386" s="8"/>
      <c r="J386" s="8"/>
      <c r="M386" s="30"/>
      <c r="N386" s="30"/>
      <c r="O386" s="8"/>
      <c r="P386" s="8"/>
      <c r="Q386" s="8"/>
      <c r="R386" s="8"/>
      <c r="S386" s="8"/>
      <c r="T386" s="8"/>
      <c r="U386" s="8"/>
      <c r="V386" s="8"/>
      <c r="W386" s="8"/>
      <c r="X386" s="8"/>
      <c r="Y386" s="8"/>
      <c r="Z386" s="8"/>
    </row>
    <row r="387">
      <c r="A387" s="8"/>
      <c r="B387" s="8"/>
      <c r="C387" s="8"/>
      <c r="D387" s="8"/>
      <c r="E387" s="8"/>
      <c r="F387" s="8"/>
      <c r="G387" s="8"/>
      <c r="H387" s="8"/>
      <c r="I387" s="8"/>
      <c r="J387" s="8"/>
      <c r="M387" s="30"/>
      <c r="N387" s="30"/>
      <c r="O387" s="8"/>
      <c r="P387" s="8"/>
      <c r="Q387" s="8"/>
      <c r="R387" s="8"/>
      <c r="S387" s="8"/>
      <c r="T387" s="8"/>
      <c r="U387" s="8"/>
      <c r="V387" s="8"/>
      <c r="W387" s="8"/>
      <c r="X387" s="8"/>
      <c r="Y387" s="8"/>
      <c r="Z387" s="8"/>
    </row>
    <row r="388">
      <c r="A388" s="8"/>
      <c r="B388" s="8"/>
      <c r="C388" s="8"/>
      <c r="D388" s="8"/>
      <c r="E388" s="8"/>
      <c r="F388" s="8"/>
      <c r="G388" s="8"/>
      <c r="H388" s="8"/>
      <c r="I388" s="8"/>
      <c r="J388" s="8"/>
      <c r="M388" s="30"/>
      <c r="N388" s="30"/>
      <c r="O388" s="8"/>
      <c r="P388" s="8"/>
      <c r="Q388" s="8"/>
      <c r="R388" s="8"/>
      <c r="S388" s="8"/>
      <c r="T388" s="8"/>
      <c r="U388" s="8"/>
      <c r="V388" s="8"/>
      <c r="W388" s="8"/>
      <c r="X388" s="8"/>
      <c r="Y388" s="8"/>
      <c r="Z388" s="8"/>
    </row>
    <row r="389">
      <c r="A389" s="8"/>
      <c r="B389" s="8"/>
      <c r="C389" s="8"/>
      <c r="D389" s="8"/>
      <c r="E389" s="8"/>
      <c r="F389" s="8"/>
      <c r="G389" s="8"/>
      <c r="H389" s="8"/>
      <c r="I389" s="8"/>
      <c r="J389" s="8"/>
      <c r="M389" s="30"/>
      <c r="N389" s="30"/>
      <c r="O389" s="8"/>
      <c r="P389" s="8"/>
      <c r="Q389" s="8"/>
      <c r="R389" s="8"/>
      <c r="S389" s="8"/>
      <c r="T389" s="8"/>
      <c r="U389" s="8"/>
      <c r="V389" s="8"/>
      <c r="W389" s="8"/>
      <c r="X389" s="8"/>
      <c r="Y389" s="8"/>
      <c r="Z389" s="8"/>
    </row>
    <row r="390">
      <c r="A390" s="8"/>
      <c r="B390" s="8"/>
      <c r="C390" s="8"/>
      <c r="D390" s="8"/>
      <c r="E390" s="8"/>
      <c r="F390" s="8"/>
      <c r="G390" s="8"/>
      <c r="H390" s="8"/>
      <c r="I390" s="8"/>
      <c r="J390" s="8"/>
      <c r="M390" s="30"/>
      <c r="N390" s="30"/>
      <c r="O390" s="8"/>
      <c r="P390" s="8"/>
      <c r="Q390" s="8"/>
      <c r="R390" s="8"/>
      <c r="S390" s="8"/>
      <c r="T390" s="8"/>
      <c r="U390" s="8"/>
      <c r="V390" s="8"/>
      <c r="W390" s="8"/>
      <c r="X390" s="8"/>
      <c r="Y390" s="8"/>
      <c r="Z390" s="8"/>
    </row>
    <row r="391">
      <c r="A391" s="8"/>
      <c r="B391" s="8"/>
      <c r="C391" s="8"/>
      <c r="D391" s="8"/>
      <c r="E391" s="8"/>
      <c r="F391" s="8"/>
      <c r="G391" s="8"/>
      <c r="H391" s="8"/>
      <c r="I391" s="8"/>
      <c r="J391" s="8"/>
      <c r="M391" s="30"/>
      <c r="N391" s="30"/>
      <c r="O391" s="8"/>
      <c r="P391" s="8"/>
      <c r="Q391" s="8"/>
      <c r="R391" s="8"/>
      <c r="S391" s="8"/>
      <c r="T391" s="8"/>
      <c r="U391" s="8"/>
      <c r="V391" s="8"/>
      <c r="W391" s="8"/>
      <c r="X391" s="8"/>
      <c r="Y391" s="8"/>
      <c r="Z391" s="8"/>
    </row>
    <row r="392">
      <c r="A392" s="8"/>
      <c r="B392" s="8"/>
      <c r="C392" s="8"/>
      <c r="D392" s="8"/>
      <c r="E392" s="8"/>
      <c r="F392" s="8"/>
      <c r="G392" s="8"/>
      <c r="H392" s="8"/>
      <c r="I392" s="8"/>
      <c r="J392" s="8"/>
      <c r="M392" s="30"/>
      <c r="N392" s="30"/>
      <c r="O392" s="8"/>
      <c r="P392" s="8"/>
      <c r="Q392" s="8"/>
      <c r="R392" s="8"/>
      <c r="S392" s="8"/>
      <c r="T392" s="8"/>
      <c r="U392" s="8"/>
      <c r="V392" s="8"/>
      <c r="W392" s="8"/>
      <c r="X392" s="8"/>
      <c r="Y392" s="8"/>
      <c r="Z392" s="8"/>
    </row>
    <row r="393">
      <c r="A393" s="8"/>
      <c r="B393" s="8"/>
      <c r="C393" s="8"/>
      <c r="D393" s="8"/>
      <c r="E393" s="8"/>
      <c r="F393" s="8"/>
      <c r="G393" s="8"/>
      <c r="H393" s="8"/>
      <c r="I393" s="8"/>
      <c r="J393" s="8"/>
      <c r="M393" s="30"/>
      <c r="N393" s="30"/>
      <c r="O393" s="8"/>
      <c r="P393" s="8"/>
      <c r="Q393" s="8"/>
      <c r="R393" s="8"/>
      <c r="S393" s="8"/>
      <c r="T393" s="8"/>
      <c r="U393" s="8"/>
      <c r="V393" s="8"/>
      <c r="W393" s="8"/>
      <c r="X393" s="8"/>
      <c r="Y393" s="8"/>
      <c r="Z393" s="8"/>
    </row>
    <row r="394">
      <c r="A394" s="8"/>
      <c r="B394" s="8"/>
      <c r="C394" s="8"/>
      <c r="D394" s="8"/>
      <c r="E394" s="8"/>
      <c r="F394" s="8"/>
      <c r="G394" s="8"/>
      <c r="H394" s="8"/>
      <c r="I394" s="8"/>
      <c r="J394" s="8"/>
      <c r="M394" s="30"/>
      <c r="N394" s="30"/>
      <c r="O394" s="8"/>
      <c r="P394" s="8"/>
      <c r="Q394" s="8"/>
      <c r="R394" s="8"/>
      <c r="S394" s="8"/>
      <c r="T394" s="8"/>
      <c r="U394" s="8"/>
      <c r="V394" s="8"/>
      <c r="W394" s="8"/>
      <c r="X394" s="8"/>
      <c r="Y394" s="8"/>
      <c r="Z394" s="8"/>
    </row>
    <row r="395">
      <c r="A395" s="8"/>
      <c r="B395" s="8"/>
      <c r="C395" s="8"/>
      <c r="D395" s="8"/>
      <c r="E395" s="8"/>
      <c r="F395" s="8"/>
      <c r="G395" s="8"/>
      <c r="H395" s="8"/>
      <c r="I395" s="8"/>
      <c r="J395" s="8"/>
      <c r="M395" s="30"/>
      <c r="N395" s="30"/>
      <c r="O395" s="8"/>
      <c r="P395" s="8"/>
      <c r="Q395" s="8"/>
      <c r="R395" s="8"/>
      <c r="S395" s="8"/>
      <c r="T395" s="8"/>
      <c r="U395" s="8"/>
      <c r="V395" s="8"/>
      <c r="W395" s="8"/>
      <c r="X395" s="8"/>
      <c r="Y395" s="8"/>
      <c r="Z395" s="8"/>
    </row>
    <row r="396">
      <c r="A396" s="8"/>
      <c r="B396" s="8"/>
      <c r="C396" s="8"/>
      <c r="D396" s="8"/>
      <c r="E396" s="8"/>
      <c r="F396" s="8"/>
      <c r="G396" s="8"/>
      <c r="H396" s="8"/>
      <c r="I396" s="8"/>
      <c r="J396" s="8"/>
      <c r="M396" s="30"/>
      <c r="N396" s="30"/>
      <c r="O396" s="8"/>
      <c r="P396" s="8"/>
      <c r="Q396" s="8"/>
      <c r="R396" s="8"/>
      <c r="S396" s="8"/>
      <c r="T396" s="8"/>
      <c r="U396" s="8"/>
      <c r="V396" s="8"/>
      <c r="W396" s="8"/>
      <c r="X396" s="8"/>
      <c r="Y396" s="8"/>
      <c r="Z396" s="8"/>
    </row>
    <row r="397">
      <c r="A397" s="8"/>
      <c r="B397" s="8"/>
      <c r="C397" s="8"/>
      <c r="D397" s="8"/>
      <c r="E397" s="8"/>
      <c r="F397" s="8"/>
      <c r="G397" s="8"/>
      <c r="H397" s="8"/>
      <c r="I397" s="8"/>
      <c r="J397" s="8"/>
      <c r="M397" s="30"/>
      <c r="N397" s="30"/>
      <c r="O397" s="8"/>
      <c r="P397" s="8"/>
      <c r="Q397" s="8"/>
      <c r="R397" s="8"/>
      <c r="S397" s="8"/>
      <c r="T397" s="8"/>
      <c r="U397" s="8"/>
      <c r="V397" s="8"/>
      <c r="W397" s="8"/>
      <c r="X397" s="8"/>
      <c r="Y397" s="8"/>
      <c r="Z397" s="8"/>
    </row>
    <row r="398">
      <c r="A398" s="8"/>
      <c r="B398" s="8"/>
      <c r="C398" s="8"/>
      <c r="D398" s="8"/>
      <c r="E398" s="8"/>
      <c r="F398" s="8"/>
      <c r="G398" s="8"/>
      <c r="H398" s="8"/>
      <c r="I398" s="8"/>
      <c r="J398" s="8"/>
      <c r="M398" s="30"/>
      <c r="N398" s="30"/>
      <c r="O398" s="8"/>
      <c r="P398" s="8"/>
      <c r="Q398" s="8"/>
      <c r="R398" s="8"/>
      <c r="S398" s="8"/>
      <c r="T398" s="8"/>
      <c r="U398" s="8"/>
      <c r="V398" s="8"/>
      <c r="W398" s="8"/>
      <c r="X398" s="8"/>
      <c r="Y398" s="8"/>
      <c r="Z398" s="8"/>
    </row>
    <row r="399">
      <c r="A399" s="8"/>
      <c r="B399" s="8"/>
      <c r="C399" s="8"/>
      <c r="D399" s="8"/>
      <c r="E399" s="8"/>
      <c r="F399" s="8"/>
      <c r="G399" s="8"/>
      <c r="H399" s="8"/>
      <c r="I399" s="8"/>
      <c r="J399" s="8"/>
      <c r="M399" s="30"/>
      <c r="N399" s="30"/>
      <c r="O399" s="8"/>
      <c r="P399" s="8"/>
      <c r="Q399" s="8"/>
      <c r="R399" s="8"/>
      <c r="S399" s="8"/>
      <c r="T399" s="8"/>
      <c r="U399" s="8"/>
      <c r="V399" s="8"/>
      <c r="W399" s="8"/>
      <c r="X399" s="8"/>
      <c r="Y399" s="8"/>
      <c r="Z399" s="8"/>
    </row>
    <row r="400">
      <c r="A400" s="8"/>
      <c r="B400" s="8"/>
      <c r="C400" s="8"/>
      <c r="D400" s="8"/>
      <c r="E400" s="8"/>
      <c r="F400" s="8"/>
      <c r="G400" s="8"/>
      <c r="H400" s="8"/>
      <c r="I400" s="8"/>
      <c r="J400" s="8"/>
      <c r="M400" s="30"/>
      <c r="N400" s="30"/>
      <c r="O400" s="8"/>
      <c r="P400" s="8"/>
      <c r="Q400" s="8"/>
      <c r="R400" s="8"/>
      <c r="S400" s="8"/>
      <c r="T400" s="8"/>
      <c r="U400" s="8"/>
      <c r="V400" s="8"/>
      <c r="W400" s="8"/>
      <c r="X400" s="8"/>
      <c r="Y400" s="8"/>
      <c r="Z400" s="8"/>
    </row>
    <row r="401">
      <c r="A401" s="8"/>
      <c r="B401" s="8"/>
      <c r="C401" s="8"/>
      <c r="D401" s="8"/>
      <c r="E401" s="8"/>
      <c r="F401" s="8"/>
      <c r="G401" s="8"/>
      <c r="H401" s="8"/>
      <c r="I401" s="8"/>
      <c r="J401" s="8"/>
      <c r="M401" s="30"/>
      <c r="N401" s="30"/>
      <c r="O401" s="8"/>
      <c r="P401" s="8"/>
      <c r="Q401" s="8"/>
      <c r="R401" s="8"/>
      <c r="S401" s="8"/>
      <c r="T401" s="8"/>
      <c r="U401" s="8"/>
      <c r="V401" s="8"/>
      <c r="W401" s="8"/>
      <c r="X401" s="8"/>
      <c r="Y401" s="8"/>
      <c r="Z401" s="8"/>
    </row>
    <row r="402">
      <c r="A402" s="8"/>
      <c r="B402" s="8"/>
      <c r="C402" s="8"/>
      <c r="D402" s="8"/>
      <c r="E402" s="8"/>
      <c r="F402" s="8"/>
      <c r="G402" s="8"/>
      <c r="H402" s="8"/>
      <c r="I402" s="8"/>
      <c r="J402" s="8"/>
      <c r="M402" s="30"/>
      <c r="N402" s="30"/>
      <c r="O402" s="8"/>
      <c r="P402" s="8"/>
      <c r="Q402" s="8"/>
      <c r="R402" s="8"/>
      <c r="S402" s="8"/>
      <c r="T402" s="8"/>
      <c r="U402" s="8"/>
      <c r="V402" s="8"/>
      <c r="W402" s="8"/>
      <c r="X402" s="8"/>
      <c r="Y402" s="8"/>
      <c r="Z402" s="8"/>
    </row>
    <row r="403">
      <c r="A403" s="8"/>
      <c r="B403" s="8"/>
      <c r="C403" s="8"/>
      <c r="D403" s="8"/>
      <c r="E403" s="8"/>
      <c r="F403" s="8"/>
      <c r="G403" s="8"/>
      <c r="H403" s="8"/>
      <c r="I403" s="8"/>
      <c r="J403" s="8"/>
      <c r="M403" s="30"/>
      <c r="N403" s="30"/>
      <c r="O403" s="8"/>
      <c r="P403" s="8"/>
      <c r="Q403" s="8"/>
      <c r="R403" s="8"/>
      <c r="S403" s="8"/>
      <c r="T403" s="8"/>
      <c r="U403" s="8"/>
      <c r="V403" s="8"/>
      <c r="W403" s="8"/>
      <c r="X403" s="8"/>
      <c r="Y403" s="8"/>
      <c r="Z403" s="8"/>
    </row>
    <row r="404">
      <c r="A404" s="8"/>
      <c r="B404" s="8"/>
      <c r="C404" s="8"/>
      <c r="D404" s="8"/>
      <c r="E404" s="8"/>
      <c r="F404" s="8"/>
      <c r="G404" s="8"/>
      <c r="H404" s="8"/>
      <c r="I404" s="8"/>
      <c r="J404" s="8"/>
      <c r="M404" s="30"/>
      <c r="N404" s="30"/>
      <c r="O404" s="8"/>
      <c r="P404" s="8"/>
      <c r="Q404" s="8"/>
      <c r="R404" s="8"/>
      <c r="S404" s="8"/>
      <c r="T404" s="8"/>
      <c r="U404" s="8"/>
      <c r="V404" s="8"/>
      <c r="W404" s="8"/>
      <c r="X404" s="8"/>
      <c r="Y404" s="8"/>
      <c r="Z404" s="8"/>
    </row>
    <row r="405">
      <c r="A405" s="8"/>
      <c r="B405" s="8"/>
      <c r="C405" s="8"/>
      <c r="D405" s="8"/>
      <c r="E405" s="8"/>
      <c r="F405" s="8"/>
      <c r="G405" s="8"/>
      <c r="H405" s="8"/>
      <c r="I405" s="8"/>
      <c r="J405" s="8"/>
      <c r="M405" s="30"/>
      <c r="N405" s="30"/>
      <c r="O405" s="8"/>
      <c r="P405" s="8"/>
      <c r="Q405" s="8"/>
      <c r="R405" s="8"/>
      <c r="S405" s="8"/>
      <c r="T405" s="8"/>
      <c r="U405" s="8"/>
      <c r="V405" s="8"/>
      <c r="W405" s="8"/>
      <c r="X405" s="8"/>
      <c r="Y405" s="8"/>
      <c r="Z405" s="8"/>
    </row>
    <row r="406">
      <c r="A406" s="8"/>
      <c r="B406" s="8"/>
      <c r="C406" s="8"/>
      <c r="D406" s="8"/>
      <c r="E406" s="8"/>
      <c r="F406" s="8"/>
      <c r="G406" s="8"/>
      <c r="H406" s="8"/>
      <c r="I406" s="8"/>
      <c r="J406" s="8"/>
      <c r="M406" s="30"/>
      <c r="N406" s="30"/>
      <c r="O406" s="8"/>
      <c r="P406" s="8"/>
      <c r="Q406" s="8"/>
      <c r="R406" s="8"/>
      <c r="S406" s="8"/>
      <c r="T406" s="8"/>
      <c r="U406" s="8"/>
      <c r="V406" s="8"/>
      <c r="W406" s="8"/>
      <c r="X406" s="8"/>
      <c r="Y406" s="8"/>
      <c r="Z406" s="8"/>
    </row>
    <row r="407">
      <c r="A407" s="8"/>
      <c r="B407" s="8"/>
      <c r="C407" s="8"/>
      <c r="D407" s="8"/>
      <c r="E407" s="8"/>
      <c r="F407" s="8"/>
      <c r="G407" s="8"/>
      <c r="H407" s="8"/>
      <c r="I407" s="8"/>
      <c r="J407" s="8"/>
      <c r="M407" s="30"/>
      <c r="N407" s="30"/>
      <c r="O407" s="8"/>
      <c r="P407" s="8"/>
      <c r="Q407" s="8"/>
      <c r="R407" s="8"/>
      <c r="S407" s="8"/>
      <c r="T407" s="8"/>
      <c r="U407" s="8"/>
      <c r="V407" s="8"/>
      <c r="W407" s="8"/>
      <c r="X407" s="8"/>
      <c r="Y407" s="8"/>
      <c r="Z407" s="8"/>
    </row>
    <row r="408">
      <c r="A408" s="8"/>
      <c r="B408" s="8"/>
      <c r="C408" s="8"/>
      <c r="D408" s="8"/>
      <c r="E408" s="8"/>
      <c r="F408" s="8"/>
      <c r="G408" s="8"/>
      <c r="H408" s="8"/>
      <c r="I408" s="8"/>
      <c r="J408" s="8"/>
      <c r="M408" s="30"/>
      <c r="N408" s="30"/>
      <c r="O408" s="8"/>
      <c r="P408" s="8"/>
      <c r="Q408" s="8"/>
      <c r="R408" s="8"/>
      <c r="S408" s="8"/>
      <c r="T408" s="8"/>
      <c r="U408" s="8"/>
      <c r="V408" s="8"/>
      <c r="W408" s="8"/>
      <c r="X408" s="8"/>
      <c r="Y408" s="8"/>
      <c r="Z408" s="8"/>
    </row>
    <row r="409">
      <c r="A409" s="8"/>
      <c r="B409" s="8"/>
      <c r="C409" s="8"/>
      <c r="D409" s="8"/>
      <c r="E409" s="8"/>
      <c r="F409" s="8"/>
      <c r="G409" s="8"/>
      <c r="H409" s="8"/>
      <c r="I409" s="8"/>
      <c r="J409" s="8"/>
      <c r="M409" s="30"/>
      <c r="N409" s="30"/>
      <c r="O409" s="8"/>
      <c r="P409" s="8"/>
      <c r="Q409" s="8"/>
      <c r="R409" s="8"/>
      <c r="S409" s="8"/>
      <c r="T409" s="8"/>
      <c r="U409" s="8"/>
      <c r="V409" s="8"/>
      <c r="W409" s="8"/>
      <c r="X409" s="8"/>
      <c r="Y409" s="8"/>
      <c r="Z409" s="8"/>
    </row>
    <row r="410">
      <c r="A410" s="8"/>
      <c r="B410" s="8"/>
      <c r="C410" s="8"/>
      <c r="D410" s="8"/>
      <c r="E410" s="8"/>
      <c r="F410" s="8"/>
      <c r="G410" s="8"/>
      <c r="H410" s="8"/>
      <c r="I410" s="8"/>
      <c r="J410" s="8"/>
      <c r="M410" s="30"/>
      <c r="N410" s="30"/>
      <c r="O410" s="8"/>
      <c r="P410" s="8"/>
      <c r="Q410" s="8"/>
      <c r="R410" s="8"/>
      <c r="S410" s="8"/>
      <c r="T410" s="8"/>
      <c r="U410" s="8"/>
      <c r="V410" s="8"/>
      <c r="W410" s="8"/>
      <c r="X410" s="8"/>
      <c r="Y410" s="8"/>
      <c r="Z410" s="8"/>
    </row>
    <row r="411">
      <c r="A411" s="8"/>
      <c r="B411" s="8"/>
      <c r="C411" s="8"/>
      <c r="D411" s="8"/>
      <c r="E411" s="8"/>
      <c r="F411" s="8"/>
      <c r="G411" s="8"/>
      <c r="H411" s="8"/>
      <c r="I411" s="8"/>
      <c r="J411" s="8"/>
      <c r="M411" s="30"/>
      <c r="N411" s="30"/>
      <c r="O411" s="8"/>
      <c r="P411" s="8"/>
      <c r="Q411" s="8"/>
      <c r="R411" s="8"/>
      <c r="S411" s="8"/>
      <c r="T411" s="8"/>
      <c r="U411" s="8"/>
      <c r="V411" s="8"/>
      <c r="W411" s="8"/>
      <c r="X411" s="8"/>
      <c r="Y411" s="8"/>
      <c r="Z411" s="8"/>
    </row>
    <row r="412">
      <c r="A412" s="8"/>
      <c r="B412" s="8"/>
      <c r="C412" s="8"/>
      <c r="D412" s="8"/>
      <c r="E412" s="8"/>
      <c r="F412" s="8"/>
      <c r="G412" s="8"/>
      <c r="H412" s="8"/>
      <c r="I412" s="8"/>
      <c r="J412" s="8"/>
      <c r="M412" s="30"/>
      <c r="N412" s="30"/>
      <c r="O412" s="8"/>
      <c r="P412" s="8"/>
      <c r="Q412" s="8"/>
      <c r="R412" s="8"/>
      <c r="S412" s="8"/>
      <c r="T412" s="8"/>
      <c r="U412" s="8"/>
      <c r="V412" s="8"/>
      <c r="W412" s="8"/>
      <c r="X412" s="8"/>
      <c r="Y412" s="8"/>
      <c r="Z412" s="8"/>
    </row>
    <row r="413">
      <c r="A413" s="8"/>
      <c r="B413" s="8"/>
      <c r="C413" s="8"/>
      <c r="D413" s="8"/>
      <c r="E413" s="8"/>
      <c r="F413" s="8"/>
      <c r="G413" s="8"/>
      <c r="H413" s="8"/>
      <c r="I413" s="8"/>
      <c r="J413" s="8"/>
      <c r="M413" s="30"/>
      <c r="N413" s="30"/>
      <c r="O413" s="8"/>
      <c r="P413" s="8"/>
      <c r="Q413" s="8"/>
      <c r="R413" s="8"/>
      <c r="S413" s="8"/>
      <c r="T413" s="8"/>
      <c r="U413" s="8"/>
      <c r="V413" s="8"/>
      <c r="W413" s="8"/>
      <c r="X413" s="8"/>
      <c r="Y413" s="8"/>
      <c r="Z413" s="8"/>
    </row>
    <row r="414">
      <c r="A414" s="8"/>
      <c r="B414" s="8"/>
      <c r="C414" s="8"/>
      <c r="D414" s="8"/>
      <c r="E414" s="8"/>
      <c r="F414" s="8"/>
      <c r="G414" s="8"/>
      <c r="H414" s="8"/>
      <c r="I414" s="8"/>
      <c r="J414" s="8"/>
      <c r="M414" s="30"/>
      <c r="N414" s="30"/>
      <c r="O414" s="8"/>
      <c r="P414" s="8"/>
      <c r="Q414" s="8"/>
      <c r="R414" s="8"/>
      <c r="S414" s="8"/>
      <c r="T414" s="8"/>
      <c r="U414" s="8"/>
      <c r="V414" s="8"/>
      <c r="W414" s="8"/>
      <c r="X414" s="8"/>
      <c r="Y414" s="8"/>
      <c r="Z414" s="8"/>
    </row>
    <row r="415">
      <c r="A415" s="8"/>
      <c r="B415" s="8"/>
      <c r="C415" s="8"/>
      <c r="D415" s="8"/>
      <c r="E415" s="8"/>
      <c r="F415" s="8"/>
      <c r="G415" s="8"/>
      <c r="H415" s="8"/>
      <c r="I415" s="8"/>
      <c r="J415" s="8"/>
      <c r="M415" s="30"/>
      <c r="N415" s="30"/>
      <c r="O415" s="8"/>
      <c r="P415" s="8"/>
      <c r="Q415" s="8"/>
      <c r="R415" s="8"/>
      <c r="S415" s="8"/>
      <c r="T415" s="8"/>
      <c r="U415" s="8"/>
      <c r="V415" s="8"/>
      <c r="W415" s="8"/>
      <c r="X415" s="8"/>
      <c r="Y415" s="8"/>
      <c r="Z415" s="8"/>
    </row>
    <row r="416">
      <c r="A416" s="8"/>
      <c r="B416" s="8"/>
      <c r="C416" s="8"/>
      <c r="D416" s="8"/>
      <c r="E416" s="8"/>
      <c r="F416" s="8"/>
      <c r="G416" s="8"/>
      <c r="H416" s="8"/>
      <c r="I416" s="8"/>
      <c r="J416" s="8"/>
      <c r="M416" s="30"/>
      <c r="N416" s="30"/>
      <c r="O416" s="8"/>
      <c r="P416" s="8"/>
      <c r="Q416" s="8"/>
      <c r="R416" s="8"/>
      <c r="S416" s="8"/>
      <c r="T416" s="8"/>
      <c r="U416" s="8"/>
      <c r="V416" s="8"/>
      <c r="W416" s="8"/>
      <c r="X416" s="8"/>
      <c r="Y416" s="8"/>
      <c r="Z416" s="8"/>
    </row>
    <row r="417">
      <c r="A417" s="8"/>
      <c r="B417" s="8"/>
      <c r="C417" s="8"/>
      <c r="D417" s="8"/>
      <c r="E417" s="8"/>
      <c r="F417" s="8"/>
      <c r="G417" s="8"/>
      <c r="H417" s="8"/>
      <c r="I417" s="8"/>
      <c r="J417" s="8"/>
      <c r="M417" s="30"/>
      <c r="N417" s="30"/>
      <c r="O417" s="8"/>
      <c r="P417" s="8"/>
      <c r="Q417" s="8"/>
      <c r="R417" s="8"/>
      <c r="S417" s="8"/>
      <c r="T417" s="8"/>
      <c r="U417" s="8"/>
      <c r="V417" s="8"/>
      <c r="W417" s="8"/>
      <c r="X417" s="8"/>
      <c r="Y417" s="8"/>
      <c r="Z417" s="8"/>
    </row>
    <row r="418">
      <c r="A418" s="8"/>
      <c r="B418" s="8"/>
      <c r="C418" s="8"/>
      <c r="D418" s="8"/>
      <c r="E418" s="8"/>
      <c r="F418" s="8"/>
      <c r="G418" s="8"/>
      <c r="H418" s="8"/>
      <c r="I418" s="8"/>
      <c r="J418" s="8"/>
      <c r="M418" s="30"/>
      <c r="N418" s="30"/>
      <c r="O418" s="8"/>
      <c r="P418" s="8"/>
      <c r="Q418" s="8"/>
      <c r="R418" s="8"/>
      <c r="S418" s="8"/>
      <c r="T418" s="8"/>
      <c r="U418" s="8"/>
      <c r="V418" s="8"/>
      <c r="W418" s="8"/>
      <c r="X418" s="8"/>
      <c r="Y418" s="8"/>
      <c r="Z418" s="8"/>
    </row>
    <row r="419">
      <c r="A419" s="8"/>
      <c r="B419" s="8"/>
      <c r="C419" s="8"/>
      <c r="D419" s="8"/>
      <c r="E419" s="8"/>
      <c r="F419" s="8"/>
      <c r="G419" s="8"/>
      <c r="H419" s="8"/>
      <c r="I419" s="8"/>
      <c r="J419" s="8"/>
      <c r="M419" s="30"/>
      <c r="N419" s="30"/>
      <c r="O419" s="8"/>
      <c r="P419" s="8"/>
      <c r="Q419" s="8"/>
      <c r="R419" s="8"/>
      <c r="S419" s="8"/>
      <c r="T419" s="8"/>
      <c r="U419" s="8"/>
      <c r="V419" s="8"/>
      <c r="W419" s="8"/>
      <c r="X419" s="8"/>
      <c r="Y419" s="8"/>
      <c r="Z419" s="8"/>
    </row>
    <row r="420">
      <c r="A420" s="8"/>
      <c r="B420" s="8"/>
      <c r="C420" s="8"/>
      <c r="D420" s="8"/>
      <c r="E420" s="8"/>
      <c r="F420" s="8"/>
      <c r="G420" s="8"/>
      <c r="H420" s="8"/>
      <c r="I420" s="8"/>
      <c r="J420" s="8"/>
      <c r="M420" s="30"/>
      <c r="N420" s="30"/>
      <c r="O420" s="8"/>
      <c r="P420" s="8"/>
      <c r="Q420" s="8"/>
      <c r="R420" s="8"/>
      <c r="S420" s="8"/>
      <c r="T420" s="8"/>
      <c r="U420" s="8"/>
      <c r="V420" s="8"/>
      <c r="W420" s="8"/>
      <c r="X420" s="8"/>
      <c r="Y420" s="8"/>
      <c r="Z420" s="8"/>
    </row>
    <row r="421">
      <c r="A421" s="8"/>
      <c r="B421" s="8"/>
      <c r="C421" s="8"/>
      <c r="D421" s="8"/>
      <c r="E421" s="8"/>
      <c r="F421" s="8"/>
      <c r="G421" s="8"/>
      <c r="H421" s="8"/>
      <c r="I421" s="8"/>
      <c r="J421" s="8"/>
      <c r="M421" s="30"/>
      <c r="N421" s="30"/>
      <c r="O421" s="8"/>
      <c r="P421" s="8"/>
      <c r="Q421" s="8"/>
      <c r="R421" s="8"/>
      <c r="S421" s="8"/>
      <c r="T421" s="8"/>
      <c r="U421" s="8"/>
      <c r="V421" s="8"/>
      <c r="W421" s="8"/>
      <c r="X421" s="8"/>
      <c r="Y421" s="8"/>
      <c r="Z421" s="8"/>
    </row>
    <row r="422">
      <c r="A422" s="8"/>
      <c r="B422" s="8"/>
      <c r="C422" s="8"/>
      <c r="D422" s="8"/>
      <c r="E422" s="8"/>
      <c r="F422" s="8"/>
      <c r="G422" s="8"/>
      <c r="H422" s="8"/>
      <c r="I422" s="8"/>
      <c r="J422" s="8"/>
      <c r="M422" s="30"/>
      <c r="N422" s="30"/>
      <c r="O422" s="8"/>
      <c r="P422" s="8"/>
      <c r="Q422" s="8"/>
      <c r="R422" s="8"/>
      <c r="S422" s="8"/>
      <c r="T422" s="8"/>
      <c r="U422" s="8"/>
      <c r="V422" s="8"/>
      <c r="W422" s="8"/>
      <c r="X422" s="8"/>
      <c r="Y422" s="8"/>
      <c r="Z422" s="8"/>
    </row>
    <row r="423">
      <c r="A423" s="8"/>
      <c r="B423" s="8"/>
      <c r="C423" s="8"/>
      <c r="D423" s="8"/>
      <c r="E423" s="8"/>
      <c r="F423" s="8"/>
      <c r="G423" s="8"/>
      <c r="H423" s="8"/>
      <c r="I423" s="8"/>
      <c r="J423" s="8"/>
      <c r="M423" s="30"/>
      <c r="N423" s="30"/>
      <c r="O423" s="8"/>
      <c r="P423" s="8"/>
      <c r="Q423" s="8"/>
      <c r="R423" s="8"/>
      <c r="S423" s="8"/>
      <c r="T423" s="8"/>
      <c r="U423" s="8"/>
      <c r="V423" s="8"/>
      <c r="W423" s="8"/>
      <c r="X423" s="8"/>
      <c r="Y423" s="8"/>
      <c r="Z423" s="8"/>
    </row>
    <row r="424">
      <c r="A424" s="8"/>
      <c r="B424" s="8"/>
      <c r="C424" s="8"/>
      <c r="D424" s="8"/>
      <c r="E424" s="8"/>
      <c r="F424" s="8"/>
      <c r="G424" s="8"/>
      <c r="H424" s="8"/>
      <c r="I424" s="8"/>
      <c r="J424" s="8"/>
      <c r="M424" s="30"/>
      <c r="N424" s="30"/>
      <c r="O424" s="8"/>
      <c r="P424" s="8"/>
      <c r="Q424" s="8"/>
      <c r="R424" s="8"/>
      <c r="S424" s="8"/>
      <c r="T424" s="8"/>
      <c r="U424" s="8"/>
      <c r="V424" s="8"/>
      <c r="W424" s="8"/>
      <c r="X424" s="8"/>
      <c r="Y424" s="8"/>
      <c r="Z424" s="8"/>
    </row>
    <row r="425">
      <c r="A425" s="8"/>
      <c r="B425" s="8"/>
      <c r="C425" s="8"/>
      <c r="D425" s="8"/>
      <c r="E425" s="8"/>
      <c r="F425" s="8"/>
      <c r="G425" s="8"/>
      <c r="H425" s="8"/>
      <c r="I425" s="8"/>
      <c r="J425" s="8"/>
      <c r="M425" s="30"/>
      <c r="N425" s="30"/>
      <c r="O425" s="8"/>
      <c r="P425" s="8"/>
      <c r="Q425" s="8"/>
      <c r="R425" s="8"/>
      <c r="S425" s="8"/>
      <c r="T425" s="8"/>
      <c r="U425" s="8"/>
      <c r="V425" s="8"/>
      <c r="W425" s="8"/>
      <c r="X425" s="8"/>
      <c r="Y425" s="8"/>
      <c r="Z425" s="8"/>
    </row>
    <row r="426">
      <c r="A426" s="8"/>
      <c r="B426" s="8"/>
      <c r="C426" s="8"/>
      <c r="D426" s="8"/>
      <c r="E426" s="8"/>
      <c r="F426" s="8"/>
      <c r="G426" s="8"/>
      <c r="H426" s="8"/>
      <c r="I426" s="8"/>
      <c r="J426" s="8"/>
      <c r="M426" s="30"/>
      <c r="N426" s="30"/>
      <c r="O426" s="8"/>
      <c r="P426" s="8"/>
      <c r="Q426" s="8"/>
      <c r="R426" s="8"/>
      <c r="S426" s="8"/>
      <c r="T426" s="8"/>
      <c r="U426" s="8"/>
      <c r="V426" s="8"/>
      <c r="W426" s="8"/>
      <c r="X426" s="8"/>
      <c r="Y426" s="8"/>
      <c r="Z426" s="8"/>
    </row>
    <row r="427">
      <c r="A427" s="8"/>
      <c r="B427" s="8"/>
      <c r="C427" s="8"/>
      <c r="D427" s="8"/>
      <c r="E427" s="8"/>
      <c r="F427" s="8"/>
      <c r="G427" s="8"/>
      <c r="H427" s="8"/>
      <c r="I427" s="8"/>
      <c r="J427" s="8"/>
      <c r="M427" s="30"/>
      <c r="N427" s="30"/>
      <c r="O427" s="8"/>
      <c r="P427" s="8"/>
      <c r="Q427" s="8"/>
      <c r="R427" s="8"/>
      <c r="S427" s="8"/>
      <c r="T427" s="8"/>
      <c r="U427" s="8"/>
      <c r="V427" s="8"/>
      <c r="W427" s="8"/>
      <c r="X427" s="8"/>
      <c r="Y427" s="8"/>
      <c r="Z427" s="8"/>
    </row>
    <row r="428">
      <c r="A428" s="8"/>
      <c r="B428" s="8"/>
      <c r="C428" s="8"/>
      <c r="D428" s="8"/>
      <c r="E428" s="8"/>
      <c r="F428" s="8"/>
      <c r="G428" s="8"/>
      <c r="H428" s="8"/>
      <c r="I428" s="8"/>
      <c r="J428" s="8"/>
      <c r="M428" s="30"/>
      <c r="N428" s="30"/>
      <c r="O428" s="8"/>
      <c r="P428" s="8"/>
      <c r="Q428" s="8"/>
      <c r="R428" s="8"/>
      <c r="S428" s="8"/>
      <c r="T428" s="8"/>
      <c r="U428" s="8"/>
      <c r="V428" s="8"/>
      <c r="W428" s="8"/>
      <c r="X428" s="8"/>
      <c r="Y428" s="8"/>
      <c r="Z428" s="8"/>
    </row>
    <row r="429">
      <c r="A429" s="8"/>
      <c r="B429" s="8"/>
      <c r="C429" s="8"/>
      <c r="D429" s="8"/>
      <c r="E429" s="8"/>
      <c r="F429" s="8"/>
      <c r="G429" s="8"/>
      <c r="H429" s="8"/>
      <c r="I429" s="8"/>
      <c r="J429" s="8"/>
      <c r="M429" s="30"/>
      <c r="N429" s="30"/>
      <c r="O429" s="8"/>
      <c r="P429" s="8"/>
      <c r="Q429" s="8"/>
      <c r="R429" s="8"/>
      <c r="S429" s="8"/>
      <c r="T429" s="8"/>
      <c r="U429" s="8"/>
      <c r="V429" s="8"/>
      <c r="W429" s="8"/>
      <c r="X429" s="8"/>
      <c r="Y429" s="8"/>
      <c r="Z429" s="8"/>
    </row>
    <row r="430">
      <c r="A430" s="8"/>
      <c r="B430" s="8"/>
      <c r="C430" s="8"/>
      <c r="D430" s="8"/>
      <c r="E430" s="8"/>
      <c r="F430" s="8"/>
      <c r="G430" s="8"/>
      <c r="H430" s="8"/>
      <c r="I430" s="8"/>
      <c r="J430" s="8"/>
      <c r="M430" s="30"/>
      <c r="N430" s="30"/>
      <c r="O430" s="8"/>
      <c r="P430" s="8"/>
      <c r="Q430" s="8"/>
      <c r="R430" s="8"/>
      <c r="S430" s="8"/>
      <c r="T430" s="8"/>
      <c r="U430" s="8"/>
      <c r="V430" s="8"/>
      <c r="W430" s="8"/>
      <c r="X430" s="8"/>
      <c r="Y430" s="8"/>
      <c r="Z430" s="8"/>
    </row>
    <row r="431">
      <c r="A431" s="8"/>
      <c r="B431" s="8"/>
      <c r="C431" s="8"/>
      <c r="D431" s="8"/>
      <c r="E431" s="8"/>
      <c r="F431" s="8"/>
      <c r="G431" s="8"/>
      <c r="H431" s="8"/>
      <c r="I431" s="8"/>
      <c r="J431" s="8"/>
      <c r="M431" s="30"/>
      <c r="N431" s="30"/>
      <c r="O431" s="8"/>
      <c r="P431" s="8"/>
      <c r="Q431" s="8"/>
      <c r="R431" s="8"/>
      <c r="S431" s="8"/>
      <c r="T431" s="8"/>
      <c r="U431" s="8"/>
      <c r="V431" s="8"/>
      <c r="W431" s="8"/>
      <c r="X431" s="8"/>
      <c r="Y431" s="8"/>
      <c r="Z431" s="8"/>
    </row>
    <row r="432">
      <c r="A432" s="8"/>
      <c r="B432" s="8"/>
      <c r="C432" s="8"/>
      <c r="D432" s="8"/>
      <c r="E432" s="8"/>
      <c r="F432" s="8"/>
      <c r="G432" s="8"/>
      <c r="H432" s="8"/>
      <c r="I432" s="8"/>
      <c r="J432" s="8"/>
      <c r="M432" s="30"/>
      <c r="N432" s="30"/>
      <c r="O432" s="8"/>
      <c r="P432" s="8"/>
      <c r="Q432" s="8"/>
      <c r="R432" s="8"/>
      <c r="S432" s="8"/>
      <c r="T432" s="8"/>
      <c r="U432" s="8"/>
      <c r="V432" s="8"/>
      <c r="W432" s="8"/>
      <c r="X432" s="8"/>
      <c r="Y432" s="8"/>
      <c r="Z432" s="8"/>
    </row>
    <row r="433">
      <c r="A433" s="8"/>
      <c r="B433" s="8"/>
      <c r="C433" s="8"/>
      <c r="D433" s="8"/>
      <c r="E433" s="8"/>
      <c r="F433" s="8"/>
      <c r="G433" s="8"/>
      <c r="H433" s="8"/>
      <c r="I433" s="8"/>
      <c r="J433" s="8"/>
      <c r="M433" s="30"/>
      <c r="N433" s="30"/>
      <c r="O433" s="8"/>
      <c r="P433" s="8"/>
      <c r="Q433" s="8"/>
      <c r="R433" s="8"/>
      <c r="S433" s="8"/>
      <c r="T433" s="8"/>
      <c r="U433" s="8"/>
      <c r="V433" s="8"/>
      <c r="W433" s="8"/>
      <c r="X433" s="8"/>
      <c r="Y433" s="8"/>
      <c r="Z433" s="8"/>
    </row>
    <row r="434">
      <c r="A434" s="8"/>
      <c r="B434" s="8"/>
      <c r="C434" s="8"/>
      <c r="D434" s="8"/>
      <c r="E434" s="8"/>
      <c r="F434" s="8"/>
      <c r="G434" s="8"/>
      <c r="H434" s="8"/>
      <c r="I434" s="8"/>
      <c r="J434" s="8"/>
      <c r="M434" s="30"/>
      <c r="N434" s="30"/>
      <c r="O434" s="8"/>
      <c r="P434" s="8"/>
      <c r="Q434" s="8"/>
      <c r="R434" s="8"/>
      <c r="S434" s="8"/>
      <c r="T434" s="8"/>
      <c r="U434" s="8"/>
      <c r="V434" s="8"/>
      <c r="W434" s="8"/>
      <c r="X434" s="8"/>
      <c r="Y434" s="8"/>
      <c r="Z434" s="8"/>
    </row>
    <row r="435">
      <c r="A435" s="8"/>
      <c r="B435" s="8"/>
      <c r="C435" s="8"/>
      <c r="D435" s="8"/>
      <c r="E435" s="8"/>
      <c r="F435" s="8"/>
      <c r="G435" s="8"/>
      <c r="H435" s="8"/>
      <c r="I435" s="8"/>
      <c r="J435" s="8"/>
      <c r="M435" s="30"/>
      <c r="N435" s="30"/>
      <c r="O435" s="8"/>
      <c r="P435" s="8"/>
      <c r="Q435" s="8"/>
      <c r="R435" s="8"/>
      <c r="S435" s="8"/>
      <c r="T435" s="8"/>
      <c r="U435" s="8"/>
      <c r="V435" s="8"/>
      <c r="W435" s="8"/>
      <c r="X435" s="8"/>
      <c r="Y435" s="8"/>
      <c r="Z435" s="8"/>
    </row>
    <row r="436">
      <c r="A436" s="8"/>
      <c r="B436" s="8"/>
      <c r="C436" s="8"/>
      <c r="D436" s="8"/>
      <c r="E436" s="8"/>
      <c r="F436" s="8"/>
      <c r="G436" s="8"/>
      <c r="H436" s="8"/>
      <c r="I436" s="8"/>
      <c r="J436" s="8"/>
      <c r="M436" s="30"/>
      <c r="N436" s="30"/>
      <c r="O436" s="8"/>
      <c r="P436" s="8"/>
      <c r="Q436" s="8"/>
      <c r="R436" s="8"/>
      <c r="S436" s="8"/>
      <c r="T436" s="8"/>
      <c r="U436" s="8"/>
      <c r="V436" s="8"/>
      <c r="W436" s="8"/>
      <c r="X436" s="8"/>
      <c r="Y436" s="8"/>
      <c r="Z436" s="8"/>
    </row>
    <row r="437">
      <c r="A437" s="8"/>
      <c r="B437" s="8"/>
      <c r="C437" s="8"/>
      <c r="D437" s="8"/>
      <c r="E437" s="8"/>
      <c r="F437" s="8"/>
      <c r="G437" s="8"/>
      <c r="H437" s="8"/>
      <c r="I437" s="8"/>
      <c r="J437" s="8"/>
      <c r="M437" s="30"/>
      <c r="N437" s="30"/>
      <c r="O437" s="8"/>
      <c r="P437" s="8"/>
      <c r="Q437" s="8"/>
      <c r="R437" s="8"/>
      <c r="S437" s="8"/>
      <c r="T437" s="8"/>
      <c r="U437" s="8"/>
      <c r="V437" s="8"/>
      <c r="W437" s="8"/>
      <c r="X437" s="8"/>
      <c r="Y437" s="8"/>
      <c r="Z437" s="8"/>
    </row>
    <row r="438">
      <c r="A438" s="8"/>
      <c r="B438" s="8"/>
      <c r="C438" s="8"/>
      <c r="D438" s="8"/>
      <c r="E438" s="8"/>
      <c r="F438" s="8"/>
      <c r="G438" s="8"/>
      <c r="H438" s="8"/>
      <c r="I438" s="8"/>
      <c r="J438" s="8"/>
      <c r="M438" s="30"/>
      <c r="N438" s="30"/>
      <c r="O438" s="8"/>
      <c r="P438" s="8"/>
      <c r="Q438" s="8"/>
      <c r="R438" s="8"/>
      <c r="S438" s="8"/>
      <c r="T438" s="8"/>
      <c r="U438" s="8"/>
      <c r="V438" s="8"/>
      <c r="W438" s="8"/>
      <c r="X438" s="8"/>
      <c r="Y438" s="8"/>
      <c r="Z438" s="8"/>
    </row>
    <row r="439">
      <c r="A439" s="8"/>
      <c r="B439" s="8"/>
      <c r="C439" s="8"/>
      <c r="D439" s="8"/>
      <c r="E439" s="8"/>
      <c r="F439" s="8"/>
      <c r="G439" s="8"/>
      <c r="H439" s="8"/>
      <c r="I439" s="8"/>
      <c r="J439" s="8"/>
      <c r="M439" s="30"/>
      <c r="N439" s="30"/>
      <c r="O439" s="8"/>
      <c r="P439" s="8"/>
      <c r="Q439" s="8"/>
      <c r="R439" s="8"/>
      <c r="S439" s="8"/>
      <c r="T439" s="8"/>
      <c r="U439" s="8"/>
      <c r="V439" s="8"/>
      <c r="W439" s="8"/>
      <c r="X439" s="8"/>
      <c r="Y439" s="8"/>
      <c r="Z439" s="8"/>
    </row>
    <row r="440">
      <c r="A440" s="8"/>
      <c r="B440" s="8"/>
      <c r="C440" s="8"/>
      <c r="D440" s="8"/>
      <c r="E440" s="8"/>
      <c r="F440" s="8"/>
      <c r="G440" s="8"/>
      <c r="H440" s="8"/>
      <c r="I440" s="8"/>
      <c r="J440" s="8"/>
      <c r="M440" s="30"/>
      <c r="N440" s="30"/>
      <c r="O440" s="8"/>
      <c r="P440" s="8"/>
      <c r="Q440" s="8"/>
      <c r="R440" s="8"/>
      <c r="S440" s="8"/>
      <c r="T440" s="8"/>
      <c r="U440" s="8"/>
      <c r="V440" s="8"/>
      <c r="W440" s="8"/>
      <c r="X440" s="8"/>
      <c r="Y440" s="8"/>
      <c r="Z440" s="8"/>
    </row>
    <row r="441">
      <c r="A441" s="8"/>
      <c r="B441" s="8"/>
      <c r="C441" s="8"/>
      <c r="D441" s="8"/>
      <c r="E441" s="8"/>
      <c r="F441" s="8"/>
      <c r="G441" s="8"/>
      <c r="H441" s="8"/>
      <c r="I441" s="8"/>
      <c r="J441" s="8"/>
      <c r="M441" s="30"/>
      <c r="N441" s="30"/>
      <c r="O441" s="8"/>
      <c r="P441" s="8"/>
      <c r="Q441" s="8"/>
      <c r="R441" s="8"/>
      <c r="S441" s="8"/>
      <c r="T441" s="8"/>
      <c r="U441" s="8"/>
      <c r="V441" s="8"/>
      <c r="W441" s="8"/>
      <c r="X441" s="8"/>
      <c r="Y441" s="8"/>
      <c r="Z441" s="8"/>
    </row>
    <row r="442">
      <c r="A442" s="8"/>
      <c r="B442" s="8"/>
      <c r="C442" s="8"/>
      <c r="D442" s="8"/>
      <c r="E442" s="8"/>
      <c r="F442" s="8"/>
      <c r="G442" s="8"/>
      <c r="H442" s="8"/>
      <c r="I442" s="8"/>
      <c r="J442" s="8"/>
      <c r="M442" s="30"/>
      <c r="N442" s="30"/>
      <c r="O442" s="8"/>
      <c r="P442" s="8"/>
      <c r="Q442" s="8"/>
      <c r="R442" s="8"/>
      <c r="S442" s="8"/>
      <c r="T442" s="8"/>
      <c r="U442" s="8"/>
      <c r="V442" s="8"/>
      <c r="W442" s="8"/>
      <c r="X442" s="8"/>
      <c r="Y442" s="8"/>
      <c r="Z442" s="8"/>
    </row>
    <row r="443">
      <c r="A443" s="8"/>
      <c r="B443" s="8"/>
      <c r="C443" s="8"/>
      <c r="D443" s="8"/>
      <c r="E443" s="8"/>
      <c r="F443" s="8"/>
      <c r="G443" s="8"/>
      <c r="H443" s="8"/>
      <c r="I443" s="8"/>
      <c r="J443" s="8"/>
      <c r="M443" s="30"/>
      <c r="N443" s="30"/>
      <c r="O443" s="8"/>
      <c r="P443" s="8"/>
      <c r="Q443" s="8"/>
      <c r="R443" s="8"/>
      <c r="S443" s="8"/>
      <c r="T443" s="8"/>
      <c r="U443" s="8"/>
      <c r="V443" s="8"/>
      <c r="W443" s="8"/>
      <c r="X443" s="8"/>
      <c r="Y443" s="8"/>
      <c r="Z443" s="8"/>
    </row>
    <row r="444">
      <c r="A444" s="8"/>
      <c r="B444" s="8"/>
      <c r="C444" s="8"/>
      <c r="D444" s="8"/>
      <c r="E444" s="8"/>
      <c r="F444" s="8"/>
      <c r="G444" s="8"/>
      <c r="H444" s="8"/>
      <c r="I444" s="8"/>
      <c r="J444" s="8"/>
      <c r="M444" s="30"/>
      <c r="N444" s="30"/>
      <c r="O444" s="8"/>
      <c r="P444" s="8"/>
      <c r="Q444" s="8"/>
      <c r="R444" s="8"/>
      <c r="S444" s="8"/>
      <c r="T444" s="8"/>
      <c r="U444" s="8"/>
      <c r="V444" s="8"/>
      <c r="W444" s="8"/>
      <c r="X444" s="8"/>
      <c r="Y444" s="8"/>
      <c r="Z444" s="8"/>
    </row>
    <row r="445">
      <c r="A445" s="8"/>
      <c r="B445" s="8"/>
      <c r="C445" s="8"/>
      <c r="D445" s="8"/>
      <c r="E445" s="8"/>
      <c r="F445" s="8"/>
      <c r="G445" s="8"/>
      <c r="H445" s="8"/>
      <c r="I445" s="8"/>
      <c r="J445" s="8"/>
      <c r="M445" s="30"/>
      <c r="N445" s="30"/>
      <c r="O445" s="8"/>
      <c r="P445" s="8"/>
      <c r="Q445" s="8"/>
      <c r="R445" s="8"/>
      <c r="S445" s="8"/>
      <c r="T445" s="8"/>
      <c r="U445" s="8"/>
      <c r="V445" s="8"/>
      <c r="W445" s="8"/>
      <c r="X445" s="8"/>
      <c r="Y445" s="8"/>
      <c r="Z445" s="8"/>
    </row>
    <row r="446">
      <c r="A446" s="8"/>
      <c r="B446" s="8"/>
      <c r="C446" s="8"/>
      <c r="D446" s="8"/>
      <c r="E446" s="8"/>
      <c r="F446" s="8"/>
      <c r="G446" s="8"/>
      <c r="H446" s="8"/>
      <c r="I446" s="8"/>
      <c r="J446" s="8"/>
      <c r="M446" s="30"/>
      <c r="N446" s="30"/>
      <c r="O446" s="8"/>
      <c r="P446" s="8"/>
      <c r="Q446" s="8"/>
      <c r="R446" s="8"/>
      <c r="S446" s="8"/>
      <c r="T446" s="8"/>
      <c r="U446" s="8"/>
      <c r="V446" s="8"/>
      <c r="W446" s="8"/>
      <c r="X446" s="8"/>
      <c r="Y446" s="8"/>
      <c r="Z446" s="8"/>
    </row>
    <row r="447">
      <c r="A447" s="8"/>
      <c r="B447" s="8"/>
      <c r="C447" s="8"/>
      <c r="D447" s="8"/>
      <c r="E447" s="8"/>
      <c r="F447" s="8"/>
      <c r="G447" s="8"/>
      <c r="H447" s="8"/>
      <c r="I447" s="8"/>
      <c r="J447" s="8"/>
      <c r="M447" s="30"/>
      <c r="N447" s="30"/>
      <c r="O447" s="8"/>
      <c r="P447" s="8"/>
      <c r="Q447" s="8"/>
      <c r="R447" s="8"/>
      <c r="S447" s="8"/>
      <c r="T447" s="8"/>
      <c r="U447" s="8"/>
      <c r="V447" s="8"/>
      <c r="W447" s="8"/>
      <c r="X447" s="8"/>
      <c r="Y447" s="8"/>
      <c r="Z447" s="8"/>
    </row>
    <row r="448">
      <c r="A448" s="8"/>
      <c r="B448" s="8"/>
      <c r="C448" s="8"/>
      <c r="D448" s="8"/>
      <c r="E448" s="8"/>
      <c r="F448" s="8"/>
      <c r="G448" s="8"/>
      <c r="H448" s="8"/>
      <c r="I448" s="8"/>
      <c r="J448" s="8"/>
      <c r="M448" s="30"/>
      <c r="N448" s="30"/>
      <c r="O448" s="8"/>
      <c r="P448" s="8"/>
      <c r="Q448" s="8"/>
      <c r="R448" s="8"/>
      <c r="S448" s="8"/>
      <c r="T448" s="8"/>
      <c r="U448" s="8"/>
      <c r="V448" s="8"/>
      <c r="W448" s="8"/>
      <c r="X448" s="8"/>
      <c r="Y448" s="8"/>
      <c r="Z448" s="8"/>
    </row>
    <row r="449">
      <c r="A449" s="8"/>
      <c r="B449" s="8"/>
      <c r="C449" s="8"/>
      <c r="D449" s="8"/>
      <c r="E449" s="8"/>
      <c r="F449" s="8"/>
      <c r="G449" s="8"/>
      <c r="H449" s="8"/>
      <c r="I449" s="8"/>
      <c r="J449" s="8"/>
      <c r="M449" s="30"/>
      <c r="N449" s="30"/>
      <c r="O449" s="8"/>
      <c r="P449" s="8"/>
      <c r="Q449" s="8"/>
      <c r="R449" s="8"/>
      <c r="S449" s="8"/>
      <c r="T449" s="8"/>
      <c r="U449" s="8"/>
      <c r="V449" s="8"/>
      <c r="W449" s="8"/>
      <c r="X449" s="8"/>
      <c r="Y449" s="8"/>
      <c r="Z449" s="8"/>
    </row>
    <row r="450">
      <c r="A450" s="8"/>
      <c r="B450" s="8"/>
      <c r="C450" s="8"/>
      <c r="D450" s="8"/>
      <c r="E450" s="8"/>
      <c r="F450" s="8"/>
      <c r="G450" s="8"/>
      <c r="H450" s="8"/>
      <c r="I450" s="8"/>
      <c r="J450" s="8"/>
      <c r="M450" s="30"/>
      <c r="N450" s="30"/>
      <c r="O450" s="8"/>
      <c r="P450" s="8"/>
      <c r="Q450" s="8"/>
      <c r="R450" s="8"/>
      <c r="S450" s="8"/>
      <c r="T450" s="8"/>
      <c r="U450" s="8"/>
      <c r="V450" s="8"/>
      <c r="W450" s="8"/>
      <c r="X450" s="8"/>
      <c r="Y450" s="8"/>
      <c r="Z450" s="8"/>
    </row>
    <row r="451">
      <c r="A451" s="8"/>
      <c r="B451" s="8"/>
      <c r="C451" s="8"/>
      <c r="D451" s="8"/>
      <c r="E451" s="8"/>
      <c r="F451" s="8"/>
      <c r="G451" s="8"/>
      <c r="H451" s="8"/>
      <c r="I451" s="8"/>
      <c r="J451" s="8"/>
      <c r="M451" s="30"/>
      <c r="N451" s="30"/>
      <c r="O451" s="8"/>
      <c r="P451" s="8"/>
      <c r="Q451" s="8"/>
      <c r="R451" s="8"/>
      <c r="S451" s="8"/>
      <c r="T451" s="8"/>
      <c r="U451" s="8"/>
      <c r="V451" s="8"/>
      <c r="W451" s="8"/>
      <c r="X451" s="8"/>
      <c r="Y451" s="8"/>
      <c r="Z451" s="8"/>
    </row>
    <row r="452">
      <c r="A452" s="8"/>
      <c r="B452" s="8"/>
      <c r="C452" s="8"/>
      <c r="D452" s="8"/>
      <c r="E452" s="8"/>
      <c r="F452" s="8"/>
      <c r="G452" s="8"/>
      <c r="H452" s="8"/>
      <c r="I452" s="8"/>
      <c r="J452" s="8"/>
      <c r="M452" s="30"/>
      <c r="N452" s="30"/>
      <c r="O452" s="8"/>
      <c r="P452" s="8"/>
      <c r="Q452" s="8"/>
      <c r="R452" s="8"/>
      <c r="S452" s="8"/>
      <c r="T452" s="8"/>
      <c r="U452" s="8"/>
      <c r="V452" s="8"/>
      <c r="W452" s="8"/>
      <c r="X452" s="8"/>
      <c r="Y452" s="8"/>
      <c r="Z452" s="8"/>
    </row>
    <row r="453">
      <c r="A453" s="8"/>
      <c r="B453" s="8"/>
      <c r="C453" s="8"/>
      <c r="D453" s="8"/>
      <c r="E453" s="8"/>
      <c r="F453" s="8"/>
      <c r="G453" s="8"/>
      <c r="H453" s="8"/>
      <c r="I453" s="8"/>
      <c r="J453" s="8"/>
      <c r="M453" s="30"/>
      <c r="N453" s="30"/>
      <c r="O453" s="8"/>
      <c r="P453" s="8"/>
      <c r="Q453" s="8"/>
      <c r="R453" s="8"/>
      <c r="S453" s="8"/>
      <c r="T453" s="8"/>
      <c r="U453" s="8"/>
      <c r="V453" s="8"/>
      <c r="W453" s="8"/>
      <c r="X453" s="8"/>
      <c r="Y453" s="8"/>
      <c r="Z453" s="8"/>
    </row>
    <row r="454">
      <c r="A454" s="8"/>
      <c r="B454" s="8"/>
      <c r="C454" s="8"/>
      <c r="D454" s="8"/>
      <c r="E454" s="8"/>
      <c r="F454" s="8"/>
      <c r="G454" s="8"/>
      <c r="H454" s="8"/>
      <c r="I454" s="8"/>
      <c r="J454" s="8"/>
      <c r="M454" s="30"/>
      <c r="N454" s="30"/>
      <c r="O454" s="8"/>
      <c r="P454" s="8"/>
      <c r="Q454" s="8"/>
      <c r="R454" s="8"/>
      <c r="S454" s="8"/>
      <c r="T454" s="8"/>
      <c r="U454" s="8"/>
      <c r="V454" s="8"/>
      <c r="W454" s="8"/>
      <c r="X454" s="8"/>
      <c r="Y454" s="8"/>
      <c r="Z454" s="8"/>
    </row>
    <row r="455">
      <c r="A455" s="8"/>
      <c r="B455" s="8"/>
      <c r="C455" s="8"/>
      <c r="D455" s="8"/>
      <c r="E455" s="8"/>
      <c r="F455" s="8"/>
      <c r="G455" s="8"/>
      <c r="H455" s="8"/>
      <c r="I455" s="8"/>
      <c r="J455" s="8"/>
      <c r="M455" s="30"/>
      <c r="N455" s="30"/>
      <c r="O455" s="8"/>
      <c r="P455" s="8"/>
      <c r="Q455" s="8"/>
      <c r="R455" s="8"/>
      <c r="S455" s="8"/>
      <c r="T455" s="8"/>
      <c r="U455" s="8"/>
      <c r="V455" s="8"/>
      <c r="W455" s="8"/>
      <c r="X455" s="8"/>
      <c r="Y455" s="8"/>
      <c r="Z455" s="8"/>
    </row>
    <row r="456">
      <c r="A456" s="8"/>
      <c r="B456" s="8"/>
      <c r="C456" s="8"/>
      <c r="D456" s="8"/>
      <c r="E456" s="8"/>
      <c r="F456" s="8"/>
      <c r="G456" s="8"/>
      <c r="H456" s="8"/>
      <c r="I456" s="8"/>
      <c r="J456" s="8"/>
      <c r="M456" s="30"/>
      <c r="N456" s="30"/>
      <c r="O456" s="8"/>
      <c r="P456" s="8"/>
      <c r="Q456" s="8"/>
      <c r="R456" s="8"/>
      <c r="S456" s="8"/>
      <c r="T456" s="8"/>
      <c r="U456" s="8"/>
      <c r="V456" s="8"/>
      <c r="W456" s="8"/>
      <c r="X456" s="8"/>
      <c r="Y456" s="8"/>
      <c r="Z456" s="8"/>
    </row>
    <row r="457">
      <c r="A457" s="8"/>
      <c r="B457" s="8"/>
      <c r="C457" s="8"/>
      <c r="D457" s="8"/>
      <c r="E457" s="8"/>
      <c r="F457" s="8"/>
      <c r="G457" s="8"/>
      <c r="H457" s="8"/>
      <c r="I457" s="8"/>
      <c r="J457" s="8"/>
      <c r="M457" s="30"/>
      <c r="N457" s="30"/>
      <c r="O457" s="8"/>
      <c r="P457" s="8"/>
      <c r="Q457" s="8"/>
      <c r="R457" s="8"/>
      <c r="S457" s="8"/>
      <c r="T457" s="8"/>
      <c r="U457" s="8"/>
      <c r="V457" s="8"/>
      <c r="W457" s="8"/>
      <c r="X457" s="8"/>
      <c r="Y457" s="8"/>
      <c r="Z457" s="8"/>
    </row>
    <row r="458">
      <c r="A458" s="8"/>
      <c r="B458" s="8"/>
      <c r="C458" s="8"/>
      <c r="D458" s="8"/>
      <c r="E458" s="8"/>
      <c r="F458" s="8"/>
      <c r="G458" s="8"/>
      <c r="H458" s="8"/>
      <c r="I458" s="8"/>
      <c r="J458" s="8"/>
      <c r="M458" s="30"/>
      <c r="N458" s="30"/>
      <c r="O458" s="8"/>
      <c r="P458" s="8"/>
      <c r="Q458" s="8"/>
      <c r="R458" s="8"/>
      <c r="S458" s="8"/>
      <c r="T458" s="8"/>
      <c r="U458" s="8"/>
      <c r="V458" s="8"/>
      <c r="W458" s="8"/>
      <c r="X458" s="8"/>
      <c r="Y458" s="8"/>
      <c r="Z458" s="8"/>
    </row>
    <row r="459">
      <c r="A459" s="8"/>
      <c r="B459" s="8"/>
      <c r="C459" s="8"/>
      <c r="D459" s="8"/>
      <c r="E459" s="8"/>
      <c r="F459" s="8"/>
      <c r="G459" s="8"/>
      <c r="H459" s="8"/>
      <c r="I459" s="8"/>
      <c r="J459" s="8"/>
      <c r="M459" s="30"/>
      <c r="N459" s="30"/>
      <c r="O459" s="8"/>
      <c r="P459" s="8"/>
      <c r="Q459" s="8"/>
      <c r="R459" s="8"/>
      <c r="S459" s="8"/>
      <c r="T459" s="8"/>
      <c r="U459" s="8"/>
      <c r="V459" s="8"/>
      <c r="W459" s="8"/>
      <c r="X459" s="8"/>
      <c r="Y459" s="8"/>
      <c r="Z459" s="8"/>
    </row>
    <row r="460">
      <c r="A460" s="8"/>
      <c r="B460" s="8"/>
      <c r="C460" s="8"/>
      <c r="D460" s="8"/>
      <c r="E460" s="8"/>
      <c r="F460" s="8"/>
      <c r="G460" s="8"/>
      <c r="H460" s="8"/>
      <c r="I460" s="8"/>
      <c r="J460" s="8"/>
      <c r="M460" s="30"/>
      <c r="N460" s="30"/>
      <c r="O460" s="8"/>
      <c r="P460" s="8"/>
      <c r="Q460" s="8"/>
      <c r="R460" s="8"/>
      <c r="S460" s="8"/>
      <c r="T460" s="8"/>
      <c r="U460" s="8"/>
      <c r="V460" s="8"/>
      <c r="W460" s="8"/>
      <c r="X460" s="8"/>
      <c r="Y460" s="8"/>
      <c r="Z460" s="8"/>
    </row>
    <row r="461">
      <c r="A461" s="8"/>
      <c r="B461" s="8"/>
      <c r="C461" s="8"/>
      <c r="D461" s="8"/>
      <c r="E461" s="8"/>
      <c r="F461" s="8"/>
      <c r="G461" s="8"/>
      <c r="H461" s="8"/>
      <c r="I461" s="8"/>
      <c r="J461" s="8"/>
      <c r="M461" s="30"/>
      <c r="N461" s="30"/>
      <c r="O461" s="8"/>
      <c r="P461" s="8"/>
      <c r="Q461" s="8"/>
      <c r="R461" s="8"/>
      <c r="S461" s="8"/>
      <c r="T461" s="8"/>
      <c r="U461" s="8"/>
      <c r="V461" s="8"/>
      <c r="W461" s="8"/>
      <c r="X461" s="8"/>
      <c r="Y461" s="8"/>
      <c r="Z461" s="8"/>
    </row>
    <row r="462">
      <c r="A462" s="8"/>
      <c r="B462" s="8"/>
      <c r="C462" s="8"/>
      <c r="D462" s="8"/>
      <c r="E462" s="8"/>
      <c r="F462" s="8"/>
      <c r="G462" s="8"/>
      <c r="H462" s="8"/>
      <c r="I462" s="8"/>
      <c r="J462" s="8"/>
      <c r="M462" s="30"/>
      <c r="N462" s="30"/>
      <c r="O462" s="8"/>
      <c r="P462" s="8"/>
      <c r="Q462" s="8"/>
      <c r="R462" s="8"/>
      <c r="S462" s="8"/>
      <c r="T462" s="8"/>
      <c r="U462" s="8"/>
      <c r="V462" s="8"/>
      <c r="W462" s="8"/>
      <c r="X462" s="8"/>
      <c r="Y462" s="8"/>
      <c r="Z462" s="8"/>
    </row>
    <row r="463">
      <c r="A463" s="8"/>
      <c r="B463" s="8"/>
      <c r="C463" s="8"/>
      <c r="D463" s="8"/>
      <c r="E463" s="8"/>
      <c r="F463" s="8"/>
      <c r="G463" s="8"/>
      <c r="H463" s="8"/>
      <c r="I463" s="8"/>
      <c r="J463" s="8"/>
      <c r="M463" s="30"/>
      <c r="N463" s="30"/>
      <c r="O463" s="8"/>
      <c r="P463" s="8"/>
      <c r="Q463" s="8"/>
      <c r="R463" s="8"/>
      <c r="S463" s="8"/>
      <c r="T463" s="8"/>
      <c r="U463" s="8"/>
      <c r="V463" s="8"/>
      <c r="W463" s="8"/>
      <c r="X463" s="8"/>
      <c r="Y463" s="8"/>
      <c r="Z463" s="8"/>
    </row>
    <row r="464">
      <c r="A464" s="8"/>
      <c r="B464" s="8"/>
      <c r="C464" s="8"/>
      <c r="D464" s="8"/>
      <c r="E464" s="8"/>
      <c r="F464" s="8"/>
      <c r="G464" s="8"/>
      <c r="H464" s="8"/>
      <c r="I464" s="8"/>
      <c r="J464" s="8"/>
      <c r="M464" s="30"/>
      <c r="N464" s="30"/>
      <c r="O464" s="8"/>
      <c r="P464" s="8"/>
      <c r="Q464" s="8"/>
      <c r="R464" s="8"/>
      <c r="S464" s="8"/>
      <c r="T464" s="8"/>
      <c r="U464" s="8"/>
      <c r="V464" s="8"/>
      <c r="W464" s="8"/>
      <c r="X464" s="8"/>
      <c r="Y464" s="8"/>
      <c r="Z464" s="8"/>
    </row>
    <row r="465">
      <c r="A465" s="8"/>
      <c r="B465" s="8"/>
      <c r="C465" s="8"/>
      <c r="D465" s="8"/>
      <c r="E465" s="8"/>
      <c r="F465" s="8"/>
      <c r="G465" s="8"/>
      <c r="H465" s="8"/>
      <c r="I465" s="8"/>
      <c r="J465" s="8"/>
      <c r="M465" s="30"/>
      <c r="N465" s="30"/>
      <c r="O465" s="8"/>
      <c r="P465" s="8"/>
      <c r="Q465" s="8"/>
      <c r="R465" s="8"/>
      <c r="S465" s="8"/>
      <c r="T465" s="8"/>
      <c r="U465" s="8"/>
      <c r="V465" s="8"/>
      <c r="W465" s="8"/>
      <c r="X465" s="8"/>
      <c r="Y465" s="8"/>
      <c r="Z465" s="8"/>
    </row>
    <row r="466">
      <c r="A466" s="8"/>
      <c r="B466" s="8"/>
      <c r="C466" s="8"/>
      <c r="D466" s="8"/>
      <c r="E466" s="8"/>
      <c r="F466" s="8"/>
      <c r="G466" s="8"/>
      <c r="H466" s="8"/>
      <c r="I466" s="8"/>
      <c r="J466" s="8"/>
      <c r="M466" s="30"/>
      <c r="N466" s="30"/>
      <c r="O466" s="8"/>
      <c r="P466" s="8"/>
      <c r="Q466" s="8"/>
      <c r="R466" s="8"/>
      <c r="S466" s="8"/>
      <c r="T466" s="8"/>
      <c r="U466" s="8"/>
      <c r="V466" s="8"/>
      <c r="W466" s="8"/>
      <c r="X466" s="8"/>
      <c r="Y466" s="8"/>
      <c r="Z466" s="8"/>
    </row>
    <row r="467">
      <c r="A467" s="8"/>
      <c r="B467" s="8"/>
      <c r="C467" s="8"/>
      <c r="D467" s="8"/>
      <c r="E467" s="8"/>
      <c r="F467" s="8"/>
      <c r="G467" s="8"/>
      <c r="H467" s="8"/>
      <c r="I467" s="8"/>
      <c r="J467" s="8"/>
      <c r="M467" s="30"/>
      <c r="N467" s="30"/>
      <c r="O467" s="8"/>
      <c r="P467" s="8"/>
      <c r="Q467" s="8"/>
      <c r="R467" s="8"/>
      <c r="S467" s="8"/>
      <c r="T467" s="8"/>
      <c r="U467" s="8"/>
      <c r="V467" s="8"/>
      <c r="W467" s="8"/>
      <c r="X467" s="8"/>
      <c r="Y467" s="8"/>
      <c r="Z467" s="8"/>
    </row>
    <row r="468">
      <c r="A468" s="8"/>
      <c r="B468" s="8"/>
      <c r="C468" s="8"/>
      <c r="D468" s="8"/>
      <c r="E468" s="8"/>
      <c r="F468" s="8"/>
      <c r="G468" s="8"/>
      <c r="H468" s="8"/>
      <c r="I468" s="8"/>
      <c r="J468" s="8"/>
      <c r="M468" s="30"/>
      <c r="N468" s="30"/>
      <c r="O468" s="8"/>
      <c r="P468" s="8"/>
      <c r="Q468" s="8"/>
      <c r="R468" s="8"/>
      <c r="S468" s="8"/>
      <c r="T468" s="8"/>
      <c r="U468" s="8"/>
      <c r="V468" s="8"/>
      <c r="W468" s="8"/>
      <c r="X468" s="8"/>
      <c r="Y468" s="8"/>
      <c r="Z468" s="8"/>
    </row>
    <row r="469">
      <c r="A469" s="8"/>
      <c r="B469" s="8"/>
      <c r="C469" s="8"/>
      <c r="D469" s="8"/>
      <c r="E469" s="8"/>
      <c r="F469" s="8"/>
      <c r="G469" s="8"/>
      <c r="H469" s="8"/>
      <c r="I469" s="8"/>
      <c r="J469" s="8"/>
      <c r="M469" s="30"/>
      <c r="N469" s="30"/>
      <c r="O469" s="8"/>
      <c r="P469" s="8"/>
      <c r="Q469" s="8"/>
      <c r="R469" s="8"/>
      <c r="S469" s="8"/>
      <c r="T469" s="8"/>
      <c r="U469" s="8"/>
      <c r="V469" s="8"/>
      <c r="W469" s="8"/>
      <c r="X469" s="8"/>
      <c r="Y469" s="8"/>
      <c r="Z469" s="8"/>
    </row>
    <row r="470">
      <c r="A470" s="8"/>
      <c r="B470" s="8"/>
      <c r="C470" s="8"/>
      <c r="D470" s="8"/>
      <c r="E470" s="8"/>
      <c r="F470" s="8"/>
      <c r="G470" s="8"/>
      <c r="H470" s="8"/>
      <c r="I470" s="8"/>
      <c r="J470" s="8"/>
      <c r="M470" s="30"/>
      <c r="N470" s="30"/>
      <c r="O470" s="8"/>
      <c r="P470" s="8"/>
      <c r="Q470" s="8"/>
      <c r="R470" s="8"/>
      <c r="S470" s="8"/>
      <c r="T470" s="8"/>
      <c r="U470" s="8"/>
      <c r="V470" s="8"/>
      <c r="W470" s="8"/>
      <c r="X470" s="8"/>
      <c r="Y470" s="8"/>
      <c r="Z470" s="8"/>
    </row>
    <row r="471">
      <c r="A471" s="8"/>
      <c r="B471" s="8"/>
      <c r="C471" s="8"/>
      <c r="D471" s="8"/>
      <c r="E471" s="8"/>
      <c r="F471" s="8"/>
      <c r="G471" s="8"/>
      <c r="H471" s="8"/>
      <c r="I471" s="8"/>
      <c r="J471" s="8"/>
      <c r="M471" s="30"/>
      <c r="N471" s="30"/>
      <c r="O471" s="8"/>
      <c r="P471" s="8"/>
      <c r="Q471" s="8"/>
      <c r="R471" s="8"/>
      <c r="S471" s="8"/>
      <c r="T471" s="8"/>
      <c r="U471" s="8"/>
      <c r="V471" s="8"/>
      <c r="W471" s="8"/>
      <c r="X471" s="8"/>
      <c r="Y471" s="8"/>
      <c r="Z471" s="8"/>
    </row>
    <row r="472">
      <c r="A472" s="8"/>
      <c r="B472" s="8"/>
      <c r="C472" s="8"/>
      <c r="D472" s="8"/>
      <c r="E472" s="8"/>
      <c r="F472" s="8"/>
      <c r="G472" s="8"/>
      <c r="H472" s="8"/>
      <c r="I472" s="8"/>
      <c r="J472" s="8"/>
      <c r="M472" s="30"/>
      <c r="N472" s="30"/>
      <c r="O472" s="8"/>
      <c r="P472" s="8"/>
      <c r="Q472" s="8"/>
      <c r="R472" s="8"/>
      <c r="S472" s="8"/>
      <c r="T472" s="8"/>
      <c r="U472" s="8"/>
      <c r="V472" s="8"/>
      <c r="W472" s="8"/>
      <c r="X472" s="8"/>
      <c r="Y472" s="8"/>
      <c r="Z472" s="8"/>
    </row>
    <row r="473">
      <c r="A473" s="8"/>
      <c r="B473" s="8"/>
      <c r="C473" s="8"/>
      <c r="D473" s="8"/>
      <c r="E473" s="8"/>
      <c r="F473" s="8"/>
      <c r="G473" s="8"/>
      <c r="H473" s="8"/>
      <c r="I473" s="8"/>
      <c r="J473" s="8"/>
      <c r="M473" s="30"/>
      <c r="N473" s="30"/>
      <c r="O473" s="8"/>
      <c r="P473" s="8"/>
      <c r="Q473" s="8"/>
      <c r="R473" s="8"/>
      <c r="S473" s="8"/>
      <c r="T473" s="8"/>
      <c r="U473" s="8"/>
      <c r="V473" s="8"/>
      <c r="W473" s="8"/>
      <c r="X473" s="8"/>
      <c r="Y473" s="8"/>
      <c r="Z473" s="8"/>
    </row>
    <row r="474">
      <c r="A474" s="8"/>
      <c r="B474" s="8"/>
      <c r="C474" s="8"/>
      <c r="D474" s="8"/>
      <c r="E474" s="8"/>
      <c r="F474" s="8"/>
      <c r="G474" s="8"/>
      <c r="H474" s="8"/>
      <c r="I474" s="8"/>
      <c r="J474" s="8"/>
      <c r="M474" s="30"/>
      <c r="N474" s="30"/>
      <c r="O474" s="8"/>
      <c r="P474" s="8"/>
      <c r="Q474" s="8"/>
      <c r="R474" s="8"/>
      <c r="S474" s="8"/>
      <c r="T474" s="8"/>
      <c r="U474" s="8"/>
      <c r="V474" s="8"/>
      <c r="W474" s="8"/>
      <c r="X474" s="8"/>
      <c r="Y474" s="8"/>
      <c r="Z474" s="8"/>
    </row>
    <row r="475">
      <c r="A475" s="8"/>
      <c r="B475" s="8"/>
      <c r="C475" s="8"/>
      <c r="D475" s="8"/>
      <c r="E475" s="8"/>
      <c r="F475" s="8"/>
      <c r="G475" s="8"/>
      <c r="H475" s="8"/>
      <c r="I475" s="8"/>
      <c r="J475" s="8"/>
      <c r="M475" s="30"/>
      <c r="N475" s="30"/>
      <c r="O475" s="8"/>
      <c r="P475" s="8"/>
      <c r="Q475" s="8"/>
      <c r="R475" s="8"/>
      <c r="S475" s="8"/>
      <c r="T475" s="8"/>
      <c r="U475" s="8"/>
      <c r="V475" s="8"/>
      <c r="W475" s="8"/>
      <c r="X475" s="8"/>
      <c r="Y475" s="8"/>
      <c r="Z475" s="8"/>
    </row>
    <row r="476">
      <c r="A476" s="8"/>
      <c r="B476" s="8"/>
      <c r="C476" s="8"/>
      <c r="D476" s="8"/>
      <c r="E476" s="8"/>
      <c r="F476" s="8"/>
      <c r="G476" s="8"/>
      <c r="H476" s="8"/>
      <c r="I476" s="8"/>
      <c r="J476" s="8"/>
      <c r="M476" s="30"/>
      <c r="N476" s="30"/>
      <c r="O476" s="8"/>
      <c r="P476" s="8"/>
      <c r="Q476" s="8"/>
      <c r="R476" s="8"/>
      <c r="S476" s="8"/>
      <c r="T476" s="8"/>
      <c r="U476" s="8"/>
      <c r="V476" s="8"/>
      <c r="W476" s="8"/>
      <c r="X476" s="8"/>
      <c r="Y476" s="8"/>
      <c r="Z476" s="8"/>
    </row>
    <row r="477">
      <c r="A477" s="8"/>
      <c r="B477" s="8"/>
      <c r="C477" s="8"/>
      <c r="D477" s="8"/>
      <c r="E477" s="8"/>
      <c r="F477" s="8"/>
      <c r="G477" s="8"/>
      <c r="H477" s="8"/>
      <c r="I477" s="8"/>
      <c r="J477" s="8"/>
      <c r="M477" s="30"/>
      <c r="N477" s="30"/>
      <c r="O477" s="8"/>
      <c r="P477" s="8"/>
      <c r="Q477" s="8"/>
      <c r="R477" s="8"/>
      <c r="S477" s="8"/>
      <c r="T477" s="8"/>
      <c r="U477" s="8"/>
      <c r="V477" s="8"/>
      <c r="W477" s="8"/>
      <c r="X477" s="8"/>
      <c r="Y477" s="8"/>
      <c r="Z477" s="8"/>
    </row>
    <row r="478">
      <c r="A478" s="8"/>
      <c r="B478" s="8"/>
      <c r="C478" s="8"/>
      <c r="D478" s="8"/>
      <c r="E478" s="8"/>
      <c r="F478" s="8"/>
      <c r="G478" s="8"/>
      <c r="H478" s="8"/>
      <c r="I478" s="8"/>
      <c r="J478" s="8"/>
      <c r="M478" s="30"/>
      <c r="N478" s="30"/>
      <c r="O478" s="8"/>
      <c r="P478" s="8"/>
      <c r="Q478" s="8"/>
      <c r="R478" s="8"/>
      <c r="S478" s="8"/>
      <c r="T478" s="8"/>
      <c r="U478" s="8"/>
      <c r="V478" s="8"/>
      <c r="W478" s="8"/>
      <c r="X478" s="8"/>
      <c r="Y478" s="8"/>
      <c r="Z478" s="8"/>
    </row>
    <row r="479">
      <c r="A479" s="8"/>
      <c r="B479" s="8"/>
      <c r="C479" s="8"/>
      <c r="D479" s="8"/>
      <c r="E479" s="8"/>
      <c r="F479" s="8"/>
      <c r="G479" s="8"/>
      <c r="H479" s="8"/>
      <c r="I479" s="8"/>
      <c r="J479" s="8"/>
      <c r="M479" s="30"/>
      <c r="N479" s="30"/>
      <c r="O479" s="8"/>
      <c r="P479" s="8"/>
      <c r="Q479" s="8"/>
      <c r="R479" s="8"/>
      <c r="S479" s="8"/>
      <c r="T479" s="8"/>
      <c r="U479" s="8"/>
      <c r="V479" s="8"/>
      <c r="W479" s="8"/>
      <c r="X479" s="8"/>
      <c r="Y479" s="8"/>
      <c r="Z479" s="8"/>
    </row>
    <row r="480">
      <c r="A480" s="8"/>
      <c r="B480" s="8"/>
      <c r="C480" s="8"/>
      <c r="D480" s="8"/>
      <c r="E480" s="8"/>
      <c r="F480" s="8"/>
      <c r="G480" s="8"/>
      <c r="H480" s="8"/>
      <c r="I480" s="8"/>
      <c r="J480" s="8"/>
      <c r="M480" s="30"/>
      <c r="N480" s="30"/>
      <c r="O480" s="8"/>
      <c r="P480" s="8"/>
      <c r="Q480" s="8"/>
      <c r="R480" s="8"/>
      <c r="S480" s="8"/>
      <c r="T480" s="8"/>
      <c r="U480" s="8"/>
      <c r="V480" s="8"/>
      <c r="W480" s="8"/>
      <c r="X480" s="8"/>
      <c r="Y480" s="8"/>
      <c r="Z480" s="8"/>
    </row>
    <row r="481">
      <c r="A481" s="8"/>
      <c r="B481" s="8"/>
      <c r="C481" s="8"/>
      <c r="D481" s="8"/>
      <c r="E481" s="8"/>
      <c r="F481" s="8"/>
      <c r="G481" s="8"/>
      <c r="H481" s="8"/>
      <c r="I481" s="8"/>
      <c r="J481" s="8"/>
      <c r="M481" s="30"/>
      <c r="N481" s="30"/>
      <c r="O481" s="8"/>
      <c r="P481" s="8"/>
      <c r="Q481" s="8"/>
      <c r="R481" s="8"/>
      <c r="S481" s="8"/>
      <c r="T481" s="8"/>
      <c r="U481" s="8"/>
      <c r="V481" s="8"/>
      <c r="W481" s="8"/>
      <c r="X481" s="8"/>
      <c r="Y481" s="8"/>
      <c r="Z481" s="8"/>
    </row>
    <row r="482">
      <c r="A482" s="8"/>
      <c r="B482" s="8"/>
      <c r="C482" s="8"/>
      <c r="D482" s="8"/>
      <c r="E482" s="8"/>
      <c r="F482" s="8"/>
      <c r="G482" s="8"/>
      <c r="H482" s="8"/>
      <c r="I482" s="8"/>
      <c r="J482" s="8"/>
      <c r="M482" s="30"/>
      <c r="N482" s="30"/>
      <c r="O482" s="8"/>
      <c r="P482" s="8"/>
      <c r="Q482" s="8"/>
      <c r="R482" s="8"/>
      <c r="S482" s="8"/>
      <c r="T482" s="8"/>
      <c r="U482" s="8"/>
      <c r="V482" s="8"/>
      <c r="W482" s="8"/>
      <c r="X482" s="8"/>
      <c r="Y482" s="8"/>
      <c r="Z482" s="8"/>
    </row>
    <row r="483">
      <c r="A483" s="8"/>
      <c r="B483" s="8"/>
      <c r="C483" s="8"/>
      <c r="D483" s="8"/>
      <c r="E483" s="8"/>
      <c r="F483" s="8"/>
      <c r="G483" s="8"/>
      <c r="H483" s="8"/>
      <c r="I483" s="8"/>
      <c r="J483" s="8"/>
      <c r="M483" s="30"/>
      <c r="N483" s="30"/>
      <c r="O483" s="8"/>
      <c r="P483" s="8"/>
      <c r="Q483" s="8"/>
      <c r="R483" s="8"/>
      <c r="S483" s="8"/>
      <c r="T483" s="8"/>
      <c r="U483" s="8"/>
      <c r="V483" s="8"/>
      <c r="W483" s="8"/>
      <c r="X483" s="8"/>
      <c r="Y483" s="8"/>
      <c r="Z483" s="8"/>
    </row>
    <row r="484">
      <c r="A484" s="8"/>
      <c r="B484" s="8"/>
      <c r="C484" s="8"/>
      <c r="D484" s="8"/>
      <c r="E484" s="8"/>
      <c r="F484" s="8"/>
      <c r="G484" s="8"/>
      <c r="H484" s="8"/>
      <c r="I484" s="8"/>
      <c r="J484" s="8"/>
      <c r="M484" s="30"/>
      <c r="N484" s="30"/>
      <c r="O484" s="8"/>
      <c r="P484" s="8"/>
      <c r="Q484" s="8"/>
      <c r="R484" s="8"/>
      <c r="S484" s="8"/>
      <c r="T484" s="8"/>
      <c r="U484" s="8"/>
      <c r="V484" s="8"/>
      <c r="W484" s="8"/>
      <c r="X484" s="8"/>
      <c r="Y484" s="8"/>
      <c r="Z484" s="8"/>
    </row>
    <row r="485">
      <c r="A485" s="8"/>
      <c r="B485" s="8"/>
      <c r="C485" s="8"/>
      <c r="D485" s="8"/>
      <c r="E485" s="8"/>
      <c r="F485" s="8"/>
      <c r="G485" s="8"/>
      <c r="H485" s="8"/>
      <c r="I485" s="8"/>
      <c r="J485" s="8"/>
      <c r="M485" s="30"/>
      <c r="N485" s="30"/>
      <c r="O485" s="8"/>
      <c r="P485" s="8"/>
      <c r="Q485" s="8"/>
      <c r="R485" s="8"/>
      <c r="S485" s="8"/>
      <c r="T485" s="8"/>
      <c r="U485" s="8"/>
      <c r="V485" s="8"/>
      <c r="W485" s="8"/>
      <c r="X485" s="8"/>
      <c r="Y485" s="8"/>
      <c r="Z485" s="8"/>
    </row>
    <row r="486">
      <c r="A486" s="8"/>
      <c r="B486" s="8"/>
      <c r="C486" s="8"/>
      <c r="D486" s="8"/>
      <c r="E486" s="8"/>
      <c r="F486" s="8"/>
      <c r="G486" s="8"/>
      <c r="H486" s="8"/>
      <c r="I486" s="8"/>
      <c r="J486" s="8"/>
      <c r="M486" s="30"/>
      <c r="N486" s="30"/>
      <c r="O486" s="8"/>
      <c r="P486" s="8"/>
      <c r="Q486" s="8"/>
      <c r="R486" s="8"/>
      <c r="S486" s="8"/>
      <c r="T486" s="8"/>
      <c r="U486" s="8"/>
      <c r="V486" s="8"/>
      <c r="W486" s="8"/>
      <c r="X486" s="8"/>
      <c r="Y486" s="8"/>
      <c r="Z486" s="8"/>
    </row>
    <row r="487">
      <c r="A487" s="8"/>
      <c r="B487" s="8"/>
      <c r="C487" s="8"/>
      <c r="D487" s="8"/>
      <c r="E487" s="8"/>
      <c r="F487" s="8"/>
      <c r="G487" s="8"/>
      <c r="H487" s="8"/>
      <c r="I487" s="8"/>
      <c r="J487" s="8"/>
      <c r="M487" s="30"/>
      <c r="N487" s="30"/>
      <c r="O487" s="8"/>
      <c r="P487" s="8"/>
      <c r="Q487" s="8"/>
      <c r="R487" s="8"/>
      <c r="S487" s="8"/>
      <c r="T487" s="8"/>
      <c r="U487" s="8"/>
      <c r="V487" s="8"/>
      <c r="W487" s="8"/>
      <c r="X487" s="8"/>
      <c r="Y487" s="8"/>
      <c r="Z487" s="8"/>
    </row>
    <row r="488">
      <c r="A488" s="8"/>
      <c r="B488" s="8"/>
      <c r="C488" s="8"/>
      <c r="D488" s="8"/>
      <c r="E488" s="8"/>
      <c r="F488" s="8"/>
      <c r="G488" s="8"/>
      <c r="H488" s="8"/>
      <c r="I488" s="8"/>
      <c r="J488" s="8"/>
      <c r="M488" s="30"/>
      <c r="N488" s="30"/>
      <c r="O488" s="8"/>
      <c r="P488" s="8"/>
      <c r="Q488" s="8"/>
      <c r="R488" s="8"/>
      <c r="S488" s="8"/>
      <c r="T488" s="8"/>
      <c r="U488" s="8"/>
      <c r="V488" s="8"/>
      <c r="W488" s="8"/>
      <c r="X488" s="8"/>
      <c r="Y488" s="8"/>
      <c r="Z488" s="8"/>
    </row>
    <row r="489">
      <c r="A489" s="8"/>
      <c r="B489" s="8"/>
      <c r="C489" s="8"/>
      <c r="D489" s="8"/>
      <c r="E489" s="8"/>
      <c r="F489" s="8"/>
      <c r="G489" s="8"/>
      <c r="H489" s="8"/>
      <c r="I489" s="8"/>
      <c r="J489" s="8"/>
      <c r="M489" s="30"/>
      <c r="N489" s="30"/>
      <c r="O489" s="8"/>
      <c r="P489" s="8"/>
      <c r="Q489" s="8"/>
      <c r="R489" s="8"/>
      <c r="S489" s="8"/>
      <c r="T489" s="8"/>
      <c r="U489" s="8"/>
      <c r="V489" s="8"/>
      <c r="W489" s="8"/>
      <c r="X489" s="8"/>
      <c r="Y489" s="8"/>
      <c r="Z489" s="8"/>
    </row>
    <row r="490">
      <c r="A490" s="8"/>
      <c r="B490" s="8"/>
      <c r="C490" s="8"/>
      <c r="D490" s="8"/>
      <c r="E490" s="8"/>
      <c r="F490" s="8"/>
      <c r="G490" s="8"/>
      <c r="H490" s="8"/>
      <c r="I490" s="8"/>
      <c r="J490" s="8"/>
      <c r="M490" s="30"/>
      <c r="N490" s="30"/>
      <c r="O490" s="8"/>
      <c r="P490" s="8"/>
      <c r="Q490" s="8"/>
      <c r="R490" s="8"/>
      <c r="S490" s="8"/>
      <c r="T490" s="8"/>
      <c r="U490" s="8"/>
      <c r="V490" s="8"/>
      <c r="W490" s="8"/>
      <c r="X490" s="8"/>
      <c r="Y490" s="8"/>
      <c r="Z490" s="8"/>
    </row>
    <row r="491">
      <c r="A491" s="8"/>
      <c r="B491" s="8"/>
      <c r="C491" s="8"/>
      <c r="D491" s="8"/>
      <c r="E491" s="8"/>
      <c r="F491" s="8"/>
      <c r="G491" s="8"/>
      <c r="H491" s="8"/>
      <c r="I491" s="8"/>
      <c r="J491" s="8"/>
      <c r="M491" s="30"/>
      <c r="N491" s="30"/>
      <c r="O491" s="8"/>
      <c r="P491" s="8"/>
      <c r="Q491" s="8"/>
      <c r="R491" s="8"/>
      <c r="S491" s="8"/>
      <c r="T491" s="8"/>
      <c r="U491" s="8"/>
      <c r="V491" s="8"/>
      <c r="W491" s="8"/>
      <c r="X491" s="8"/>
      <c r="Y491" s="8"/>
      <c r="Z491" s="8"/>
    </row>
    <row r="492">
      <c r="A492" s="8"/>
      <c r="B492" s="8"/>
      <c r="C492" s="8"/>
      <c r="D492" s="8"/>
      <c r="E492" s="8"/>
      <c r="F492" s="8"/>
      <c r="G492" s="8"/>
      <c r="H492" s="8"/>
      <c r="I492" s="8"/>
      <c r="J492" s="8"/>
      <c r="M492" s="30"/>
      <c r="N492" s="30"/>
      <c r="O492" s="8"/>
      <c r="P492" s="8"/>
      <c r="Q492" s="8"/>
      <c r="R492" s="8"/>
      <c r="S492" s="8"/>
      <c r="T492" s="8"/>
      <c r="U492" s="8"/>
      <c r="V492" s="8"/>
      <c r="W492" s="8"/>
      <c r="X492" s="8"/>
      <c r="Y492" s="8"/>
      <c r="Z492" s="8"/>
    </row>
    <row r="493">
      <c r="A493" s="8"/>
      <c r="B493" s="8"/>
      <c r="C493" s="8"/>
      <c r="D493" s="8"/>
      <c r="E493" s="8"/>
      <c r="F493" s="8"/>
      <c r="G493" s="8"/>
      <c r="H493" s="8"/>
      <c r="I493" s="8"/>
      <c r="J493" s="8"/>
      <c r="M493" s="30"/>
      <c r="N493" s="30"/>
      <c r="O493" s="8"/>
      <c r="P493" s="8"/>
      <c r="Q493" s="8"/>
      <c r="R493" s="8"/>
      <c r="S493" s="8"/>
      <c r="T493" s="8"/>
      <c r="U493" s="8"/>
      <c r="V493" s="8"/>
      <c r="W493" s="8"/>
      <c r="X493" s="8"/>
      <c r="Y493" s="8"/>
      <c r="Z493" s="8"/>
    </row>
    <row r="494">
      <c r="A494" s="8"/>
      <c r="B494" s="8"/>
      <c r="C494" s="8"/>
      <c r="D494" s="8"/>
      <c r="E494" s="8"/>
      <c r="F494" s="8"/>
      <c r="G494" s="8"/>
      <c r="H494" s="8"/>
      <c r="I494" s="8"/>
      <c r="J494" s="8"/>
      <c r="M494" s="30"/>
      <c r="N494" s="30"/>
      <c r="O494" s="8"/>
      <c r="P494" s="8"/>
      <c r="Q494" s="8"/>
      <c r="R494" s="8"/>
      <c r="S494" s="8"/>
      <c r="T494" s="8"/>
      <c r="U494" s="8"/>
      <c r="V494" s="8"/>
      <c r="W494" s="8"/>
      <c r="X494" s="8"/>
      <c r="Y494" s="8"/>
      <c r="Z494" s="8"/>
    </row>
    <row r="495">
      <c r="A495" s="8"/>
      <c r="B495" s="8"/>
      <c r="C495" s="8"/>
      <c r="D495" s="8"/>
      <c r="E495" s="8"/>
      <c r="F495" s="8"/>
      <c r="G495" s="8"/>
      <c r="H495" s="8"/>
      <c r="I495" s="8"/>
      <c r="J495" s="8"/>
      <c r="M495" s="30"/>
      <c r="N495" s="30"/>
      <c r="O495" s="8"/>
      <c r="P495" s="8"/>
      <c r="Q495" s="8"/>
      <c r="R495" s="8"/>
      <c r="S495" s="8"/>
      <c r="T495" s="8"/>
      <c r="U495" s="8"/>
      <c r="V495" s="8"/>
      <c r="W495" s="8"/>
      <c r="X495" s="8"/>
      <c r="Y495" s="8"/>
      <c r="Z495" s="8"/>
    </row>
    <row r="496">
      <c r="A496" s="8"/>
      <c r="B496" s="8"/>
      <c r="C496" s="8"/>
      <c r="D496" s="8"/>
      <c r="E496" s="8"/>
      <c r="F496" s="8"/>
      <c r="G496" s="8"/>
      <c r="H496" s="8"/>
      <c r="I496" s="8"/>
      <c r="J496" s="8"/>
      <c r="M496" s="30"/>
      <c r="N496" s="30"/>
      <c r="O496" s="8"/>
      <c r="P496" s="8"/>
      <c r="Q496" s="8"/>
      <c r="R496" s="8"/>
      <c r="S496" s="8"/>
      <c r="T496" s="8"/>
      <c r="U496" s="8"/>
      <c r="V496" s="8"/>
      <c r="W496" s="8"/>
      <c r="X496" s="8"/>
      <c r="Y496" s="8"/>
      <c r="Z496" s="8"/>
    </row>
    <row r="497">
      <c r="A497" s="8"/>
      <c r="B497" s="8"/>
      <c r="C497" s="8"/>
      <c r="D497" s="8"/>
      <c r="E497" s="8"/>
      <c r="F497" s="8"/>
      <c r="G497" s="8"/>
      <c r="H497" s="8"/>
      <c r="I497" s="8"/>
      <c r="J497" s="8"/>
      <c r="M497" s="30"/>
      <c r="N497" s="30"/>
      <c r="O497" s="8"/>
      <c r="P497" s="8"/>
      <c r="Q497" s="8"/>
      <c r="R497" s="8"/>
      <c r="S497" s="8"/>
      <c r="T497" s="8"/>
      <c r="U497" s="8"/>
      <c r="V497" s="8"/>
      <c r="W497" s="8"/>
      <c r="X497" s="8"/>
      <c r="Y497" s="8"/>
      <c r="Z497" s="8"/>
    </row>
    <row r="498">
      <c r="A498" s="8"/>
      <c r="B498" s="8"/>
      <c r="C498" s="8"/>
      <c r="D498" s="8"/>
      <c r="E498" s="8"/>
      <c r="F498" s="8"/>
      <c r="G498" s="8"/>
      <c r="H498" s="8"/>
      <c r="I498" s="8"/>
      <c r="J498" s="8"/>
      <c r="M498" s="30"/>
      <c r="N498" s="30"/>
      <c r="O498" s="8"/>
      <c r="P498" s="8"/>
      <c r="Q498" s="8"/>
      <c r="R498" s="8"/>
      <c r="S498" s="8"/>
      <c r="T498" s="8"/>
      <c r="U498" s="8"/>
      <c r="V498" s="8"/>
      <c r="W498" s="8"/>
      <c r="X498" s="8"/>
      <c r="Y498" s="8"/>
      <c r="Z498" s="8"/>
    </row>
    <row r="499">
      <c r="A499" s="8"/>
      <c r="B499" s="8"/>
      <c r="C499" s="8"/>
      <c r="D499" s="8"/>
      <c r="E499" s="8"/>
      <c r="F499" s="8"/>
      <c r="G499" s="8"/>
      <c r="H499" s="8"/>
      <c r="I499" s="8"/>
      <c r="J499" s="8"/>
      <c r="M499" s="30"/>
      <c r="N499" s="30"/>
      <c r="O499" s="8"/>
      <c r="P499" s="8"/>
      <c r="Q499" s="8"/>
      <c r="R499" s="8"/>
      <c r="S499" s="8"/>
      <c r="T499" s="8"/>
      <c r="U499" s="8"/>
      <c r="V499" s="8"/>
      <c r="W499" s="8"/>
      <c r="X499" s="8"/>
      <c r="Y499" s="8"/>
      <c r="Z499" s="8"/>
    </row>
    <row r="500">
      <c r="A500" s="8"/>
      <c r="B500" s="8"/>
      <c r="C500" s="8"/>
      <c r="D500" s="8"/>
      <c r="E500" s="8"/>
      <c r="F500" s="8"/>
      <c r="G500" s="8"/>
      <c r="H500" s="8"/>
      <c r="I500" s="8"/>
      <c r="J500" s="8"/>
      <c r="M500" s="30"/>
      <c r="N500" s="30"/>
      <c r="O500" s="8"/>
      <c r="P500" s="8"/>
      <c r="Q500" s="8"/>
      <c r="R500" s="8"/>
      <c r="S500" s="8"/>
      <c r="T500" s="8"/>
      <c r="U500" s="8"/>
      <c r="V500" s="8"/>
      <c r="W500" s="8"/>
      <c r="X500" s="8"/>
      <c r="Y500" s="8"/>
      <c r="Z500" s="8"/>
    </row>
    <row r="501">
      <c r="A501" s="8"/>
      <c r="B501" s="8"/>
      <c r="C501" s="8"/>
      <c r="D501" s="8"/>
      <c r="E501" s="8"/>
      <c r="F501" s="8"/>
      <c r="G501" s="8"/>
      <c r="H501" s="8"/>
      <c r="I501" s="8"/>
      <c r="J501" s="8"/>
      <c r="M501" s="30"/>
      <c r="N501" s="30"/>
      <c r="O501" s="8"/>
      <c r="P501" s="8"/>
      <c r="Q501" s="8"/>
      <c r="R501" s="8"/>
      <c r="S501" s="8"/>
      <c r="T501" s="8"/>
      <c r="U501" s="8"/>
      <c r="V501" s="8"/>
      <c r="W501" s="8"/>
      <c r="X501" s="8"/>
      <c r="Y501" s="8"/>
      <c r="Z501" s="8"/>
    </row>
    <row r="502">
      <c r="A502" s="8"/>
      <c r="B502" s="8"/>
      <c r="C502" s="8"/>
      <c r="D502" s="8"/>
      <c r="E502" s="8"/>
      <c r="F502" s="8"/>
      <c r="G502" s="8"/>
      <c r="H502" s="8"/>
      <c r="I502" s="8"/>
      <c r="J502" s="8"/>
      <c r="M502" s="30"/>
      <c r="N502" s="30"/>
      <c r="O502" s="8"/>
      <c r="P502" s="8"/>
      <c r="Q502" s="8"/>
      <c r="R502" s="8"/>
      <c r="S502" s="8"/>
      <c r="T502" s="8"/>
      <c r="U502" s="8"/>
      <c r="V502" s="8"/>
      <c r="W502" s="8"/>
      <c r="X502" s="8"/>
      <c r="Y502" s="8"/>
      <c r="Z502" s="8"/>
    </row>
    <row r="503">
      <c r="A503" s="8"/>
      <c r="B503" s="8"/>
      <c r="C503" s="8"/>
      <c r="D503" s="8"/>
      <c r="E503" s="8"/>
      <c r="F503" s="8"/>
      <c r="G503" s="8"/>
      <c r="H503" s="8"/>
      <c r="I503" s="8"/>
      <c r="J503" s="8"/>
      <c r="M503" s="30"/>
      <c r="N503" s="30"/>
      <c r="O503" s="8"/>
      <c r="P503" s="8"/>
      <c r="Q503" s="8"/>
      <c r="R503" s="8"/>
      <c r="S503" s="8"/>
      <c r="T503" s="8"/>
      <c r="U503" s="8"/>
      <c r="V503" s="8"/>
      <c r="W503" s="8"/>
      <c r="X503" s="8"/>
      <c r="Y503" s="8"/>
      <c r="Z503" s="8"/>
    </row>
    <row r="504">
      <c r="A504" s="8"/>
      <c r="B504" s="8"/>
      <c r="C504" s="8"/>
      <c r="D504" s="8"/>
      <c r="E504" s="8"/>
      <c r="F504" s="8"/>
      <c r="G504" s="8"/>
      <c r="H504" s="8"/>
      <c r="I504" s="8"/>
      <c r="J504" s="8"/>
      <c r="M504" s="30"/>
      <c r="N504" s="30"/>
      <c r="O504" s="8"/>
      <c r="P504" s="8"/>
      <c r="Q504" s="8"/>
      <c r="R504" s="8"/>
      <c r="S504" s="8"/>
      <c r="T504" s="8"/>
      <c r="U504" s="8"/>
      <c r="V504" s="8"/>
      <c r="W504" s="8"/>
      <c r="X504" s="8"/>
      <c r="Y504" s="8"/>
      <c r="Z504" s="8"/>
    </row>
    <row r="505">
      <c r="A505" s="8"/>
      <c r="B505" s="8"/>
      <c r="C505" s="8"/>
      <c r="D505" s="8"/>
      <c r="E505" s="8"/>
      <c r="F505" s="8"/>
      <c r="G505" s="8"/>
      <c r="H505" s="8"/>
      <c r="I505" s="8"/>
      <c r="J505" s="8"/>
      <c r="M505" s="30"/>
      <c r="N505" s="30"/>
      <c r="O505" s="8"/>
      <c r="P505" s="8"/>
      <c r="Q505" s="8"/>
      <c r="R505" s="8"/>
      <c r="S505" s="8"/>
      <c r="T505" s="8"/>
      <c r="U505" s="8"/>
      <c r="V505" s="8"/>
      <c r="W505" s="8"/>
      <c r="X505" s="8"/>
      <c r="Y505" s="8"/>
      <c r="Z505" s="8"/>
    </row>
    <row r="506">
      <c r="A506" s="8"/>
      <c r="B506" s="8"/>
      <c r="C506" s="8"/>
      <c r="D506" s="8"/>
      <c r="E506" s="8"/>
      <c r="F506" s="8"/>
      <c r="G506" s="8"/>
      <c r="H506" s="8"/>
      <c r="I506" s="8"/>
      <c r="J506" s="8"/>
      <c r="M506" s="30"/>
      <c r="N506" s="30"/>
      <c r="O506" s="8"/>
      <c r="P506" s="8"/>
      <c r="Q506" s="8"/>
      <c r="R506" s="8"/>
      <c r="S506" s="8"/>
      <c r="T506" s="8"/>
      <c r="U506" s="8"/>
      <c r="V506" s="8"/>
      <c r="W506" s="8"/>
      <c r="X506" s="8"/>
      <c r="Y506" s="8"/>
      <c r="Z506" s="8"/>
    </row>
    <row r="507">
      <c r="A507" s="8"/>
      <c r="B507" s="8"/>
      <c r="C507" s="8"/>
      <c r="D507" s="8"/>
      <c r="E507" s="8"/>
      <c r="F507" s="8"/>
      <c r="G507" s="8"/>
      <c r="H507" s="8"/>
      <c r="I507" s="8"/>
      <c r="J507" s="8"/>
      <c r="M507" s="30"/>
      <c r="N507" s="30"/>
      <c r="O507" s="8"/>
      <c r="P507" s="8"/>
      <c r="Q507" s="8"/>
      <c r="R507" s="8"/>
      <c r="S507" s="8"/>
      <c r="T507" s="8"/>
      <c r="U507" s="8"/>
      <c r="V507" s="8"/>
      <c r="W507" s="8"/>
      <c r="X507" s="8"/>
      <c r="Y507" s="8"/>
      <c r="Z507" s="8"/>
    </row>
    <row r="508">
      <c r="A508" s="8"/>
      <c r="B508" s="8"/>
      <c r="C508" s="8"/>
      <c r="D508" s="8"/>
      <c r="E508" s="8"/>
      <c r="F508" s="8"/>
      <c r="G508" s="8"/>
      <c r="H508" s="8"/>
      <c r="I508" s="8"/>
      <c r="J508" s="8"/>
      <c r="M508" s="30"/>
      <c r="N508" s="30"/>
      <c r="O508" s="8"/>
      <c r="P508" s="8"/>
      <c r="Q508" s="8"/>
      <c r="R508" s="8"/>
      <c r="S508" s="8"/>
      <c r="T508" s="8"/>
      <c r="U508" s="8"/>
      <c r="V508" s="8"/>
      <c r="W508" s="8"/>
      <c r="X508" s="8"/>
      <c r="Y508" s="8"/>
      <c r="Z508" s="8"/>
    </row>
    <row r="509">
      <c r="A509" s="8"/>
      <c r="B509" s="8"/>
      <c r="C509" s="8"/>
      <c r="D509" s="8"/>
      <c r="E509" s="8"/>
      <c r="F509" s="8"/>
      <c r="G509" s="8"/>
      <c r="H509" s="8"/>
      <c r="I509" s="8"/>
      <c r="J509" s="8"/>
      <c r="M509" s="30"/>
      <c r="N509" s="30"/>
      <c r="O509" s="8"/>
      <c r="P509" s="8"/>
      <c r="Q509" s="8"/>
      <c r="R509" s="8"/>
      <c r="S509" s="8"/>
      <c r="T509" s="8"/>
      <c r="U509" s="8"/>
      <c r="V509" s="8"/>
      <c r="W509" s="8"/>
      <c r="X509" s="8"/>
      <c r="Y509" s="8"/>
      <c r="Z509" s="8"/>
    </row>
    <row r="510">
      <c r="A510" s="8"/>
      <c r="B510" s="8"/>
      <c r="C510" s="8"/>
      <c r="D510" s="8"/>
      <c r="E510" s="8"/>
      <c r="F510" s="8"/>
      <c r="G510" s="8"/>
      <c r="H510" s="8"/>
      <c r="I510" s="8"/>
      <c r="J510" s="8"/>
      <c r="M510" s="30"/>
      <c r="N510" s="30"/>
      <c r="O510" s="8"/>
      <c r="P510" s="8"/>
      <c r="Q510" s="8"/>
      <c r="R510" s="8"/>
      <c r="S510" s="8"/>
      <c r="T510" s="8"/>
      <c r="U510" s="8"/>
      <c r="V510" s="8"/>
      <c r="W510" s="8"/>
      <c r="X510" s="8"/>
      <c r="Y510" s="8"/>
      <c r="Z510" s="8"/>
    </row>
    <row r="511">
      <c r="A511" s="8"/>
      <c r="B511" s="8"/>
      <c r="C511" s="8"/>
      <c r="D511" s="8"/>
      <c r="E511" s="8"/>
      <c r="F511" s="8"/>
      <c r="G511" s="8"/>
      <c r="H511" s="8"/>
      <c r="I511" s="8"/>
      <c r="J511" s="8"/>
      <c r="M511" s="30"/>
      <c r="N511" s="30"/>
      <c r="O511" s="8"/>
      <c r="P511" s="8"/>
      <c r="Q511" s="8"/>
      <c r="R511" s="8"/>
      <c r="S511" s="8"/>
      <c r="T511" s="8"/>
      <c r="U511" s="8"/>
      <c r="V511" s="8"/>
      <c r="W511" s="8"/>
      <c r="X511" s="8"/>
      <c r="Y511" s="8"/>
      <c r="Z511" s="8"/>
    </row>
    <row r="512">
      <c r="A512" s="8"/>
      <c r="B512" s="8"/>
      <c r="C512" s="8"/>
      <c r="D512" s="8"/>
      <c r="E512" s="8"/>
      <c r="F512" s="8"/>
      <c r="G512" s="8"/>
      <c r="H512" s="8"/>
      <c r="I512" s="8"/>
      <c r="J512" s="8"/>
      <c r="M512" s="30"/>
      <c r="N512" s="30"/>
      <c r="O512" s="8"/>
      <c r="P512" s="8"/>
      <c r="Q512" s="8"/>
      <c r="R512" s="8"/>
      <c r="S512" s="8"/>
      <c r="T512" s="8"/>
      <c r="U512" s="8"/>
      <c r="V512" s="8"/>
      <c r="W512" s="8"/>
      <c r="X512" s="8"/>
      <c r="Y512" s="8"/>
      <c r="Z512" s="8"/>
    </row>
    <row r="513">
      <c r="A513" s="8"/>
      <c r="B513" s="8"/>
      <c r="C513" s="8"/>
      <c r="D513" s="8"/>
      <c r="E513" s="8"/>
      <c r="F513" s="8"/>
      <c r="G513" s="8"/>
      <c r="H513" s="8"/>
      <c r="I513" s="8"/>
      <c r="J513" s="8"/>
      <c r="M513" s="30"/>
      <c r="N513" s="30"/>
      <c r="O513" s="8"/>
      <c r="P513" s="8"/>
      <c r="Q513" s="8"/>
      <c r="R513" s="8"/>
      <c r="S513" s="8"/>
      <c r="T513" s="8"/>
      <c r="U513" s="8"/>
      <c r="V513" s="8"/>
      <c r="W513" s="8"/>
      <c r="X513" s="8"/>
      <c r="Y513" s="8"/>
      <c r="Z513" s="8"/>
    </row>
    <row r="514">
      <c r="A514" s="8"/>
      <c r="B514" s="8"/>
      <c r="C514" s="8"/>
      <c r="D514" s="8"/>
      <c r="E514" s="8"/>
      <c r="F514" s="8"/>
      <c r="G514" s="8"/>
      <c r="H514" s="8"/>
      <c r="I514" s="8"/>
      <c r="J514" s="8"/>
      <c r="M514" s="30"/>
      <c r="N514" s="30"/>
      <c r="O514" s="8"/>
      <c r="P514" s="8"/>
      <c r="Q514" s="8"/>
      <c r="R514" s="8"/>
      <c r="S514" s="8"/>
      <c r="T514" s="8"/>
      <c r="U514" s="8"/>
      <c r="V514" s="8"/>
      <c r="W514" s="8"/>
      <c r="X514" s="8"/>
      <c r="Y514" s="8"/>
      <c r="Z514" s="8"/>
    </row>
    <row r="515">
      <c r="A515" s="8"/>
      <c r="B515" s="8"/>
      <c r="C515" s="8"/>
      <c r="D515" s="8"/>
      <c r="E515" s="8"/>
      <c r="F515" s="8"/>
      <c r="G515" s="8"/>
      <c r="H515" s="8"/>
      <c r="I515" s="8"/>
      <c r="J515" s="8"/>
      <c r="M515" s="30"/>
      <c r="N515" s="30"/>
      <c r="O515" s="8"/>
      <c r="P515" s="8"/>
      <c r="Q515" s="8"/>
      <c r="R515" s="8"/>
      <c r="S515" s="8"/>
      <c r="T515" s="8"/>
      <c r="U515" s="8"/>
      <c r="V515" s="8"/>
      <c r="W515" s="8"/>
      <c r="X515" s="8"/>
      <c r="Y515" s="8"/>
      <c r="Z515" s="8"/>
    </row>
    <row r="516">
      <c r="A516" s="8"/>
      <c r="B516" s="8"/>
      <c r="C516" s="8"/>
      <c r="D516" s="8"/>
      <c r="E516" s="8"/>
      <c r="F516" s="8"/>
      <c r="G516" s="8"/>
      <c r="H516" s="8"/>
      <c r="I516" s="8"/>
      <c r="J516" s="8"/>
      <c r="M516" s="30"/>
      <c r="N516" s="30"/>
      <c r="O516" s="8"/>
      <c r="P516" s="8"/>
      <c r="Q516" s="8"/>
      <c r="R516" s="8"/>
      <c r="S516" s="8"/>
      <c r="T516" s="8"/>
      <c r="U516" s="8"/>
      <c r="V516" s="8"/>
      <c r="W516" s="8"/>
      <c r="X516" s="8"/>
      <c r="Y516" s="8"/>
      <c r="Z516" s="8"/>
    </row>
    <row r="517">
      <c r="A517" s="8"/>
      <c r="B517" s="8"/>
      <c r="C517" s="8"/>
      <c r="D517" s="8"/>
      <c r="E517" s="8"/>
      <c r="F517" s="8"/>
      <c r="G517" s="8"/>
      <c r="H517" s="8"/>
      <c r="I517" s="8"/>
      <c r="J517" s="8"/>
      <c r="M517" s="30"/>
      <c r="N517" s="30"/>
      <c r="O517" s="8"/>
      <c r="P517" s="8"/>
      <c r="Q517" s="8"/>
      <c r="R517" s="8"/>
      <c r="S517" s="8"/>
      <c r="T517" s="8"/>
      <c r="U517" s="8"/>
      <c r="V517" s="8"/>
      <c r="W517" s="8"/>
      <c r="X517" s="8"/>
      <c r="Y517" s="8"/>
      <c r="Z517" s="8"/>
    </row>
    <row r="518">
      <c r="A518" s="8"/>
      <c r="B518" s="8"/>
      <c r="C518" s="8"/>
      <c r="D518" s="8"/>
      <c r="E518" s="8"/>
      <c r="F518" s="8"/>
      <c r="G518" s="8"/>
      <c r="H518" s="8"/>
      <c r="I518" s="8"/>
      <c r="J518" s="8"/>
      <c r="M518" s="30"/>
      <c r="N518" s="30"/>
      <c r="O518" s="8"/>
      <c r="P518" s="8"/>
      <c r="Q518" s="8"/>
      <c r="R518" s="8"/>
      <c r="S518" s="8"/>
      <c r="T518" s="8"/>
      <c r="U518" s="8"/>
      <c r="V518" s="8"/>
      <c r="W518" s="8"/>
      <c r="X518" s="8"/>
      <c r="Y518" s="8"/>
      <c r="Z518" s="8"/>
    </row>
    <row r="519">
      <c r="A519" s="8"/>
      <c r="B519" s="8"/>
      <c r="C519" s="8"/>
      <c r="D519" s="8"/>
      <c r="E519" s="8"/>
      <c r="F519" s="8"/>
      <c r="G519" s="8"/>
      <c r="H519" s="8"/>
      <c r="I519" s="8"/>
      <c r="J519" s="8"/>
      <c r="M519" s="30"/>
      <c r="N519" s="30"/>
      <c r="O519" s="8"/>
      <c r="P519" s="8"/>
      <c r="Q519" s="8"/>
      <c r="R519" s="8"/>
      <c r="S519" s="8"/>
      <c r="T519" s="8"/>
      <c r="U519" s="8"/>
      <c r="V519" s="8"/>
      <c r="W519" s="8"/>
      <c r="X519" s="8"/>
      <c r="Y519" s="8"/>
      <c r="Z519" s="8"/>
    </row>
    <row r="520">
      <c r="A520" s="8"/>
      <c r="B520" s="8"/>
      <c r="C520" s="8"/>
      <c r="D520" s="8"/>
      <c r="E520" s="8"/>
      <c r="F520" s="8"/>
      <c r="G520" s="8"/>
      <c r="H520" s="8"/>
      <c r="I520" s="8"/>
      <c r="J520" s="8"/>
      <c r="M520" s="30"/>
      <c r="N520" s="30"/>
      <c r="O520" s="8"/>
      <c r="P520" s="8"/>
      <c r="Q520" s="8"/>
      <c r="R520" s="8"/>
      <c r="S520" s="8"/>
      <c r="T520" s="8"/>
      <c r="U520" s="8"/>
      <c r="V520" s="8"/>
      <c r="W520" s="8"/>
      <c r="X520" s="8"/>
      <c r="Y520" s="8"/>
      <c r="Z520" s="8"/>
    </row>
    <row r="521">
      <c r="A521" s="8"/>
      <c r="B521" s="8"/>
      <c r="C521" s="8"/>
      <c r="D521" s="8"/>
      <c r="E521" s="8"/>
      <c r="F521" s="8"/>
      <c r="G521" s="8"/>
      <c r="H521" s="8"/>
      <c r="I521" s="8"/>
      <c r="J521" s="8"/>
      <c r="M521" s="30"/>
      <c r="N521" s="30"/>
      <c r="O521" s="8"/>
      <c r="P521" s="8"/>
      <c r="Q521" s="8"/>
      <c r="R521" s="8"/>
      <c r="S521" s="8"/>
      <c r="T521" s="8"/>
      <c r="U521" s="8"/>
      <c r="V521" s="8"/>
      <c r="W521" s="8"/>
      <c r="X521" s="8"/>
      <c r="Y521" s="8"/>
      <c r="Z521" s="8"/>
    </row>
    <row r="522">
      <c r="A522" s="8"/>
      <c r="B522" s="8"/>
      <c r="C522" s="8"/>
      <c r="D522" s="8"/>
      <c r="E522" s="8"/>
      <c r="F522" s="8"/>
      <c r="G522" s="8"/>
      <c r="H522" s="8"/>
      <c r="I522" s="8"/>
      <c r="J522" s="8"/>
      <c r="M522" s="30"/>
      <c r="N522" s="30"/>
      <c r="O522" s="8"/>
      <c r="P522" s="8"/>
      <c r="Q522" s="8"/>
      <c r="R522" s="8"/>
      <c r="S522" s="8"/>
      <c r="T522" s="8"/>
      <c r="U522" s="8"/>
      <c r="V522" s="8"/>
      <c r="W522" s="8"/>
      <c r="X522" s="8"/>
      <c r="Y522" s="8"/>
      <c r="Z522" s="8"/>
    </row>
    <row r="523">
      <c r="A523" s="8"/>
      <c r="B523" s="8"/>
      <c r="C523" s="8"/>
      <c r="D523" s="8"/>
      <c r="E523" s="8"/>
      <c r="F523" s="8"/>
      <c r="G523" s="8"/>
      <c r="H523" s="8"/>
      <c r="I523" s="8"/>
      <c r="J523" s="8"/>
      <c r="M523" s="30"/>
      <c r="N523" s="30"/>
      <c r="O523" s="8"/>
      <c r="P523" s="8"/>
      <c r="Q523" s="8"/>
      <c r="R523" s="8"/>
      <c r="S523" s="8"/>
      <c r="T523" s="8"/>
      <c r="U523" s="8"/>
      <c r="V523" s="8"/>
      <c r="W523" s="8"/>
      <c r="X523" s="8"/>
      <c r="Y523" s="8"/>
      <c r="Z523" s="8"/>
    </row>
    <row r="524">
      <c r="A524" s="8"/>
      <c r="B524" s="8"/>
      <c r="C524" s="8"/>
      <c r="D524" s="8"/>
      <c r="E524" s="8"/>
      <c r="F524" s="8"/>
      <c r="G524" s="8"/>
      <c r="H524" s="8"/>
      <c r="I524" s="8"/>
      <c r="J524" s="8"/>
      <c r="M524" s="30"/>
      <c r="N524" s="30"/>
      <c r="O524" s="8"/>
      <c r="P524" s="8"/>
      <c r="Q524" s="8"/>
      <c r="R524" s="8"/>
      <c r="S524" s="8"/>
      <c r="T524" s="8"/>
      <c r="U524" s="8"/>
      <c r="V524" s="8"/>
      <c r="W524" s="8"/>
      <c r="X524" s="8"/>
      <c r="Y524" s="8"/>
      <c r="Z524" s="8"/>
    </row>
    <row r="525">
      <c r="A525" s="8"/>
      <c r="B525" s="8"/>
      <c r="C525" s="8"/>
      <c r="D525" s="8"/>
      <c r="E525" s="8"/>
      <c r="F525" s="8"/>
      <c r="G525" s="8"/>
      <c r="H525" s="8"/>
      <c r="I525" s="8"/>
      <c r="J525" s="8"/>
      <c r="M525" s="30"/>
      <c r="N525" s="30"/>
      <c r="O525" s="8"/>
      <c r="P525" s="8"/>
      <c r="Q525" s="8"/>
      <c r="R525" s="8"/>
      <c r="S525" s="8"/>
      <c r="T525" s="8"/>
      <c r="U525" s="8"/>
      <c r="V525" s="8"/>
      <c r="W525" s="8"/>
      <c r="X525" s="8"/>
      <c r="Y525" s="8"/>
      <c r="Z525" s="8"/>
    </row>
    <row r="526">
      <c r="A526" s="8"/>
      <c r="B526" s="8"/>
      <c r="C526" s="8"/>
      <c r="D526" s="8"/>
      <c r="E526" s="8"/>
      <c r="F526" s="8"/>
      <c r="G526" s="8"/>
      <c r="H526" s="8"/>
      <c r="I526" s="8"/>
      <c r="J526" s="8"/>
      <c r="M526" s="30"/>
      <c r="N526" s="30"/>
      <c r="O526" s="8"/>
      <c r="P526" s="8"/>
      <c r="Q526" s="8"/>
      <c r="R526" s="8"/>
      <c r="S526" s="8"/>
      <c r="T526" s="8"/>
      <c r="U526" s="8"/>
      <c r="V526" s="8"/>
      <c r="W526" s="8"/>
      <c r="X526" s="8"/>
      <c r="Y526" s="8"/>
      <c r="Z526" s="8"/>
    </row>
    <row r="527">
      <c r="A527" s="8"/>
      <c r="B527" s="8"/>
      <c r="C527" s="8"/>
      <c r="D527" s="8"/>
      <c r="E527" s="8"/>
      <c r="F527" s="8"/>
      <c r="G527" s="8"/>
      <c r="H527" s="8"/>
      <c r="I527" s="8"/>
      <c r="J527" s="8"/>
      <c r="M527" s="30"/>
      <c r="N527" s="30"/>
      <c r="O527" s="8"/>
      <c r="P527" s="8"/>
      <c r="Q527" s="8"/>
      <c r="R527" s="8"/>
      <c r="S527" s="8"/>
      <c r="T527" s="8"/>
      <c r="U527" s="8"/>
      <c r="V527" s="8"/>
      <c r="W527" s="8"/>
      <c r="X527" s="8"/>
      <c r="Y527" s="8"/>
      <c r="Z527" s="8"/>
    </row>
    <row r="528">
      <c r="A528" s="8"/>
      <c r="B528" s="8"/>
      <c r="C528" s="8"/>
      <c r="D528" s="8"/>
      <c r="E528" s="8"/>
      <c r="F528" s="8"/>
      <c r="G528" s="8"/>
      <c r="H528" s="8"/>
      <c r="I528" s="8"/>
      <c r="J528" s="8"/>
      <c r="M528" s="30"/>
      <c r="N528" s="30"/>
      <c r="O528" s="8"/>
      <c r="P528" s="8"/>
      <c r="Q528" s="8"/>
      <c r="R528" s="8"/>
      <c r="S528" s="8"/>
      <c r="T528" s="8"/>
      <c r="U528" s="8"/>
      <c r="V528" s="8"/>
      <c r="W528" s="8"/>
      <c r="X528" s="8"/>
      <c r="Y528" s="8"/>
      <c r="Z528" s="8"/>
    </row>
    <row r="529">
      <c r="A529" s="8"/>
      <c r="B529" s="8"/>
      <c r="C529" s="8"/>
      <c r="D529" s="8"/>
      <c r="E529" s="8"/>
      <c r="F529" s="8"/>
      <c r="G529" s="8"/>
      <c r="H529" s="8"/>
      <c r="I529" s="8"/>
      <c r="J529" s="8"/>
      <c r="M529" s="30"/>
      <c r="N529" s="30"/>
      <c r="O529" s="8"/>
      <c r="P529" s="8"/>
      <c r="Q529" s="8"/>
      <c r="R529" s="8"/>
      <c r="S529" s="8"/>
      <c r="T529" s="8"/>
      <c r="U529" s="8"/>
      <c r="V529" s="8"/>
      <c r="W529" s="8"/>
      <c r="X529" s="8"/>
      <c r="Y529" s="8"/>
      <c r="Z529" s="8"/>
    </row>
    <row r="530">
      <c r="A530" s="8"/>
      <c r="B530" s="8"/>
      <c r="C530" s="8"/>
      <c r="D530" s="8"/>
      <c r="E530" s="8"/>
      <c r="F530" s="8"/>
      <c r="G530" s="8"/>
      <c r="H530" s="8"/>
      <c r="I530" s="8"/>
      <c r="J530" s="8"/>
      <c r="M530" s="30"/>
      <c r="N530" s="30"/>
      <c r="O530" s="8"/>
      <c r="P530" s="8"/>
      <c r="Q530" s="8"/>
      <c r="R530" s="8"/>
      <c r="S530" s="8"/>
      <c r="T530" s="8"/>
      <c r="U530" s="8"/>
      <c r="V530" s="8"/>
      <c r="W530" s="8"/>
      <c r="X530" s="8"/>
      <c r="Y530" s="8"/>
      <c r="Z530" s="8"/>
    </row>
    <row r="531">
      <c r="A531" s="8"/>
      <c r="B531" s="8"/>
      <c r="C531" s="8"/>
      <c r="D531" s="8"/>
      <c r="E531" s="8"/>
      <c r="F531" s="8"/>
      <c r="G531" s="8"/>
      <c r="H531" s="8"/>
      <c r="I531" s="8"/>
      <c r="J531" s="8"/>
      <c r="M531" s="30"/>
      <c r="N531" s="30"/>
      <c r="O531" s="8"/>
      <c r="P531" s="8"/>
      <c r="Q531" s="8"/>
      <c r="R531" s="8"/>
      <c r="S531" s="8"/>
      <c r="T531" s="8"/>
      <c r="U531" s="8"/>
      <c r="V531" s="8"/>
      <c r="W531" s="8"/>
      <c r="X531" s="8"/>
      <c r="Y531" s="8"/>
      <c r="Z531" s="8"/>
    </row>
    <row r="532">
      <c r="A532" s="8"/>
      <c r="B532" s="8"/>
      <c r="C532" s="8"/>
      <c r="D532" s="8"/>
      <c r="E532" s="8"/>
      <c r="F532" s="8"/>
      <c r="G532" s="8"/>
      <c r="H532" s="8"/>
      <c r="I532" s="8"/>
      <c r="J532" s="8"/>
      <c r="M532" s="30"/>
      <c r="N532" s="30"/>
      <c r="O532" s="8"/>
      <c r="P532" s="8"/>
      <c r="Q532" s="8"/>
      <c r="R532" s="8"/>
      <c r="S532" s="8"/>
      <c r="T532" s="8"/>
      <c r="U532" s="8"/>
      <c r="V532" s="8"/>
      <c r="W532" s="8"/>
      <c r="X532" s="8"/>
      <c r="Y532" s="8"/>
      <c r="Z532" s="8"/>
    </row>
    <row r="533">
      <c r="A533" s="8"/>
      <c r="B533" s="8"/>
      <c r="C533" s="8"/>
      <c r="D533" s="8"/>
      <c r="E533" s="8"/>
      <c r="F533" s="8"/>
      <c r="G533" s="8"/>
      <c r="H533" s="8"/>
      <c r="I533" s="8"/>
      <c r="J533" s="8"/>
      <c r="M533" s="30"/>
      <c r="N533" s="30"/>
      <c r="O533" s="8"/>
      <c r="P533" s="8"/>
      <c r="Q533" s="8"/>
      <c r="R533" s="8"/>
      <c r="S533" s="8"/>
      <c r="T533" s="8"/>
      <c r="U533" s="8"/>
      <c r="V533" s="8"/>
      <c r="W533" s="8"/>
      <c r="X533" s="8"/>
      <c r="Y533" s="8"/>
      <c r="Z533" s="8"/>
    </row>
    <row r="534">
      <c r="A534" s="8"/>
      <c r="B534" s="8"/>
      <c r="C534" s="8"/>
      <c r="D534" s="8"/>
      <c r="E534" s="8"/>
      <c r="F534" s="8"/>
      <c r="G534" s="8"/>
      <c r="H534" s="8"/>
      <c r="I534" s="8"/>
      <c r="J534" s="8"/>
      <c r="M534" s="30"/>
      <c r="N534" s="30"/>
      <c r="O534" s="8"/>
      <c r="P534" s="8"/>
      <c r="Q534" s="8"/>
      <c r="R534" s="8"/>
      <c r="S534" s="8"/>
      <c r="T534" s="8"/>
      <c r="U534" s="8"/>
      <c r="V534" s="8"/>
      <c r="W534" s="8"/>
      <c r="X534" s="8"/>
      <c r="Y534" s="8"/>
      <c r="Z534" s="8"/>
    </row>
    <row r="535">
      <c r="A535" s="8"/>
      <c r="B535" s="8"/>
      <c r="C535" s="8"/>
      <c r="D535" s="8"/>
      <c r="E535" s="8"/>
      <c r="F535" s="8"/>
      <c r="G535" s="8"/>
      <c r="H535" s="8"/>
      <c r="I535" s="8"/>
      <c r="J535" s="8"/>
      <c r="M535" s="30"/>
      <c r="N535" s="30"/>
      <c r="O535" s="8"/>
      <c r="P535" s="8"/>
      <c r="Q535" s="8"/>
      <c r="R535" s="8"/>
      <c r="S535" s="8"/>
      <c r="T535" s="8"/>
      <c r="U535" s="8"/>
      <c r="V535" s="8"/>
      <c r="W535" s="8"/>
      <c r="X535" s="8"/>
      <c r="Y535" s="8"/>
      <c r="Z535" s="8"/>
    </row>
    <row r="536">
      <c r="A536" s="8"/>
      <c r="B536" s="8"/>
      <c r="C536" s="8"/>
      <c r="D536" s="8"/>
      <c r="E536" s="8"/>
      <c r="F536" s="8"/>
      <c r="G536" s="8"/>
      <c r="H536" s="8"/>
      <c r="I536" s="8"/>
      <c r="J536" s="8"/>
      <c r="M536" s="30"/>
      <c r="N536" s="30"/>
      <c r="O536" s="8"/>
      <c r="P536" s="8"/>
      <c r="Q536" s="8"/>
      <c r="R536" s="8"/>
      <c r="S536" s="8"/>
      <c r="T536" s="8"/>
      <c r="U536" s="8"/>
      <c r="V536" s="8"/>
      <c r="W536" s="8"/>
      <c r="X536" s="8"/>
      <c r="Y536" s="8"/>
      <c r="Z536" s="8"/>
    </row>
    <row r="537">
      <c r="A537" s="8"/>
      <c r="B537" s="8"/>
      <c r="C537" s="8"/>
      <c r="D537" s="8"/>
      <c r="E537" s="8"/>
      <c r="F537" s="8"/>
      <c r="G537" s="8"/>
      <c r="H537" s="8"/>
      <c r="I537" s="8"/>
      <c r="J537" s="8"/>
      <c r="M537" s="30"/>
      <c r="N537" s="30"/>
      <c r="O537" s="8"/>
      <c r="P537" s="8"/>
      <c r="Q537" s="8"/>
      <c r="R537" s="8"/>
      <c r="S537" s="8"/>
      <c r="T537" s="8"/>
      <c r="U537" s="8"/>
      <c r="V537" s="8"/>
      <c r="W537" s="8"/>
      <c r="X537" s="8"/>
      <c r="Y537" s="8"/>
      <c r="Z537" s="8"/>
    </row>
    <row r="538">
      <c r="A538" s="8"/>
      <c r="B538" s="8"/>
      <c r="C538" s="8"/>
      <c r="D538" s="8"/>
      <c r="E538" s="8"/>
      <c r="F538" s="8"/>
      <c r="G538" s="8"/>
      <c r="H538" s="8"/>
      <c r="I538" s="8"/>
      <c r="J538" s="8"/>
      <c r="M538" s="30"/>
      <c r="N538" s="30"/>
      <c r="O538" s="8"/>
      <c r="P538" s="8"/>
      <c r="Q538" s="8"/>
      <c r="R538" s="8"/>
      <c r="S538" s="8"/>
      <c r="T538" s="8"/>
      <c r="U538" s="8"/>
      <c r="V538" s="8"/>
      <c r="W538" s="8"/>
      <c r="X538" s="8"/>
      <c r="Y538" s="8"/>
      <c r="Z538" s="8"/>
    </row>
    <row r="539">
      <c r="A539" s="8"/>
      <c r="B539" s="8"/>
      <c r="C539" s="8"/>
      <c r="D539" s="8"/>
      <c r="E539" s="8"/>
      <c r="F539" s="8"/>
      <c r="G539" s="8"/>
      <c r="H539" s="8"/>
      <c r="I539" s="8"/>
      <c r="J539" s="8"/>
      <c r="M539" s="30"/>
      <c r="N539" s="30"/>
      <c r="O539" s="8"/>
      <c r="P539" s="8"/>
      <c r="Q539" s="8"/>
      <c r="R539" s="8"/>
      <c r="S539" s="8"/>
      <c r="T539" s="8"/>
      <c r="U539" s="8"/>
      <c r="V539" s="8"/>
      <c r="W539" s="8"/>
      <c r="X539" s="8"/>
      <c r="Y539" s="8"/>
      <c r="Z539" s="8"/>
    </row>
    <row r="540">
      <c r="A540" s="8"/>
      <c r="B540" s="8"/>
      <c r="C540" s="8"/>
      <c r="D540" s="8"/>
      <c r="E540" s="8"/>
      <c r="F540" s="8"/>
      <c r="G540" s="8"/>
      <c r="H540" s="8"/>
      <c r="I540" s="8"/>
      <c r="J540" s="8"/>
      <c r="M540" s="30"/>
      <c r="N540" s="30"/>
      <c r="O540" s="8"/>
      <c r="P540" s="8"/>
      <c r="Q540" s="8"/>
      <c r="R540" s="8"/>
      <c r="S540" s="8"/>
      <c r="T540" s="8"/>
      <c r="U540" s="8"/>
      <c r="V540" s="8"/>
      <c r="W540" s="8"/>
      <c r="X540" s="8"/>
      <c r="Y540" s="8"/>
      <c r="Z540" s="8"/>
    </row>
    <row r="541">
      <c r="A541" s="8"/>
      <c r="B541" s="8"/>
      <c r="C541" s="8"/>
      <c r="D541" s="8"/>
      <c r="E541" s="8"/>
      <c r="F541" s="8"/>
      <c r="G541" s="8"/>
      <c r="H541" s="8"/>
      <c r="I541" s="8"/>
      <c r="J541" s="8"/>
      <c r="M541" s="30"/>
      <c r="N541" s="30"/>
      <c r="O541" s="8"/>
      <c r="P541" s="8"/>
      <c r="Q541" s="8"/>
      <c r="R541" s="8"/>
      <c r="S541" s="8"/>
      <c r="T541" s="8"/>
      <c r="U541" s="8"/>
      <c r="V541" s="8"/>
      <c r="W541" s="8"/>
      <c r="X541" s="8"/>
      <c r="Y541" s="8"/>
      <c r="Z541" s="8"/>
    </row>
    <row r="542">
      <c r="A542" s="8"/>
      <c r="B542" s="8"/>
      <c r="C542" s="8"/>
      <c r="D542" s="8"/>
      <c r="E542" s="8"/>
      <c r="F542" s="8"/>
      <c r="G542" s="8"/>
      <c r="H542" s="8"/>
      <c r="I542" s="8"/>
      <c r="J542" s="8"/>
      <c r="M542" s="30"/>
      <c r="N542" s="30"/>
      <c r="O542" s="8"/>
      <c r="P542" s="8"/>
      <c r="Q542" s="8"/>
      <c r="R542" s="8"/>
      <c r="S542" s="8"/>
      <c r="T542" s="8"/>
      <c r="U542" s="8"/>
      <c r="V542" s="8"/>
      <c r="W542" s="8"/>
      <c r="X542" s="8"/>
      <c r="Y542" s="8"/>
      <c r="Z542" s="8"/>
    </row>
    <row r="543">
      <c r="A543" s="8"/>
      <c r="B543" s="8"/>
      <c r="C543" s="8"/>
      <c r="D543" s="8"/>
      <c r="E543" s="8"/>
      <c r="F543" s="8"/>
      <c r="G543" s="8"/>
      <c r="H543" s="8"/>
      <c r="I543" s="8"/>
      <c r="J543" s="8"/>
      <c r="M543" s="30"/>
      <c r="N543" s="30"/>
      <c r="O543" s="8"/>
      <c r="P543" s="8"/>
      <c r="Q543" s="8"/>
      <c r="R543" s="8"/>
      <c r="S543" s="8"/>
      <c r="T543" s="8"/>
      <c r="U543" s="8"/>
      <c r="V543" s="8"/>
      <c r="W543" s="8"/>
      <c r="X543" s="8"/>
      <c r="Y543" s="8"/>
      <c r="Z543" s="8"/>
    </row>
    <row r="544">
      <c r="A544" s="8"/>
      <c r="B544" s="8"/>
      <c r="C544" s="8"/>
      <c r="D544" s="8"/>
      <c r="E544" s="8"/>
      <c r="F544" s="8"/>
      <c r="G544" s="8"/>
      <c r="H544" s="8"/>
      <c r="I544" s="8"/>
      <c r="J544" s="8"/>
      <c r="M544" s="30"/>
      <c r="N544" s="30"/>
      <c r="O544" s="8"/>
      <c r="P544" s="8"/>
      <c r="Q544" s="8"/>
      <c r="R544" s="8"/>
      <c r="S544" s="8"/>
      <c r="T544" s="8"/>
      <c r="U544" s="8"/>
      <c r="V544" s="8"/>
      <c r="W544" s="8"/>
      <c r="X544" s="8"/>
      <c r="Y544" s="8"/>
      <c r="Z544" s="8"/>
    </row>
    <row r="545">
      <c r="A545" s="8"/>
      <c r="B545" s="8"/>
      <c r="C545" s="8"/>
      <c r="D545" s="8"/>
      <c r="E545" s="8"/>
      <c r="F545" s="8"/>
      <c r="G545" s="8"/>
      <c r="H545" s="8"/>
      <c r="I545" s="8"/>
      <c r="J545" s="8"/>
      <c r="M545" s="30"/>
      <c r="N545" s="30"/>
      <c r="O545" s="8"/>
      <c r="P545" s="8"/>
      <c r="Q545" s="8"/>
      <c r="R545" s="8"/>
      <c r="S545" s="8"/>
      <c r="T545" s="8"/>
      <c r="U545" s="8"/>
      <c r="V545" s="8"/>
      <c r="W545" s="8"/>
      <c r="X545" s="8"/>
      <c r="Y545" s="8"/>
      <c r="Z545" s="8"/>
    </row>
    <row r="546">
      <c r="A546" s="8"/>
      <c r="B546" s="8"/>
      <c r="C546" s="8"/>
      <c r="D546" s="8"/>
      <c r="E546" s="8"/>
      <c r="F546" s="8"/>
      <c r="G546" s="8"/>
      <c r="H546" s="8"/>
      <c r="I546" s="8"/>
      <c r="J546" s="8"/>
      <c r="M546" s="30"/>
      <c r="N546" s="30"/>
      <c r="O546" s="8"/>
      <c r="P546" s="8"/>
      <c r="Q546" s="8"/>
      <c r="R546" s="8"/>
      <c r="S546" s="8"/>
      <c r="T546" s="8"/>
      <c r="U546" s="8"/>
      <c r="V546" s="8"/>
      <c r="W546" s="8"/>
      <c r="X546" s="8"/>
      <c r="Y546" s="8"/>
      <c r="Z546" s="8"/>
    </row>
    <row r="547">
      <c r="A547" s="8"/>
      <c r="B547" s="8"/>
      <c r="C547" s="8"/>
      <c r="D547" s="8"/>
      <c r="E547" s="8"/>
      <c r="F547" s="8"/>
      <c r="G547" s="8"/>
      <c r="H547" s="8"/>
      <c r="I547" s="8"/>
      <c r="J547" s="8"/>
      <c r="M547" s="30"/>
      <c r="N547" s="30"/>
      <c r="O547" s="8"/>
      <c r="P547" s="8"/>
      <c r="Q547" s="8"/>
      <c r="R547" s="8"/>
      <c r="S547" s="8"/>
      <c r="T547" s="8"/>
      <c r="U547" s="8"/>
      <c r="V547" s="8"/>
      <c r="W547" s="8"/>
      <c r="X547" s="8"/>
      <c r="Y547" s="8"/>
      <c r="Z547" s="8"/>
    </row>
    <row r="548">
      <c r="A548" s="8"/>
      <c r="B548" s="8"/>
      <c r="C548" s="8"/>
      <c r="D548" s="8"/>
      <c r="E548" s="8"/>
      <c r="F548" s="8"/>
      <c r="G548" s="8"/>
      <c r="H548" s="8"/>
      <c r="I548" s="8"/>
      <c r="J548" s="8"/>
      <c r="M548" s="30"/>
      <c r="N548" s="30"/>
      <c r="O548" s="8"/>
      <c r="P548" s="8"/>
      <c r="Q548" s="8"/>
      <c r="R548" s="8"/>
      <c r="S548" s="8"/>
      <c r="T548" s="8"/>
      <c r="U548" s="8"/>
      <c r="V548" s="8"/>
      <c r="W548" s="8"/>
      <c r="X548" s="8"/>
      <c r="Y548" s="8"/>
      <c r="Z548" s="8"/>
    </row>
    <row r="549">
      <c r="A549" s="8"/>
      <c r="B549" s="8"/>
      <c r="C549" s="8"/>
      <c r="D549" s="8"/>
      <c r="E549" s="8"/>
      <c r="F549" s="8"/>
      <c r="G549" s="8"/>
      <c r="H549" s="8"/>
      <c r="I549" s="8"/>
      <c r="J549" s="8"/>
      <c r="M549" s="30"/>
      <c r="N549" s="30"/>
      <c r="O549" s="8"/>
      <c r="P549" s="8"/>
      <c r="Q549" s="8"/>
      <c r="R549" s="8"/>
      <c r="S549" s="8"/>
      <c r="T549" s="8"/>
      <c r="U549" s="8"/>
      <c r="V549" s="8"/>
      <c r="W549" s="8"/>
      <c r="X549" s="8"/>
      <c r="Y549" s="8"/>
      <c r="Z549" s="8"/>
    </row>
    <row r="550">
      <c r="A550" s="8"/>
      <c r="B550" s="8"/>
      <c r="C550" s="8"/>
      <c r="D550" s="8"/>
      <c r="E550" s="8"/>
      <c r="F550" s="8"/>
      <c r="G550" s="8"/>
      <c r="H550" s="8"/>
      <c r="I550" s="8"/>
      <c r="J550" s="8"/>
      <c r="M550" s="30"/>
      <c r="N550" s="30"/>
      <c r="O550" s="8"/>
      <c r="P550" s="8"/>
      <c r="Q550" s="8"/>
      <c r="R550" s="8"/>
      <c r="S550" s="8"/>
      <c r="T550" s="8"/>
      <c r="U550" s="8"/>
      <c r="V550" s="8"/>
      <c r="W550" s="8"/>
      <c r="X550" s="8"/>
      <c r="Y550" s="8"/>
      <c r="Z550" s="8"/>
    </row>
    <row r="551">
      <c r="A551" s="8"/>
      <c r="B551" s="8"/>
      <c r="C551" s="8"/>
      <c r="D551" s="8"/>
      <c r="E551" s="8"/>
      <c r="F551" s="8"/>
      <c r="G551" s="8"/>
      <c r="H551" s="8"/>
      <c r="I551" s="8"/>
      <c r="J551" s="8"/>
      <c r="M551" s="30"/>
      <c r="N551" s="30"/>
      <c r="O551" s="8"/>
      <c r="P551" s="8"/>
      <c r="Q551" s="8"/>
      <c r="R551" s="8"/>
      <c r="S551" s="8"/>
      <c r="T551" s="8"/>
      <c r="U551" s="8"/>
      <c r="V551" s="8"/>
      <c r="W551" s="8"/>
      <c r="X551" s="8"/>
      <c r="Y551" s="8"/>
      <c r="Z551" s="8"/>
    </row>
    <row r="552">
      <c r="A552" s="8"/>
      <c r="B552" s="8"/>
      <c r="C552" s="8"/>
      <c r="D552" s="8"/>
      <c r="E552" s="8"/>
      <c r="F552" s="8"/>
      <c r="G552" s="8"/>
      <c r="H552" s="8"/>
      <c r="I552" s="8"/>
      <c r="J552" s="8"/>
      <c r="M552" s="30"/>
      <c r="N552" s="30"/>
      <c r="O552" s="8"/>
      <c r="P552" s="8"/>
      <c r="Q552" s="8"/>
      <c r="R552" s="8"/>
      <c r="S552" s="8"/>
      <c r="T552" s="8"/>
      <c r="U552" s="8"/>
      <c r="V552" s="8"/>
      <c r="W552" s="8"/>
      <c r="X552" s="8"/>
      <c r="Y552" s="8"/>
      <c r="Z552" s="8"/>
    </row>
    <row r="553">
      <c r="A553" s="8"/>
      <c r="B553" s="8"/>
      <c r="C553" s="8"/>
      <c r="D553" s="8"/>
      <c r="E553" s="8"/>
      <c r="F553" s="8"/>
      <c r="G553" s="8"/>
      <c r="H553" s="8"/>
      <c r="I553" s="8"/>
      <c r="J553" s="8"/>
      <c r="M553" s="30"/>
      <c r="N553" s="30"/>
      <c r="O553" s="8"/>
      <c r="P553" s="8"/>
      <c r="Q553" s="8"/>
      <c r="R553" s="8"/>
      <c r="S553" s="8"/>
      <c r="T553" s="8"/>
      <c r="U553" s="8"/>
      <c r="V553" s="8"/>
      <c r="W553" s="8"/>
      <c r="X553" s="8"/>
      <c r="Y553" s="8"/>
      <c r="Z553" s="8"/>
    </row>
    <row r="554">
      <c r="A554" s="8"/>
      <c r="B554" s="8"/>
      <c r="C554" s="8"/>
      <c r="D554" s="8"/>
      <c r="E554" s="8"/>
      <c r="F554" s="8"/>
      <c r="G554" s="8"/>
      <c r="H554" s="8"/>
      <c r="I554" s="8"/>
      <c r="J554" s="8"/>
      <c r="M554" s="30"/>
      <c r="N554" s="30"/>
      <c r="O554" s="8"/>
      <c r="P554" s="8"/>
      <c r="Q554" s="8"/>
      <c r="R554" s="8"/>
      <c r="S554" s="8"/>
      <c r="T554" s="8"/>
      <c r="U554" s="8"/>
      <c r="V554" s="8"/>
      <c r="W554" s="8"/>
      <c r="X554" s="8"/>
      <c r="Y554" s="8"/>
      <c r="Z554" s="8"/>
    </row>
    <row r="555">
      <c r="A555" s="8"/>
      <c r="B555" s="8"/>
      <c r="C555" s="8"/>
      <c r="D555" s="8"/>
      <c r="E555" s="8"/>
      <c r="F555" s="8"/>
      <c r="G555" s="8"/>
      <c r="H555" s="8"/>
      <c r="I555" s="8"/>
      <c r="J555" s="8"/>
      <c r="M555" s="30"/>
      <c r="N555" s="30"/>
      <c r="O555" s="8"/>
      <c r="P555" s="8"/>
      <c r="Q555" s="8"/>
      <c r="R555" s="8"/>
      <c r="S555" s="8"/>
      <c r="T555" s="8"/>
      <c r="U555" s="8"/>
      <c r="V555" s="8"/>
      <c r="W555" s="8"/>
      <c r="X555" s="8"/>
      <c r="Y555" s="8"/>
      <c r="Z555" s="8"/>
    </row>
    <row r="556">
      <c r="A556" s="8"/>
      <c r="B556" s="8"/>
      <c r="C556" s="8"/>
      <c r="D556" s="8"/>
      <c r="E556" s="8"/>
      <c r="F556" s="8"/>
      <c r="G556" s="8"/>
      <c r="H556" s="8"/>
      <c r="I556" s="8"/>
      <c r="J556" s="8"/>
      <c r="M556" s="30"/>
      <c r="N556" s="30"/>
      <c r="O556" s="8"/>
      <c r="P556" s="8"/>
      <c r="Q556" s="8"/>
      <c r="R556" s="8"/>
      <c r="S556" s="8"/>
      <c r="T556" s="8"/>
      <c r="U556" s="8"/>
      <c r="V556" s="8"/>
      <c r="W556" s="8"/>
      <c r="X556" s="8"/>
      <c r="Y556" s="8"/>
      <c r="Z556" s="8"/>
    </row>
    <row r="557">
      <c r="A557" s="8"/>
      <c r="B557" s="8"/>
      <c r="C557" s="8"/>
      <c r="D557" s="8"/>
      <c r="E557" s="8"/>
      <c r="F557" s="8"/>
      <c r="G557" s="8"/>
      <c r="H557" s="8"/>
      <c r="I557" s="8"/>
      <c r="J557" s="8"/>
      <c r="M557" s="30"/>
      <c r="N557" s="30"/>
      <c r="O557" s="8"/>
      <c r="P557" s="8"/>
      <c r="Q557" s="8"/>
      <c r="R557" s="8"/>
      <c r="S557" s="8"/>
      <c r="T557" s="8"/>
      <c r="U557" s="8"/>
      <c r="V557" s="8"/>
      <c r="W557" s="8"/>
      <c r="X557" s="8"/>
      <c r="Y557" s="8"/>
      <c r="Z557" s="8"/>
    </row>
    <row r="558">
      <c r="A558" s="8"/>
      <c r="B558" s="8"/>
      <c r="C558" s="8"/>
      <c r="D558" s="8"/>
      <c r="E558" s="8"/>
      <c r="F558" s="8"/>
      <c r="G558" s="8"/>
      <c r="H558" s="8"/>
      <c r="I558" s="8"/>
      <c r="J558" s="8"/>
      <c r="M558" s="30"/>
      <c r="N558" s="30"/>
      <c r="O558" s="8"/>
      <c r="P558" s="8"/>
      <c r="Q558" s="8"/>
      <c r="R558" s="8"/>
      <c r="S558" s="8"/>
      <c r="T558" s="8"/>
      <c r="U558" s="8"/>
      <c r="V558" s="8"/>
      <c r="W558" s="8"/>
      <c r="X558" s="8"/>
      <c r="Y558" s="8"/>
      <c r="Z558" s="8"/>
    </row>
    <row r="559">
      <c r="A559" s="8"/>
      <c r="B559" s="8"/>
      <c r="C559" s="8"/>
      <c r="D559" s="8"/>
      <c r="E559" s="8"/>
      <c r="F559" s="8"/>
      <c r="G559" s="8"/>
      <c r="H559" s="8"/>
      <c r="I559" s="8"/>
      <c r="J559" s="8"/>
      <c r="M559" s="30"/>
      <c r="N559" s="30"/>
      <c r="O559" s="8"/>
      <c r="P559" s="8"/>
      <c r="Q559" s="8"/>
      <c r="R559" s="8"/>
      <c r="S559" s="8"/>
      <c r="T559" s="8"/>
      <c r="U559" s="8"/>
      <c r="V559" s="8"/>
      <c r="W559" s="8"/>
      <c r="X559" s="8"/>
      <c r="Y559" s="8"/>
      <c r="Z559" s="8"/>
    </row>
    <row r="560">
      <c r="A560" s="8"/>
      <c r="B560" s="8"/>
      <c r="C560" s="8"/>
      <c r="D560" s="8"/>
      <c r="E560" s="8"/>
      <c r="F560" s="8"/>
      <c r="G560" s="8"/>
      <c r="H560" s="8"/>
      <c r="I560" s="8"/>
      <c r="J560" s="8"/>
      <c r="M560" s="30"/>
      <c r="N560" s="30"/>
      <c r="O560" s="8"/>
      <c r="P560" s="8"/>
      <c r="Q560" s="8"/>
      <c r="R560" s="8"/>
      <c r="S560" s="8"/>
      <c r="T560" s="8"/>
      <c r="U560" s="8"/>
      <c r="V560" s="8"/>
      <c r="W560" s="8"/>
      <c r="X560" s="8"/>
      <c r="Y560" s="8"/>
      <c r="Z560" s="8"/>
    </row>
    <row r="561">
      <c r="A561" s="8"/>
      <c r="B561" s="8"/>
      <c r="C561" s="8"/>
      <c r="D561" s="8"/>
      <c r="E561" s="8"/>
      <c r="F561" s="8"/>
      <c r="G561" s="8"/>
      <c r="H561" s="8"/>
      <c r="I561" s="8"/>
      <c r="J561" s="8"/>
      <c r="M561" s="30"/>
      <c r="N561" s="30"/>
      <c r="O561" s="8"/>
      <c r="P561" s="8"/>
      <c r="Q561" s="8"/>
      <c r="R561" s="8"/>
      <c r="S561" s="8"/>
      <c r="T561" s="8"/>
      <c r="U561" s="8"/>
      <c r="V561" s="8"/>
      <c r="W561" s="8"/>
      <c r="X561" s="8"/>
      <c r="Y561" s="8"/>
      <c r="Z561" s="8"/>
    </row>
    <row r="562">
      <c r="A562" s="8"/>
      <c r="B562" s="8"/>
      <c r="C562" s="8"/>
      <c r="D562" s="8"/>
      <c r="E562" s="8"/>
      <c r="F562" s="8"/>
      <c r="G562" s="8"/>
      <c r="H562" s="8"/>
      <c r="I562" s="8"/>
      <c r="J562" s="8"/>
      <c r="M562" s="30"/>
      <c r="N562" s="30"/>
      <c r="O562" s="8"/>
      <c r="P562" s="8"/>
      <c r="Q562" s="8"/>
      <c r="R562" s="8"/>
      <c r="S562" s="8"/>
      <c r="T562" s="8"/>
      <c r="U562" s="8"/>
      <c r="V562" s="8"/>
      <c r="W562" s="8"/>
      <c r="X562" s="8"/>
      <c r="Y562" s="8"/>
      <c r="Z562" s="8"/>
    </row>
    <row r="563">
      <c r="A563" s="8"/>
      <c r="B563" s="8"/>
      <c r="C563" s="8"/>
      <c r="D563" s="8"/>
      <c r="E563" s="8"/>
      <c r="F563" s="8"/>
      <c r="G563" s="8"/>
      <c r="H563" s="8"/>
      <c r="I563" s="8"/>
      <c r="J563" s="8"/>
      <c r="M563" s="30"/>
      <c r="N563" s="30"/>
      <c r="O563" s="8"/>
      <c r="P563" s="8"/>
      <c r="Q563" s="8"/>
      <c r="R563" s="8"/>
      <c r="S563" s="8"/>
      <c r="T563" s="8"/>
      <c r="U563" s="8"/>
      <c r="V563" s="8"/>
      <c r="W563" s="8"/>
      <c r="X563" s="8"/>
      <c r="Y563" s="8"/>
      <c r="Z563" s="8"/>
    </row>
    <row r="564">
      <c r="A564" s="8"/>
      <c r="B564" s="8"/>
      <c r="C564" s="8"/>
      <c r="D564" s="8"/>
      <c r="E564" s="8"/>
      <c r="F564" s="8"/>
      <c r="G564" s="8"/>
      <c r="H564" s="8"/>
      <c r="I564" s="8"/>
      <c r="J564" s="8"/>
      <c r="M564" s="30"/>
      <c r="N564" s="30"/>
      <c r="O564" s="8"/>
      <c r="P564" s="8"/>
      <c r="Q564" s="8"/>
      <c r="R564" s="8"/>
      <c r="S564" s="8"/>
      <c r="T564" s="8"/>
      <c r="U564" s="8"/>
      <c r="V564" s="8"/>
      <c r="W564" s="8"/>
      <c r="X564" s="8"/>
      <c r="Y564" s="8"/>
      <c r="Z564" s="8"/>
    </row>
    <row r="565">
      <c r="A565" s="8"/>
      <c r="B565" s="8"/>
      <c r="C565" s="8"/>
      <c r="D565" s="8"/>
      <c r="E565" s="8"/>
      <c r="F565" s="8"/>
      <c r="G565" s="8"/>
      <c r="H565" s="8"/>
      <c r="I565" s="8"/>
      <c r="J565" s="8"/>
      <c r="M565" s="30"/>
      <c r="N565" s="30"/>
      <c r="O565" s="8"/>
      <c r="P565" s="8"/>
      <c r="Q565" s="8"/>
      <c r="R565" s="8"/>
      <c r="S565" s="8"/>
      <c r="T565" s="8"/>
      <c r="U565" s="8"/>
      <c r="V565" s="8"/>
      <c r="W565" s="8"/>
      <c r="X565" s="8"/>
      <c r="Y565" s="8"/>
      <c r="Z565" s="8"/>
    </row>
    <row r="566">
      <c r="A566" s="8"/>
      <c r="B566" s="8"/>
      <c r="C566" s="8"/>
      <c r="D566" s="8"/>
      <c r="E566" s="8"/>
      <c r="F566" s="8"/>
      <c r="G566" s="8"/>
      <c r="H566" s="8"/>
      <c r="I566" s="8"/>
      <c r="J566" s="8"/>
      <c r="M566" s="30"/>
      <c r="N566" s="30"/>
      <c r="O566" s="8"/>
      <c r="P566" s="8"/>
      <c r="Q566" s="8"/>
      <c r="R566" s="8"/>
      <c r="S566" s="8"/>
      <c r="T566" s="8"/>
      <c r="U566" s="8"/>
      <c r="V566" s="8"/>
      <c r="W566" s="8"/>
      <c r="X566" s="8"/>
      <c r="Y566" s="8"/>
      <c r="Z566" s="8"/>
    </row>
    <row r="567">
      <c r="A567" s="8"/>
      <c r="B567" s="8"/>
      <c r="C567" s="8"/>
      <c r="D567" s="8"/>
      <c r="E567" s="8"/>
      <c r="F567" s="8"/>
      <c r="G567" s="8"/>
      <c r="H567" s="8"/>
      <c r="I567" s="8"/>
      <c r="J567" s="8"/>
      <c r="M567" s="30"/>
      <c r="N567" s="30"/>
      <c r="O567" s="8"/>
      <c r="P567" s="8"/>
      <c r="Q567" s="8"/>
      <c r="R567" s="8"/>
      <c r="S567" s="8"/>
      <c r="T567" s="8"/>
      <c r="U567" s="8"/>
      <c r="V567" s="8"/>
      <c r="W567" s="8"/>
      <c r="X567" s="8"/>
      <c r="Y567" s="8"/>
      <c r="Z567" s="8"/>
    </row>
    <row r="568">
      <c r="A568" s="8"/>
      <c r="B568" s="8"/>
      <c r="C568" s="8"/>
      <c r="D568" s="8"/>
      <c r="E568" s="8"/>
      <c r="F568" s="8"/>
      <c r="G568" s="8"/>
      <c r="H568" s="8"/>
      <c r="I568" s="8"/>
      <c r="J568" s="8"/>
      <c r="M568" s="30"/>
      <c r="N568" s="30"/>
      <c r="O568" s="8"/>
      <c r="P568" s="8"/>
      <c r="Q568" s="8"/>
      <c r="R568" s="8"/>
      <c r="S568" s="8"/>
      <c r="T568" s="8"/>
      <c r="U568" s="8"/>
      <c r="V568" s="8"/>
      <c r="W568" s="8"/>
      <c r="X568" s="8"/>
      <c r="Y568" s="8"/>
      <c r="Z568" s="8"/>
    </row>
    <row r="569">
      <c r="A569" s="8"/>
      <c r="B569" s="8"/>
      <c r="C569" s="8"/>
      <c r="D569" s="8"/>
      <c r="E569" s="8"/>
      <c r="F569" s="8"/>
      <c r="G569" s="8"/>
      <c r="H569" s="8"/>
      <c r="I569" s="8"/>
      <c r="J569" s="8"/>
      <c r="M569" s="30"/>
      <c r="N569" s="30"/>
      <c r="O569" s="8"/>
      <c r="P569" s="8"/>
      <c r="Q569" s="8"/>
      <c r="R569" s="8"/>
      <c r="S569" s="8"/>
      <c r="T569" s="8"/>
      <c r="U569" s="8"/>
      <c r="V569" s="8"/>
      <c r="W569" s="8"/>
      <c r="X569" s="8"/>
      <c r="Y569" s="8"/>
      <c r="Z569" s="8"/>
    </row>
    <row r="570">
      <c r="A570" s="8"/>
      <c r="B570" s="8"/>
      <c r="C570" s="8"/>
      <c r="D570" s="8"/>
      <c r="E570" s="8"/>
      <c r="F570" s="8"/>
      <c r="G570" s="8"/>
      <c r="H570" s="8"/>
      <c r="I570" s="8"/>
      <c r="J570" s="8"/>
      <c r="M570" s="30"/>
      <c r="N570" s="30"/>
      <c r="O570" s="8"/>
      <c r="P570" s="8"/>
      <c r="Q570" s="8"/>
      <c r="R570" s="8"/>
      <c r="S570" s="8"/>
      <c r="T570" s="8"/>
      <c r="U570" s="8"/>
      <c r="V570" s="8"/>
      <c r="W570" s="8"/>
      <c r="X570" s="8"/>
      <c r="Y570" s="8"/>
      <c r="Z570" s="8"/>
    </row>
    <row r="571">
      <c r="A571" s="8"/>
      <c r="B571" s="8"/>
      <c r="C571" s="8"/>
      <c r="D571" s="8"/>
      <c r="E571" s="8"/>
      <c r="F571" s="8"/>
      <c r="G571" s="8"/>
      <c r="H571" s="8"/>
      <c r="I571" s="8"/>
      <c r="J571" s="8"/>
      <c r="M571" s="30"/>
      <c r="N571" s="30"/>
      <c r="O571" s="8"/>
      <c r="P571" s="8"/>
      <c r="Q571" s="8"/>
      <c r="R571" s="8"/>
      <c r="S571" s="8"/>
      <c r="T571" s="8"/>
      <c r="U571" s="8"/>
      <c r="V571" s="8"/>
      <c r="W571" s="8"/>
      <c r="X571" s="8"/>
      <c r="Y571" s="8"/>
      <c r="Z571" s="8"/>
    </row>
    <row r="572">
      <c r="A572" s="8"/>
      <c r="B572" s="8"/>
      <c r="C572" s="8"/>
      <c r="D572" s="8"/>
      <c r="E572" s="8"/>
      <c r="F572" s="8"/>
      <c r="G572" s="8"/>
      <c r="H572" s="8"/>
      <c r="I572" s="8"/>
      <c r="J572" s="8"/>
      <c r="M572" s="30"/>
      <c r="N572" s="30"/>
      <c r="O572" s="8"/>
      <c r="P572" s="8"/>
      <c r="Q572" s="8"/>
      <c r="R572" s="8"/>
      <c r="S572" s="8"/>
      <c r="T572" s="8"/>
      <c r="U572" s="8"/>
      <c r="V572" s="8"/>
      <c r="W572" s="8"/>
      <c r="X572" s="8"/>
      <c r="Y572" s="8"/>
      <c r="Z572" s="8"/>
    </row>
    <row r="573">
      <c r="A573" s="8"/>
      <c r="B573" s="8"/>
      <c r="C573" s="8"/>
      <c r="D573" s="8"/>
      <c r="E573" s="8"/>
      <c r="F573" s="8"/>
      <c r="G573" s="8"/>
      <c r="H573" s="8"/>
      <c r="I573" s="8"/>
      <c r="J573" s="8"/>
      <c r="M573" s="30"/>
      <c r="N573" s="30"/>
      <c r="O573" s="8"/>
      <c r="P573" s="8"/>
      <c r="Q573" s="8"/>
      <c r="R573" s="8"/>
      <c r="S573" s="8"/>
      <c r="T573" s="8"/>
      <c r="U573" s="8"/>
      <c r="V573" s="8"/>
      <c r="W573" s="8"/>
      <c r="X573" s="8"/>
      <c r="Y573" s="8"/>
      <c r="Z573" s="8"/>
    </row>
    <row r="574">
      <c r="A574" s="8"/>
      <c r="B574" s="8"/>
      <c r="C574" s="8"/>
      <c r="D574" s="8"/>
      <c r="E574" s="8"/>
      <c r="F574" s="8"/>
      <c r="G574" s="8"/>
      <c r="H574" s="8"/>
      <c r="I574" s="8"/>
      <c r="J574" s="8"/>
      <c r="M574" s="30"/>
      <c r="N574" s="30"/>
      <c r="O574" s="8"/>
      <c r="P574" s="8"/>
      <c r="Q574" s="8"/>
      <c r="R574" s="8"/>
      <c r="S574" s="8"/>
      <c r="T574" s="8"/>
      <c r="U574" s="8"/>
      <c r="V574" s="8"/>
      <c r="W574" s="8"/>
      <c r="X574" s="8"/>
      <c r="Y574" s="8"/>
      <c r="Z574" s="8"/>
    </row>
    <row r="575">
      <c r="A575" s="8"/>
      <c r="B575" s="8"/>
      <c r="C575" s="8"/>
      <c r="D575" s="8"/>
      <c r="E575" s="8"/>
      <c r="F575" s="8"/>
      <c r="G575" s="8"/>
      <c r="H575" s="8"/>
      <c r="I575" s="8"/>
      <c r="J575" s="8"/>
      <c r="M575" s="30"/>
      <c r="N575" s="30"/>
      <c r="O575" s="8"/>
      <c r="P575" s="8"/>
      <c r="Q575" s="8"/>
      <c r="R575" s="8"/>
      <c r="S575" s="8"/>
      <c r="T575" s="8"/>
      <c r="U575" s="8"/>
      <c r="V575" s="8"/>
      <c r="W575" s="8"/>
      <c r="X575" s="8"/>
      <c r="Y575" s="8"/>
      <c r="Z575" s="8"/>
    </row>
    <row r="576">
      <c r="A576" s="8"/>
      <c r="B576" s="8"/>
      <c r="C576" s="8"/>
      <c r="D576" s="8"/>
      <c r="E576" s="8"/>
      <c r="F576" s="8"/>
      <c r="G576" s="8"/>
      <c r="H576" s="8"/>
      <c r="I576" s="8"/>
      <c r="J576" s="8"/>
      <c r="M576" s="30"/>
      <c r="N576" s="30"/>
      <c r="O576" s="8"/>
      <c r="P576" s="8"/>
      <c r="Q576" s="8"/>
      <c r="R576" s="8"/>
      <c r="S576" s="8"/>
      <c r="T576" s="8"/>
      <c r="U576" s="8"/>
      <c r="V576" s="8"/>
      <c r="W576" s="8"/>
      <c r="X576" s="8"/>
      <c r="Y576" s="8"/>
      <c r="Z576" s="8"/>
    </row>
    <row r="577">
      <c r="A577" s="8"/>
      <c r="B577" s="8"/>
      <c r="C577" s="8"/>
      <c r="D577" s="8"/>
      <c r="E577" s="8"/>
      <c r="F577" s="8"/>
      <c r="G577" s="8"/>
      <c r="H577" s="8"/>
      <c r="I577" s="8"/>
      <c r="J577" s="8"/>
      <c r="M577" s="30"/>
      <c r="N577" s="30"/>
      <c r="O577" s="8"/>
      <c r="P577" s="8"/>
      <c r="Q577" s="8"/>
      <c r="R577" s="8"/>
      <c r="S577" s="8"/>
      <c r="T577" s="8"/>
      <c r="U577" s="8"/>
      <c r="V577" s="8"/>
      <c r="W577" s="8"/>
      <c r="X577" s="8"/>
      <c r="Y577" s="8"/>
      <c r="Z577" s="8"/>
    </row>
    <row r="578">
      <c r="A578" s="8"/>
      <c r="B578" s="8"/>
      <c r="C578" s="8"/>
      <c r="D578" s="8"/>
      <c r="E578" s="8"/>
      <c r="F578" s="8"/>
      <c r="G578" s="8"/>
      <c r="H578" s="8"/>
      <c r="I578" s="8"/>
      <c r="J578" s="8"/>
      <c r="M578" s="30"/>
      <c r="N578" s="30"/>
      <c r="O578" s="8"/>
      <c r="P578" s="8"/>
      <c r="Q578" s="8"/>
      <c r="R578" s="8"/>
      <c r="S578" s="8"/>
      <c r="T578" s="8"/>
      <c r="U578" s="8"/>
      <c r="V578" s="8"/>
      <c r="W578" s="8"/>
      <c r="X578" s="8"/>
      <c r="Y578" s="8"/>
      <c r="Z578" s="8"/>
    </row>
    <row r="579">
      <c r="A579" s="8"/>
      <c r="B579" s="8"/>
      <c r="C579" s="8"/>
      <c r="D579" s="8"/>
      <c r="E579" s="8"/>
      <c r="F579" s="8"/>
      <c r="G579" s="8"/>
      <c r="H579" s="8"/>
      <c r="I579" s="8"/>
      <c r="J579" s="8"/>
      <c r="M579" s="30"/>
      <c r="N579" s="30"/>
      <c r="O579" s="8"/>
      <c r="P579" s="8"/>
      <c r="Q579" s="8"/>
      <c r="R579" s="8"/>
      <c r="S579" s="8"/>
      <c r="T579" s="8"/>
      <c r="U579" s="8"/>
      <c r="V579" s="8"/>
      <c r="W579" s="8"/>
      <c r="X579" s="8"/>
      <c r="Y579" s="8"/>
      <c r="Z579" s="8"/>
    </row>
    <row r="580">
      <c r="A580" s="8"/>
      <c r="B580" s="8"/>
      <c r="C580" s="8"/>
      <c r="D580" s="8"/>
      <c r="E580" s="8"/>
      <c r="F580" s="8"/>
      <c r="G580" s="8"/>
      <c r="H580" s="8"/>
      <c r="I580" s="8"/>
      <c r="J580" s="8"/>
      <c r="M580" s="30"/>
      <c r="N580" s="30"/>
      <c r="O580" s="8"/>
      <c r="P580" s="8"/>
      <c r="Q580" s="8"/>
      <c r="R580" s="8"/>
      <c r="S580" s="8"/>
      <c r="T580" s="8"/>
      <c r="U580" s="8"/>
      <c r="V580" s="8"/>
      <c r="W580" s="8"/>
      <c r="X580" s="8"/>
      <c r="Y580" s="8"/>
      <c r="Z580" s="8"/>
    </row>
    <row r="581">
      <c r="A581" s="8"/>
      <c r="B581" s="8"/>
      <c r="C581" s="8"/>
      <c r="D581" s="8"/>
      <c r="E581" s="8"/>
      <c r="F581" s="8"/>
      <c r="G581" s="8"/>
      <c r="H581" s="8"/>
      <c r="I581" s="8"/>
      <c r="J581" s="8"/>
      <c r="M581" s="30"/>
      <c r="N581" s="30"/>
      <c r="O581" s="8"/>
      <c r="P581" s="8"/>
      <c r="Q581" s="8"/>
      <c r="R581" s="8"/>
      <c r="S581" s="8"/>
      <c r="T581" s="8"/>
      <c r="U581" s="8"/>
      <c r="V581" s="8"/>
      <c r="W581" s="8"/>
      <c r="X581" s="8"/>
      <c r="Y581" s="8"/>
      <c r="Z581" s="8"/>
    </row>
    <row r="582">
      <c r="A582" s="8"/>
      <c r="B582" s="8"/>
      <c r="C582" s="8"/>
      <c r="D582" s="8"/>
      <c r="E582" s="8"/>
      <c r="F582" s="8"/>
      <c r="G582" s="8"/>
      <c r="H582" s="8"/>
      <c r="I582" s="8"/>
      <c r="J582" s="8"/>
      <c r="M582" s="30"/>
      <c r="N582" s="30"/>
      <c r="O582" s="8"/>
      <c r="P582" s="8"/>
      <c r="Q582" s="8"/>
      <c r="R582" s="8"/>
      <c r="S582" s="8"/>
      <c r="T582" s="8"/>
      <c r="U582" s="8"/>
      <c r="V582" s="8"/>
      <c r="W582" s="8"/>
      <c r="X582" s="8"/>
      <c r="Y582" s="8"/>
      <c r="Z582" s="8"/>
    </row>
    <row r="583">
      <c r="A583" s="8"/>
      <c r="B583" s="8"/>
      <c r="C583" s="8"/>
      <c r="D583" s="8"/>
      <c r="E583" s="8"/>
      <c r="F583" s="8"/>
      <c r="G583" s="8"/>
      <c r="H583" s="8"/>
      <c r="I583" s="8"/>
      <c r="J583" s="8"/>
      <c r="M583" s="30"/>
      <c r="N583" s="30"/>
      <c r="O583" s="8"/>
      <c r="P583" s="8"/>
      <c r="Q583" s="8"/>
      <c r="R583" s="8"/>
      <c r="S583" s="8"/>
      <c r="T583" s="8"/>
      <c r="U583" s="8"/>
      <c r="V583" s="8"/>
      <c r="W583" s="8"/>
      <c r="X583" s="8"/>
      <c r="Y583" s="8"/>
      <c r="Z583" s="8"/>
    </row>
    <row r="584">
      <c r="A584" s="8"/>
      <c r="B584" s="8"/>
      <c r="C584" s="8"/>
      <c r="D584" s="8"/>
      <c r="E584" s="8"/>
      <c r="F584" s="8"/>
      <c r="G584" s="8"/>
      <c r="H584" s="8"/>
      <c r="I584" s="8"/>
      <c r="J584" s="8"/>
      <c r="M584" s="30"/>
      <c r="N584" s="30"/>
      <c r="O584" s="8"/>
      <c r="P584" s="8"/>
      <c r="Q584" s="8"/>
      <c r="R584" s="8"/>
      <c r="S584" s="8"/>
      <c r="T584" s="8"/>
      <c r="U584" s="8"/>
      <c r="V584" s="8"/>
      <c r="W584" s="8"/>
      <c r="X584" s="8"/>
      <c r="Y584" s="8"/>
      <c r="Z584" s="8"/>
    </row>
    <row r="585">
      <c r="A585" s="8"/>
      <c r="B585" s="8"/>
      <c r="C585" s="8"/>
      <c r="D585" s="8"/>
      <c r="E585" s="8"/>
      <c r="F585" s="8"/>
      <c r="G585" s="8"/>
      <c r="H585" s="8"/>
      <c r="I585" s="8"/>
      <c r="J585" s="8"/>
      <c r="M585" s="30"/>
      <c r="N585" s="30"/>
      <c r="O585" s="8"/>
      <c r="P585" s="8"/>
      <c r="Q585" s="8"/>
      <c r="R585" s="8"/>
      <c r="S585" s="8"/>
      <c r="T585" s="8"/>
      <c r="U585" s="8"/>
      <c r="V585" s="8"/>
      <c r="W585" s="8"/>
      <c r="X585" s="8"/>
      <c r="Y585" s="8"/>
      <c r="Z585" s="8"/>
    </row>
    <row r="586">
      <c r="A586" s="8"/>
      <c r="B586" s="8"/>
      <c r="C586" s="8"/>
      <c r="D586" s="8"/>
      <c r="E586" s="8"/>
      <c r="F586" s="8"/>
      <c r="G586" s="8"/>
      <c r="H586" s="8"/>
      <c r="I586" s="8"/>
      <c r="J586" s="8"/>
      <c r="M586" s="30"/>
      <c r="N586" s="30"/>
      <c r="O586" s="8"/>
      <c r="P586" s="8"/>
      <c r="Q586" s="8"/>
      <c r="R586" s="8"/>
      <c r="S586" s="8"/>
      <c r="T586" s="8"/>
      <c r="U586" s="8"/>
      <c r="V586" s="8"/>
      <c r="W586" s="8"/>
      <c r="X586" s="8"/>
      <c r="Y586" s="8"/>
      <c r="Z586" s="8"/>
    </row>
    <row r="587">
      <c r="A587" s="8"/>
      <c r="B587" s="8"/>
      <c r="C587" s="8"/>
      <c r="D587" s="8"/>
      <c r="E587" s="8"/>
      <c r="F587" s="8"/>
      <c r="G587" s="8"/>
      <c r="H587" s="8"/>
      <c r="I587" s="8"/>
      <c r="J587" s="8"/>
      <c r="M587" s="30"/>
      <c r="N587" s="30"/>
      <c r="O587" s="8"/>
      <c r="P587" s="8"/>
      <c r="Q587" s="8"/>
      <c r="R587" s="8"/>
      <c r="S587" s="8"/>
      <c r="T587" s="8"/>
      <c r="U587" s="8"/>
      <c r="V587" s="8"/>
      <c r="W587" s="8"/>
      <c r="X587" s="8"/>
      <c r="Y587" s="8"/>
      <c r="Z587" s="8"/>
    </row>
    <row r="588">
      <c r="A588" s="8"/>
      <c r="B588" s="8"/>
      <c r="C588" s="8"/>
      <c r="D588" s="8"/>
      <c r="E588" s="8"/>
      <c r="F588" s="8"/>
      <c r="G588" s="8"/>
      <c r="H588" s="8"/>
      <c r="I588" s="8"/>
      <c r="J588" s="8"/>
      <c r="M588" s="30"/>
      <c r="N588" s="30"/>
      <c r="O588" s="8"/>
      <c r="P588" s="8"/>
      <c r="Q588" s="8"/>
      <c r="R588" s="8"/>
      <c r="S588" s="8"/>
      <c r="T588" s="8"/>
      <c r="U588" s="8"/>
      <c r="V588" s="8"/>
      <c r="W588" s="8"/>
      <c r="X588" s="8"/>
      <c r="Y588" s="8"/>
      <c r="Z588" s="8"/>
    </row>
    <row r="589">
      <c r="A589" s="8"/>
      <c r="B589" s="8"/>
      <c r="C589" s="8"/>
      <c r="D589" s="8"/>
      <c r="E589" s="8"/>
      <c r="F589" s="8"/>
      <c r="G589" s="8"/>
      <c r="H589" s="8"/>
      <c r="I589" s="8"/>
      <c r="J589" s="8"/>
      <c r="M589" s="30"/>
      <c r="N589" s="30"/>
      <c r="O589" s="8"/>
      <c r="P589" s="8"/>
      <c r="Q589" s="8"/>
      <c r="R589" s="8"/>
      <c r="S589" s="8"/>
      <c r="T589" s="8"/>
      <c r="U589" s="8"/>
      <c r="V589" s="8"/>
      <c r="W589" s="8"/>
      <c r="X589" s="8"/>
      <c r="Y589" s="8"/>
      <c r="Z589" s="8"/>
    </row>
    <row r="590">
      <c r="A590" s="8"/>
      <c r="B590" s="8"/>
      <c r="C590" s="8"/>
      <c r="D590" s="8"/>
      <c r="E590" s="8"/>
      <c r="F590" s="8"/>
      <c r="G590" s="8"/>
      <c r="H590" s="8"/>
      <c r="I590" s="8"/>
      <c r="J590" s="8"/>
      <c r="M590" s="30"/>
      <c r="N590" s="30"/>
      <c r="O590" s="8"/>
      <c r="P590" s="8"/>
      <c r="Q590" s="8"/>
      <c r="R590" s="8"/>
      <c r="S590" s="8"/>
      <c r="T590" s="8"/>
      <c r="U590" s="8"/>
      <c r="V590" s="8"/>
      <c r="W590" s="8"/>
      <c r="X590" s="8"/>
      <c r="Y590" s="8"/>
      <c r="Z590" s="8"/>
    </row>
    <row r="591">
      <c r="A591" s="8"/>
      <c r="B591" s="8"/>
      <c r="C591" s="8"/>
      <c r="D591" s="8"/>
      <c r="E591" s="8"/>
      <c r="F591" s="8"/>
      <c r="G591" s="8"/>
      <c r="H591" s="8"/>
      <c r="I591" s="8"/>
      <c r="J591" s="8"/>
      <c r="M591" s="30"/>
      <c r="N591" s="30"/>
      <c r="O591" s="8"/>
      <c r="P591" s="8"/>
      <c r="Q591" s="8"/>
      <c r="R591" s="8"/>
      <c r="S591" s="8"/>
      <c r="T591" s="8"/>
      <c r="U591" s="8"/>
      <c r="V591" s="8"/>
      <c r="W591" s="8"/>
      <c r="X591" s="8"/>
      <c r="Y591" s="8"/>
      <c r="Z591" s="8"/>
    </row>
    <row r="592">
      <c r="A592" s="8"/>
      <c r="B592" s="8"/>
      <c r="C592" s="8"/>
      <c r="D592" s="8"/>
      <c r="E592" s="8"/>
      <c r="F592" s="8"/>
      <c r="G592" s="8"/>
      <c r="H592" s="8"/>
      <c r="I592" s="8"/>
      <c r="J592" s="8"/>
      <c r="M592" s="30"/>
      <c r="N592" s="30"/>
      <c r="O592" s="8"/>
      <c r="P592" s="8"/>
      <c r="Q592" s="8"/>
      <c r="R592" s="8"/>
      <c r="S592" s="8"/>
      <c r="T592" s="8"/>
      <c r="U592" s="8"/>
      <c r="V592" s="8"/>
      <c r="W592" s="8"/>
      <c r="X592" s="8"/>
      <c r="Y592" s="8"/>
      <c r="Z592" s="8"/>
    </row>
    <row r="593">
      <c r="A593" s="8"/>
      <c r="B593" s="8"/>
      <c r="C593" s="8"/>
      <c r="D593" s="8"/>
      <c r="E593" s="8"/>
      <c r="F593" s="8"/>
      <c r="G593" s="8"/>
      <c r="H593" s="8"/>
      <c r="I593" s="8"/>
      <c r="J593" s="8"/>
      <c r="M593" s="30"/>
      <c r="N593" s="30"/>
      <c r="O593" s="8"/>
      <c r="P593" s="8"/>
      <c r="Q593" s="8"/>
      <c r="R593" s="8"/>
      <c r="S593" s="8"/>
      <c r="T593" s="8"/>
      <c r="U593" s="8"/>
      <c r="V593" s="8"/>
      <c r="W593" s="8"/>
      <c r="X593" s="8"/>
      <c r="Y593" s="8"/>
      <c r="Z593" s="8"/>
    </row>
    <row r="594">
      <c r="A594" s="8"/>
      <c r="B594" s="8"/>
      <c r="C594" s="8"/>
      <c r="D594" s="8"/>
      <c r="E594" s="8"/>
      <c r="F594" s="8"/>
      <c r="G594" s="8"/>
      <c r="H594" s="8"/>
      <c r="I594" s="8"/>
      <c r="J594" s="8"/>
      <c r="M594" s="30"/>
      <c r="N594" s="30"/>
      <c r="O594" s="8"/>
      <c r="P594" s="8"/>
      <c r="Q594" s="8"/>
      <c r="R594" s="8"/>
      <c r="S594" s="8"/>
      <c r="T594" s="8"/>
      <c r="U594" s="8"/>
      <c r="V594" s="8"/>
      <c r="W594" s="8"/>
      <c r="X594" s="8"/>
      <c r="Y594" s="8"/>
      <c r="Z594" s="8"/>
    </row>
    <row r="595">
      <c r="A595" s="8"/>
      <c r="B595" s="8"/>
      <c r="C595" s="8"/>
      <c r="D595" s="8"/>
      <c r="E595" s="8"/>
      <c r="F595" s="8"/>
      <c r="G595" s="8"/>
      <c r="H595" s="8"/>
      <c r="I595" s="8"/>
      <c r="J595" s="8"/>
      <c r="M595" s="30"/>
      <c r="N595" s="30"/>
      <c r="O595" s="8"/>
      <c r="P595" s="8"/>
      <c r="Q595" s="8"/>
      <c r="R595" s="8"/>
      <c r="S595" s="8"/>
      <c r="T595" s="8"/>
      <c r="U595" s="8"/>
      <c r="V595" s="8"/>
      <c r="W595" s="8"/>
      <c r="X595" s="8"/>
      <c r="Y595" s="8"/>
      <c r="Z595" s="8"/>
    </row>
    <row r="596">
      <c r="A596" s="8"/>
      <c r="B596" s="8"/>
      <c r="C596" s="8"/>
      <c r="D596" s="8"/>
      <c r="E596" s="8"/>
      <c r="F596" s="8"/>
      <c r="G596" s="8"/>
      <c r="H596" s="8"/>
      <c r="I596" s="8"/>
      <c r="J596" s="8"/>
      <c r="M596" s="30"/>
      <c r="N596" s="30"/>
      <c r="O596" s="8"/>
      <c r="P596" s="8"/>
      <c r="Q596" s="8"/>
      <c r="R596" s="8"/>
      <c r="S596" s="8"/>
      <c r="T596" s="8"/>
      <c r="U596" s="8"/>
      <c r="V596" s="8"/>
      <c r="W596" s="8"/>
      <c r="X596" s="8"/>
      <c r="Y596" s="8"/>
      <c r="Z596" s="8"/>
    </row>
    <row r="597">
      <c r="A597" s="8"/>
      <c r="B597" s="8"/>
      <c r="C597" s="8"/>
      <c r="D597" s="8"/>
      <c r="E597" s="8"/>
      <c r="F597" s="8"/>
      <c r="G597" s="8"/>
      <c r="H597" s="8"/>
      <c r="I597" s="8"/>
      <c r="J597" s="8"/>
      <c r="M597" s="30"/>
      <c r="N597" s="30"/>
      <c r="O597" s="8"/>
      <c r="P597" s="8"/>
      <c r="Q597" s="8"/>
      <c r="R597" s="8"/>
      <c r="S597" s="8"/>
      <c r="T597" s="8"/>
      <c r="U597" s="8"/>
      <c r="V597" s="8"/>
      <c r="W597" s="8"/>
      <c r="X597" s="8"/>
      <c r="Y597" s="8"/>
      <c r="Z597" s="8"/>
    </row>
    <row r="598">
      <c r="A598" s="8"/>
      <c r="B598" s="8"/>
      <c r="C598" s="8"/>
      <c r="D598" s="8"/>
      <c r="E598" s="8"/>
      <c r="F598" s="8"/>
      <c r="G598" s="8"/>
      <c r="H598" s="8"/>
      <c r="I598" s="8"/>
      <c r="J598" s="8"/>
      <c r="M598" s="30"/>
      <c r="N598" s="30"/>
      <c r="O598" s="8"/>
      <c r="P598" s="8"/>
      <c r="Q598" s="8"/>
      <c r="R598" s="8"/>
      <c r="S598" s="8"/>
      <c r="T598" s="8"/>
      <c r="U598" s="8"/>
      <c r="V598" s="8"/>
      <c r="W598" s="8"/>
      <c r="X598" s="8"/>
      <c r="Y598" s="8"/>
      <c r="Z598" s="8"/>
    </row>
    <row r="599">
      <c r="A599" s="8"/>
      <c r="B599" s="8"/>
      <c r="C599" s="8"/>
      <c r="D599" s="8"/>
      <c r="E599" s="8"/>
      <c r="F599" s="8"/>
      <c r="G599" s="8"/>
      <c r="H599" s="8"/>
      <c r="I599" s="8"/>
      <c r="J599" s="8"/>
      <c r="M599" s="30"/>
      <c r="N599" s="30"/>
      <c r="O599" s="8"/>
      <c r="P599" s="8"/>
      <c r="Q599" s="8"/>
      <c r="R599" s="8"/>
      <c r="S599" s="8"/>
      <c r="T599" s="8"/>
      <c r="U599" s="8"/>
      <c r="V599" s="8"/>
      <c r="W599" s="8"/>
      <c r="X599" s="8"/>
      <c r="Y599" s="8"/>
      <c r="Z599" s="8"/>
    </row>
    <row r="600">
      <c r="A600" s="8"/>
      <c r="B600" s="8"/>
      <c r="C600" s="8"/>
      <c r="D600" s="8"/>
      <c r="E600" s="8"/>
      <c r="F600" s="8"/>
      <c r="G600" s="8"/>
      <c r="H600" s="8"/>
      <c r="I600" s="8"/>
      <c r="J600" s="8"/>
      <c r="M600" s="30"/>
      <c r="N600" s="30"/>
      <c r="O600" s="8"/>
      <c r="P600" s="8"/>
      <c r="Q600" s="8"/>
      <c r="R600" s="8"/>
      <c r="S600" s="8"/>
      <c r="T600" s="8"/>
      <c r="U600" s="8"/>
      <c r="V600" s="8"/>
      <c r="W600" s="8"/>
      <c r="X600" s="8"/>
      <c r="Y600" s="8"/>
      <c r="Z600" s="8"/>
    </row>
    <row r="601">
      <c r="A601" s="8"/>
      <c r="B601" s="8"/>
      <c r="C601" s="8"/>
      <c r="D601" s="8"/>
      <c r="E601" s="8"/>
      <c r="F601" s="8"/>
      <c r="G601" s="8"/>
      <c r="H601" s="8"/>
      <c r="I601" s="8"/>
      <c r="J601" s="8"/>
      <c r="M601" s="30"/>
      <c r="N601" s="30"/>
      <c r="O601" s="8"/>
      <c r="P601" s="8"/>
      <c r="Q601" s="8"/>
      <c r="R601" s="8"/>
      <c r="S601" s="8"/>
      <c r="T601" s="8"/>
      <c r="U601" s="8"/>
      <c r="V601" s="8"/>
      <c r="W601" s="8"/>
      <c r="X601" s="8"/>
      <c r="Y601" s="8"/>
      <c r="Z601" s="8"/>
    </row>
    <row r="602">
      <c r="A602" s="8"/>
      <c r="B602" s="8"/>
      <c r="C602" s="8"/>
      <c r="D602" s="8"/>
      <c r="E602" s="8"/>
      <c r="F602" s="8"/>
      <c r="G602" s="8"/>
      <c r="H602" s="8"/>
      <c r="I602" s="8"/>
      <c r="J602" s="8"/>
      <c r="M602" s="30"/>
      <c r="N602" s="30"/>
      <c r="O602" s="8"/>
      <c r="P602" s="8"/>
      <c r="Q602" s="8"/>
      <c r="R602" s="8"/>
      <c r="S602" s="8"/>
      <c r="T602" s="8"/>
      <c r="U602" s="8"/>
      <c r="V602" s="8"/>
      <c r="W602" s="8"/>
      <c r="X602" s="8"/>
      <c r="Y602" s="8"/>
      <c r="Z602" s="8"/>
    </row>
    <row r="603">
      <c r="A603" s="8"/>
      <c r="B603" s="8"/>
      <c r="C603" s="8"/>
      <c r="D603" s="8"/>
      <c r="E603" s="8"/>
      <c r="F603" s="8"/>
      <c r="G603" s="8"/>
      <c r="H603" s="8"/>
      <c r="I603" s="8"/>
      <c r="J603" s="8"/>
      <c r="M603" s="30"/>
      <c r="N603" s="30"/>
      <c r="O603" s="8"/>
      <c r="P603" s="8"/>
      <c r="Q603" s="8"/>
      <c r="R603" s="8"/>
      <c r="S603" s="8"/>
      <c r="T603" s="8"/>
      <c r="U603" s="8"/>
      <c r="V603" s="8"/>
      <c r="W603" s="8"/>
      <c r="X603" s="8"/>
      <c r="Y603" s="8"/>
      <c r="Z603" s="8"/>
    </row>
    <row r="604">
      <c r="A604" s="8"/>
      <c r="B604" s="8"/>
      <c r="C604" s="8"/>
      <c r="D604" s="8"/>
      <c r="E604" s="8"/>
      <c r="F604" s="8"/>
      <c r="G604" s="8"/>
      <c r="H604" s="8"/>
      <c r="I604" s="8"/>
      <c r="J604" s="8"/>
      <c r="M604" s="30"/>
      <c r="N604" s="30"/>
      <c r="O604" s="8"/>
      <c r="P604" s="8"/>
      <c r="Q604" s="8"/>
      <c r="R604" s="8"/>
      <c r="S604" s="8"/>
      <c r="T604" s="8"/>
      <c r="U604" s="8"/>
      <c r="V604" s="8"/>
      <c r="W604" s="8"/>
      <c r="X604" s="8"/>
      <c r="Y604" s="8"/>
      <c r="Z604" s="8"/>
    </row>
    <row r="605">
      <c r="A605" s="8"/>
      <c r="B605" s="8"/>
      <c r="C605" s="8"/>
      <c r="D605" s="8"/>
      <c r="E605" s="8"/>
      <c r="F605" s="8"/>
      <c r="G605" s="8"/>
      <c r="H605" s="8"/>
      <c r="I605" s="8"/>
      <c r="J605" s="8"/>
      <c r="M605" s="30"/>
      <c r="N605" s="30"/>
      <c r="O605" s="8"/>
      <c r="P605" s="8"/>
      <c r="Q605" s="8"/>
      <c r="R605" s="8"/>
      <c r="S605" s="8"/>
      <c r="T605" s="8"/>
      <c r="U605" s="8"/>
      <c r="V605" s="8"/>
      <c r="W605" s="8"/>
      <c r="X605" s="8"/>
      <c r="Y605" s="8"/>
      <c r="Z605" s="8"/>
    </row>
    <row r="606">
      <c r="A606" s="8"/>
      <c r="B606" s="8"/>
      <c r="C606" s="8"/>
      <c r="D606" s="8"/>
      <c r="E606" s="8"/>
      <c r="F606" s="8"/>
      <c r="G606" s="8"/>
      <c r="H606" s="8"/>
      <c r="I606" s="8"/>
      <c r="J606" s="8"/>
      <c r="M606" s="30"/>
      <c r="N606" s="30"/>
      <c r="O606" s="8"/>
      <c r="P606" s="8"/>
      <c r="Q606" s="8"/>
      <c r="R606" s="8"/>
      <c r="S606" s="8"/>
      <c r="T606" s="8"/>
      <c r="U606" s="8"/>
      <c r="V606" s="8"/>
      <c r="W606" s="8"/>
      <c r="X606" s="8"/>
      <c r="Y606" s="8"/>
      <c r="Z606" s="8"/>
    </row>
    <row r="607">
      <c r="A607" s="8"/>
      <c r="B607" s="8"/>
      <c r="C607" s="8"/>
      <c r="D607" s="8"/>
      <c r="E607" s="8"/>
      <c r="F607" s="8"/>
      <c r="G607" s="8"/>
      <c r="H607" s="8"/>
      <c r="I607" s="8"/>
      <c r="J607" s="8"/>
      <c r="M607" s="30"/>
      <c r="N607" s="30"/>
      <c r="O607" s="8"/>
      <c r="P607" s="8"/>
      <c r="Q607" s="8"/>
      <c r="R607" s="8"/>
      <c r="S607" s="8"/>
      <c r="T607" s="8"/>
      <c r="U607" s="8"/>
      <c r="V607" s="8"/>
      <c r="W607" s="8"/>
      <c r="X607" s="8"/>
      <c r="Y607" s="8"/>
      <c r="Z607" s="8"/>
    </row>
    <row r="608">
      <c r="A608" s="8"/>
      <c r="B608" s="8"/>
      <c r="C608" s="8"/>
      <c r="D608" s="8"/>
      <c r="E608" s="8"/>
      <c r="F608" s="8"/>
      <c r="G608" s="8"/>
      <c r="H608" s="8"/>
      <c r="I608" s="8"/>
      <c r="J608" s="8"/>
      <c r="M608" s="30"/>
      <c r="N608" s="30"/>
      <c r="O608" s="8"/>
      <c r="P608" s="8"/>
      <c r="Q608" s="8"/>
      <c r="R608" s="8"/>
      <c r="S608" s="8"/>
      <c r="T608" s="8"/>
      <c r="U608" s="8"/>
      <c r="V608" s="8"/>
      <c r="W608" s="8"/>
      <c r="X608" s="8"/>
      <c r="Y608" s="8"/>
      <c r="Z608" s="8"/>
    </row>
    <row r="609">
      <c r="A609" s="8"/>
      <c r="B609" s="8"/>
      <c r="C609" s="8"/>
      <c r="D609" s="8"/>
      <c r="E609" s="8"/>
      <c r="F609" s="8"/>
      <c r="G609" s="8"/>
      <c r="H609" s="8"/>
      <c r="I609" s="8"/>
      <c r="J609" s="8"/>
      <c r="M609" s="30"/>
      <c r="N609" s="30"/>
      <c r="O609" s="8"/>
      <c r="P609" s="8"/>
      <c r="Q609" s="8"/>
      <c r="R609" s="8"/>
      <c r="S609" s="8"/>
      <c r="T609" s="8"/>
      <c r="U609" s="8"/>
      <c r="V609" s="8"/>
      <c r="W609" s="8"/>
      <c r="X609" s="8"/>
      <c r="Y609" s="8"/>
      <c r="Z609" s="8"/>
    </row>
    <row r="610">
      <c r="A610" s="8"/>
      <c r="B610" s="8"/>
      <c r="C610" s="8"/>
      <c r="D610" s="8"/>
      <c r="E610" s="8"/>
      <c r="F610" s="8"/>
      <c r="G610" s="8"/>
      <c r="H610" s="8"/>
      <c r="I610" s="8"/>
      <c r="J610" s="8"/>
      <c r="M610" s="30"/>
      <c r="N610" s="30"/>
      <c r="O610" s="8"/>
      <c r="P610" s="8"/>
      <c r="Q610" s="8"/>
      <c r="R610" s="8"/>
      <c r="S610" s="8"/>
      <c r="T610" s="8"/>
      <c r="U610" s="8"/>
      <c r="V610" s="8"/>
      <c r="W610" s="8"/>
      <c r="X610" s="8"/>
      <c r="Y610" s="8"/>
      <c r="Z610" s="8"/>
    </row>
    <row r="611">
      <c r="A611" s="8"/>
      <c r="B611" s="8"/>
      <c r="C611" s="8"/>
      <c r="D611" s="8"/>
      <c r="E611" s="8"/>
      <c r="F611" s="8"/>
      <c r="G611" s="8"/>
      <c r="H611" s="8"/>
      <c r="I611" s="8"/>
      <c r="J611" s="8"/>
      <c r="M611" s="30"/>
      <c r="N611" s="30"/>
      <c r="O611" s="8"/>
      <c r="P611" s="8"/>
      <c r="Q611" s="8"/>
      <c r="R611" s="8"/>
      <c r="S611" s="8"/>
      <c r="T611" s="8"/>
      <c r="U611" s="8"/>
      <c r="V611" s="8"/>
      <c r="W611" s="8"/>
      <c r="X611" s="8"/>
      <c r="Y611" s="8"/>
      <c r="Z611" s="8"/>
    </row>
    <row r="612">
      <c r="A612" s="8"/>
      <c r="B612" s="8"/>
      <c r="C612" s="8"/>
      <c r="D612" s="8"/>
      <c r="E612" s="8"/>
      <c r="F612" s="8"/>
      <c r="G612" s="8"/>
      <c r="H612" s="8"/>
      <c r="I612" s="8"/>
      <c r="J612" s="8"/>
      <c r="M612" s="30"/>
      <c r="N612" s="30"/>
      <c r="O612" s="8"/>
      <c r="P612" s="8"/>
      <c r="Q612" s="8"/>
      <c r="R612" s="8"/>
      <c r="S612" s="8"/>
      <c r="T612" s="8"/>
      <c r="U612" s="8"/>
      <c r="V612" s="8"/>
      <c r="W612" s="8"/>
      <c r="X612" s="8"/>
      <c r="Y612" s="8"/>
      <c r="Z612" s="8"/>
    </row>
    <row r="613">
      <c r="A613" s="8"/>
      <c r="B613" s="8"/>
      <c r="C613" s="8"/>
      <c r="D613" s="8"/>
      <c r="E613" s="8"/>
      <c r="F613" s="8"/>
      <c r="G613" s="8"/>
      <c r="H613" s="8"/>
      <c r="I613" s="8"/>
      <c r="J613" s="8"/>
      <c r="M613" s="30"/>
      <c r="N613" s="30"/>
      <c r="O613" s="8"/>
      <c r="P613" s="8"/>
      <c r="Q613" s="8"/>
      <c r="R613" s="8"/>
      <c r="S613" s="8"/>
      <c r="T613" s="8"/>
      <c r="U613" s="8"/>
      <c r="V613" s="8"/>
      <c r="W613" s="8"/>
      <c r="X613" s="8"/>
      <c r="Y613" s="8"/>
      <c r="Z613" s="8"/>
    </row>
    <row r="614">
      <c r="A614" s="8"/>
      <c r="B614" s="8"/>
      <c r="C614" s="8"/>
      <c r="D614" s="8"/>
      <c r="E614" s="8"/>
      <c r="F614" s="8"/>
      <c r="G614" s="8"/>
      <c r="H614" s="8"/>
      <c r="I614" s="8"/>
      <c r="J614" s="8"/>
      <c r="M614" s="30"/>
      <c r="N614" s="30"/>
      <c r="O614" s="8"/>
      <c r="P614" s="8"/>
      <c r="Q614" s="8"/>
      <c r="R614" s="8"/>
      <c r="S614" s="8"/>
      <c r="T614" s="8"/>
      <c r="U614" s="8"/>
      <c r="V614" s="8"/>
      <c r="W614" s="8"/>
      <c r="X614" s="8"/>
      <c r="Y614" s="8"/>
      <c r="Z614" s="8"/>
    </row>
    <row r="615">
      <c r="A615" s="8"/>
      <c r="B615" s="8"/>
      <c r="C615" s="8"/>
      <c r="D615" s="8"/>
      <c r="E615" s="8"/>
      <c r="F615" s="8"/>
      <c r="G615" s="8"/>
      <c r="H615" s="8"/>
      <c r="I615" s="8"/>
      <c r="J615" s="8"/>
      <c r="M615" s="30"/>
      <c r="N615" s="30"/>
      <c r="O615" s="8"/>
      <c r="P615" s="8"/>
      <c r="Q615" s="8"/>
      <c r="R615" s="8"/>
      <c r="S615" s="8"/>
      <c r="T615" s="8"/>
      <c r="U615" s="8"/>
      <c r="V615" s="8"/>
      <c r="W615" s="8"/>
      <c r="X615" s="8"/>
      <c r="Y615" s="8"/>
      <c r="Z615" s="8"/>
    </row>
    <row r="616">
      <c r="A616" s="8"/>
      <c r="B616" s="8"/>
      <c r="C616" s="8"/>
      <c r="D616" s="8"/>
      <c r="E616" s="8"/>
      <c r="F616" s="8"/>
      <c r="G616" s="8"/>
      <c r="H616" s="8"/>
      <c r="I616" s="8"/>
      <c r="J616" s="8"/>
      <c r="M616" s="30"/>
      <c r="N616" s="30"/>
      <c r="O616" s="8"/>
      <c r="P616" s="8"/>
      <c r="Q616" s="8"/>
      <c r="R616" s="8"/>
      <c r="S616" s="8"/>
      <c r="T616" s="8"/>
      <c r="U616" s="8"/>
      <c r="V616" s="8"/>
      <c r="W616" s="8"/>
      <c r="X616" s="8"/>
      <c r="Y616" s="8"/>
      <c r="Z616" s="8"/>
    </row>
    <row r="617">
      <c r="A617" s="8"/>
      <c r="B617" s="8"/>
      <c r="C617" s="8"/>
      <c r="D617" s="8"/>
      <c r="E617" s="8"/>
      <c r="F617" s="8"/>
      <c r="G617" s="8"/>
      <c r="H617" s="8"/>
      <c r="I617" s="8"/>
      <c r="J617" s="8"/>
      <c r="M617" s="30"/>
      <c r="N617" s="30"/>
      <c r="O617" s="8"/>
      <c r="P617" s="8"/>
      <c r="Q617" s="8"/>
      <c r="R617" s="8"/>
      <c r="S617" s="8"/>
      <c r="T617" s="8"/>
      <c r="U617" s="8"/>
      <c r="V617" s="8"/>
      <c r="W617" s="8"/>
      <c r="X617" s="8"/>
      <c r="Y617" s="8"/>
      <c r="Z617" s="8"/>
    </row>
    <row r="618">
      <c r="A618" s="8"/>
      <c r="B618" s="8"/>
      <c r="C618" s="8"/>
      <c r="D618" s="8"/>
      <c r="E618" s="8"/>
      <c r="F618" s="8"/>
      <c r="G618" s="8"/>
      <c r="H618" s="8"/>
      <c r="I618" s="8"/>
      <c r="J618" s="8"/>
      <c r="M618" s="30"/>
      <c r="N618" s="30"/>
      <c r="O618" s="8"/>
      <c r="P618" s="8"/>
      <c r="Q618" s="8"/>
      <c r="R618" s="8"/>
      <c r="S618" s="8"/>
      <c r="T618" s="8"/>
      <c r="U618" s="8"/>
      <c r="V618" s="8"/>
      <c r="W618" s="8"/>
      <c r="X618" s="8"/>
      <c r="Y618" s="8"/>
      <c r="Z618" s="8"/>
    </row>
    <row r="619">
      <c r="A619" s="8"/>
      <c r="B619" s="8"/>
      <c r="C619" s="8"/>
      <c r="D619" s="8"/>
      <c r="E619" s="8"/>
      <c r="F619" s="8"/>
      <c r="G619" s="8"/>
      <c r="H619" s="8"/>
      <c r="I619" s="8"/>
      <c r="J619" s="8"/>
      <c r="M619" s="30"/>
      <c r="N619" s="30"/>
      <c r="O619" s="8"/>
      <c r="P619" s="8"/>
      <c r="Q619" s="8"/>
      <c r="R619" s="8"/>
      <c r="S619" s="8"/>
      <c r="T619" s="8"/>
      <c r="U619" s="8"/>
      <c r="V619" s="8"/>
      <c r="W619" s="8"/>
      <c r="X619" s="8"/>
      <c r="Y619" s="8"/>
      <c r="Z619" s="8"/>
    </row>
    <row r="620">
      <c r="A620" s="8"/>
      <c r="B620" s="8"/>
      <c r="C620" s="8"/>
      <c r="D620" s="8"/>
      <c r="E620" s="8"/>
      <c r="F620" s="8"/>
      <c r="G620" s="8"/>
      <c r="H620" s="8"/>
      <c r="I620" s="8"/>
      <c r="J620" s="8"/>
      <c r="M620" s="30"/>
      <c r="N620" s="30"/>
      <c r="O620" s="8"/>
      <c r="P620" s="8"/>
      <c r="Q620" s="8"/>
      <c r="R620" s="8"/>
      <c r="S620" s="8"/>
      <c r="T620" s="8"/>
      <c r="U620" s="8"/>
      <c r="V620" s="8"/>
      <c r="W620" s="8"/>
      <c r="X620" s="8"/>
      <c r="Y620" s="8"/>
      <c r="Z620" s="8"/>
    </row>
    <row r="621">
      <c r="A621" s="8"/>
      <c r="B621" s="8"/>
      <c r="C621" s="8"/>
      <c r="D621" s="8"/>
      <c r="E621" s="8"/>
      <c r="F621" s="8"/>
      <c r="G621" s="8"/>
      <c r="H621" s="8"/>
      <c r="I621" s="8"/>
      <c r="J621" s="8"/>
      <c r="M621" s="30"/>
      <c r="N621" s="30"/>
      <c r="O621" s="8"/>
      <c r="P621" s="8"/>
      <c r="Q621" s="8"/>
      <c r="R621" s="8"/>
      <c r="S621" s="8"/>
      <c r="T621" s="8"/>
      <c r="U621" s="8"/>
      <c r="V621" s="8"/>
      <c r="W621" s="8"/>
      <c r="X621" s="8"/>
      <c r="Y621" s="8"/>
      <c r="Z621" s="8"/>
    </row>
    <row r="622">
      <c r="A622" s="8"/>
      <c r="B622" s="8"/>
      <c r="C622" s="8"/>
      <c r="D622" s="8"/>
      <c r="E622" s="8"/>
      <c r="F622" s="8"/>
      <c r="G622" s="8"/>
      <c r="H622" s="8"/>
      <c r="I622" s="8"/>
      <c r="J622" s="8"/>
      <c r="M622" s="30"/>
      <c r="N622" s="30"/>
      <c r="O622" s="8"/>
      <c r="P622" s="8"/>
      <c r="Q622" s="8"/>
      <c r="R622" s="8"/>
      <c r="S622" s="8"/>
      <c r="T622" s="8"/>
      <c r="U622" s="8"/>
      <c r="V622" s="8"/>
      <c r="W622" s="8"/>
      <c r="X622" s="8"/>
      <c r="Y622" s="8"/>
      <c r="Z622" s="8"/>
    </row>
    <row r="623">
      <c r="A623" s="8"/>
      <c r="B623" s="8"/>
      <c r="C623" s="8"/>
      <c r="D623" s="8"/>
      <c r="E623" s="8"/>
      <c r="F623" s="8"/>
      <c r="G623" s="8"/>
      <c r="H623" s="8"/>
      <c r="I623" s="8"/>
      <c r="J623" s="8"/>
      <c r="M623" s="30"/>
      <c r="N623" s="30"/>
      <c r="O623" s="8"/>
      <c r="P623" s="8"/>
      <c r="Q623" s="8"/>
      <c r="R623" s="8"/>
      <c r="S623" s="8"/>
      <c r="T623" s="8"/>
      <c r="U623" s="8"/>
      <c r="V623" s="8"/>
      <c r="W623" s="8"/>
      <c r="X623" s="8"/>
      <c r="Y623" s="8"/>
      <c r="Z623" s="8"/>
    </row>
    <row r="624">
      <c r="A624" s="8"/>
      <c r="B624" s="8"/>
      <c r="C624" s="8"/>
      <c r="D624" s="8"/>
      <c r="E624" s="8"/>
      <c r="F624" s="8"/>
      <c r="G624" s="8"/>
      <c r="H624" s="8"/>
      <c r="I624" s="8"/>
      <c r="J624" s="8"/>
      <c r="M624" s="30"/>
      <c r="N624" s="30"/>
      <c r="O624" s="8"/>
      <c r="P624" s="8"/>
      <c r="Q624" s="8"/>
      <c r="R624" s="8"/>
      <c r="S624" s="8"/>
      <c r="T624" s="8"/>
      <c r="U624" s="8"/>
      <c r="V624" s="8"/>
      <c r="W624" s="8"/>
      <c r="X624" s="8"/>
      <c r="Y624" s="8"/>
      <c r="Z624" s="8"/>
    </row>
    <row r="625">
      <c r="A625" s="8"/>
      <c r="B625" s="8"/>
      <c r="C625" s="8"/>
      <c r="D625" s="8"/>
      <c r="E625" s="8"/>
      <c r="F625" s="8"/>
      <c r="G625" s="8"/>
      <c r="H625" s="8"/>
      <c r="I625" s="8"/>
      <c r="J625" s="8"/>
      <c r="M625" s="30"/>
      <c r="N625" s="30"/>
      <c r="O625" s="8"/>
      <c r="P625" s="8"/>
      <c r="Q625" s="8"/>
      <c r="R625" s="8"/>
      <c r="S625" s="8"/>
      <c r="T625" s="8"/>
      <c r="U625" s="8"/>
      <c r="V625" s="8"/>
      <c r="W625" s="8"/>
      <c r="X625" s="8"/>
      <c r="Y625" s="8"/>
      <c r="Z625" s="8"/>
    </row>
    <row r="626">
      <c r="A626" s="8"/>
      <c r="B626" s="8"/>
      <c r="C626" s="8"/>
      <c r="D626" s="8"/>
      <c r="E626" s="8"/>
      <c r="F626" s="8"/>
      <c r="G626" s="8"/>
      <c r="H626" s="8"/>
      <c r="I626" s="8"/>
      <c r="J626" s="8"/>
      <c r="M626" s="30"/>
      <c r="N626" s="30"/>
      <c r="O626" s="8"/>
      <c r="P626" s="8"/>
      <c r="Q626" s="8"/>
      <c r="R626" s="8"/>
      <c r="S626" s="8"/>
      <c r="T626" s="8"/>
      <c r="U626" s="8"/>
      <c r="V626" s="8"/>
      <c r="W626" s="8"/>
      <c r="X626" s="8"/>
      <c r="Y626" s="8"/>
      <c r="Z626" s="8"/>
    </row>
    <row r="627">
      <c r="A627" s="8"/>
      <c r="B627" s="8"/>
      <c r="C627" s="8"/>
      <c r="D627" s="8"/>
      <c r="E627" s="8"/>
      <c r="F627" s="8"/>
      <c r="G627" s="8"/>
      <c r="H627" s="8"/>
      <c r="I627" s="8"/>
      <c r="J627" s="8"/>
      <c r="M627" s="30"/>
      <c r="N627" s="30"/>
      <c r="O627" s="8"/>
      <c r="P627" s="8"/>
      <c r="Q627" s="8"/>
      <c r="R627" s="8"/>
      <c r="S627" s="8"/>
      <c r="T627" s="8"/>
      <c r="U627" s="8"/>
      <c r="V627" s="8"/>
      <c r="W627" s="8"/>
      <c r="X627" s="8"/>
      <c r="Y627" s="8"/>
      <c r="Z627" s="8"/>
    </row>
    <row r="628">
      <c r="A628" s="8"/>
      <c r="B628" s="8"/>
      <c r="C628" s="8"/>
      <c r="D628" s="8"/>
      <c r="E628" s="8"/>
      <c r="F628" s="8"/>
      <c r="G628" s="8"/>
      <c r="H628" s="8"/>
      <c r="I628" s="8"/>
      <c r="J628" s="8"/>
      <c r="M628" s="30"/>
      <c r="N628" s="30"/>
      <c r="O628" s="8"/>
      <c r="P628" s="8"/>
      <c r="Q628" s="8"/>
      <c r="R628" s="8"/>
      <c r="S628" s="8"/>
      <c r="T628" s="8"/>
      <c r="U628" s="8"/>
      <c r="V628" s="8"/>
      <c r="W628" s="8"/>
      <c r="X628" s="8"/>
      <c r="Y628" s="8"/>
      <c r="Z628" s="8"/>
    </row>
    <row r="629">
      <c r="A629" s="8"/>
      <c r="B629" s="8"/>
      <c r="C629" s="8"/>
      <c r="D629" s="8"/>
      <c r="E629" s="8"/>
      <c r="F629" s="8"/>
      <c r="G629" s="8"/>
      <c r="H629" s="8"/>
      <c r="I629" s="8"/>
      <c r="J629" s="8"/>
      <c r="M629" s="30"/>
      <c r="N629" s="30"/>
      <c r="O629" s="8"/>
      <c r="P629" s="8"/>
      <c r="Q629" s="8"/>
      <c r="R629" s="8"/>
      <c r="S629" s="8"/>
      <c r="T629" s="8"/>
      <c r="U629" s="8"/>
      <c r="V629" s="8"/>
      <c r="W629" s="8"/>
      <c r="X629" s="8"/>
      <c r="Y629" s="8"/>
      <c r="Z629" s="8"/>
    </row>
    <row r="630">
      <c r="A630" s="8"/>
      <c r="B630" s="8"/>
      <c r="C630" s="8"/>
      <c r="D630" s="8"/>
      <c r="E630" s="8"/>
      <c r="F630" s="8"/>
      <c r="G630" s="8"/>
      <c r="H630" s="8"/>
      <c r="I630" s="8"/>
      <c r="J630" s="8"/>
      <c r="M630" s="30"/>
      <c r="N630" s="30"/>
      <c r="O630" s="8"/>
      <c r="P630" s="8"/>
      <c r="Q630" s="8"/>
      <c r="R630" s="8"/>
      <c r="S630" s="8"/>
      <c r="T630" s="8"/>
      <c r="U630" s="8"/>
      <c r="V630" s="8"/>
      <c r="W630" s="8"/>
      <c r="X630" s="8"/>
      <c r="Y630" s="8"/>
      <c r="Z630" s="8"/>
    </row>
    <row r="631">
      <c r="A631" s="8"/>
      <c r="B631" s="8"/>
      <c r="C631" s="8"/>
      <c r="D631" s="8"/>
      <c r="E631" s="8"/>
      <c r="F631" s="8"/>
      <c r="G631" s="8"/>
      <c r="H631" s="8"/>
      <c r="I631" s="8"/>
      <c r="J631" s="8"/>
      <c r="M631" s="30"/>
      <c r="N631" s="30"/>
      <c r="O631" s="8"/>
      <c r="P631" s="8"/>
      <c r="Q631" s="8"/>
      <c r="R631" s="8"/>
      <c r="S631" s="8"/>
      <c r="T631" s="8"/>
      <c r="U631" s="8"/>
      <c r="V631" s="8"/>
      <c r="W631" s="8"/>
      <c r="X631" s="8"/>
      <c r="Y631" s="8"/>
      <c r="Z631" s="8"/>
    </row>
    <row r="632">
      <c r="A632" s="8"/>
      <c r="B632" s="8"/>
      <c r="C632" s="8"/>
      <c r="D632" s="8"/>
      <c r="E632" s="8"/>
      <c r="F632" s="8"/>
      <c r="G632" s="8"/>
      <c r="H632" s="8"/>
      <c r="I632" s="8"/>
      <c r="J632" s="8"/>
      <c r="M632" s="30"/>
      <c r="N632" s="30"/>
      <c r="O632" s="8"/>
      <c r="P632" s="8"/>
      <c r="Q632" s="8"/>
      <c r="R632" s="8"/>
      <c r="S632" s="8"/>
      <c r="T632" s="8"/>
      <c r="U632" s="8"/>
      <c r="V632" s="8"/>
      <c r="W632" s="8"/>
      <c r="X632" s="8"/>
      <c r="Y632" s="8"/>
      <c r="Z632" s="8"/>
    </row>
    <row r="633">
      <c r="A633" s="8"/>
      <c r="B633" s="8"/>
      <c r="C633" s="8"/>
      <c r="D633" s="8"/>
      <c r="E633" s="8"/>
      <c r="F633" s="8"/>
      <c r="G633" s="8"/>
      <c r="H633" s="8"/>
      <c r="I633" s="8"/>
      <c r="J633" s="8"/>
      <c r="M633" s="30"/>
      <c r="N633" s="30"/>
      <c r="O633" s="8"/>
      <c r="P633" s="8"/>
      <c r="Q633" s="8"/>
      <c r="R633" s="8"/>
      <c r="S633" s="8"/>
      <c r="T633" s="8"/>
      <c r="U633" s="8"/>
      <c r="V633" s="8"/>
      <c r="W633" s="8"/>
      <c r="X633" s="8"/>
      <c r="Y633" s="8"/>
      <c r="Z633" s="8"/>
    </row>
    <row r="634">
      <c r="A634" s="8"/>
      <c r="B634" s="8"/>
      <c r="C634" s="8"/>
      <c r="D634" s="8"/>
      <c r="E634" s="8"/>
      <c r="F634" s="8"/>
      <c r="G634" s="8"/>
      <c r="H634" s="8"/>
      <c r="I634" s="8"/>
      <c r="J634" s="8"/>
      <c r="M634" s="30"/>
      <c r="N634" s="30"/>
      <c r="O634" s="8"/>
      <c r="P634" s="8"/>
      <c r="Q634" s="8"/>
      <c r="R634" s="8"/>
      <c r="S634" s="8"/>
      <c r="T634" s="8"/>
      <c r="U634" s="8"/>
      <c r="V634" s="8"/>
      <c r="W634" s="8"/>
      <c r="X634" s="8"/>
      <c r="Y634" s="8"/>
      <c r="Z634" s="8"/>
    </row>
    <row r="635">
      <c r="A635" s="8"/>
      <c r="B635" s="8"/>
      <c r="C635" s="8"/>
      <c r="D635" s="8"/>
      <c r="E635" s="8"/>
      <c r="F635" s="8"/>
      <c r="G635" s="8"/>
      <c r="H635" s="8"/>
      <c r="I635" s="8"/>
      <c r="J635" s="8"/>
      <c r="M635" s="30"/>
      <c r="N635" s="30"/>
      <c r="O635" s="8"/>
      <c r="P635" s="8"/>
      <c r="Q635" s="8"/>
      <c r="R635" s="8"/>
      <c r="S635" s="8"/>
      <c r="T635" s="8"/>
      <c r="U635" s="8"/>
      <c r="V635" s="8"/>
      <c r="W635" s="8"/>
      <c r="X635" s="8"/>
      <c r="Y635" s="8"/>
      <c r="Z635" s="8"/>
    </row>
    <row r="636">
      <c r="A636" s="8"/>
      <c r="B636" s="8"/>
      <c r="C636" s="8"/>
      <c r="D636" s="8"/>
      <c r="E636" s="8"/>
      <c r="F636" s="8"/>
      <c r="G636" s="8"/>
      <c r="H636" s="8"/>
      <c r="I636" s="8"/>
      <c r="J636" s="8"/>
      <c r="M636" s="30"/>
      <c r="N636" s="30"/>
      <c r="O636" s="8"/>
      <c r="P636" s="8"/>
      <c r="Q636" s="8"/>
      <c r="R636" s="8"/>
      <c r="S636" s="8"/>
      <c r="T636" s="8"/>
      <c r="U636" s="8"/>
      <c r="V636" s="8"/>
      <c r="W636" s="8"/>
      <c r="X636" s="8"/>
      <c r="Y636" s="8"/>
      <c r="Z636" s="8"/>
    </row>
    <row r="637">
      <c r="A637" s="8"/>
      <c r="B637" s="8"/>
      <c r="C637" s="8"/>
      <c r="D637" s="8"/>
      <c r="E637" s="8"/>
      <c r="F637" s="8"/>
      <c r="G637" s="8"/>
      <c r="H637" s="8"/>
      <c r="I637" s="8"/>
      <c r="J637" s="8"/>
      <c r="M637" s="30"/>
      <c r="N637" s="30"/>
      <c r="O637" s="8"/>
      <c r="P637" s="8"/>
      <c r="Q637" s="8"/>
      <c r="R637" s="8"/>
      <c r="S637" s="8"/>
      <c r="T637" s="8"/>
      <c r="U637" s="8"/>
      <c r="V637" s="8"/>
      <c r="W637" s="8"/>
      <c r="X637" s="8"/>
      <c r="Y637" s="8"/>
      <c r="Z637" s="8"/>
    </row>
    <row r="638">
      <c r="A638" s="8"/>
      <c r="B638" s="8"/>
      <c r="C638" s="8"/>
      <c r="D638" s="8"/>
      <c r="E638" s="8"/>
      <c r="F638" s="8"/>
      <c r="G638" s="8"/>
      <c r="H638" s="8"/>
      <c r="I638" s="8"/>
      <c r="J638" s="8"/>
      <c r="M638" s="30"/>
      <c r="N638" s="30"/>
      <c r="O638" s="8"/>
      <c r="P638" s="8"/>
      <c r="Q638" s="8"/>
      <c r="R638" s="8"/>
      <c r="S638" s="8"/>
      <c r="T638" s="8"/>
      <c r="U638" s="8"/>
      <c r="V638" s="8"/>
      <c r="W638" s="8"/>
      <c r="X638" s="8"/>
      <c r="Y638" s="8"/>
      <c r="Z638" s="8"/>
    </row>
    <row r="639">
      <c r="A639" s="8"/>
      <c r="B639" s="8"/>
      <c r="C639" s="8"/>
      <c r="D639" s="8"/>
      <c r="E639" s="8"/>
      <c r="F639" s="8"/>
      <c r="G639" s="8"/>
      <c r="H639" s="8"/>
      <c r="I639" s="8"/>
      <c r="J639" s="8"/>
      <c r="M639" s="30"/>
      <c r="N639" s="30"/>
      <c r="O639" s="8"/>
      <c r="P639" s="8"/>
      <c r="Q639" s="8"/>
      <c r="R639" s="8"/>
      <c r="S639" s="8"/>
      <c r="T639" s="8"/>
      <c r="U639" s="8"/>
      <c r="V639" s="8"/>
      <c r="W639" s="8"/>
      <c r="X639" s="8"/>
      <c r="Y639" s="8"/>
      <c r="Z639" s="8"/>
    </row>
    <row r="640">
      <c r="A640" s="8"/>
      <c r="B640" s="8"/>
      <c r="C640" s="8"/>
      <c r="D640" s="8"/>
      <c r="E640" s="8"/>
      <c r="F640" s="8"/>
      <c r="G640" s="8"/>
      <c r="H640" s="8"/>
      <c r="I640" s="8"/>
      <c r="J640" s="8"/>
      <c r="M640" s="30"/>
      <c r="N640" s="30"/>
      <c r="O640" s="8"/>
      <c r="P640" s="8"/>
      <c r="Q640" s="8"/>
      <c r="R640" s="8"/>
      <c r="S640" s="8"/>
      <c r="T640" s="8"/>
      <c r="U640" s="8"/>
      <c r="V640" s="8"/>
      <c r="W640" s="8"/>
      <c r="X640" s="8"/>
      <c r="Y640" s="8"/>
      <c r="Z640" s="8"/>
    </row>
    <row r="641">
      <c r="A641" s="8"/>
      <c r="B641" s="8"/>
      <c r="C641" s="8"/>
      <c r="D641" s="8"/>
      <c r="E641" s="8"/>
      <c r="F641" s="8"/>
      <c r="G641" s="8"/>
      <c r="H641" s="8"/>
      <c r="I641" s="8"/>
      <c r="J641" s="8"/>
      <c r="M641" s="30"/>
      <c r="N641" s="30"/>
      <c r="O641" s="8"/>
      <c r="P641" s="8"/>
      <c r="Q641" s="8"/>
      <c r="R641" s="8"/>
      <c r="S641" s="8"/>
      <c r="T641" s="8"/>
      <c r="U641" s="8"/>
      <c r="V641" s="8"/>
      <c r="W641" s="8"/>
      <c r="X641" s="8"/>
      <c r="Y641" s="8"/>
      <c r="Z641" s="8"/>
    </row>
    <row r="642">
      <c r="A642" s="8"/>
      <c r="B642" s="8"/>
      <c r="C642" s="8"/>
      <c r="D642" s="8"/>
      <c r="E642" s="8"/>
      <c r="F642" s="8"/>
      <c r="G642" s="8"/>
      <c r="H642" s="8"/>
      <c r="I642" s="8"/>
      <c r="J642" s="8"/>
      <c r="M642" s="30"/>
      <c r="N642" s="30"/>
      <c r="O642" s="8"/>
      <c r="P642" s="8"/>
      <c r="Q642" s="8"/>
      <c r="R642" s="8"/>
      <c r="S642" s="8"/>
      <c r="T642" s="8"/>
      <c r="U642" s="8"/>
      <c r="V642" s="8"/>
      <c r="W642" s="8"/>
      <c r="X642" s="8"/>
      <c r="Y642" s="8"/>
      <c r="Z642" s="8"/>
    </row>
    <row r="643">
      <c r="A643" s="8"/>
      <c r="B643" s="8"/>
      <c r="C643" s="8"/>
      <c r="D643" s="8"/>
      <c r="E643" s="8"/>
      <c r="F643" s="8"/>
      <c r="G643" s="8"/>
      <c r="H643" s="8"/>
      <c r="I643" s="8"/>
      <c r="J643" s="8"/>
      <c r="M643" s="30"/>
      <c r="N643" s="30"/>
      <c r="O643" s="8"/>
      <c r="P643" s="8"/>
      <c r="Q643" s="8"/>
      <c r="R643" s="8"/>
      <c r="S643" s="8"/>
      <c r="T643" s="8"/>
      <c r="U643" s="8"/>
      <c r="V643" s="8"/>
      <c r="W643" s="8"/>
      <c r="X643" s="8"/>
      <c r="Y643" s="8"/>
      <c r="Z643" s="8"/>
    </row>
    <row r="644">
      <c r="A644" s="8"/>
      <c r="B644" s="8"/>
      <c r="C644" s="8"/>
      <c r="D644" s="8"/>
      <c r="E644" s="8"/>
      <c r="F644" s="8"/>
      <c r="G644" s="8"/>
      <c r="H644" s="8"/>
      <c r="I644" s="8"/>
      <c r="J644" s="8"/>
      <c r="M644" s="30"/>
      <c r="N644" s="30"/>
      <c r="O644" s="8"/>
      <c r="P644" s="8"/>
      <c r="Q644" s="8"/>
      <c r="R644" s="8"/>
      <c r="S644" s="8"/>
      <c r="T644" s="8"/>
      <c r="U644" s="8"/>
      <c r="V644" s="8"/>
      <c r="W644" s="8"/>
      <c r="X644" s="8"/>
      <c r="Y644" s="8"/>
      <c r="Z644" s="8"/>
    </row>
    <row r="645">
      <c r="A645" s="8"/>
      <c r="B645" s="8"/>
      <c r="C645" s="8"/>
      <c r="D645" s="8"/>
      <c r="E645" s="8"/>
      <c r="F645" s="8"/>
      <c r="G645" s="8"/>
      <c r="H645" s="8"/>
      <c r="I645" s="8"/>
      <c r="J645" s="8"/>
      <c r="M645" s="30"/>
      <c r="N645" s="30"/>
      <c r="O645" s="8"/>
      <c r="P645" s="8"/>
      <c r="Q645" s="8"/>
      <c r="R645" s="8"/>
      <c r="S645" s="8"/>
      <c r="T645" s="8"/>
      <c r="U645" s="8"/>
      <c r="V645" s="8"/>
      <c r="W645" s="8"/>
      <c r="X645" s="8"/>
      <c r="Y645" s="8"/>
      <c r="Z645" s="8"/>
    </row>
    <row r="646">
      <c r="A646" s="8"/>
      <c r="B646" s="8"/>
      <c r="C646" s="8"/>
      <c r="D646" s="8"/>
      <c r="E646" s="8"/>
      <c r="F646" s="8"/>
      <c r="G646" s="8"/>
      <c r="H646" s="8"/>
      <c r="I646" s="8"/>
      <c r="J646" s="8"/>
      <c r="M646" s="30"/>
      <c r="N646" s="30"/>
      <c r="O646" s="8"/>
      <c r="P646" s="8"/>
      <c r="Q646" s="8"/>
      <c r="R646" s="8"/>
      <c r="S646" s="8"/>
      <c r="T646" s="8"/>
      <c r="U646" s="8"/>
      <c r="V646" s="8"/>
      <c r="W646" s="8"/>
      <c r="X646" s="8"/>
      <c r="Y646" s="8"/>
      <c r="Z646" s="8"/>
    </row>
    <row r="647">
      <c r="A647" s="8"/>
      <c r="B647" s="8"/>
      <c r="C647" s="8"/>
      <c r="D647" s="8"/>
      <c r="E647" s="8"/>
      <c r="F647" s="8"/>
      <c r="G647" s="8"/>
      <c r="H647" s="8"/>
      <c r="I647" s="8"/>
      <c r="J647" s="8"/>
      <c r="M647" s="30"/>
      <c r="N647" s="30"/>
      <c r="O647" s="8"/>
      <c r="P647" s="8"/>
      <c r="Q647" s="8"/>
      <c r="R647" s="8"/>
      <c r="S647" s="8"/>
      <c r="T647" s="8"/>
      <c r="U647" s="8"/>
      <c r="V647" s="8"/>
      <c r="W647" s="8"/>
      <c r="X647" s="8"/>
      <c r="Y647" s="8"/>
      <c r="Z647" s="8"/>
    </row>
    <row r="648">
      <c r="A648" s="8"/>
      <c r="B648" s="8"/>
      <c r="C648" s="8"/>
      <c r="D648" s="8"/>
      <c r="E648" s="8"/>
      <c r="F648" s="8"/>
      <c r="G648" s="8"/>
      <c r="H648" s="8"/>
      <c r="I648" s="8"/>
      <c r="J648" s="8"/>
      <c r="M648" s="30"/>
      <c r="N648" s="30"/>
      <c r="O648" s="8"/>
      <c r="P648" s="8"/>
      <c r="Q648" s="8"/>
      <c r="R648" s="8"/>
      <c r="S648" s="8"/>
      <c r="T648" s="8"/>
      <c r="U648" s="8"/>
      <c r="V648" s="8"/>
      <c r="W648" s="8"/>
      <c r="X648" s="8"/>
      <c r="Y648" s="8"/>
      <c r="Z648" s="8"/>
    </row>
    <row r="649">
      <c r="A649" s="8"/>
      <c r="B649" s="8"/>
      <c r="C649" s="8"/>
      <c r="D649" s="8"/>
      <c r="E649" s="8"/>
      <c r="F649" s="8"/>
      <c r="G649" s="8"/>
      <c r="H649" s="8"/>
      <c r="I649" s="8"/>
      <c r="J649" s="8"/>
      <c r="M649" s="30"/>
      <c r="N649" s="30"/>
      <c r="O649" s="8"/>
      <c r="P649" s="8"/>
      <c r="Q649" s="8"/>
      <c r="R649" s="8"/>
      <c r="S649" s="8"/>
      <c r="T649" s="8"/>
      <c r="U649" s="8"/>
      <c r="V649" s="8"/>
      <c r="W649" s="8"/>
      <c r="X649" s="8"/>
      <c r="Y649" s="8"/>
      <c r="Z649" s="8"/>
    </row>
    <row r="650">
      <c r="A650" s="8"/>
      <c r="B650" s="8"/>
      <c r="C650" s="8"/>
      <c r="D650" s="8"/>
      <c r="E650" s="8"/>
      <c r="F650" s="8"/>
      <c r="G650" s="8"/>
      <c r="H650" s="8"/>
      <c r="I650" s="8"/>
      <c r="J650" s="8"/>
      <c r="M650" s="30"/>
      <c r="N650" s="30"/>
      <c r="O650" s="8"/>
      <c r="P650" s="8"/>
      <c r="Q650" s="8"/>
      <c r="R650" s="8"/>
      <c r="S650" s="8"/>
      <c r="T650" s="8"/>
      <c r="U650" s="8"/>
      <c r="V650" s="8"/>
      <c r="W650" s="8"/>
      <c r="X650" s="8"/>
      <c r="Y650" s="8"/>
      <c r="Z650" s="8"/>
    </row>
    <row r="651">
      <c r="A651" s="8"/>
      <c r="B651" s="8"/>
      <c r="C651" s="8"/>
      <c r="D651" s="8"/>
      <c r="E651" s="8"/>
      <c r="F651" s="8"/>
      <c r="G651" s="8"/>
      <c r="H651" s="8"/>
      <c r="I651" s="8"/>
      <c r="J651" s="8"/>
      <c r="M651" s="30"/>
      <c r="N651" s="30"/>
      <c r="O651" s="8"/>
      <c r="P651" s="8"/>
      <c r="Q651" s="8"/>
      <c r="R651" s="8"/>
      <c r="S651" s="8"/>
      <c r="T651" s="8"/>
      <c r="U651" s="8"/>
      <c r="V651" s="8"/>
      <c r="W651" s="8"/>
      <c r="X651" s="8"/>
      <c r="Y651" s="8"/>
      <c r="Z651" s="8"/>
    </row>
    <row r="652">
      <c r="A652" s="8"/>
      <c r="B652" s="8"/>
      <c r="C652" s="8"/>
      <c r="D652" s="8"/>
      <c r="E652" s="8"/>
      <c r="F652" s="8"/>
      <c r="G652" s="8"/>
      <c r="H652" s="8"/>
      <c r="I652" s="8"/>
      <c r="J652" s="8"/>
      <c r="M652" s="30"/>
      <c r="N652" s="30"/>
      <c r="O652" s="8"/>
      <c r="P652" s="8"/>
      <c r="Q652" s="8"/>
      <c r="R652" s="8"/>
      <c r="S652" s="8"/>
      <c r="T652" s="8"/>
      <c r="U652" s="8"/>
      <c r="V652" s="8"/>
      <c r="W652" s="8"/>
      <c r="X652" s="8"/>
      <c r="Y652" s="8"/>
      <c r="Z652" s="8"/>
    </row>
    <row r="653">
      <c r="A653" s="8"/>
      <c r="B653" s="8"/>
      <c r="C653" s="8"/>
      <c r="D653" s="8"/>
      <c r="E653" s="8"/>
      <c r="F653" s="8"/>
      <c r="G653" s="8"/>
      <c r="H653" s="8"/>
      <c r="I653" s="8"/>
      <c r="J653" s="8"/>
      <c r="M653" s="30"/>
      <c r="N653" s="30"/>
      <c r="O653" s="8"/>
      <c r="P653" s="8"/>
      <c r="Q653" s="8"/>
      <c r="R653" s="8"/>
      <c r="S653" s="8"/>
      <c r="T653" s="8"/>
      <c r="U653" s="8"/>
      <c r="V653" s="8"/>
      <c r="W653" s="8"/>
      <c r="X653" s="8"/>
      <c r="Y653" s="8"/>
      <c r="Z653" s="8"/>
    </row>
    <row r="654">
      <c r="A654" s="8"/>
      <c r="B654" s="8"/>
      <c r="C654" s="8"/>
      <c r="D654" s="8"/>
      <c r="E654" s="8"/>
      <c r="F654" s="8"/>
      <c r="G654" s="8"/>
      <c r="H654" s="8"/>
      <c r="I654" s="8"/>
      <c r="J654" s="8"/>
      <c r="M654" s="30"/>
      <c r="N654" s="30"/>
      <c r="O654" s="8"/>
      <c r="P654" s="8"/>
      <c r="Q654" s="8"/>
      <c r="R654" s="8"/>
      <c r="S654" s="8"/>
      <c r="T654" s="8"/>
      <c r="U654" s="8"/>
      <c r="V654" s="8"/>
      <c r="W654" s="8"/>
      <c r="X654" s="8"/>
      <c r="Y654" s="8"/>
      <c r="Z654" s="8"/>
    </row>
    <row r="655">
      <c r="A655" s="8"/>
      <c r="B655" s="8"/>
      <c r="C655" s="8"/>
      <c r="D655" s="8"/>
      <c r="E655" s="8"/>
      <c r="F655" s="8"/>
      <c r="G655" s="8"/>
      <c r="H655" s="8"/>
      <c r="I655" s="8"/>
      <c r="J655" s="8"/>
      <c r="M655" s="30"/>
      <c r="N655" s="30"/>
      <c r="O655" s="8"/>
      <c r="P655" s="8"/>
      <c r="Q655" s="8"/>
      <c r="R655" s="8"/>
      <c r="S655" s="8"/>
      <c r="T655" s="8"/>
      <c r="U655" s="8"/>
      <c r="V655" s="8"/>
      <c r="W655" s="8"/>
      <c r="X655" s="8"/>
      <c r="Y655" s="8"/>
      <c r="Z655" s="8"/>
    </row>
    <row r="656">
      <c r="A656" s="8"/>
      <c r="B656" s="8"/>
      <c r="C656" s="8"/>
      <c r="D656" s="8"/>
      <c r="E656" s="8"/>
      <c r="F656" s="8"/>
      <c r="G656" s="8"/>
      <c r="H656" s="8"/>
      <c r="I656" s="8"/>
      <c r="J656" s="8"/>
      <c r="M656" s="30"/>
      <c r="N656" s="30"/>
      <c r="O656" s="8"/>
      <c r="P656" s="8"/>
      <c r="Q656" s="8"/>
      <c r="R656" s="8"/>
      <c r="S656" s="8"/>
      <c r="T656" s="8"/>
      <c r="U656" s="8"/>
      <c r="V656" s="8"/>
      <c r="W656" s="8"/>
      <c r="X656" s="8"/>
      <c r="Y656" s="8"/>
      <c r="Z656" s="8"/>
    </row>
    <row r="657">
      <c r="A657" s="8"/>
      <c r="B657" s="8"/>
      <c r="C657" s="8"/>
      <c r="D657" s="8"/>
      <c r="E657" s="8"/>
      <c r="F657" s="8"/>
      <c r="G657" s="8"/>
      <c r="H657" s="8"/>
      <c r="I657" s="8"/>
      <c r="J657" s="8"/>
      <c r="M657" s="30"/>
      <c r="N657" s="30"/>
      <c r="O657" s="8"/>
      <c r="P657" s="8"/>
      <c r="Q657" s="8"/>
      <c r="R657" s="8"/>
      <c r="S657" s="8"/>
      <c r="T657" s="8"/>
      <c r="U657" s="8"/>
      <c r="V657" s="8"/>
      <c r="W657" s="8"/>
      <c r="X657" s="8"/>
      <c r="Y657" s="8"/>
      <c r="Z657" s="8"/>
    </row>
    <row r="658">
      <c r="A658" s="8"/>
      <c r="B658" s="8"/>
      <c r="C658" s="8"/>
      <c r="D658" s="8"/>
      <c r="E658" s="8"/>
      <c r="F658" s="8"/>
      <c r="G658" s="8"/>
      <c r="H658" s="8"/>
      <c r="I658" s="8"/>
      <c r="J658" s="8"/>
      <c r="M658" s="30"/>
      <c r="N658" s="30"/>
      <c r="O658" s="8"/>
      <c r="P658" s="8"/>
      <c r="Q658" s="8"/>
      <c r="R658" s="8"/>
      <c r="S658" s="8"/>
      <c r="T658" s="8"/>
      <c r="U658" s="8"/>
      <c r="V658" s="8"/>
      <c r="W658" s="8"/>
      <c r="X658" s="8"/>
      <c r="Y658" s="8"/>
      <c r="Z658" s="8"/>
    </row>
    <row r="659">
      <c r="A659" s="8"/>
      <c r="B659" s="8"/>
      <c r="C659" s="8"/>
      <c r="D659" s="8"/>
      <c r="E659" s="8"/>
      <c r="F659" s="8"/>
      <c r="G659" s="8"/>
      <c r="H659" s="8"/>
      <c r="I659" s="8"/>
      <c r="J659" s="8"/>
      <c r="M659" s="30"/>
      <c r="N659" s="30"/>
      <c r="O659" s="8"/>
      <c r="P659" s="8"/>
      <c r="Q659" s="8"/>
      <c r="R659" s="8"/>
      <c r="S659" s="8"/>
      <c r="T659" s="8"/>
      <c r="U659" s="8"/>
      <c r="V659" s="8"/>
      <c r="W659" s="8"/>
      <c r="X659" s="8"/>
      <c r="Y659" s="8"/>
      <c r="Z659" s="8"/>
    </row>
    <row r="660">
      <c r="A660" s="8"/>
      <c r="B660" s="8"/>
      <c r="C660" s="8"/>
      <c r="D660" s="8"/>
      <c r="E660" s="8"/>
      <c r="F660" s="8"/>
      <c r="G660" s="8"/>
      <c r="H660" s="8"/>
      <c r="I660" s="8"/>
      <c r="J660" s="8"/>
      <c r="M660" s="30"/>
      <c r="N660" s="30"/>
      <c r="O660" s="8"/>
      <c r="P660" s="8"/>
      <c r="Q660" s="8"/>
      <c r="R660" s="8"/>
      <c r="S660" s="8"/>
      <c r="T660" s="8"/>
      <c r="U660" s="8"/>
      <c r="V660" s="8"/>
      <c r="W660" s="8"/>
      <c r="X660" s="8"/>
      <c r="Y660" s="8"/>
      <c r="Z660" s="8"/>
    </row>
    <row r="661">
      <c r="A661" s="8"/>
      <c r="B661" s="8"/>
      <c r="C661" s="8"/>
      <c r="D661" s="8"/>
      <c r="E661" s="8"/>
      <c r="F661" s="8"/>
      <c r="G661" s="8"/>
      <c r="H661" s="8"/>
      <c r="I661" s="8"/>
      <c r="J661" s="8"/>
      <c r="M661" s="30"/>
      <c r="N661" s="30"/>
      <c r="O661" s="8"/>
      <c r="P661" s="8"/>
      <c r="Q661" s="8"/>
      <c r="R661" s="8"/>
      <c r="S661" s="8"/>
      <c r="T661" s="8"/>
      <c r="U661" s="8"/>
      <c r="V661" s="8"/>
      <c r="W661" s="8"/>
      <c r="X661" s="8"/>
      <c r="Y661" s="8"/>
      <c r="Z661" s="8"/>
    </row>
    <row r="662">
      <c r="A662" s="8"/>
      <c r="B662" s="8"/>
      <c r="C662" s="8"/>
      <c r="D662" s="8"/>
      <c r="E662" s="8"/>
      <c r="F662" s="8"/>
      <c r="G662" s="8"/>
      <c r="H662" s="8"/>
      <c r="I662" s="8"/>
      <c r="J662" s="8"/>
      <c r="M662" s="30"/>
      <c r="N662" s="30"/>
      <c r="O662" s="8"/>
      <c r="P662" s="8"/>
      <c r="Q662" s="8"/>
      <c r="R662" s="8"/>
      <c r="S662" s="8"/>
      <c r="T662" s="8"/>
      <c r="U662" s="8"/>
      <c r="V662" s="8"/>
      <c r="W662" s="8"/>
      <c r="X662" s="8"/>
      <c r="Y662" s="8"/>
      <c r="Z662" s="8"/>
    </row>
    <row r="663">
      <c r="A663" s="8"/>
      <c r="B663" s="8"/>
      <c r="C663" s="8"/>
      <c r="D663" s="8"/>
      <c r="E663" s="8"/>
      <c r="F663" s="8"/>
      <c r="G663" s="8"/>
      <c r="H663" s="8"/>
      <c r="I663" s="8"/>
      <c r="J663" s="8"/>
      <c r="M663" s="30"/>
      <c r="N663" s="30"/>
      <c r="O663" s="8"/>
      <c r="P663" s="8"/>
      <c r="Q663" s="8"/>
      <c r="R663" s="8"/>
      <c r="S663" s="8"/>
      <c r="T663" s="8"/>
      <c r="U663" s="8"/>
      <c r="V663" s="8"/>
      <c r="W663" s="8"/>
      <c r="X663" s="8"/>
      <c r="Y663" s="8"/>
      <c r="Z663" s="8"/>
    </row>
    <row r="664">
      <c r="A664" s="8"/>
      <c r="B664" s="8"/>
      <c r="C664" s="8"/>
      <c r="D664" s="8"/>
      <c r="E664" s="8"/>
      <c r="F664" s="8"/>
      <c r="G664" s="8"/>
      <c r="H664" s="8"/>
      <c r="I664" s="8"/>
      <c r="J664" s="8"/>
      <c r="M664" s="30"/>
      <c r="N664" s="30"/>
      <c r="O664" s="8"/>
      <c r="P664" s="8"/>
      <c r="Q664" s="8"/>
      <c r="R664" s="8"/>
      <c r="S664" s="8"/>
      <c r="T664" s="8"/>
      <c r="U664" s="8"/>
      <c r="V664" s="8"/>
      <c r="W664" s="8"/>
      <c r="X664" s="8"/>
      <c r="Y664" s="8"/>
      <c r="Z664" s="8"/>
    </row>
    <row r="665">
      <c r="A665" s="8"/>
      <c r="B665" s="8"/>
      <c r="C665" s="8"/>
      <c r="D665" s="8"/>
      <c r="E665" s="8"/>
      <c r="F665" s="8"/>
      <c r="G665" s="8"/>
      <c r="H665" s="8"/>
      <c r="I665" s="8"/>
      <c r="J665" s="8"/>
      <c r="M665" s="30"/>
      <c r="N665" s="30"/>
      <c r="O665" s="8"/>
      <c r="P665" s="8"/>
      <c r="Q665" s="8"/>
      <c r="R665" s="8"/>
      <c r="S665" s="8"/>
      <c r="T665" s="8"/>
      <c r="U665" s="8"/>
      <c r="V665" s="8"/>
      <c r="W665" s="8"/>
      <c r="X665" s="8"/>
      <c r="Y665" s="8"/>
      <c r="Z665" s="8"/>
    </row>
    <row r="666">
      <c r="A666" s="8"/>
      <c r="B666" s="8"/>
      <c r="C666" s="8"/>
      <c r="D666" s="8"/>
      <c r="E666" s="8"/>
      <c r="F666" s="8"/>
      <c r="G666" s="8"/>
      <c r="H666" s="8"/>
      <c r="I666" s="8"/>
      <c r="J666" s="8"/>
      <c r="M666" s="30"/>
      <c r="N666" s="30"/>
      <c r="O666" s="8"/>
      <c r="P666" s="8"/>
      <c r="Q666" s="8"/>
      <c r="R666" s="8"/>
      <c r="S666" s="8"/>
      <c r="T666" s="8"/>
      <c r="U666" s="8"/>
      <c r="V666" s="8"/>
      <c r="W666" s="8"/>
      <c r="X666" s="8"/>
      <c r="Y666" s="8"/>
      <c r="Z666" s="8"/>
    </row>
    <row r="667">
      <c r="A667" s="8"/>
      <c r="B667" s="8"/>
      <c r="C667" s="8"/>
      <c r="D667" s="8"/>
      <c r="E667" s="8"/>
      <c r="F667" s="8"/>
      <c r="G667" s="8"/>
      <c r="H667" s="8"/>
      <c r="I667" s="8"/>
      <c r="J667" s="8"/>
      <c r="M667" s="30"/>
      <c r="N667" s="30"/>
      <c r="O667" s="8"/>
      <c r="P667" s="8"/>
      <c r="Q667" s="8"/>
      <c r="R667" s="8"/>
      <c r="S667" s="8"/>
      <c r="T667" s="8"/>
      <c r="U667" s="8"/>
      <c r="V667" s="8"/>
      <c r="W667" s="8"/>
      <c r="X667" s="8"/>
      <c r="Y667" s="8"/>
      <c r="Z667" s="8"/>
    </row>
    <row r="668">
      <c r="A668" s="8"/>
      <c r="B668" s="8"/>
      <c r="C668" s="8"/>
      <c r="D668" s="8"/>
      <c r="E668" s="8"/>
      <c r="F668" s="8"/>
      <c r="G668" s="8"/>
      <c r="H668" s="8"/>
      <c r="I668" s="8"/>
      <c r="J668" s="8"/>
      <c r="M668" s="30"/>
      <c r="N668" s="30"/>
      <c r="O668" s="8"/>
      <c r="P668" s="8"/>
      <c r="Q668" s="8"/>
      <c r="R668" s="8"/>
      <c r="S668" s="8"/>
      <c r="T668" s="8"/>
      <c r="U668" s="8"/>
      <c r="V668" s="8"/>
      <c r="W668" s="8"/>
      <c r="X668" s="8"/>
      <c r="Y668" s="8"/>
      <c r="Z668" s="8"/>
    </row>
    <row r="669">
      <c r="A669" s="8"/>
      <c r="B669" s="8"/>
      <c r="C669" s="8"/>
      <c r="D669" s="8"/>
      <c r="E669" s="8"/>
      <c r="F669" s="8"/>
      <c r="G669" s="8"/>
      <c r="H669" s="8"/>
      <c r="I669" s="8"/>
      <c r="J669" s="8"/>
      <c r="M669" s="30"/>
      <c r="N669" s="30"/>
      <c r="O669" s="8"/>
      <c r="P669" s="8"/>
      <c r="Q669" s="8"/>
      <c r="R669" s="8"/>
      <c r="S669" s="8"/>
      <c r="T669" s="8"/>
      <c r="U669" s="8"/>
      <c r="V669" s="8"/>
      <c r="W669" s="8"/>
      <c r="X669" s="8"/>
      <c r="Y669" s="8"/>
      <c r="Z669" s="8"/>
    </row>
    <row r="670">
      <c r="A670" s="8"/>
      <c r="B670" s="8"/>
      <c r="C670" s="8"/>
      <c r="D670" s="8"/>
      <c r="E670" s="8"/>
      <c r="F670" s="8"/>
      <c r="G670" s="8"/>
      <c r="H670" s="8"/>
      <c r="I670" s="8"/>
      <c r="J670" s="8"/>
      <c r="M670" s="30"/>
      <c r="N670" s="30"/>
      <c r="O670" s="8"/>
      <c r="P670" s="8"/>
      <c r="Q670" s="8"/>
      <c r="R670" s="8"/>
      <c r="S670" s="8"/>
      <c r="T670" s="8"/>
      <c r="U670" s="8"/>
      <c r="V670" s="8"/>
      <c r="W670" s="8"/>
      <c r="X670" s="8"/>
      <c r="Y670" s="8"/>
      <c r="Z670" s="8"/>
    </row>
    <row r="671">
      <c r="A671" s="8"/>
      <c r="B671" s="8"/>
      <c r="C671" s="8"/>
      <c r="D671" s="8"/>
      <c r="E671" s="8"/>
      <c r="F671" s="8"/>
      <c r="G671" s="8"/>
      <c r="H671" s="8"/>
      <c r="I671" s="8"/>
      <c r="J671" s="8"/>
      <c r="M671" s="30"/>
      <c r="N671" s="30"/>
      <c r="O671" s="8"/>
      <c r="P671" s="8"/>
      <c r="Q671" s="8"/>
      <c r="R671" s="8"/>
      <c r="S671" s="8"/>
      <c r="T671" s="8"/>
      <c r="U671" s="8"/>
      <c r="V671" s="8"/>
      <c r="W671" s="8"/>
      <c r="X671" s="8"/>
      <c r="Y671" s="8"/>
      <c r="Z671" s="8"/>
    </row>
    <row r="672">
      <c r="A672" s="8"/>
      <c r="B672" s="8"/>
      <c r="C672" s="8"/>
      <c r="D672" s="8"/>
      <c r="E672" s="8"/>
      <c r="F672" s="8"/>
      <c r="G672" s="8"/>
      <c r="H672" s="8"/>
      <c r="I672" s="8"/>
      <c r="J672" s="8"/>
      <c r="M672" s="30"/>
      <c r="N672" s="30"/>
      <c r="O672" s="8"/>
      <c r="P672" s="8"/>
      <c r="Q672" s="8"/>
      <c r="R672" s="8"/>
      <c r="S672" s="8"/>
      <c r="T672" s="8"/>
      <c r="U672" s="8"/>
      <c r="V672" s="8"/>
      <c r="W672" s="8"/>
      <c r="X672" s="8"/>
      <c r="Y672" s="8"/>
      <c r="Z672" s="8"/>
    </row>
    <row r="673">
      <c r="A673" s="8"/>
      <c r="B673" s="8"/>
      <c r="C673" s="8"/>
      <c r="D673" s="8"/>
      <c r="E673" s="8"/>
      <c r="F673" s="8"/>
      <c r="G673" s="8"/>
      <c r="H673" s="8"/>
      <c r="I673" s="8"/>
      <c r="J673" s="8"/>
      <c r="M673" s="30"/>
      <c r="N673" s="30"/>
      <c r="O673" s="8"/>
      <c r="P673" s="8"/>
      <c r="Q673" s="8"/>
      <c r="R673" s="8"/>
      <c r="S673" s="8"/>
      <c r="T673" s="8"/>
      <c r="U673" s="8"/>
      <c r="V673" s="8"/>
      <c r="W673" s="8"/>
      <c r="X673" s="8"/>
      <c r="Y673" s="8"/>
      <c r="Z673" s="8"/>
    </row>
    <row r="674">
      <c r="A674" s="8"/>
      <c r="B674" s="8"/>
      <c r="C674" s="8"/>
      <c r="D674" s="8"/>
      <c r="E674" s="8"/>
      <c r="F674" s="8"/>
      <c r="G674" s="8"/>
      <c r="H674" s="8"/>
      <c r="I674" s="8"/>
      <c r="J674" s="8"/>
      <c r="M674" s="30"/>
      <c r="N674" s="30"/>
      <c r="O674" s="8"/>
      <c r="P674" s="8"/>
      <c r="Q674" s="8"/>
      <c r="R674" s="8"/>
      <c r="S674" s="8"/>
      <c r="T674" s="8"/>
      <c r="U674" s="8"/>
      <c r="V674" s="8"/>
      <c r="W674" s="8"/>
      <c r="X674" s="8"/>
      <c r="Y674" s="8"/>
      <c r="Z674" s="8"/>
    </row>
    <row r="675">
      <c r="A675" s="8"/>
      <c r="B675" s="8"/>
      <c r="C675" s="8"/>
      <c r="D675" s="8"/>
      <c r="E675" s="8"/>
      <c r="F675" s="8"/>
      <c r="G675" s="8"/>
      <c r="H675" s="8"/>
      <c r="I675" s="8"/>
      <c r="J675" s="8"/>
      <c r="M675" s="30"/>
      <c r="N675" s="30"/>
      <c r="O675" s="8"/>
      <c r="P675" s="8"/>
      <c r="Q675" s="8"/>
      <c r="R675" s="8"/>
      <c r="S675" s="8"/>
      <c r="T675" s="8"/>
      <c r="U675" s="8"/>
      <c r="V675" s="8"/>
      <c r="W675" s="8"/>
      <c r="X675" s="8"/>
      <c r="Y675" s="8"/>
      <c r="Z675" s="8"/>
    </row>
    <row r="676">
      <c r="A676" s="8"/>
      <c r="B676" s="8"/>
      <c r="C676" s="8"/>
      <c r="D676" s="8"/>
      <c r="E676" s="8"/>
      <c r="F676" s="8"/>
      <c r="G676" s="8"/>
      <c r="H676" s="8"/>
      <c r="I676" s="8"/>
      <c r="J676" s="8"/>
      <c r="M676" s="30"/>
      <c r="N676" s="30"/>
      <c r="O676" s="8"/>
      <c r="P676" s="8"/>
      <c r="Q676" s="8"/>
      <c r="R676" s="8"/>
      <c r="S676" s="8"/>
      <c r="T676" s="8"/>
      <c r="U676" s="8"/>
      <c r="V676" s="8"/>
      <c r="W676" s="8"/>
      <c r="X676" s="8"/>
      <c r="Y676" s="8"/>
      <c r="Z676" s="8"/>
    </row>
    <row r="677">
      <c r="A677" s="8"/>
      <c r="B677" s="8"/>
      <c r="C677" s="8"/>
      <c r="D677" s="8"/>
      <c r="E677" s="8"/>
      <c r="F677" s="8"/>
      <c r="G677" s="8"/>
      <c r="H677" s="8"/>
      <c r="I677" s="8"/>
      <c r="J677" s="8"/>
      <c r="M677" s="30"/>
      <c r="N677" s="30"/>
      <c r="O677" s="8"/>
      <c r="P677" s="8"/>
      <c r="Q677" s="8"/>
      <c r="R677" s="8"/>
      <c r="S677" s="8"/>
      <c r="T677" s="8"/>
      <c r="U677" s="8"/>
      <c r="V677" s="8"/>
      <c r="W677" s="8"/>
      <c r="X677" s="8"/>
      <c r="Y677" s="8"/>
      <c r="Z677" s="8"/>
    </row>
    <row r="678">
      <c r="A678" s="8"/>
      <c r="B678" s="8"/>
      <c r="C678" s="8"/>
      <c r="D678" s="8"/>
      <c r="E678" s="8"/>
      <c r="F678" s="8"/>
      <c r="G678" s="8"/>
      <c r="H678" s="8"/>
      <c r="I678" s="8"/>
      <c r="J678" s="8"/>
      <c r="M678" s="30"/>
      <c r="N678" s="30"/>
      <c r="O678" s="8"/>
      <c r="P678" s="8"/>
      <c r="Q678" s="8"/>
      <c r="R678" s="8"/>
      <c r="S678" s="8"/>
      <c r="T678" s="8"/>
      <c r="U678" s="8"/>
      <c r="V678" s="8"/>
      <c r="W678" s="8"/>
      <c r="X678" s="8"/>
      <c r="Y678" s="8"/>
      <c r="Z678" s="8"/>
    </row>
    <row r="679">
      <c r="A679" s="8"/>
      <c r="B679" s="8"/>
      <c r="C679" s="8"/>
      <c r="D679" s="8"/>
      <c r="E679" s="8"/>
      <c r="F679" s="8"/>
      <c r="G679" s="8"/>
      <c r="H679" s="8"/>
      <c r="I679" s="8"/>
      <c r="J679" s="8"/>
      <c r="M679" s="30"/>
      <c r="N679" s="30"/>
      <c r="O679" s="8"/>
      <c r="P679" s="8"/>
      <c r="Q679" s="8"/>
      <c r="R679" s="8"/>
      <c r="S679" s="8"/>
      <c r="T679" s="8"/>
      <c r="U679" s="8"/>
      <c r="V679" s="8"/>
      <c r="W679" s="8"/>
      <c r="X679" s="8"/>
      <c r="Y679" s="8"/>
      <c r="Z679" s="8"/>
    </row>
    <row r="680">
      <c r="A680" s="8"/>
      <c r="B680" s="8"/>
      <c r="C680" s="8"/>
      <c r="D680" s="8"/>
      <c r="E680" s="8"/>
      <c r="F680" s="8"/>
      <c r="G680" s="8"/>
      <c r="H680" s="8"/>
      <c r="I680" s="8"/>
      <c r="J680" s="8"/>
      <c r="M680" s="30"/>
      <c r="N680" s="30"/>
      <c r="O680" s="8"/>
      <c r="P680" s="8"/>
      <c r="Q680" s="8"/>
      <c r="R680" s="8"/>
      <c r="S680" s="8"/>
      <c r="T680" s="8"/>
      <c r="U680" s="8"/>
      <c r="V680" s="8"/>
      <c r="W680" s="8"/>
      <c r="X680" s="8"/>
      <c r="Y680" s="8"/>
      <c r="Z680" s="8"/>
    </row>
    <row r="681">
      <c r="A681" s="8"/>
      <c r="B681" s="8"/>
      <c r="C681" s="8"/>
      <c r="D681" s="8"/>
      <c r="E681" s="8"/>
      <c r="F681" s="8"/>
      <c r="G681" s="8"/>
      <c r="H681" s="8"/>
      <c r="I681" s="8"/>
      <c r="J681" s="8"/>
      <c r="M681" s="30"/>
      <c r="N681" s="30"/>
      <c r="O681" s="8"/>
      <c r="P681" s="8"/>
      <c r="Q681" s="8"/>
      <c r="R681" s="8"/>
      <c r="S681" s="8"/>
      <c r="T681" s="8"/>
      <c r="U681" s="8"/>
      <c r="V681" s="8"/>
      <c r="W681" s="8"/>
      <c r="X681" s="8"/>
      <c r="Y681" s="8"/>
      <c r="Z681" s="8"/>
    </row>
    <row r="682">
      <c r="A682" s="8"/>
      <c r="B682" s="8"/>
      <c r="C682" s="8"/>
      <c r="D682" s="8"/>
      <c r="E682" s="8"/>
      <c r="F682" s="8"/>
      <c r="G682" s="8"/>
      <c r="H682" s="8"/>
      <c r="I682" s="8"/>
      <c r="J682" s="8"/>
      <c r="M682" s="30"/>
      <c r="N682" s="30"/>
      <c r="O682" s="8"/>
      <c r="P682" s="8"/>
      <c r="Q682" s="8"/>
      <c r="R682" s="8"/>
      <c r="S682" s="8"/>
      <c r="T682" s="8"/>
      <c r="U682" s="8"/>
      <c r="V682" s="8"/>
      <c r="W682" s="8"/>
      <c r="X682" s="8"/>
      <c r="Y682" s="8"/>
      <c r="Z682" s="8"/>
    </row>
    <row r="683">
      <c r="A683" s="8"/>
      <c r="B683" s="8"/>
      <c r="C683" s="8"/>
      <c r="D683" s="8"/>
      <c r="E683" s="8"/>
      <c r="F683" s="8"/>
      <c r="G683" s="8"/>
      <c r="H683" s="8"/>
      <c r="I683" s="8"/>
      <c r="J683" s="8"/>
      <c r="M683" s="30"/>
      <c r="N683" s="30"/>
      <c r="O683" s="8"/>
      <c r="P683" s="8"/>
      <c r="Q683" s="8"/>
      <c r="R683" s="8"/>
      <c r="S683" s="8"/>
      <c r="T683" s="8"/>
      <c r="U683" s="8"/>
      <c r="V683" s="8"/>
      <c r="W683" s="8"/>
      <c r="X683" s="8"/>
      <c r="Y683" s="8"/>
      <c r="Z683" s="8"/>
    </row>
    <row r="684">
      <c r="A684" s="8"/>
      <c r="B684" s="8"/>
      <c r="C684" s="8"/>
      <c r="D684" s="8"/>
      <c r="E684" s="8"/>
      <c r="F684" s="8"/>
      <c r="G684" s="8"/>
      <c r="H684" s="8"/>
      <c r="I684" s="8"/>
      <c r="J684" s="8"/>
      <c r="M684" s="30"/>
      <c r="N684" s="30"/>
      <c r="O684" s="8"/>
      <c r="P684" s="8"/>
      <c r="Q684" s="8"/>
      <c r="R684" s="8"/>
      <c r="S684" s="8"/>
      <c r="T684" s="8"/>
      <c r="U684" s="8"/>
      <c r="V684" s="8"/>
      <c r="W684" s="8"/>
      <c r="X684" s="8"/>
      <c r="Y684" s="8"/>
      <c r="Z684" s="8"/>
    </row>
    <row r="685">
      <c r="A685" s="8"/>
      <c r="B685" s="8"/>
      <c r="C685" s="8"/>
      <c r="D685" s="8"/>
      <c r="E685" s="8"/>
      <c r="F685" s="8"/>
      <c r="G685" s="8"/>
      <c r="H685" s="8"/>
      <c r="I685" s="8"/>
      <c r="J685" s="8"/>
      <c r="M685" s="30"/>
      <c r="N685" s="30"/>
      <c r="O685" s="8"/>
      <c r="P685" s="8"/>
      <c r="Q685" s="8"/>
      <c r="R685" s="8"/>
      <c r="S685" s="8"/>
      <c r="T685" s="8"/>
      <c r="U685" s="8"/>
      <c r="V685" s="8"/>
      <c r="W685" s="8"/>
      <c r="X685" s="8"/>
      <c r="Y685" s="8"/>
      <c r="Z685" s="8"/>
    </row>
    <row r="686">
      <c r="A686" s="8"/>
      <c r="B686" s="8"/>
      <c r="C686" s="8"/>
      <c r="D686" s="8"/>
      <c r="E686" s="8"/>
      <c r="F686" s="8"/>
      <c r="G686" s="8"/>
      <c r="H686" s="8"/>
      <c r="I686" s="8"/>
      <c r="J686" s="8"/>
      <c r="M686" s="30"/>
      <c r="N686" s="30"/>
      <c r="O686" s="8"/>
      <c r="P686" s="8"/>
      <c r="Q686" s="8"/>
      <c r="R686" s="8"/>
      <c r="S686" s="8"/>
      <c r="T686" s="8"/>
      <c r="U686" s="8"/>
      <c r="V686" s="8"/>
      <c r="W686" s="8"/>
      <c r="X686" s="8"/>
      <c r="Y686" s="8"/>
      <c r="Z686" s="8"/>
    </row>
    <row r="687">
      <c r="A687" s="8"/>
      <c r="B687" s="8"/>
      <c r="C687" s="8"/>
      <c r="D687" s="8"/>
      <c r="E687" s="8"/>
      <c r="F687" s="8"/>
      <c r="G687" s="8"/>
      <c r="H687" s="8"/>
      <c r="I687" s="8"/>
      <c r="J687" s="8"/>
      <c r="M687" s="30"/>
      <c r="N687" s="30"/>
      <c r="O687" s="8"/>
      <c r="P687" s="8"/>
      <c r="Q687" s="8"/>
      <c r="R687" s="8"/>
      <c r="S687" s="8"/>
      <c r="T687" s="8"/>
      <c r="U687" s="8"/>
      <c r="V687" s="8"/>
      <c r="W687" s="8"/>
      <c r="X687" s="8"/>
      <c r="Y687" s="8"/>
      <c r="Z687" s="8"/>
    </row>
    <row r="688">
      <c r="A688" s="8"/>
      <c r="B688" s="8"/>
      <c r="C688" s="8"/>
      <c r="D688" s="8"/>
      <c r="E688" s="8"/>
      <c r="F688" s="8"/>
      <c r="G688" s="8"/>
      <c r="H688" s="8"/>
      <c r="I688" s="8"/>
      <c r="J688" s="8"/>
      <c r="M688" s="30"/>
      <c r="N688" s="30"/>
      <c r="O688" s="8"/>
      <c r="P688" s="8"/>
      <c r="Q688" s="8"/>
      <c r="R688" s="8"/>
      <c r="S688" s="8"/>
      <c r="T688" s="8"/>
      <c r="U688" s="8"/>
      <c r="V688" s="8"/>
      <c r="W688" s="8"/>
      <c r="X688" s="8"/>
      <c r="Y688" s="8"/>
      <c r="Z688" s="8"/>
    </row>
    <row r="689">
      <c r="A689" s="8"/>
      <c r="B689" s="8"/>
      <c r="C689" s="8"/>
      <c r="D689" s="8"/>
      <c r="E689" s="8"/>
      <c r="F689" s="8"/>
      <c r="G689" s="8"/>
      <c r="H689" s="8"/>
      <c r="I689" s="8"/>
      <c r="J689" s="8"/>
      <c r="M689" s="30"/>
      <c r="N689" s="30"/>
      <c r="O689" s="8"/>
      <c r="P689" s="8"/>
      <c r="Q689" s="8"/>
      <c r="R689" s="8"/>
      <c r="S689" s="8"/>
      <c r="T689" s="8"/>
      <c r="U689" s="8"/>
      <c r="V689" s="8"/>
      <c r="W689" s="8"/>
      <c r="X689" s="8"/>
      <c r="Y689" s="8"/>
      <c r="Z689" s="8"/>
    </row>
    <row r="690">
      <c r="A690" s="8"/>
      <c r="B690" s="8"/>
      <c r="C690" s="8"/>
      <c r="D690" s="8"/>
      <c r="E690" s="8"/>
      <c r="F690" s="8"/>
      <c r="G690" s="8"/>
      <c r="H690" s="8"/>
      <c r="I690" s="8"/>
      <c r="J690" s="8"/>
      <c r="M690" s="30"/>
      <c r="N690" s="30"/>
      <c r="O690" s="8"/>
      <c r="P690" s="8"/>
      <c r="Q690" s="8"/>
      <c r="R690" s="8"/>
      <c r="S690" s="8"/>
      <c r="T690" s="8"/>
      <c r="U690" s="8"/>
      <c r="V690" s="8"/>
      <c r="W690" s="8"/>
      <c r="X690" s="8"/>
      <c r="Y690" s="8"/>
      <c r="Z690" s="8"/>
    </row>
    <row r="691">
      <c r="A691" s="8"/>
      <c r="B691" s="8"/>
      <c r="C691" s="8"/>
      <c r="D691" s="8"/>
      <c r="E691" s="8"/>
      <c r="F691" s="8"/>
      <c r="G691" s="8"/>
      <c r="H691" s="8"/>
      <c r="I691" s="8"/>
      <c r="J691" s="8"/>
      <c r="M691" s="30"/>
      <c r="N691" s="30"/>
      <c r="O691" s="8"/>
      <c r="P691" s="8"/>
      <c r="Q691" s="8"/>
      <c r="R691" s="8"/>
      <c r="S691" s="8"/>
      <c r="T691" s="8"/>
      <c r="U691" s="8"/>
      <c r="V691" s="8"/>
      <c r="W691" s="8"/>
      <c r="X691" s="8"/>
      <c r="Y691" s="8"/>
      <c r="Z691" s="8"/>
    </row>
    <row r="692">
      <c r="A692" s="8"/>
      <c r="B692" s="8"/>
      <c r="C692" s="8"/>
      <c r="D692" s="8"/>
      <c r="E692" s="8"/>
      <c r="F692" s="8"/>
      <c r="G692" s="8"/>
      <c r="H692" s="8"/>
      <c r="I692" s="8"/>
      <c r="J692" s="8"/>
      <c r="M692" s="30"/>
      <c r="N692" s="30"/>
      <c r="O692" s="8"/>
      <c r="P692" s="8"/>
      <c r="Q692" s="8"/>
      <c r="R692" s="8"/>
      <c r="S692" s="8"/>
      <c r="T692" s="8"/>
      <c r="U692" s="8"/>
      <c r="V692" s="8"/>
      <c r="W692" s="8"/>
      <c r="X692" s="8"/>
      <c r="Y692" s="8"/>
      <c r="Z692" s="8"/>
    </row>
    <row r="693">
      <c r="A693" s="8"/>
      <c r="B693" s="8"/>
      <c r="C693" s="8"/>
      <c r="D693" s="8"/>
      <c r="E693" s="8"/>
      <c r="F693" s="8"/>
      <c r="G693" s="8"/>
      <c r="H693" s="8"/>
      <c r="I693" s="8"/>
      <c r="J693" s="8"/>
      <c r="M693" s="30"/>
      <c r="N693" s="30"/>
      <c r="O693" s="8"/>
      <c r="P693" s="8"/>
      <c r="Q693" s="8"/>
      <c r="R693" s="8"/>
      <c r="S693" s="8"/>
      <c r="T693" s="8"/>
      <c r="U693" s="8"/>
      <c r="V693" s="8"/>
      <c r="W693" s="8"/>
      <c r="X693" s="8"/>
      <c r="Y693" s="8"/>
      <c r="Z693" s="8"/>
    </row>
    <row r="694">
      <c r="A694" s="8"/>
      <c r="B694" s="8"/>
      <c r="C694" s="8"/>
      <c r="D694" s="8"/>
      <c r="E694" s="8"/>
      <c r="F694" s="8"/>
      <c r="G694" s="8"/>
      <c r="H694" s="8"/>
      <c r="I694" s="8"/>
      <c r="J694" s="8"/>
      <c r="M694" s="30"/>
      <c r="N694" s="30"/>
      <c r="O694" s="8"/>
      <c r="P694" s="8"/>
      <c r="Q694" s="8"/>
      <c r="R694" s="8"/>
      <c r="S694" s="8"/>
      <c r="T694" s="8"/>
      <c r="U694" s="8"/>
      <c r="V694" s="8"/>
      <c r="W694" s="8"/>
      <c r="X694" s="8"/>
      <c r="Y694" s="8"/>
      <c r="Z694" s="8"/>
    </row>
    <row r="695">
      <c r="A695" s="8"/>
      <c r="B695" s="8"/>
      <c r="C695" s="8"/>
      <c r="D695" s="8"/>
      <c r="E695" s="8"/>
      <c r="F695" s="8"/>
      <c r="G695" s="8"/>
      <c r="H695" s="8"/>
      <c r="I695" s="8"/>
      <c r="J695" s="8"/>
      <c r="M695" s="30"/>
      <c r="N695" s="30"/>
      <c r="O695" s="8"/>
      <c r="P695" s="8"/>
      <c r="Q695" s="8"/>
      <c r="R695" s="8"/>
      <c r="S695" s="8"/>
      <c r="T695" s="8"/>
      <c r="U695" s="8"/>
      <c r="V695" s="8"/>
      <c r="W695" s="8"/>
      <c r="X695" s="8"/>
      <c r="Y695" s="8"/>
      <c r="Z695" s="8"/>
    </row>
    <row r="696">
      <c r="A696" s="8"/>
      <c r="B696" s="8"/>
      <c r="C696" s="8"/>
      <c r="D696" s="8"/>
      <c r="E696" s="8"/>
      <c r="F696" s="8"/>
      <c r="G696" s="8"/>
      <c r="H696" s="8"/>
      <c r="I696" s="8"/>
      <c r="J696" s="8"/>
      <c r="M696" s="30"/>
      <c r="N696" s="30"/>
      <c r="O696" s="8"/>
      <c r="P696" s="8"/>
      <c r="Q696" s="8"/>
      <c r="R696" s="8"/>
      <c r="S696" s="8"/>
      <c r="T696" s="8"/>
      <c r="U696" s="8"/>
      <c r="V696" s="8"/>
      <c r="W696" s="8"/>
      <c r="X696" s="8"/>
      <c r="Y696" s="8"/>
      <c r="Z696" s="8"/>
    </row>
    <row r="697">
      <c r="A697" s="8"/>
      <c r="B697" s="8"/>
      <c r="C697" s="8"/>
      <c r="D697" s="8"/>
      <c r="E697" s="8"/>
      <c r="F697" s="8"/>
      <c r="G697" s="8"/>
      <c r="H697" s="8"/>
      <c r="I697" s="8"/>
      <c r="J697" s="8"/>
      <c r="M697" s="30"/>
      <c r="N697" s="30"/>
      <c r="O697" s="8"/>
      <c r="P697" s="8"/>
      <c r="Q697" s="8"/>
      <c r="R697" s="8"/>
      <c r="S697" s="8"/>
      <c r="T697" s="8"/>
      <c r="U697" s="8"/>
      <c r="V697" s="8"/>
      <c r="W697" s="8"/>
      <c r="X697" s="8"/>
      <c r="Y697" s="8"/>
      <c r="Z697" s="8"/>
    </row>
    <row r="698">
      <c r="A698" s="8"/>
      <c r="B698" s="8"/>
      <c r="C698" s="8"/>
      <c r="D698" s="8"/>
      <c r="E698" s="8"/>
      <c r="F698" s="8"/>
      <c r="G698" s="8"/>
      <c r="H698" s="8"/>
      <c r="I698" s="8"/>
      <c r="J698" s="8"/>
      <c r="M698" s="30"/>
      <c r="N698" s="30"/>
      <c r="O698" s="8"/>
      <c r="P698" s="8"/>
      <c r="Q698" s="8"/>
      <c r="R698" s="8"/>
      <c r="S698" s="8"/>
      <c r="T698" s="8"/>
      <c r="U698" s="8"/>
      <c r="V698" s="8"/>
      <c r="W698" s="8"/>
      <c r="X698" s="8"/>
      <c r="Y698" s="8"/>
      <c r="Z698" s="8"/>
    </row>
    <row r="699">
      <c r="A699" s="8"/>
      <c r="B699" s="8"/>
      <c r="C699" s="8"/>
      <c r="D699" s="8"/>
      <c r="E699" s="8"/>
      <c r="F699" s="8"/>
      <c r="G699" s="8"/>
      <c r="H699" s="8"/>
      <c r="I699" s="8"/>
      <c r="J699" s="8"/>
      <c r="M699" s="30"/>
      <c r="N699" s="30"/>
      <c r="O699" s="8"/>
      <c r="P699" s="8"/>
      <c r="Q699" s="8"/>
      <c r="R699" s="8"/>
      <c r="S699" s="8"/>
      <c r="T699" s="8"/>
      <c r="U699" s="8"/>
      <c r="V699" s="8"/>
      <c r="W699" s="8"/>
      <c r="X699" s="8"/>
      <c r="Y699" s="8"/>
      <c r="Z699" s="8"/>
    </row>
    <row r="700">
      <c r="A700" s="8"/>
      <c r="B700" s="8"/>
      <c r="C700" s="8"/>
      <c r="D700" s="8"/>
      <c r="E700" s="8"/>
      <c r="F700" s="8"/>
      <c r="G700" s="8"/>
      <c r="H700" s="8"/>
      <c r="I700" s="8"/>
      <c r="J700" s="8"/>
      <c r="M700" s="30"/>
      <c r="N700" s="30"/>
      <c r="O700" s="8"/>
      <c r="P700" s="8"/>
      <c r="Q700" s="8"/>
      <c r="R700" s="8"/>
      <c r="S700" s="8"/>
      <c r="T700" s="8"/>
      <c r="U700" s="8"/>
      <c r="V700" s="8"/>
      <c r="W700" s="8"/>
      <c r="X700" s="8"/>
      <c r="Y700" s="8"/>
      <c r="Z700" s="8"/>
    </row>
    <row r="701">
      <c r="A701" s="8"/>
      <c r="B701" s="8"/>
      <c r="C701" s="8"/>
      <c r="D701" s="8"/>
      <c r="E701" s="8"/>
      <c r="F701" s="8"/>
      <c r="G701" s="8"/>
      <c r="H701" s="8"/>
      <c r="I701" s="8"/>
      <c r="J701" s="8"/>
      <c r="M701" s="30"/>
      <c r="N701" s="30"/>
      <c r="O701" s="8"/>
      <c r="P701" s="8"/>
      <c r="Q701" s="8"/>
      <c r="R701" s="8"/>
      <c r="S701" s="8"/>
      <c r="T701" s="8"/>
      <c r="U701" s="8"/>
      <c r="V701" s="8"/>
      <c r="W701" s="8"/>
      <c r="X701" s="8"/>
      <c r="Y701" s="8"/>
      <c r="Z701" s="8"/>
    </row>
    <row r="702">
      <c r="A702" s="8"/>
      <c r="B702" s="8"/>
      <c r="C702" s="8"/>
      <c r="D702" s="8"/>
      <c r="E702" s="8"/>
      <c r="F702" s="8"/>
      <c r="G702" s="8"/>
      <c r="H702" s="8"/>
      <c r="I702" s="8"/>
      <c r="J702" s="8"/>
      <c r="M702" s="30"/>
      <c r="N702" s="30"/>
      <c r="O702" s="8"/>
      <c r="P702" s="8"/>
      <c r="Q702" s="8"/>
      <c r="R702" s="8"/>
      <c r="S702" s="8"/>
      <c r="T702" s="8"/>
      <c r="U702" s="8"/>
      <c r="V702" s="8"/>
      <c r="W702" s="8"/>
      <c r="X702" s="8"/>
      <c r="Y702" s="8"/>
      <c r="Z702" s="8"/>
    </row>
    <row r="703">
      <c r="A703" s="8"/>
      <c r="B703" s="8"/>
      <c r="C703" s="8"/>
      <c r="D703" s="8"/>
      <c r="E703" s="8"/>
      <c r="F703" s="8"/>
      <c r="G703" s="8"/>
      <c r="H703" s="8"/>
      <c r="I703" s="8"/>
      <c r="J703" s="8"/>
      <c r="M703" s="30"/>
      <c r="N703" s="30"/>
      <c r="O703" s="8"/>
      <c r="P703" s="8"/>
      <c r="Q703" s="8"/>
      <c r="R703" s="8"/>
      <c r="S703" s="8"/>
      <c r="T703" s="8"/>
      <c r="U703" s="8"/>
      <c r="V703" s="8"/>
      <c r="W703" s="8"/>
      <c r="X703" s="8"/>
      <c r="Y703" s="8"/>
      <c r="Z703" s="8"/>
    </row>
    <row r="704">
      <c r="A704" s="8"/>
      <c r="B704" s="8"/>
      <c r="C704" s="8"/>
      <c r="D704" s="8"/>
      <c r="E704" s="8"/>
      <c r="F704" s="8"/>
      <c r="G704" s="8"/>
      <c r="H704" s="8"/>
      <c r="I704" s="8"/>
      <c r="J704" s="8"/>
      <c r="M704" s="30"/>
      <c r="N704" s="30"/>
      <c r="O704" s="8"/>
      <c r="P704" s="8"/>
      <c r="Q704" s="8"/>
      <c r="R704" s="8"/>
      <c r="S704" s="8"/>
      <c r="T704" s="8"/>
      <c r="U704" s="8"/>
      <c r="V704" s="8"/>
      <c r="W704" s="8"/>
      <c r="X704" s="8"/>
      <c r="Y704" s="8"/>
      <c r="Z704" s="8"/>
    </row>
    <row r="705">
      <c r="A705" s="8"/>
      <c r="B705" s="8"/>
      <c r="C705" s="8"/>
      <c r="D705" s="8"/>
      <c r="E705" s="8"/>
      <c r="F705" s="8"/>
      <c r="G705" s="8"/>
      <c r="H705" s="8"/>
      <c r="I705" s="8"/>
      <c r="J705" s="8"/>
      <c r="M705" s="30"/>
      <c r="N705" s="30"/>
      <c r="O705" s="8"/>
      <c r="P705" s="8"/>
      <c r="Q705" s="8"/>
      <c r="R705" s="8"/>
      <c r="S705" s="8"/>
      <c r="T705" s="8"/>
      <c r="U705" s="8"/>
      <c r="V705" s="8"/>
      <c r="W705" s="8"/>
      <c r="X705" s="8"/>
      <c r="Y705" s="8"/>
      <c r="Z705" s="8"/>
    </row>
    <row r="706">
      <c r="A706" s="8"/>
      <c r="B706" s="8"/>
      <c r="C706" s="8"/>
      <c r="D706" s="8"/>
      <c r="E706" s="8"/>
      <c r="F706" s="8"/>
      <c r="G706" s="8"/>
      <c r="H706" s="8"/>
      <c r="I706" s="8"/>
      <c r="J706" s="8"/>
      <c r="M706" s="30"/>
      <c r="N706" s="30"/>
      <c r="O706" s="8"/>
      <c r="P706" s="8"/>
      <c r="Q706" s="8"/>
      <c r="R706" s="8"/>
      <c r="S706" s="8"/>
      <c r="T706" s="8"/>
      <c r="U706" s="8"/>
      <c r="V706" s="8"/>
      <c r="W706" s="8"/>
      <c r="X706" s="8"/>
      <c r="Y706" s="8"/>
      <c r="Z706" s="8"/>
    </row>
    <row r="707">
      <c r="A707" s="8"/>
      <c r="B707" s="8"/>
      <c r="C707" s="8"/>
      <c r="D707" s="8"/>
      <c r="E707" s="8"/>
      <c r="F707" s="8"/>
      <c r="G707" s="8"/>
      <c r="H707" s="8"/>
      <c r="I707" s="8"/>
      <c r="J707" s="8"/>
      <c r="M707" s="30"/>
      <c r="N707" s="30"/>
      <c r="O707" s="8"/>
      <c r="P707" s="8"/>
      <c r="Q707" s="8"/>
      <c r="R707" s="8"/>
      <c r="S707" s="8"/>
      <c r="T707" s="8"/>
      <c r="U707" s="8"/>
      <c r="V707" s="8"/>
      <c r="W707" s="8"/>
      <c r="X707" s="8"/>
      <c r="Y707" s="8"/>
      <c r="Z707" s="8"/>
    </row>
    <row r="708">
      <c r="A708" s="8"/>
      <c r="B708" s="8"/>
      <c r="C708" s="8"/>
      <c r="D708" s="8"/>
      <c r="E708" s="8"/>
      <c r="F708" s="8"/>
      <c r="G708" s="8"/>
      <c r="H708" s="8"/>
      <c r="I708" s="8"/>
      <c r="J708" s="8"/>
      <c r="M708" s="30"/>
      <c r="N708" s="30"/>
      <c r="O708" s="8"/>
      <c r="P708" s="8"/>
      <c r="Q708" s="8"/>
      <c r="R708" s="8"/>
      <c r="S708" s="8"/>
      <c r="T708" s="8"/>
      <c r="U708" s="8"/>
      <c r="V708" s="8"/>
      <c r="W708" s="8"/>
      <c r="X708" s="8"/>
      <c r="Y708" s="8"/>
      <c r="Z708" s="8"/>
    </row>
    <row r="709">
      <c r="A709" s="8"/>
      <c r="B709" s="8"/>
      <c r="C709" s="8"/>
      <c r="D709" s="8"/>
      <c r="E709" s="8"/>
      <c r="F709" s="8"/>
      <c r="G709" s="8"/>
      <c r="H709" s="8"/>
      <c r="I709" s="8"/>
      <c r="J709" s="8"/>
      <c r="M709" s="30"/>
      <c r="N709" s="30"/>
      <c r="O709" s="8"/>
      <c r="P709" s="8"/>
      <c r="Q709" s="8"/>
      <c r="R709" s="8"/>
      <c r="S709" s="8"/>
      <c r="T709" s="8"/>
      <c r="U709" s="8"/>
      <c r="V709" s="8"/>
      <c r="W709" s="8"/>
      <c r="X709" s="8"/>
      <c r="Y709" s="8"/>
      <c r="Z709" s="8"/>
    </row>
    <row r="710">
      <c r="A710" s="8"/>
      <c r="B710" s="8"/>
      <c r="C710" s="8"/>
      <c r="D710" s="8"/>
      <c r="E710" s="8"/>
      <c r="F710" s="8"/>
      <c r="G710" s="8"/>
      <c r="H710" s="8"/>
      <c r="I710" s="8"/>
      <c r="J710" s="8"/>
      <c r="M710" s="30"/>
      <c r="N710" s="30"/>
      <c r="O710" s="8"/>
      <c r="P710" s="8"/>
      <c r="Q710" s="8"/>
      <c r="R710" s="8"/>
      <c r="S710" s="8"/>
      <c r="T710" s="8"/>
      <c r="U710" s="8"/>
      <c r="V710" s="8"/>
      <c r="W710" s="8"/>
      <c r="X710" s="8"/>
      <c r="Y710" s="8"/>
      <c r="Z710" s="8"/>
    </row>
    <row r="711">
      <c r="A711" s="8"/>
      <c r="B711" s="8"/>
      <c r="C711" s="8"/>
      <c r="D711" s="8"/>
      <c r="E711" s="8"/>
      <c r="F711" s="8"/>
      <c r="G711" s="8"/>
      <c r="H711" s="8"/>
      <c r="I711" s="8"/>
      <c r="J711" s="8"/>
      <c r="M711" s="30"/>
      <c r="N711" s="30"/>
      <c r="O711" s="8"/>
      <c r="P711" s="8"/>
      <c r="Q711" s="8"/>
      <c r="R711" s="8"/>
      <c r="S711" s="8"/>
      <c r="T711" s="8"/>
      <c r="U711" s="8"/>
      <c r="V711" s="8"/>
      <c r="W711" s="8"/>
      <c r="X711" s="8"/>
      <c r="Y711" s="8"/>
      <c r="Z711" s="8"/>
    </row>
    <row r="712">
      <c r="A712" s="8"/>
      <c r="B712" s="8"/>
      <c r="C712" s="8"/>
      <c r="D712" s="8"/>
      <c r="E712" s="8"/>
      <c r="F712" s="8"/>
      <c r="G712" s="8"/>
      <c r="H712" s="8"/>
      <c r="I712" s="8"/>
      <c r="J712" s="8"/>
      <c r="M712" s="30"/>
      <c r="N712" s="30"/>
      <c r="O712" s="8"/>
      <c r="P712" s="8"/>
      <c r="Q712" s="8"/>
      <c r="R712" s="8"/>
      <c r="S712" s="8"/>
      <c r="T712" s="8"/>
      <c r="U712" s="8"/>
      <c r="V712" s="8"/>
      <c r="W712" s="8"/>
      <c r="X712" s="8"/>
      <c r="Y712" s="8"/>
      <c r="Z712" s="8"/>
    </row>
    <row r="713">
      <c r="A713" s="8"/>
      <c r="B713" s="8"/>
      <c r="C713" s="8"/>
      <c r="D713" s="8"/>
      <c r="E713" s="8"/>
      <c r="F713" s="8"/>
      <c r="G713" s="8"/>
      <c r="H713" s="8"/>
      <c r="I713" s="8"/>
      <c r="J713" s="8"/>
      <c r="M713" s="30"/>
      <c r="N713" s="30"/>
      <c r="O713" s="8"/>
      <c r="P713" s="8"/>
      <c r="Q713" s="8"/>
      <c r="R713" s="8"/>
      <c r="S713" s="8"/>
      <c r="T713" s="8"/>
      <c r="U713" s="8"/>
      <c r="V713" s="8"/>
      <c r="W713" s="8"/>
      <c r="X713" s="8"/>
      <c r="Y713" s="8"/>
      <c r="Z713" s="8"/>
    </row>
    <row r="714">
      <c r="A714" s="8"/>
      <c r="B714" s="8"/>
      <c r="C714" s="8"/>
      <c r="D714" s="8"/>
      <c r="E714" s="8"/>
      <c r="F714" s="8"/>
      <c r="G714" s="8"/>
      <c r="H714" s="8"/>
      <c r="I714" s="8"/>
      <c r="J714" s="8"/>
      <c r="M714" s="30"/>
      <c r="N714" s="30"/>
      <c r="O714" s="8"/>
      <c r="P714" s="8"/>
      <c r="Q714" s="8"/>
      <c r="R714" s="8"/>
      <c r="S714" s="8"/>
      <c r="T714" s="8"/>
      <c r="U714" s="8"/>
      <c r="V714" s="8"/>
      <c r="W714" s="8"/>
      <c r="X714" s="8"/>
      <c r="Y714" s="8"/>
      <c r="Z714" s="8"/>
    </row>
    <row r="715">
      <c r="A715" s="8"/>
      <c r="B715" s="8"/>
      <c r="C715" s="8"/>
      <c r="D715" s="8"/>
      <c r="E715" s="8"/>
      <c r="F715" s="8"/>
      <c r="G715" s="8"/>
      <c r="H715" s="8"/>
      <c r="I715" s="8"/>
      <c r="J715" s="8"/>
      <c r="M715" s="30"/>
      <c r="N715" s="30"/>
      <c r="O715" s="8"/>
      <c r="P715" s="8"/>
      <c r="Q715" s="8"/>
      <c r="R715" s="8"/>
      <c r="S715" s="8"/>
      <c r="T715" s="8"/>
      <c r="U715" s="8"/>
      <c r="V715" s="8"/>
      <c r="W715" s="8"/>
      <c r="X715" s="8"/>
      <c r="Y715" s="8"/>
      <c r="Z715" s="8"/>
    </row>
    <row r="716">
      <c r="A716" s="8"/>
      <c r="B716" s="8"/>
      <c r="C716" s="8"/>
      <c r="D716" s="8"/>
      <c r="E716" s="8"/>
      <c r="F716" s="8"/>
      <c r="G716" s="8"/>
      <c r="H716" s="8"/>
      <c r="I716" s="8"/>
      <c r="J716" s="8"/>
      <c r="M716" s="30"/>
      <c r="N716" s="30"/>
      <c r="O716" s="8"/>
      <c r="P716" s="8"/>
      <c r="Q716" s="8"/>
      <c r="R716" s="8"/>
      <c r="S716" s="8"/>
      <c r="T716" s="8"/>
      <c r="U716" s="8"/>
      <c r="V716" s="8"/>
      <c r="W716" s="8"/>
      <c r="X716" s="8"/>
      <c r="Y716" s="8"/>
      <c r="Z716" s="8"/>
    </row>
    <row r="717">
      <c r="A717" s="8"/>
      <c r="B717" s="8"/>
      <c r="C717" s="8"/>
      <c r="D717" s="8"/>
      <c r="E717" s="8"/>
      <c r="F717" s="8"/>
      <c r="G717" s="8"/>
      <c r="H717" s="8"/>
      <c r="I717" s="8"/>
      <c r="J717" s="8"/>
      <c r="M717" s="30"/>
      <c r="N717" s="30"/>
      <c r="O717" s="8"/>
      <c r="P717" s="8"/>
      <c r="Q717" s="8"/>
      <c r="R717" s="8"/>
      <c r="S717" s="8"/>
      <c r="T717" s="8"/>
      <c r="U717" s="8"/>
      <c r="V717" s="8"/>
      <c r="W717" s="8"/>
      <c r="X717" s="8"/>
      <c r="Y717" s="8"/>
      <c r="Z717" s="8"/>
    </row>
    <row r="718">
      <c r="A718" s="8"/>
      <c r="B718" s="8"/>
      <c r="C718" s="8"/>
      <c r="D718" s="8"/>
      <c r="E718" s="8"/>
      <c r="F718" s="8"/>
      <c r="G718" s="8"/>
      <c r="H718" s="8"/>
      <c r="I718" s="8"/>
      <c r="J718" s="8"/>
      <c r="M718" s="30"/>
      <c r="N718" s="30"/>
      <c r="O718" s="8"/>
      <c r="P718" s="8"/>
      <c r="Q718" s="8"/>
      <c r="R718" s="8"/>
      <c r="S718" s="8"/>
      <c r="T718" s="8"/>
      <c r="U718" s="8"/>
      <c r="V718" s="8"/>
      <c r="W718" s="8"/>
      <c r="X718" s="8"/>
      <c r="Y718" s="8"/>
      <c r="Z718" s="8"/>
    </row>
    <row r="719">
      <c r="A719" s="8"/>
      <c r="B719" s="8"/>
      <c r="C719" s="8"/>
      <c r="D719" s="8"/>
      <c r="E719" s="8"/>
      <c r="F719" s="8"/>
      <c r="G719" s="8"/>
      <c r="H719" s="8"/>
      <c r="I719" s="8"/>
      <c r="J719" s="8"/>
      <c r="M719" s="30"/>
      <c r="N719" s="30"/>
      <c r="O719" s="8"/>
      <c r="P719" s="8"/>
      <c r="Q719" s="8"/>
      <c r="R719" s="8"/>
      <c r="S719" s="8"/>
      <c r="T719" s="8"/>
      <c r="U719" s="8"/>
      <c r="V719" s="8"/>
      <c r="W719" s="8"/>
      <c r="X719" s="8"/>
      <c r="Y719" s="8"/>
      <c r="Z719" s="8"/>
    </row>
    <row r="720">
      <c r="A720" s="8"/>
      <c r="B720" s="8"/>
      <c r="C720" s="8"/>
      <c r="D720" s="8"/>
      <c r="E720" s="8"/>
      <c r="F720" s="8"/>
      <c r="G720" s="8"/>
      <c r="H720" s="8"/>
      <c r="I720" s="8"/>
      <c r="J720" s="8"/>
      <c r="M720" s="30"/>
      <c r="N720" s="30"/>
      <c r="O720" s="8"/>
      <c r="P720" s="8"/>
      <c r="Q720" s="8"/>
      <c r="R720" s="8"/>
      <c r="S720" s="8"/>
      <c r="T720" s="8"/>
      <c r="U720" s="8"/>
      <c r="V720" s="8"/>
      <c r="W720" s="8"/>
      <c r="X720" s="8"/>
      <c r="Y720" s="8"/>
      <c r="Z720" s="8"/>
    </row>
    <row r="721">
      <c r="A721" s="8"/>
      <c r="B721" s="8"/>
      <c r="C721" s="8"/>
      <c r="D721" s="8"/>
      <c r="E721" s="8"/>
      <c r="F721" s="8"/>
      <c r="G721" s="8"/>
      <c r="H721" s="8"/>
      <c r="I721" s="8"/>
      <c r="J721" s="8"/>
      <c r="M721" s="30"/>
      <c r="N721" s="30"/>
      <c r="O721" s="8"/>
      <c r="P721" s="8"/>
      <c r="Q721" s="8"/>
      <c r="R721" s="8"/>
      <c r="S721" s="8"/>
      <c r="T721" s="8"/>
      <c r="U721" s="8"/>
      <c r="V721" s="8"/>
      <c r="W721" s="8"/>
      <c r="X721" s="8"/>
      <c r="Y721" s="8"/>
      <c r="Z721" s="8"/>
    </row>
    <row r="722">
      <c r="A722" s="8"/>
      <c r="B722" s="8"/>
      <c r="C722" s="8"/>
      <c r="D722" s="8"/>
      <c r="E722" s="8"/>
      <c r="F722" s="8"/>
      <c r="G722" s="8"/>
      <c r="H722" s="8"/>
      <c r="I722" s="8"/>
      <c r="J722" s="8"/>
      <c r="M722" s="30"/>
      <c r="N722" s="30"/>
      <c r="O722" s="8"/>
      <c r="P722" s="8"/>
      <c r="Q722" s="8"/>
      <c r="R722" s="8"/>
      <c r="S722" s="8"/>
      <c r="T722" s="8"/>
      <c r="U722" s="8"/>
      <c r="V722" s="8"/>
      <c r="W722" s="8"/>
      <c r="X722" s="8"/>
      <c r="Y722" s="8"/>
      <c r="Z722" s="8"/>
    </row>
    <row r="723">
      <c r="A723" s="8"/>
      <c r="B723" s="8"/>
      <c r="C723" s="8"/>
      <c r="D723" s="8"/>
      <c r="E723" s="8"/>
      <c r="F723" s="8"/>
      <c r="G723" s="8"/>
      <c r="H723" s="8"/>
      <c r="I723" s="8"/>
      <c r="J723" s="8"/>
      <c r="M723" s="30"/>
      <c r="N723" s="30"/>
      <c r="O723" s="8"/>
      <c r="P723" s="8"/>
      <c r="Q723" s="8"/>
      <c r="R723" s="8"/>
      <c r="S723" s="8"/>
      <c r="T723" s="8"/>
      <c r="U723" s="8"/>
      <c r="V723" s="8"/>
      <c r="W723" s="8"/>
      <c r="X723" s="8"/>
      <c r="Y723" s="8"/>
      <c r="Z723" s="8"/>
    </row>
    <row r="724">
      <c r="A724" s="8"/>
      <c r="B724" s="8"/>
      <c r="C724" s="8"/>
      <c r="D724" s="8"/>
      <c r="E724" s="8"/>
      <c r="F724" s="8"/>
      <c r="G724" s="8"/>
      <c r="H724" s="8"/>
      <c r="I724" s="8"/>
      <c r="J724" s="8"/>
      <c r="M724" s="30"/>
      <c r="N724" s="30"/>
      <c r="O724" s="8"/>
      <c r="P724" s="8"/>
      <c r="Q724" s="8"/>
      <c r="R724" s="8"/>
      <c r="S724" s="8"/>
      <c r="T724" s="8"/>
      <c r="U724" s="8"/>
      <c r="V724" s="8"/>
      <c r="W724" s="8"/>
      <c r="X724" s="8"/>
      <c r="Y724" s="8"/>
      <c r="Z724" s="8"/>
    </row>
    <row r="725">
      <c r="A725" s="8"/>
      <c r="B725" s="8"/>
      <c r="C725" s="8"/>
      <c r="D725" s="8"/>
      <c r="E725" s="8"/>
      <c r="F725" s="8"/>
      <c r="G725" s="8"/>
      <c r="H725" s="8"/>
      <c r="I725" s="8"/>
      <c r="J725" s="8"/>
      <c r="M725" s="30"/>
      <c r="N725" s="30"/>
      <c r="O725" s="8"/>
      <c r="P725" s="8"/>
      <c r="Q725" s="8"/>
      <c r="R725" s="8"/>
      <c r="S725" s="8"/>
      <c r="T725" s="8"/>
      <c r="U725" s="8"/>
      <c r="V725" s="8"/>
      <c r="W725" s="8"/>
      <c r="X725" s="8"/>
      <c r="Y725" s="8"/>
      <c r="Z725" s="8"/>
    </row>
    <row r="726">
      <c r="A726" s="8"/>
      <c r="B726" s="8"/>
      <c r="C726" s="8"/>
      <c r="D726" s="8"/>
      <c r="E726" s="8"/>
      <c r="F726" s="8"/>
      <c r="G726" s="8"/>
      <c r="H726" s="8"/>
      <c r="I726" s="8"/>
      <c r="J726" s="8"/>
      <c r="M726" s="30"/>
      <c r="N726" s="30"/>
      <c r="O726" s="8"/>
      <c r="P726" s="8"/>
      <c r="Q726" s="8"/>
      <c r="R726" s="8"/>
      <c r="S726" s="8"/>
      <c r="T726" s="8"/>
      <c r="U726" s="8"/>
      <c r="V726" s="8"/>
      <c r="W726" s="8"/>
      <c r="X726" s="8"/>
      <c r="Y726" s="8"/>
      <c r="Z726" s="8"/>
    </row>
    <row r="727">
      <c r="A727" s="8"/>
      <c r="B727" s="8"/>
      <c r="C727" s="8"/>
      <c r="D727" s="8"/>
      <c r="E727" s="8"/>
      <c r="F727" s="8"/>
      <c r="G727" s="8"/>
      <c r="H727" s="8"/>
      <c r="I727" s="8"/>
      <c r="J727" s="8"/>
      <c r="M727" s="30"/>
      <c r="N727" s="30"/>
      <c r="O727" s="8"/>
      <c r="P727" s="8"/>
      <c r="Q727" s="8"/>
      <c r="R727" s="8"/>
      <c r="S727" s="8"/>
      <c r="T727" s="8"/>
      <c r="U727" s="8"/>
      <c r="V727" s="8"/>
      <c r="W727" s="8"/>
      <c r="X727" s="8"/>
      <c r="Y727" s="8"/>
      <c r="Z727" s="8"/>
    </row>
    <row r="728">
      <c r="A728" s="8"/>
      <c r="B728" s="8"/>
      <c r="C728" s="8"/>
      <c r="D728" s="8"/>
      <c r="E728" s="8"/>
      <c r="F728" s="8"/>
      <c r="G728" s="8"/>
      <c r="H728" s="8"/>
      <c r="I728" s="8"/>
      <c r="J728" s="8"/>
      <c r="M728" s="30"/>
      <c r="N728" s="30"/>
      <c r="O728" s="8"/>
      <c r="P728" s="8"/>
      <c r="Q728" s="8"/>
      <c r="R728" s="8"/>
      <c r="S728" s="8"/>
      <c r="T728" s="8"/>
      <c r="U728" s="8"/>
      <c r="V728" s="8"/>
      <c r="W728" s="8"/>
      <c r="X728" s="8"/>
      <c r="Y728" s="8"/>
      <c r="Z728" s="8"/>
    </row>
    <row r="729">
      <c r="A729" s="8"/>
      <c r="B729" s="8"/>
      <c r="C729" s="8"/>
      <c r="D729" s="8"/>
      <c r="E729" s="8"/>
      <c r="F729" s="8"/>
      <c r="G729" s="8"/>
      <c r="H729" s="8"/>
      <c r="I729" s="8"/>
      <c r="J729" s="8"/>
      <c r="M729" s="30"/>
      <c r="N729" s="30"/>
      <c r="O729" s="8"/>
      <c r="P729" s="8"/>
      <c r="Q729" s="8"/>
      <c r="R729" s="8"/>
      <c r="S729" s="8"/>
      <c r="T729" s="8"/>
      <c r="U729" s="8"/>
      <c r="V729" s="8"/>
      <c r="W729" s="8"/>
      <c r="X729" s="8"/>
      <c r="Y729" s="8"/>
      <c r="Z729" s="8"/>
    </row>
    <row r="730">
      <c r="A730" s="8"/>
      <c r="B730" s="8"/>
      <c r="C730" s="8"/>
      <c r="D730" s="8"/>
      <c r="E730" s="8"/>
      <c r="F730" s="8"/>
      <c r="G730" s="8"/>
      <c r="H730" s="8"/>
      <c r="I730" s="8"/>
      <c r="J730" s="8"/>
      <c r="M730" s="30"/>
      <c r="N730" s="30"/>
      <c r="O730" s="8"/>
      <c r="P730" s="8"/>
      <c r="Q730" s="8"/>
      <c r="R730" s="8"/>
      <c r="S730" s="8"/>
      <c r="T730" s="8"/>
      <c r="U730" s="8"/>
      <c r="V730" s="8"/>
      <c r="W730" s="8"/>
      <c r="X730" s="8"/>
      <c r="Y730" s="8"/>
      <c r="Z730" s="8"/>
    </row>
    <row r="731">
      <c r="A731" s="8"/>
      <c r="B731" s="8"/>
      <c r="C731" s="8"/>
      <c r="D731" s="8"/>
      <c r="E731" s="8"/>
      <c r="F731" s="8"/>
      <c r="G731" s="8"/>
      <c r="H731" s="8"/>
      <c r="I731" s="8"/>
      <c r="J731" s="8"/>
      <c r="M731" s="30"/>
      <c r="N731" s="30"/>
      <c r="O731" s="8"/>
      <c r="P731" s="8"/>
      <c r="Q731" s="8"/>
      <c r="R731" s="8"/>
      <c r="S731" s="8"/>
      <c r="T731" s="8"/>
      <c r="U731" s="8"/>
      <c r="V731" s="8"/>
      <c r="W731" s="8"/>
      <c r="X731" s="8"/>
      <c r="Y731" s="8"/>
      <c r="Z731" s="8"/>
    </row>
    <row r="732">
      <c r="A732" s="8"/>
      <c r="B732" s="8"/>
      <c r="C732" s="8"/>
      <c r="D732" s="8"/>
      <c r="E732" s="8"/>
      <c r="F732" s="8"/>
      <c r="G732" s="8"/>
      <c r="H732" s="8"/>
      <c r="I732" s="8"/>
      <c r="J732" s="8"/>
      <c r="M732" s="30"/>
      <c r="N732" s="30"/>
      <c r="O732" s="8"/>
      <c r="P732" s="8"/>
      <c r="Q732" s="8"/>
      <c r="R732" s="8"/>
      <c r="S732" s="8"/>
      <c r="T732" s="8"/>
      <c r="U732" s="8"/>
      <c r="V732" s="8"/>
      <c r="W732" s="8"/>
      <c r="X732" s="8"/>
      <c r="Y732" s="8"/>
      <c r="Z732" s="8"/>
    </row>
    <row r="733">
      <c r="A733" s="8"/>
      <c r="B733" s="8"/>
      <c r="C733" s="8"/>
      <c r="D733" s="8"/>
      <c r="E733" s="8"/>
      <c r="F733" s="8"/>
      <c r="G733" s="8"/>
      <c r="H733" s="8"/>
      <c r="I733" s="8"/>
      <c r="J733" s="8"/>
      <c r="M733" s="30"/>
      <c r="N733" s="30"/>
      <c r="O733" s="8"/>
      <c r="P733" s="8"/>
      <c r="Q733" s="8"/>
      <c r="R733" s="8"/>
      <c r="S733" s="8"/>
      <c r="T733" s="8"/>
      <c r="U733" s="8"/>
      <c r="V733" s="8"/>
      <c r="W733" s="8"/>
      <c r="X733" s="8"/>
      <c r="Y733" s="8"/>
      <c r="Z733" s="8"/>
    </row>
    <row r="734">
      <c r="A734" s="8"/>
      <c r="B734" s="8"/>
      <c r="C734" s="8"/>
      <c r="D734" s="8"/>
      <c r="E734" s="8"/>
      <c r="F734" s="8"/>
      <c r="G734" s="8"/>
      <c r="H734" s="8"/>
      <c r="I734" s="8"/>
      <c r="J734" s="8"/>
      <c r="M734" s="30"/>
      <c r="N734" s="30"/>
      <c r="O734" s="8"/>
      <c r="P734" s="8"/>
      <c r="Q734" s="8"/>
      <c r="R734" s="8"/>
      <c r="S734" s="8"/>
      <c r="T734" s="8"/>
      <c r="U734" s="8"/>
      <c r="V734" s="8"/>
      <c r="W734" s="8"/>
      <c r="X734" s="8"/>
      <c r="Y734" s="8"/>
      <c r="Z734" s="8"/>
    </row>
    <row r="735">
      <c r="A735" s="8"/>
      <c r="B735" s="8"/>
      <c r="C735" s="8"/>
      <c r="D735" s="8"/>
      <c r="E735" s="8"/>
      <c r="F735" s="8"/>
      <c r="G735" s="8"/>
      <c r="H735" s="8"/>
      <c r="I735" s="8"/>
      <c r="J735" s="8"/>
      <c r="M735" s="30"/>
      <c r="N735" s="30"/>
      <c r="O735" s="8"/>
      <c r="P735" s="8"/>
      <c r="Q735" s="8"/>
      <c r="R735" s="8"/>
      <c r="S735" s="8"/>
      <c r="T735" s="8"/>
      <c r="U735" s="8"/>
      <c r="V735" s="8"/>
      <c r="W735" s="8"/>
      <c r="X735" s="8"/>
      <c r="Y735" s="8"/>
      <c r="Z735" s="8"/>
    </row>
    <row r="736">
      <c r="A736" s="8"/>
      <c r="B736" s="8"/>
      <c r="C736" s="8"/>
      <c r="D736" s="8"/>
      <c r="E736" s="8"/>
      <c r="F736" s="8"/>
      <c r="G736" s="8"/>
      <c r="H736" s="8"/>
      <c r="I736" s="8"/>
      <c r="J736" s="8"/>
      <c r="M736" s="30"/>
      <c r="N736" s="30"/>
      <c r="O736" s="8"/>
      <c r="P736" s="8"/>
      <c r="Q736" s="8"/>
      <c r="R736" s="8"/>
      <c r="S736" s="8"/>
      <c r="T736" s="8"/>
      <c r="U736" s="8"/>
      <c r="V736" s="8"/>
      <c r="W736" s="8"/>
      <c r="X736" s="8"/>
      <c r="Y736" s="8"/>
      <c r="Z736" s="8"/>
    </row>
    <row r="737">
      <c r="A737" s="8"/>
      <c r="B737" s="8"/>
      <c r="C737" s="8"/>
      <c r="D737" s="8"/>
      <c r="E737" s="8"/>
      <c r="F737" s="8"/>
      <c r="G737" s="8"/>
      <c r="H737" s="8"/>
      <c r="I737" s="8"/>
      <c r="J737" s="8"/>
      <c r="M737" s="30"/>
      <c r="N737" s="30"/>
      <c r="O737" s="8"/>
      <c r="P737" s="8"/>
      <c r="Q737" s="8"/>
      <c r="R737" s="8"/>
      <c r="S737" s="8"/>
      <c r="T737" s="8"/>
      <c r="U737" s="8"/>
      <c r="V737" s="8"/>
      <c r="W737" s="8"/>
      <c r="X737" s="8"/>
      <c r="Y737" s="8"/>
      <c r="Z737" s="8"/>
    </row>
    <row r="738">
      <c r="A738" s="8"/>
      <c r="B738" s="8"/>
      <c r="C738" s="8"/>
      <c r="D738" s="8"/>
      <c r="E738" s="8"/>
      <c r="F738" s="8"/>
      <c r="G738" s="8"/>
      <c r="H738" s="8"/>
      <c r="I738" s="8"/>
      <c r="J738" s="8"/>
      <c r="M738" s="30"/>
      <c r="N738" s="30"/>
      <c r="O738" s="8"/>
      <c r="P738" s="8"/>
      <c r="Q738" s="8"/>
      <c r="R738" s="8"/>
      <c r="S738" s="8"/>
      <c r="T738" s="8"/>
      <c r="U738" s="8"/>
      <c r="V738" s="8"/>
      <c r="W738" s="8"/>
      <c r="X738" s="8"/>
      <c r="Y738" s="8"/>
      <c r="Z738" s="8"/>
    </row>
    <row r="739">
      <c r="A739" s="8"/>
      <c r="B739" s="8"/>
      <c r="C739" s="8"/>
      <c r="D739" s="8"/>
      <c r="E739" s="8"/>
      <c r="F739" s="8"/>
      <c r="G739" s="8"/>
      <c r="H739" s="8"/>
      <c r="I739" s="8"/>
      <c r="J739" s="8"/>
      <c r="M739" s="30"/>
      <c r="N739" s="30"/>
      <c r="O739" s="8"/>
      <c r="P739" s="8"/>
      <c r="Q739" s="8"/>
      <c r="R739" s="8"/>
      <c r="S739" s="8"/>
      <c r="T739" s="8"/>
      <c r="U739" s="8"/>
      <c r="V739" s="8"/>
      <c r="W739" s="8"/>
      <c r="X739" s="8"/>
      <c r="Y739" s="8"/>
      <c r="Z739" s="8"/>
    </row>
    <row r="740">
      <c r="A740" s="8"/>
      <c r="B740" s="8"/>
      <c r="C740" s="8"/>
      <c r="D740" s="8"/>
      <c r="E740" s="8"/>
      <c r="F740" s="8"/>
      <c r="G740" s="8"/>
      <c r="H740" s="8"/>
      <c r="I740" s="8"/>
      <c r="J740" s="8"/>
      <c r="M740" s="30"/>
      <c r="N740" s="30"/>
      <c r="O740" s="8"/>
      <c r="P740" s="8"/>
      <c r="Q740" s="8"/>
      <c r="R740" s="8"/>
      <c r="S740" s="8"/>
      <c r="T740" s="8"/>
      <c r="U740" s="8"/>
      <c r="V740" s="8"/>
      <c r="W740" s="8"/>
      <c r="X740" s="8"/>
      <c r="Y740" s="8"/>
      <c r="Z740" s="8"/>
    </row>
    <row r="741">
      <c r="A741" s="8"/>
      <c r="B741" s="8"/>
      <c r="C741" s="8"/>
      <c r="D741" s="8"/>
      <c r="E741" s="8"/>
      <c r="F741" s="8"/>
      <c r="G741" s="8"/>
      <c r="H741" s="8"/>
      <c r="I741" s="8"/>
      <c r="J741" s="8"/>
      <c r="M741" s="30"/>
      <c r="N741" s="30"/>
      <c r="O741" s="8"/>
      <c r="P741" s="8"/>
      <c r="Q741" s="8"/>
      <c r="R741" s="8"/>
      <c r="S741" s="8"/>
      <c r="T741" s="8"/>
      <c r="U741" s="8"/>
      <c r="V741" s="8"/>
      <c r="W741" s="8"/>
      <c r="X741" s="8"/>
      <c r="Y741" s="8"/>
      <c r="Z741" s="8"/>
    </row>
    <row r="742">
      <c r="A742" s="8"/>
      <c r="B742" s="8"/>
      <c r="C742" s="8"/>
      <c r="D742" s="8"/>
      <c r="E742" s="8"/>
      <c r="F742" s="8"/>
      <c r="G742" s="8"/>
      <c r="H742" s="8"/>
      <c r="I742" s="8"/>
      <c r="J742" s="8"/>
      <c r="M742" s="30"/>
      <c r="N742" s="30"/>
      <c r="O742" s="8"/>
      <c r="P742" s="8"/>
      <c r="Q742" s="8"/>
      <c r="R742" s="8"/>
      <c r="S742" s="8"/>
      <c r="T742" s="8"/>
      <c r="U742" s="8"/>
      <c r="V742" s="8"/>
      <c r="W742" s="8"/>
      <c r="X742" s="8"/>
      <c r="Y742" s="8"/>
      <c r="Z742" s="8"/>
    </row>
    <row r="743">
      <c r="A743" s="8"/>
      <c r="B743" s="8"/>
      <c r="C743" s="8"/>
      <c r="D743" s="8"/>
      <c r="E743" s="8"/>
      <c r="F743" s="8"/>
      <c r="G743" s="8"/>
      <c r="H743" s="8"/>
      <c r="I743" s="8"/>
      <c r="J743" s="8"/>
      <c r="M743" s="30"/>
      <c r="N743" s="30"/>
      <c r="O743" s="8"/>
      <c r="P743" s="8"/>
      <c r="Q743" s="8"/>
      <c r="R743" s="8"/>
      <c r="S743" s="8"/>
      <c r="T743" s="8"/>
      <c r="U743" s="8"/>
      <c r="V743" s="8"/>
      <c r="W743" s="8"/>
      <c r="X743" s="8"/>
      <c r="Y743" s="8"/>
      <c r="Z743" s="8"/>
    </row>
    <row r="744">
      <c r="A744" s="8"/>
      <c r="B744" s="8"/>
      <c r="C744" s="8"/>
      <c r="D744" s="8"/>
      <c r="E744" s="8"/>
      <c r="F744" s="8"/>
      <c r="G744" s="8"/>
      <c r="H744" s="8"/>
      <c r="I744" s="8"/>
      <c r="J744" s="8"/>
      <c r="M744" s="30"/>
      <c r="N744" s="30"/>
      <c r="O744" s="8"/>
      <c r="P744" s="8"/>
      <c r="Q744" s="8"/>
      <c r="R744" s="8"/>
      <c r="S744" s="8"/>
      <c r="T744" s="8"/>
      <c r="U744" s="8"/>
      <c r="V744" s="8"/>
      <c r="W744" s="8"/>
      <c r="X744" s="8"/>
      <c r="Y744" s="8"/>
      <c r="Z744" s="8"/>
    </row>
    <row r="745">
      <c r="A745" s="8"/>
      <c r="B745" s="8"/>
      <c r="C745" s="8"/>
      <c r="D745" s="8"/>
      <c r="E745" s="8"/>
      <c r="F745" s="8"/>
      <c r="G745" s="8"/>
      <c r="H745" s="8"/>
      <c r="I745" s="8"/>
      <c r="J745" s="8"/>
      <c r="M745" s="30"/>
      <c r="N745" s="30"/>
      <c r="O745" s="8"/>
      <c r="P745" s="8"/>
      <c r="Q745" s="8"/>
      <c r="R745" s="8"/>
      <c r="S745" s="8"/>
      <c r="T745" s="8"/>
      <c r="U745" s="8"/>
      <c r="V745" s="8"/>
      <c r="W745" s="8"/>
      <c r="X745" s="8"/>
      <c r="Y745" s="8"/>
      <c r="Z745" s="8"/>
    </row>
    <row r="746">
      <c r="A746" s="8"/>
      <c r="B746" s="8"/>
      <c r="C746" s="8"/>
      <c r="D746" s="8"/>
      <c r="E746" s="8"/>
      <c r="F746" s="8"/>
      <c r="G746" s="8"/>
      <c r="H746" s="8"/>
      <c r="I746" s="8"/>
      <c r="J746" s="8"/>
      <c r="M746" s="30"/>
      <c r="N746" s="30"/>
      <c r="O746" s="8"/>
      <c r="P746" s="8"/>
      <c r="Q746" s="8"/>
      <c r="R746" s="8"/>
      <c r="S746" s="8"/>
      <c r="T746" s="8"/>
      <c r="U746" s="8"/>
      <c r="V746" s="8"/>
      <c r="W746" s="8"/>
      <c r="X746" s="8"/>
      <c r="Y746" s="8"/>
      <c r="Z746" s="8"/>
    </row>
    <row r="747">
      <c r="A747" s="8"/>
      <c r="B747" s="8"/>
      <c r="C747" s="8"/>
      <c r="D747" s="8"/>
      <c r="E747" s="8"/>
      <c r="F747" s="8"/>
      <c r="G747" s="8"/>
      <c r="H747" s="8"/>
      <c r="I747" s="8"/>
      <c r="J747" s="8"/>
      <c r="M747" s="30"/>
      <c r="N747" s="30"/>
      <c r="O747" s="8"/>
      <c r="P747" s="8"/>
      <c r="Q747" s="8"/>
      <c r="R747" s="8"/>
      <c r="S747" s="8"/>
      <c r="T747" s="8"/>
      <c r="U747" s="8"/>
      <c r="V747" s="8"/>
      <c r="W747" s="8"/>
      <c r="X747" s="8"/>
      <c r="Y747" s="8"/>
      <c r="Z747" s="8"/>
    </row>
    <row r="748">
      <c r="A748" s="8"/>
      <c r="B748" s="8"/>
      <c r="C748" s="8"/>
      <c r="D748" s="8"/>
      <c r="E748" s="8"/>
      <c r="F748" s="8"/>
      <c r="G748" s="8"/>
      <c r="H748" s="8"/>
      <c r="I748" s="8"/>
      <c r="J748" s="8"/>
      <c r="M748" s="30"/>
      <c r="N748" s="30"/>
      <c r="O748" s="8"/>
      <c r="P748" s="8"/>
      <c r="Q748" s="8"/>
      <c r="R748" s="8"/>
      <c r="S748" s="8"/>
      <c r="T748" s="8"/>
      <c r="U748" s="8"/>
      <c r="V748" s="8"/>
      <c r="W748" s="8"/>
      <c r="X748" s="8"/>
      <c r="Y748" s="8"/>
      <c r="Z748" s="8"/>
    </row>
    <row r="749">
      <c r="A749" s="8"/>
      <c r="B749" s="8"/>
      <c r="C749" s="8"/>
      <c r="D749" s="8"/>
      <c r="E749" s="8"/>
      <c r="F749" s="8"/>
      <c r="G749" s="8"/>
      <c r="H749" s="8"/>
      <c r="I749" s="8"/>
      <c r="J749" s="8"/>
      <c r="M749" s="30"/>
      <c r="N749" s="30"/>
      <c r="O749" s="8"/>
      <c r="P749" s="8"/>
      <c r="Q749" s="8"/>
      <c r="R749" s="8"/>
      <c r="S749" s="8"/>
      <c r="T749" s="8"/>
      <c r="U749" s="8"/>
      <c r="V749" s="8"/>
      <c r="W749" s="8"/>
      <c r="X749" s="8"/>
      <c r="Y749" s="8"/>
      <c r="Z749" s="8"/>
    </row>
    <row r="750">
      <c r="A750" s="8"/>
      <c r="B750" s="8"/>
      <c r="C750" s="8"/>
      <c r="D750" s="8"/>
      <c r="E750" s="8"/>
      <c r="F750" s="8"/>
      <c r="G750" s="8"/>
      <c r="H750" s="8"/>
      <c r="I750" s="8"/>
      <c r="J750" s="8"/>
      <c r="M750" s="30"/>
      <c r="N750" s="30"/>
      <c r="O750" s="8"/>
      <c r="P750" s="8"/>
      <c r="Q750" s="8"/>
      <c r="R750" s="8"/>
      <c r="S750" s="8"/>
      <c r="T750" s="8"/>
      <c r="U750" s="8"/>
      <c r="V750" s="8"/>
      <c r="W750" s="8"/>
      <c r="X750" s="8"/>
      <c r="Y750" s="8"/>
      <c r="Z750" s="8"/>
    </row>
    <row r="751">
      <c r="A751" s="8"/>
      <c r="B751" s="8"/>
      <c r="C751" s="8"/>
      <c r="D751" s="8"/>
      <c r="E751" s="8"/>
      <c r="F751" s="8"/>
      <c r="G751" s="8"/>
      <c r="H751" s="8"/>
      <c r="I751" s="8"/>
      <c r="J751" s="8"/>
      <c r="M751" s="30"/>
      <c r="N751" s="30"/>
      <c r="O751" s="8"/>
      <c r="P751" s="8"/>
      <c r="Q751" s="8"/>
      <c r="R751" s="8"/>
      <c r="S751" s="8"/>
      <c r="T751" s="8"/>
      <c r="U751" s="8"/>
      <c r="V751" s="8"/>
      <c r="W751" s="8"/>
      <c r="X751" s="8"/>
      <c r="Y751" s="8"/>
      <c r="Z751" s="8"/>
    </row>
    <row r="752">
      <c r="A752" s="8"/>
      <c r="B752" s="8"/>
      <c r="C752" s="8"/>
      <c r="D752" s="8"/>
      <c r="E752" s="8"/>
      <c r="F752" s="8"/>
      <c r="G752" s="8"/>
      <c r="H752" s="8"/>
      <c r="I752" s="8"/>
      <c r="J752" s="8"/>
      <c r="M752" s="30"/>
      <c r="N752" s="30"/>
      <c r="O752" s="8"/>
      <c r="P752" s="8"/>
      <c r="Q752" s="8"/>
      <c r="R752" s="8"/>
      <c r="S752" s="8"/>
      <c r="T752" s="8"/>
      <c r="U752" s="8"/>
      <c r="V752" s="8"/>
      <c r="W752" s="8"/>
      <c r="X752" s="8"/>
      <c r="Y752" s="8"/>
      <c r="Z752" s="8"/>
    </row>
    <row r="753">
      <c r="A753" s="8"/>
      <c r="B753" s="8"/>
      <c r="C753" s="8"/>
      <c r="D753" s="8"/>
      <c r="E753" s="8"/>
      <c r="F753" s="8"/>
      <c r="G753" s="8"/>
      <c r="H753" s="8"/>
      <c r="I753" s="8"/>
      <c r="J753" s="8"/>
      <c r="M753" s="30"/>
      <c r="N753" s="30"/>
      <c r="O753" s="8"/>
      <c r="P753" s="8"/>
      <c r="Q753" s="8"/>
      <c r="R753" s="8"/>
      <c r="S753" s="8"/>
      <c r="T753" s="8"/>
      <c r="U753" s="8"/>
      <c r="V753" s="8"/>
      <c r="W753" s="8"/>
      <c r="X753" s="8"/>
      <c r="Y753" s="8"/>
      <c r="Z753" s="8"/>
    </row>
    <row r="754">
      <c r="A754" s="8"/>
      <c r="B754" s="8"/>
      <c r="C754" s="8"/>
      <c r="D754" s="8"/>
      <c r="E754" s="8"/>
      <c r="F754" s="8"/>
      <c r="G754" s="8"/>
      <c r="H754" s="8"/>
      <c r="I754" s="8"/>
      <c r="J754" s="8"/>
      <c r="M754" s="30"/>
      <c r="N754" s="30"/>
      <c r="O754" s="8"/>
      <c r="P754" s="8"/>
      <c r="Q754" s="8"/>
      <c r="R754" s="8"/>
      <c r="S754" s="8"/>
      <c r="T754" s="8"/>
      <c r="U754" s="8"/>
      <c r="V754" s="8"/>
      <c r="W754" s="8"/>
      <c r="X754" s="8"/>
      <c r="Y754" s="8"/>
      <c r="Z754" s="8"/>
    </row>
    <row r="755">
      <c r="A755" s="8"/>
      <c r="B755" s="8"/>
      <c r="C755" s="8"/>
      <c r="D755" s="8"/>
      <c r="E755" s="8"/>
      <c r="F755" s="8"/>
      <c r="G755" s="8"/>
      <c r="H755" s="8"/>
      <c r="I755" s="8"/>
      <c r="J755" s="8"/>
      <c r="M755" s="30"/>
      <c r="N755" s="30"/>
      <c r="O755" s="8"/>
      <c r="P755" s="8"/>
      <c r="Q755" s="8"/>
      <c r="R755" s="8"/>
      <c r="S755" s="8"/>
      <c r="T755" s="8"/>
      <c r="U755" s="8"/>
      <c r="V755" s="8"/>
      <c r="W755" s="8"/>
      <c r="X755" s="8"/>
      <c r="Y755" s="8"/>
      <c r="Z755" s="8"/>
    </row>
    <row r="756">
      <c r="A756" s="8"/>
      <c r="B756" s="8"/>
      <c r="C756" s="8"/>
      <c r="D756" s="8"/>
      <c r="E756" s="8"/>
      <c r="F756" s="8"/>
      <c r="G756" s="8"/>
      <c r="H756" s="8"/>
      <c r="I756" s="8"/>
      <c r="J756" s="8"/>
      <c r="M756" s="30"/>
      <c r="N756" s="30"/>
      <c r="O756" s="8"/>
      <c r="P756" s="8"/>
      <c r="Q756" s="8"/>
      <c r="R756" s="8"/>
      <c r="S756" s="8"/>
      <c r="T756" s="8"/>
      <c r="U756" s="8"/>
      <c r="V756" s="8"/>
      <c r="W756" s="8"/>
      <c r="X756" s="8"/>
      <c r="Y756" s="8"/>
      <c r="Z756" s="8"/>
    </row>
    <row r="757">
      <c r="A757" s="8"/>
      <c r="B757" s="8"/>
      <c r="C757" s="8"/>
      <c r="D757" s="8"/>
      <c r="E757" s="8"/>
      <c r="F757" s="8"/>
      <c r="G757" s="8"/>
      <c r="H757" s="8"/>
      <c r="I757" s="8"/>
      <c r="J757" s="8"/>
      <c r="M757" s="30"/>
      <c r="N757" s="30"/>
      <c r="O757" s="8"/>
      <c r="P757" s="8"/>
      <c r="Q757" s="8"/>
      <c r="R757" s="8"/>
      <c r="S757" s="8"/>
      <c r="T757" s="8"/>
      <c r="U757" s="8"/>
      <c r="V757" s="8"/>
      <c r="W757" s="8"/>
      <c r="X757" s="8"/>
      <c r="Y757" s="8"/>
      <c r="Z757" s="8"/>
    </row>
    <row r="758">
      <c r="A758" s="8"/>
      <c r="B758" s="8"/>
      <c r="C758" s="8"/>
      <c r="D758" s="8"/>
      <c r="E758" s="8"/>
      <c r="F758" s="8"/>
      <c r="G758" s="8"/>
      <c r="H758" s="8"/>
      <c r="I758" s="8"/>
      <c r="J758" s="8"/>
      <c r="M758" s="30"/>
      <c r="N758" s="30"/>
      <c r="O758" s="8"/>
      <c r="P758" s="8"/>
      <c r="Q758" s="8"/>
      <c r="R758" s="8"/>
      <c r="S758" s="8"/>
      <c r="T758" s="8"/>
      <c r="U758" s="8"/>
      <c r="V758" s="8"/>
      <c r="W758" s="8"/>
      <c r="X758" s="8"/>
      <c r="Y758" s="8"/>
      <c r="Z758" s="8"/>
    </row>
    <row r="759">
      <c r="A759" s="8"/>
      <c r="B759" s="8"/>
      <c r="C759" s="8"/>
      <c r="D759" s="8"/>
      <c r="E759" s="8"/>
      <c r="F759" s="8"/>
      <c r="G759" s="8"/>
      <c r="H759" s="8"/>
      <c r="I759" s="8"/>
      <c r="J759" s="8"/>
      <c r="M759" s="30"/>
      <c r="N759" s="30"/>
      <c r="O759" s="8"/>
      <c r="P759" s="8"/>
      <c r="Q759" s="8"/>
      <c r="R759" s="8"/>
      <c r="S759" s="8"/>
      <c r="T759" s="8"/>
      <c r="U759" s="8"/>
      <c r="V759" s="8"/>
      <c r="W759" s="8"/>
      <c r="X759" s="8"/>
      <c r="Y759" s="8"/>
      <c r="Z759" s="8"/>
    </row>
    <row r="760">
      <c r="A760" s="8"/>
      <c r="B760" s="8"/>
      <c r="C760" s="8"/>
      <c r="D760" s="8"/>
      <c r="E760" s="8"/>
      <c r="F760" s="8"/>
      <c r="G760" s="8"/>
      <c r="H760" s="8"/>
      <c r="I760" s="8"/>
      <c r="J760" s="8"/>
      <c r="M760" s="30"/>
      <c r="N760" s="30"/>
      <c r="O760" s="8"/>
      <c r="P760" s="8"/>
      <c r="Q760" s="8"/>
      <c r="R760" s="8"/>
      <c r="S760" s="8"/>
      <c r="T760" s="8"/>
      <c r="U760" s="8"/>
      <c r="V760" s="8"/>
      <c r="W760" s="8"/>
      <c r="X760" s="8"/>
      <c r="Y760" s="8"/>
      <c r="Z760" s="8"/>
    </row>
    <row r="761">
      <c r="A761" s="8"/>
      <c r="B761" s="8"/>
      <c r="C761" s="8"/>
      <c r="D761" s="8"/>
      <c r="E761" s="8"/>
      <c r="F761" s="8"/>
      <c r="G761" s="8"/>
      <c r="H761" s="8"/>
      <c r="I761" s="8"/>
      <c r="J761" s="8"/>
      <c r="M761" s="30"/>
      <c r="N761" s="30"/>
      <c r="O761" s="8"/>
      <c r="P761" s="8"/>
      <c r="Q761" s="8"/>
      <c r="R761" s="8"/>
      <c r="S761" s="8"/>
      <c r="T761" s="8"/>
      <c r="U761" s="8"/>
      <c r="V761" s="8"/>
      <c r="W761" s="8"/>
      <c r="X761" s="8"/>
      <c r="Y761" s="8"/>
      <c r="Z761" s="8"/>
    </row>
    <row r="762">
      <c r="A762" s="8"/>
      <c r="B762" s="8"/>
      <c r="C762" s="8"/>
      <c r="D762" s="8"/>
      <c r="E762" s="8"/>
      <c r="F762" s="8"/>
      <c r="G762" s="8"/>
      <c r="H762" s="8"/>
      <c r="I762" s="8"/>
      <c r="J762" s="8"/>
      <c r="M762" s="30"/>
      <c r="N762" s="30"/>
      <c r="O762" s="8"/>
      <c r="P762" s="8"/>
      <c r="Q762" s="8"/>
      <c r="R762" s="8"/>
      <c r="S762" s="8"/>
      <c r="T762" s="8"/>
      <c r="U762" s="8"/>
      <c r="V762" s="8"/>
      <c r="W762" s="8"/>
      <c r="X762" s="8"/>
      <c r="Y762" s="8"/>
      <c r="Z762" s="8"/>
    </row>
    <row r="763">
      <c r="A763" s="8"/>
      <c r="B763" s="8"/>
      <c r="C763" s="8"/>
      <c r="D763" s="8"/>
      <c r="E763" s="8"/>
      <c r="F763" s="8"/>
      <c r="G763" s="8"/>
      <c r="H763" s="8"/>
      <c r="I763" s="8"/>
      <c r="J763" s="8"/>
      <c r="M763" s="30"/>
      <c r="N763" s="30"/>
      <c r="O763" s="8"/>
      <c r="P763" s="8"/>
      <c r="Q763" s="8"/>
      <c r="R763" s="8"/>
      <c r="S763" s="8"/>
      <c r="T763" s="8"/>
      <c r="U763" s="8"/>
      <c r="V763" s="8"/>
      <c r="W763" s="8"/>
      <c r="X763" s="8"/>
      <c r="Y763" s="8"/>
      <c r="Z763" s="8"/>
    </row>
    <row r="764">
      <c r="A764" s="8"/>
      <c r="B764" s="8"/>
      <c r="C764" s="8"/>
      <c r="D764" s="8"/>
      <c r="E764" s="8"/>
      <c r="F764" s="8"/>
      <c r="G764" s="8"/>
      <c r="H764" s="8"/>
      <c r="I764" s="8"/>
      <c r="J764" s="8"/>
      <c r="M764" s="30"/>
      <c r="N764" s="30"/>
      <c r="O764" s="8"/>
      <c r="P764" s="8"/>
      <c r="Q764" s="8"/>
      <c r="R764" s="8"/>
      <c r="S764" s="8"/>
      <c r="T764" s="8"/>
      <c r="U764" s="8"/>
      <c r="V764" s="8"/>
      <c r="W764" s="8"/>
      <c r="X764" s="8"/>
      <c r="Y764" s="8"/>
      <c r="Z764" s="8"/>
    </row>
    <row r="765">
      <c r="A765" s="8"/>
      <c r="B765" s="8"/>
      <c r="C765" s="8"/>
      <c r="D765" s="8"/>
      <c r="E765" s="8"/>
      <c r="F765" s="8"/>
      <c r="G765" s="8"/>
      <c r="H765" s="8"/>
      <c r="I765" s="8"/>
      <c r="J765" s="8"/>
      <c r="M765" s="30"/>
      <c r="N765" s="30"/>
      <c r="O765" s="8"/>
      <c r="P765" s="8"/>
      <c r="Q765" s="8"/>
      <c r="R765" s="8"/>
      <c r="S765" s="8"/>
      <c r="T765" s="8"/>
      <c r="U765" s="8"/>
      <c r="V765" s="8"/>
      <c r="W765" s="8"/>
      <c r="X765" s="8"/>
      <c r="Y765" s="8"/>
      <c r="Z765" s="8"/>
    </row>
    <row r="766">
      <c r="A766" s="8"/>
      <c r="B766" s="8"/>
      <c r="C766" s="8"/>
      <c r="D766" s="8"/>
      <c r="E766" s="8"/>
      <c r="F766" s="8"/>
      <c r="G766" s="8"/>
      <c r="H766" s="8"/>
      <c r="I766" s="8"/>
      <c r="J766" s="8"/>
      <c r="M766" s="30"/>
      <c r="N766" s="30"/>
      <c r="O766" s="8"/>
      <c r="P766" s="8"/>
      <c r="Q766" s="8"/>
      <c r="R766" s="8"/>
      <c r="S766" s="8"/>
      <c r="T766" s="8"/>
      <c r="U766" s="8"/>
      <c r="V766" s="8"/>
      <c r="W766" s="8"/>
      <c r="X766" s="8"/>
      <c r="Y766" s="8"/>
      <c r="Z766" s="8"/>
    </row>
    <row r="767">
      <c r="A767" s="8"/>
      <c r="B767" s="8"/>
      <c r="C767" s="8"/>
      <c r="D767" s="8"/>
      <c r="E767" s="8"/>
      <c r="F767" s="8"/>
      <c r="G767" s="8"/>
      <c r="H767" s="8"/>
      <c r="I767" s="8"/>
      <c r="J767" s="8"/>
      <c r="M767" s="30"/>
      <c r="N767" s="30"/>
      <c r="O767" s="8"/>
      <c r="P767" s="8"/>
      <c r="Q767" s="8"/>
      <c r="R767" s="8"/>
      <c r="S767" s="8"/>
      <c r="T767" s="8"/>
      <c r="U767" s="8"/>
      <c r="V767" s="8"/>
      <c r="W767" s="8"/>
      <c r="X767" s="8"/>
      <c r="Y767" s="8"/>
      <c r="Z767" s="8"/>
    </row>
    <row r="768">
      <c r="A768" s="8"/>
      <c r="B768" s="8"/>
      <c r="C768" s="8"/>
      <c r="D768" s="8"/>
      <c r="E768" s="8"/>
      <c r="F768" s="8"/>
      <c r="G768" s="8"/>
      <c r="H768" s="8"/>
      <c r="I768" s="8"/>
      <c r="J768" s="8"/>
      <c r="M768" s="30"/>
      <c r="N768" s="30"/>
      <c r="O768" s="8"/>
      <c r="P768" s="8"/>
      <c r="Q768" s="8"/>
      <c r="R768" s="8"/>
      <c r="S768" s="8"/>
      <c r="T768" s="8"/>
      <c r="U768" s="8"/>
      <c r="V768" s="8"/>
      <c r="W768" s="8"/>
      <c r="X768" s="8"/>
      <c r="Y768" s="8"/>
      <c r="Z768" s="8"/>
    </row>
    <row r="769">
      <c r="A769" s="8"/>
      <c r="B769" s="8"/>
      <c r="C769" s="8"/>
      <c r="D769" s="8"/>
      <c r="E769" s="8"/>
      <c r="F769" s="8"/>
      <c r="G769" s="8"/>
      <c r="H769" s="8"/>
      <c r="I769" s="8"/>
      <c r="J769" s="8"/>
      <c r="M769" s="30"/>
      <c r="N769" s="30"/>
      <c r="O769" s="8"/>
      <c r="P769" s="8"/>
      <c r="Q769" s="8"/>
      <c r="R769" s="8"/>
      <c r="S769" s="8"/>
      <c r="T769" s="8"/>
      <c r="U769" s="8"/>
      <c r="V769" s="8"/>
      <c r="W769" s="8"/>
      <c r="X769" s="8"/>
      <c r="Y769" s="8"/>
      <c r="Z769" s="8"/>
    </row>
    <row r="770">
      <c r="A770" s="8"/>
      <c r="B770" s="8"/>
      <c r="C770" s="8"/>
      <c r="D770" s="8"/>
      <c r="E770" s="8"/>
      <c r="F770" s="8"/>
      <c r="G770" s="8"/>
      <c r="H770" s="8"/>
      <c r="I770" s="8"/>
      <c r="J770" s="8"/>
      <c r="M770" s="30"/>
      <c r="N770" s="30"/>
      <c r="O770" s="8"/>
      <c r="P770" s="8"/>
      <c r="Q770" s="8"/>
      <c r="R770" s="8"/>
      <c r="S770" s="8"/>
      <c r="T770" s="8"/>
      <c r="U770" s="8"/>
      <c r="V770" s="8"/>
      <c r="W770" s="8"/>
      <c r="X770" s="8"/>
      <c r="Y770" s="8"/>
      <c r="Z770" s="8"/>
    </row>
    <row r="771">
      <c r="A771" s="8"/>
      <c r="B771" s="8"/>
      <c r="C771" s="8"/>
      <c r="D771" s="8"/>
      <c r="E771" s="8"/>
      <c r="F771" s="8"/>
      <c r="G771" s="8"/>
      <c r="H771" s="8"/>
      <c r="I771" s="8"/>
      <c r="J771" s="8"/>
      <c r="M771" s="30"/>
      <c r="N771" s="30"/>
      <c r="O771" s="8"/>
      <c r="P771" s="8"/>
      <c r="Q771" s="8"/>
      <c r="R771" s="8"/>
      <c r="S771" s="8"/>
      <c r="T771" s="8"/>
      <c r="U771" s="8"/>
      <c r="V771" s="8"/>
      <c r="W771" s="8"/>
      <c r="X771" s="8"/>
      <c r="Y771" s="8"/>
      <c r="Z771" s="8"/>
    </row>
    <row r="772">
      <c r="A772" s="8"/>
      <c r="B772" s="8"/>
      <c r="C772" s="8"/>
      <c r="D772" s="8"/>
      <c r="E772" s="8"/>
      <c r="F772" s="8"/>
      <c r="G772" s="8"/>
      <c r="H772" s="8"/>
      <c r="I772" s="8"/>
      <c r="J772" s="8"/>
      <c r="M772" s="30"/>
      <c r="N772" s="30"/>
      <c r="O772" s="8"/>
      <c r="P772" s="8"/>
      <c r="Q772" s="8"/>
      <c r="R772" s="8"/>
      <c r="S772" s="8"/>
      <c r="T772" s="8"/>
      <c r="U772" s="8"/>
      <c r="V772" s="8"/>
      <c r="W772" s="8"/>
      <c r="X772" s="8"/>
      <c r="Y772" s="8"/>
      <c r="Z772" s="8"/>
    </row>
    <row r="773">
      <c r="A773" s="8"/>
      <c r="B773" s="8"/>
      <c r="C773" s="8"/>
      <c r="D773" s="8"/>
      <c r="E773" s="8"/>
      <c r="F773" s="8"/>
      <c r="G773" s="8"/>
      <c r="H773" s="8"/>
      <c r="I773" s="8"/>
      <c r="J773" s="8"/>
      <c r="M773" s="30"/>
      <c r="N773" s="30"/>
      <c r="O773" s="8"/>
      <c r="P773" s="8"/>
      <c r="Q773" s="8"/>
      <c r="R773" s="8"/>
      <c r="S773" s="8"/>
      <c r="T773" s="8"/>
      <c r="U773" s="8"/>
      <c r="V773" s="8"/>
      <c r="W773" s="8"/>
      <c r="X773" s="8"/>
      <c r="Y773" s="8"/>
      <c r="Z773" s="8"/>
    </row>
    <row r="774">
      <c r="A774" s="8"/>
      <c r="B774" s="8"/>
      <c r="C774" s="8"/>
      <c r="D774" s="8"/>
      <c r="E774" s="8"/>
      <c r="F774" s="8"/>
      <c r="G774" s="8"/>
      <c r="H774" s="8"/>
      <c r="I774" s="8"/>
      <c r="J774" s="8"/>
      <c r="M774" s="30"/>
      <c r="N774" s="30"/>
      <c r="O774" s="8"/>
      <c r="P774" s="8"/>
      <c r="Q774" s="8"/>
      <c r="R774" s="8"/>
      <c r="S774" s="8"/>
      <c r="T774" s="8"/>
      <c r="U774" s="8"/>
      <c r="V774" s="8"/>
      <c r="W774" s="8"/>
      <c r="X774" s="8"/>
      <c r="Y774" s="8"/>
      <c r="Z774" s="8"/>
    </row>
    <row r="775">
      <c r="A775" s="8"/>
      <c r="B775" s="8"/>
      <c r="C775" s="8"/>
      <c r="D775" s="8"/>
      <c r="E775" s="8"/>
      <c r="F775" s="8"/>
      <c r="G775" s="8"/>
      <c r="H775" s="8"/>
      <c r="I775" s="8"/>
      <c r="J775" s="8"/>
      <c r="M775" s="30"/>
      <c r="N775" s="30"/>
      <c r="O775" s="8"/>
      <c r="P775" s="8"/>
      <c r="Q775" s="8"/>
      <c r="R775" s="8"/>
      <c r="S775" s="8"/>
      <c r="T775" s="8"/>
      <c r="U775" s="8"/>
      <c r="V775" s="8"/>
      <c r="W775" s="8"/>
      <c r="X775" s="8"/>
      <c r="Y775" s="8"/>
      <c r="Z775" s="8"/>
    </row>
    <row r="776">
      <c r="A776" s="8"/>
      <c r="B776" s="8"/>
      <c r="C776" s="8"/>
      <c r="D776" s="8"/>
      <c r="E776" s="8"/>
      <c r="F776" s="8"/>
      <c r="G776" s="8"/>
      <c r="H776" s="8"/>
      <c r="I776" s="8"/>
      <c r="J776" s="8"/>
      <c r="M776" s="30"/>
      <c r="N776" s="30"/>
      <c r="O776" s="8"/>
      <c r="P776" s="8"/>
      <c r="Q776" s="8"/>
      <c r="R776" s="8"/>
      <c r="S776" s="8"/>
      <c r="T776" s="8"/>
      <c r="U776" s="8"/>
      <c r="V776" s="8"/>
      <c r="W776" s="8"/>
      <c r="X776" s="8"/>
      <c r="Y776" s="8"/>
      <c r="Z776" s="8"/>
    </row>
    <row r="777">
      <c r="A777" s="8"/>
      <c r="B777" s="8"/>
      <c r="C777" s="8"/>
      <c r="D777" s="8"/>
      <c r="E777" s="8"/>
      <c r="F777" s="8"/>
      <c r="G777" s="8"/>
      <c r="H777" s="8"/>
      <c r="I777" s="8"/>
      <c r="J777" s="8"/>
      <c r="M777" s="30"/>
      <c r="N777" s="30"/>
      <c r="O777" s="8"/>
      <c r="P777" s="8"/>
      <c r="Q777" s="8"/>
      <c r="R777" s="8"/>
      <c r="S777" s="8"/>
      <c r="T777" s="8"/>
      <c r="U777" s="8"/>
      <c r="V777" s="8"/>
      <c r="W777" s="8"/>
      <c r="X777" s="8"/>
      <c r="Y777" s="8"/>
      <c r="Z777" s="8"/>
    </row>
    <row r="778">
      <c r="A778" s="8"/>
      <c r="B778" s="8"/>
      <c r="C778" s="8"/>
      <c r="D778" s="8"/>
      <c r="E778" s="8"/>
      <c r="F778" s="8"/>
      <c r="G778" s="8"/>
      <c r="H778" s="8"/>
      <c r="I778" s="8"/>
      <c r="J778" s="8"/>
      <c r="M778" s="30"/>
      <c r="N778" s="30"/>
      <c r="O778" s="8"/>
      <c r="P778" s="8"/>
      <c r="Q778" s="8"/>
      <c r="R778" s="8"/>
      <c r="S778" s="8"/>
      <c r="T778" s="8"/>
      <c r="U778" s="8"/>
      <c r="V778" s="8"/>
      <c r="W778" s="8"/>
      <c r="X778" s="8"/>
      <c r="Y778" s="8"/>
      <c r="Z778" s="8"/>
    </row>
    <row r="779">
      <c r="A779" s="8"/>
      <c r="B779" s="8"/>
      <c r="C779" s="8"/>
      <c r="D779" s="8"/>
      <c r="E779" s="8"/>
      <c r="F779" s="8"/>
      <c r="G779" s="8"/>
      <c r="H779" s="8"/>
      <c r="I779" s="8"/>
      <c r="J779" s="8"/>
      <c r="M779" s="30"/>
      <c r="N779" s="30"/>
      <c r="O779" s="8"/>
      <c r="P779" s="8"/>
      <c r="Q779" s="8"/>
      <c r="R779" s="8"/>
      <c r="S779" s="8"/>
      <c r="T779" s="8"/>
      <c r="U779" s="8"/>
      <c r="V779" s="8"/>
      <c r="W779" s="8"/>
      <c r="X779" s="8"/>
      <c r="Y779" s="8"/>
      <c r="Z779" s="8"/>
    </row>
    <row r="780">
      <c r="A780" s="8"/>
      <c r="B780" s="8"/>
      <c r="C780" s="8"/>
      <c r="D780" s="8"/>
      <c r="E780" s="8"/>
      <c r="F780" s="8"/>
      <c r="G780" s="8"/>
      <c r="H780" s="8"/>
      <c r="I780" s="8"/>
      <c r="J780" s="8"/>
      <c r="M780" s="30"/>
      <c r="N780" s="30"/>
      <c r="O780" s="8"/>
      <c r="P780" s="8"/>
      <c r="Q780" s="8"/>
      <c r="R780" s="8"/>
      <c r="S780" s="8"/>
      <c r="T780" s="8"/>
      <c r="U780" s="8"/>
      <c r="V780" s="8"/>
      <c r="W780" s="8"/>
      <c r="X780" s="8"/>
      <c r="Y780" s="8"/>
      <c r="Z780" s="8"/>
    </row>
    <row r="781">
      <c r="A781" s="8"/>
      <c r="B781" s="8"/>
      <c r="C781" s="8"/>
      <c r="D781" s="8"/>
      <c r="E781" s="8"/>
      <c r="F781" s="8"/>
      <c r="G781" s="8"/>
      <c r="H781" s="8"/>
      <c r="I781" s="8"/>
      <c r="J781" s="8"/>
      <c r="M781" s="30"/>
      <c r="N781" s="30"/>
      <c r="O781" s="8"/>
      <c r="P781" s="8"/>
      <c r="Q781" s="8"/>
      <c r="R781" s="8"/>
      <c r="S781" s="8"/>
      <c r="T781" s="8"/>
      <c r="U781" s="8"/>
      <c r="V781" s="8"/>
      <c r="W781" s="8"/>
      <c r="X781" s="8"/>
      <c r="Y781" s="8"/>
      <c r="Z781" s="8"/>
    </row>
    <row r="782">
      <c r="A782" s="8"/>
      <c r="B782" s="8"/>
      <c r="C782" s="8"/>
      <c r="D782" s="8"/>
      <c r="E782" s="8"/>
      <c r="F782" s="8"/>
      <c r="G782" s="8"/>
      <c r="H782" s="8"/>
      <c r="I782" s="8"/>
      <c r="J782" s="8"/>
      <c r="M782" s="30"/>
      <c r="N782" s="30"/>
      <c r="O782" s="8"/>
      <c r="P782" s="8"/>
      <c r="Q782" s="8"/>
      <c r="R782" s="8"/>
      <c r="S782" s="8"/>
      <c r="T782" s="8"/>
      <c r="U782" s="8"/>
      <c r="V782" s="8"/>
      <c r="W782" s="8"/>
      <c r="X782" s="8"/>
      <c r="Y782" s="8"/>
      <c r="Z782" s="8"/>
    </row>
    <row r="783">
      <c r="A783" s="8"/>
      <c r="B783" s="8"/>
      <c r="C783" s="8"/>
      <c r="D783" s="8"/>
      <c r="E783" s="8"/>
      <c r="F783" s="8"/>
      <c r="G783" s="8"/>
      <c r="H783" s="8"/>
      <c r="I783" s="8"/>
      <c r="J783" s="8"/>
      <c r="M783" s="30"/>
      <c r="N783" s="30"/>
      <c r="O783" s="8"/>
      <c r="P783" s="8"/>
      <c r="Q783" s="8"/>
      <c r="R783" s="8"/>
      <c r="S783" s="8"/>
      <c r="T783" s="8"/>
      <c r="U783" s="8"/>
      <c r="V783" s="8"/>
      <c r="W783" s="8"/>
      <c r="X783" s="8"/>
      <c r="Y783" s="8"/>
      <c r="Z783" s="8"/>
    </row>
    <row r="784">
      <c r="A784" s="8"/>
      <c r="B784" s="8"/>
      <c r="C784" s="8"/>
      <c r="D784" s="8"/>
      <c r="E784" s="8"/>
      <c r="F784" s="8"/>
      <c r="G784" s="8"/>
      <c r="H784" s="8"/>
      <c r="I784" s="8"/>
      <c r="J784" s="8"/>
      <c r="M784" s="30"/>
      <c r="N784" s="30"/>
      <c r="O784" s="8"/>
      <c r="P784" s="8"/>
      <c r="Q784" s="8"/>
      <c r="R784" s="8"/>
      <c r="S784" s="8"/>
      <c r="T784" s="8"/>
      <c r="U784" s="8"/>
      <c r="V784" s="8"/>
      <c r="W784" s="8"/>
      <c r="X784" s="8"/>
      <c r="Y784" s="8"/>
      <c r="Z784" s="8"/>
    </row>
    <row r="785">
      <c r="A785" s="8"/>
      <c r="B785" s="8"/>
      <c r="C785" s="8"/>
      <c r="D785" s="8"/>
      <c r="E785" s="8"/>
      <c r="F785" s="8"/>
      <c r="G785" s="8"/>
      <c r="H785" s="8"/>
      <c r="I785" s="8"/>
      <c r="J785" s="8"/>
      <c r="M785" s="30"/>
      <c r="N785" s="30"/>
      <c r="O785" s="8"/>
      <c r="P785" s="8"/>
      <c r="Q785" s="8"/>
      <c r="R785" s="8"/>
      <c r="S785" s="8"/>
      <c r="T785" s="8"/>
      <c r="U785" s="8"/>
      <c r="V785" s="8"/>
      <c r="W785" s="8"/>
      <c r="X785" s="8"/>
      <c r="Y785" s="8"/>
      <c r="Z785" s="8"/>
    </row>
    <row r="786">
      <c r="A786" s="8"/>
      <c r="B786" s="8"/>
      <c r="C786" s="8"/>
      <c r="D786" s="8"/>
      <c r="E786" s="8"/>
      <c r="F786" s="8"/>
      <c r="G786" s="8"/>
      <c r="H786" s="8"/>
      <c r="I786" s="8"/>
      <c r="J786" s="8"/>
      <c r="M786" s="30"/>
      <c r="N786" s="30"/>
      <c r="O786" s="8"/>
      <c r="P786" s="8"/>
      <c r="Q786" s="8"/>
      <c r="R786" s="8"/>
      <c r="S786" s="8"/>
      <c r="T786" s="8"/>
      <c r="U786" s="8"/>
      <c r="V786" s="8"/>
      <c r="W786" s="8"/>
      <c r="X786" s="8"/>
      <c r="Y786" s="8"/>
      <c r="Z786" s="8"/>
    </row>
    <row r="787">
      <c r="A787" s="8"/>
      <c r="B787" s="8"/>
      <c r="C787" s="8"/>
      <c r="D787" s="8"/>
      <c r="E787" s="8"/>
      <c r="F787" s="8"/>
      <c r="G787" s="8"/>
      <c r="H787" s="8"/>
      <c r="I787" s="8"/>
      <c r="J787" s="8"/>
      <c r="M787" s="30"/>
      <c r="N787" s="30"/>
      <c r="O787" s="8"/>
      <c r="P787" s="8"/>
      <c r="Q787" s="8"/>
      <c r="R787" s="8"/>
      <c r="S787" s="8"/>
      <c r="T787" s="8"/>
      <c r="U787" s="8"/>
      <c r="V787" s="8"/>
      <c r="W787" s="8"/>
      <c r="X787" s="8"/>
      <c r="Y787" s="8"/>
      <c r="Z787" s="8"/>
    </row>
    <row r="788">
      <c r="A788" s="8"/>
      <c r="B788" s="8"/>
      <c r="C788" s="8"/>
      <c r="D788" s="8"/>
      <c r="E788" s="8"/>
      <c r="F788" s="8"/>
      <c r="G788" s="8"/>
      <c r="H788" s="8"/>
      <c r="I788" s="8"/>
      <c r="J788" s="8"/>
      <c r="M788" s="30"/>
      <c r="N788" s="30"/>
      <c r="O788" s="8"/>
      <c r="P788" s="8"/>
      <c r="Q788" s="8"/>
      <c r="R788" s="8"/>
      <c r="S788" s="8"/>
      <c r="T788" s="8"/>
      <c r="U788" s="8"/>
      <c r="V788" s="8"/>
      <c r="W788" s="8"/>
      <c r="X788" s="8"/>
      <c r="Y788" s="8"/>
      <c r="Z788" s="8"/>
    </row>
    <row r="789">
      <c r="A789" s="8"/>
      <c r="B789" s="8"/>
      <c r="C789" s="8"/>
      <c r="D789" s="8"/>
      <c r="E789" s="8"/>
      <c r="F789" s="8"/>
      <c r="G789" s="8"/>
      <c r="H789" s="8"/>
      <c r="I789" s="8"/>
      <c r="J789" s="8"/>
      <c r="M789" s="30"/>
      <c r="N789" s="30"/>
      <c r="O789" s="8"/>
      <c r="P789" s="8"/>
      <c r="Q789" s="8"/>
      <c r="R789" s="8"/>
      <c r="S789" s="8"/>
      <c r="T789" s="8"/>
      <c r="U789" s="8"/>
      <c r="V789" s="8"/>
      <c r="W789" s="8"/>
      <c r="X789" s="8"/>
      <c r="Y789" s="8"/>
      <c r="Z789" s="8"/>
    </row>
    <row r="790">
      <c r="A790" s="8"/>
      <c r="B790" s="8"/>
      <c r="C790" s="8"/>
      <c r="D790" s="8"/>
      <c r="E790" s="8"/>
      <c r="F790" s="8"/>
      <c r="G790" s="8"/>
      <c r="H790" s="8"/>
      <c r="I790" s="8"/>
      <c r="J790" s="8"/>
      <c r="M790" s="30"/>
      <c r="N790" s="30"/>
      <c r="O790" s="8"/>
      <c r="P790" s="8"/>
      <c r="Q790" s="8"/>
      <c r="R790" s="8"/>
      <c r="S790" s="8"/>
      <c r="T790" s="8"/>
      <c r="U790" s="8"/>
      <c r="V790" s="8"/>
      <c r="W790" s="8"/>
      <c r="X790" s="8"/>
      <c r="Y790" s="8"/>
      <c r="Z790" s="8"/>
    </row>
    <row r="791">
      <c r="A791" s="8"/>
      <c r="B791" s="8"/>
      <c r="C791" s="8"/>
      <c r="D791" s="8"/>
      <c r="E791" s="8"/>
      <c r="F791" s="8"/>
      <c r="G791" s="8"/>
      <c r="H791" s="8"/>
      <c r="I791" s="8"/>
      <c r="J791" s="8"/>
      <c r="M791" s="30"/>
      <c r="N791" s="30"/>
      <c r="O791" s="8"/>
      <c r="P791" s="8"/>
      <c r="Q791" s="8"/>
      <c r="R791" s="8"/>
      <c r="S791" s="8"/>
      <c r="T791" s="8"/>
      <c r="U791" s="8"/>
      <c r="V791" s="8"/>
      <c r="W791" s="8"/>
      <c r="X791" s="8"/>
      <c r="Y791" s="8"/>
      <c r="Z791" s="8"/>
    </row>
    <row r="792">
      <c r="A792" s="8"/>
      <c r="B792" s="8"/>
      <c r="C792" s="8"/>
      <c r="D792" s="8"/>
      <c r="E792" s="8"/>
      <c r="F792" s="8"/>
      <c r="G792" s="8"/>
      <c r="H792" s="8"/>
      <c r="I792" s="8"/>
      <c r="J792" s="8"/>
      <c r="M792" s="30"/>
      <c r="N792" s="30"/>
      <c r="O792" s="8"/>
      <c r="P792" s="8"/>
      <c r="Q792" s="8"/>
      <c r="R792" s="8"/>
      <c r="S792" s="8"/>
      <c r="T792" s="8"/>
      <c r="U792" s="8"/>
      <c r="V792" s="8"/>
      <c r="W792" s="8"/>
      <c r="X792" s="8"/>
      <c r="Y792" s="8"/>
      <c r="Z792" s="8"/>
    </row>
    <row r="793">
      <c r="A793" s="8"/>
      <c r="B793" s="8"/>
      <c r="C793" s="8"/>
      <c r="D793" s="8"/>
      <c r="E793" s="8"/>
      <c r="F793" s="8"/>
      <c r="G793" s="8"/>
      <c r="H793" s="8"/>
      <c r="I793" s="8"/>
      <c r="J793" s="8"/>
      <c r="M793" s="30"/>
      <c r="N793" s="30"/>
      <c r="O793" s="8"/>
      <c r="P793" s="8"/>
      <c r="Q793" s="8"/>
      <c r="R793" s="8"/>
      <c r="S793" s="8"/>
      <c r="T793" s="8"/>
      <c r="U793" s="8"/>
      <c r="V793" s="8"/>
      <c r="W793" s="8"/>
      <c r="X793" s="8"/>
      <c r="Y793" s="8"/>
      <c r="Z793" s="8"/>
    </row>
    <row r="794">
      <c r="A794" s="8"/>
      <c r="B794" s="8"/>
      <c r="C794" s="8"/>
      <c r="D794" s="8"/>
      <c r="E794" s="8"/>
      <c r="F794" s="8"/>
      <c r="G794" s="8"/>
      <c r="H794" s="8"/>
      <c r="I794" s="8"/>
      <c r="J794" s="8"/>
      <c r="M794" s="30"/>
      <c r="N794" s="30"/>
      <c r="O794" s="8"/>
      <c r="P794" s="8"/>
      <c r="Q794" s="8"/>
      <c r="R794" s="8"/>
      <c r="S794" s="8"/>
      <c r="T794" s="8"/>
      <c r="U794" s="8"/>
      <c r="V794" s="8"/>
      <c r="W794" s="8"/>
      <c r="X794" s="8"/>
      <c r="Y794" s="8"/>
      <c r="Z794" s="8"/>
    </row>
    <row r="795">
      <c r="A795" s="8"/>
      <c r="B795" s="8"/>
      <c r="C795" s="8"/>
      <c r="D795" s="8"/>
      <c r="E795" s="8"/>
      <c r="F795" s="8"/>
      <c r="G795" s="8"/>
      <c r="H795" s="8"/>
      <c r="I795" s="8"/>
      <c r="J795" s="8"/>
      <c r="M795" s="30"/>
      <c r="N795" s="30"/>
      <c r="O795" s="8"/>
      <c r="P795" s="8"/>
      <c r="Q795" s="8"/>
      <c r="R795" s="8"/>
      <c r="S795" s="8"/>
      <c r="T795" s="8"/>
      <c r="U795" s="8"/>
      <c r="V795" s="8"/>
      <c r="W795" s="8"/>
      <c r="X795" s="8"/>
      <c r="Y795" s="8"/>
      <c r="Z795" s="8"/>
    </row>
    <row r="796">
      <c r="A796" s="8"/>
      <c r="B796" s="8"/>
      <c r="C796" s="8"/>
      <c r="D796" s="8"/>
      <c r="E796" s="8"/>
      <c r="F796" s="8"/>
      <c r="G796" s="8"/>
      <c r="H796" s="8"/>
      <c r="I796" s="8"/>
      <c r="J796" s="8"/>
      <c r="M796" s="30"/>
      <c r="N796" s="30"/>
      <c r="O796" s="8"/>
      <c r="P796" s="8"/>
      <c r="Q796" s="8"/>
      <c r="R796" s="8"/>
      <c r="S796" s="8"/>
      <c r="T796" s="8"/>
      <c r="U796" s="8"/>
      <c r="V796" s="8"/>
      <c r="W796" s="8"/>
      <c r="X796" s="8"/>
      <c r="Y796" s="8"/>
      <c r="Z796" s="8"/>
    </row>
    <row r="797">
      <c r="A797" s="8"/>
      <c r="B797" s="8"/>
      <c r="C797" s="8"/>
      <c r="D797" s="8"/>
      <c r="E797" s="8"/>
      <c r="F797" s="8"/>
      <c r="G797" s="8"/>
      <c r="H797" s="8"/>
      <c r="I797" s="8"/>
      <c r="J797" s="8"/>
      <c r="M797" s="30"/>
      <c r="N797" s="30"/>
      <c r="O797" s="8"/>
      <c r="P797" s="8"/>
      <c r="Q797" s="8"/>
      <c r="R797" s="8"/>
      <c r="S797" s="8"/>
      <c r="T797" s="8"/>
      <c r="U797" s="8"/>
      <c r="V797" s="8"/>
      <c r="W797" s="8"/>
      <c r="X797" s="8"/>
      <c r="Y797" s="8"/>
      <c r="Z797" s="8"/>
    </row>
    <row r="798">
      <c r="A798" s="8"/>
      <c r="B798" s="8"/>
      <c r="C798" s="8"/>
      <c r="D798" s="8"/>
      <c r="E798" s="8"/>
      <c r="F798" s="8"/>
      <c r="G798" s="8"/>
      <c r="H798" s="8"/>
      <c r="I798" s="8"/>
      <c r="J798" s="8"/>
      <c r="M798" s="30"/>
      <c r="N798" s="30"/>
      <c r="O798" s="8"/>
      <c r="P798" s="8"/>
      <c r="Q798" s="8"/>
      <c r="R798" s="8"/>
      <c r="S798" s="8"/>
      <c r="T798" s="8"/>
      <c r="U798" s="8"/>
      <c r="V798" s="8"/>
      <c r="W798" s="8"/>
      <c r="X798" s="8"/>
      <c r="Y798" s="8"/>
      <c r="Z798" s="8"/>
    </row>
    <row r="799">
      <c r="A799" s="8"/>
      <c r="B799" s="8"/>
      <c r="C799" s="8"/>
      <c r="D799" s="8"/>
      <c r="E799" s="8"/>
      <c r="F799" s="8"/>
      <c r="G799" s="8"/>
      <c r="H799" s="8"/>
      <c r="I799" s="8"/>
      <c r="J799" s="8"/>
      <c r="M799" s="30"/>
      <c r="N799" s="30"/>
      <c r="O799" s="8"/>
      <c r="P799" s="8"/>
      <c r="Q799" s="8"/>
      <c r="R799" s="8"/>
      <c r="S799" s="8"/>
      <c r="T799" s="8"/>
      <c r="U799" s="8"/>
      <c r="V799" s="8"/>
      <c r="W799" s="8"/>
      <c r="X799" s="8"/>
      <c r="Y799" s="8"/>
      <c r="Z799" s="8"/>
    </row>
    <row r="800">
      <c r="A800" s="8"/>
      <c r="B800" s="8"/>
      <c r="C800" s="8"/>
      <c r="D800" s="8"/>
      <c r="E800" s="8"/>
      <c r="F800" s="8"/>
      <c r="G800" s="8"/>
      <c r="H800" s="8"/>
      <c r="I800" s="8"/>
      <c r="J800" s="8"/>
      <c r="M800" s="30"/>
      <c r="N800" s="30"/>
      <c r="O800" s="8"/>
      <c r="P800" s="8"/>
      <c r="Q800" s="8"/>
      <c r="R800" s="8"/>
      <c r="S800" s="8"/>
      <c r="T800" s="8"/>
      <c r="U800" s="8"/>
      <c r="V800" s="8"/>
      <c r="W800" s="8"/>
      <c r="X800" s="8"/>
      <c r="Y800" s="8"/>
      <c r="Z800" s="8"/>
    </row>
    <row r="801">
      <c r="A801" s="8"/>
      <c r="B801" s="8"/>
      <c r="C801" s="8"/>
      <c r="D801" s="8"/>
      <c r="E801" s="8"/>
      <c r="F801" s="8"/>
      <c r="G801" s="8"/>
      <c r="H801" s="8"/>
      <c r="I801" s="8"/>
      <c r="J801" s="8"/>
      <c r="M801" s="30"/>
      <c r="N801" s="30"/>
      <c r="O801" s="8"/>
      <c r="P801" s="8"/>
      <c r="Q801" s="8"/>
      <c r="R801" s="8"/>
      <c r="S801" s="8"/>
      <c r="T801" s="8"/>
      <c r="U801" s="8"/>
      <c r="V801" s="8"/>
      <c r="W801" s="8"/>
      <c r="X801" s="8"/>
      <c r="Y801" s="8"/>
      <c r="Z801" s="8"/>
    </row>
    <row r="802">
      <c r="A802" s="8"/>
      <c r="B802" s="8"/>
      <c r="C802" s="8"/>
      <c r="D802" s="8"/>
      <c r="E802" s="8"/>
      <c r="F802" s="8"/>
      <c r="G802" s="8"/>
      <c r="H802" s="8"/>
      <c r="I802" s="8"/>
      <c r="J802" s="8"/>
      <c r="M802" s="30"/>
      <c r="N802" s="30"/>
      <c r="O802" s="8"/>
      <c r="P802" s="8"/>
      <c r="Q802" s="8"/>
      <c r="R802" s="8"/>
      <c r="S802" s="8"/>
      <c r="T802" s="8"/>
      <c r="U802" s="8"/>
      <c r="V802" s="8"/>
      <c r="W802" s="8"/>
      <c r="X802" s="8"/>
      <c r="Y802" s="8"/>
      <c r="Z802" s="8"/>
    </row>
    <row r="803">
      <c r="A803" s="8"/>
      <c r="B803" s="8"/>
      <c r="C803" s="8"/>
      <c r="D803" s="8"/>
      <c r="E803" s="8"/>
      <c r="F803" s="8"/>
      <c r="G803" s="8"/>
      <c r="H803" s="8"/>
      <c r="I803" s="8"/>
      <c r="J803" s="8"/>
      <c r="M803" s="30"/>
      <c r="N803" s="30"/>
      <c r="O803" s="8"/>
      <c r="P803" s="8"/>
      <c r="Q803" s="8"/>
      <c r="R803" s="8"/>
      <c r="S803" s="8"/>
      <c r="T803" s="8"/>
      <c r="U803" s="8"/>
      <c r="V803" s="8"/>
      <c r="W803" s="8"/>
      <c r="X803" s="8"/>
      <c r="Y803" s="8"/>
      <c r="Z803" s="8"/>
    </row>
    <row r="804">
      <c r="A804" s="8"/>
      <c r="B804" s="8"/>
      <c r="C804" s="8"/>
      <c r="D804" s="8"/>
      <c r="E804" s="8"/>
      <c r="F804" s="8"/>
      <c r="G804" s="8"/>
      <c r="H804" s="8"/>
      <c r="I804" s="8"/>
      <c r="J804" s="8"/>
      <c r="M804" s="30"/>
      <c r="N804" s="30"/>
      <c r="O804" s="8"/>
      <c r="P804" s="8"/>
      <c r="Q804" s="8"/>
      <c r="R804" s="8"/>
      <c r="S804" s="8"/>
      <c r="T804" s="8"/>
      <c r="U804" s="8"/>
      <c r="V804" s="8"/>
      <c r="W804" s="8"/>
      <c r="X804" s="8"/>
      <c r="Y804" s="8"/>
      <c r="Z804" s="8"/>
    </row>
    <row r="805">
      <c r="A805" s="8"/>
      <c r="B805" s="8"/>
      <c r="C805" s="8"/>
      <c r="D805" s="8"/>
      <c r="E805" s="8"/>
      <c r="F805" s="8"/>
      <c r="G805" s="8"/>
      <c r="H805" s="8"/>
      <c r="I805" s="8"/>
      <c r="J805" s="8"/>
      <c r="M805" s="30"/>
      <c r="N805" s="30"/>
      <c r="O805" s="8"/>
      <c r="P805" s="8"/>
      <c r="Q805" s="8"/>
      <c r="R805" s="8"/>
      <c r="S805" s="8"/>
      <c r="T805" s="8"/>
      <c r="U805" s="8"/>
      <c r="V805" s="8"/>
      <c r="W805" s="8"/>
      <c r="X805" s="8"/>
      <c r="Y805" s="8"/>
      <c r="Z805" s="8"/>
    </row>
    <row r="806">
      <c r="A806" s="8"/>
      <c r="B806" s="8"/>
      <c r="C806" s="8"/>
      <c r="D806" s="8"/>
      <c r="E806" s="8"/>
      <c r="F806" s="8"/>
      <c r="G806" s="8"/>
      <c r="H806" s="8"/>
      <c r="I806" s="8"/>
      <c r="J806" s="8"/>
      <c r="M806" s="30"/>
      <c r="N806" s="30"/>
      <c r="O806" s="8"/>
      <c r="P806" s="8"/>
      <c r="Q806" s="8"/>
      <c r="R806" s="8"/>
      <c r="S806" s="8"/>
      <c r="T806" s="8"/>
      <c r="U806" s="8"/>
      <c r="V806" s="8"/>
      <c r="W806" s="8"/>
      <c r="X806" s="8"/>
      <c r="Y806" s="8"/>
      <c r="Z806" s="8"/>
    </row>
    <row r="807">
      <c r="A807" s="8"/>
      <c r="B807" s="8"/>
      <c r="C807" s="8"/>
      <c r="D807" s="8"/>
      <c r="E807" s="8"/>
      <c r="F807" s="8"/>
      <c r="G807" s="8"/>
      <c r="H807" s="8"/>
      <c r="I807" s="8"/>
      <c r="J807" s="8"/>
      <c r="M807" s="30"/>
      <c r="N807" s="30"/>
      <c r="O807" s="8"/>
      <c r="P807" s="8"/>
      <c r="Q807" s="8"/>
      <c r="R807" s="8"/>
      <c r="S807" s="8"/>
      <c r="T807" s="8"/>
      <c r="U807" s="8"/>
      <c r="V807" s="8"/>
      <c r="W807" s="8"/>
      <c r="X807" s="8"/>
      <c r="Y807" s="8"/>
      <c r="Z807" s="8"/>
    </row>
    <row r="808">
      <c r="A808" s="8"/>
      <c r="B808" s="8"/>
      <c r="C808" s="8"/>
      <c r="D808" s="8"/>
      <c r="E808" s="8"/>
      <c r="F808" s="8"/>
      <c r="G808" s="8"/>
      <c r="H808" s="8"/>
      <c r="I808" s="8"/>
      <c r="J808" s="8"/>
      <c r="M808" s="30"/>
      <c r="N808" s="30"/>
      <c r="O808" s="8"/>
      <c r="P808" s="8"/>
      <c r="Q808" s="8"/>
      <c r="R808" s="8"/>
      <c r="S808" s="8"/>
      <c r="T808" s="8"/>
      <c r="U808" s="8"/>
      <c r="V808" s="8"/>
      <c r="W808" s="8"/>
      <c r="X808" s="8"/>
      <c r="Y808" s="8"/>
      <c r="Z808" s="8"/>
    </row>
    <row r="809">
      <c r="A809" s="8"/>
      <c r="B809" s="8"/>
      <c r="C809" s="8"/>
      <c r="D809" s="8"/>
      <c r="E809" s="8"/>
      <c r="F809" s="8"/>
      <c r="G809" s="8"/>
      <c r="H809" s="8"/>
      <c r="I809" s="8"/>
      <c r="J809" s="8"/>
      <c r="M809" s="30"/>
      <c r="N809" s="30"/>
      <c r="O809" s="8"/>
      <c r="P809" s="8"/>
      <c r="Q809" s="8"/>
      <c r="R809" s="8"/>
      <c r="S809" s="8"/>
      <c r="T809" s="8"/>
      <c r="U809" s="8"/>
      <c r="V809" s="8"/>
      <c r="W809" s="8"/>
      <c r="X809" s="8"/>
      <c r="Y809" s="8"/>
      <c r="Z809" s="8"/>
    </row>
    <row r="810">
      <c r="A810" s="8"/>
      <c r="B810" s="8"/>
      <c r="C810" s="8"/>
      <c r="D810" s="8"/>
      <c r="E810" s="8"/>
      <c r="F810" s="8"/>
      <c r="G810" s="8"/>
      <c r="H810" s="8"/>
      <c r="I810" s="8"/>
      <c r="J810" s="8"/>
      <c r="M810" s="30"/>
      <c r="N810" s="30"/>
      <c r="O810" s="8"/>
      <c r="P810" s="8"/>
      <c r="Q810" s="8"/>
      <c r="R810" s="8"/>
      <c r="S810" s="8"/>
      <c r="T810" s="8"/>
      <c r="U810" s="8"/>
      <c r="V810" s="8"/>
      <c r="W810" s="8"/>
      <c r="X810" s="8"/>
      <c r="Y810" s="8"/>
      <c r="Z810" s="8"/>
    </row>
    <row r="811">
      <c r="A811" s="8"/>
      <c r="B811" s="8"/>
      <c r="C811" s="8"/>
      <c r="D811" s="8"/>
      <c r="E811" s="8"/>
      <c r="F811" s="8"/>
      <c r="G811" s="8"/>
      <c r="H811" s="8"/>
      <c r="I811" s="8"/>
      <c r="J811" s="8"/>
      <c r="M811" s="30"/>
      <c r="N811" s="30"/>
      <c r="O811" s="8"/>
      <c r="P811" s="8"/>
      <c r="Q811" s="8"/>
      <c r="R811" s="8"/>
      <c r="S811" s="8"/>
      <c r="T811" s="8"/>
      <c r="U811" s="8"/>
      <c r="V811" s="8"/>
      <c r="W811" s="8"/>
      <c r="X811" s="8"/>
      <c r="Y811" s="8"/>
      <c r="Z811" s="8"/>
    </row>
    <row r="812">
      <c r="A812" s="8"/>
      <c r="B812" s="8"/>
      <c r="C812" s="8"/>
      <c r="D812" s="8"/>
      <c r="E812" s="8"/>
      <c r="F812" s="8"/>
      <c r="G812" s="8"/>
      <c r="H812" s="8"/>
      <c r="I812" s="8"/>
      <c r="J812" s="8"/>
      <c r="M812" s="30"/>
      <c r="N812" s="30"/>
      <c r="O812" s="8"/>
      <c r="P812" s="8"/>
      <c r="Q812" s="8"/>
      <c r="R812" s="8"/>
      <c r="S812" s="8"/>
      <c r="T812" s="8"/>
      <c r="U812" s="8"/>
      <c r="V812" s="8"/>
      <c r="W812" s="8"/>
      <c r="X812" s="8"/>
      <c r="Y812" s="8"/>
      <c r="Z812" s="8"/>
    </row>
    <row r="813">
      <c r="A813" s="8"/>
      <c r="B813" s="8"/>
      <c r="C813" s="8"/>
      <c r="D813" s="8"/>
      <c r="E813" s="8"/>
      <c r="F813" s="8"/>
      <c r="G813" s="8"/>
      <c r="H813" s="8"/>
      <c r="I813" s="8"/>
      <c r="J813" s="8"/>
      <c r="M813" s="30"/>
      <c r="N813" s="30"/>
      <c r="O813" s="8"/>
      <c r="P813" s="8"/>
      <c r="Q813" s="8"/>
      <c r="R813" s="8"/>
      <c r="S813" s="8"/>
      <c r="T813" s="8"/>
      <c r="U813" s="8"/>
      <c r="V813" s="8"/>
      <c r="W813" s="8"/>
      <c r="X813" s="8"/>
      <c r="Y813" s="8"/>
      <c r="Z813" s="8"/>
    </row>
    <row r="814">
      <c r="A814" s="8"/>
      <c r="B814" s="8"/>
      <c r="C814" s="8"/>
      <c r="D814" s="8"/>
      <c r="E814" s="8"/>
      <c r="F814" s="8"/>
      <c r="G814" s="8"/>
      <c r="H814" s="8"/>
      <c r="I814" s="8"/>
      <c r="J814" s="8"/>
      <c r="M814" s="30"/>
      <c r="N814" s="30"/>
      <c r="O814" s="8"/>
      <c r="P814" s="8"/>
      <c r="Q814" s="8"/>
      <c r="R814" s="8"/>
      <c r="S814" s="8"/>
      <c r="T814" s="8"/>
      <c r="U814" s="8"/>
      <c r="V814" s="8"/>
      <c r="W814" s="8"/>
      <c r="X814" s="8"/>
      <c r="Y814" s="8"/>
      <c r="Z814" s="8"/>
    </row>
    <row r="815">
      <c r="A815" s="8"/>
      <c r="B815" s="8"/>
      <c r="C815" s="8"/>
      <c r="D815" s="8"/>
      <c r="E815" s="8"/>
      <c r="F815" s="8"/>
      <c r="G815" s="8"/>
      <c r="H815" s="8"/>
      <c r="I815" s="8"/>
      <c r="J815" s="8"/>
      <c r="M815" s="30"/>
      <c r="N815" s="30"/>
      <c r="O815" s="8"/>
      <c r="P815" s="8"/>
      <c r="Q815" s="8"/>
      <c r="R815" s="8"/>
      <c r="S815" s="8"/>
      <c r="T815" s="8"/>
      <c r="U815" s="8"/>
      <c r="V815" s="8"/>
      <c r="W815" s="8"/>
      <c r="X815" s="8"/>
      <c r="Y815" s="8"/>
      <c r="Z815" s="8"/>
    </row>
    <row r="816">
      <c r="A816" s="8"/>
      <c r="B816" s="8"/>
      <c r="C816" s="8"/>
      <c r="D816" s="8"/>
      <c r="E816" s="8"/>
      <c r="F816" s="8"/>
      <c r="G816" s="8"/>
      <c r="H816" s="8"/>
      <c r="I816" s="8"/>
      <c r="J816" s="8"/>
      <c r="M816" s="30"/>
      <c r="N816" s="30"/>
      <c r="O816" s="8"/>
      <c r="P816" s="8"/>
      <c r="Q816" s="8"/>
      <c r="R816" s="8"/>
      <c r="S816" s="8"/>
      <c r="T816" s="8"/>
      <c r="U816" s="8"/>
      <c r="V816" s="8"/>
      <c r="W816" s="8"/>
      <c r="X816" s="8"/>
      <c r="Y816" s="8"/>
      <c r="Z816" s="8"/>
    </row>
    <row r="817">
      <c r="A817" s="8"/>
      <c r="B817" s="8"/>
      <c r="C817" s="8"/>
      <c r="D817" s="8"/>
      <c r="E817" s="8"/>
      <c r="F817" s="8"/>
      <c r="G817" s="8"/>
      <c r="H817" s="8"/>
      <c r="I817" s="8"/>
      <c r="J817" s="8"/>
      <c r="M817" s="30"/>
      <c r="N817" s="30"/>
      <c r="O817" s="8"/>
      <c r="P817" s="8"/>
      <c r="Q817" s="8"/>
      <c r="R817" s="8"/>
      <c r="S817" s="8"/>
      <c r="T817" s="8"/>
      <c r="U817" s="8"/>
      <c r="V817" s="8"/>
      <c r="W817" s="8"/>
      <c r="X817" s="8"/>
      <c r="Y817" s="8"/>
      <c r="Z817" s="8"/>
    </row>
    <row r="818">
      <c r="A818" s="8"/>
      <c r="B818" s="8"/>
      <c r="C818" s="8"/>
      <c r="D818" s="8"/>
      <c r="E818" s="8"/>
      <c r="F818" s="8"/>
      <c r="G818" s="8"/>
      <c r="H818" s="8"/>
      <c r="I818" s="8"/>
      <c r="J818" s="8"/>
      <c r="M818" s="30"/>
      <c r="N818" s="30"/>
      <c r="O818" s="8"/>
      <c r="P818" s="8"/>
      <c r="Q818" s="8"/>
      <c r="R818" s="8"/>
      <c r="S818" s="8"/>
      <c r="T818" s="8"/>
      <c r="U818" s="8"/>
      <c r="V818" s="8"/>
      <c r="W818" s="8"/>
      <c r="X818" s="8"/>
      <c r="Y818" s="8"/>
      <c r="Z818" s="8"/>
    </row>
    <row r="819">
      <c r="A819" s="8"/>
      <c r="B819" s="8"/>
      <c r="C819" s="8"/>
      <c r="D819" s="8"/>
      <c r="E819" s="8"/>
      <c r="F819" s="8"/>
      <c r="G819" s="8"/>
      <c r="H819" s="8"/>
      <c r="I819" s="8"/>
      <c r="J819" s="8"/>
      <c r="M819" s="30"/>
      <c r="N819" s="30"/>
      <c r="O819" s="8"/>
      <c r="P819" s="8"/>
      <c r="Q819" s="8"/>
      <c r="R819" s="8"/>
      <c r="S819" s="8"/>
      <c r="T819" s="8"/>
      <c r="U819" s="8"/>
      <c r="V819" s="8"/>
      <c r="W819" s="8"/>
      <c r="X819" s="8"/>
      <c r="Y819" s="8"/>
      <c r="Z819" s="8"/>
    </row>
    <row r="820">
      <c r="A820" s="8"/>
      <c r="B820" s="8"/>
      <c r="C820" s="8"/>
      <c r="D820" s="8"/>
      <c r="E820" s="8"/>
      <c r="F820" s="8"/>
      <c r="G820" s="8"/>
      <c r="H820" s="8"/>
      <c r="I820" s="8"/>
      <c r="J820" s="8"/>
      <c r="M820" s="30"/>
      <c r="N820" s="30"/>
      <c r="O820" s="8"/>
      <c r="P820" s="8"/>
      <c r="Q820" s="8"/>
      <c r="R820" s="8"/>
      <c r="S820" s="8"/>
      <c r="T820" s="8"/>
      <c r="U820" s="8"/>
      <c r="V820" s="8"/>
      <c r="W820" s="8"/>
      <c r="X820" s="8"/>
      <c r="Y820" s="8"/>
      <c r="Z820" s="8"/>
    </row>
    <row r="821">
      <c r="A821" s="8"/>
      <c r="B821" s="8"/>
      <c r="C821" s="8"/>
      <c r="D821" s="8"/>
      <c r="E821" s="8"/>
      <c r="F821" s="8"/>
      <c r="G821" s="8"/>
      <c r="H821" s="8"/>
      <c r="I821" s="8"/>
      <c r="J821" s="8"/>
      <c r="M821" s="30"/>
      <c r="N821" s="30"/>
      <c r="O821" s="8"/>
      <c r="P821" s="8"/>
      <c r="Q821" s="8"/>
      <c r="R821" s="8"/>
      <c r="S821" s="8"/>
      <c r="T821" s="8"/>
      <c r="U821" s="8"/>
      <c r="V821" s="8"/>
      <c r="W821" s="8"/>
      <c r="X821" s="8"/>
      <c r="Y821" s="8"/>
      <c r="Z821" s="8"/>
    </row>
    <row r="822">
      <c r="A822" s="8"/>
      <c r="B822" s="8"/>
      <c r="C822" s="8"/>
      <c r="D822" s="8"/>
      <c r="E822" s="8"/>
      <c r="F822" s="8"/>
      <c r="G822" s="8"/>
      <c r="H822" s="8"/>
      <c r="I822" s="8"/>
      <c r="J822" s="8"/>
      <c r="M822" s="30"/>
      <c r="N822" s="30"/>
      <c r="O822" s="8"/>
      <c r="P822" s="8"/>
      <c r="Q822" s="8"/>
      <c r="R822" s="8"/>
      <c r="S822" s="8"/>
      <c r="T822" s="8"/>
      <c r="U822" s="8"/>
      <c r="V822" s="8"/>
      <c r="W822" s="8"/>
      <c r="X822" s="8"/>
      <c r="Y822" s="8"/>
      <c r="Z822" s="8"/>
    </row>
    <row r="823">
      <c r="A823" s="8"/>
      <c r="B823" s="8"/>
      <c r="C823" s="8"/>
      <c r="D823" s="8"/>
      <c r="E823" s="8"/>
      <c r="F823" s="8"/>
      <c r="G823" s="8"/>
      <c r="H823" s="8"/>
      <c r="I823" s="8"/>
      <c r="J823" s="8"/>
      <c r="M823" s="30"/>
      <c r="N823" s="30"/>
      <c r="O823" s="8"/>
      <c r="P823" s="8"/>
      <c r="Q823" s="8"/>
      <c r="R823" s="8"/>
      <c r="S823" s="8"/>
      <c r="T823" s="8"/>
      <c r="U823" s="8"/>
      <c r="V823" s="8"/>
      <c r="W823" s="8"/>
      <c r="X823" s="8"/>
      <c r="Y823" s="8"/>
      <c r="Z823" s="8"/>
    </row>
    <row r="824">
      <c r="A824" s="8"/>
      <c r="B824" s="8"/>
      <c r="C824" s="8"/>
      <c r="D824" s="8"/>
      <c r="E824" s="8"/>
      <c r="F824" s="8"/>
      <c r="G824" s="8"/>
      <c r="H824" s="8"/>
      <c r="I824" s="8"/>
      <c r="J824" s="8"/>
      <c r="M824" s="30"/>
      <c r="N824" s="30"/>
      <c r="O824" s="8"/>
      <c r="P824" s="8"/>
      <c r="Q824" s="8"/>
      <c r="R824" s="8"/>
      <c r="S824" s="8"/>
      <c r="T824" s="8"/>
      <c r="U824" s="8"/>
      <c r="V824" s="8"/>
      <c r="W824" s="8"/>
      <c r="X824" s="8"/>
      <c r="Y824" s="8"/>
      <c r="Z824" s="8"/>
    </row>
    <row r="825">
      <c r="A825" s="8"/>
      <c r="B825" s="8"/>
      <c r="C825" s="8"/>
      <c r="D825" s="8"/>
      <c r="E825" s="8"/>
      <c r="F825" s="8"/>
      <c r="G825" s="8"/>
      <c r="H825" s="8"/>
      <c r="I825" s="8"/>
      <c r="J825" s="8"/>
      <c r="M825" s="30"/>
      <c r="N825" s="30"/>
      <c r="O825" s="8"/>
      <c r="P825" s="8"/>
      <c r="Q825" s="8"/>
      <c r="R825" s="8"/>
      <c r="S825" s="8"/>
      <c r="T825" s="8"/>
      <c r="U825" s="8"/>
      <c r="V825" s="8"/>
      <c r="W825" s="8"/>
      <c r="X825" s="8"/>
      <c r="Y825" s="8"/>
      <c r="Z825" s="8"/>
    </row>
    <row r="826">
      <c r="A826" s="8"/>
      <c r="B826" s="8"/>
      <c r="C826" s="8"/>
      <c r="D826" s="8"/>
      <c r="E826" s="8"/>
      <c r="F826" s="8"/>
      <c r="G826" s="8"/>
      <c r="H826" s="8"/>
      <c r="I826" s="8"/>
      <c r="J826" s="8"/>
      <c r="M826" s="30"/>
      <c r="N826" s="30"/>
      <c r="O826" s="8"/>
      <c r="P826" s="8"/>
      <c r="Q826" s="8"/>
      <c r="R826" s="8"/>
      <c r="S826" s="8"/>
      <c r="T826" s="8"/>
      <c r="U826" s="8"/>
      <c r="V826" s="8"/>
      <c r="W826" s="8"/>
      <c r="X826" s="8"/>
      <c r="Y826" s="8"/>
      <c r="Z826" s="8"/>
    </row>
    <row r="827">
      <c r="A827" s="8"/>
      <c r="B827" s="8"/>
      <c r="C827" s="8"/>
      <c r="D827" s="8"/>
      <c r="E827" s="8"/>
      <c r="F827" s="8"/>
      <c r="G827" s="8"/>
      <c r="H827" s="8"/>
      <c r="I827" s="8"/>
      <c r="J827" s="8"/>
      <c r="M827" s="30"/>
      <c r="N827" s="30"/>
      <c r="O827" s="8"/>
      <c r="P827" s="8"/>
      <c r="Q827" s="8"/>
      <c r="R827" s="8"/>
      <c r="S827" s="8"/>
      <c r="T827" s="8"/>
      <c r="U827" s="8"/>
      <c r="V827" s="8"/>
      <c r="W827" s="8"/>
      <c r="X827" s="8"/>
      <c r="Y827" s="8"/>
      <c r="Z827" s="8"/>
    </row>
    <row r="828">
      <c r="A828" s="8"/>
      <c r="B828" s="8"/>
      <c r="C828" s="8"/>
      <c r="D828" s="8"/>
      <c r="E828" s="8"/>
      <c r="F828" s="8"/>
      <c r="G828" s="8"/>
      <c r="H828" s="8"/>
      <c r="I828" s="8"/>
      <c r="J828" s="8"/>
      <c r="M828" s="30"/>
      <c r="N828" s="30"/>
      <c r="O828" s="8"/>
      <c r="P828" s="8"/>
      <c r="Q828" s="8"/>
      <c r="R828" s="8"/>
      <c r="S828" s="8"/>
      <c r="T828" s="8"/>
      <c r="U828" s="8"/>
      <c r="V828" s="8"/>
      <c r="W828" s="8"/>
      <c r="X828" s="8"/>
      <c r="Y828" s="8"/>
      <c r="Z828" s="8"/>
    </row>
    <row r="829">
      <c r="A829" s="8"/>
      <c r="B829" s="8"/>
      <c r="C829" s="8"/>
      <c r="D829" s="8"/>
      <c r="E829" s="8"/>
      <c r="F829" s="8"/>
      <c r="G829" s="8"/>
      <c r="H829" s="8"/>
      <c r="I829" s="8"/>
      <c r="J829" s="8"/>
      <c r="M829" s="30"/>
      <c r="N829" s="30"/>
      <c r="O829" s="8"/>
      <c r="P829" s="8"/>
      <c r="Q829" s="8"/>
      <c r="R829" s="8"/>
      <c r="S829" s="8"/>
      <c r="T829" s="8"/>
      <c r="U829" s="8"/>
      <c r="V829" s="8"/>
      <c r="W829" s="8"/>
      <c r="X829" s="8"/>
      <c r="Y829" s="8"/>
      <c r="Z829" s="8"/>
    </row>
    <row r="830">
      <c r="A830" s="8"/>
      <c r="B830" s="8"/>
      <c r="C830" s="8"/>
      <c r="D830" s="8"/>
      <c r="E830" s="8"/>
      <c r="F830" s="8"/>
      <c r="G830" s="8"/>
      <c r="H830" s="8"/>
      <c r="I830" s="8"/>
      <c r="J830" s="8"/>
      <c r="M830" s="30"/>
      <c r="N830" s="30"/>
      <c r="O830" s="8"/>
      <c r="P830" s="8"/>
      <c r="Q830" s="8"/>
      <c r="R830" s="8"/>
      <c r="S830" s="8"/>
      <c r="T830" s="8"/>
      <c r="U830" s="8"/>
      <c r="V830" s="8"/>
      <c r="W830" s="8"/>
      <c r="X830" s="8"/>
      <c r="Y830" s="8"/>
      <c r="Z830" s="8"/>
    </row>
    <row r="831">
      <c r="A831" s="8"/>
      <c r="B831" s="8"/>
      <c r="C831" s="8"/>
      <c r="D831" s="8"/>
      <c r="E831" s="8"/>
      <c r="F831" s="8"/>
      <c r="G831" s="8"/>
      <c r="H831" s="8"/>
      <c r="I831" s="8"/>
      <c r="J831" s="8"/>
      <c r="M831" s="30"/>
      <c r="N831" s="30"/>
      <c r="O831" s="8"/>
      <c r="P831" s="8"/>
      <c r="Q831" s="8"/>
      <c r="R831" s="8"/>
      <c r="S831" s="8"/>
      <c r="T831" s="8"/>
      <c r="U831" s="8"/>
      <c r="V831" s="8"/>
      <c r="W831" s="8"/>
      <c r="X831" s="8"/>
      <c r="Y831" s="8"/>
      <c r="Z831" s="8"/>
    </row>
    <row r="832">
      <c r="A832" s="8"/>
      <c r="B832" s="8"/>
      <c r="C832" s="8"/>
      <c r="D832" s="8"/>
      <c r="E832" s="8"/>
      <c r="F832" s="8"/>
      <c r="G832" s="8"/>
      <c r="H832" s="8"/>
      <c r="I832" s="8"/>
      <c r="J832" s="8"/>
      <c r="M832" s="30"/>
      <c r="N832" s="30"/>
      <c r="O832" s="8"/>
      <c r="P832" s="8"/>
      <c r="Q832" s="8"/>
      <c r="R832" s="8"/>
      <c r="S832" s="8"/>
      <c r="T832" s="8"/>
      <c r="U832" s="8"/>
      <c r="V832" s="8"/>
      <c r="W832" s="8"/>
      <c r="X832" s="8"/>
      <c r="Y832" s="8"/>
      <c r="Z832" s="8"/>
    </row>
    <row r="833">
      <c r="A833" s="8"/>
      <c r="B833" s="8"/>
      <c r="C833" s="8"/>
      <c r="D833" s="8"/>
      <c r="E833" s="8"/>
      <c r="F833" s="8"/>
      <c r="G833" s="8"/>
      <c r="H833" s="8"/>
      <c r="I833" s="8"/>
      <c r="J833" s="8"/>
      <c r="M833" s="30"/>
      <c r="N833" s="30"/>
      <c r="O833" s="8"/>
      <c r="P833" s="8"/>
      <c r="Q833" s="8"/>
      <c r="R833" s="8"/>
      <c r="S833" s="8"/>
      <c r="T833" s="8"/>
      <c r="U833" s="8"/>
      <c r="V833" s="8"/>
      <c r="W833" s="8"/>
      <c r="X833" s="8"/>
      <c r="Y833" s="8"/>
      <c r="Z833" s="8"/>
    </row>
    <row r="834">
      <c r="A834" s="8"/>
      <c r="B834" s="8"/>
      <c r="C834" s="8"/>
      <c r="D834" s="8"/>
      <c r="E834" s="8"/>
      <c r="F834" s="8"/>
      <c r="G834" s="8"/>
      <c r="H834" s="8"/>
      <c r="I834" s="8"/>
      <c r="J834" s="8"/>
      <c r="M834" s="30"/>
      <c r="N834" s="30"/>
      <c r="O834" s="8"/>
      <c r="P834" s="8"/>
      <c r="Q834" s="8"/>
      <c r="R834" s="8"/>
      <c r="S834" s="8"/>
      <c r="T834" s="8"/>
      <c r="U834" s="8"/>
      <c r="V834" s="8"/>
      <c r="W834" s="8"/>
      <c r="X834" s="8"/>
      <c r="Y834" s="8"/>
      <c r="Z834" s="8"/>
    </row>
    <row r="835">
      <c r="A835" s="8"/>
      <c r="B835" s="8"/>
      <c r="C835" s="8"/>
      <c r="D835" s="8"/>
      <c r="E835" s="8"/>
      <c r="F835" s="8"/>
      <c r="G835" s="8"/>
      <c r="H835" s="8"/>
      <c r="I835" s="8"/>
      <c r="J835" s="8"/>
      <c r="M835" s="30"/>
      <c r="N835" s="30"/>
      <c r="O835" s="8"/>
      <c r="P835" s="8"/>
      <c r="Q835" s="8"/>
      <c r="R835" s="8"/>
      <c r="S835" s="8"/>
      <c r="T835" s="8"/>
      <c r="U835" s="8"/>
      <c r="V835" s="8"/>
      <c r="W835" s="8"/>
      <c r="X835" s="8"/>
      <c r="Y835" s="8"/>
      <c r="Z835" s="8"/>
    </row>
    <row r="836">
      <c r="A836" s="8"/>
      <c r="B836" s="8"/>
      <c r="C836" s="8"/>
      <c r="D836" s="8"/>
      <c r="E836" s="8"/>
      <c r="F836" s="8"/>
      <c r="G836" s="8"/>
      <c r="H836" s="8"/>
      <c r="I836" s="8"/>
      <c r="J836" s="8"/>
      <c r="M836" s="30"/>
      <c r="N836" s="30"/>
      <c r="O836" s="8"/>
      <c r="P836" s="8"/>
      <c r="Q836" s="8"/>
      <c r="R836" s="8"/>
      <c r="S836" s="8"/>
      <c r="T836" s="8"/>
      <c r="U836" s="8"/>
      <c r="V836" s="8"/>
      <c r="W836" s="8"/>
      <c r="X836" s="8"/>
      <c r="Y836" s="8"/>
      <c r="Z836" s="8"/>
    </row>
    <row r="837">
      <c r="A837" s="8"/>
      <c r="B837" s="8"/>
      <c r="C837" s="8"/>
      <c r="D837" s="8"/>
      <c r="E837" s="8"/>
      <c r="F837" s="8"/>
      <c r="G837" s="8"/>
      <c r="H837" s="8"/>
      <c r="I837" s="8"/>
      <c r="J837" s="8"/>
      <c r="M837" s="30"/>
      <c r="N837" s="30"/>
      <c r="O837" s="8"/>
      <c r="P837" s="8"/>
      <c r="Q837" s="8"/>
      <c r="R837" s="8"/>
      <c r="S837" s="8"/>
      <c r="T837" s="8"/>
      <c r="U837" s="8"/>
      <c r="V837" s="8"/>
      <c r="W837" s="8"/>
      <c r="X837" s="8"/>
      <c r="Y837" s="8"/>
      <c r="Z837" s="8"/>
    </row>
    <row r="838">
      <c r="A838" s="8"/>
      <c r="B838" s="8"/>
      <c r="C838" s="8"/>
      <c r="D838" s="8"/>
      <c r="E838" s="8"/>
      <c r="F838" s="8"/>
      <c r="G838" s="8"/>
      <c r="H838" s="8"/>
      <c r="I838" s="8"/>
      <c r="J838" s="8"/>
      <c r="M838" s="30"/>
      <c r="N838" s="30"/>
      <c r="O838" s="8"/>
      <c r="P838" s="8"/>
      <c r="Q838" s="8"/>
      <c r="R838" s="8"/>
      <c r="S838" s="8"/>
      <c r="T838" s="8"/>
      <c r="U838" s="8"/>
      <c r="V838" s="8"/>
      <c r="W838" s="8"/>
      <c r="X838" s="8"/>
      <c r="Y838" s="8"/>
      <c r="Z838" s="8"/>
    </row>
    <row r="839">
      <c r="A839" s="8"/>
      <c r="B839" s="8"/>
      <c r="C839" s="8"/>
      <c r="D839" s="8"/>
      <c r="E839" s="8"/>
      <c r="F839" s="8"/>
      <c r="G839" s="8"/>
      <c r="H839" s="8"/>
      <c r="I839" s="8"/>
      <c r="J839" s="8"/>
      <c r="M839" s="30"/>
      <c r="N839" s="30"/>
      <c r="O839" s="8"/>
      <c r="P839" s="8"/>
      <c r="Q839" s="8"/>
      <c r="R839" s="8"/>
      <c r="S839" s="8"/>
      <c r="T839" s="8"/>
      <c r="U839" s="8"/>
      <c r="V839" s="8"/>
      <c r="W839" s="8"/>
      <c r="X839" s="8"/>
      <c r="Y839" s="8"/>
      <c r="Z839" s="8"/>
    </row>
    <row r="840">
      <c r="A840" s="8"/>
      <c r="B840" s="8"/>
      <c r="C840" s="8"/>
      <c r="D840" s="8"/>
      <c r="E840" s="8"/>
      <c r="F840" s="8"/>
      <c r="G840" s="8"/>
      <c r="H840" s="8"/>
      <c r="I840" s="8"/>
      <c r="J840" s="8"/>
      <c r="M840" s="30"/>
      <c r="N840" s="30"/>
      <c r="O840" s="8"/>
      <c r="P840" s="8"/>
      <c r="Q840" s="8"/>
      <c r="R840" s="8"/>
      <c r="S840" s="8"/>
      <c r="T840" s="8"/>
      <c r="U840" s="8"/>
      <c r="V840" s="8"/>
      <c r="W840" s="8"/>
      <c r="X840" s="8"/>
      <c r="Y840" s="8"/>
      <c r="Z840" s="8"/>
    </row>
    <row r="841">
      <c r="A841" s="8"/>
      <c r="B841" s="8"/>
      <c r="C841" s="8"/>
      <c r="D841" s="8"/>
      <c r="E841" s="8"/>
      <c r="F841" s="8"/>
      <c r="G841" s="8"/>
      <c r="H841" s="8"/>
      <c r="I841" s="8"/>
      <c r="J841" s="8"/>
      <c r="M841" s="30"/>
      <c r="N841" s="30"/>
      <c r="O841" s="8"/>
      <c r="P841" s="8"/>
      <c r="Q841" s="8"/>
      <c r="R841" s="8"/>
      <c r="S841" s="8"/>
      <c r="T841" s="8"/>
      <c r="U841" s="8"/>
      <c r="V841" s="8"/>
      <c r="W841" s="8"/>
      <c r="X841" s="8"/>
      <c r="Y841" s="8"/>
      <c r="Z841" s="8"/>
    </row>
    <row r="842">
      <c r="A842" s="8"/>
      <c r="B842" s="8"/>
      <c r="C842" s="8"/>
      <c r="D842" s="8"/>
      <c r="E842" s="8"/>
      <c r="F842" s="8"/>
      <c r="G842" s="8"/>
      <c r="H842" s="8"/>
      <c r="I842" s="8"/>
      <c r="J842" s="8"/>
      <c r="M842" s="30"/>
      <c r="N842" s="30"/>
      <c r="O842" s="8"/>
      <c r="P842" s="8"/>
      <c r="Q842" s="8"/>
      <c r="R842" s="8"/>
      <c r="S842" s="8"/>
      <c r="T842" s="8"/>
      <c r="U842" s="8"/>
      <c r="V842" s="8"/>
      <c r="W842" s="8"/>
      <c r="X842" s="8"/>
      <c r="Y842" s="8"/>
      <c r="Z842" s="8"/>
    </row>
    <row r="843">
      <c r="A843" s="8"/>
      <c r="B843" s="8"/>
      <c r="C843" s="8"/>
      <c r="D843" s="8"/>
      <c r="E843" s="8"/>
      <c r="F843" s="8"/>
      <c r="G843" s="8"/>
      <c r="H843" s="8"/>
      <c r="I843" s="8"/>
      <c r="J843" s="8"/>
      <c r="M843" s="30"/>
      <c r="N843" s="30"/>
      <c r="O843" s="8"/>
      <c r="P843" s="8"/>
      <c r="Q843" s="8"/>
      <c r="R843" s="8"/>
      <c r="S843" s="8"/>
      <c r="T843" s="8"/>
      <c r="U843" s="8"/>
      <c r="V843" s="8"/>
      <c r="W843" s="8"/>
      <c r="X843" s="8"/>
      <c r="Y843" s="8"/>
      <c r="Z843" s="8"/>
    </row>
    <row r="844">
      <c r="A844" s="8"/>
      <c r="B844" s="8"/>
      <c r="C844" s="8"/>
      <c r="D844" s="8"/>
      <c r="E844" s="8"/>
      <c r="F844" s="8"/>
      <c r="G844" s="8"/>
      <c r="H844" s="8"/>
      <c r="I844" s="8"/>
      <c r="J844" s="8"/>
      <c r="M844" s="30"/>
      <c r="N844" s="30"/>
      <c r="O844" s="8"/>
      <c r="P844" s="8"/>
      <c r="Q844" s="8"/>
      <c r="R844" s="8"/>
      <c r="S844" s="8"/>
      <c r="T844" s="8"/>
      <c r="U844" s="8"/>
      <c r="V844" s="8"/>
      <c r="W844" s="8"/>
      <c r="X844" s="8"/>
      <c r="Y844" s="8"/>
      <c r="Z844" s="8"/>
    </row>
    <row r="845">
      <c r="A845" s="8"/>
      <c r="B845" s="8"/>
      <c r="C845" s="8"/>
      <c r="D845" s="8"/>
      <c r="E845" s="8"/>
      <c r="F845" s="8"/>
      <c r="G845" s="8"/>
      <c r="H845" s="8"/>
      <c r="I845" s="8"/>
      <c r="J845" s="8"/>
      <c r="M845" s="30"/>
      <c r="N845" s="30"/>
      <c r="O845" s="8"/>
      <c r="P845" s="8"/>
      <c r="Q845" s="8"/>
      <c r="R845" s="8"/>
      <c r="S845" s="8"/>
      <c r="T845" s="8"/>
      <c r="U845" s="8"/>
      <c r="V845" s="8"/>
      <c r="W845" s="8"/>
      <c r="X845" s="8"/>
      <c r="Y845" s="8"/>
      <c r="Z845" s="8"/>
    </row>
    <row r="846">
      <c r="A846" s="8"/>
      <c r="B846" s="8"/>
      <c r="C846" s="8"/>
      <c r="D846" s="8"/>
      <c r="E846" s="8"/>
      <c r="F846" s="8"/>
      <c r="G846" s="8"/>
      <c r="H846" s="8"/>
      <c r="I846" s="8"/>
      <c r="J846" s="8"/>
      <c r="M846" s="30"/>
      <c r="N846" s="30"/>
      <c r="O846" s="8"/>
      <c r="P846" s="8"/>
      <c r="Q846" s="8"/>
      <c r="R846" s="8"/>
      <c r="S846" s="8"/>
      <c r="T846" s="8"/>
      <c r="U846" s="8"/>
      <c r="V846" s="8"/>
      <c r="W846" s="8"/>
      <c r="X846" s="8"/>
      <c r="Y846" s="8"/>
      <c r="Z846" s="8"/>
    </row>
    <row r="847">
      <c r="A847" s="8"/>
      <c r="B847" s="8"/>
      <c r="C847" s="8"/>
      <c r="D847" s="8"/>
      <c r="E847" s="8"/>
      <c r="F847" s="8"/>
      <c r="G847" s="8"/>
      <c r="H847" s="8"/>
      <c r="I847" s="8"/>
      <c r="J847" s="8"/>
      <c r="M847" s="30"/>
      <c r="N847" s="30"/>
      <c r="O847" s="8"/>
      <c r="P847" s="8"/>
      <c r="Q847" s="8"/>
      <c r="R847" s="8"/>
      <c r="S847" s="8"/>
      <c r="T847" s="8"/>
      <c r="U847" s="8"/>
      <c r="V847" s="8"/>
      <c r="W847" s="8"/>
      <c r="X847" s="8"/>
      <c r="Y847" s="8"/>
      <c r="Z847" s="8"/>
    </row>
    <row r="848">
      <c r="A848" s="8"/>
      <c r="B848" s="8"/>
      <c r="C848" s="8"/>
      <c r="D848" s="8"/>
      <c r="E848" s="8"/>
      <c r="F848" s="8"/>
      <c r="G848" s="8"/>
      <c r="H848" s="8"/>
      <c r="I848" s="8"/>
      <c r="J848" s="8"/>
      <c r="M848" s="30"/>
      <c r="N848" s="30"/>
      <c r="O848" s="8"/>
      <c r="P848" s="8"/>
      <c r="Q848" s="8"/>
      <c r="R848" s="8"/>
      <c r="S848" s="8"/>
      <c r="T848" s="8"/>
      <c r="U848" s="8"/>
      <c r="V848" s="8"/>
      <c r="W848" s="8"/>
      <c r="X848" s="8"/>
      <c r="Y848" s="8"/>
      <c r="Z848" s="8"/>
    </row>
    <row r="849">
      <c r="A849" s="8"/>
      <c r="B849" s="8"/>
      <c r="C849" s="8"/>
      <c r="D849" s="8"/>
      <c r="E849" s="8"/>
      <c r="F849" s="8"/>
      <c r="G849" s="8"/>
      <c r="H849" s="8"/>
      <c r="I849" s="8"/>
      <c r="J849" s="8"/>
      <c r="M849" s="30"/>
      <c r="N849" s="30"/>
      <c r="O849" s="8"/>
      <c r="P849" s="8"/>
      <c r="Q849" s="8"/>
      <c r="R849" s="8"/>
      <c r="S849" s="8"/>
      <c r="T849" s="8"/>
      <c r="U849" s="8"/>
      <c r="V849" s="8"/>
      <c r="W849" s="8"/>
      <c r="X849" s="8"/>
      <c r="Y849" s="8"/>
      <c r="Z849" s="8"/>
    </row>
    <row r="850">
      <c r="A850" s="8"/>
      <c r="B850" s="8"/>
      <c r="C850" s="8"/>
      <c r="D850" s="8"/>
      <c r="E850" s="8"/>
      <c r="F850" s="8"/>
      <c r="G850" s="8"/>
      <c r="H850" s="8"/>
      <c r="I850" s="8"/>
      <c r="J850" s="8"/>
      <c r="M850" s="30"/>
      <c r="N850" s="30"/>
      <c r="O850" s="8"/>
      <c r="P850" s="8"/>
      <c r="Q850" s="8"/>
      <c r="R850" s="8"/>
      <c r="S850" s="8"/>
      <c r="T850" s="8"/>
      <c r="U850" s="8"/>
      <c r="V850" s="8"/>
      <c r="W850" s="8"/>
      <c r="X850" s="8"/>
      <c r="Y850" s="8"/>
      <c r="Z850" s="8"/>
    </row>
    <row r="851">
      <c r="A851" s="8"/>
      <c r="B851" s="8"/>
      <c r="C851" s="8"/>
      <c r="D851" s="8"/>
      <c r="E851" s="8"/>
      <c r="F851" s="8"/>
      <c r="G851" s="8"/>
      <c r="H851" s="8"/>
      <c r="I851" s="8"/>
      <c r="J851" s="8"/>
      <c r="M851" s="30"/>
      <c r="N851" s="30"/>
      <c r="O851" s="8"/>
      <c r="P851" s="8"/>
      <c r="Q851" s="8"/>
      <c r="R851" s="8"/>
      <c r="S851" s="8"/>
      <c r="T851" s="8"/>
      <c r="U851" s="8"/>
      <c r="V851" s="8"/>
      <c r="W851" s="8"/>
      <c r="X851" s="8"/>
      <c r="Y851" s="8"/>
      <c r="Z851" s="8"/>
    </row>
    <row r="852">
      <c r="A852" s="8"/>
      <c r="B852" s="8"/>
      <c r="C852" s="8"/>
      <c r="D852" s="8"/>
      <c r="E852" s="8"/>
      <c r="F852" s="8"/>
      <c r="G852" s="8"/>
      <c r="H852" s="8"/>
      <c r="I852" s="8"/>
      <c r="J852" s="8"/>
      <c r="M852" s="30"/>
      <c r="N852" s="30"/>
      <c r="O852" s="8"/>
      <c r="P852" s="8"/>
      <c r="Q852" s="8"/>
      <c r="R852" s="8"/>
      <c r="S852" s="8"/>
      <c r="T852" s="8"/>
      <c r="U852" s="8"/>
      <c r="V852" s="8"/>
      <c r="W852" s="8"/>
      <c r="X852" s="8"/>
      <c r="Y852" s="8"/>
      <c r="Z852" s="8"/>
    </row>
    <row r="853">
      <c r="A853" s="8"/>
      <c r="B853" s="8"/>
      <c r="C853" s="8"/>
      <c r="D853" s="8"/>
      <c r="E853" s="8"/>
      <c r="F853" s="8"/>
      <c r="G853" s="8"/>
      <c r="H853" s="8"/>
      <c r="I853" s="8"/>
      <c r="J853" s="8"/>
      <c r="M853" s="30"/>
      <c r="N853" s="30"/>
      <c r="O853" s="8"/>
      <c r="P853" s="8"/>
      <c r="Q853" s="8"/>
      <c r="R853" s="8"/>
      <c r="S853" s="8"/>
      <c r="T853" s="8"/>
      <c r="U853" s="8"/>
      <c r="V853" s="8"/>
      <c r="W853" s="8"/>
      <c r="X853" s="8"/>
      <c r="Y853" s="8"/>
      <c r="Z853" s="8"/>
    </row>
    <row r="854">
      <c r="A854" s="8"/>
      <c r="B854" s="8"/>
      <c r="C854" s="8"/>
      <c r="D854" s="8"/>
      <c r="E854" s="8"/>
      <c r="F854" s="8"/>
      <c r="G854" s="8"/>
      <c r="H854" s="8"/>
      <c r="I854" s="8"/>
      <c r="J854" s="8"/>
      <c r="M854" s="30"/>
      <c r="N854" s="30"/>
      <c r="O854" s="8"/>
      <c r="P854" s="8"/>
      <c r="Q854" s="8"/>
      <c r="R854" s="8"/>
      <c r="S854" s="8"/>
      <c r="T854" s="8"/>
      <c r="U854" s="8"/>
      <c r="V854" s="8"/>
      <c r="W854" s="8"/>
      <c r="X854" s="8"/>
      <c r="Y854" s="8"/>
      <c r="Z854" s="8"/>
    </row>
    <row r="855">
      <c r="A855" s="8"/>
      <c r="B855" s="8"/>
      <c r="C855" s="8"/>
      <c r="D855" s="8"/>
      <c r="E855" s="8"/>
      <c r="F855" s="8"/>
      <c r="G855" s="8"/>
      <c r="H855" s="8"/>
      <c r="I855" s="8"/>
      <c r="J855" s="8"/>
      <c r="M855" s="30"/>
      <c r="N855" s="30"/>
      <c r="O855" s="8"/>
      <c r="P855" s="8"/>
      <c r="Q855" s="8"/>
      <c r="R855" s="8"/>
      <c r="S855" s="8"/>
      <c r="T855" s="8"/>
      <c r="U855" s="8"/>
      <c r="V855" s="8"/>
      <c r="W855" s="8"/>
      <c r="X855" s="8"/>
      <c r="Y855" s="8"/>
      <c r="Z855" s="8"/>
    </row>
    <row r="856">
      <c r="A856" s="8"/>
      <c r="B856" s="8"/>
      <c r="C856" s="8"/>
      <c r="D856" s="8"/>
      <c r="E856" s="8"/>
      <c r="F856" s="8"/>
      <c r="G856" s="8"/>
      <c r="H856" s="8"/>
      <c r="I856" s="8"/>
      <c r="J856" s="8"/>
      <c r="M856" s="30"/>
      <c r="N856" s="30"/>
      <c r="O856" s="8"/>
      <c r="P856" s="8"/>
      <c r="Q856" s="8"/>
      <c r="R856" s="8"/>
      <c r="S856" s="8"/>
      <c r="T856" s="8"/>
      <c r="U856" s="8"/>
      <c r="V856" s="8"/>
      <c r="W856" s="8"/>
      <c r="X856" s="8"/>
      <c r="Y856" s="8"/>
      <c r="Z856" s="8"/>
    </row>
    <row r="857">
      <c r="A857" s="8"/>
      <c r="B857" s="8"/>
      <c r="C857" s="8"/>
      <c r="D857" s="8"/>
      <c r="E857" s="8"/>
      <c r="F857" s="8"/>
      <c r="G857" s="8"/>
      <c r="H857" s="8"/>
      <c r="I857" s="8"/>
      <c r="J857" s="8"/>
      <c r="M857" s="30"/>
      <c r="N857" s="30"/>
      <c r="O857" s="8"/>
      <c r="P857" s="8"/>
      <c r="Q857" s="8"/>
      <c r="R857" s="8"/>
      <c r="S857" s="8"/>
      <c r="T857" s="8"/>
      <c r="U857" s="8"/>
      <c r="V857" s="8"/>
      <c r="W857" s="8"/>
      <c r="X857" s="8"/>
      <c r="Y857" s="8"/>
      <c r="Z857" s="8"/>
    </row>
    <row r="858">
      <c r="A858" s="8"/>
      <c r="B858" s="8"/>
      <c r="C858" s="8"/>
      <c r="D858" s="8"/>
      <c r="E858" s="8"/>
      <c r="F858" s="8"/>
      <c r="G858" s="8"/>
      <c r="H858" s="8"/>
      <c r="I858" s="8"/>
      <c r="J858" s="8"/>
      <c r="M858" s="30"/>
      <c r="N858" s="30"/>
      <c r="O858" s="8"/>
      <c r="P858" s="8"/>
      <c r="Q858" s="8"/>
      <c r="R858" s="8"/>
      <c r="S858" s="8"/>
      <c r="T858" s="8"/>
      <c r="U858" s="8"/>
      <c r="V858" s="8"/>
      <c r="W858" s="8"/>
      <c r="X858" s="8"/>
      <c r="Y858" s="8"/>
      <c r="Z858" s="8"/>
    </row>
    <row r="859">
      <c r="A859" s="8"/>
      <c r="B859" s="8"/>
      <c r="C859" s="8"/>
      <c r="D859" s="8"/>
      <c r="E859" s="8"/>
      <c r="F859" s="8"/>
      <c r="G859" s="8"/>
      <c r="H859" s="8"/>
      <c r="I859" s="8"/>
      <c r="J859" s="8"/>
      <c r="M859" s="30"/>
      <c r="N859" s="30"/>
      <c r="O859" s="8"/>
      <c r="P859" s="8"/>
      <c r="Q859" s="8"/>
      <c r="R859" s="8"/>
      <c r="S859" s="8"/>
      <c r="T859" s="8"/>
      <c r="U859" s="8"/>
      <c r="V859" s="8"/>
      <c r="W859" s="8"/>
      <c r="X859" s="8"/>
      <c r="Y859" s="8"/>
      <c r="Z859" s="8"/>
    </row>
    <row r="860">
      <c r="A860" s="8"/>
      <c r="B860" s="8"/>
      <c r="C860" s="8"/>
      <c r="D860" s="8"/>
      <c r="E860" s="8"/>
      <c r="F860" s="8"/>
      <c r="G860" s="8"/>
      <c r="H860" s="8"/>
      <c r="I860" s="8"/>
      <c r="J860" s="8"/>
      <c r="M860" s="30"/>
      <c r="N860" s="30"/>
      <c r="O860" s="8"/>
      <c r="P860" s="8"/>
      <c r="Q860" s="8"/>
      <c r="R860" s="8"/>
      <c r="S860" s="8"/>
      <c r="T860" s="8"/>
      <c r="U860" s="8"/>
      <c r="V860" s="8"/>
      <c r="W860" s="8"/>
      <c r="X860" s="8"/>
      <c r="Y860" s="8"/>
      <c r="Z860" s="8"/>
    </row>
    <row r="861">
      <c r="A861" s="8"/>
      <c r="B861" s="8"/>
      <c r="C861" s="8"/>
      <c r="D861" s="8"/>
      <c r="E861" s="8"/>
      <c r="F861" s="8"/>
      <c r="G861" s="8"/>
      <c r="H861" s="8"/>
      <c r="I861" s="8"/>
      <c r="J861" s="8"/>
      <c r="M861" s="30"/>
      <c r="N861" s="30"/>
      <c r="O861" s="8"/>
      <c r="P861" s="8"/>
      <c r="Q861" s="8"/>
      <c r="R861" s="8"/>
      <c r="S861" s="8"/>
      <c r="T861" s="8"/>
      <c r="U861" s="8"/>
      <c r="V861" s="8"/>
      <c r="W861" s="8"/>
      <c r="X861" s="8"/>
      <c r="Y861" s="8"/>
      <c r="Z861" s="8"/>
    </row>
    <row r="862">
      <c r="A862" s="8"/>
      <c r="B862" s="8"/>
      <c r="C862" s="8"/>
      <c r="D862" s="8"/>
      <c r="E862" s="8"/>
      <c r="F862" s="8"/>
      <c r="G862" s="8"/>
      <c r="H862" s="8"/>
      <c r="I862" s="8"/>
      <c r="J862" s="8"/>
      <c r="M862" s="30"/>
      <c r="N862" s="30"/>
      <c r="O862" s="8"/>
      <c r="P862" s="8"/>
      <c r="Q862" s="8"/>
      <c r="R862" s="8"/>
      <c r="S862" s="8"/>
      <c r="T862" s="8"/>
      <c r="U862" s="8"/>
      <c r="V862" s="8"/>
      <c r="W862" s="8"/>
      <c r="X862" s="8"/>
      <c r="Y862" s="8"/>
      <c r="Z862" s="8"/>
    </row>
    <row r="863">
      <c r="A863" s="8"/>
      <c r="B863" s="8"/>
      <c r="C863" s="8"/>
      <c r="D863" s="8"/>
      <c r="E863" s="8"/>
      <c r="F863" s="8"/>
      <c r="G863" s="8"/>
      <c r="H863" s="8"/>
      <c r="I863" s="8"/>
      <c r="J863" s="8"/>
      <c r="M863" s="30"/>
      <c r="N863" s="30"/>
      <c r="O863" s="8"/>
      <c r="P863" s="8"/>
      <c r="Q863" s="8"/>
      <c r="R863" s="8"/>
      <c r="S863" s="8"/>
      <c r="T863" s="8"/>
      <c r="U863" s="8"/>
      <c r="V863" s="8"/>
      <c r="W863" s="8"/>
      <c r="X863" s="8"/>
      <c r="Y863" s="8"/>
      <c r="Z863" s="8"/>
    </row>
    <row r="864">
      <c r="A864" s="8"/>
      <c r="B864" s="8"/>
      <c r="C864" s="8"/>
      <c r="D864" s="8"/>
      <c r="E864" s="8"/>
      <c r="F864" s="8"/>
      <c r="G864" s="8"/>
      <c r="H864" s="8"/>
      <c r="I864" s="8"/>
      <c r="J864" s="8"/>
      <c r="M864" s="30"/>
      <c r="N864" s="30"/>
      <c r="O864" s="8"/>
      <c r="P864" s="8"/>
      <c r="Q864" s="8"/>
      <c r="R864" s="8"/>
      <c r="S864" s="8"/>
      <c r="T864" s="8"/>
      <c r="U864" s="8"/>
      <c r="V864" s="8"/>
      <c r="W864" s="8"/>
      <c r="X864" s="8"/>
      <c r="Y864" s="8"/>
      <c r="Z864" s="8"/>
    </row>
    <row r="865">
      <c r="A865" s="8"/>
      <c r="B865" s="8"/>
      <c r="C865" s="8"/>
      <c r="D865" s="8"/>
      <c r="E865" s="8"/>
      <c r="F865" s="8"/>
      <c r="G865" s="8"/>
      <c r="H865" s="8"/>
      <c r="I865" s="8"/>
      <c r="J865" s="8"/>
      <c r="M865" s="30"/>
      <c r="N865" s="30"/>
      <c r="O865" s="8"/>
      <c r="P865" s="8"/>
      <c r="Q865" s="8"/>
      <c r="R865" s="8"/>
      <c r="S865" s="8"/>
      <c r="T865" s="8"/>
      <c r="U865" s="8"/>
      <c r="V865" s="8"/>
      <c r="W865" s="8"/>
      <c r="X865" s="8"/>
      <c r="Y865" s="8"/>
      <c r="Z865" s="8"/>
    </row>
    <row r="866">
      <c r="A866" s="8"/>
      <c r="B866" s="8"/>
      <c r="C866" s="8"/>
      <c r="D866" s="8"/>
      <c r="E866" s="8"/>
      <c r="F866" s="8"/>
      <c r="G866" s="8"/>
      <c r="H866" s="8"/>
      <c r="I866" s="8"/>
      <c r="J866" s="8"/>
      <c r="M866" s="30"/>
      <c r="N866" s="30"/>
      <c r="O866" s="8"/>
      <c r="P866" s="8"/>
      <c r="Q866" s="8"/>
      <c r="R866" s="8"/>
      <c r="S866" s="8"/>
      <c r="T866" s="8"/>
      <c r="U866" s="8"/>
      <c r="V866" s="8"/>
      <c r="W866" s="8"/>
      <c r="X866" s="8"/>
      <c r="Y866" s="8"/>
      <c r="Z866" s="8"/>
    </row>
    <row r="867">
      <c r="A867" s="8"/>
      <c r="B867" s="8"/>
      <c r="C867" s="8"/>
      <c r="D867" s="8"/>
      <c r="E867" s="8"/>
      <c r="F867" s="8"/>
      <c r="G867" s="8"/>
      <c r="H867" s="8"/>
      <c r="I867" s="8"/>
      <c r="J867" s="8"/>
      <c r="M867" s="30"/>
      <c r="N867" s="30"/>
      <c r="O867" s="8"/>
      <c r="P867" s="8"/>
      <c r="Q867" s="8"/>
      <c r="R867" s="8"/>
      <c r="S867" s="8"/>
      <c r="T867" s="8"/>
      <c r="U867" s="8"/>
      <c r="V867" s="8"/>
      <c r="W867" s="8"/>
      <c r="X867" s="8"/>
      <c r="Y867" s="8"/>
      <c r="Z867" s="8"/>
    </row>
    <row r="868">
      <c r="A868" s="8"/>
      <c r="B868" s="8"/>
      <c r="C868" s="8"/>
      <c r="D868" s="8"/>
      <c r="E868" s="8"/>
      <c r="F868" s="8"/>
      <c r="G868" s="8"/>
      <c r="H868" s="8"/>
      <c r="I868" s="8"/>
      <c r="J868" s="8"/>
      <c r="M868" s="30"/>
      <c r="N868" s="30"/>
      <c r="O868" s="8"/>
      <c r="P868" s="8"/>
      <c r="Q868" s="8"/>
      <c r="R868" s="8"/>
      <c r="S868" s="8"/>
      <c r="T868" s="8"/>
      <c r="U868" s="8"/>
      <c r="V868" s="8"/>
      <c r="W868" s="8"/>
      <c r="X868" s="8"/>
      <c r="Y868" s="8"/>
      <c r="Z868" s="8"/>
    </row>
    <row r="869">
      <c r="A869" s="8"/>
      <c r="B869" s="8"/>
      <c r="C869" s="8"/>
      <c r="D869" s="8"/>
      <c r="E869" s="8"/>
      <c r="F869" s="8"/>
      <c r="G869" s="8"/>
      <c r="H869" s="8"/>
      <c r="I869" s="8"/>
      <c r="J869" s="8"/>
      <c r="M869" s="30"/>
      <c r="N869" s="30"/>
      <c r="O869" s="8"/>
      <c r="P869" s="8"/>
      <c r="Q869" s="8"/>
      <c r="R869" s="8"/>
      <c r="S869" s="8"/>
      <c r="T869" s="8"/>
      <c r="U869" s="8"/>
      <c r="V869" s="8"/>
      <c r="W869" s="8"/>
      <c r="X869" s="8"/>
      <c r="Y869" s="8"/>
      <c r="Z869" s="8"/>
    </row>
    <row r="870">
      <c r="A870" s="8"/>
      <c r="B870" s="8"/>
      <c r="C870" s="8"/>
      <c r="D870" s="8"/>
      <c r="E870" s="8"/>
      <c r="F870" s="8"/>
      <c r="G870" s="8"/>
      <c r="H870" s="8"/>
      <c r="I870" s="8"/>
      <c r="J870" s="8"/>
      <c r="M870" s="30"/>
      <c r="N870" s="30"/>
      <c r="O870" s="8"/>
      <c r="P870" s="8"/>
      <c r="Q870" s="8"/>
      <c r="R870" s="8"/>
      <c r="S870" s="8"/>
      <c r="T870" s="8"/>
      <c r="U870" s="8"/>
      <c r="V870" s="8"/>
      <c r="W870" s="8"/>
      <c r="X870" s="8"/>
      <c r="Y870" s="8"/>
      <c r="Z870" s="8"/>
    </row>
    <row r="871">
      <c r="A871" s="8"/>
      <c r="B871" s="8"/>
      <c r="C871" s="8"/>
      <c r="D871" s="8"/>
      <c r="E871" s="8"/>
      <c r="F871" s="8"/>
      <c r="G871" s="8"/>
      <c r="H871" s="8"/>
      <c r="I871" s="8"/>
      <c r="J871" s="8"/>
      <c r="M871" s="30"/>
      <c r="N871" s="30"/>
      <c r="O871" s="8"/>
      <c r="P871" s="8"/>
      <c r="Q871" s="8"/>
      <c r="R871" s="8"/>
      <c r="S871" s="8"/>
      <c r="T871" s="8"/>
      <c r="U871" s="8"/>
      <c r="V871" s="8"/>
      <c r="W871" s="8"/>
      <c r="X871" s="8"/>
      <c r="Y871" s="8"/>
      <c r="Z871" s="8"/>
    </row>
    <row r="872">
      <c r="A872" s="8"/>
      <c r="B872" s="8"/>
      <c r="C872" s="8"/>
      <c r="D872" s="8"/>
      <c r="E872" s="8"/>
      <c r="F872" s="8"/>
      <c r="G872" s="8"/>
      <c r="H872" s="8"/>
      <c r="I872" s="8"/>
      <c r="J872" s="8"/>
      <c r="M872" s="30"/>
      <c r="N872" s="30"/>
      <c r="O872" s="8"/>
      <c r="P872" s="8"/>
      <c r="Q872" s="8"/>
      <c r="R872" s="8"/>
      <c r="S872" s="8"/>
      <c r="T872" s="8"/>
      <c r="U872" s="8"/>
      <c r="V872" s="8"/>
      <c r="W872" s="8"/>
      <c r="X872" s="8"/>
      <c r="Y872" s="8"/>
      <c r="Z872" s="8"/>
    </row>
    <row r="873">
      <c r="A873" s="8"/>
      <c r="B873" s="8"/>
      <c r="C873" s="8"/>
      <c r="D873" s="8"/>
      <c r="E873" s="8"/>
      <c r="F873" s="8"/>
      <c r="G873" s="8"/>
      <c r="H873" s="8"/>
      <c r="I873" s="8"/>
      <c r="J873" s="8"/>
      <c r="M873" s="30"/>
      <c r="N873" s="30"/>
      <c r="O873" s="8"/>
      <c r="P873" s="8"/>
      <c r="Q873" s="8"/>
      <c r="R873" s="8"/>
      <c r="S873" s="8"/>
      <c r="T873" s="8"/>
      <c r="U873" s="8"/>
      <c r="V873" s="8"/>
      <c r="W873" s="8"/>
      <c r="X873" s="8"/>
      <c r="Y873" s="8"/>
      <c r="Z873" s="8"/>
    </row>
    <row r="874">
      <c r="A874" s="8"/>
      <c r="B874" s="8"/>
      <c r="C874" s="8"/>
      <c r="D874" s="8"/>
      <c r="E874" s="8"/>
      <c r="F874" s="8"/>
      <c r="G874" s="8"/>
      <c r="H874" s="8"/>
      <c r="I874" s="8"/>
      <c r="J874" s="8"/>
      <c r="M874" s="30"/>
      <c r="N874" s="30"/>
      <c r="O874" s="8"/>
      <c r="P874" s="8"/>
      <c r="Q874" s="8"/>
      <c r="R874" s="8"/>
      <c r="S874" s="8"/>
      <c r="T874" s="8"/>
      <c r="U874" s="8"/>
      <c r="V874" s="8"/>
      <c r="W874" s="8"/>
      <c r="X874" s="8"/>
      <c r="Y874" s="8"/>
      <c r="Z874" s="8"/>
    </row>
    <row r="875">
      <c r="A875" s="8"/>
      <c r="B875" s="8"/>
      <c r="C875" s="8"/>
      <c r="D875" s="8"/>
      <c r="E875" s="8"/>
      <c r="F875" s="8"/>
      <c r="G875" s="8"/>
      <c r="H875" s="8"/>
      <c r="I875" s="8"/>
      <c r="J875" s="8"/>
      <c r="M875" s="30"/>
      <c r="N875" s="30"/>
      <c r="O875" s="8"/>
      <c r="P875" s="8"/>
      <c r="Q875" s="8"/>
      <c r="R875" s="8"/>
      <c r="S875" s="8"/>
      <c r="T875" s="8"/>
      <c r="U875" s="8"/>
      <c r="V875" s="8"/>
      <c r="W875" s="8"/>
      <c r="X875" s="8"/>
      <c r="Y875" s="8"/>
      <c r="Z875" s="8"/>
    </row>
    <row r="876">
      <c r="A876" s="8"/>
      <c r="B876" s="8"/>
      <c r="C876" s="8"/>
      <c r="D876" s="8"/>
      <c r="E876" s="8"/>
      <c r="F876" s="8"/>
      <c r="G876" s="8"/>
      <c r="H876" s="8"/>
      <c r="I876" s="8"/>
      <c r="J876" s="8"/>
      <c r="M876" s="30"/>
      <c r="N876" s="30"/>
      <c r="O876" s="8"/>
      <c r="P876" s="8"/>
      <c r="Q876" s="8"/>
      <c r="R876" s="8"/>
      <c r="S876" s="8"/>
      <c r="T876" s="8"/>
      <c r="U876" s="8"/>
      <c r="V876" s="8"/>
      <c r="W876" s="8"/>
      <c r="X876" s="8"/>
      <c r="Y876" s="8"/>
      <c r="Z876" s="8"/>
    </row>
    <row r="877">
      <c r="A877" s="8"/>
      <c r="B877" s="8"/>
      <c r="C877" s="8"/>
      <c r="D877" s="8"/>
      <c r="E877" s="8"/>
      <c r="F877" s="8"/>
      <c r="G877" s="8"/>
      <c r="H877" s="8"/>
      <c r="I877" s="8"/>
      <c r="J877" s="8"/>
      <c r="M877" s="30"/>
      <c r="N877" s="30"/>
      <c r="O877" s="8"/>
      <c r="P877" s="8"/>
      <c r="Q877" s="8"/>
      <c r="R877" s="8"/>
      <c r="S877" s="8"/>
      <c r="T877" s="8"/>
      <c r="U877" s="8"/>
      <c r="V877" s="8"/>
      <c r="W877" s="8"/>
      <c r="X877" s="8"/>
      <c r="Y877" s="8"/>
      <c r="Z877" s="8"/>
    </row>
    <row r="878">
      <c r="A878" s="8"/>
      <c r="B878" s="8"/>
      <c r="C878" s="8"/>
      <c r="D878" s="8"/>
      <c r="E878" s="8"/>
      <c r="F878" s="8"/>
      <c r="G878" s="8"/>
      <c r="H878" s="8"/>
      <c r="I878" s="8"/>
      <c r="J878" s="8"/>
      <c r="M878" s="30"/>
      <c r="N878" s="30"/>
      <c r="O878" s="8"/>
      <c r="P878" s="8"/>
      <c r="Q878" s="8"/>
      <c r="R878" s="8"/>
      <c r="S878" s="8"/>
      <c r="T878" s="8"/>
      <c r="U878" s="8"/>
      <c r="V878" s="8"/>
      <c r="W878" s="8"/>
      <c r="X878" s="8"/>
      <c r="Y878" s="8"/>
      <c r="Z878" s="8"/>
    </row>
    <row r="879">
      <c r="A879" s="8"/>
      <c r="B879" s="8"/>
      <c r="C879" s="8"/>
      <c r="D879" s="8"/>
      <c r="E879" s="8"/>
      <c r="F879" s="8"/>
      <c r="G879" s="8"/>
      <c r="H879" s="8"/>
      <c r="I879" s="8"/>
      <c r="J879" s="8"/>
      <c r="M879" s="30"/>
      <c r="N879" s="30"/>
      <c r="O879" s="8"/>
      <c r="P879" s="8"/>
      <c r="Q879" s="8"/>
      <c r="R879" s="8"/>
      <c r="S879" s="8"/>
      <c r="T879" s="8"/>
      <c r="U879" s="8"/>
      <c r="V879" s="8"/>
      <c r="W879" s="8"/>
      <c r="X879" s="8"/>
      <c r="Y879" s="8"/>
      <c r="Z879" s="8"/>
    </row>
    <row r="880">
      <c r="A880" s="8"/>
      <c r="B880" s="8"/>
      <c r="C880" s="8"/>
      <c r="D880" s="8"/>
      <c r="E880" s="8"/>
      <c r="F880" s="8"/>
      <c r="G880" s="8"/>
      <c r="H880" s="8"/>
      <c r="I880" s="8"/>
      <c r="J880" s="8"/>
      <c r="M880" s="30"/>
      <c r="N880" s="30"/>
      <c r="O880" s="8"/>
      <c r="P880" s="8"/>
      <c r="Q880" s="8"/>
      <c r="R880" s="8"/>
      <c r="S880" s="8"/>
      <c r="T880" s="8"/>
      <c r="U880" s="8"/>
      <c r="V880" s="8"/>
      <c r="W880" s="8"/>
      <c r="X880" s="8"/>
      <c r="Y880" s="8"/>
      <c r="Z880" s="8"/>
    </row>
    <row r="881">
      <c r="A881" s="8"/>
      <c r="B881" s="8"/>
      <c r="C881" s="8"/>
      <c r="D881" s="8"/>
      <c r="E881" s="8"/>
      <c r="F881" s="8"/>
      <c r="G881" s="8"/>
      <c r="H881" s="8"/>
      <c r="I881" s="8"/>
      <c r="J881" s="8"/>
      <c r="M881" s="30"/>
      <c r="N881" s="30"/>
      <c r="O881" s="8"/>
      <c r="P881" s="8"/>
      <c r="Q881" s="8"/>
      <c r="R881" s="8"/>
      <c r="S881" s="8"/>
      <c r="T881" s="8"/>
      <c r="U881" s="8"/>
      <c r="V881" s="8"/>
      <c r="W881" s="8"/>
      <c r="X881" s="8"/>
      <c r="Y881" s="8"/>
      <c r="Z881" s="8"/>
    </row>
    <row r="882">
      <c r="A882" s="8"/>
      <c r="B882" s="8"/>
      <c r="C882" s="8"/>
      <c r="D882" s="8"/>
      <c r="E882" s="8"/>
      <c r="F882" s="8"/>
      <c r="G882" s="8"/>
      <c r="H882" s="8"/>
      <c r="I882" s="8"/>
      <c r="J882" s="8"/>
      <c r="M882" s="30"/>
      <c r="N882" s="30"/>
      <c r="O882" s="8"/>
      <c r="P882" s="8"/>
      <c r="Q882" s="8"/>
      <c r="R882" s="8"/>
      <c r="S882" s="8"/>
      <c r="T882" s="8"/>
      <c r="U882" s="8"/>
      <c r="V882" s="8"/>
      <c r="W882" s="8"/>
      <c r="X882" s="8"/>
      <c r="Y882" s="8"/>
      <c r="Z882" s="8"/>
    </row>
    <row r="883">
      <c r="A883" s="8"/>
      <c r="B883" s="8"/>
      <c r="C883" s="8"/>
      <c r="D883" s="8"/>
      <c r="E883" s="8"/>
      <c r="F883" s="8"/>
      <c r="G883" s="8"/>
      <c r="H883" s="8"/>
      <c r="I883" s="8"/>
      <c r="J883" s="8"/>
      <c r="M883" s="30"/>
      <c r="N883" s="30"/>
      <c r="O883" s="8"/>
      <c r="P883" s="8"/>
      <c r="Q883" s="8"/>
      <c r="R883" s="8"/>
      <c r="S883" s="8"/>
      <c r="T883" s="8"/>
      <c r="U883" s="8"/>
      <c r="V883" s="8"/>
      <c r="W883" s="8"/>
      <c r="X883" s="8"/>
      <c r="Y883" s="8"/>
      <c r="Z883" s="8"/>
    </row>
    <row r="884">
      <c r="A884" s="8"/>
      <c r="B884" s="8"/>
      <c r="C884" s="8"/>
      <c r="D884" s="8"/>
      <c r="E884" s="8"/>
      <c r="F884" s="8"/>
      <c r="G884" s="8"/>
      <c r="H884" s="8"/>
      <c r="I884" s="8"/>
      <c r="J884" s="8"/>
      <c r="M884" s="30"/>
      <c r="N884" s="30"/>
      <c r="O884" s="8"/>
      <c r="P884" s="8"/>
      <c r="Q884" s="8"/>
      <c r="R884" s="8"/>
      <c r="S884" s="8"/>
      <c r="T884" s="8"/>
      <c r="U884" s="8"/>
      <c r="V884" s="8"/>
      <c r="W884" s="8"/>
      <c r="X884" s="8"/>
      <c r="Y884" s="8"/>
      <c r="Z884" s="8"/>
    </row>
    <row r="885">
      <c r="A885" s="8"/>
      <c r="B885" s="8"/>
      <c r="C885" s="8"/>
      <c r="D885" s="8"/>
      <c r="E885" s="8"/>
      <c r="F885" s="8"/>
      <c r="G885" s="8"/>
      <c r="H885" s="8"/>
      <c r="I885" s="8"/>
      <c r="J885" s="8"/>
      <c r="M885" s="30"/>
      <c r="N885" s="30"/>
      <c r="O885" s="8"/>
      <c r="P885" s="8"/>
      <c r="Q885" s="8"/>
      <c r="R885" s="8"/>
      <c r="S885" s="8"/>
      <c r="T885" s="8"/>
      <c r="U885" s="8"/>
      <c r="V885" s="8"/>
      <c r="W885" s="8"/>
      <c r="X885" s="8"/>
      <c r="Y885" s="8"/>
      <c r="Z885" s="8"/>
    </row>
    <row r="886">
      <c r="A886" s="8"/>
      <c r="B886" s="8"/>
      <c r="C886" s="8"/>
      <c r="D886" s="8"/>
      <c r="E886" s="8"/>
      <c r="F886" s="8"/>
      <c r="G886" s="8"/>
      <c r="H886" s="8"/>
      <c r="I886" s="8"/>
      <c r="J886" s="8"/>
      <c r="M886" s="30"/>
      <c r="N886" s="30"/>
      <c r="O886" s="8"/>
      <c r="P886" s="8"/>
      <c r="Q886" s="8"/>
      <c r="R886" s="8"/>
      <c r="S886" s="8"/>
      <c r="T886" s="8"/>
      <c r="U886" s="8"/>
      <c r="V886" s="8"/>
      <c r="W886" s="8"/>
      <c r="X886" s="8"/>
      <c r="Y886" s="8"/>
      <c r="Z886" s="8"/>
    </row>
    <row r="887">
      <c r="A887" s="8"/>
      <c r="B887" s="8"/>
      <c r="C887" s="8"/>
      <c r="D887" s="8"/>
      <c r="E887" s="8"/>
      <c r="F887" s="8"/>
      <c r="G887" s="8"/>
      <c r="H887" s="8"/>
      <c r="I887" s="8"/>
      <c r="J887" s="8"/>
      <c r="M887" s="30"/>
      <c r="N887" s="30"/>
      <c r="O887" s="8"/>
      <c r="P887" s="8"/>
      <c r="Q887" s="8"/>
      <c r="R887" s="8"/>
      <c r="S887" s="8"/>
      <c r="T887" s="8"/>
      <c r="U887" s="8"/>
      <c r="V887" s="8"/>
      <c r="W887" s="8"/>
      <c r="X887" s="8"/>
      <c r="Y887" s="8"/>
      <c r="Z887" s="8"/>
    </row>
    <row r="888">
      <c r="A888" s="8"/>
      <c r="B888" s="8"/>
      <c r="C888" s="8"/>
      <c r="D888" s="8"/>
      <c r="E888" s="8"/>
      <c r="F888" s="8"/>
      <c r="G888" s="8"/>
      <c r="H888" s="8"/>
      <c r="I888" s="8"/>
      <c r="J888" s="8"/>
      <c r="M888" s="30"/>
      <c r="N888" s="30"/>
      <c r="O888" s="8"/>
      <c r="P888" s="8"/>
      <c r="Q888" s="8"/>
      <c r="R888" s="8"/>
      <c r="S888" s="8"/>
      <c r="T888" s="8"/>
      <c r="U888" s="8"/>
      <c r="V888" s="8"/>
      <c r="W888" s="8"/>
      <c r="X888" s="8"/>
      <c r="Y888" s="8"/>
      <c r="Z888" s="8"/>
    </row>
    <row r="889">
      <c r="A889" s="8"/>
      <c r="B889" s="8"/>
      <c r="C889" s="8"/>
      <c r="D889" s="8"/>
      <c r="E889" s="8"/>
      <c r="F889" s="8"/>
      <c r="G889" s="8"/>
      <c r="H889" s="8"/>
      <c r="I889" s="8"/>
      <c r="J889" s="8"/>
      <c r="M889" s="30"/>
      <c r="N889" s="30"/>
      <c r="O889" s="8"/>
      <c r="P889" s="8"/>
      <c r="Q889" s="8"/>
      <c r="R889" s="8"/>
      <c r="S889" s="8"/>
      <c r="T889" s="8"/>
      <c r="U889" s="8"/>
      <c r="V889" s="8"/>
      <c r="W889" s="8"/>
      <c r="X889" s="8"/>
      <c r="Y889" s="8"/>
      <c r="Z889" s="8"/>
    </row>
    <row r="890">
      <c r="A890" s="8"/>
      <c r="B890" s="8"/>
      <c r="C890" s="8"/>
      <c r="D890" s="8"/>
      <c r="E890" s="8"/>
      <c r="F890" s="8"/>
      <c r="G890" s="8"/>
      <c r="H890" s="8"/>
      <c r="I890" s="8"/>
      <c r="J890" s="8"/>
      <c r="M890" s="30"/>
      <c r="N890" s="30"/>
      <c r="O890" s="8"/>
      <c r="P890" s="8"/>
      <c r="Q890" s="8"/>
      <c r="R890" s="8"/>
      <c r="S890" s="8"/>
      <c r="T890" s="8"/>
      <c r="U890" s="8"/>
      <c r="V890" s="8"/>
      <c r="W890" s="8"/>
      <c r="X890" s="8"/>
      <c r="Y890" s="8"/>
      <c r="Z890" s="8"/>
    </row>
    <row r="891">
      <c r="A891" s="8"/>
      <c r="B891" s="8"/>
      <c r="C891" s="8"/>
      <c r="D891" s="8"/>
      <c r="E891" s="8"/>
      <c r="F891" s="8"/>
      <c r="G891" s="8"/>
      <c r="H891" s="8"/>
      <c r="I891" s="8"/>
      <c r="J891" s="8"/>
      <c r="M891" s="30"/>
      <c r="N891" s="30"/>
      <c r="O891" s="8"/>
      <c r="P891" s="8"/>
      <c r="Q891" s="8"/>
      <c r="R891" s="8"/>
      <c r="S891" s="8"/>
      <c r="T891" s="8"/>
      <c r="U891" s="8"/>
      <c r="V891" s="8"/>
      <c r="W891" s="8"/>
      <c r="X891" s="8"/>
      <c r="Y891" s="8"/>
      <c r="Z891" s="8"/>
    </row>
    <row r="892">
      <c r="A892" s="8"/>
      <c r="B892" s="8"/>
      <c r="C892" s="8"/>
      <c r="D892" s="8"/>
      <c r="E892" s="8"/>
      <c r="F892" s="8"/>
      <c r="G892" s="8"/>
      <c r="H892" s="8"/>
      <c r="I892" s="8"/>
      <c r="J892" s="8"/>
      <c r="M892" s="30"/>
      <c r="N892" s="30"/>
      <c r="O892" s="8"/>
      <c r="P892" s="8"/>
      <c r="Q892" s="8"/>
      <c r="R892" s="8"/>
      <c r="S892" s="8"/>
      <c r="T892" s="8"/>
      <c r="U892" s="8"/>
      <c r="V892" s="8"/>
      <c r="W892" s="8"/>
      <c r="X892" s="8"/>
      <c r="Y892" s="8"/>
      <c r="Z892" s="8"/>
    </row>
    <row r="893">
      <c r="A893" s="8"/>
      <c r="B893" s="8"/>
      <c r="C893" s="8"/>
      <c r="D893" s="8"/>
      <c r="E893" s="8"/>
      <c r="F893" s="8"/>
      <c r="G893" s="8"/>
      <c r="H893" s="8"/>
      <c r="I893" s="8"/>
      <c r="J893" s="8"/>
      <c r="M893" s="30"/>
      <c r="N893" s="30"/>
      <c r="O893" s="8"/>
      <c r="P893" s="8"/>
      <c r="Q893" s="8"/>
      <c r="R893" s="8"/>
      <c r="S893" s="8"/>
      <c r="T893" s="8"/>
      <c r="U893" s="8"/>
      <c r="V893" s="8"/>
      <c r="W893" s="8"/>
      <c r="X893" s="8"/>
      <c r="Y893" s="8"/>
      <c r="Z893" s="8"/>
    </row>
    <row r="894">
      <c r="A894" s="8"/>
      <c r="B894" s="8"/>
      <c r="C894" s="8"/>
      <c r="D894" s="8"/>
      <c r="E894" s="8"/>
      <c r="F894" s="8"/>
      <c r="G894" s="8"/>
      <c r="H894" s="8"/>
      <c r="I894" s="8"/>
      <c r="J894" s="8"/>
      <c r="M894" s="30"/>
      <c r="N894" s="30"/>
      <c r="O894" s="8"/>
      <c r="P894" s="8"/>
      <c r="Q894" s="8"/>
      <c r="R894" s="8"/>
      <c r="S894" s="8"/>
      <c r="T894" s="8"/>
      <c r="U894" s="8"/>
      <c r="V894" s="8"/>
      <c r="W894" s="8"/>
      <c r="X894" s="8"/>
      <c r="Y894" s="8"/>
      <c r="Z894" s="8"/>
    </row>
    <row r="895">
      <c r="A895" s="8"/>
      <c r="B895" s="8"/>
      <c r="C895" s="8"/>
      <c r="D895" s="8"/>
      <c r="E895" s="8"/>
      <c r="F895" s="8"/>
      <c r="G895" s="8"/>
      <c r="H895" s="8"/>
      <c r="I895" s="8"/>
      <c r="J895" s="8"/>
      <c r="M895" s="30"/>
      <c r="N895" s="30"/>
      <c r="O895" s="8"/>
      <c r="P895" s="8"/>
      <c r="Q895" s="8"/>
      <c r="R895" s="8"/>
      <c r="S895" s="8"/>
      <c r="T895" s="8"/>
      <c r="U895" s="8"/>
      <c r="V895" s="8"/>
      <c r="W895" s="8"/>
      <c r="X895" s="8"/>
      <c r="Y895" s="8"/>
      <c r="Z895" s="8"/>
    </row>
    <row r="896">
      <c r="A896" s="8"/>
      <c r="B896" s="8"/>
      <c r="C896" s="8"/>
      <c r="D896" s="8"/>
      <c r="E896" s="8"/>
      <c r="F896" s="8"/>
      <c r="G896" s="8"/>
      <c r="H896" s="8"/>
      <c r="I896" s="8"/>
      <c r="J896" s="8"/>
      <c r="M896" s="30"/>
      <c r="N896" s="30"/>
      <c r="O896" s="8"/>
      <c r="P896" s="8"/>
      <c r="Q896" s="8"/>
      <c r="R896" s="8"/>
      <c r="S896" s="8"/>
      <c r="T896" s="8"/>
      <c r="U896" s="8"/>
      <c r="V896" s="8"/>
      <c r="W896" s="8"/>
      <c r="X896" s="8"/>
      <c r="Y896" s="8"/>
      <c r="Z896" s="8"/>
    </row>
    <row r="897">
      <c r="A897" s="8"/>
      <c r="B897" s="8"/>
      <c r="C897" s="8"/>
      <c r="D897" s="8"/>
      <c r="E897" s="8"/>
      <c r="F897" s="8"/>
      <c r="G897" s="8"/>
      <c r="H897" s="8"/>
      <c r="I897" s="8"/>
      <c r="J897" s="8"/>
      <c r="M897" s="30"/>
      <c r="N897" s="30"/>
      <c r="O897" s="8"/>
      <c r="P897" s="8"/>
      <c r="Q897" s="8"/>
      <c r="R897" s="8"/>
      <c r="S897" s="8"/>
      <c r="T897" s="8"/>
      <c r="U897" s="8"/>
      <c r="V897" s="8"/>
      <c r="W897" s="8"/>
      <c r="X897" s="8"/>
      <c r="Y897" s="8"/>
      <c r="Z897" s="8"/>
    </row>
    <row r="898">
      <c r="A898" s="8"/>
      <c r="B898" s="8"/>
      <c r="C898" s="8"/>
      <c r="D898" s="8"/>
      <c r="E898" s="8"/>
      <c r="F898" s="8"/>
      <c r="G898" s="8"/>
      <c r="H898" s="8"/>
      <c r="I898" s="8"/>
      <c r="J898" s="8"/>
      <c r="M898" s="30"/>
      <c r="N898" s="30"/>
      <c r="O898" s="8"/>
      <c r="P898" s="8"/>
      <c r="Q898" s="8"/>
      <c r="R898" s="8"/>
      <c r="S898" s="8"/>
      <c r="T898" s="8"/>
      <c r="U898" s="8"/>
      <c r="V898" s="8"/>
      <c r="W898" s="8"/>
      <c r="X898" s="8"/>
      <c r="Y898" s="8"/>
      <c r="Z898" s="8"/>
    </row>
    <row r="899">
      <c r="A899" s="8"/>
      <c r="B899" s="8"/>
      <c r="C899" s="8"/>
      <c r="D899" s="8"/>
      <c r="E899" s="8"/>
      <c r="F899" s="8"/>
      <c r="G899" s="8"/>
      <c r="H899" s="8"/>
      <c r="I899" s="8"/>
      <c r="J899" s="8"/>
      <c r="M899" s="30"/>
      <c r="N899" s="30"/>
      <c r="O899" s="8"/>
      <c r="P899" s="8"/>
      <c r="Q899" s="8"/>
      <c r="R899" s="8"/>
      <c r="S899" s="8"/>
      <c r="T899" s="8"/>
      <c r="U899" s="8"/>
      <c r="V899" s="8"/>
      <c r="W899" s="8"/>
      <c r="X899" s="8"/>
      <c r="Y899" s="8"/>
      <c r="Z899" s="8"/>
    </row>
    <row r="900">
      <c r="A900" s="8"/>
      <c r="B900" s="8"/>
      <c r="C900" s="8"/>
      <c r="D900" s="8"/>
      <c r="E900" s="8"/>
      <c r="F900" s="8"/>
      <c r="G900" s="8"/>
      <c r="H900" s="8"/>
      <c r="I900" s="8"/>
      <c r="J900" s="8"/>
      <c r="M900" s="30"/>
      <c r="N900" s="30"/>
      <c r="O900" s="8"/>
      <c r="P900" s="8"/>
      <c r="Q900" s="8"/>
      <c r="R900" s="8"/>
      <c r="S900" s="8"/>
      <c r="T900" s="8"/>
      <c r="U900" s="8"/>
      <c r="V900" s="8"/>
      <c r="W900" s="8"/>
      <c r="X900" s="8"/>
      <c r="Y900" s="8"/>
      <c r="Z900" s="8"/>
    </row>
    <row r="901">
      <c r="A901" s="8"/>
      <c r="B901" s="8"/>
      <c r="C901" s="8"/>
      <c r="D901" s="8"/>
      <c r="E901" s="8"/>
      <c r="F901" s="8"/>
      <c r="G901" s="8"/>
      <c r="H901" s="8"/>
      <c r="I901" s="8"/>
      <c r="J901" s="8"/>
      <c r="M901" s="30"/>
      <c r="N901" s="30"/>
      <c r="O901" s="8"/>
      <c r="P901" s="8"/>
      <c r="Q901" s="8"/>
      <c r="R901" s="8"/>
      <c r="S901" s="8"/>
      <c r="T901" s="8"/>
      <c r="U901" s="8"/>
      <c r="V901" s="8"/>
      <c r="W901" s="8"/>
      <c r="X901" s="8"/>
      <c r="Y901" s="8"/>
      <c r="Z901" s="8"/>
    </row>
    <row r="902">
      <c r="A902" s="8"/>
      <c r="B902" s="8"/>
      <c r="C902" s="8"/>
      <c r="D902" s="8"/>
      <c r="E902" s="8"/>
      <c r="F902" s="8"/>
      <c r="G902" s="8"/>
      <c r="H902" s="8"/>
      <c r="I902" s="8"/>
      <c r="J902" s="8"/>
      <c r="M902" s="30"/>
      <c r="N902" s="30"/>
      <c r="O902" s="8"/>
      <c r="P902" s="8"/>
      <c r="Q902" s="8"/>
      <c r="R902" s="8"/>
      <c r="S902" s="8"/>
      <c r="T902" s="8"/>
      <c r="U902" s="8"/>
      <c r="V902" s="8"/>
      <c r="W902" s="8"/>
      <c r="X902" s="8"/>
      <c r="Y902" s="8"/>
      <c r="Z902" s="8"/>
    </row>
    <row r="903">
      <c r="A903" s="8"/>
      <c r="B903" s="8"/>
      <c r="C903" s="8"/>
      <c r="D903" s="8"/>
      <c r="E903" s="8"/>
      <c r="F903" s="8"/>
      <c r="G903" s="8"/>
      <c r="H903" s="8"/>
      <c r="I903" s="8"/>
      <c r="J903" s="8"/>
      <c r="M903" s="30"/>
      <c r="N903" s="30"/>
      <c r="O903" s="8"/>
      <c r="P903" s="8"/>
      <c r="Q903" s="8"/>
      <c r="R903" s="8"/>
      <c r="S903" s="8"/>
      <c r="T903" s="8"/>
      <c r="U903" s="8"/>
      <c r="V903" s="8"/>
      <c r="W903" s="8"/>
      <c r="X903" s="8"/>
      <c r="Y903" s="8"/>
      <c r="Z903" s="8"/>
    </row>
    <row r="904">
      <c r="A904" s="8"/>
      <c r="B904" s="8"/>
      <c r="C904" s="8"/>
      <c r="D904" s="8"/>
      <c r="E904" s="8"/>
      <c r="F904" s="8"/>
      <c r="G904" s="8"/>
      <c r="H904" s="8"/>
      <c r="I904" s="8"/>
      <c r="J904" s="8"/>
      <c r="M904" s="30"/>
      <c r="N904" s="30"/>
      <c r="O904" s="8"/>
      <c r="P904" s="8"/>
      <c r="Q904" s="8"/>
      <c r="R904" s="8"/>
      <c r="S904" s="8"/>
      <c r="T904" s="8"/>
      <c r="U904" s="8"/>
      <c r="V904" s="8"/>
      <c r="W904" s="8"/>
      <c r="X904" s="8"/>
      <c r="Y904" s="8"/>
      <c r="Z904" s="8"/>
    </row>
    <row r="905">
      <c r="A905" s="8"/>
      <c r="B905" s="8"/>
      <c r="C905" s="8"/>
      <c r="D905" s="8"/>
      <c r="E905" s="8"/>
      <c r="F905" s="8"/>
      <c r="G905" s="8"/>
      <c r="H905" s="8"/>
      <c r="I905" s="8"/>
      <c r="J905" s="8"/>
      <c r="M905" s="30"/>
      <c r="N905" s="30"/>
      <c r="O905" s="8"/>
      <c r="P905" s="8"/>
      <c r="Q905" s="8"/>
      <c r="R905" s="8"/>
      <c r="S905" s="8"/>
      <c r="T905" s="8"/>
      <c r="U905" s="8"/>
      <c r="V905" s="8"/>
      <c r="W905" s="8"/>
      <c r="X905" s="8"/>
      <c r="Y905" s="8"/>
      <c r="Z905" s="8"/>
    </row>
    <row r="906">
      <c r="A906" s="8"/>
      <c r="B906" s="8"/>
      <c r="C906" s="8"/>
      <c r="D906" s="8"/>
      <c r="E906" s="8"/>
      <c r="F906" s="8"/>
      <c r="G906" s="8"/>
      <c r="H906" s="8"/>
      <c r="I906" s="8"/>
      <c r="J906" s="8"/>
      <c r="M906" s="30"/>
      <c r="N906" s="30"/>
      <c r="O906" s="8"/>
      <c r="P906" s="8"/>
      <c r="Q906" s="8"/>
      <c r="R906" s="8"/>
      <c r="S906" s="8"/>
      <c r="T906" s="8"/>
      <c r="U906" s="8"/>
      <c r="V906" s="8"/>
      <c r="W906" s="8"/>
      <c r="X906" s="8"/>
      <c r="Y906" s="8"/>
      <c r="Z906" s="8"/>
    </row>
    <row r="907">
      <c r="A907" s="8"/>
      <c r="B907" s="8"/>
      <c r="C907" s="8"/>
      <c r="D907" s="8"/>
      <c r="E907" s="8"/>
      <c r="F907" s="8"/>
      <c r="G907" s="8"/>
      <c r="H907" s="8"/>
      <c r="I907" s="8"/>
      <c r="J907" s="8"/>
      <c r="M907" s="30"/>
      <c r="N907" s="30"/>
      <c r="O907" s="8"/>
      <c r="P907" s="8"/>
      <c r="Q907" s="8"/>
      <c r="R907" s="8"/>
      <c r="S907" s="8"/>
      <c r="T907" s="8"/>
      <c r="U907" s="8"/>
      <c r="V907" s="8"/>
      <c r="W907" s="8"/>
      <c r="X907" s="8"/>
      <c r="Y907" s="8"/>
      <c r="Z907" s="8"/>
    </row>
    <row r="908">
      <c r="A908" s="8"/>
      <c r="B908" s="8"/>
      <c r="C908" s="8"/>
      <c r="D908" s="8"/>
      <c r="E908" s="8"/>
      <c r="F908" s="8"/>
      <c r="G908" s="8"/>
      <c r="H908" s="8"/>
      <c r="I908" s="8"/>
      <c r="J908" s="8"/>
      <c r="M908" s="30"/>
      <c r="N908" s="30"/>
      <c r="O908" s="8"/>
      <c r="P908" s="8"/>
      <c r="Q908" s="8"/>
      <c r="R908" s="8"/>
      <c r="S908" s="8"/>
      <c r="T908" s="8"/>
      <c r="U908" s="8"/>
      <c r="V908" s="8"/>
      <c r="W908" s="8"/>
      <c r="X908" s="8"/>
      <c r="Y908" s="8"/>
      <c r="Z908" s="8"/>
    </row>
    <row r="909">
      <c r="A909" s="8"/>
      <c r="B909" s="8"/>
      <c r="C909" s="8"/>
      <c r="D909" s="8"/>
      <c r="E909" s="8"/>
      <c r="F909" s="8"/>
      <c r="G909" s="8"/>
      <c r="H909" s="8"/>
      <c r="I909" s="8"/>
      <c r="J909" s="8"/>
      <c r="M909" s="30"/>
      <c r="N909" s="30"/>
      <c r="O909" s="8"/>
      <c r="P909" s="8"/>
      <c r="Q909" s="8"/>
      <c r="R909" s="8"/>
      <c r="S909" s="8"/>
      <c r="T909" s="8"/>
      <c r="U909" s="8"/>
      <c r="V909" s="8"/>
      <c r="W909" s="8"/>
      <c r="X909" s="8"/>
      <c r="Y909" s="8"/>
      <c r="Z909" s="8"/>
    </row>
    <row r="910">
      <c r="A910" s="8"/>
      <c r="B910" s="8"/>
      <c r="C910" s="8"/>
      <c r="D910" s="8"/>
      <c r="E910" s="8"/>
      <c r="F910" s="8"/>
      <c r="G910" s="8"/>
      <c r="H910" s="8"/>
      <c r="I910" s="8"/>
      <c r="J910" s="8"/>
      <c r="M910" s="30"/>
      <c r="N910" s="30"/>
      <c r="O910" s="8"/>
      <c r="P910" s="8"/>
      <c r="Q910" s="8"/>
      <c r="R910" s="8"/>
      <c r="S910" s="8"/>
      <c r="T910" s="8"/>
      <c r="U910" s="8"/>
      <c r="V910" s="8"/>
      <c r="W910" s="8"/>
      <c r="X910" s="8"/>
      <c r="Y910" s="8"/>
      <c r="Z910" s="8"/>
    </row>
    <row r="911">
      <c r="A911" s="8"/>
      <c r="B911" s="8"/>
      <c r="C911" s="8"/>
      <c r="D911" s="8"/>
      <c r="E911" s="8"/>
      <c r="F911" s="8"/>
      <c r="G911" s="8"/>
      <c r="H911" s="8"/>
      <c r="I911" s="8"/>
      <c r="J911" s="8"/>
      <c r="M911" s="30"/>
      <c r="N911" s="30"/>
      <c r="O911" s="8"/>
      <c r="P911" s="8"/>
      <c r="Q911" s="8"/>
      <c r="R911" s="8"/>
      <c r="S911" s="8"/>
      <c r="T911" s="8"/>
      <c r="U911" s="8"/>
      <c r="V911" s="8"/>
      <c r="W911" s="8"/>
      <c r="X911" s="8"/>
      <c r="Y911" s="8"/>
      <c r="Z911" s="8"/>
    </row>
    <row r="912">
      <c r="A912" s="8"/>
      <c r="B912" s="8"/>
      <c r="C912" s="8"/>
      <c r="D912" s="8"/>
      <c r="E912" s="8"/>
      <c r="F912" s="8"/>
      <c r="G912" s="8"/>
      <c r="H912" s="8"/>
      <c r="I912" s="8"/>
      <c r="J912" s="8"/>
      <c r="M912" s="30"/>
      <c r="N912" s="30"/>
      <c r="O912" s="8"/>
      <c r="P912" s="8"/>
      <c r="Q912" s="8"/>
      <c r="R912" s="8"/>
      <c r="S912" s="8"/>
      <c r="T912" s="8"/>
      <c r="U912" s="8"/>
      <c r="V912" s="8"/>
      <c r="W912" s="8"/>
      <c r="X912" s="8"/>
      <c r="Y912" s="8"/>
      <c r="Z912" s="8"/>
    </row>
    <row r="913">
      <c r="A913" s="8"/>
      <c r="B913" s="8"/>
      <c r="C913" s="8"/>
      <c r="D913" s="8"/>
      <c r="E913" s="8"/>
      <c r="F913" s="8"/>
      <c r="G913" s="8"/>
      <c r="H913" s="8"/>
      <c r="I913" s="8"/>
      <c r="J913" s="8"/>
      <c r="M913" s="30"/>
      <c r="N913" s="30"/>
      <c r="O913" s="8"/>
      <c r="P913" s="8"/>
      <c r="Q913" s="8"/>
      <c r="R913" s="8"/>
      <c r="S913" s="8"/>
      <c r="T913" s="8"/>
      <c r="U913" s="8"/>
      <c r="V913" s="8"/>
      <c r="W913" s="8"/>
      <c r="X913" s="8"/>
      <c r="Y913" s="8"/>
      <c r="Z913" s="8"/>
    </row>
    <row r="914">
      <c r="A914" s="8"/>
      <c r="B914" s="8"/>
      <c r="C914" s="8"/>
      <c r="D914" s="8"/>
      <c r="E914" s="8"/>
      <c r="F914" s="8"/>
      <c r="G914" s="8"/>
      <c r="H914" s="8"/>
      <c r="I914" s="8"/>
      <c r="J914" s="8"/>
      <c r="M914" s="30"/>
      <c r="N914" s="30"/>
      <c r="O914" s="8"/>
      <c r="P914" s="8"/>
      <c r="Q914" s="8"/>
      <c r="R914" s="8"/>
      <c r="S914" s="8"/>
      <c r="T914" s="8"/>
      <c r="U914" s="8"/>
      <c r="V914" s="8"/>
      <c r="W914" s="8"/>
      <c r="X914" s="8"/>
      <c r="Y914" s="8"/>
      <c r="Z914" s="8"/>
    </row>
    <row r="915">
      <c r="A915" s="8"/>
      <c r="B915" s="8"/>
      <c r="C915" s="8"/>
      <c r="D915" s="8"/>
      <c r="E915" s="8"/>
      <c r="F915" s="8"/>
      <c r="G915" s="8"/>
      <c r="H915" s="8"/>
      <c r="I915" s="8"/>
      <c r="J915" s="8"/>
      <c r="M915" s="30"/>
      <c r="N915" s="30"/>
      <c r="O915" s="8"/>
      <c r="P915" s="8"/>
      <c r="Q915" s="8"/>
      <c r="R915" s="8"/>
      <c r="S915" s="8"/>
      <c r="T915" s="8"/>
      <c r="U915" s="8"/>
      <c r="V915" s="8"/>
      <c r="W915" s="8"/>
      <c r="X915" s="8"/>
      <c r="Y915" s="8"/>
      <c r="Z915" s="8"/>
    </row>
    <row r="916">
      <c r="A916" s="8"/>
      <c r="B916" s="8"/>
      <c r="C916" s="8"/>
      <c r="D916" s="8"/>
      <c r="E916" s="8"/>
      <c r="F916" s="8"/>
      <c r="G916" s="8"/>
      <c r="H916" s="8"/>
      <c r="I916" s="8"/>
      <c r="J916" s="8"/>
      <c r="M916" s="30"/>
      <c r="N916" s="30"/>
      <c r="O916" s="8"/>
      <c r="P916" s="8"/>
      <c r="Q916" s="8"/>
      <c r="R916" s="8"/>
      <c r="S916" s="8"/>
      <c r="T916" s="8"/>
      <c r="U916" s="8"/>
      <c r="V916" s="8"/>
      <c r="W916" s="8"/>
      <c r="X916" s="8"/>
      <c r="Y916" s="8"/>
      <c r="Z916" s="8"/>
    </row>
    <row r="917">
      <c r="A917" s="8"/>
      <c r="B917" s="8"/>
      <c r="C917" s="8"/>
      <c r="D917" s="8"/>
      <c r="E917" s="8"/>
      <c r="F917" s="8"/>
      <c r="G917" s="8"/>
      <c r="H917" s="8"/>
      <c r="I917" s="8"/>
      <c r="J917" s="8"/>
      <c r="M917" s="30"/>
      <c r="N917" s="30"/>
      <c r="O917" s="8"/>
      <c r="P917" s="8"/>
      <c r="Q917" s="8"/>
      <c r="R917" s="8"/>
      <c r="S917" s="8"/>
      <c r="T917" s="8"/>
      <c r="U917" s="8"/>
      <c r="V917" s="8"/>
      <c r="W917" s="8"/>
      <c r="X917" s="8"/>
      <c r="Y917" s="8"/>
      <c r="Z917" s="8"/>
    </row>
    <row r="918">
      <c r="A918" s="8"/>
      <c r="B918" s="8"/>
      <c r="C918" s="8"/>
      <c r="D918" s="8"/>
      <c r="E918" s="8"/>
      <c r="F918" s="8"/>
      <c r="G918" s="8"/>
      <c r="H918" s="8"/>
      <c r="I918" s="8"/>
      <c r="J918" s="8"/>
      <c r="M918" s="30"/>
      <c r="N918" s="30"/>
      <c r="O918" s="8"/>
      <c r="P918" s="8"/>
      <c r="Q918" s="8"/>
      <c r="R918" s="8"/>
      <c r="S918" s="8"/>
      <c r="T918" s="8"/>
      <c r="U918" s="8"/>
      <c r="V918" s="8"/>
      <c r="W918" s="8"/>
      <c r="X918" s="8"/>
      <c r="Y918" s="8"/>
      <c r="Z918" s="8"/>
    </row>
    <row r="919">
      <c r="A919" s="8"/>
      <c r="B919" s="8"/>
      <c r="C919" s="8"/>
      <c r="D919" s="8"/>
      <c r="E919" s="8"/>
      <c r="F919" s="8"/>
      <c r="G919" s="8"/>
      <c r="H919" s="8"/>
      <c r="I919" s="8"/>
      <c r="J919" s="8"/>
      <c r="M919" s="30"/>
      <c r="N919" s="30"/>
      <c r="O919" s="8"/>
      <c r="P919" s="8"/>
      <c r="Q919" s="8"/>
      <c r="R919" s="8"/>
      <c r="S919" s="8"/>
      <c r="T919" s="8"/>
      <c r="U919" s="8"/>
      <c r="V919" s="8"/>
      <c r="W919" s="8"/>
      <c r="X919" s="8"/>
      <c r="Y919" s="8"/>
      <c r="Z919" s="8"/>
    </row>
    <row r="920">
      <c r="A920" s="8"/>
      <c r="B920" s="8"/>
      <c r="C920" s="8"/>
      <c r="D920" s="8"/>
      <c r="E920" s="8"/>
      <c r="F920" s="8"/>
      <c r="G920" s="8"/>
      <c r="H920" s="8"/>
      <c r="I920" s="8"/>
      <c r="J920" s="8"/>
      <c r="M920" s="30"/>
      <c r="N920" s="30"/>
      <c r="O920" s="8"/>
      <c r="P920" s="8"/>
      <c r="Q920" s="8"/>
      <c r="R920" s="8"/>
      <c r="S920" s="8"/>
      <c r="T920" s="8"/>
      <c r="U920" s="8"/>
      <c r="V920" s="8"/>
      <c r="W920" s="8"/>
      <c r="X920" s="8"/>
      <c r="Y920" s="8"/>
      <c r="Z920" s="8"/>
    </row>
    <row r="921">
      <c r="A921" s="8"/>
      <c r="B921" s="8"/>
      <c r="C921" s="8"/>
      <c r="D921" s="8"/>
      <c r="E921" s="8"/>
      <c r="F921" s="8"/>
      <c r="G921" s="8"/>
      <c r="H921" s="8"/>
      <c r="I921" s="8"/>
      <c r="J921" s="8"/>
      <c r="M921" s="30"/>
      <c r="N921" s="30"/>
      <c r="O921" s="8"/>
      <c r="P921" s="8"/>
      <c r="Q921" s="8"/>
      <c r="R921" s="8"/>
      <c r="S921" s="8"/>
      <c r="T921" s="8"/>
      <c r="U921" s="8"/>
      <c r="V921" s="8"/>
      <c r="W921" s="8"/>
      <c r="X921" s="8"/>
      <c r="Y921" s="8"/>
      <c r="Z921" s="8"/>
    </row>
    <row r="922">
      <c r="A922" s="8"/>
      <c r="B922" s="8"/>
      <c r="C922" s="8"/>
      <c r="D922" s="8"/>
      <c r="E922" s="8"/>
      <c r="F922" s="8"/>
      <c r="G922" s="8"/>
      <c r="H922" s="8"/>
      <c r="I922" s="8"/>
      <c r="J922" s="8"/>
      <c r="M922" s="30"/>
      <c r="N922" s="30"/>
      <c r="O922" s="8"/>
      <c r="P922" s="8"/>
      <c r="Q922" s="8"/>
      <c r="R922" s="8"/>
      <c r="S922" s="8"/>
      <c r="T922" s="8"/>
      <c r="U922" s="8"/>
      <c r="V922" s="8"/>
      <c r="W922" s="8"/>
      <c r="X922" s="8"/>
      <c r="Y922" s="8"/>
      <c r="Z922" s="8"/>
    </row>
    <row r="923">
      <c r="A923" s="8"/>
      <c r="B923" s="8"/>
      <c r="C923" s="8"/>
      <c r="D923" s="8"/>
      <c r="E923" s="8"/>
      <c r="F923" s="8"/>
      <c r="G923" s="8"/>
      <c r="H923" s="8"/>
      <c r="I923" s="8"/>
      <c r="J923" s="8"/>
      <c r="M923" s="30"/>
      <c r="N923" s="30"/>
      <c r="O923" s="8"/>
      <c r="P923" s="8"/>
      <c r="Q923" s="8"/>
      <c r="R923" s="8"/>
      <c r="S923" s="8"/>
      <c r="T923" s="8"/>
      <c r="U923" s="8"/>
      <c r="V923" s="8"/>
      <c r="W923" s="8"/>
      <c r="X923" s="8"/>
      <c r="Y923" s="8"/>
      <c r="Z923" s="8"/>
    </row>
    <row r="924">
      <c r="A924" s="8"/>
      <c r="B924" s="8"/>
      <c r="C924" s="8"/>
      <c r="D924" s="8"/>
      <c r="E924" s="8"/>
      <c r="F924" s="8"/>
      <c r="G924" s="8"/>
      <c r="H924" s="8"/>
      <c r="I924" s="8"/>
      <c r="J924" s="8"/>
      <c r="M924" s="30"/>
      <c r="N924" s="30"/>
      <c r="O924" s="8"/>
      <c r="P924" s="8"/>
      <c r="Q924" s="8"/>
      <c r="R924" s="8"/>
      <c r="S924" s="8"/>
      <c r="T924" s="8"/>
      <c r="U924" s="8"/>
      <c r="V924" s="8"/>
      <c r="W924" s="8"/>
      <c r="X924" s="8"/>
      <c r="Y924" s="8"/>
      <c r="Z924" s="8"/>
    </row>
    <row r="925">
      <c r="A925" s="8"/>
      <c r="B925" s="8"/>
      <c r="C925" s="8"/>
      <c r="D925" s="8"/>
      <c r="E925" s="8"/>
      <c r="F925" s="8"/>
      <c r="G925" s="8"/>
      <c r="H925" s="8"/>
      <c r="I925" s="8"/>
      <c r="J925" s="8"/>
      <c r="M925" s="30"/>
      <c r="N925" s="30"/>
      <c r="O925" s="8"/>
      <c r="P925" s="8"/>
      <c r="Q925" s="8"/>
      <c r="R925" s="8"/>
      <c r="S925" s="8"/>
      <c r="T925" s="8"/>
      <c r="U925" s="8"/>
      <c r="V925" s="8"/>
      <c r="W925" s="8"/>
      <c r="X925" s="8"/>
      <c r="Y925" s="8"/>
      <c r="Z925" s="8"/>
    </row>
    <row r="926">
      <c r="A926" s="8"/>
      <c r="B926" s="8"/>
      <c r="C926" s="8"/>
      <c r="D926" s="8"/>
      <c r="E926" s="8"/>
      <c r="F926" s="8"/>
      <c r="G926" s="8"/>
      <c r="H926" s="8"/>
      <c r="I926" s="8"/>
      <c r="J926" s="8"/>
      <c r="M926" s="30"/>
      <c r="N926" s="30"/>
      <c r="O926" s="8"/>
      <c r="P926" s="8"/>
      <c r="Q926" s="8"/>
      <c r="R926" s="8"/>
      <c r="S926" s="8"/>
      <c r="T926" s="8"/>
      <c r="U926" s="8"/>
      <c r="V926" s="8"/>
      <c r="W926" s="8"/>
      <c r="X926" s="8"/>
      <c r="Y926" s="8"/>
      <c r="Z926" s="8"/>
    </row>
    <row r="927">
      <c r="A927" s="8"/>
      <c r="B927" s="8"/>
      <c r="C927" s="8"/>
      <c r="D927" s="8"/>
      <c r="E927" s="8"/>
      <c r="F927" s="8"/>
      <c r="G927" s="8"/>
      <c r="H927" s="8"/>
      <c r="I927" s="8"/>
      <c r="J927" s="8"/>
      <c r="M927" s="30"/>
      <c r="N927" s="30"/>
      <c r="O927" s="8"/>
      <c r="P927" s="8"/>
      <c r="Q927" s="8"/>
      <c r="R927" s="8"/>
      <c r="S927" s="8"/>
      <c r="T927" s="8"/>
      <c r="U927" s="8"/>
      <c r="V927" s="8"/>
      <c r="W927" s="8"/>
      <c r="X927" s="8"/>
      <c r="Y927" s="8"/>
      <c r="Z927" s="8"/>
    </row>
    <row r="928">
      <c r="A928" s="8"/>
      <c r="B928" s="8"/>
      <c r="C928" s="8"/>
      <c r="D928" s="8"/>
      <c r="E928" s="8"/>
      <c r="F928" s="8"/>
      <c r="G928" s="8"/>
      <c r="H928" s="8"/>
      <c r="I928" s="8"/>
      <c r="J928" s="8"/>
      <c r="M928" s="30"/>
      <c r="N928" s="30"/>
      <c r="O928" s="8"/>
      <c r="P928" s="8"/>
      <c r="Q928" s="8"/>
      <c r="R928" s="8"/>
      <c r="S928" s="8"/>
      <c r="T928" s="8"/>
      <c r="U928" s="8"/>
      <c r="V928" s="8"/>
      <c r="W928" s="8"/>
      <c r="X928" s="8"/>
      <c r="Y928" s="8"/>
      <c r="Z928" s="8"/>
    </row>
    <row r="929">
      <c r="A929" s="8"/>
      <c r="B929" s="8"/>
      <c r="C929" s="8"/>
      <c r="D929" s="8"/>
      <c r="E929" s="8"/>
      <c r="F929" s="8"/>
      <c r="G929" s="8"/>
      <c r="H929" s="8"/>
      <c r="I929" s="8"/>
      <c r="J929" s="8"/>
      <c r="M929" s="30"/>
      <c r="N929" s="30"/>
      <c r="O929" s="8"/>
      <c r="P929" s="8"/>
      <c r="Q929" s="8"/>
      <c r="R929" s="8"/>
      <c r="S929" s="8"/>
      <c r="T929" s="8"/>
      <c r="U929" s="8"/>
      <c r="V929" s="8"/>
      <c r="W929" s="8"/>
      <c r="X929" s="8"/>
      <c r="Y929" s="8"/>
      <c r="Z929" s="8"/>
    </row>
    <row r="930">
      <c r="A930" s="8"/>
      <c r="B930" s="8"/>
      <c r="C930" s="8"/>
      <c r="D930" s="8"/>
      <c r="E930" s="8"/>
      <c r="F930" s="8"/>
      <c r="G930" s="8"/>
      <c r="H930" s="8"/>
      <c r="I930" s="8"/>
      <c r="J930" s="8"/>
      <c r="M930" s="30"/>
      <c r="N930" s="30"/>
      <c r="O930" s="8"/>
      <c r="P930" s="8"/>
      <c r="Q930" s="8"/>
      <c r="R930" s="8"/>
      <c r="S930" s="8"/>
      <c r="T930" s="8"/>
      <c r="U930" s="8"/>
      <c r="V930" s="8"/>
      <c r="W930" s="8"/>
      <c r="X930" s="8"/>
      <c r="Y930" s="8"/>
      <c r="Z930" s="8"/>
    </row>
    <row r="931">
      <c r="A931" s="8"/>
      <c r="B931" s="8"/>
      <c r="C931" s="8"/>
      <c r="D931" s="8"/>
      <c r="E931" s="8"/>
      <c r="F931" s="8"/>
      <c r="G931" s="8"/>
      <c r="H931" s="8"/>
      <c r="I931" s="8"/>
      <c r="J931" s="8"/>
      <c r="M931" s="30"/>
      <c r="N931" s="30"/>
      <c r="O931" s="8"/>
      <c r="P931" s="8"/>
      <c r="Q931" s="8"/>
      <c r="R931" s="8"/>
      <c r="S931" s="8"/>
      <c r="T931" s="8"/>
      <c r="U931" s="8"/>
      <c r="V931" s="8"/>
      <c r="W931" s="8"/>
      <c r="X931" s="8"/>
      <c r="Y931" s="8"/>
      <c r="Z931" s="8"/>
    </row>
    <row r="932">
      <c r="A932" s="8"/>
      <c r="B932" s="8"/>
      <c r="C932" s="8"/>
      <c r="D932" s="8"/>
      <c r="E932" s="8"/>
      <c r="F932" s="8"/>
      <c r="G932" s="8"/>
      <c r="H932" s="8"/>
      <c r="I932" s="8"/>
      <c r="J932" s="8"/>
      <c r="M932" s="30"/>
      <c r="N932" s="30"/>
      <c r="O932" s="8"/>
      <c r="P932" s="8"/>
      <c r="Q932" s="8"/>
      <c r="R932" s="8"/>
      <c r="S932" s="8"/>
      <c r="T932" s="8"/>
      <c r="U932" s="8"/>
      <c r="V932" s="8"/>
      <c r="W932" s="8"/>
      <c r="X932" s="8"/>
      <c r="Y932" s="8"/>
      <c r="Z932" s="8"/>
    </row>
    <row r="933">
      <c r="A933" s="8"/>
      <c r="B933" s="8"/>
      <c r="C933" s="8"/>
      <c r="D933" s="8"/>
      <c r="E933" s="8"/>
      <c r="F933" s="8"/>
      <c r="G933" s="8"/>
      <c r="H933" s="8"/>
      <c r="I933" s="8"/>
      <c r="J933" s="8"/>
      <c r="M933" s="30"/>
      <c r="N933" s="30"/>
      <c r="O933" s="8"/>
      <c r="P933" s="8"/>
      <c r="Q933" s="8"/>
      <c r="R933" s="8"/>
      <c r="S933" s="8"/>
      <c r="T933" s="8"/>
      <c r="U933" s="8"/>
      <c r="V933" s="8"/>
      <c r="W933" s="8"/>
      <c r="X933" s="8"/>
      <c r="Y933" s="8"/>
      <c r="Z933" s="8"/>
    </row>
    <row r="934">
      <c r="A934" s="8"/>
      <c r="B934" s="8"/>
      <c r="C934" s="8"/>
      <c r="D934" s="8"/>
      <c r="E934" s="8"/>
      <c r="F934" s="8"/>
      <c r="G934" s="8"/>
      <c r="H934" s="8"/>
      <c r="I934" s="8"/>
      <c r="J934" s="8"/>
      <c r="M934" s="30"/>
      <c r="N934" s="30"/>
      <c r="O934" s="8"/>
      <c r="P934" s="8"/>
      <c r="Q934" s="8"/>
      <c r="R934" s="8"/>
      <c r="S934" s="8"/>
      <c r="T934" s="8"/>
      <c r="U934" s="8"/>
      <c r="V934" s="8"/>
      <c r="W934" s="8"/>
      <c r="X934" s="8"/>
      <c r="Y934" s="8"/>
      <c r="Z934" s="8"/>
    </row>
    <row r="935">
      <c r="A935" s="8"/>
      <c r="B935" s="8"/>
      <c r="C935" s="8"/>
      <c r="D935" s="8"/>
      <c r="E935" s="8"/>
      <c r="F935" s="8"/>
      <c r="G935" s="8"/>
      <c r="H935" s="8"/>
      <c r="I935" s="8"/>
      <c r="J935" s="8"/>
      <c r="M935" s="30"/>
      <c r="N935" s="30"/>
      <c r="O935" s="8"/>
      <c r="P935" s="8"/>
      <c r="Q935" s="8"/>
      <c r="R935" s="8"/>
      <c r="S935" s="8"/>
      <c r="T935" s="8"/>
      <c r="U935" s="8"/>
      <c r="V935" s="8"/>
      <c r="W935" s="8"/>
      <c r="X935" s="8"/>
      <c r="Y935" s="8"/>
      <c r="Z935" s="8"/>
    </row>
    <row r="936">
      <c r="A936" s="8"/>
      <c r="B936" s="8"/>
      <c r="C936" s="8"/>
      <c r="D936" s="8"/>
      <c r="E936" s="8"/>
      <c r="F936" s="8"/>
      <c r="G936" s="8"/>
      <c r="H936" s="8"/>
      <c r="I936" s="8"/>
      <c r="J936" s="8"/>
      <c r="M936" s="30"/>
      <c r="N936" s="30"/>
      <c r="O936" s="8"/>
      <c r="P936" s="8"/>
      <c r="Q936" s="8"/>
      <c r="R936" s="8"/>
      <c r="S936" s="8"/>
      <c r="T936" s="8"/>
      <c r="U936" s="8"/>
      <c r="V936" s="8"/>
      <c r="W936" s="8"/>
      <c r="X936" s="8"/>
      <c r="Y936" s="8"/>
      <c r="Z936" s="8"/>
    </row>
    <row r="937">
      <c r="A937" s="8"/>
      <c r="B937" s="8"/>
      <c r="C937" s="8"/>
      <c r="D937" s="8"/>
      <c r="E937" s="8"/>
      <c r="F937" s="8"/>
      <c r="G937" s="8"/>
      <c r="H937" s="8"/>
      <c r="I937" s="8"/>
      <c r="J937" s="8"/>
      <c r="M937" s="30"/>
      <c r="N937" s="30"/>
      <c r="O937" s="8"/>
      <c r="P937" s="8"/>
      <c r="Q937" s="8"/>
      <c r="R937" s="8"/>
      <c r="S937" s="8"/>
      <c r="T937" s="8"/>
      <c r="U937" s="8"/>
      <c r="V937" s="8"/>
      <c r="W937" s="8"/>
      <c r="X937" s="8"/>
      <c r="Y937" s="8"/>
      <c r="Z937" s="8"/>
    </row>
    <row r="938">
      <c r="A938" s="8"/>
      <c r="B938" s="8"/>
      <c r="C938" s="8"/>
      <c r="D938" s="8"/>
      <c r="E938" s="8"/>
      <c r="F938" s="8"/>
      <c r="G938" s="8"/>
      <c r="H938" s="8"/>
      <c r="I938" s="8"/>
      <c r="J938" s="8"/>
      <c r="M938" s="30"/>
      <c r="N938" s="30"/>
      <c r="O938" s="8"/>
      <c r="P938" s="8"/>
      <c r="Q938" s="8"/>
      <c r="R938" s="8"/>
      <c r="S938" s="8"/>
      <c r="T938" s="8"/>
      <c r="U938" s="8"/>
      <c r="V938" s="8"/>
      <c r="W938" s="8"/>
      <c r="X938" s="8"/>
      <c r="Y938" s="8"/>
      <c r="Z938" s="8"/>
    </row>
    <row r="939">
      <c r="A939" s="8"/>
      <c r="B939" s="8"/>
      <c r="C939" s="8"/>
      <c r="D939" s="8"/>
      <c r="E939" s="8"/>
      <c r="F939" s="8"/>
      <c r="G939" s="8"/>
      <c r="H939" s="8"/>
      <c r="I939" s="8"/>
      <c r="J939" s="8"/>
      <c r="M939" s="30"/>
      <c r="N939" s="30"/>
      <c r="O939" s="8"/>
      <c r="P939" s="8"/>
      <c r="Q939" s="8"/>
      <c r="R939" s="8"/>
      <c r="S939" s="8"/>
      <c r="T939" s="8"/>
      <c r="U939" s="8"/>
      <c r="V939" s="8"/>
      <c r="W939" s="8"/>
      <c r="X939" s="8"/>
      <c r="Y939" s="8"/>
      <c r="Z939" s="8"/>
    </row>
    <row r="940">
      <c r="A940" s="8"/>
      <c r="B940" s="8"/>
      <c r="C940" s="8"/>
      <c r="D940" s="8"/>
      <c r="E940" s="8"/>
      <c r="F940" s="8"/>
      <c r="G940" s="8"/>
      <c r="H940" s="8"/>
      <c r="I940" s="8"/>
      <c r="J940" s="8"/>
      <c r="M940" s="30"/>
      <c r="N940" s="30"/>
      <c r="O940" s="8"/>
      <c r="P940" s="8"/>
      <c r="Q940" s="8"/>
      <c r="R940" s="8"/>
      <c r="S940" s="8"/>
      <c r="T940" s="8"/>
      <c r="U940" s="8"/>
      <c r="V940" s="8"/>
      <c r="W940" s="8"/>
      <c r="X940" s="8"/>
      <c r="Y940" s="8"/>
      <c r="Z940" s="8"/>
    </row>
    <row r="941">
      <c r="A941" s="8"/>
      <c r="B941" s="8"/>
      <c r="C941" s="8"/>
      <c r="D941" s="8"/>
      <c r="E941" s="8"/>
      <c r="F941" s="8"/>
      <c r="G941" s="8"/>
      <c r="H941" s="8"/>
      <c r="I941" s="8"/>
      <c r="J941" s="8"/>
      <c r="M941" s="30"/>
      <c r="N941" s="30"/>
      <c r="O941" s="8"/>
      <c r="P941" s="8"/>
      <c r="Q941" s="8"/>
      <c r="R941" s="8"/>
      <c r="S941" s="8"/>
      <c r="T941" s="8"/>
      <c r="U941" s="8"/>
      <c r="V941" s="8"/>
      <c r="W941" s="8"/>
      <c r="X941" s="8"/>
      <c r="Y941" s="8"/>
      <c r="Z941" s="8"/>
    </row>
    <row r="942">
      <c r="A942" s="8"/>
      <c r="B942" s="8"/>
      <c r="C942" s="8"/>
      <c r="D942" s="8"/>
      <c r="E942" s="8"/>
      <c r="F942" s="8"/>
      <c r="G942" s="8"/>
      <c r="H942" s="8"/>
      <c r="I942" s="8"/>
      <c r="J942" s="8"/>
      <c r="M942" s="30"/>
      <c r="N942" s="30"/>
      <c r="O942" s="8"/>
      <c r="P942" s="8"/>
      <c r="Q942" s="8"/>
      <c r="R942" s="8"/>
      <c r="S942" s="8"/>
      <c r="T942" s="8"/>
      <c r="U942" s="8"/>
      <c r="V942" s="8"/>
      <c r="W942" s="8"/>
      <c r="X942" s="8"/>
      <c r="Y942" s="8"/>
      <c r="Z942" s="8"/>
    </row>
    <row r="943">
      <c r="A943" s="8"/>
      <c r="B943" s="8"/>
      <c r="C943" s="8"/>
      <c r="D943" s="8"/>
      <c r="E943" s="8"/>
      <c r="F943" s="8"/>
      <c r="G943" s="8"/>
      <c r="H943" s="8"/>
      <c r="I943" s="8"/>
      <c r="J943" s="8"/>
      <c r="M943" s="30"/>
      <c r="N943" s="30"/>
      <c r="O943" s="8"/>
      <c r="P943" s="8"/>
      <c r="Q943" s="8"/>
      <c r="R943" s="8"/>
      <c r="S943" s="8"/>
      <c r="T943" s="8"/>
      <c r="U943" s="8"/>
      <c r="V943" s="8"/>
      <c r="W943" s="8"/>
      <c r="X943" s="8"/>
      <c r="Y943" s="8"/>
      <c r="Z943" s="8"/>
    </row>
    <row r="944">
      <c r="A944" s="8"/>
      <c r="B944" s="8"/>
      <c r="C944" s="8"/>
      <c r="D944" s="8"/>
      <c r="E944" s="8"/>
      <c r="F944" s="8"/>
      <c r="G944" s="8"/>
      <c r="H944" s="8"/>
      <c r="I944" s="8"/>
      <c r="J944" s="8"/>
      <c r="M944" s="30"/>
      <c r="N944" s="30"/>
      <c r="O944" s="8"/>
      <c r="P944" s="8"/>
      <c r="Q944" s="8"/>
      <c r="R944" s="8"/>
      <c r="S944" s="8"/>
      <c r="T944" s="8"/>
      <c r="U944" s="8"/>
      <c r="V944" s="8"/>
      <c r="W944" s="8"/>
      <c r="X944" s="8"/>
      <c r="Y944" s="8"/>
      <c r="Z944" s="8"/>
    </row>
    <row r="945">
      <c r="A945" s="8"/>
      <c r="B945" s="8"/>
      <c r="C945" s="8"/>
      <c r="D945" s="8"/>
      <c r="E945" s="8"/>
      <c r="F945" s="8"/>
      <c r="G945" s="8"/>
      <c r="H945" s="8"/>
      <c r="I945" s="8"/>
      <c r="J945" s="8"/>
      <c r="M945" s="30"/>
      <c r="N945" s="30"/>
      <c r="O945" s="8"/>
      <c r="P945" s="8"/>
      <c r="Q945" s="8"/>
      <c r="R945" s="8"/>
      <c r="S945" s="8"/>
      <c r="T945" s="8"/>
      <c r="U945" s="8"/>
      <c r="V945" s="8"/>
      <c r="W945" s="8"/>
      <c r="X945" s="8"/>
      <c r="Y945" s="8"/>
      <c r="Z945" s="8"/>
    </row>
    <row r="946">
      <c r="A946" s="8"/>
      <c r="B946" s="8"/>
      <c r="C946" s="8"/>
      <c r="D946" s="8"/>
      <c r="E946" s="8"/>
      <c r="F946" s="8"/>
      <c r="G946" s="8"/>
      <c r="H946" s="8"/>
      <c r="I946" s="8"/>
      <c r="J946" s="8"/>
      <c r="M946" s="30"/>
      <c r="N946" s="30"/>
      <c r="O946" s="8"/>
      <c r="P946" s="8"/>
      <c r="Q946" s="8"/>
      <c r="R946" s="8"/>
      <c r="S946" s="8"/>
      <c r="T946" s="8"/>
      <c r="U946" s="8"/>
      <c r="V946" s="8"/>
      <c r="W946" s="8"/>
      <c r="X946" s="8"/>
      <c r="Y946" s="8"/>
      <c r="Z946" s="8"/>
    </row>
    <row r="947">
      <c r="A947" s="8"/>
      <c r="B947" s="8"/>
      <c r="C947" s="8"/>
      <c r="D947" s="8"/>
      <c r="E947" s="8"/>
      <c r="F947" s="8"/>
      <c r="G947" s="8"/>
      <c r="H947" s="8"/>
      <c r="I947" s="8"/>
      <c r="J947" s="8"/>
      <c r="M947" s="30"/>
      <c r="N947" s="30"/>
      <c r="O947" s="8"/>
      <c r="P947" s="8"/>
      <c r="Q947" s="8"/>
      <c r="R947" s="8"/>
      <c r="S947" s="8"/>
      <c r="T947" s="8"/>
      <c r="U947" s="8"/>
      <c r="V947" s="8"/>
      <c r="W947" s="8"/>
      <c r="X947" s="8"/>
      <c r="Y947" s="8"/>
      <c r="Z947" s="8"/>
    </row>
    <row r="948">
      <c r="A948" s="8"/>
      <c r="B948" s="8"/>
      <c r="C948" s="8"/>
      <c r="D948" s="8"/>
      <c r="E948" s="8"/>
      <c r="F948" s="8"/>
      <c r="G948" s="8"/>
      <c r="H948" s="8"/>
      <c r="I948" s="8"/>
      <c r="J948" s="8"/>
      <c r="M948" s="30"/>
      <c r="N948" s="30"/>
      <c r="O948" s="8"/>
      <c r="P948" s="8"/>
      <c r="Q948" s="8"/>
      <c r="R948" s="8"/>
      <c r="S948" s="8"/>
      <c r="T948" s="8"/>
      <c r="U948" s="8"/>
      <c r="V948" s="8"/>
      <c r="W948" s="8"/>
      <c r="X948" s="8"/>
      <c r="Y948" s="8"/>
      <c r="Z948" s="8"/>
    </row>
    <row r="949">
      <c r="A949" s="8"/>
      <c r="B949" s="8"/>
      <c r="C949" s="8"/>
      <c r="D949" s="8"/>
      <c r="E949" s="8"/>
      <c r="F949" s="8"/>
      <c r="G949" s="8"/>
      <c r="H949" s="8"/>
      <c r="I949" s="8"/>
      <c r="J949" s="8"/>
      <c r="M949" s="30"/>
      <c r="N949" s="30"/>
      <c r="O949" s="8"/>
      <c r="P949" s="8"/>
      <c r="Q949" s="8"/>
      <c r="R949" s="8"/>
      <c r="S949" s="8"/>
      <c r="T949" s="8"/>
      <c r="U949" s="8"/>
      <c r="V949" s="8"/>
      <c r="W949" s="8"/>
      <c r="X949" s="8"/>
      <c r="Y949" s="8"/>
      <c r="Z949" s="8"/>
    </row>
    <row r="950">
      <c r="A950" s="8"/>
      <c r="B950" s="8"/>
      <c r="C950" s="8"/>
      <c r="D950" s="8"/>
      <c r="E950" s="8"/>
      <c r="F950" s="8"/>
      <c r="G950" s="8"/>
      <c r="H950" s="8"/>
      <c r="I950" s="8"/>
      <c r="J950" s="8"/>
      <c r="M950" s="30"/>
      <c r="N950" s="30"/>
      <c r="O950" s="8"/>
      <c r="P950" s="8"/>
      <c r="Q950" s="8"/>
      <c r="R950" s="8"/>
      <c r="S950" s="8"/>
      <c r="T950" s="8"/>
      <c r="U950" s="8"/>
      <c r="V950" s="8"/>
      <c r="W950" s="8"/>
      <c r="X950" s="8"/>
      <c r="Y950" s="8"/>
      <c r="Z950" s="8"/>
    </row>
    <row r="951">
      <c r="A951" s="8"/>
      <c r="B951" s="8"/>
      <c r="C951" s="8"/>
      <c r="D951" s="8"/>
      <c r="E951" s="8"/>
      <c r="F951" s="8"/>
      <c r="G951" s="8"/>
      <c r="H951" s="8"/>
      <c r="I951" s="8"/>
      <c r="J951" s="8"/>
      <c r="M951" s="30"/>
      <c r="N951" s="30"/>
      <c r="O951" s="8"/>
      <c r="P951" s="8"/>
      <c r="Q951" s="8"/>
      <c r="R951" s="8"/>
      <c r="S951" s="8"/>
      <c r="T951" s="8"/>
      <c r="U951" s="8"/>
      <c r="V951" s="8"/>
      <c r="W951" s="8"/>
      <c r="X951" s="8"/>
      <c r="Y951" s="8"/>
      <c r="Z951" s="8"/>
    </row>
    <row r="952">
      <c r="A952" s="8"/>
      <c r="B952" s="8"/>
      <c r="C952" s="8"/>
      <c r="D952" s="8"/>
      <c r="E952" s="8"/>
      <c r="F952" s="8"/>
      <c r="G952" s="8"/>
      <c r="H952" s="8"/>
      <c r="I952" s="8"/>
      <c r="J952" s="8"/>
      <c r="M952" s="30"/>
      <c r="N952" s="30"/>
      <c r="O952" s="8"/>
      <c r="P952" s="8"/>
      <c r="Q952" s="8"/>
      <c r="R952" s="8"/>
      <c r="S952" s="8"/>
      <c r="T952" s="8"/>
      <c r="U952" s="8"/>
      <c r="V952" s="8"/>
      <c r="W952" s="8"/>
      <c r="X952" s="8"/>
      <c r="Y952" s="8"/>
      <c r="Z952" s="8"/>
    </row>
    <row r="953">
      <c r="A953" s="8"/>
      <c r="B953" s="8"/>
      <c r="C953" s="8"/>
      <c r="D953" s="8"/>
      <c r="E953" s="8"/>
      <c r="F953" s="8"/>
      <c r="G953" s="8"/>
      <c r="H953" s="8"/>
      <c r="I953" s="8"/>
      <c r="J953" s="8"/>
      <c r="M953" s="30"/>
      <c r="N953" s="30"/>
      <c r="O953" s="8"/>
      <c r="P953" s="8"/>
      <c r="Q953" s="8"/>
      <c r="R953" s="8"/>
      <c r="S953" s="8"/>
      <c r="T953" s="8"/>
      <c r="U953" s="8"/>
      <c r="V953" s="8"/>
      <c r="W953" s="8"/>
      <c r="X953" s="8"/>
      <c r="Y953" s="8"/>
      <c r="Z953" s="8"/>
    </row>
    <row r="954">
      <c r="A954" s="8"/>
      <c r="B954" s="8"/>
      <c r="C954" s="8"/>
      <c r="D954" s="8"/>
      <c r="E954" s="8"/>
      <c r="F954" s="8"/>
      <c r="G954" s="8"/>
      <c r="H954" s="8"/>
      <c r="I954" s="8"/>
      <c r="J954" s="8"/>
      <c r="M954" s="30"/>
      <c r="N954" s="30"/>
      <c r="O954" s="8"/>
      <c r="P954" s="8"/>
      <c r="Q954" s="8"/>
      <c r="R954" s="8"/>
      <c r="S954" s="8"/>
      <c r="T954" s="8"/>
      <c r="U954" s="8"/>
      <c r="V954" s="8"/>
      <c r="W954" s="8"/>
      <c r="X954" s="8"/>
      <c r="Y954" s="8"/>
      <c r="Z954" s="8"/>
    </row>
    <row r="955">
      <c r="A955" s="8"/>
      <c r="B955" s="8"/>
      <c r="C955" s="8"/>
      <c r="D955" s="8"/>
      <c r="E955" s="8"/>
      <c r="F955" s="8"/>
      <c r="G955" s="8"/>
      <c r="H955" s="8"/>
      <c r="I955" s="8"/>
      <c r="J955" s="8"/>
      <c r="M955" s="30"/>
      <c r="N955" s="30"/>
      <c r="O955" s="8"/>
      <c r="P955" s="8"/>
      <c r="Q955" s="8"/>
      <c r="R955" s="8"/>
      <c r="S955" s="8"/>
      <c r="T955" s="8"/>
      <c r="U955" s="8"/>
      <c r="V955" s="8"/>
      <c r="W955" s="8"/>
      <c r="X955" s="8"/>
      <c r="Y955" s="8"/>
      <c r="Z955" s="8"/>
    </row>
    <row r="956">
      <c r="A956" s="8"/>
      <c r="B956" s="8"/>
      <c r="C956" s="8"/>
      <c r="D956" s="8"/>
      <c r="E956" s="8"/>
      <c r="F956" s="8"/>
      <c r="G956" s="8"/>
      <c r="H956" s="8"/>
      <c r="I956" s="8"/>
      <c r="J956" s="8"/>
      <c r="M956" s="30"/>
      <c r="N956" s="30"/>
      <c r="O956" s="8"/>
      <c r="P956" s="8"/>
      <c r="Q956" s="8"/>
      <c r="R956" s="8"/>
      <c r="S956" s="8"/>
      <c r="T956" s="8"/>
      <c r="U956" s="8"/>
      <c r="V956" s="8"/>
      <c r="W956" s="8"/>
      <c r="X956" s="8"/>
      <c r="Y956" s="8"/>
      <c r="Z956" s="8"/>
    </row>
    <row r="957">
      <c r="A957" s="8"/>
      <c r="B957" s="8"/>
      <c r="C957" s="8"/>
      <c r="D957" s="8"/>
      <c r="E957" s="8"/>
      <c r="F957" s="8"/>
      <c r="G957" s="8"/>
      <c r="H957" s="8"/>
      <c r="I957" s="8"/>
      <c r="J957" s="8"/>
      <c r="M957" s="30"/>
      <c r="N957" s="30"/>
      <c r="O957" s="8"/>
      <c r="P957" s="8"/>
      <c r="Q957" s="8"/>
      <c r="R957" s="8"/>
      <c r="S957" s="8"/>
      <c r="T957" s="8"/>
      <c r="U957" s="8"/>
      <c r="V957" s="8"/>
      <c r="W957" s="8"/>
      <c r="X957" s="8"/>
      <c r="Y957" s="8"/>
      <c r="Z957" s="8"/>
    </row>
    <row r="958">
      <c r="A958" s="8"/>
      <c r="B958" s="8"/>
      <c r="C958" s="8"/>
      <c r="D958" s="8"/>
      <c r="E958" s="8"/>
      <c r="F958" s="8"/>
      <c r="G958" s="8"/>
      <c r="H958" s="8"/>
      <c r="I958" s="8"/>
      <c r="J958" s="8"/>
      <c r="M958" s="30"/>
      <c r="N958" s="30"/>
      <c r="O958" s="8"/>
      <c r="P958" s="8"/>
      <c r="Q958" s="8"/>
      <c r="R958" s="8"/>
      <c r="S958" s="8"/>
      <c r="T958" s="8"/>
      <c r="U958" s="8"/>
      <c r="V958" s="8"/>
      <c r="W958" s="8"/>
      <c r="X958" s="8"/>
      <c r="Y958" s="8"/>
      <c r="Z958" s="8"/>
    </row>
    <row r="959">
      <c r="A959" s="8"/>
      <c r="B959" s="8"/>
      <c r="C959" s="8"/>
      <c r="D959" s="8"/>
      <c r="E959" s="8"/>
      <c r="F959" s="8"/>
      <c r="G959" s="8"/>
      <c r="H959" s="8"/>
      <c r="I959" s="8"/>
      <c r="J959" s="8"/>
      <c r="M959" s="30"/>
      <c r="N959" s="30"/>
      <c r="O959" s="8"/>
      <c r="P959" s="8"/>
      <c r="Q959" s="8"/>
      <c r="R959" s="8"/>
      <c r="S959" s="8"/>
      <c r="T959" s="8"/>
      <c r="U959" s="8"/>
      <c r="V959" s="8"/>
      <c r="W959" s="8"/>
      <c r="X959" s="8"/>
      <c r="Y959" s="8"/>
      <c r="Z959" s="8"/>
    </row>
    <row r="960">
      <c r="A960" s="8"/>
      <c r="B960" s="8"/>
      <c r="C960" s="8"/>
      <c r="D960" s="8"/>
      <c r="E960" s="8"/>
      <c r="F960" s="8"/>
      <c r="G960" s="8"/>
      <c r="H960" s="8"/>
      <c r="I960" s="8"/>
      <c r="J960" s="8"/>
      <c r="M960" s="30"/>
      <c r="N960" s="30"/>
      <c r="O960" s="8"/>
      <c r="P960" s="8"/>
      <c r="Q960" s="8"/>
      <c r="R960" s="8"/>
      <c r="S960" s="8"/>
      <c r="T960" s="8"/>
      <c r="U960" s="8"/>
      <c r="V960" s="8"/>
      <c r="W960" s="8"/>
      <c r="X960" s="8"/>
      <c r="Y960" s="8"/>
      <c r="Z960" s="8"/>
    </row>
    <row r="961">
      <c r="A961" s="8"/>
      <c r="B961" s="8"/>
      <c r="C961" s="8"/>
      <c r="D961" s="8"/>
      <c r="E961" s="8"/>
      <c r="F961" s="8"/>
      <c r="G961" s="8"/>
      <c r="H961" s="8"/>
      <c r="I961" s="8"/>
      <c r="J961" s="8"/>
      <c r="M961" s="30"/>
      <c r="N961" s="30"/>
      <c r="O961" s="8"/>
      <c r="P961" s="8"/>
      <c r="Q961" s="8"/>
      <c r="R961" s="8"/>
      <c r="S961" s="8"/>
      <c r="T961" s="8"/>
      <c r="U961" s="8"/>
      <c r="V961" s="8"/>
      <c r="W961" s="8"/>
      <c r="X961" s="8"/>
      <c r="Y961" s="8"/>
      <c r="Z961" s="8"/>
    </row>
    <row r="962">
      <c r="A962" s="8"/>
      <c r="B962" s="8"/>
      <c r="C962" s="8"/>
      <c r="D962" s="8"/>
      <c r="E962" s="8"/>
      <c r="F962" s="8"/>
      <c r="G962" s="8"/>
      <c r="H962" s="8"/>
      <c r="I962" s="8"/>
      <c r="J962" s="8"/>
      <c r="M962" s="30"/>
      <c r="N962" s="30"/>
      <c r="O962" s="8"/>
      <c r="P962" s="8"/>
      <c r="Q962" s="8"/>
      <c r="R962" s="8"/>
      <c r="S962" s="8"/>
      <c r="T962" s="8"/>
      <c r="U962" s="8"/>
      <c r="V962" s="8"/>
      <c r="W962" s="8"/>
      <c r="X962" s="8"/>
      <c r="Y962" s="8"/>
      <c r="Z962" s="8"/>
    </row>
    <row r="963">
      <c r="A963" s="8"/>
      <c r="B963" s="8"/>
      <c r="C963" s="8"/>
      <c r="D963" s="8"/>
      <c r="E963" s="8"/>
      <c r="F963" s="8"/>
      <c r="G963" s="8"/>
      <c r="H963" s="8"/>
      <c r="I963" s="8"/>
      <c r="J963" s="8"/>
      <c r="M963" s="30"/>
      <c r="N963" s="30"/>
      <c r="O963" s="8"/>
      <c r="P963" s="8"/>
      <c r="Q963" s="8"/>
      <c r="R963" s="8"/>
      <c r="S963" s="8"/>
      <c r="T963" s="8"/>
      <c r="U963" s="8"/>
      <c r="V963" s="8"/>
      <c r="W963" s="8"/>
      <c r="X963" s="8"/>
      <c r="Y963" s="8"/>
      <c r="Z963" s="8"/>
    </row>
    <row r="964">
      <c r="A964" s="8"/>
      <c r="B964" s="8"/>
      <c r="C964" s="8"/>
      <c r="D964" s="8"/>
      <c r="E964" s="8"/>
      <c r="F964" s="8"/>
      <c r="G964" s="8"/>
      <c r="H964" s="8"/>
      <c r="I964" s="8"/>
      <c r="J964" s="8"/>
      <c r="M964" s="30"/>
      <c r="N964" s="30"/>
      <c r="O964" s="8"/>
      <c r="P964" s="8"/>
      <c r="Q964" s="8"/>
      <c r="R964" s="8"/>
      <c r="S964" s="8"/>
      <c r="T964" s="8"/>
      <c r="U964" s="8"/>
      <c r="V964" s="8"/>
      <c r="W964" s="8"/>
      <c r="X964" s="8"/>
      <c r="Y964" s="8"/>
      <c r="Z964" s="8"/>
    </row>
    <row r="965">
      <c r="A965" s="8"/>
      <c r="B965" s="8"/>
      <c r="C965" s="8"/>
      <c r="D965" s="8"/>
      <c r="E965" s="8"/>
      <c r="F965" s="8"/>
      <c r="G965" s="8"/>
      <c r="H965" s="8"/>
      <c r="I965" s="8"/>
      <c r="J965" s="8"/>
      <c r="M965" s="30"/>
      <c r="N965" s="30"/>
      <c r="O965" s="8"/>
      <c r="P965" s="8"/>
      <c r="Q965" s="8"/>
      <c r="R965" s="8"/>
      <c r="S965" s="8"/>
      <c r="T965" s="8"/>
      <c r="U965" s="8"/>
      <c r="V965" s="8"/>
      <c r="W965" s="8"/>
      <c r="X965" s="8"/>
      <c r="Y965" s="8"/>
      <c r="Z965" s="8"/>
    </row>
    <row r="966">
      <c r="A966" s="8"/>
      <c r="B966" s="8"/>
      <c r="C966" s="8"/>
      <c r="D966" s="8"/>
      <c r="E966" s="8"/>
      <c r="F966" s="8"/>
      <c r="G966" s="8"/>
      <c r="H966" s="8"/>
      <c r="I966" s="8"/>
      <c r="J966" s="8"/>
      <c r="M966" s="30"/>
      <c r="N966" s="30"/>
      <c r="O966" s="8"/>
      <c r="P966" s="8"/>
      <c r="Q966" s="8"/>
      <c r="R966" s="8"/>
      <c r="S966" s="8"/>
      <c r="T966" s="8"/>
      <c r="U966" s="8"/>
      <c r="V966" s="8"/>
      <c r="W966" s="8"/>
      <c r="X966" s="8"/>
      <c r="Y966" s="8"/>
      <c r="Z966" s="8"/>
    </row>
    <row r="967">
      <c r="A967" s="8"/>
      <c r="B967" s="8"/>
      <c r="C967" s="8"/>
      <c r="D967" s="8"/>
      <c r="E967" s="8"/>
      <c r="F967" s="8"/>
      <c r="G967" s="8"/>
      <c r="H967" s="8"/>
      <c r="I967" s="8"/>
      <c r="J967" s="8"/>
      <c r="M967" s="30"/>
      <c r="N967" s="30"/>
      <c r="O967" s="8"/>
      <c r="P967" s="8"/>
      <c r="Q967" s="8"/>
      <c r="R967" s="8"/>
      <c r="S967" s="8"/>
      <c r="T967" s="8"/>
      <c r="U967" s="8"/>
      <c r="V967" s="8"/>
      <c r="W967" s="8"/>
      <c r="X967" s="8"/>
      <c r="Y967" s="8"/>
      <c r="Z967" s="8"/>
    </row>
    <row r="968">
      <c r="A968" s="8"/>
      <c r="B968" s="8"/>
      <c r="C968" s="8"/>
      <c r="D968" s="8"/>
      <c r="E968" s="8"/>
      <c r="F968" s="8"/>
      <c r="G968" s="8"/>
      <c r="H968" s="8"/>
      <c r="I968" s="8"/>
      <c r="J968" s="8"/>
      <c r="M968" s="30"/>
      <c r="N968" s="30"/>
      <c r="O968" s="8"/>
      <c r="P968" s="8"/>
      <c r="Q968" s="8"/>
      <c r="R968" s="8"/>
      <c r="S968" s="8"/>
      <c r="T968" s="8"/>
      <c r="U968" s="8"/>
      <c r="V968" s="8"/>
      <c r="W968" s="8"/>
      <c r="X968" s="8"/>
      <c r="Y968" s="8"/>
      <c r="Z968" s="8"/>
    </row>
    <row r="969">
      <c r="A969" s="8"/>
      <c r="B969" s="8"/>
      <c r="C969" s="8"/>
      <c r="D969" s="8"/>
      <c r="E969" s="8"/>
      <c r="F969" s="8"/>
      <c r="G969" s="8"/>
      <c r="H969" s="8"/>
      <c r="I969" s="8"/>
      <c r="J969" s="8"/>
      <c r="M969" s="30"/>
      <c r="N969" s="30"/>
      <c r="O969" s="8"/>
      <c r="P969" s="8"/>
      <c r="Q969" s="8"/>
      <c r="R969" s="8"/>
      <c r="S969" s="8"/>
      <c r="T969" s="8"/>
      <c r="U969" s="8"/>
      <c r="V969" s="8"/>
      <c r="W969" s="8"/>
      <c r="X969" s="8"/>
      <c r="Y969" s="8"/>
      <c r="Z969" s="8"/>
    </row>
    <row r="970">
      <c r="A970" s="8"/>
      <c r="B970" s="8"/>
      <c r="C970" s="8"/>
      <c r="D970" s="8"/>
      <c r="E970" s="8"/>
      <c r="F970" s="8"/>
      <c r="G970" s="8"/>
      <c r="H970" s="8"/>
      <c r="I970" s="8"/>
      <c r="J970" s="8"/>
      <c r="M970" s="30"/>
      <c r="N970" s="30"/>
      <c r="O970" s="8"/>
      <c r="P970" s="8"/>
      <c r="Q970" s="8"/>
      <c r="R970" s="8"/>
      <c r="S970" s="8"/>
      <c r="T970" s="8"/>
      <c r="U970" s="8"/>
      <c r="V970" s="8"/>
      <c r="W970" s="8"/>
      <c r="X970" s="8"/>
      <c r="Y970" s="8"/>
      <c r="Z970" s="8"/>
    </row>
    <row r="971">
      <c r="A971" s="8"/>
      <c r="B971" s="8"/>
      <c r="C971" s="8"/>
      <c r="D971" s="8"/>
      <c r="E971" s="8"/>
      <c r="F971" s="8"/>
      <c r="G971" s="8"/>
      <c r="H971" s="8"/>
      <c r="I971" s="8"/>
      <c r="J971" s="8"/>
      <c r="M971" s="30"/>
      <c r="N971" s="30"/>
      <c r="O971" s="8"/>
      <c r="P971" s="8"/>
      <c r="Q971" s="8"/>
      <c r="R971" s="8"/>
      <c r="S971" s="8"/>
      <c r="T971" s="8"/>
      <c r="U971" s="8"/>
      <c r="V971" s="8"/>
      <c r="W971" s="8"/>
      <c r="X971" s="8"/>
      <c r="Y971" s="8"/>
      <c r="Z971" s="8"/>
    </row>
    <row r="972">
      <c r="A972" s="8"/>
      <c r="B972" s="8"/>
      <c r="C972" s="8"/>
      <c r="D972" s="8"/>
      <c r="E972" s="8"/>
      <c r="F972" s="8"/>
      <c r="G972" s="8"/>
      <c r="H972" s="8"/>
      <c r="I972" s="8"/>
      <c r="J972" s="8"/>
      <c r="M972" s="30"/>
      <c r="N972" s="30"/>
      <c r="O972" s="8"/>
      <c r="P972" s="8"/>
      <c r="Q972" s="8"/>
      <c r="R972" s="8"/>
      <c r="S972" s="8"/>
      <c r="T972" s="8"/>
      <c r="U972" s="8"/>
      <c r="V972" s="8"/>
      <c r="W972" s="8"/>
      <c r="X972" s="8"/>
      <c r="Y972" s="8"/>
      <c r="Z972" s="8"/>
    </row>
    <row r="973">
      <c r="A973" s="8"/>
      <c r="B973" s="8"/>
      <c r="C973" s="8"/>
      <c r="D973" s="8"/>
      <c r="E973" s="8"/>
      <c r="F973" s="8"/>
      <c r="G973" s="8"/>
      <c r="H973" s="8"/>
      <c r="I973" s="8"/>
      <c r="J973" s="8"/>
      <c r="M973" s="30"/>
      <c r="N973" s="30"/>
      <c r="O973" s="8"/>
      <c r="P973" s="8"/>
      <c r="Q973" s="8"/>
      <c r="R973" s="8"/>
      <c r="S973" s="8"/>
      <c r="T973" s="8"/>
      <c r="U973" s="8"/>
      <c r="V973" s="8"/>
      <c r="W973" s="8"/>
      <c r="X973" s="8"/>
      <c r="Y973" s="8"/>
      <c r="Z973" s="8"/>
    </row>
    <row r="974">
      <c r="A974" s="8"/>
      <c r="B974" s="8"/>
      <c r="C974" s="8"/>
      <c r="D974" s="8"/>
      <c r="E974" s="8"/>
      <c r="F974" s="8"/>
      <c r="G974" s="8"/>
      <c r="H974" s="8"/>
      <c r="I974" s="8"/>
      <c r="J974" s="8"/>
      <c r="M974" s="30"/>
      <c r="N974" s="30"/>
      <c r="O974" s="8"/>
      <c r="P974" s="8"/>
      <c r="Q974" s="8"/>
      <c r="R974" s="8"/>
      <c r="S974" s="8"/>
      <c r="T974" s="8"/>
      <c r="U974" s="8"/>
      <c r="V974" s="8"/>
      <c r="W974" s="8"/>
      <c r="X974" s="8"/>
      <c r="Y974" s="8"/>
      <c r="Z974" s="8"/>
    </row>
    <row r="975">
      <c r="A975" s="8"/>
      <c r="B975" s="8"/>
      <c r="C975" s="8"/>
      <c r="D975" s="8"/>
      <c r="E975" s="8"/>
      <c r="F975" s="8"/>
      <c r="G975" s="8"/>
      <c r="H975" s="8"/>
      <c r="I975" s="8"/>
      <c r="J975" s="8"/>
      <c r="M975" s="30"/>
      <c r="N975" s="30"/>
      <c r="O975" s="8"/>
      <c r="P975" s="8"/>
      <c r="Q975" s="8"/>
      <c r="R975" s="8"/>
      <c r="S975" s="8"/>
      <c r="T975" s="8"/>
      <c r="U975" s="8"/>
      <c r="V975" s="8"/>
      <c r="W975" s="8"/>
      <c r="X975" s="8"/>
      <c r="Y975" s="8"/>
      <c r="Z975" s="8"/>
    </row>
    <row r="976">
      <c r="A976" s="8"/>
      <c r="B976" s="8"/>
      <c r="C976" s="8"/>
      <c r="D976" s="8"/>
      <c r="E976" s="8"/>
      <c r="F976" s="8"/>
      <c r="G976" s="8"/>
      <c r="H976" s="8"/>
      <c r="I976" s="8"/>
      <c r="J976" s="8"/>
      <c r="M976" s="30"/>
      <c r="N976" s="30"/>
      <c r="O976" s="8"/>
      <c r="P976" s="8"/>
      <c r="Q976" s="8"/>
      <c r="R976" s="8"/>
      <c r="S976" s="8"/>
      <c r="T976" s="8"/>
      <c r="U976" s="8"/>
      <c r="V976" s="8"/>
      <c r="W976" s="8"/>
      <c r="X976" s="8"/>
      <c r="Y976" s="8"/>
      <c r="Z976" s="8"/>
    </row>
    <row r="977">
      <c r="A977" s="8"/>
      <c r="B977" s="8"/>
      <c r="C977" s="8"/>
      <c r="D977" s="8"/>
      <c r="E977" s="8"/>
      <c r="F977" s="8"/>
      <c r="G977" s="8"/>
      <c r="H977" s="8"/>
      <c r="I977" s="8"/>
      <c r="J977" s="8"/>
      <c r="M977" s="30"/>
      <c r="N977" s="30"/>
      <c r="O977" s="8"/>
      <c r="P977" s="8"/>
      <c r="Q977" s="8"/>
      <c r="R977" s="8"/>
      <c r="S977" s="8"/>
      <c r="T977" s="8"/>
      <c r="U977" s="8"/>
      <c r="V977" s="8"/>
      <c r="W977" s="8"/>
      <c r="X977" s="8"/>
      <c r="Y977" s="8"/>
      <c r="Z977" s="8"/>
    </row>
    <row r="978">
      <c r="A978" s="8"/>
      <c r="B978" s="8"/>
      <c r="C978" s="8"/>
      <c r="D978" s="8"/>
      <c r="E978" s="8"/>
      <c r="F978" s="8"/>
      <c r="G978" s="8"/>
      <c r="H978" s="8"/>
      <c r="I978" s="8"/>
      <c r="J978" s="8"/>
      <c r="M978" s="30"/>
      <c r="N978" s="30"/>
      <c r="O978" s="8"/>
      <c r="P978" s="8"/>
      <c r="Q978" s="8"/>
      <c r="R978" s="8"/>
      <c r="S978" s="8"/>
      <c r="T978" s="8"/>
      <c r="U978" s="8"/>
      <c r="V978" s="8"/>
      <c r="W978" s="8"/>
      <c r="X978" s="8"/>
      <c r="Y978" s="8"/>
      <c r="Z978" s="8"/>
    </row>
    <row r="979">
      <c r="A979" s="8"/>
      <c r="B979" s="8"/>
      <c r="C979" s="8"/>
      <c r="D979" s="8"/>
      <c r="E979" s="8"/>
      <c r="F979" s="8"/>
      <c r="G979" s="8"/>
      <c r="H979" s="8"/>
      <c r="I979" s="8"/>
      <c r="J979" s="8"/>
      <c r="M979" s="30"/>
      <c r="N979" s="30"/>
      <c r="O979" s="8"/>
      <c r="P979" s="8"/>
      <c r="Q979" s="8"/>
      <c r="R979" s="8"/>
      <c r="S979" s="8"/>
      <c r="T979" s="8"/>
      <c r="U979" s="8"/>
      <c r="V979" s="8"/>
      <c r="W979" s="8"/>
      <c r="X979" s="8"/>
      <c r="Y979" s="8"/>
      <c r="Z979" s="8"/>
    </row>
    <row r="980">
      <c r="A980" s="8"/>
      <c r="B980" s="8"/>
      <c r="C980" s="8"/>
      <c r="D980" s="8"/>
      <c r="E980" s="8"/>
      <c r="F980" s="8"/>
      <c r="G980" s="8"/>
      <c r="H980" s="8"/>
      <c r="I980" s="8"/>
      <c r="J980" s="8"/>
      <c r="M980" s="30"/>
      <c r="N980" s="30"/>
      <c r="O980" s="8"/>
      <c r="P980" s="8"/>
      <c r="Q980" s="8"/>
      <c r="R980" s="8"/>
      <c r="S980" s="8"/>
      <c r="T980" s="8"/>
      <c r="U980" s="8"/>
      <c r="V980" s="8"/>
      <c r="W980" s="8"/>
      <c r="X980" s="8"/>
      <c r="Y980" s="8"/>
      <c r="Z980" s="8"/>
    </row>
    <row r="981">
      <c r="A981" s="8"/>
      <c r="B981" s="8"/>
      <c r="C981" s="8"/>
      <c r="D981" s="8"/>
      <c r="E981" s="8"/>
      <c r="F981" s="8"/>
      <c r="G981" s="8"/>
      <c r="H981" s="8"/>
      <c r="I981" s="8"/>
      <c r="J981" s="8"/>
      <c r="M981" s="30"/>
      <c r="N981" s="30"/>
      <c r="O981" s="8"/>
      <c r="P981" s="8"/>
      <c r="Q981" s="8"/>
      <c r="R981" s="8"/>
      <c r="S981" s="8"/>
      <c r="T981" s="8"/>
      <c r="U981" s="8"/>
      <c r="V981" s="8"/>
      <c r="W981" s="8"/>
      <c r="X981" s="8"/>
      <c r="Y981" s="8"/>
      <c r="Z981" s="8"/>
    </row>
    <row r="982">
      <c r="A982" s="8"/>
      <c r="B982" s="8"/>
      <c r="C982" s="8"/>
      <c r="D982" s="8"/>
      <c r="E982" s="8"/>
      <c r="F982" s="8"/>
      <c r="G982" s="8"/>
      <c r="H982" s="8"/>
      <c r="I982" s="8"/>
      <c r="J982" s="8"/>
      <c r="M982" s="30"/>
      <c r="N982" s="30"/>
      <c r="O982" s="8"/>
      <c r="P982" s="8"/>
      <c r="Q982" s="8"/>
      <c r="R982" s="8"/>
      <c r="S982" s="8"/>
      <c r="T982" s="8"/>
      <c r="U982" s="8"/>
      <c r="V982" s="8"/>
      <c r="W982" s="8"/>
      <c r="X982" s="8"/>
      <c r="Y982" s="8"/>
      <c r="Z982" s="8"/>
    </row>
    <row r="983">
      <c r="A983" s="8"/>
      <c r="B983" s="8"/>
      <c r="C983" s="8"/>
      <c r="D983" s="8"/>
      <c r="E983" s="8"/>
      <c r="F983" s="8"/>
      <c r="G983" s="8"/>
      <c r="H983" s="8"/>
      <c r="I983" s="8"/>
      <c r="J983" s="8"/>
      <c r="M983" s="30"/>
      <c r="N983" s="30"/>
      <c r="O983" s="8"/>
      <c r="P983" s="8"/>
      <c r="Q983" s="8"/>
      <c r="R983" s="8"/>
      <c r="S983" s="8"/>
      <c r="T983" s="8"/>
      <c r="U983" s="8"/>
      <c r="V983" s="8"/>
      <c r="W983" s="8"/>
      <c r="X983" s="8"/>
      <c r="Y983" s="8"/>
      <c r="Z983" s="8"/>
    </row>
    <row r="984">
      <c r="A984" s="8"/>
      <c r="B984" s="8"/>
      <c r="C984" s="8"/>
      <c r="D984" s="8"/>
      <c r="E984" s="8"/>
      <c r="F984" s="8"/>
      <c r="G984" s="8"/>
      <c r="H984" s="8"/>
      <c r="I984" s="8"/>
      <c r="J984" s="8"/>
      <c r="M984" s="30"/>
      <c r="N984" s="30"/>
      <c r="O984" s="8"/>
      <c r="P984" s="8"/>
      <c r="Q984" s="8"/>
      <c r="R984" s="8"/>
      <c r="S984" s="8"/>
      <c r="T984" s="8"/>
      <c r="U984" s="8"/>
      <c r="V984" s="8"/>
      <c r="W984" s="8"/>
      <c r="X984" s="8"/>
      <c r="Y984" s="8"/>
      <c r="Z984" s="8"/>
    </row>
    <row r="985">
      <c r="A985" s="8"/>
      <c r="B985" s="8"/>
      <c r="C985" s="8"/>
      <c r="D985" s="8"/>
      <c r="E985" s="8"/>
      <c r="F985" s="8"/>
      <c r="G985" s="8"/>
      <c r="H985" s="8"/>
      <c r="I985" s="8"/>
      <c r="J985" s="8"/>
      <c r="M985" s="30"/>
      <c r="N985" s="30"/>
      <c r="O985" s="8"/>
      <c r="P985" s="8"/>
      <c r="Q985" s="8"/>
      <c r="R985" s="8"/>
      <c r="S985" s="8"/>
      <c r="T985" s="8"/>
      <c r="U985" s="8"/>
      <c r="V985" s="8"/>
      <c r="W985" s="8"/>
      <c r="X985" s="8"/>
      <c r="Y985" s="8"/>
      <c r="Z985" s="8"/>
    </row>
    <row r="986">
      <c r="A986" s="8"/>
      <c r="B986" s="8"/>
      <c r="C986" s="8"/>
      <c r="D986" s="8"/>
      <c r="E986" s="8"/>
      <c r="F986" s="8"/>
      <c r="G986" s="8"/>
      <c r="H986" s="8"/>
      <c r="I986" s="8"/>
      <c r="J986" s="8"/>
      <c r="M986" s="30"/>
      <c r="N986" s="30"/>
      <c r="O986" s="8"/>
      <c r="P986" s="8"/>
      <c r="Q986" s="8"/>
      <c r="R986" s="8"/>
      <c r="S986" s="8"/>
      <c r="T986" s="8"/>
      <c r="U986" s="8"/>
      <c r="V986" s="8"/>
      <c r="W986" s="8"/>
      <c r="X986" s="8"/>
      <c r="Y986" s="8"/>
      <c r="Z986" s="8"/>
    </row>
    <row r="987">
      <c r="A987" s="8"/>
      <c r="B987" s="8"/>
      <c r="C987" s="8"/>
      <c r="D987" s="8"/>
      <c r="E987" s="8"/>
      <c r="F987" s="8"/>
      <c r="G987" s="8"/>
      <c r="H987" s="8"/>
      <c r="I987" s="8"/>
      <c r="J987" s="8"/>
      <c r="M987" s="30"/>
      <c r="N987" s="30"/>
      <c r="O987" s="8"/>
      <c r="P987" s="8"/>
      <c r="Q987" s="8"/>
      <c r="R987" s="8"/>
      <c r="S987" s="8"/>
      <c r="T987" s="8"/>
      <c r="U987" s="8"/>
      <c r="V987" s="8"/>
      <c r="W987" s="8"/>
      <c r="X987" s="8"/>
      <c r="Y987" s="8"/>
      <c r="Z987" s="8"/>
    </row>
    <row r="988">
      <c r="A988" s="8"/>
      <c r="B988" s="8"/>
      <c r="C988" s="8"/>
      <c r="D988" s="8"/>
      <c r="E988" s="8"/>
      <c r="F988" s="8"/>
      <c r="G988" s="8"/>
      <c r="H988" s="8"/>
      <c r="I988" s="8"/>
      <c r="J988" s="8"/>
      <c r="M988" s="30"/>
      <c r="N988" s="30"/>
      <c r="O988" s="8"/>
      <c r="P988" s="8"/>
      <c r="Q988" s="8"/>
      <c r="R988" s="8"/>
      <c r="S988" s="8"/>
      <c r="T988" s="8"/>
      <c r="U988" s="8"/>
      <c r="V988" s="8"/>
      <c r="W988" s="8"/>
      <c r="X988" s="8"/>
      <c r="Y988" s="8"/>
      <c r="Z988" s="8"/>
    </row>
    <row r="989">
      <c r="A989" s="8"/>
      <c r="B989" s="8"/>
      <c r="C989" s="8"/>
      <c r="D989" s="8"/>
      <c r="E989" s="8"/>
      <c r="F989" s="8"/>
      <c r="G989" s="8"/>
      <c r="H989" s="8"/>
      <c r="I989" s="8"/>
      <c r="J989" s="8"/>
      <c r="M989" s="30"/>
      <c r="N989" s="30"/>
      <c r="O989" s="8"/>
      <c r="P989" s="8"/>
      <c r="Q989" s="8"/>
      <c r="R989" s="8"/>
      <c r="S989" s="8"/>
      <c r="T989" s="8"/>
      <c r="U989" s="8"/>
      <c r="V989" s="8"/>
      <c r="W989" s="8"/>
      <c r="X989" s="8"/>
      <c r="Y989" s="8"/>
      <c r="Z989" s="8"/>
    </row>
    <row r="990">
      <c r="A990" s="8"/>
      <c r="B990" s="8"/>
      <c r="C990" s="8"/>
      <c r="D990" s="8"/>
      <c r="E990" s="8"/>
      <c r="F990" s="8"/>
      <c r="G990" s="8"/>
      <c r="H990" s="8"/>
      <c r="I990" s="8"/>
      <c r="J990" s="8"/>
      <c r="M990" s="30"/>
      <c r="N990" s="30"/>
      <c r="O990" s="8"/>
      <c r="P990" s="8"/>
      <c r="Q990" s="8"/>
      <c r="R990" s="8"/>
      <c r="S990" s="8"/>
      <c r="T990" s="8"/>
      <c r="U990" s="8"/>
      <c r="V990" s="8"/>
      <c r="W990" s="8"/>
      <c r="X990" s="8"/>
      <c r="Y990" s="8"/>
      <c r="Z990" s="8"/>
    </row>
    <row r="991">
      <c r="A991" s="8"/>
      <c r="B991" s="8"/>
      <c r="C991" s="8"/>
      <c r="D991" s="8"/>
      <c r="E991" s="8"/>
      <c r="F991" s="8"/>
      <c r="G991" s="8"/>
      <c r="H991" s="8"/>
      <c r="I991" s="8"/>
      <c r="J991" s="8"/>
      <c r="M991" s="30"/>
      <c r="N991" s="30"/>
      <c r="O991" s="8"/>
      <c r="P991" s="8"/>
      <c r="Q991" s="8"/>
      <c r="R991" s="8"/>
      <c r="S991" s="8"/>
      <c r="T991" s="8"/>
      <c r="U991" s="8"/>
      <c r="V991" s="8"/>
      <c r="W991" s="8"/>
      <c r="X991" s="8"/>
      <c r="Y991" s="8"/>
      <c r="Z991" s="8"/>
    </row>
    <row r="992">
      <c r="A992" s="8"/>
      <c r="B992" s="8"/>
      <c r="C992" s="8"/>
      <c r="D992" s="8"/>
      <c r="E992" s="8"/>
      <c r="F992" s="8"/>
      <c r="G992" s="8"/>
      <c r="H992" s="8"/>
      <c r="I992" s="8"/>
      <c r="J992" s="8"/>
      <c r="M992" s="30"/>
      <c r="N992" s="30"/>
      <c r="O992" s="8"/>
      <c r="P992" s="8"/>
      <c r="Q992" s="8"/>
      <c r="R992" s="8"/>
      <c r="S992" s="8"/>
      <c r="T992" s="8"/>
      <c r="U992" s="8"/>
      <c r="V992" s="8"/>
      <c r="W992" s="8"/>
      <c r="X992" s="8"/>
      <c r="Y992" s="8"/>
      <c r="Z992" s="8"/>
    </row>
    <row r="993">
      <c r="A993" s="8"/>
      <c r="B993" s="8"/>
      <c r="C993" s="8"/>
      <c r="D993" s="8"/>
      <c r="E993" s="8"/>
      <c r="F993" s="8"/>
      <c r="G993" s="8"/>
      <c r="H993" s="8"/>
      <c r="I993" s="8"/>
      <c r="J993" s="8"/>
      <c r="M993" s="30"/>
      <c r="N993" s="30"/>
      <c r="O993" s="8"/>
      <c r="P993" s="8"/>
      <c r="Q993" s="8"/>
      <c r="R993" s="8"/>
      <c r="S993" s="8"/>
      <c r="T993" s="8"/>
      <c r="U993" s="8"/>
      <c r="V993" s="8"/>
      <c r="W993" s="8"/>
      <c r="X993" s="8"/>
      <c r="Y993" s="8"/>
      <c r="Z993" s="8"/>
    </row>
    <row r="994">
      <c r="A994" s="8"/>
      <c r="B994" s="8"/>
      <c r="C994" s="8"/>
      <c r="D994" s="8"/>
      <c r="E994" s="8"/>
      <c r="F994" s="8"/>
      <c r="G994" s="8"/>
      <c r="H994" s="8"/>
      <c r="I994" s="8"/>
      <c r="J994" s="8"/>
      <c r="M994" s="30"/>
      <c r="N994" s="30"/>
      <c r="O994" s="8"/>
      <c r="P994" s="8"/>
      <c r="Q994" s="8"/>
      <c r="R994" s="8"/>
      <c r="S994" s="8"/>
      <c r="T994" s="8"/>
      <c r="U994" s="8"/>
      <c r="V994" s="8"/>
      <c r="W994" s="8"/>
      <c r="X994" s="8"/>
      <c r="Y994" s="8"/>
      <c r="Z994" s="8"/>
    </row>
    <row r="995">
      <c r="A995" s="8"/>
      <c r="B995" s="8"/>
      <c r="C995" s="8"/>
      <c r="D995" s="8"/>
      <c r="E995" s="8"/>
      <c r="F995" s="8"/>
      <c r="G995" s="8"/>
      <c r="H995" s="8"/>
      <c r="I995" s="8"/>
      <c r="J995" s="8"/>
      <c r="M995" s="30"/>
      <c r="N995" s="30"/>
      <c r="O995" s="8"/>
      <c r="P995" s="8"/>
      <c r="Q995" s="8"/>
      <c r="R995" s="8"/>
      <c r="S995" s="8"/>
      <c r="T995" s="8"/>
      <c r="U995" s="8"/>
      <c r="V995" s="8"/>
      <c r="W995" s="8"/>
      <c r="X995" s="8"/>
      <c r="Y995" s="8"/>
      <c r="Z995" s="8"/>
    </row>
    <row r="996">
      <c r="A996" s="8"/>
      <c r="B996" s="8"/>
      <c r="C996" s="8"/>
      <c r="D996" s="8"/>
      <c r="E996" s="8"/>
      <c r="F996" s="8"/>
      <c r="G996" s="8"/>
      <c r="H996" s="8"/>
      <c r="I996" s="8"/>
      <c r="J996" s="8"/>
      <c r="M996" s="30"/>
      <c r="N996" s="30"/>
      <c r="O996" s="8"/>
      <c r="P996" s="8"/>
      <c r="Q996" s="8"/>
      <c r="R996" s="8"/>
      <c r="S996" s="8"/>
      <c r="T996" s="8"/>
      <c r="U996" s="8"/>
      <c r="V996" s="8"/>
      <c r="W996" s="8"/>
      <c r="X996" s="8"/>
      <c r="Y996" s="8"/>
      <c r="Z996" s="8"/>
    </row>
    <row r="997">
      <c r="A997" s="8"/>
      <c r="B997" s="8"/>
      <c r="C997" s="8"/>
      <c r="D997" s="8"/>
      <c r="E997" s="8"/>
      <c r="F997" s="8"/>
      <c r="G997" s="8"/>
      <c r="H997" s="8"/>
      <c r="I997" s="8"/>
      <c r="J997" s="8"/>
      <c r="M997" s="30"/>
      <c r="N997" s="30"/>
      <c r="O997" s="8"/>
      <c r="P997" s="8"/>
      <c r="Q997" s="8"/>
      <c r="R997" s="8"/>
      <c r="S997" s="8"/>
      <c r="T997" s="8"/>
      <c r="U997" s="8"/>
      <c r="V997" s="8"/>
      <c r="W997" s="8"/>
      <c r="X997" s="8"/>
      <c r="Y997" s="8"/>
      <c r="Z997" s="8"/>
    </row>
    <row r="998">
      <c r="A998" s="8"/>
      <c r="B998" s="8"/>
      <c r="C998" s="8"/>
      <c r="D998" s="8"/>
      <c r="E998" s="8"/>
      <c r="F998" s="8"/>
      <c r="G998" s="8"/>
      <c r="H998" s="8"/>
      <c r="I998" s="8"/>
      <c r="J998" s="8"/>
      <c r="M998" s="30"/>
      <c r="N998" s="30"/>
      <c r="O998" s="8"/>
      <c r="P998" s="8"/>
      <c r="Q998" s="8"/>
      <c r="R998" s="8"/>
      <c r="S998" s="8"/>
      <c r="T998" s="8"/>
      <c r="U998" s="8"/>
      <c r="V998" s="8"/>
      <c r="W998" s="8"/>
      <c r="X998" s="8"/>
      <c r="Y998" s="8"/>
      <c r="Z998" s="8"/>
    </row>
    <row r="999">
      <c r="A999" s="8"/>
      <c r="B999" s="8"/>
      <c r="C999" s="8"/>
      <c r="D999" s="8"/>
      <c r="E999" s="8"/>
      <c r="F999" s="8"/>
      <c r="G999" s="8"/>
      <c r="H999" s="8"/>
      <c r="I999" s="8"/>
      <c r="J999" s="8"/>
      <c r="M999" s="30"/>
      <c r="N999" s="30"/>
      <c r="O999" s="8"/>
      <c r="P999" s="8"/>
      <c r="Q999" s="8"/>
      <c r="R999" s="8"/>
      <c r="S999" s="8"/>
      <c r="T999" s="8"/>
      <c r="U999" s="8"/>
      <c r="V999" s="8"/>
      <c r="W999" s="8"/>
      <c r="X999" s="8"/>
      <c r="Y999" s="8"/>
      <c r="Z999" s="8"/>
    </row>
    <row r="1000">
      <c r="A1000" s="8"/>
      <c r="B1000" s="8"/>
      <c r="C1000" s="8"/>
      <c r="D1000" s="8"/>
      <c r="E1000" s="8"/>
      <c r="F1000" s="8"/>
      <c r="G1000" s="8"/>
      <c r="H1000" s="8"/>
      <c r="I1000" s="8"/>
      <c r="J1000" s="8"/>
      <c r="M1000" s="30"/>
      <c r="N1000" s="30"/>
      <c r="O1000" s="8"/>
      <c r="P1000" s="8"/>
      <c r="Q1000" s="8"/>
      <c r="R1000" s="8"/>
      <c r="S1000" s="8"/>
      <c r="T1000" s="8"/>
      <c r="U1000" s="8"/>
      <c r="V1000" s="8"/>
      <c r="W1000" s="8"/>
      <c r="X1000" s="8"/>
      <c r="Y1000" s="8"/>
      <c r="Z1000" s="8"/>
    </row>
    <row r="1001">
      <c r="A1001" s="8"/>
      <c r="B1001" s="8"/>
      <c r="C1001" s="8"/>
      <c r="D1001" s="8"/>
      <c r="E1001" s="8"/>
      <c r="F1001" s="8"/>
      <c r="G1001" s="8"/>
      <c r="H1001" s="8"/>
      <c r="I1001" s="8"/>
      <c r="J1001" s="8"/>
      <c r="M1001" s="30"/>
      <c r="N1001" s="30"/>
      <c r="O1001" s="8"/>
      <c r="P1001" s="8"/>
      <c r="Q1001" s="8"/>
      <c r="R1001" s="8"/>
      <c r="S1001" s="8"/>
      <c r="T1001" s="8"/>
      <c r="U1001" s="8"/>
      <c r="V1001" s="8"/>
      <c r="W1001" s="8"/>
      <c r="X1001" s="8"/>
      <c r="Y1001" s="8"/>
      <c r="Z1001" s="8"/>
    </row>
    <row r="1002">
      <c r="A1002" s="8"/>
      <c r="B1002" s="8"/>
      <c r="C1002" s="8"/>
      <c r="D1002" s="8"/>
      <c r="E1002" s="8"/>
      <c r="F1002" s="8"/>
      <c r="G1002" s="8"/>
      <c r="H1002" s="8"/>
      <c r="I1002" s="8"/>
      <c r="J1002" s="8"/>
      <c r="K1002" s="65"/>
      <c r="L1002" s="65"/>
      <c r="M1002" s="27"/>
      <c r="N1002" s="27"/>
      <c r="O1002" s="8"/>
      <c r="P1002" s="8"/>
      <c r="Q1002" s="8"/>
      <c r="R1002" s="8"/>
      <c r="S1002" s="8"/>
      <c r="T1002" s="8"/>
      <c r="U1002" s="8"/>
      <c r="V1002" s="8"/>
      <c r="W1002" s="8"/>
      <c r="X1002" s="8"/>
      <c r="Y1002" s="8"/>
      <c r="Z1002" s="8"/>
    </row>
    <row r="1003">
      <c r="A1003" s="8"/>
      <c r="B1003" s="8"/>
      <c r="C1003" s="8"/>
      <c r="D1003" s="8"/>
      <c r="E1003" s="8"/>
      <c r="F1003" s="8"/>
      <c r="G1003" s="8"/>
      <c r="H1003" s="8"/>
      <c r="I1003" s="8"/>
      <c r="J1003" s="8"/>
      <c r="K1003" s="65"/>
      <c r="L1003" s="65"/>
      <c r="M1003" s="27"/>
      <c r="N1003" s="27"/>
      <c r="O1003" s="8"/>
      <c r="P1003" s="8"/>
      <c r="Q1003" s="8"/>
      <c r="R1003" s="8"/>
      <c r="S1003" s="8"/>
      <c r="T1003" s="8"/>
      <c r="U1003" s="8"/>
      <c r="V1003" s="8"/>
      <c r="W1003" s="8"/>
      <c r="X1003" s="8"/>
      <c r="Y1003" s="8"/>
      <c r="Z1003" s="8"/>
    </row>
    <row r="1004">
      <c r="A1004" s="8"/>
      <c r="B1004" s="8"/>
      <c r="C1004" s="8"/>
      <c r="D1004" s="8"/>
      <c r="E1004" s="8"/>
      <c r="F1004" s="8"/>
      <c r="G1004" s="8"/>
      <c r="H1004" s="8"/>
      <c r="I1004" s="8"/>
      <c r="J1004" s="8"/>
      <c r="K1004" s="65"/>
      <c r="L1004" s="65"/>
      <c r="M1004" s="27"/>
      <c r="N1004" s="27"/>
      <c r="O1004" s="8"/>
      <c r="P1004" s="8"/>
      <c r="Q1004" s="8"/>
      <c r="R1004" s="8"/>
      <c r="S1004" s="8"/>
      <c r="T1004" s="8"/>
      <c r="U1004" s="8"/>
      <c r="V1004" s="8"/>
      <c r="W1004" s="8"/>
      <c r="X1004" s="8"/>
      <c r="Y1004" s="8"/>
      <c r="Z1004" s="8"/>
    </row>
    <row r="1005">
      <c r="A1005" s="8"/>
      <c r="B1005" s="8"/>
      <c r="C1005" s="8"/>
      <c r="D1005" s="8"/>
      <c r="E1005" s="8"/>
      <c r="F1005" s="8"/>
      <c r="G1005" s="8"/>
      <c r="H1005" s="8"/>
      <c r="I1005" s="8"/>
      <c r="J1005" s="8"/>
      <c r="K1005" s="104"/>
      <c r="L1005" s="104"/>
      <c r="M1005" s="27"/>
      <c r="N1005" s="27"/>
      <c r="O1005" s="8"/>
      <c r="P1005" s="8"/>
      <c r="Q1005" s="8"/>
      <c r="R1005" s="8"/>
      <c r="S1005" s="8"/>
      <c r="T1005" s="8"/>
      <c r="U1005" s="8"/>
      <c r="V1005" s="8"/>
      <c r="W1005" s="8"/>
      <c r="X1005" s="8"/>
      <c r="Y1005" s="8"/>
      <c r="Z1005" s="8"/>
    </row>
    <row r="1006">
      <c r="A1006" s="8"/>
      <c r="B1006" s="8"/>
      <c r="C1006" s="8"/>
      <c r="D1006" s="8"/>
      <c r="E1006" s="8"/>
      <c r="F1006" s="8"/>
      <c r="G1006" s="8"/>
      <c r="H1006" s="8"/>
      <c r="I1006" s="8"/>
      <c r="J1006" s="8"/>
      <c r="K1006" s="104"/>
      <c r="L1006" s="104"/>
      <c r="M1006" s="27"/>
      <c r="N1006" s="27"/>
      <c r="O1006" s="8"/>
      <c r="P1006" s="8"/>
      <c r="Q1006" s="8"/>
      <c r="R1006" s="8"/>
      <c r="S1006" s="8"/>
      <c r="T1006" s="8"/>
      <c r="U1006" s="8"/>
      <c r="V1006" s="8"/>
      <c r="W1006" s="8"/>
      <c r="X1006" s="8"/>
      <c r="Y1006" s="8"/>
      <c r="Z1006" s="8"/>
    </row>
    <row r="1007">
      <c r="A1007" s="8"/>
      <c r="B1007" s="8"/>
      <c r="C1007" s="8"/>
      <c r="D1007" s="8"/>
      <c r="E1007" s="8"/>
      <c r="F1007" s="8"/>
      <c r="G1007" s="8"/>
      <c r="H1007" s="8"/>
      <c r="I1007" s="8"/>
      <c r="J1007" s="8"/>
      <c r="K1007" s="104"/>
      <c r="L1007" s="104"/>
      <c r="M1007" s="27"/>
      <c r="N1007" s="27"/>
      <c r="O1007" s="8"/>
      <c r="P1007" s="8"/>
      <c r="Q1007" s="8"/>
      <c r="R1007" s="8"/>
      <c r="S1007" s="8"/>
      <c r="T1007" s="8"/>
      <c r="U1007" s="8"/>
      <c r="V1007" s="8"/>
      <c r="W1007" s="8"/>
      <c r="X1007" s="8"/>
      <c r="Y1007" s="8"/>
      <c r="Z1007" s="8"/>
    </row>
    <row r="1008">
      <c r="A1008" s="8"/>
      <c r="B1008" s="8"/>
      <c r="C1008" s="8"/>
      <c r="D1008" s="8"/>
      <c r="E1008" s="8"/>
      <c r="F1008" s="8"/>
      <c r="G1008" s="8"/>
      <c r="H1008" s="8"/>
      <c r="I1008" s="8"/>
      <c r="J1008" s="8"/>
      <c r="K1008" s="104"/>
      <c r="L1008" s="104"/>
      <c r="M1008" s="27"/>
      <c r="N1008" s="27"/>
      <c r="O1008" s="8"/>
      <c r="P1008" s="8"/>
      <c r="Q1008" s="8"/>
      <c r="R1008" s="8"/>
      <c r="S1008" s="8"/>
      <c r="T1008" s="8"/>
      <c r="U1008" s="8"/>
      <c r="V1008" s="8"/>
      <c r="W1008" s="8"/>
      <c r="X1008" s="8"/>
      <c r="Y1008" s="8"/>
      <c r="Z1008" s="8"/>
    </row>
    <row r="1009">
      <c r="A1009" s="8"/>
      <c r="B1009" s="8"/>
      <c r="C1009" s="8"/>
      <c r="D1009" s="8"/>
      <c r="E1009" s="8"/>
      <c r="F1009" s="8"/>
      <c r="G1009" s="8"/>
      <c r="H1009" s="8"/>
      <c r="I1009" s="8"/>
      <c r="J1009" s="8"/>
      <c r="K1009" s="104"/>
      <c r="L1009" s="104"/>
      <c r="M1009" s="27"/>
      <c r="N1009" s="27"/>
      <c r="O1009" s="8"/>
      <c r="P1009" s="8"/>
      <c r="Q1009" s="8"/>
      <c r="R1009" s="8"/>
      <c r="S1009" s="8"/>
      <c r="T1009" s="8"/>
      <c r="U1009" s="8"/>
      <c r="V1009" s="8"/>
      <c r="W1009" s="8"/>
      <c r="X1009" s="8"/>
      <c r="Y1009" s="8"/>
      <c r="Z1009" s="8"/>
    </row>
  </sheetData>
  <mergeCells count="1">
    <mergeCell ref="K1:N1"/>
  </mergeCells>
  <conditionalFormatting sqref="H3:H6 H9 H12">
    <cfRule type="containsText" dxfId="4" priority="1" operator="containsText" text="Automated">
      <formula>NOT(ISERROR(SEARCH(("Automated"),(H3))))</formula>
    </cfRule>
  </conditionalFormatting>
  <conditionalFormatting sqref="H3:H6 H9 H12">
    <cfRule type="containsText" dxfId="5" priority="2" operator="containsText" text="Automatable">
      <formula>NOT(ISERROR(SEARCH(("Automatable"),(H3))))</formula>
    </cfRule>
  </conditionalFormatting>
  <conditionalFormatting sqref="H3:H6 H9 H12">
    <cfRule type="containsText" dxfId="6" priority="3" operator="containsText" text="Manual">
      <formula>NOT(ISERROR(SEARCH(("Manual"),(H3))))</formula>
    </cfRule>
  </conditionalFormatting>
  <conditionalFormatting sqref="K1:K20 M1:M20">
    <cfRule type="cellIs" dxfId="0" priority="4" operator="equal">
      <formula>"passed"</formula>
    </cfRule>
  </conditionalFormatting>
  <conditionalFormatting sqref="K1:K20 M1:M20">
    <cfRule type="cellIs" dxfId="1" priority="5" operator="equal">
      <formula>"failed"</formula>
    </cfRule>
  </conditionalFormatting>
  <conditionalFormatting sqref="K1:K20 M1:M20">
    <cfRule type="containsText" dxfId="2" priority="6" operator="containsText" text="blocked">
      <formula>NOT(ISERROR(SEARCH(("blocked"),(K1))))</formula>
    </cfRule>
  </conditionalFormatting>
  <conditionalFormatting sqref="K1:K20 M1:M20">
    <cfRule type="containsText" dxfId="3" priority="7" operator="containsText" text="not tested">
      <formula>NOT(ISERROR(SEARCH(("not tested"),(K1))))</formula>
    </cfRule>
  </conditionalFormatting>
  <dataValidations>
    <dataValidation type="list" allowBlank="1" showErrorMessage="1" sqref="H3:H6 H9 H12">
      <formula1>Terms!$E$2:$E$4</formula1>
    </dataValidation>
  </dataValidations>
  <hyperlinks>
    <hyperlink r:id="rId1" ref="L4"/>
    <hyperlink r:id="rId2" ref="N4"/>
    <hyperlink r:id="rId3" ref="L7"/>
    <hyperlink r:id="rId4" ref="N7"/>
    <hyperlink r:id="rId5" ref="N8"/>
    <hyperlink r:id="rId6" ref="L10"/>
    <hyperlink r:id="rId7" ref="N10"/>
    <hyperlink r:id="rId8" ref="N11"/>
    <hyperlink r:id="rId9" ref="L13"/>
    <hyperlink r:id="rId10" ref="N13"/>
    <hyperlink r:id="rId11" ref="N14"/>
  </hyperlinks>
  <drawing r:id="rId12"/>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6AA84F"/>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7.29" defaultRowHeight="15.75"/>
  <cols>
    <col customWidth="1" min="1" max="1" width="14.14"/>
    <col hidden="1" min="2" max="2"/>
    <col customWidth="1" min="3" max="3" width="15.0"/>
    <col customWidth="1" min="4" max="4" width="24.0"/>
    <col customWidth="1" hidden="1" min="5" max="5" width="28.43"/>
    <col customWidth="1" min="6" max="6" width="36.43"/>
    <col customWidth="1" min="7" max="7" width="62.71"/>
    <col customWidth="1" min="9" max="9" width="14.57"/>
    <col customWidth="1" min="10" max="10" width="20.14"/>
    <col customWidth="1" min="11" max="11" width="16.43"/>
    <col customWidth="1" min="12" max="12" width="19.0"/>
    <col customWidth="1" min="13" max="13" width="17.43"/>
  </cols>
  <sheetData>
    <row r="1">
      <c r="A1" s="2" t="s">
        <v>0</v>
      </c>
      <c r="B1" s="2" t="s">
        <v>7</v>
      </c>
      <c r="C1" s="2" t="s">
        <v>8</v>
      </c>
      <c r="D1" s="2" t="s">
        <v>9</v>
      </c>
      <c r="E1" s="2" t="s">
        <v>10</v>
      </c>
      <c r="F1" s="2" t="s">
        <v>11</v>
      </c>
      <c r="G1" s="2" t="s">
        <v>13</v>
      </c>
      <c r="H1" s="2" t="s">
        <v>14</v>
      </c>
      <c r="I1" s="8"/>
      <c r="J1" s="5" t="s">
        <v>15</v>
      </c>
      <c r="N1" s="8"/>
      <c r="O1" s="8"/>
      <c r="P1" s="8"/>
      <c r="Q1" s="8"/>
      <c r="R1" s="8"/>
      <c r="S1" s="8"/>
      <c r="T1" s="8"/>
      <c r="U1" s="8"/>
      <c r="V1" s="8"/>
      <c r="W1" s="8"/>
      <c r="X1" s="8"/>
      <c r="Y1" s="8"/>
      <c r="Z1" s="8"/>
    </row>
    <row r="2">
      <c r="A2" s="6" t="s">
        <v>22</v>
      </c>
      <c r="B2" s="10"/>
      <c r="C2" s="10"/>
      <c r="D2" s="10"/>
      <c r="E2" s="10"/>
      <c r="F2" s="10"/>
      <c r="G2" s="10"/>
      <c r="H2" s="8"/>
      <c r="I2" s="8"/>
      <c r="J2" s="12" t="s">
        <v>6</v>
      </c>
      <c r="K2" s="12" t="s">
        <v>5</v>
      </c>
      <c r="L2" s="12" t="s">
        <v>4</v>
      </c>
      <c r="M2" s="13" t="s">
        <v>5</v>
      </c>
      <c r="N2" s="8"/>
      <c r="O2" s="8"/>
      <c r="P2" s="8"/>
      <c r="Q2" s="8"/>
      <c r="R2" s="8"/>
      <c r="S2" s="8"/>
      <c r="T2" s="8"/>
      <c r="U2" s="8"/>
      <c r="V2" s="8"/>
      <c r="W2" s="8"/>
      <c r="X2" s="8"/>
      <c r="Y2" s="8"/>
      <c r="Z2" s="8"/>
    </row>
    <row r="3">
      <c r="A3" s="19" t="s">
        <v>24</v>
      </c>
      <c r="B3" s="8"/>
      <c r="C3" s="19" t="s">
        <v>46</v>
      </c>
      <c r="D3" s="19" t="s">
        <v>212</v>
      </c>
      <c r="E3" s="19" t="s">
        <v>216</v>
      </c>
      <c r="F3" s="19" t="s">
        <v>218</v>
      </c>
      <c r="G3" s="19" t="s">
        <v>219</v>
      </c>
      <c r="H3" s="40" t="s">
        <v>52</v>
      </c>
      <c r="I3" s="8"/>
      <c r="J3" s="90" t="s">
        <v>39</v>
      </c>
      <c r="K3" s="30"/>
      <c r="L3" s="69" t="s">
        <v>39</v>
      </c>
      <c r="M3" s="89"/>
      <c r="N3" s="8"/>
      <c r="O3" s="8"/>
      <c r="P3" s="8"/>
      <c r="Q3" s="8"/>
      <c r="R3" s="8"/>
      <c r="S3" s="8"/>
      <c r="T3" s="8"/>
      <c r="U3" s="8"/>
      <c r="V3" s="8"/>
      <c r="W3" s="8"/>
      <c r="X3" s="8"/>
      <c r="Y3" s="8"/>
      <c r="Z3" s="8"/>
    </row>
    <row r="4">
      <c r="A4" s="91" t="s">
        <v>537</v>
      </c>
      <c r="B4" s="92"/>
      <c r="C4" s="91" t="s">
        <v>46</v>
      </c>
      <c r="D4" s="91" t="s">
        <v>544</v>
      </c>
      <c r="E4" s="91" t="s">
        <v>546</v>
      </c>
      <c r="F4" s="91" t="s">
        <v>250</v>
      </c>
      <c r="G4" s="91" t="s">
        <v>550</v>
      </c>
      <c r="H4" s="40" t="s">
        <v>52</v>
      </c>
      <c r="I4" s="8"/>
      <c r="J4" s="90" t="s">
        <v>39</v>
      </c>
      <c r="K4" s="30"/>
      <c r="L4" s="69" t="s">
        <v>39</v>
      </c>
      <c r="M4" s="89"/>
      <c r="N4" s="8"/>
      <c r="O4" s="8"/>
      <c r="P4" s="8"/>
      <c r="Q4" s="8"/>
      <c r="R4" s="8"/>
      <c r="S4" s="8"/>
      <c r="T4" s="8"/>
      <c r="U4" s="8"/>
      <c r="V4" s="8"/>
      <c r="W4" s="8"/>
      <c r="X4" s="8"/>
      <c r="Y4" s="8"/>
      <c r="Z4" s="8"/>
    </row>
    <row r="5">
      <c r="A5" s="19" t="s">
        <v>555</v>
      </c>
      <c r="B5" s="8"/>
      <c r="C5" s="19" t="s">
        <v>46</v>
      </c>
      <c r="D5" s="19" t="s">
        <v>557</v>
      </c>
      <c r="E5" s="19" t="s">
        <v>558</v>
      </c>
      <c r="F5" s="19" t="s">
        <v>560</v>
      </c>
      <c r="G5" s="19" t="s">
        <v>570</v>
      </c>
      <c r="H5" s="40" t="s">
        <v>52</v>
      </c>
      <c r="I5" s="8"/>
      <c r="J5" s="90" t="s">
        <v>39</v>
      </c>
      <c r="K5" s="30"/>
      <c r="L5" s="69" t="s">
        <v>39</v>
      </c>
      <c r="M5" s="89"/>
      <c r="N5" s="8"/>
      <c r="O5" s="8"/>
      <c r="P5" s="8"/>
      <c r="Q5" s="8"/>
      <c r="R5" s="8"/>
      <c r="S5" s="8"/>
      <c r="T5" s="8"/>
      <c r="U5" s="8"/>
      <c r="V5" s="8"/>
      <c r="W5" s="8"/>
      <c r="X5" s="8"/>
      <c r="Y5" s="8"/>
      <c r="Z5" s="8"/>
    </row>
    <row r="6">
      <c r="A6" s="91" t="s">
        <v>575</v>
      </c>
      <c r="B6" s="92"/>
      <c r="C6" s="91" t="s">
        <v>46</v>
      </c>
      <c r="D6" s="91" t="s">
        <v>576</v>
      </c>
      <c r="E6" s="91" t="s">
        <v>577</v>
      </c>
      <c r="F6" s="91" t="s">
        <v>579</v>
      </c>
      <c r="G6" s="91" t="s">
        <v>580</v>
      </c>
      <c r="H6" s="40" t="s">
        <v>52</v>
      </c>
      <c r="I6" s="8"/>
      <c r="J6" s="90" t="s">
        <v>39</v>
      </c>
      <c r="K6" s="30"/>
      <c r="L6" s="69" t="s">
        <v>39</v>
      </c>
      <c r="M6" s="89"/>
      <c r="N6" s="8"/>
      <c r="O6" s="8"/>
      <c r="P6" s="8"/>
      <c r="Q6" s="8"/>
      <c r="R6" s="8"/>
      <c r="S6" s="8"/>
      <c r="T6" s="8"/>
      <c r="U6" s="8"/>
      <c r="V6" s="8"/>
      <c r="W6" s="8"/>
      <c r="X6" s="8"/>
      <c r="Y6" s="8"/>
      <c r="Z6" s="8"/>
    </row>
    <row r="7">
      <c r="A7" s="19" t="s">
        <v>593</v>
      </c>
      <c r="B7" s="8"/>
      <c r="C7" s="19" t="s">
        <v>595</v>
      </c>
      <c r="D7" s="19" t="s">
        <v>598</v>
      </c>
      <c r="E7" s="19" t="s">
        <v>600</v>
      </c>
      <c r="F7" s="19" t="s">
        <v>602</v>
      </c>
      <c r="G7" s="19" t="s">
        <v>605</v>
      </c>
      <c r="H7" s="40" t="s">
        <v>52</v>
      </c>
      <c r="I7" s="8"/>
      <c r="J7" s="90" t="s">
        <v>39</v>
      </c>
      <c r="K7" s="40"/>
      <c r="L7" s="69" t="s">
        <v>39</v>
      </c>
      <c r="M7" s="67"/>
      <c r="N7" s="8"/>
      <c r="O7" s="8"/>
      <c r="P7" s="8"/>
      <c r="Q7" s="8"/>
      <c r="R7" s="8"/>
      <c r="S7" s="8"/>
      <c r="T7" s="8"/>
      <c r="U7" s="8"/>
      <c r="V7" s="8"/>
      <c r="W7" s="8"/>
      <c r="X7" s="8"/>
      <c r="Y7" s="8"/>
      <c r="Z7" s="8"/>
    </row>
    <row r="8">
      <c r="A8" s="19" t="s">
        <v>619</v>
      </c>
      <c r="B8" s="8"/>
      <c r="C8" s="19" t="s">
        <v>46</v>
      </c>
      <c r="D8" s="19" t="s">
        <v>622</v>
      </c>
      <c r="E8" s="19" t="s">
        <v>623</v>
      </c>
      <c r="F8" s="19" t="s">
        <v>640</v>
      </c>
      <c r="G8" s="19" t="s">
        <v>641</v>
      </c>
      <c r="H8" s="40" t="s">
        <v>52</v>
      </c>
      <c r="I8" s="8"/>
      <c r="J8" s="90" t="s">
        <v>39</v>
      </c>
      <c r="K8" s="30"/>
      <c r="L8" s="69" t="s">
        <v>39</v>
      </c>
      <c r="M8" s="89"/>
      <c r="N8" s="8"/>
      <c r="O8" s="8"/>
      <c r="P8" s="8"/>
      <c r="Q8" s="8"/>
      <c r="R8" s="8"/>
      <c r="S8" s="8"/>
      <c r="T8" s="8"/>
      <c r="U8" s="8"/>
      <c r="V8" s="8"/>
      <c r="W8" s="8"/>
      <c r="X8" s="8"/>
      <c r="Y8" s="8"/>
      <c r="Z8" s="8"/>
    </row>
    <row r="9">
      <c r="A9" s="213" t="s">
        <v>655</v>
      </c>
      <c r="B9" s="214"/>
      <c r="C9" s="213" t="s">
        <v>46</v>
      </c>
      <c r="D9" s="213" t="s">
        <v>963</v>
      </c>
      <c r="E9" s="214"/>
      <c r="F9" s="253" t="s">
        <v>964</v>
      </c>
      <c r="G9" s="253" t="s">
        <v>1356</v>
      </c>
      <c r="H9" s="8"/>
      <c r="I9" s="8"/>
      <c r="J9" s="152" t="s">
        <v>132</v>
      </c>
      <c r="K9" s="67" t="s">
        <v>1359</v>
      </c>
      <c r="L9" s="69" t="s">
        <v>132</v>
      </c>
      <c r="M9" s="67" t="s">
        <v>1359</v>
      </c>
      <c r="N9" s="8"/>
      <c r="O9" s="8"/>
      <c r="P9" s="8"/>
      <c r="Q9" s="8"/>
      <c r="R9" s="8"/>
      <c r="S9" s="8"/>
      <c r="T9" s="8"/>
      <c r="U9" s="8"/>
      <c r="V9" s="8"/>
      <c r="W9" s="8"/>
      <c r="X9" s="8"/>
      <c r="Y9" s="8"/>
      <c r="Z9" s="8"/>
    </row>
    <row r="10">
      <c r="A10" s="213" t="s">
        <v>1364</v>
      </c>
      <c r="B10" s="214"/>
      <c r="C10" s="213" t="s">
        <v>46</v>
      </c>
      <c r="D10" s="213" t="s">
        <v>1366</v>
      </c>
      <c r="E10" s="213" t="s">
        <v>1367</v>
      </c>
      <c r="F10" s="253" t="s">
        <v>1368</v>
      </c>
      <c r="G10" s="253" t="s">
        <v>1372</v>
      </c>
      <c r="H10" s="8"/>
      <c r="I10" s="8"/>
      <c r="J10" s="152" t="s">
        <v>132</v>
      </c>
      <c r="K10" s="67" t="s">
        <v>1359</v>
      </c>
      <c r="L10" s="69" t="s">
        <v>132</v>
      </c>
      <c r="M10" s="67" t="s">
        <v>1359</v>
      </c>
      <c r="N10" s="8"/>
      <c r="O10" s="8"/>
      <c r="P10" s="8"/>
      <c r="Q10" s="8"/>
      <c r="R10" s="8"/>
      <c r="S10" s="8"/>
      <c r="T10" s="8"/>
      <c r="U10" s="8"/>
      <c r="V10" s="8"/>
      <c r="W10" s="8"/>
      <c r="X10" s="8"/>
      <c r="Y10" s="8"/>
      <c r="Z10" s="8"/>
    </row>
    <row r="11">
      <c r="A11" s="213" t="s">
        <v>1375</v>
      </c>
      <c r="B11" s="214"/>
      <c r="C11" s="213" t="s">
        <v>46</v>
      </c>
      <c r="D11" s="213" t="s">
        <v>1376</v>
      </c>
      <c r="E11" s="214"/>
      <c r="F11" s="253" t="s">
        <v>1379</v>
      </c>
      <c r="G11" s="253" t="s">
        <v>1383</v>
      </c>
      <c r="H11" s="8"/>
      <c r="I11" s="8"/>
      <c r="J11" s="152" t="s">
        <v>132</v>
      </c>
      <c r="K11" s="67" t="s">
        <v>1359</v>
      </c>
      <c r="L11" s="69" t="s">
        <v>132</v>
      </c>
      <c r="M11" s="67" t="s">
        <v>1359</v>
      </c>
      <c r="N11" s="8"/>
      <c r="O11" s="8"/>
      <c r="P11" s="8"/>
      <c r="Q11" s="8"/>
      <c r="R11" s="8"/>
      <c r="S11" s="8"/>
      <c r="T11" s="8"/>
      <c r="U11" s="8"/>
      <c r="V11" s="8"/>
      <c r="W11" s="8"/>
      <c r="X11" s="8"/>
      <c r="Y11" s="8"/>
      <c r="Z11" s="8"/>
    </row>
    <row r="12">
      <c r="A12" s="88" t="s">
        <v>1390</v>
      </c>
      <c r="B12" s="94"/>
      <c r="C12" s="88" t="s">
        <v>46</v>
      </c>
      <c r="D12" s="88" t="s">
        <v>1391</v>
      </c>
      <c r="E12" s="88" t="s">
        <v>1392</v>
      </c>
      <c r="F12" s="256" t="s">
        <v>1393</v>
      </c>
      <c r="G12" s="256" t="s">
        <v>1401</v>
      </c>
      <c r="H12" s="8"/>
      <c r="I12" s="8"/>
      <c r="J12" s="90" t="s">
        <v>39</v>
      </c>
      <c r="K12" s="89"/>
      <c r="L12" s="69" t="s">
        <v>39</v>
      </c>
      <c r="M12" s="89"/>
      <c r="N12" s="8"/>
      <c r="O12" s="8"/>
      <c r="P12" s="8"/>
      <c r="Q12" s="8"/>
      <c r="R12" s="8"/>
      <c r="S12" s="8"/>
      <c r="T12" s="8"/>
      <c r="U12" s="8"/>
      <c r="V12" s="8"/>
      <c r="W12" s="8"/>
      <c r="X12" s="8"/>
      <c r="Y12" s="8"/>
      <c r="Z12" s="8"/>
    </row>
    <row r="13">
      <c r="A13" s="213" t="s">
        <v>1402</v>
      </c>
      <c r="B13" s="214"/>
      <c r="C13" s="213" t="s">
        <v>46</v>
      </c>
      <c r="D13" s="213" t="s">
        <v>1404</v>
      </c>
      <c r="E13" s="214"/>
      <c r="F13" s="253" t="s">
        <v>1405</v>
      </c>
      <c r="G13" s="253" t="s">
        <v>1408</v>
      </c>
      <c r="H13" s="8"/>
      <c r="I13" s="8"/>
      <c r="J13" s="152" t="s">
        <v>132</v>
      </c>
      <c r="K13" s="67" t="s">
        <v>1359</v>
      </c>
      <c r="L13" s="69" t="s">
        <v>132</v>
      </c>
      <c r="M13" s="67" t="s">
        <v>1359</v>
      </c>
      <c r="N13" s="8"/>
      <c r="O13" s="8"/>
      <c r="P13" s="8"/>
      <c r="Q13" s="8"/>
      <c r="R13" s="8"/>
      <c r="S13" s="8"/>
      <c r="T13" s="8"/>
      <c r="U13" s="8"/>
      <c r="V13" s="8"/>
      <c r="W13" s="8"/>
      <c r="X13" s="8"/>
      <c r="Y13" s="8"/>
      <c r="Z13" s="8"/>
    </row>
    <row r="14">
      <c r="A14" s="88" t="s">
        <v>1412</v>
      </c>
      <c r="B14" s="94"/>
      <c r="C14" s="88" t="s">
        <v>46</v>
      </c>
      <c r="D14" s="88" t="s">
        <v>1413</v>
      </c>
      <c r="E14" s="94"/>
      <c r="F14" s="256" t="s">
        <v>1415</v>
      </c>
      <c r="G14" s="256" t="s">
        <v>1417</v>
      </c>
      <c r="H14" s="8"/>
      <c r="I14" s="8"/>
      <c r="J14" s="90" t="s">
        <v>39</v>
      </c>
      <c r="K14" s="89"/>
      <c r="L14" s="69" t="s">
        <v>39</v>
      </c>
      <c r="M14" s="89"/>
      <c r="N14" s="8"/>
      <c r="O14" s="8"/>
      <c r="P14" s="8"/>
      <c r="Q14" s="8"/>
      <c r="R14" s="8"/>
      <c r="S14" s="8"/>
      <c r="T14" s="8"/>
      <c r="U14" s="8"/>
      <c r="V14" s="8"/>
      <c r="W14" s="8"/>
      <c r="X14" s="8"/>
      <c r="Y14" s="8"/>
      <c r="Z14" s="8"/>
    </row>
    <row r="15">
      <c r="A15" s="213" t="s">
        <v>1421</v>
      </c>
      <c r="B15" s="214"/>
      <c r="C15" s="213" t="s">
        <v>46</v>
      </c>
      <c r="D15" s="213" t="s">
        <v>1423</v>
      </c>
      <c r="E15" s="214"/>
      <c r="F15" s="253" t="s">
        <v>1424</v>
      </c>
      <c r="G15" s="253" t="s">
        <v>1427</v>
      </c>
      <c r="H15" s="8"/>
      <c r="I15" s="8"/>
      <c r="J15" s="152" t="s">
        <v>132</v>
      </c>
      <c r="K15" s="67" t="s">
        <v>1359</v>
      </c>
      <c r="L15" s="69" t="s">
        <v>132</v>
      </c>
      <c r="M15" s="67" t="s">
        <v>1359</v>
      </c>
      <c r="N15" s="8"/>
      <c r="O15" s="8"/>
      <c r="P15" s="8"/>
      <c r="Q15" s="8"/>
      <c r="R15" s="8"/>
      <c r="S15" s="8"/>
      <c r="T15" s="8"/>
      <c r="U15" s="8"/>
      <c r="V15" s="8"/>
      <c r="W15" s="8"/>
      <c r="X15" s="8"/>
      <c r="Y15" s="8"/>
      <c r="Z15" s="8"/>
    </row>
    <row r="16">
      <c r="A16" s="213" t="s">
        <v>1434</v>
      </c>
      <c r="B16" s="214"/>
      <c r="C16" s="213" t="s">
        <v>46</v>
      </c>
      <c r="D16" s="213" t="s">
        <v>1436</v>
      </c>
      <c r="E16" s="214"/>
      <c r="F16" s="253" t="s">
        <v>1437</v>
      </c>
      <c r="G16" s="253" t="s">
        <v>1440</v>
      </c>
      <c r="H16" s="8"/>
      <c r="I16" s="8"/>
      <c r="J16" s="152" t="s">
        <v>132</v>
      </c>
      <c r="K16" s="67" t="s">
        <v>1359</v>
      </c>
      <c r="L16" s="69" t="s">
        <v>132</v>
      </c>
      <c r="M16" s="67" t="s">
        <v>1359</v>
      </c>
      <c r="N16" s="8"/>
      <c r="O16" s="8"/>
      <c r="P16" s="8"/>
      <c r="Q16" s="8"/>
      <c r="R16" s="8"/>
      <c r="S16" s="8"/>
      <c r="T16" s="8"/>
      <c r="U16" s="8"/>
      <c r="V16" s="8"/>
      <c r="W16" s="8"/>
      <c r="X16" s="8"/>
      <c r="Y16" s="8"/>
      <c r="Z16" s="8"/>
    </row>
    <row r="17">
      <c r="A17" s="213" t="s">
        <v>1444</v>
      </c>
      <c r="B17" s="214"/>
      <c r="C17" s="213" t="s">
        <v>46</v>
      </c>
      <c r="D17" s="213" t="s">
        <v>1446</v>
      </c>
      <c r="E17" s="214"/>
      <c r="F17" s="253" t="s">
        <v>1449</v>
      </c>
      <c r="G17" s="253" t="s">
        <v>1451</v>
      </c>
      <c r="H17" s="8"/>
      <c r="I17" s="8"/>
      <c r="J17" s="152" t="s">
        <v>132</v>
      </c>
      <c r="K17" s="67" t="s">
        <v>1359</v>
      </c>
      <c r="L17" s="69" t="s">
        <v>132</v>
      </c>
      <c r="M17" s="67" t="s">
        <v>1359</v>
      </c>
      <c r="N17" s="8"/>
      <c r="O17" s="8"/>
      <c r="P17" s="8"/>
      <c r="Q17" s="8"/>
      <c r="R17" s="8"/>
      <c r="S17" s="8"/>
      <c r="T17" s="8"/>
      <c r="U17" s="8"/>
      <c r="V17" s="8"/>
      <c r="W17" s="8"/>
      <c r="X17" s="8"/>
      <c r="Y17" s="8"/>
      <c r="Z17" s="8"/>
    </row>
    <row r="18">
      <c r="A18" s="8"/>
      <c r="B18" s="8"/>
      <c r="C18" s="8"/>
      <c r="D18" s="8"/>
      <c r="E18" s="8"/>
      <c r="F18" s="8"/>
      <c r="G18" s="8"/>
      <c r="H18" s="8"/>
      <c r="I18" s="8"/>
      <c r="J18" s="69"/>
      <c r="L18" s="69"/>
      <c r="M18" s="89"/>
      <c r="N18" s="8"/>
      <c r="O18" s="8"/>
      <c r="P18" s="8"/>
      <c r="Q18" s="8"/>
      <c r="R18" s="8"/>
      <c r="S18" s="8"/>
      <c r="T18" s="8"/>
      <c r="U18" s="8"/>
      <c r="V18" s="8"/>
      <c r="W18" s="8"/>
      <c r="X18" s="8"/>
      <c r="Y18" s="8"/>
      <c r="Z18" s="8"/>
    </row>
    <row r="19">
      <c r="A19" s="8"/>
      <c r="B19" s="8"/>
      <c r="C19" s="8"/>
      <c r="D19" s="8"/>
      <c r="E19" s="8"/>
      <c r="F19" s="8"/>
      <c r="G19" s="8"/>
      <c r="H19" s="8"/>
      <c r="I19" s="8"/>
      <c r="J19" s="69"/>
      <c r="L19" s="69"/>
      <c r="M19" s="89"/>
      <c r="N19" s="8"/>
      <c r="O19" s="8"/>
      <c r="P19" s="8"/>
      <c r="Q19" s="8"/>
      <c r="R19" s="8"/>
      <c r="S19" s="8"/>
      <c r="T19" s="8"/>
      <c r="U19" s="8"/>
      <c r="V19" s="8"/>
      <c r="W19" s="8"/>
      <c r="X19" s="8"/>
      <c r="Y19" s="8"/>
      <c r="Z19" s="8"/>
    </row>
    <row r="20">
      <c r="A20" s="113" t="s">
        <v>303</v>
      </c>
      <c r="B20" s="8"/>
      <c r="C20" s="8"/>
      <c r="D20" s="8"/>
      <c r="E20" s="8"/>
      <c r="F20" s="8"/>
      <c r="G20" s="8"/>
      <c r="H20" s="8"/>
      <c r="I20" s="8"/>
      <c r="J20" s="69"/>
      <c r="L20" s="69"/>
      <c r="M20" s="89"/>
      <c r="N20" s="8"/>
      <c r="O20" s="8"/>
      <c r="P20" s="8"/>
      <c r="Q20" s="8"/>
      <c r="R20" s="8"/>
      <c r="S20" s="8"/>
      <c r="T20" s="8"/>
      <c r="U20" s="8"/>
      <c r="V20" s="8"/>
      <c r="W20" s="8"/>
      <c r="X20" s="8"/>
      <c r="Y20" s="8"/>
      <c r="Z20" s="8"/>
    </row>
    <row r="21">
      <c r="A21" s="154" t="str">
        <f>COUNTA(A3:A19)</f>
        <v>15</v>
      </c>
      <c r="B21" s="8"/>
      <c r="C21" s="8"/>
      <c r="D21" s="8"/>
      <c r="E21" s="8"/>
      <c r="F21" s="8"/>
      <c r="G21" s="8"/>
      <c r="H21" s="8"/>
      <c r="I21" s="8"/>
      <c r="J21" s="69"/>
      <c r="M21" s="89"/>
      <c r="N21" s="8"/>
      <c r="O21" s="8"/>
      <c r="P21" s="8"/>
      <c r="Q21" s="8"/>
      <c r="R21" s="8"/>
      <c r="S21" s="8"/>
      <c r="T21" s="8"/>
      <c r="U21" s="8"/>
      <c r="V21" s="8"/>
      <c r="W21" s="8"/>
      <c r="X21" s="8"/>
      <c r="Y21" s="8"/>
      <c r="Z21" s="8"/>
    </row>
    <row r="22">
      <c r="A22" s="8"/>
      <c r="B22" s="8"/>
      <c r="C22" s="8"/>
      <c r="D22" s="8"/>
      <c r="E22" s="8"/>
      <c r="F22" s="8"/>
      <c r="G22" s="8"/>
      <c r="H22" s="8"/>
      <c r="I22" s="8"/>
      <c r="J22" s="69"/>
      <c r="L22" s="69"/>
      <c r="M22" s="89"/>
      <c r="N22" s="8"/>
      <c r="O22" s="8"/>
      <c r="P22" s="8"/>
      <c r="Q22" s="8"/>
      <c r="R22" s="8"/>
      <c r="S22" s="8"/>
      <c r="T22" s="8"/>
      <c r="U22" s="8"/>
      <c r="V22" s="8"/>
      <c r="W22" s="8"/>
      <c r="X22" s="8"/>
      <c r="Y22" s="8"/>
      <c r="Z22" s="8"/>
    </row>
    <row r="23">
      <c r="A23" s="8"/>
      <c r="B23" s="8"/>
      <c r="C23" s="8"/>
      <c r="D23" s="8"/>
      <c r="E23" s="8"/>
      <c r="F23" s="8"/>
      <c r="G23" s="8"/>
      <c r="H23" s="8"/>
      <c r="I23" s="8"/>
      <c r="J23" s="69"/>
      <c r="M23" s="89"/>
      <c r="N23" s="8"/>
      <c r="O23" s="8"/>
      <c r="P23" s="8"/>
      <c r="Q23" s="8"/>
      <c r="R23" s="8"/>
      <c r="S23" s="8"/>
      <c r="T23" s="8"/>
      <c r="U23" s="8"/>
      <c r="V23" s="8"/>
      <c r="W23" s="8"/>
      <c r="X23" s="8"/>
      <c r="Y23" s="8"/>
      <c r="Z23" s="8"/>
    </row>
    <row r="24">
      <c r="A24" s="8"/>
      <c r="B24" s="8"/>
      <c r="C24" s="8"/>
      <c r="D24" s="8"/>
      <c r="E24" s="8"/>
      <c r="F24" s="8"/>
      <c r="G24" s="8"/>
      <c r="H24" s="8"/>
      <c r="I24" s="8"/>
      <c r="J24" s="69"/>
      <c r="M24" s="89"/>
      <c r="N24" s="8"/>
      <c r="O24" s="8"/>
      <c r="P24" s="8"/>
      <c r="Q24" s="8"/>
      <c r="R24" s="8"/>
      <c r="S24" s="8"/>
      <c r="T24" s="8"/>
      <c r="U24" s="8"/>
      <c r="V24" s="8"/>
      <c r="W24" s="8"/>
      <c r="X24" s="8"/>
      <c r="Y24" s="8"/>
      <c r="Z24" s="8"/>
    </row>
    <row r="25">
      <c r="A25" s="8"/>
      <c r="B25" s="8"/>
      <c r="C25" s="8"/>
      <c r="D25" s="8"/>
      <c r="E25" s="8"/>
      <c r="F25" s="8"/>
      <c r="G25" s="8"/>
      <c r="H25" s="8"/>
      <c r="I25" s="8"/>
      <c r="J25" s="69"/>
      <c r="M25" s="89"/>
      <c r="N25" s="8"/>
      <c r="O25" s="8"/>
      <c r="P25" s="8"/>
      <c r="Q25" s="8"/>
      <c r="R25" s="8"/>
      <c r="S25" s="8"/>
      <c r="T25" s="8"/>
      <c r="U25" s="8"/>
      <c r="V25" s="8"/>
      <c r="W25" s="8"/>
      <c r="X25" s="8"/>
      <c r="Y25" s="8"/>
      <c r="Z25" s="8"/>
    </row>
    <row r="26">
      <c r="A26" s="8"/>
      <c r="B26" s="8"/>
      <c r="C26" s="8"/>
      <c r="D26" s="8"/>
      <c r="E26" s="8"/>
      <c r="F26" s="8"/>
      <c r="G26" s="8"/>
      <c r="H26" s="8"/>
      <c r="I26" s="8"/>
      <c r="M26" s="89"/>
      <c r="N26" s="8"/>
      <c r="O26" s="8"/>
      <c r="P26" s="8"/>
      <c r="Q26" s="8"/>
      <c r="R26" s="8"/>
      <c r="S26" s="8"/>
      <c r="T26" s="8"/>
      <c r="U26" s="8"/>
      <c r="V26" s="8"/>
      <c r="W26" s="8"/>
      <c r="X26" s="8"/>
      <c r="Y26" s="8"/>
      <c r="Z26" s="8"/>
    </row>
    <row r="27">
      <c r="A27" s="8"/>
      <c r="B27" s="8"/>
      <c r="C27" s="8"/>
      <c r="D27" s="8"/>
      <c r="E27" s="8"/>
      <c r="F27" s="8"/>
      <c r="G27" s="8"/>
      <c r="H27" s="8"/>
      <c r="I27" s="8"/>
      <c r="M27" s="89"/>
      <c r="N27" s="8"/>
      <c r="O27" s="8"/>
      <c r="P27" s="8"/>
      <c r="Q27" s="8"/>
      <c r="R27" s="8"/>
      <c r="S27" s="8"/>
      <c r="T27" s="8"/>
      <c r="U27" s="8"/>
      <c r="V27" s="8"/>
      <c r="W27" s="8"/>
      <c r="X27" s="8"/>
      <c r="Y27" s="8"/>
      <c r="Z27" s="8"/>
    </row>
    <row r="28">
      <c r="A28" s="8"/>
      <c r="B28" s="8"/>
      <c r="C28" s="8"/>
      <c r="D28" s="8"/>
      <c r="E28" s="8"/>
      <c r="F28" s="8"/>
      <c r="G28" s="8"/>
      <c r="H28" s="8"/>
      <c r="I28" s="8"/>
      <c r="M28" s="89"/>
      <c r="N28" s="8"/>
      <c r="O28" s="8"/>
      <c r="P28" s="8"/>
      <c r="Q28" s="8"/>
      <c r="R28" s="8"/>
      <c r="S28" s="8"/>
      <c r="T28" s="8"/>
      <c r="U28" s="8"/>
      <c r="V28" s="8"/>
      <c r="W28" s="8"/>
      <c r="X28" s="8"/>
      <c r="Y28" s="8"/>
      <c r="Z28" s="8"/>
    </row>
    <row r="29">
      <c r="A29" s="8"/>
      <c r="B29" s="8"/>
      <c r="C29" s="8"/>
      <c r="D29" s="8"/>
      <c r="E29" s="8"/>
      <c r="F29" s="8"/>
      <c r="G29" s="8"/>
      <c r="H29" s="8"/>
      <c r="I29" s="8"/>
      <c r="M29" s="89"/>
      <c r="N29" s="8"/>
      <c r="O29" s="8"/>
      <c r="P29" s="8"/>
      <c r="Q29" s="8"/>
      <c r="R29" s="8"/>
      <c r="S29" s="8"/>
      <c r="T29" s="8"/>
      <c r="U29" s="8"/>
      <c r="V29" s="8"/>
      <c r="W29" s="8"/>
      <c r="X29" s="8"/>
      <c r="Y29" s="8"/>
      <c r="Z29" s="8"/>
    </row>
    <row r="30">
      <c r="A30" s="8"/>
      <c r="B30" s="8"/>
      <c r="C30" s="8"/>
      <c r="D30" s="8"/>
      <c r="E30" s="8"/>
      <c r="F30" s="8"/>
      <c r="G30" s="8"/>
      <c r="H30" s="8"/>
      <c r="I30" s="8"/>
      <c r="M30" s="89"/>
      <c r="N30" s="8"/>
      <c r="O30" s="8"/>
      <c r="P30" s="8"/>
      <c r="Q30" s="8"/>
      <c r="R30" s="8"/>
      <c r="S30" s="8"/>
      <c r="T30" s="8"/>
      <c r="U30" s="8"/>
      <c r="V30" s="8"/>
      <c r="W30" s="8"/>
      <c r="X30" s="8"/>
      <c r="Y30" s="8"/>
      <c r="Z30" s="8"/>
    </row>
    <row r="31">
      <c r="A31" s="8"/>
      <c r="B31" s="8"/>
      <c r="C31" s="8"/>
      <c r="D31" s="8"/>
      <c r="E31" s="8"/>
      <c r="F31" s="8"/>
      <c r="G31" s="8"/>
      <c r="H31" s="8"/>
      <c r="I31" s="8"/>
      <c r="M31" s="89"/>
      <c r="N31" s="8"/>
      <c r="O31" s="8"/>
      <c r="P31" s="8"/>
      <c r="Q31" s="8"/>
      <c r="R31" s="8"/>
      <c r="S31" s="8"/>
      <c r="T31" s="8"/>
      <c r="U31" s="8"/>
      <c r="V31" s="8"/>
      <c r="W31" s="8"/>
      <c r="X31" s="8"/>
      <c r="Y31" s="8"/>
      <c r="Z31" s="8"/>
    </row>
    <row r="32">
      <c r="A32" s="8"/>
      <c r="B32" s="8"/>
      <c r="C32" s="8"/>
      <c r="D32" s="8"/>
      <c r="E32" s="8"/>
      <c r="F32" s="8"/>
      <c r="G32" s="144" t="s">
        <v>81</v>
      </c>
      <c r="H32" s="8"/>
      <c r="I32" s="8"/>
      <c r="J32" s="158" t="str">
        <f>COUNTIF(J3:J28, "passed")</f>
        <v>8</v>
      </c>
      <c r="K32" s="158"/>
      <c r="L32" s="158" t="str">
        <f>COUNTIF(L3:L28, "passed")</f>
        <v>8</v>
      </c>
      <c r="M32" s="207"/>
      <c r="N32" s="8"/>
      <c r="O32" s="8"/>
      <c r="P32" s="8"/>
      <c r="Q32" s="8"/>
      <c r="R32" s="8"/>
      <c r="S32" s="8"/>
      <c r="T32" s="8"/>
      <c r="U32" s="8"/>
      <c r="V32" s="8"/>
      <c r="W32" s="8"/>
      <c r="X32" s="8"/>
      <c r="Y32" s="8"/>
      <c r="Z32" s="8"/>
    </row>
    <row r="33">
      <c r="A33" s="8"/>
      <c r="B33" s="8"/>
      <c r="C33" s="8"/>
      <c r="D33" s="8"/>
      <c r="E33" s="8"/>
      <c r="F33" s="8"/>
      <c r="G33" s="181" t="s">
        <v>125</v>
      </c>
      <c r="H33" s="8"/>
      <c r="I33" s="8"/>
      <c r="J33" s="158" t="str">
        <f>COUNTIF(J3:J28, "failed")</f>
        <v>0</v>
      </c>
      <c r="K33" s="158"/>
      <c r="L33" s="158" t="str">
        <f>COUNTIF(L3:L28, "failed")</f>
        <v>0</v>
      </c>
      <c r="M33" s="207"/>
      <c r="N33" s="8"/>
      <c r="O33" s="8"/>
      <c r="P33" s="8"/>
      <c r="Q33" s="8"/>
      <c r="R33" s="8"/>
      <c r="S33" s="8"/>
      <c r="T33" s="8"/>
      <c r="U33" s="8"/>
      <c r="V33" s="8"/>
      <c r="W33" s="8"/>
      <c r="X33" s="8"/>
      <c r="Y33" s="8"/>
      <c r="Z33" s="8"/>
    </row>
    <row r="34">
      <c r="A34" s="8"/>
      <c r="B34" s="8"/>
      <c r="C34" s="8"/>
      <c r="D34" s="8"/>
      <c r="E34" s="8"/>
      <c r="F34" s="8"/>
      <c r="G34" s="183" t="s">
        <v>753</v>
      </c>
      <c r="H34" s="8"/>
      <c r="I34" s="8"/>
      <c r="J34" s="158" t="str">
        <f>COUNTIF(J3:J28, "blocked")</f>
        <v>0</v>
      </c>
      <c r="K34" s="158"/>
      <c r="L34" s="158" t="str">
        <f>COUNTIF(L3:L28, "blocked")</f>
        <v>0</v>
      </c>
      <c r="M34" s="207"/>
      <c r="N34" s="8"/>
      <c r="O34" s="8"/>
      <c r="P34" s="8"/>
      <c r="Q34" s="8"/>
      <c r="R34" s="8"/>
      <c r="S34" s="8"/>
      <c r="T34" s="8"/>
      <c r="U34" s="8"/>
      <c r="V34" s="8"/>
      <c r="W34" s="8"/>
      <c r="X34" s="8"/>
      <c r="Y34" s="8"/>
      <c r="Z34" s="8"/>
    </row>
    <row r="35">
      <c r="A35" s="8"/>
      <c r="B35" s="8"/>
      <c r="C35" s="8"/>
      <c r="D35" s="8"/>
      <c r="E35" s="8"/>
      <c r="F35" s="8"/>
      <c r="G35" s="185" t="s">
        <v>134</v>
      </c>
      <c r="H35" s="8"/>
      <c r="I35" s="8"/>
      <c r="J35" s="158" t="str">
        <f>COUNTIF(J3:J28, "not tested")</f>
        <v>7</v>
      </c>
      <c r="K35" s="158"/>
      <c r="L35" s="158" t="str">
        <f>COUNTIF(L3:L28, "not tested")</f>
        <v>7</v>
      </c>
      <c r="M35" s="207"/>
      <c r="N35" s="8"/>
      <c r="O35" s="8"/>
      <c r="P35" s="8"/>
      <c r="Q35" s="8"/>
      <c r="R35" s="8"/>
      <c r="S35" s="8"/>
      <c r="T35" s="8"/>
      <c r="U35" s="8"/>
      <c r="V35" s="8"/>
      <c r="W35" s="8"/>
      <c r="X35" s="8"/>
      <c r="Y35" s="8"/>
      <c r="Z35" s="8"/>
    </row>
    <row r="36">
      <c r="A36" s="8"/>
      <c r="B36" s="8"/>
      <c r="C36" s="8"/>
      <c r="D36" s="8"/>
      <c r="E36" s="8"/>
      <c r="F36" s="8"/>
      <c r="G36" s="8"/>
      <c r="H36" s="8"/>
      <c r="I36" s="8"/>
      <c r="M36" s="89"/>
      <c r="N36" s="8"/>
      <c r="O36" s="8"/>
      <c r="P36" s="8"/>
      <c r="Q36" s="8"/>
      <c r="R36" s="8"/>
      <c r="S36" s="8"/>
      <c r="T36" s="8"/>
      <c r="U36" s="8"/>
      <c r="V36" s="8"/>
      <c r="W36" s="8"/>
      <c r="X36" s="8"/>
      <c r="Y36" s="8"/>
      <c r="Z36" s="8"/>
    </row>
    <row r="37">
      <c r="A37" s="8"/>
      <c r="B37" s="8"/>
      <c r="C37" s="8"/>
      <c r="D37" s="8"/>
      <c r="E37" s="8"/>
      <c r="F37" s="8"/>
      <c r="G37" s="8"/>
      <c r="H37" s="8"/>
      <c r="I37" s="8"/>
      <c r="M37" s="89"/>
      <c r="N37" s="8"/>
      <c r="O37" s="8"/>
      <c r="P37" s="8"/>
      <c r="Q37" s="8"/>
      <c r="R37" s="8"/>
      <c r="S37" s="8"/>
      <c r="T37" s="8"/>
      <c r="U37" s="8"/>
      <c r="V37" s="8"/>
      <c r="W37" s="8"/>
      <c r="X37" s="8"/>
      <c r="Y37" s="8"/>
      <c r="Z37" s="8"/>
    </row>
    <row r="38">
      <c r="A38" s="8"/>
      <c r="B38" s="8"/>
      <c r="C38" s="8"/>
      <c r="D38" s="8"/>
      <c r="E38" s="8"/>
      <c r="F38" s="8"/>
      <c r="G38" s="8"/>
      <c r="H38" s="8"/>
      <c r="I38" s="8"/>
      <c r="M38" s="89"/>
      <c r="N38" s="8"/>
      <c r="O38" s="8"/>
      <c r="P38" s="8"/>
      <c r="Q38" s="8"/>
      <c r="R38" s="8"/>
      <c r="S38" s="8"/>
      <c r="T38" s="8"/>
      <c r="U38" s="8"/>
      <c r="V38" s="8"/>
      <c r="W38" s="8"/>
      <c r="X38" s="8"/>
      <c r="Y38" s="8"/>
      <c r="Z38" s="8"/>
    </row>
    <row r="39">
      <c r="A39" s="8"/>
      <c r="B39" s="8"/>
      <c r="C39" s="8"/>
      <c r="D39" s="8"/>
      <c r="E39" s="8"/>
      <c r="F39" s="8"/>
      <c r="G39" s="8"/>
      <c r="H39" s="8"/>
      <c r="I39" s="8"/>
      <c r="J39" s="69"/>
      <c r="L39" s="69"/>
      <c r="M39" s="89"/>
      <c r="N39" s="8"/>
      <c r="O39" s="8"/>
      <c r="P39" s="8"/>
      <c r="Q39" s="8"/>
      <c r="R39" s="8"/>
      <c r="S39" s="8"/>
      <c r="T39" s="8"/>
      <c r="U39" s="8"/>
      <c r="V39" s="8"/>
      <c r="W39" s="8"/>
      <c r="X39" s="8"/>
      <c r="Y39" s="8"/>
      <c r="Z39" s="8"/>
    </row>
    <row r="40">
      <c r="A40" s="8"/>
      <c r="B40" s="8"/>
      <c r="C40" s="8"/>
      <c r="D40" s="8"/>
      <c r="E40" s="8"/>
      <c r="F40" s="8"/>
      <c r="G40" s="8"/>
      <c r="H40" s="8"/>
      <c r="I40" s="8"/>
      <c r="M40" s="89"/>
      <c r="N40" s="8"/>
      <c r="O40" s="8"/>
      <c r="P40" s="8"/>
      <c r="Q40" s="8"/>
      <c r="R40" s="8"/>
      <c r="S40" s="8"/>
      <c r="T40" s="8"/>
      <c r="U40" s="8"/>
      <c r="V40" s="8"/>
      <c r="W40" s="8"/>
      <c r="X40" s="8"/>
      <c r="Y40" s="8"/>
      <c r="Z40" s="8"/>
    </row>
    <row r="41">
      <c r="A41" s="8"/>
      <c r="B41" s="8"/>
      <c r="C41" s="8"/>
      <c r="D41" s="8"/>
      <c r="E41" s="8"/>
      <c r="F41" s="8"/>
      <c r="G41" s="8"/>
      <c r="H41" s="8"/>
      <c r="I41" s="8"/>
      <c r="J41" s="237"/>
      <c r="K41" s="237"/>
      <c r="L41" s="237"/>
      <c r="M41" s="98"/>
      <c r="N41" s="8"/>
      <c r="O41" s="8"/>
      <c r="P41" s="8"/>
      <c r="Q41" s="8"/>
      <c r="R41" s="8"/>
      <c r="S41" s="8"/>
      <c r="T41" s="8"/>
      <c r="U41" s="8"/>
      <c r="V41" s="8"/>
      <c r="W41" s="8"/>
      <c r="X41" s="8"/>
      <c r="Y41" s="8"/>
      <c r="Z41" s="8"/>
    </row>
    <row r="42">
      <c r="A42" s="8"/>
      <c r="B42" s="8"/>
      <c r="C42" s="8"/>
      <c r="D42" s="8"/>
      <c r="E42" s="8"/>
      <c r="F42" s="8"/>
      <c r="G42" s="8"/>
      <c r="H42" s="8"/>
      <c r="I42" s="8"/>
      <c r="M42" s="89"/>
      <c r="N42" s="8"/>
      <c r="O42" s="8"/>
      <c r="P42" s="8"/>
      <c r="Q42" s="8"/>
      <c r="R42" s="8"/>
      <c r="S42" s="8"/>
      <c r="T42" s="8"/>
      <c r="U42" s="8"/>
      <c r="V42" s="8"/>
      <c r="W42" s="8"/>
      <c r="X42" s="8"/>
      <c r="Y42" s="8"/>
      <c r="Z42" s="8"/>
    </row>
    <row r="43">
      <c r="A43" s="8"/>
      <c r="B43" s="8"/>
      <c r="C43" s="8"/>
      <c r="D43" s="8"/>
      <c r="E43" s="8"/>
      <c r="F43" s="8"/>
      <c r="G43" s="8"/>
      <c r="H43" s="8"/>
      <c r="I43" s="8"/>
      <c r="M43" s="89"/>
      <c r="N43" s="8"/>
      <c r="O43" s="8"/>
      <c r="P43" s="8"/>
      <c r="Q43" s="8"/>
      <c r="R43" s="8"/>
      <c r="S43" s="8"/>
      <c r="T43" s="8"/>
      <c r="U43" s="8"/>
      <c r="V43" s="8"/>
      <c r="W43" s="8"/>
      <c r="X43" s="8"/>
      <c r="Y43" s="8"/>
      <c r="Z43" s="8"/>
    </row>
    <row r="44">
      <c r="A44" s="8"/>
      <c r="B44" s="8"/>
      <c r="C44" s="8"/>
      <c r="D44" s="8"/>
      <c r="E44" s="8"/>
      <c r="F44" s="8"/>
      <c r="G44" s="8"/>
      <c r="H44" s="8"/>
      <c r="I44" s="8"/>
      <c r="M44" s="89"/>
      <c r="N44" s="8"/>
      <c r="O44" s="8"/>
      <c r="P44" s="8"/>
      <c r="Q44" s="8"/>
      <c r="R44" s="8"/>
      <c r="S44" s="8"/>
      <c r="T44" s="8"/>
      <c r="U44" s="8"/>
      <c r="V44" s="8"/>
      <c r="W44" s="8"/>
      <c r="X44" s="8"/>
      <c r="Y44" s="8"/>
      <c r="Z44" s="8"/>
    </row>
    <row r="45">
      <c r="A45" s="8"/>
      <c r="B45" s="8"/>
      <c r="C45" s="8"/>
      <c r="D45" s="8"/>
      <c r="E45" s="8"/>
      <c r="F45" s="8"/>
      <c r="G45" s="8"/>
      <c r="H45" s="8"/>
      <c r="I45" s="8"/>
      <c r="M45" s="89"/>
      <c r="N45" s="8"/>
      <c r="O45" s="8"/>
      <c r="P45" s="8"/>
      <c r="Q45" s="8"/>
      <c r="R45" s="8"/>
      <c r="S45" s="8"/>
      <c r="T45" s="8"/>
      <c r="U45" s="8"/>
      <c r="V45" s="8"/>
      <c r="W45" s="8"/>
      <c r="X45" s="8"/>
      <c r="Y45" s="8"/>
      <c r="Z45" s="8"/>
    </row>
    <row r="46">
      <c r="A46" s="8"/>
      <c r="B46" s="8"/>
      <c r="C46" s="8"/>
      <c r="D46" s="8"/>
      <c r="E46" s="8"/>
      <c r="F46" s="8"/>
      <c r="G46" s="8"/>
      <c r="H46" s="8"/>
      <c r="I46" s="8"/>
      <c r="J46" s="237"/>
      <c r="K46" s="237"/>
      <c r="L46" s="237"/>
      <c r="M46" s="98"/>
      <c r="N46" s="8"/>
      <c r="O46" s="8"/>
      <c r="P46" s="8"/>
      <c r="Q46" s="8"/>
      <c r="R46" s="8"/>
      <c r="S46" s="8"/>
      <c r="T46" s="8"/>
      <c r="U46" s="8"/>
      <c r="V46" s="8"/>
      <c r="W46" s="8"/>
      <c r="X46" s="8"/>
      <c r="Y46" s="8"/>
      <c r="Z46" s="8"/>
    </row>
    <row r="47">
      <c r="A47" s="8"/>
      <c r="B47" s="8"/>
      <c r="C47" s="8"/>
      <c r="D47" s="8"/>
      <c r="E47" s="8"/>
      <c r="F47" s="8"/>
      <c r="G47" s="8"/>
      <c r="H47" s="8"/>
      <c r="I47" s="8"/>
      <c r="J47" s="237"/>
      <c r="K47" s="237"/>
      <c r="L47" s="237"/>
      <c r="M47" s="98"/>
      <c r="N47" s="8"/>
      <c r="O47" s="8"/>
      <c r="P47" s="8"/>
      <c r="Q47" s="8"/>
      <c r="R47" s="8"/>
      <c r="S47" s="8"/>
      <c r="T47" s="8"/>
      <c r="U47" s="8"/>
      <c r="V47" s="8"/>
      <c r="W47" s="8"/>
      <c r="X47" s="8"/>
      <c r="Y47" s="8"/>
      <c r="Z47" s="8"/>
    </row>
    <row r="48">
      <c r="A48" s="8"/>
      <c r="B48" s="8"/>
      <c r="C48" s="8"/>
      <c r="D48" s="8"/>
      <c r="E48" s="8"/>
      <c r="F48" s="8"/>
      <c r="G48" s="8"/>
      <c r="H48" s="8"/>
      <c r="I48" s="8"/>
      <c r="J48" s="237"/>
      <c r="K48" s="237"/>
      <c r="L48" s="237"/>
      <c r="M48" s="98"/>
      <c r="N48" s="8"/>
      <c r="O48" s="8"/>
      <c r="P48" s="8"/>
      <c r="Q48" s="8"/>
      <c r="R48" s="8"/>
      <c r="S48" s="8"/>
      <c r="T48" s="8"/>
      <c r="U48" s="8"/>
      <c r="V48" s="8"/>
      <c r="W48" s="8"/>
      <c r="X48" s="8"/>
      <c r="Y48" s="8"/>
      <c r="Z48" s="8"/>
    </row>
    <row r="49">
      <c r="A49" s="8"/>
      <c r="B49" s="8"/>
      <c r="C49" s="8"/>
      <c r="D49" s="8"/>
      <c r="E49" s="8"/>
      <c r="F49" s="8"/>
      <c r="G49" s="8"/>
      <c r="H49" s="8"/>
      <c r="I49" s="8"/>
      <c r="M49" s="89"/>
      <c r="N49" s="8"/>
      <c r="O49" s="8"/>
      <c r="P49" s="8"/>
      <c r="Q49" s="8"/>
      <c r="R49" s="8"/>
      <c r="S49" s="8"/>
      <c r="T49" s="8"/>
      <c r="U49" s="8"/>
      <c r="V49" s="8"/>
      <c r="W49" s="8"/>
      <c r="X49" s="8"/>
      <c r="Y49" s="8"/>
      <c r="Z49" s="8"/>
    </row>
    <row r="50">
      <c r="A50" s="8"/>
      <c r="B50" s="8"/>
      <c r="C50" s="8"/>
      <c r="D50" s="8"/>
      <c r="E50" s="8"/>
      <c r="F50" s="8"/>
      <c r="G50" s="8"/>
      <c r="H50" s="8"/>
      <c r="I50" s="8"/>
      <c r="M50" s="89"/>
      <c r="N50" s="8"/>
      <c r="O50" s="8"/>
      <c r="P50" s="8"/>
      <c r="Q50" s="8"/>
      <c r="R50" s="8"/>
      <c r="S50" s="8"/>
      <c r="T50" s="8"/>
      <c r="U50" s="8"/>
      <c r="V50" s="8"/>
      <c r="W50" s="8"/>
      <c r="X50" s="8"/>
      <c r="Y50" s="8"/>
      <c r="Z50" s="8"/>
    </row>
    <row r="51">
      <c r="A51" s="8"/>
      <c r="B51" s="8"/>
      <c r="C51" s="8"/>
      <c r="D51" s="8"/>
      <c r="E51" s="8"/>
      <c r="F51" s="8"/>
      <c r="G51" s="8"/>
      <c r="H51" s="8"/>
      <c r="I51" s="8"/>
      <c r="M51" s="89"/>
      <c r="N51" s="8"/>
      <c r="O51" s="8"/>
      <c r="P51" s="8"/>
      <c r="Q51" s="8"/>
      <c r="R51" s="8"/>
      <c r="S51" s="8"/>
      <c r="T51" s="8"/>
      <c r="U51" s="8"/>
      <c r="V51" s="8"/>
      <c r="W51" s="8"/>
      <c r="X51" s="8"/>
      <c r="Y51" s="8"/>
      <c r="Z51" s="8"/>
    </row>
    <row r="52">
      <c r="A52" s="8"/>
      <c r="B52" s="8"/>
      <c r="C52" s="8"/>
      <c r="D52" s="8"/>
      <c r="E52" s="8"/>
      <c r="F52" s="8"/>
      <c r="G52" s="8"/>
      <c r="H52" s="8"/>
      <c r="I52" s="8"/>
      <c r="M52" s="89"/>
      <c r="N52" s="8"/>
      <c r="O52" s="8"/>
      <c r="P52" s="8"/>
      <c r="Q52" s="8"/>
      <c r="R52" s="8"/>
      <c r="S52" s="8"/>
      <c r="T52" s="8"/>
      <c r="U52" s="8"/>
      <c r="V52" s="8"/>
      <c r="W52" s="8"/>
      <c r="X52" s="8"/>
      <c r="Y52" s="8"/>
      <c r="Z52" s="8"/>
    </row>
    <row r="53">
      <c r="A53" s="8"/>
      <c r="B53" s="8"/>
      <c r="C53" s="8"/>
      <c r="D53" s="8"/>
      <c r="E53" s="8"/>
      <c r="F53" s="8"/>
      <c r="G53" s="8"/>
      <c r="H53" s="8"/>
      <c r="I53" s="8"/>
      <c r="J53" s="237"/>
      <c r="K53" s="237"/>
      <c r="L53" s="237"/>
      <c r="M53" s="98"/>
      <c r="N53" s="8"/>
      <c r="O53" s="8"/>
      <c r="P53" s="8"/>
      <c r="Q53" s="8"/>
      <c r="R53" s="8"/>
      <c r="S53" s="8"/>
      <c r="T53" s="8"/>
      <c r="U53" s="8"/>
      <c r="V53" s="8"/>
      <c r="W53" s="8"/>
      <c r="X53" s="8"/>
      <c r="Y53" s="8"/>
      <c r="Z53" s="8"/>
    </row>
    <row r="54">
      <c r="A54" s="8"/>
      <c r="B54" s="8"/>
      <c r="C54" s="8"/>
      <c r="D54" s="8"/>
      <c r="E54" s="8"/>
      <c r="F54" s="8"/>
      <c r="G54" s="8"/>
      <c r="H54" s="8"/>
      <c r="I54" s="8"/>
      <c r="J54" s="237"/>
      <c r="K54" s="237"/>
      <c r="L54" s="237"/>
      <c r="M54" s="98"/>
      <c r="N54" s="8"/>
      <c r="O54" s="8"/>
      <c r="P54" s="8"/>
      <c r="Q54" s="8"/>
      <c r="R54" s="8"/>
      <c r="S54" s="8"/>
      <c r="T54" s="8"/>
      <c r="U54" s="8"/>
      <c r="V54" s="8"/>
      <c r="W54" s="8"/>
      <c r="X54" s="8"/>
      <c r="Y54" s="8"/>
      <c r="Z54" s="8"/>
    </row>
    <row r="55">
      <c r="A55" s="8"/>
      <c r="B55" s="8"/>
      <c r="C55" s="8"/>
      <c r="D55" s="8"/>
      <c r="E55" s="8"/>
      <c r="F55" s="8"/>
      <c r="G55" s="8"/>
      <c r="H55" s="8"/>
      <c r="I55" s="8"/>
      <c r="J55" s="237"/>
      <c r="K55" s="237"/>
      <c r="L55" s="237"/>
      <c r="M55" s="98"/>
      <c r="N55" s="8"/>
      <c r="O55" s="8"/>
      <c r="P55" s="8"/>
      <c r="Q55" s="8"/>
      <c r="R55" s="8"/>
      <c r="S55" s="8"/>
      <c r="T55" s="8"/>
      <c r="U55" s="8"/>
      <c r="V55" s="8"/>
      <c r="W55" s="8"/>
      <c r="X55" s="8"/>
      <c r="Y55" s="8"/>
      <c r="Z55" s="8"/>
    </row>
    <row r="56">
      <c r="A56" s="8"/>
      <c r="B56" s="8"/>
      <c r="C56" s="8"/>
      <c r="D56" s="8"/>
      <c r="E56" s="8"/>
      <c r="F56" s="8"/>
      <c r="G56" s="8"/>
      <c r="H56" s="8"/>
      <c r="I56" s="8"/>
      <c r="J56" s="237"/>
      <c r="K56" s="237"/>
      <c r="L56" s="237"/>
      <c r="M56" s="98"/>
      <c r="N56" s="8"/>
      <c r="O56" s="8"/>
      <c r="P56" s="8"/>
      <c r="Q56" s="8"/>
      <c r="R56" s="8"/>
      <c r="S56" s="8"/>
      <c r="T56" s="8"/>
      <c r="U56" s="8"/>
      <c r="V56" s="8"/>
      <c r="W56" s="8"/>
      <c r="X56" s="8"/>
      <c r="Y56" s="8"/>
      <c r="Z56" s="8"/>
    </row>
    <row r="57">
      <c r="A57" s="8"/>
      <c r="B57" s="8"/>
      <c r="C57" s="8"/>
      <c r="D57" s="8"/>
      <c r="E57" s="8"/>
      <c r="F57" s="8"/>
      <c r="G57" s="8"/>
      <c r="H57" s="8"/>
      <c r="I57" s="8"/>
      <c r="J57" s="237"/>
      <c r="K57" s="237"/>
      <c r="L57" s="237"/>
      <c r="M57" s="98"/>
      <c r="N57" s="8"/>
      <c r="O57" s="8"/>
      <c r="P57" s="8"/>
      <c r="Q57" s="8"/>
      <c r="R57" s="8"/>
      <c r="S57" s="8"/>
      <c r="T57" s="8"/>
      <c r="U57" s="8"/>
      <c r="V57" s="8"/>
      <c r="W57" s="8"/>
      <c r="X57" s="8"/>
      <c r="Y57" s="8"/>
      <c r="Z57" s="8"/>
    </row>
    <row r="58">
      <c r="A58" s="8"/>
      <c r="B58" s="8"/>
      <c r="C58" s="8"/>
      <c r="D58" s="8"/>
      <c r="E58" s="8"/>
      <c r="F58" s="8"/>
      <c r="G58" s="8"/>
      <c r="H58" s="8"/>
      <c r="I58" s="8"/>
      <c r="J58" s="237"/>
      <c r="K58" s="237"/>
      <c r="L58" s="237"/>
      <c r="M58" s="98"/>
      <c r="N58" s="8"/>
      <c r="O58" s="8"/>
      <c r="P58" s="8"/>
      <c r="Q58" s="8"/>
      <c r="R58" s="8"/>
      <c r="S58" s="8"/>
      <c r="T58" s="8"/>
      <c r="U58" s="8"/>
      <c r="V58" s="8"/>
      <c r="W58" s="8"/>
      <c r="X58" s="8"/>
      <c r="Y58" s="8"/>
      <c r="Z58" s="8"/>
    </row>
    <row r="59">
      <c r="A59" s="8"/>
      <c r="B59" s="8"/>
      <c r="C59" s="8"/>
      <c r="D59" s="8"/>
      <c r="E59" s="8"/>
      <c r="F59" s="8"/>
      <c r="G59" s="8"/>
      <c r="H59" s="8"/>
      <c r="I59" s="8"/>
      <c r="J59" s="237"/>
      <c r="K59" s="237"/>
      <c r="L59" s="237"/>
      <c r="M59" s="98"/>
      <c r="N59" s="8"/>
      <c r="O59" s="8"/>
      <c r="P59" s="8"/>
      <c r="Q59" s="8"/>
      <c r="R59" s="8"/>
      <c r="S59" s="8"/>
      <c r="T59" s="8"/>
      <c r="U59" s="8"/>
      <c r="V59" s="8"/>
      <c r="W59" s="8"/>
      <c r="X59" s="8"/>
      <c r="Y59" s="8"/>
      <c r="Z59" s="8"/>
    </row>
    <row r="60">
      <c r="A60" s="8"/>
      <c r="B60" s="8"/>
      <c r="C60" s="8"/>
      <c r="D60" s="8"/>
      <c r="E60" s="8"/>
      <c r="F60" s="8"/>
      <c r="G60" s="8"/>
      <c r="H60" s="8"/>
      <c r="I60" s="8"/>
      <c r="J60" s="237"/>
      <c r="K60" s="237"/>
      <c r="L60" s="237"/>
      <c r="M60" s="98"/>
      <c r="N60" s="8"/>
      <c r="O60" s="8"/>
      <c r="P60" s="8"/>
      <c r="Q60" s="8"/>
      <c r="R60" s="8"/>
      <c r="S60" s="8"/>
      <c r="T60" s="8"/>
      <c r="U60" s="8"/>
      <c r="V60" s="8"/>
      <c r="W60" s="8"/>
      <c r="X60" s="8"/>
      <c r="Y60" s="8"/>
      <c r="Z60" s="8"/>
    </row>
    <row r="61">
      <c r="A61" s="8"/>
      <c r="B61" s="8"/>
      <c r="C61" s="8"/>
      <c r="D61" s="8"/>
      <c r="E61" s="8"/>
      <c r="F61" s="8"/>
      <c r="G61" s="8"/>
      <c r="H61" s="8"/>
      <c r="I61" s="8"/>
      <c r="M61" s="89"/>
      <c r="N61" s="8"/>
      <c r="O61" s="8"/>
      <c r="P61" s="8"/>
      <c r="Q61" s="8"/>
      <c r="R61" s="8"/>
      <c r="S61" s="8"/>
      <c r="T61" s="8"/>
      <c r="U61" s="8"/>
      <c r="V61" s="8"/>
      <c r="W61" s="8"/>
      <c r="X61" s="8"/>
      <c r="Y61" s="8"/>
      <c r="Z61" s="8"/>
    </row>
    <row r="62">
      <c r="A62" s="8"/>
      <c r="B62" s="8"/>
      <c r="C62" s="8"/>
      <c r="D62" s="8"/>
      <c r="E62" s="8"/>
      <c r="F62" s="8"/>
      <c r="G62" s="8"/>
      <c r="H62" s="8"/>
      <c r="I62" s="8"/>
      <c r="M62" s="89"/>
      <c r="N62" s="8"/>
      <c r="O62" s="8"/>
      <c r="P62" s="8"/>
      <c r="Q62" s="8"/>
      <c r="R62" s="8"/>
      <c r="S62" s="8"/>
      <c r="T62" s="8"/>
      <c r="U62" s="8"/>
      <c r="V62" s="8"/>
      <c r="W62" s="8"/>
      <c r="X62" s="8"/>
      <c r="Y62" s="8"/>
      <c r="Z62" s="8"/>
    </row>
    <row r="63">
      <c r="A63" s="8"/>
      <c r="B63" s="8"/>
      <c r="C63" s="8"/>
      <c r="D63" s="8"/>
      <c r="E63" s="8"/>
      <c r="F63" s="8"/>
      <c r="G63" s="8"/>
      <c r="H63" s="8"/>
      <c r="I63" s="8"/>
      <c r="M63" s="89"/>
      <c r="N63" s="8"/>
      <c r="O63" s="8"/>
      <c r="P63" s="8"/>
      <c r="Q63" s="8"/>
      <c r="R63" s="8"/>
      <c r="S63" s="8"/>
      <c r="T63" s="8"/>
      <c r="U63" s="8"/>
      <c r="V63" s="8"/>
      <c r="W63" s="8"/>
      <c r="X63" s="8"/>
      <c r="Y63" s="8"/>
      <c r="Z63" s="8"/>
    </row>
    <row r="64">
      <c r="A64" s="8"/>
      <c r="B64" s="8"/>
      <c r="C64" s="8"/>
      <c r="D64" s="8"/>
      <c r="E64" s="8"/>
      <c r="F64" s="8"/>
      <c r="G64" s="8"/>
      <c r="H64" s="8"/>
      <c r="I64" s="8"/>
      <c r="M64" s="89"/>
      <c r="N64" s="8"/>
      <c r="O64" s="8"/>
      <c r="P64" s="8"/>
      <c r="Q64" s="8"/>
      <c r="R64" s="8"/>
      <c r="S64" s="8"/>
      <c r="T64" s="8"/>
      <c r="U64" s="8"/>
      <c r="V64" s="8"/>
      <c r="W64" s="8"/>
      <c r="X64" s="8"/>
      <c r="Y64" s="8"/>
      <c r="Z64" s="8"/>
    </row>
    <row r="65">
      <c r="A65" s="8"/>
      <c r="B65" s="8"/>
      <c r="C65" s="8"/>
      <c r="D65" s="8"/>
      <c r="E65" s="8"/>
      <c r="F65" s="8"/>
      <c r="G65" s="8"/>
      <c r="H65" s="8"/>
      <c r="I65" s="8"/>
      <c r="M65" s="89"/>
      <c r="N65" s="8"/>
      <c r="O65" s="8"/>
      <c r="P65" s="8"/>
      <c r="Q65" s="8"/>
      <c r="R65" s="8"/>
      <c r="S65" s="8"/>
      <c r="T65" s="8"/>
      <c r="U65" s="8"/>
      <c r="V65" s="8"/>
      <c r="W65" s="8"/>
      <c r="X65" s="8"/>
      <c r="Y65" s="8"/>
      <c r="Z65" s="8"/>
    </row>
    <row r="66">
      <c r="A66" s="8"/>
      <c r="B66" s="8"/>
      <c r="C66" s="8"/>
      <c r="D66" s="8"/>
      <c r="E66" s="8"/>
      <c r="F66" s="8"/>
      <c r="G66" s="8"/>
      <c r="H66" s="8"/>
      <c r="I66" s="8"/>
      <c r="M66" s="89"/>
      <c r="N66" s="8"/>
      <c r="O66" s="8"/>
      <c r="P66" s="8"/>
      <c r="Q66" s="8"/>
      <c r="R66" s="8"/>
      <c r="S66" s="8"/>
      <c r="T66" s="8"/>
      <c r="U66" s="8"/>
      <c r="V66" s="8"/>
      <c r="W66" s="8"/>
      <c r="X66" s="8"/>
      <c r="Y66" s="8"/>
      <c r="Z66" s="8"/>
    </row>
    <row r="67">
      <c r="A67" s="8"/>
      <c r="B67" s="8"/>
      <c r="C67" s="8"/>
      <c r="D67" s="8"/>
      <c r="E67" s="8"/>
      <c r="F67" s="8"/>
      <c r="G67" s="8"/>
      <c r="H67" s="8"/>
      <c r="I67" s="8"/>
      <c r="M67" s="89"/>
      <c r="N67" s="8"/>
      <c r="O67" s="8"/>
      <c r="P67" s="8"/>
      <c r="Q67" s="8"/>
      <c r="R67" s="8"/>
      <c r="S67" s="8"/>
      <c r="T67" s="8"/>
      <c r="U67" s="8"/>
      <c r="V67" s="8"/>
      <c r="W67" s="8"/>
      <c r="X67" s="8"/>
      <c r="Y67" s="8"/>
      <c r="Z67" s="8"/>
    </row>
    <row r="68">
      <c r="A68" s="8"/>
      <c r="B68" s="8"/>
      <c r="C68" s="8"/>
      <c r="D68" s="8"/>
      <c r="E68" s="8"/>
      <c r="F68" s="8"/>
      <c r="G68" s="8"/>
      <c r="H68" s="8"/>
      <c r="I68" s="8"/>
      <c r="M68" s="89"/>
      <c r="N68" s="8"/>
      <c r="O68" s="8"/>
      <c r="P68" s="8"/>
      <c r="Q68" s="8"/>
      <c r="R68" s="8"/>
      <c r="S68" s="8"/>
      <c r="T68" s="8"/>
      <c r="U68" s="8"/>
      <c r="V68" s="8"/>
      <c r="W68" s="8"/>
      <c r="X68" s="8"/>
      <c r="Y68" s="8"/>
      <c r="Z68" s="8"/>
    </row>
    <row r="69">
      <c r="A69" s="8"/>
      <c r="B69" s="8"/>
      <c r="C69" s="8"/>
      <c r="D69" s="8"/>
      <c r="E69" s="8"/>
      <c r="F69" s="8"/>
      <c r="G69" s="8"/>
      <c r="H69" s="8"/>
      <c r="I69" s="8"/>
      <c r="M69" s="89"/>
      <c r="N69" s="8"/>
      <c r="O69" s="8"/>
      <c r="P69" s="8"/>
      <c r="Q69" s="8"/>
      <c r="R69" s="8"/>
      <c r="S69" s="8"/>
      <c r="T69" s="8"/>
      <c r="U69" s="8"/>
      <c r="V69" s="8"/>
      <c r="W69" s="8"/>
      <c r="X69" s="8"/>
      <c r="Y69" s="8"/>
      <c r="Z69" s="8"/>
    </row>
    <row r="70">
      <c r="A70" s="8"/>
      <c r="B70" s="8"/>
      <c r="C70" s="8"/>
      <c r="D70" s="8"/>
      <c r="E70" s="8"/>
      <c r="F70" s="8"/>
      <c r="G70" s="8"/>
      <c r="H70" s="8"/>
      <c r="I70" s="8"/>
      <c r="M70" s="89"/>
      <c r="N70" s="8"/>
      <c r="O70" s="8"/>
      <c r="P70" s="8"/>
      <c r="Q70" s="8"/>
      <c r="R70" s="8"/>
      <c r="S70" s="8"/>
      <c r="T70" s="8"/>
      <c r="U70" s="8"/>
      <c r="V70" s="8"/>
      <c r="W70" s="8"/>
      <c r="X70" s="8"/>
      <c r="Y70" s="8"/>
      <c r="Z70" s="8"/>
    </row>
    <row r="71">
      <c r="A71" s="8"/>
      <c r="B71" s="8"/>
      <c r="C71" s="8"/>
      <c r="D71" s="8"/>
      <c r="E71" s="8"/>
      <c r="F71" s="8"/>
      <c r="G71" s="8"/>
      <c r="H71" s="8"/>
      <c r="I71" s="8"/>
      <c r="M71" s="89"/>
      <c r="N71" s="8"/>
      <c r="O71" s="8"/>
      <c r="P71" s="8"/>
      <c r="Q71" s="8"/>
      <c r="R71" s="8"/>
      <c r="S71" s="8"/>
      <c r="T71" s="8"/>
      <c r="U71" s="8"/>
      <c r="V71" s="8"/>
      <c r="W71" s="8"/>
      <c r="X71" s="8"/>
      <c r="Y71" s="8"/>
      <c r="Z71" s="8"/>
    </row>
    <row r="72">
      <c r="A72" s="8"/>
      <c r="B72" s="8"/>
      <c r="C72" s="8"/>
      <c r="D72" s="8"/>
      <c r="E72" s="8"/>
      <c r="F72" s="8"/>
      <c r="G72" s="8"/>
      <c r="H72" s="8"/>
      <c r="I72" s="8"/>
      <c r="M72" s="89"/>
      <c r="N72" s="8"/>
      <c r="O72" s="8"/>
      <c r="P72" s="8"/>
      <c r="Q72" s="8"/>
      <c r="R72" s="8"/>
      <c r="S72" s="8"/>
      <c r="T72" s="8"/>
      <c r="U72" s="8"/>
      <c r="V72" s="8"/>
      <c r="W72" s="8"/>
      <c r="X72" s="8"/>
      <c r="Y72" s="8"/>
      <c r="Z72" s="8"/>
    </row>
    <row r="73">
      <c r="A73" s="8"/>
      <c r="B73" s="8"/>
      <c r="C73" s="8"/>
      <c r="D73" s="8"/>
      <c r="E73" s="8"/>
      <c r="F73" s="8"/>
      <c r="G73" s="8"/>
      <c r="H73" s="8"/>
      <c r="I73" s="8"/>
      <c r="M73" s="89"/>
      <c r="N73" s="8"/>
      <c r="O73" s="8"/>
      <c r="P73" s="8"/>
      <c r="Q73" s="8"/>
      <c r="R73" s="8"/>
      <c r="S73" s="8"/>
      <c r="T73" s="8"/>
      <c r="U73" s="8"/>
      <c r="V73" s="8"/>
      <c r="W73" s="8"/>
      <c r="X73" s="8"/>
      <c r="Y73" s="8"/>
      <c r="Z73" s="8"/>
    </row>
    <row r="74">
      <c r="A74" s="8"/>
      <c r="B74" s="8"/>
      <c r="C74" s="8"/>
      <c r="D74" s="8"/>
      <c r="E74" s="8"/>
      <c r="F74" s="8"/>
      <c r="G74" s="8"/>
      <c r="H74" s="8"/>
      <c r="I74" s="8"/>
      <c r="M74" s="89"/>
      <c r="N74" s="8"/>
      <c r="O74" s="8"/>
      <c r="P74" s="8"/>
      <c r="Q74" s="8"/>
      <c r="R74" s="8"/>
      <c r="S74" s="8"/>
      <c r="T74" s="8"/>
      <c r="U74" s="8"/>
      <c r="V74" s="8"/>
      <c r="W74" s="8"/>
      <c r="X74" s="8"/>
      <c r="Y74" s="8"/>
      <c r="Z74" s="8"/>
    </row>
    <row r="75">
      <c r="A75" s="8"/>
      <c r="B75" s="8"/>
      <c r="C75" s="8"/>
      <c r="D75" s="8"/>
      <c r="E75" s="8"/>
      <c r="F75" s="8"/>
      <c r="G75" s="8"/>
      <c r="H75" s="8"/>
      <c r="I75" s="8"/>
      <c r="M75" s="89"/>
      <c r="N75" s="8"/>
      <c r="O75" s="8"/>
      <c r="P75" s="8"/>
      <c r="Q75" s="8"/>
      <c r="R75" s="8"/>
      <c r="S75" s="8"/>
      <c r="T75" s="8"/>
      <c r="U75" s="8"/>
      <c r="V75" s="8"/>
      <c r="W75" s="8"/>
      <c r="X75" s="8"/>
      <c r="Y75" s="8"/>
      <c r="Z75" s="8"/>
    </row>
    <row r="76">
      <c r="A76" s="8"/>
      <c r="B76" s="8"/>
      <c r="C76" s="8"/>
      <c r="D76" s="8"/>
      <c r="E76" s="8"/>
      <c r="F76" s="8"/>
      <c r="G76" s="8"/>
      <c r="H76" s="8"/>
      <c r="I76" s="8"/>
      <c r="M76" s="89"/>
      <c r="N76" s="8"/>
      <c r="O76" s="8"/>
      <c r="P76" s="8"/>
      <c r="Q76" s="8"/>
      <c r="R76" s="8"/>
      <c r="S76" s="8"/>
      <c r="T76" s="8"/>
      <c r="U76" s="8"/>
      <c r="V76" s="8"/>
      <c r="W76" s="8"/>
      <c r="X76" s="8"/>
      <c r="Y76" s="8"/>
      <c r="Z76" s="8"/>
    </row>
    <row r="77">
      <c r="A77" s="8"/>
      <c r="B77" s="8"/>
      <c r="C77" s="8"/>
      <c r="D77" s="8"/>
      <c r="E77" s="8"/>
      <c r="F77" s="8"/>
      <c r="G77" s="8"/>
      <c r="H77" s="8"/>
      <c r="I77" s="8"/>
      <c r="M77" s="89"/>
      <c r="N77" s="8"/>
      <c r="O77" s="8"/>
      <c r="P77" s="8"/>
      <c r="Q77" s="8"/>
      <c r="R77" s="8"/>
      <c r="S77" s="8"/>
      <c r="T77" s="8"/>
      <c r="U77" s="8"/>
      <c r="V77" s="8"/>
      <c r="W77" s="8"/>
      <c r="X77" s="8"/>
      <c r="Y77" s="8"/>
      <c r="Z77" s="8"/>
    </row>
    <row r="78">
      <c r="A78" s="8"/>
      <c r="B78" s="8"/>
      <c r="C78" s="8"/>
      <c r="D78" s="8"/>
      <c r="E78" s="8"/>
      <c r="F78" s="8"/>
      <c r="G78" s="8"/>
      <c r="H78" s="8"/>
      <c r="I78" s="8"/>
      <c r="M78" s="89"/>
      <c r="N78" s="8"/>
      <c r="O78" s="8"/>
      <c r="P78" s="8"/>
      <c r="Q78" s="8"/>
      <c r="R78" s="8"/>
      <c r="S78" s="8"/>
      <c r="T78" s="8"/>
      <c r="U78" s="8"/>
      <c r="V78" s="8"/>
      <c r="W78" s="8"/>
      <c r="X78" s="8"/>
      <c r="Y78" s="8"/>
      <c r="Z78" s="8"/>
    </row>
    <row r="79">
      <c r="A79" s="8"/>
      <c r="B79" s="8"/>
      <c r="C79" s="8"/>
      <c r="D79" s="8"/>
      <c r="E79" s="8"/>
      <c r="F79" s="8"/>
      <c r="G79" s="8"/>
      <c r="H79" s="8"/>
      <c r="I79" s="8"/>
      <c r="M79" s="89"/>
      <c r="N79" s="8"/>
      <c r="O79" s="8"/>
      <c r="P79" s="8"/>
      <c r="Q79" s="8"/>
      <c r="R79" s="8"/>
      <c r="S79" s="8"/>
      <c r="T79" s="8"/>
      <c r="U79" s="8"/>
      <c r="V79" s="8"/>
      <c r="W79" s="8"/>
      <c r="X79" s="8"/>
      <c r="Y79" s="8"/>
      <c r="Z79" s="8"/>
    </row>
    <row r="80">
      <c r="A80" s="8"/>
      <c r="B80" s="8"/>
      <c r="C80" s="8"/>
      <c r="D80" s="8"/>
      <c r="E80" s="8"/>
      <c r="F80" s="8"/>
      <c r="G80" s="8"/>
      <c r="H80" s="8"/>
      <c r="I80" s="8"/>
      <c r="M80" s="89"/>
      <c r="N80" s="8"/>
      <c r="O80" s="8"/>
      <c r="P80" s="8"/>
      <c r="Q80" s="8"/>
      <c r="R80" s="8"/>
      <c r="S80" s="8"/>
      <c r="T80" s="8"/>
      <c r="U80" s="8"/>
      <c r="V80" s="8"/>
      <c r="W80" s="8"/>
      <c r="X80" s="8"/>
      <c r="Y80" s="8"/>
      <c r="Z80" s="8"/>
    </row>
    <row r="81">
      <c r="A81" s="8"/>
      <c r="B81" s="8"/>
      <c r="C81" s="8"/>
      <c r="D81" s="8"/>
      <c r="E81" s="8"/>
      <c r="F81" s="8"/>
      <c r="G81" s="8"/>
      <c r="H81" s="8"/>
      <c r="I81" s="8"/>
      <c r="M81" s="89"/>
      <c r="N81" s="8"/>
      <c r="O81" s="8"/>
      <c r="P81" s="8"/>
      <c r="Q81" s="8"/>
      <c r="R81" s="8"/>
      <c r="S81" s="8"/>
      <c r="T81" s="8"/>
      <c r="U81" s="8"/>
      <c r="V81" s="8"/>
      <c r="W81" s="8"/>
      <c r="X81" s="8"/>
      <c r="Y81" s="8"/>
      <c r="Z81" s="8"/>
    </row>
    <row r="82">
      <c r="A82" s="8"/>
      <c r="B82" s="8"/>
      <c r="C82" s="8"/>
      <c r="D82" s="8"/>
      <c r="E82" s="8"/>
      <c r="F82" s="8"/>
      <c r="G82" s="8"/>
      <c r="H82" s="8"/>
      <c r="I82" s="8"/>
      <c r="M82" s="89"/>
      <c r="N82" s="8"/>
      <c r="O82" s="8"/>
      <c r="P82" s="8"/>
      <c r="Q82" s="8"/>
      <c r="R82" s="8"/>
      <c r="S82" s="8"/>
      <c r="T82" s="8"/>
      <c r="U82" s="8"/>
      <c r="V82" s="8"/>
      <c r="W82" s="8"/>
      <c r="X82" s="8"/>
      <c r="Y82" s="8"/>
      <c r="Z82" s="8"/>
    </row>
    <row r="83">
      <c r="A83" s="8"/>
      <c r="B83" s="8"/>
      <c r="C83" s="8"/>
      <c r="D83" s="8"/>
      <c r="E83" s="8"/>
      <c r="F83" s="8"/>
      <c r="G83" s="8"/>
      <c r="H83" s="8"/>
      <c r="I83" s="8"/>
      <c r="M83" s="89"/>
      <c r="N83" s="8"/>
      <c r="O83" s="8"/>
      <c r="P83" s="8"/>
      <c r="Q83" s="8"/>
      <c r="R83" s="8"/>
      <c r="S83" s="8"/>
      <c r="T83" s="8"/>
      <c r="U83" s="8"/>
      <c r="V83" s="8"/>
      <c r="W83" s="8"/>
      <c r="X83" s="8"/>
      <c r="Y83" s="8"/>
      <c r="Z83" s="8"/>
    </row>
    <row r="84">
      <c r="A84" s="8"/>
      <c r="B84" s="8"/>
      <c r="C84" s="8"/>
      <c r="D84" s="8"/>
      <c r="E84" s="8"/>
      <c r="F84" s="8"/>
      <c r="G84" s="8"/>
      <c r="H84" s="8"/>
      <c r="I84" s="8"/>
      <c r="M84" s="89"/>
      <c r="N84" s="8"/>
      <c r="O84" s="8"/>
      <c r="P84" s="8"/>
      <c r="Q84" s="8"/>
      <c r="R84" s="8"/>
      <c r="S84" s="8"/>
      <c r="T84" s="8"/>
      <c r="U84" s="8"/>
      <c r="V84" s="8"/>
      <c r="W84" s="8"/>
      <c r="X84" s="8"/>
      <c r="Y84" s="8"/>
      <c r="Z84" s="8"/>
    </row>
    <row r="85">
      <c r="A85" s="8"/>
      <c r="B85" s="8"/>
      <c r="C85" s="8"/>
      <c r="D85" s="8"/>
      <c r="E85" s="8"/>
      <c r="F85" s="8"/>
      <c r="G85" s="8"/>
      <c r="H85" s="8"/>
      <c r="I85" s="8"/>
      <c r="M85" s="89"/>
      <c r="N85" s="8"/>
      <c r="O85" s="8"/>
      <c r="P85" s="8"/>
      <c r="Q85" s="8"/>
      <c r="R85" s="8"/>
      <c r="S85" s="8"/>
      <c r="T85" s="8"/>
      <c r="U85" s="8"/>
      <c r="V85" s="8"/>
      <c r="W85" s="8"/>
      <c r="X85" s="8"/>
      <c r="Y85" s="8"/>
      <c r="Z85" s="8"/>
    </row>
    <row r="86">
      <c r="A86" s="8"/>
      <c r="B86" s="8"/>
      <c r="C86" s="8"/>
      <c r="D86" s="8"/>
      <c r="E86" s="8"/>
      <c r="F86" s="8"/>
      <c r="G86" s="8"/>
      <c r="H86" s="8"/>
      <c r="I86" s="8"/>
      <c r="M86" s="89"/>
      <c r="N86" s="8"/>
      <c r="O86" s="8"/>
      <c r="P86" s="8"/>
      <c r="Q86" s="8"/>
      <c r="R86" s="8"/>
      <c r="S86" s="8"/>
      <c r="T86" s="8"/>
      <c r="U86" s="8"/>
      <c r="V86" s="8"/>
      <c r="W86" s="8"/>
      <c r="X86" s="8"/>
      <c r="Y86" s="8"/>
      <c r="Z86" s="8"/>
    </row>
    <row r="87">
      <c r="A87" s="8"/>
      <c r="B87" s="8"/>
      <c r="C87" s="8"/>
      <c r="D87" s="8"/>
      <c r="E87" s="8"/>
      <c r="F87" s="8"/>
      <c r="G87" s="8"/>
      <c r="H87" s="8"/>
      <c r="I87" s="8"/>
      <c r="M87" s="89"/>
      <c r="N87" s="8"/>
      <c r="O87" s="8"/>
      <c r="P87" s="8"/>
      <c r="Q87" s="8"/>
      <c r="R87" s="8"/>
      <c r="S87" s="8"/>
      <c r="T87" s="8"/>
      <c r="U87" s="8"/>
      <c r="V87" s="8"/>
      <c r="W87" s="8"/>
      <c r="X87" s="8"/>
      <c r="Y87" s="8"/>
      <c r="Z87" s="8"/>
    </row>
    <row r="88">
      <c r="A88" s="8"/>
      <c r="B88" s="8"/>
      <c r="C88" s="8"/>
      <c r="D88" s="8"/>
      <c r="E88" s="8"/>
      <c r="F88" s="8"/>
      <c r="G88" s="8"/>
      <c r="H88" s="8"/>
      <c r="I88" s="8"/>
      <c r="M88" s="89"/>
      <c r="N88" s="8"/>
      <c r="O88" s="8"/>
      <c r="P88" s="8"/>
      <c r="Q88" s="8"/>
      <c r="R88" s="8"/>
      <c r="S88" s="8"/>
      <c r="T88" s="8"/>
      <c r="U88" s="8"/>
      <c r="V88" s="8"/>
      <c r="W88" s="8"/>
      <c r="X88" s="8"/>
      <c r="Y88" s="8"/>
      <c r="Z88" s="8"/>
    </row>
    <row r="89">
      <c r="A89" s="8"/>
      <c r="B89" s="8"/>
      <c r="C89" s="8"/>
      <c r="D89" s="8"/>
      <c r="E89" s="8"/>
      <c r="F89" s="8"/>
      <c r="G89" s="8"/>
      <c r="H89" s="8"/>
      <c r="I89" s="8"/>
      <c r="M89" s="89"/>
      <c r="N89" s="8"/>
      <c r="O89" s="8"/>
      <c r="P89" s="8"/>
      <c r="Q89" s="8"/>
      <c r="R89" s="8"/>
      <c r="S89" s="8"/>
      <c r="T89" s="8"/>
      <c r="U89" s="8"/>
      <c r="V89" s="8"/>
      <c r="W89" s="8"/>
      <c r="X89" s="8"/>
      <c r="Y89" s="8"/>
      <c r="Z89" s="8"/>
    </row>
    <row r="90">
      <c r="A90" s="8"/>
      <c r="B90" s="8"/>
      <c r="C90" s="8"/>
      <c r="D90" s="8"/>
      <c r="E90" s="8"/>
      <c r="F90" s="8"/>
      <c r="G90" s="8"/>
      <c r="H90" s="8"/>
      <c r="I90" s="8"/>
      <c r="M90" s="89"/>
      <c r="N90" s="8"/>
      <c r="O90" s="8"/>
      <c r="P90" s="8"/>
      <c r="Q90" s="8"/>
      <c r="R90" s="8"/>
      <c r="S90" s="8"/>
      <c r="T90" s="8"/>
      <c r="U90" s="8"/>
      <c r="V90" s="8"/>
      <c r="W90" s="8"/>
      <c r="X90" s="8"/>
      <c r="Y90" s="8"/>
      <c r="Z90" s="8"/>
    </row>
    <row r="91">
      <c r="A91" s="8"/>
      <c r="B91" s="8"/>
      <c r="C91" s="8"/>
      <c r="D91" s="8"/>
      <c r="E91" s="8"/>
      <c r="F91" s="8"/>
      <c r="G91" s="8"/>
      <c r="H91" s="8"/>
      <c r="I91" s="8"/>
      <c r="M91" s="89"/>
      <c r="N91" s="8"/>
      <c r="O91" s="8"/>
      <c r="P91" s="8"/>
      <c r="Q91" s="8"/>
      <c r="R91" s="8"/>
      <c r="S91" s="8"/>
      <c r="T91" s="8"/>
      <c r="U91" s="8"/>
      <c r="V91" s="8"/>
      <c r="W91" s="8"/>
      <c r="X91" s="8"/>
      <c r="Y91" s="8"/>
      <c r="Z91" s="8"/>
    </row>
    <row r="92">
      <c r="A92" s="8"/>
      <c r="B92" s="8"/>
      <c r="C92" s="8"/>
      <c r="D92" s="8"/>
      <c r="E92" s="8"/>
      <c r="F92" s="8"/>
      <c r="G92" s="8"/>
      <c r="H92" s="8"/>
      <c r="I92" s="8"/>
      <c r="M92" s="89"/>
      <c r="N92" s="8"/>
      <c r="O92" s="8"/>
      <c r="P92" s="8"/>
      <c r="Q92" s="8"/>
      <c r="R92" s="8"/>
      <c r="S92" s="8"/>
      <c r="T92" s="8"/>
      <c r="U92" s="8"/>
      <c r="V92" s="8"/>
      <c r="W92" s="8"/>
      <c r="X92" s="8"/>
      <c r="Y92" s="8"/>
      <c r="Z92" s="8"/>
    </row>
    <row r="93">
      <c r="A93" s="8"/>
      <c r="B93" s="8"/>
      <c r="C93" s="8"/>
      <c r="D93" s="8"/>
      <c r="E93" s="8"/>
      <c r="F93" s="8"/>
      <c r="G93" s="8"/>
      <c r="H93" s="8"/>
      <c r="I93" s="8"/>
      <c r="M93" s="89"/>
      <c r="N93" s="8"/>
      <c r="O93" s="8"/>
      <c r="P93" s="8"/>
      <c r="Q93" s="8"/>
      <c r="R93" s="8"/>
      <c r="S93" s="8"/>
      <c r="T93" s="8"/>
      <c r="U93" s="8"/>
      <c r="V93" s="8"/>
      <c r="W93" s="8"/>
      <c r="X93" s="8"/>
      <c r="Y93" s="8"/>
      <c r="Z93" s="8"/>
    </row>
    <row r="94">
      <c r="A94" s="8"/>
      <c r="B94" s="8"/>
      <c r="C94" s="8"/>
      <c r="D94" s="8"/>
      <c r="E94" s="8"/>
      <c r="F94" s="8"/>
      <c r="G94" s="8"/>
      <c r="H94" s="8"/>
      <c r="I94" s="8"/>
      <c r="M94" s="89"/>
      <c r="N94" s="8"/>
      <c r="O94" s="8"/>
      <c r="P94" s="8"/>
      <c r="Q94" s="8"/>
      <c r="R94" s="8"/>
      <c r="S94" s="8"/>
      <c r="T94" s="8"/>
      <c r="U94" s="8"/>
      <c r="V94" s="8"/>
      <c r="W94" s="8"/>
      <c r="X94" s="8"/>
      <c r="Y94" s="8"/>
      <c r="Z94" s="8"/>
    </row>
    <row r="95">
      <c r="A95" s="8"/>
      <c r="B95" s="8"/>
      <c r="C95" s="8"/>
      <c r="D95" s="8"/>
      <c r="E95" s="8"/>
      <c r="F95" s="8"/>
      <c r="G95" s="8"/>
      <c r="H95" s="8"/>
      <c r="I95" s="8"/>
      <c r="M95" s="89"/>
      <c r="N95" s="8"/>
      <c r="O95" s="8"/>
      <c r="P95" s="8"/>
      <c r="Q95" s="8"/>
      <c r="R95" s="8"/>
      <c r="S95" s="8"/>
      <c r="T95" s="8"/>
      <c r="U95" s="8"/>
      <c r="V95" s="8"/>
      <c r="W95" s="8"/>
      <c r="X95" s="8"/>
      <c r="Y95" s="8"/>
      <c r="Z95" s="8"/>
    </row>
    <row r="96">
      <c r="A96" s="8"/>
      <c r="B96" s="8"/>
      <c r="C96" s="8"/>
      <c r="D96" s="8"/>
      <c r="E96" s="8"/>
      <c r="F96" s="8"/>
      <c r="G96" s="8"/>
      <c r="H96" s="8"/>
      <c r="I96" s="8"/>
      <c r="M96" s="89"/>
      <c r="N96" s="8"/>
      <c r="O96" s="8"/>
      <c r="P96" s="8"/>
      <c r="Q96" s="8"/>
      <c r="R96" s="8"/>
      <c r="S96" s="8"/>
      <c r="T96" s="8"/>
      <c r="U96" s="8"/>
      <c r="V96" s="8"/>
      <c r="W96" s="8"/>
      <c r="X96" s="8"/>
      <c r="Y96" s="8"/>
      <c r="Z96" s="8"/>
    </row>
    <row r="97">
      <c r="A97" s="8"/>
      <c r="B97" s="8"/>
      <c r="C97" s="8"/>
      <c r="D97" s="8"/>
      <c r="E97" s="8"/>
      <c r="F97" s="8"/>
      <c r="G97" s="8"/>
      <c r="H97" s="8"/>
      <c r="I97" s="8"/>
      <c r="M97" s="89"/>
      <c r="N97" s="8"/>
      <c r="O97" s="8"/>
      <c r="P97" s="8"/>
      <c r="Q97" s="8"/>
      <c r="R97" s="8"/>
      <c r="S97" s="8"/>
      <c r="T97" s="8"/>
      <c r="U97" s="8"/>
      <c r="V97" s="8"/>
      <c r="W97" s="8"/>
      <c r="X97" s="8"/>
      <c r="Y97" s="8"/>
      <c r="Z97" s="8"/>
    </row>
    <row r="98">
      <c r="A98" s="8"/>
      <c r="B98" s="8"/>
      <c r="C98" s="8"/>
      <c r="D98" s="8"/>
      <c r="E98" s="8"/>
      <c r="F98" s="8"/>
      <c r="G98" s="8"/>
      <c r="H98" s="8"/>
      <c r="I98" s="8"/>
      <c r="M98" s="89"/>
      <c r="N98" s="8"/>
      <c r="O98" s="8"/>
      <c r="P98" s="8"/>
      <c r="Q98" s="8"/>
      <c r="R98" s="8"/>
      <c r="S98" s="8"/>
      <c r="T98" s="8"/>
      <c r="U98" s="8"/>
      <c r="V98" s="8"/>
      <c r="W98" s="8"/>
      <c r="X98" s="8"/>
      <c r="Y98" s="8"/>
      <c r="Z98" s="8"/>
    </row>
    <row r="99">
      <c r="A99" s="8"/>
      <c r="B99" s="8"/>
      <c r="C99" s="8"/>
      <c r="D99" s="8"/>
      <c r="E99" s="8"/>
      <c r="F99" s="8"/>
      <c r="G99" s="8"/>
      <c r="H99" s="8"/>
      <c r="I99" s="8"/>
      <c r="M99" s="89"/>
      <c r="N99" s="8"/>
      <c r="O99" s="8"/>
      <c r="P99" s="8"/>
      <c r="Q99" s="8"/>
      <c r="R99" s="8"/>
      <c r="S99" s="8"/>
      <c r="T99" s="8"/>
      <c r="U99" s="8"/>
      <c r="V99" s="8"/>
      <c r="W99" s="8"/>
      <c r="X99" s="8"/>
      <c r="Y99" s="8"/>
      <c r="Z99" s="8"/>
    </row>
    <row r="100">
      <c r="A100" s="8"/>
      <c r="B100" s="8"/>
      <c r="C100" s="8"/>
      <c r="D100" s="8"/>
      <c r="E100" s="8"/>
      <c r="F100" s="8"/>
      <c r="G100" s="8"/>
      <c r="H100" s="8"/>
      <c r="I100" s="8"/>
      <c r="M100" s="89"/>
      <c r="N100" s="8"/>
      <c r="O100" s="8"/>
      <c r="P100" s="8"/>
      <c r="Q100" s="8"/>
      <c r="R100" s="8"/>
      <c r="S100" s="8"/>
      <c r="T100" s="8"/>
      <c r="U100" s="8"/>
      <c r="V100" s="8"/>
      <c r="W100" s="8"/>
      <c r="X100" s="8"/>
      <c r="Y100" s="8"/>
      <c r="Z100" s="8"/>
    </row>
    <row r="101">
      <c r="A101" s="8"/>
      <c r="B101" s="8"/>
      <c r="C101" s="8"/>
      <c r="D101" s="8"/>
      <c r="E101" s="8"/>
      <c r="F101" s="8"/>
      <c r="G101" s="8"/>
      <c r="H101" s="8"/>
      <c r="I101" s="8"/>
      <c r="M101" s="89"/>
      <c r="N101" s="8"/>
      <c r="O101" s="8"/>
      <c r="P101" s="8"/>
      <c r="Q101" s="8"/>
      <c r="R101" s="8"/>
      <c r="S101" s="8"/>
      <c r="T101" s="8"/>
      <c r="U101" s="8"/>
      <c r="V101" s="8"/>
      <c r="W101" s="8"/>
      <c r="X101" s="8"/>
      <c r="Y101" s="8"/>
      <c r="Z101" s="8"/>
    </row>
    <row r="102">
      <c r="A102" s="8"/>
      <c r="B102" s="8"/>
      <c r="C102" s="8"/>
      <c r="D102" s="8"/>
      <c r="E102" s="8"/>
      <c r="F102" s="8"/>
      <c r="G102" s="8"/>
      <c r="H102" s="8"/>
      <c r="I102" s="8"/>
      <c r="M102" s="89"/>
      <c r="N102" s="8"/>
      <c r="O102" s="8"/>
      <c r="P102" s="8"/>
      <c r="Q102" s="8"/>
      <c r="R102" s="8"/>
      <c r="S102" s="8"/>
      <c r="T102" s="8"/>
      <c r="U102" s="8"/>
      <c r="V102" s="8"/>
      <c r="W102" s="8"/>
      <c r="X102" s="8"/>
      <c r="Y102" s="8"/>
      <c r="Z102" s="8"/>
    </row>
    <row r="103">
      <c r="A103" s="8"/>
      <c r="B103" s="8"/>
      <c r="C103" s="8"/>
      <c r="D103" s="8"/>
      <c r="E103" s="8"/>
      <c r="F103" s="8"/>
      <c r="G103" s="8"/>
      <c r="H103" s="8"/>
      <c r="I103" s="8"/>
      <c r="M103" s="89"/>
      <c r="N103" s="8"/>
      <c r="O103" s="8"/>
      <c r="P103" s="8"/>
      <c r="Q103" s="8"/>
      <c r="R103" s="8"/>
      <c r="S103" s="8"/>
      <c r="T103" s="8"/>
      <c r="U103" s="8"/>
      <c r="V103" s="8"/>
      <c r="W103" s="8"/>
      <c r="X103" s="8"/>
      <c r="Y103" s="8"/>
      <c r="Z103" s="8"/>
    </row>
    <row r="104">
      <c r="A104" s="8"/>
      <c r="B104" s="8"/>
      <c r="C104" s="8"/>
      <c r="D104" s="8"/>
      <c r="E104" s="8"/>
      <c r="F104" s="8"/>
      <c r="G104" s="8"/>
      <c r="H104" s="8"/>
      <c r="I104" s="8"/>
      <c r="M104" s="89"/>
      <c r="N104" s="8"/>
      <c r="O104" s="8"/>
      <c r="P104" s="8"/>
      <c r="Q104" s="8"/>
      <c r="R104" s="8"/>
      <c r="S104" s="8"/>
      <c r="T104" s="8"/>
      <c r="U104" s="8"/>
      <c r="V104" s="8"/>
      <c r="W104" s="8"/>
      <c r="X104" s="8"/>
      <c r="Y104" s="8"/>
      <c r="Z104" s="8"/>
    </row>
    <row r="105">
      <c r="A105" s="8"/>
      <c r="B105" s="8"/>
      <c r="C105" s="8"/>
      <c r="D105" s="8"/>
      <c r="E105" s="8"/>
      <c r="F105" s="8"/>
      <c r="G105" s="8"/>
      <c r="H105" s="8"/>
      <c r="I105" s="8"/>
      <c r="M105" s="89"/>
      <c r="N105" s="8"/>
      <c r="O105" s="8"/>
      <c r="P105" s="8"/>
      <c r="Q105" s="8"/>
      <c r="R105" s="8"/>
      <c r="S105" s="8"/>
      <c r="T105" s="8"/>
      <c r="U105" s="8"/>
      <c r="V105" s="8"/>
      <c r="W105" s="8"/>
      <c r="X105" s="8"/>
      <c r="Y105" s="8"/>
      <c r="Z105" s="8"/>
    </row>
    <row r="106">
      <c r="A106" s="8"/>
      <c r="B106" s="8"/>
      <c r="C106" s="8"/>
      <c r="D106" s="8"/>
      <c r="E106" s="8"/>
      <c r="F106" s="8"/>
      <c r="G106" s="8"/>
      <c r="H106" s="8"/>
      <c r="I106" s="8"/>
      <c r="M106" s="89"/>
      <c r="N106" s="8"/>
      <c r="O106" s="8"/>
      <c r="P106" s="8"/>
      <c r="Q106" s="8"/>
      <c r="R106" s="8"/>
      <c r="S106" s="8"/>
      <c r="T106" s="8"/>
      <c r="U106" s="8"/>
      <c r="V106" s="8"/>
      <c r="W106" s="8"/>
      <c r="X106" s="8"/>
      <c r="Y106" s="8"/>
      <c r="Z106" s="8"/>
    </row>
    <row r="107">
      <c r="A107" s="8"/>
      <c r="B107" s="8"/>
      <c r="C107" s="8"/>
      <c r="D107" s="8"/>
      <c r="E107" s="8"/>
      <c r="F107" s="8"/>
      <c r="G107" s="8"/>
      <c r="H107" s="8"/>
      <c r="I107" s="8"/>
      <c r="M107" s="89"/>
      <c r="N107" s="8"/>
      <c r="O107" s="8"/>
      <c r="P107" s="8"/>
      <c r="Q107" s="8"/>
      <c r="R107" s="8"/>
      <c r="S107" s="8"/>
      <c r="T107" s="8"/>
      <c r="U107" s="8"/>
      <c r="V107" s="8"/>
      <c r="W107" s="8"/>
      <c r="X107" s="8"/>
      <c r="Y107" s="8"/>
      <c r="Z107" s="8"/>
    </row>
    <row r="108">
      <c r="A108" s="8"/>
      <c r="B108" s="8"/>
      <c r="C108" s="8"/>
      <c r="D108" s="8"/>
      <c r="E108" s="8"/>
      <c r="F108" s="8"/>
      <c r="G108" s="8"/>
      <c r="H108" s="8"/>
      <c r="I108" s="8"/>
      <c r="M108" s="89"/>
      <c r="N108" s="8"/>
      <c r="O108" s="8"/>
      <c r="P108" s="8"/>
      <c r="Q108" s="8"/>
      <c r="R108" s="8"/>
      <c r="S108" s="8"/>
      <c r="T108" s="8"/>
      <c r="U108" s="8"/>
      <c r="V108" s="8"/>
      <c r="W108" s="8"/>
      <c r="X108" s="8"/>
      <c r="Y108" s="8"/>
      <c r="Z108" s="8"/>
    </row>
    <row r="109">
      <c r="A109" s="8"/>
      <c r="B109" s="8"/>
      <c r="C109" s="8"/>
      <c r="D109" s="8"/>
      <c r="E109" s="8"/>
      <c r="F109" s="8"/>
      <c r="G109" s="8"/>
      <c r="H109" s="8"/>
      <c r="I109" s="8"/>
      <c r="M109" s="89"/>
      <c r="N109" s="8"/>
      <c r="O109" s="8"/>
      <c r="P109" s="8"/>
      <c r="Q109" s="8"/>
      <c r="R109" s="8"/>
      <c r="S109" s="8"/>
      <c r="T109" s="8"/>
      <c r="U109" s="8"/>
      <c r="V109" s="8"/>
      <c r="W109" s="8"/>
      <c r="X109" s="8"/>
      <c r="Y109" s="8"/>
      <c r="Z109" s="8"/>
    </row>
    <row r="110">
      <c r="A110" s="8"/>
      <c r="B110" s="8"/>
      <c r="C110" s="8"/>
      <c r="D110" s="8"/>
      <c r="E110" s="8"/>
      <c r="F110" s="8"/>
      <c r="G110" s="8"/>
      <c r="H110" s="8"/>
      <c r="I110" s="8"/>
      <c r="M110" s="89"/>
      <c r="N110" s="8"/>
      <c r="O110" s="8"/>
      <c r="P110" s="8"/>
      <c r="Q110" s="8"/>
      <c r="R110" s="8"/>
      <c r="S110" s="8"/>
      <c r="T110" s="8"/>
      <c r="U110" s="8"/>
      <c r="V110" s="8"/>
      <c r="W110" s="8"/>
      <c r="X110" s="8"/>
      <c r="Y110" s="8"/>
      <c r="Z110" s="8"/>
    </row>
    <row r="111">
      <c r="A111" s="8"/>
      <c r="B111" s="8"/>
      <c r="C111" s="8"/>
      <c r="D111" s="8"/>
      <c r="E111" s="8"/>
      <c r="F111" s="8"/>
      <c r="G111" s="8"/>
      <c r="H111" s="8"/>
      <c r="I111" s="8"/>
      <c r="M111" s="89"/>
      <c r="N111" s="8"/>
      <c r="O111" s="8"/>
      <c r="P111" s="8"/>
      <c r="Q111" s="8"/>
      <c r="R111" s="8"/>
      <c r="S111" s="8"/>
      <c r="T111" s="8"/>
      <c r="U111" s="8"/>
      <c r="V111" s="8"/>
      <c r="W111" s="8"/>
      <c r="X111" s="8"/>
      <c r="Y111" s="8"/>
      <c r="Z111" s="8"/>
    </row>
    <row r="112">
      <c r="A112" s="8"/>
      <c r="B112" s="8"/>
      <c r="C112" s="8"/>
      <c r="D112" s="8"/>
      <c r="E112" s="8"/>
      <c r="F112" s="8"/>
      <c r="G112" s="8"/>
      <c r="H112" s="8"/>
      <c r="I112" s="8"/>
      <c r="M112" s="89"/>
      <c r="N112" s="8"/>
      <c r="O112" s="8"/>
      <c r="P112" s="8"/>
      <c r="Q112" s="8"/>
      <c r="R112" s="8"/>
      <c r="S112" s="8"/>
      <c r="T112" s="8"/>
      <c r="U112" s="8"/>
      <c r="V112" s="8"/>
      <c r="W112" s="8"/>
      <c r="X112" s="8"/>
      <c r="Y112" s="8"/>
      <c r="Z112" s="8"/>
    </row>
    <row r="113">
      <c r="A113" s="8"/>
      <c r="B113" s="8"/>
      <c r="C113" s="8"/>
      <c r="D113" s="8"/>
      <c r="E113" s="8"/>
      <c r="F113" s="8"/>
      <c r="G113" s="8"/>
      <c r="H113" s="8"/>
      <c r="I113" s="8"/>
      <c r="M113" s="89"/>
      <c r="N113" s="8"/>
      <c r="O113" s="8"/>
      <c r="P113" s="8"/>
      <c r="Q113" s="8"/>
      <c r="R113" s="8"/>
      <c r="S113" s="8"/>
      <c r="T113" s="8"/>
      <c r="U113" s="8"/>
      <c r="V113" s="8"/>
      <c r="W113" s="8"/>
      <c r="X113" s="8"/>
      <c r="Y113" s="8"/>
      <c r="Z113" s="8"/>
    </row>
    <row r="114">
      <c r="A114" s="8"/>
      <c r="B114" s="8"/>
      <c r="C114" s="8"/>
      <c r="D114" s="8"/>
      <c r="E114" s="8"/>
      <c r="F114" s="8"/>
      <c r="G114" s="8"/>
      <c r="H114" s="8"/>
      <c r="I114" s="8"/>
      <c r="M114" s="89"/>
      <c r="N114" s="8"/>
      <c r="O114" s="8"/>
      <c r="P114" s="8"/>
      <c r="Q114" s="8"/>
      <c r="R114" s="8"/>
      <c r="S114" s="8"/>
      <c r="T114" s="8"/>
      <c r="U114" s="8"/>
      <c r="V114" s="8"/>
      <c r="W114" s="8"/>
      <c r="X114" s="8"/>
      <c r="Y114" s="8"/>
      <c r="Z114" s="8"/>
    </row>
    <row r="115">
      <c r="A115" s="8"/>
      <c r="B115" s="8"/>
      <c r="C115" s="8"/>
      <c r="D115" s="8"/>
      <c r="E115" s="8"/>
      <c r="F115" s="8"/>
      <c r="G115" s="8"/>
      <c r="H115" s="8"/>
      <c r="I115" s="8"/>
      <c r="M115" s="89"/>
      <c r="N115" s="8"/>
      <c r="O115" s="8"/>
      <c r="P115" s="8"/>
      <c r="Q115" s="8"/>
      <c r="R115" s="8"/>
      <c r="S115" s="8"/>
      <c r="T115" s="8"/>
      <c r="U115" s="8"/>
      <c r="V115" s="8"/>
      <c r="W115" s="8"/>
      <c r="X115" s="8"/>
      <c r="Y115" s="8"/>
      <c r="Z115" s="8"/>
    </row>
    <row r="116">
      <c r="A116" s="8"/>
      <c r="B116" s="8"/>
      <c r="C116" s="8"/>
      <c r="D116" s="8"/>
      <c r="E116" s="8"/>
      <c r="F116" s="8"/>
      <c r="G116" s="8"/>
      <c r="H116" s="8"/>
      <c r="I116" s="8"/>
      <c r="M116" s="89"/>
      <c r="N116" s="8"/>
      <c r="O116" s="8"/>
      <c r="P116" s="8"/>
      <c r="Q116" s="8"/>
      <c r="R116" s="8"/>
      <c r="S116" s="8"/>
      <c r="T116" s="8"/>
      <c r="U116" s="8"/>
      <c r="V116" s="8"/>
      <c r="W116" s="8"/>
      <c r="X116" s="8"/>
      <c r="Y116" s="8"/>
      <c r="Z116" s="8"/>
    </row>
    <row r="117">
      <c r="A117" s="8"/>
      <c r="B117" s="8"/>
      <c r="C117" s="8"/>
      <c r="D117" s="8"/>
      <c r="E117" s="8"/>
      <c r="F117" s="8"/>
      <c r="G117" s="8"/>
      <c r="H117" s="8"/>
      <c r="I117" s="8"/>
      <c r="M117" s="89"/>
      <c r="N117" s="8"/>
      <c r="O117" s="8"/>
      <c r="P117" s="8"/>
      <c r="Q117" s="8"/>
      <c r="R117" s="8"/>
      <c r="S117" s="8"/>
      <c r="T117" s="8"/>
      <c r="U117" s="8"/>
      <c r="V117" s="8"/>
      <c r="W117" s="8"/>
      <c r="X117" s="8"/>
      <c r="Y117" s="8"/>
      <c r="Z117" s="8"/>
    </row>
    <row r="118">
      <c r="A118" s="8"/>
      <c r="B118" s="8"/>
      <c r="C118" s="8"/>
      <c r="D118" s="8"/>
      <c r="E118" s="8"/>
      <c r="F118" s="8"/>
      <c r="G118" s="8"/>
      <c r="H118" s="8"/>
      <c r="I118" s="8"/>
      <c r="M118" s="89"/>
      <c r="N118" s="8"/>
      <c r="O118" s="8"/>
      <c r="P118" s="8"/>
      <c r="Q118" s="8"/>
      <c r="R118" s="8"/>
      <c r="S118" s="8"/>
      <c r="T118" s="8"/>
      <c r="U118" s="8"/>
      <c r="V118" s="8"/>
      <c r="W118" s="8"/>
      <c r="X118" s="8"/>
      <c r="Y118" s="8"/>
      <c r="Z118" s="8"/>
    </row>
    <row r="119">
      <c r="A119" s="8"/>
      <c r="B119" s="8"/>
      <c r="C119" s="8"/>
      <c r="D119" s="8"/>
      <c r="E119" s="8"/>
      <c r="F119" s="8"/>
      <c r="G119" s="8"/>
      <c r="H119" s="8"/>
      <c r="I119" s="8"/>
      <c r="M119" s="89"/>
      <c r="N119" s="8"/>
      <c r="O119" s="8"/>
      <c r="P119" s="8"/>
      <c r="Q119" s="8"/>
      <c r="R119" s="8"/>
      <c r="S119" s="8"/>
      <c r="T119" s="8"/>
      <c r="U119" s="8"/>
      <c r="V119" s="8"/>
      <c r="W119" s="8"/>
      <c r="X119" s="8"/>
      <c r="Y119" s="8"/>
      <c r="Z119" s="8"/>
    </row>
    <row r="120">
      <c r="A120" s="8"/>
      <c r="B120" s="8"/>
      <c r="C120" s="8"/>
      <c r="D120" s="8"/>
      <c r="E120" s="8"/>
      <c r="F120" s="8"/>
      <c r="G120" s="8"/>
      <c r="H120" s="8"/>
      <c r="I120" s="8"/>
      <c r="M120" s="89"/>
      <c r="N120" s="8"/>
      <c r="O120" s="8"/>
      <c r="P120" s="8"/>
      <c r="Q120" s="8"/>
      <c r="R120" s="8"/>
      <c r="S120" s="8"/>
      <c r="T120" s="8"/>
      <c r="U120" s="8"/>
      <c r="V120" s="8"/>
      <c r="W120" s="8"/>
      <c r="X120" s="8"/>
      <c r="Y120" s="8"/>
      <c r="Z120" s="8"/>
    </row>
    <row r="121">
      <c r="A121" s="8"/>
      <c r="B121" s="8"/>
      <c r="C121" s="8"/>
      <c r="D121" s="8"/>
      <c r="E121" s="8"/>
      <c r="F121" s="8"/>
      <c r="G121" s="8"/>
      <c r="H121" s="8"/>
      <c r="I121" s="8"/>
      <c r="M121" s="89"/>
      <c r="N121" s="8"/>
      <c r="O121" s="8"/>
      <c r="P121" s="8"/>
      <c r="Q121" s="8"/>
      <c r="R121" s="8"/>
      <c r="S121" s="8"/>
      <c r="T121" s="8"/>
      <c r="U121" s="8"/>
      <c r="V121" s="8"/>
      <c r="W121" s="8"/>
      <c r="X121" s="8"/>
      <c r="Y121" s="8"/>
      <c r="Z121" s="8"/>
    </row>
    <row r="122">
      <c r="A122" s="8"/>
      <c r="B122" s="8"/>
      <c r="C122" s="8"/>
      <c r="D122" s="8"/>
      <c r="E122" s="8"/>
      <c r="F122" s="8"/>
      <c r="G122" s="8"/>
      <c r="H122" s="8"/>
      <c r="I122" s="8"/>
      <c r="M122" s="89"/>
      <c r="N122" s="8"/>
      <c r="O122" s="8"/>
      <c r="P122" s="8"/>
      <c r="Q122" s="8"/>
      <c r="R122" s="8"/>
      <c r="S122" s="8"/>
      <c r="T122" s="8"/>
      <c r="U122" s="8"/>
      <c r="V122" s="8"/>
      <c r="W122" s="8"/>
      <c r="X122" s="8"/>
      <c r="Y122" s="8"/>
      <c r="Z122" s="8"/>
    </row>
    <row r="123">
      <c r="A123" s="8"/>
      <c r="B123" s="8"/>
      <c r="C123" s="8"/>
      <c r="D123" s="8"/>
      <c r="E123" s="8"/>
      <c r="F123" s="8"/>
      <c r="G123" s="8"/>
      <c r="H123" s="8"/>
      <c r="I123" s="8"/>
      <c r="M123" s="89"/>
      <c r="N123" s="8"/>
      <c r="O123" s="8"/>
      <c r="P123" s="8"/>
      <c r="Q123" s="8"/>
      <c r="R123" s="8"/>
      <c r="S123" s="8"/>
      <c r="T123" s="8"/>
      <c r="U123" s="8"/>
      <c r="V123" s="8"/>
      <c r="W123" s="8"/>
      <c r="X123" s="8"/>
      <c r="Y123" s="8"/>
      <c r="Z123" s="8"/>
    </row>
    <row r="124">
      <c r="A124" s="8"/>
      <c r="B124" s="8"/>
      <c r="C124" s="8"/>
      <c r="D124" s="8"/>
      <c r="E124" s="8"/>
      <c r="F124" s="8"/>
      <c r="G124" s="8"/>
      <c r="H124" s="8"/>
      <c r="I124" s="8"/>
      <c r="M124" s="89"/>
      <c r="N124" s="8"/>
      <c r="O124" s="8"/>
      <c r="P124" s="8"/>
      <c r="Q124" s="8"/>
      <c r="R124" s="8"/>
      <c r="S124" s="8"/>
      <c r="T124" s="8"/>
      <c r="U124" s="8"/>
      <c r="V124" s="8"/>
      <c r="W124" s="8"/>
      <c r="X124" s="8"/>
      <c r="Y124" s="8"/>
      <c r="Z124" s="8"/>
    </row>
    <row r="125">
      <c r="A125" s="8"/>
      <c r="B125" s="8"/>
      <c r="C125" s="8"/>
      <c r="D125" s="8"/>
      <c r="E125" s="8"/>
      <c r="F125" s="8"/>
      <c r="G125" s="8"/>
      <c r="H125" s="8"/>
      <c r="I125" s="8"/>
      <c r="M125" s="89"/>
      <c r="N125" s="8"/>
      <c r="O125" s="8"/>
      <c r="P125" s="8"/>
      <c r="Q125" s="8"/>
      <c r="R125" s="8"/>
      <c r="S125" s="8"/>
      <c r="T125" s="8"/>
      <c r="U125" s="8"/>
      <c r="V125" s="8"/>
      <c r="W125" s="8"/>
      <c r="X125" s="8"/>
      <c r="Y125" s="8"/>
      <c r="Z125" s="8"/>
    </row>
    <row r="126">
      <c r="A126" s="8"/>
      <c r="B126" s="8"/>
      <c r="C126" s="8"/>
      <c r="D126" s="8"/>
      <c r="E126" s="8"/>
      <c r="F126" s="8"/>
      <c r="G126" s="8"/>
      <c r="H126" s="8"/>
      <c r="I126" s="8"/>
      <c r="M126" s="89"/>
      <c r="N126" s="8"/>
      <c r="O126" s="8"/>
      <c r="P126" s="8"/>
      <c r="Q126" s="8"/>
      <c r="R126" s="8"/>
      <c r="S126" s="8"/>
      <c r="T126" s="8"/>
      <c r="U126" s="8"/>
      <c r="V126" s="8"/>
      <c r="W126" s="8"/>
      <c r="X126" s="8"/>
      <c r="Y126" s="8"/>
      <c r="Z126" s="8"/>
    </row>
    <row r="127">
      <c r="A127" s="8"/>
      <c r="B127" s="8"/>
      <c r="C127" s="8"/>
      <c r="D127" s="8"/>
      <c r="E127" s="8"/>
      <c r="F127" s="8"/>
      <c r="G127" s="8"/>
      <c r="H127" s="8"/>
      <c r="I127" s="8"/>
      <c r="M127" s="89"/>
      <c r="N127" s="8"/>
      <c r="O127" s="8"/>
      <c r="P127" s="8"/>
      <c r="Q127" s="8"/>
      <c r="R127" s="8"/>
      <c r="S127" s="8"/>
      <c r="T127" s="8"/>
      <c r="U127" s="8"/>
      <c r="V127" s="8"/>
      <c r="W127" s="8"/>
      <c r="X127" s="8"/>
      <c r="Y127" s="8"/>
      <c r="Z127" s="8"/>
    </row>
    <row r="128">
      <c r="A128" s="8"/>
      <c r="B128" s="8"/>
      <c r="C128" s="8"/>
      <c r="D128" s="8"/>
      <c r="E128" s="8"/>
      <c r="F128" s="8"/>
      <c r="G128" s="8"/>
      <c r="H128" s="8"/>
      <c r="I128" s="8"/>
      <c r="M128" s="89"/>
      <c r="N128" s="8"/>
      <c r="O128" s="8"/>
      <c r="P128" s="8"/>
      <c r="Q128" s="8"/>
      <c r="R128" s="8"/>
      <c r="S128" s="8"/>
      <c r="T128" s="8"/>
      <c r="U128" s="8"/>
      <c r="V128" s="8"/>
      <c r="W128" s="8"/>
      <c r="X128" s="8"/>
      <c r="Y128" s="8"/>
      <c r="Z128" s="8"/>
    </row>
    <row r="129">
      <c r="A129" s="8"/>
      <c r="B129" s="8"/>
      <c r="C129" s="8"/>
      <c r="D129" s="8"/>
      <c r="E129" s="8"/>
      <c r="F129" s="8"/>
      <c r="G129" s="8"/>
      <c r="H129" s="8"/>
      <c r="I129" s="8"/>
      <c r="M129" s="89"/>
      <c r="N129" s="8"/>
      <c r="O129" s="8"/>
      <c r="P129" s="8"/>
      <c r="Q129" s="8"/>
      <c r="R129" s="8"/>
      <c r="S129" s="8"/>
      <c r="T129" s="8"/>
      <c r="U129" s="8"/>
      <c r="V129" s="8"/>
      <c r="W129" s="8"/>
      <c r="X129" s="8"/>
      <c r="Y129" s="8"/>
      <c r="Z129" s="8"/>
    </row>
    <row r="130">
      <c r="A130" s="8"/>
      <c r="B130" s="8"/>
      <c r="C130" s="8"/>
      <c r="D130" s="8"/>
      <c r="E130" s="8"/>
      <c r="F130" s="8"/>
      <c r="G130" s="8"/>
      <c r="H130" s="8"/>
      <c r="I130" s="8"/>
      <c r="M130" s="89"/>
      <c r="N130" s="8"/>
      <c r="O130" s="8"/>
      <c r="P130" s="8"/>
      <c r="Q130" s="8"/>
      <c r="R130" s="8"/>
      <c r="S130" s="8"/>
      <c r="T130" s="8"/>
      <c r="U130" s="8"/>
      <c r="V130" s="8"/>
      <c r="W130" s="8"/>
      <c r="X130" s="8"/>
      <c r="Y130" s="8"/>
      <c r="Z130" s="8"/>
    </row>
    <row r="131">
      <c r="A131" s="8"/>
      <c r="B131" s="8"/>
      <c r="C131" s="8"/>
      <c r="D131" s="8"/>
      <c r="E131" s="8"/>
      <c r="F131" s="8"/>
      <c r="G131" s="8"/>
      <c r="H131" s="8"/>
      <c r="I131" s="8"/>
      <c r="M131" s="89"/>
      <c r="N131" s="8"/>
      <c r="O131" s="8"/>
      <c r="P131" s="8"/>
      <c r="Q131" s="8"/>
      <c r="R131" s="8"/>
      <c r="S131" s="8"/>
      <c r="T131" s="8"/>
      <c r="U131" s="8"/>
      <c r="V131" s="8"/>
      <c r="W131" s="8"/>
      <c r="X131" s="8"/>
      <c r="Y131" s="8"/>
      <c r="Z131" s="8"/>
    </row>
    <row r="132">
      <c r="A132" s="8"/>
      <c r="B132" s="8"/>
      <c r="C132" s="8"/>
      <c r="D132" s="8"/>
      <c r="E132" s="8"/>
      <c r="F132" s="8"/>
      <c r="G132" s="8"/>
      <c r="H132" s="8"/>
      <c r="I132" s="8"/>
      <c r="M132" s="89"/>
      <c r="N132" s="8"/>
      <c r="O132" s="8"/>
      <c r="P132" s="8"/>
      <c r="Q132" s="8"/>
      <c r="R132" s="8"/>
      <c r="S132" s="8"/>
      <c r="T132" s="8"/>
      <c r="U132" s="8"/>
      <c r="V132" s="8"/>
      <c r="W132" s="8"/>
      <c r="X132" s="8"/>
      <c r="Y132" s="8"/>
      <c r="Z132" s="8"/>
    </row>
    <row r="133">
      <c r="A133" s="8"/>
      <c r="B133" s="8"/>
      <c r="C133" s="8"/>
      <c r="D133" s="8"/>
      <c r="E133" s="8"/>
      <c r="F133" s="8"/>
      <c r="G133" s="8"/>
      <c r="H133" s="8"/>
      <c r="I133" s="8"/>
      <c r="M133" s="89"/>
      <c r="N133" s="8"/>
      <c r="O133" s="8"/>
      <c r="P133" s="8"/>
      <c r="Q133" s="8"/>
      <c r="R133" s="8"/>
      <c r="S133" s="8"/>
      <c r="T133" s="8"/>
      <c r="U133" s="8"/>
      <c r="V133" s="8"/>
      <c r="W133" s="8"/>
      <c r="X133" s="8"/>
      <c r="Y133" s="8"/>
      <c r="Z133" s="8"/>
    </row>
    <row r="134">
      <c r="A134" s="8"/>
      <c r="B134" s="8"/>
      <c r="C134" s="8"/>
      <c r="D134" s="8"/>
      <c r="E134" s="8"/>
      <c r="F134" s="8"/>
      <c r="G134" s="8"/>
      <c r="H134" s="8"/>
      <c r="I134" s="8"/>
      <c r="M134" s="89"/>
      <c r="N134" s="8"/>
      <c r="O134" s="8"/>
      <c r="P134" s="8"/>
      <c r="Q134" s="8"/>
      <c r="R134" s="8"/>
      <c r="S134" s="8"/>
      <c r="T134" s="8"/>
      <c r="U134" s="8"/>
      <c r="V134" s="8"/>
      <c r="W134" s="8"/>
      <c r="X134" s="8"/>
      <c r="Y134" s="8"/>
      <c r="Z134" s="8"/>
    </row>
    <row r="135">
      <c r="A135" s="8"/>
      <c r="B135" s="8"/>
      <c r="C135" s="8"/>
      <c r="D135" s="8"/>
      <c r="E135" s="8"/>
      <c r="F135" s="8"/>
      <c r="G135" s="8"/>
      <c r="H135" s="8"/>
      <c r="I135" s="8"/>
      <c r="M135" s="89"/>
      <c r="N135" s="8"/>
      <c r="O135" s="8"/>
      <c r="P135" s="8"/>
      <c r="Q135" s="8"/>
      <c r="R135" s="8"/>
      <c r="S135" s="8"/>
      <c r="T135" s="8"/>
      <c r="U135" s="8"/>
      <c r="V135" s="8"/>
      <c r="W135" s="8"/>
      <c r="X135" s="8"/>
      <c r="Y135" s="8"/>
      <c r="Z135" s="8"/>
    </row>
    <row r="136">
      <c r="A136" s="8"/>
      <c r="B136" s="8"/>
      <c r="C136" s="8"/>
      <c r="D136" s="8"/>
      <c r="E136" s="8"/>
      <c r="F136" s="8"/>
      <c r="G136" s="8"/>
      <c r="H136" s="8"/>
      <c r="I136" s="8"/>
      <c r="M136" s="89"/>
      <c r="N136" s="8"/>
      <c r="O136" s="8"/>
      <c r="P136" s="8"/>
      <c r="Q136" s="8"/>
      <c r="R136" s="8"/>
      <c r="S136" s="8"/>
      <c r="T136" s="8"/>
      <c r="U136" s="8"/>
      <c r="V136" s="8"/>
      <c r="W136" s="8"/>
      <c r="X136" s="8"/>
      <c r="Y136" s="8"/>
      <c r="Z136" s="8"/>
    </row>
    <row r="137">
      <c r="A137" s="8"/>
      <c r="B137" s="8"/>
      <c r="C137" s="8"/>
      <c r="D137" s="8"/>
      <c r="E137" s="8"/>
      <c r="F137" s="8"/>
      <c r="G137" s="8"/>
      <c r="H137" s="8"/>
      <c r="I137" s="8"/>
      <c r="M137" s="89"/>
      <c r="N137" s="8"/>
      <c r="O137" s="8"/>
      <c r="P137" s="8"/>
      <c r="Q137" s="8"/>
      <c r="R137" s="8"/>
      <c r="S137" s="8"/>
      <c r="T137" s="8"/>
      <c r="U137" s="8"/>
      <c r="V137" s="8"/>
      <c r="W137" s="8"/>
      <c r="X137" s="8"/>
      <c r="Y137" s="8"/>
      <c r="Z137" s="8"/>
    </row>
    <row r="138">
      <c r="A138" s="8"/>
      <c r="B138" s="8"/>
      <c r="C138" s="8"/>
      <c r="D138" s="8"/>
      <c r="E138" s="8"/>
      <c r="F138" s="8"/>
      <c r="G138" s="8"/>
      <c r="H138" s="8"/>
      <c r="I138" s="8"/>
      <c r="M138" s="89"/>
      <c r="N138" s="8"/>
      <c r="O138" s="8"/>
      <c r="P138" s="8"/>
      <c r="Q138" s="8"/>
      <c r="R138" s="8"/>
      <c r="S138" s="8"/>
      <c r="T138" s="8"/>
      <c r="U138" s="8"/>
      <c r="V138" s="8"/>
      <c r="W138" s="8"/>
      <c r="X138" s="8"/>
      <c r="Y138" s="8"/>
      <c r="Z138" s="8"/>
    </row>
    <row r="139">
      <c r="A139" s="8"/>
      <c r="B139" s="8"/>
      <c r="C139" s="8"/>
      <c r="D139" s="8"/>
      <c r="E139" s="8"/>
      <c r="F139" s="8"/>
      <c r="G139" s="8"/>
      <c r="H139" s="8"/>
      <c r="I139" s="8"/>
      <c r="M139" s="89"/>
      <c r="N139" s="8"/>
      <c r="O139" s="8"/>
      <c r="P139" s="8"/>
      <c r="Q139" s="8"/>
      <c r="R139" s="8"/>
      <c r="S139" s="8"/>
      <c r="T139" s="8"/>
      <c r="U139" s="8"/>
      <c r="V139" s="8"/>
      <c r="W139" s="8"/>
      <c r="X139" s="8"/>
      <c r="Y139" s="8"/>
      <c r="Z139" s="8"/>
    </row>
    <row r="140">
      <c r="A140" s="8"/>
      <c r="B140" s="8"/>
      <c r="C140" s="8"/>
      <c r="D140" s="8"/>
      <c r="E140" s="8"/>
      <c r="F140" s="8"/>
      <c r="G140" s="8"/>
      <c r="H140" s="8"/>
      <c r="I140" s="8"/>
      <c r="M140" s="89"/>
      <c r="N140" s="8"/>
      <c r="O140" s="8"/>
      <c r="P140" s="8"/>
      <c r="Q140" s="8"/>
      <c r="R140" s="8"/>
      <c r="S140" s="8"/>
      <c r="T140" s="8"/>
      <c r="U140" s="8"/>
      <c r="V140" s="8"/>
      <c r="W140" s="8"/>
      <c r="X140" s="8"/>
      <c r="Y140" s="8"/>
      <c r="Z140" s="8"/>
    </row>
    <row r="141">
      <c r="A141" s="8"/>
      <c r="B141" s="8"/>
      <c r="C141" s="8"/>
      <c r="D141" s="8"/>
      <c r="E141" s="8"/>
      <c r="F141" s="8"/>
      <c r="G141" s="8"/>
      <c r="H141" s="8"/>
      <c r="I141" s="8"/>
      <c r="M141" s="89"/>
      <c r="N141" s="8"/>
      <c r="O141" s="8"/>
      <c r="P141" s="8"/>
      <c r="Q141" s="8"/>
      <c r="R141" s="8"/>
      <c r="S141" s="8"/>
      <c r="T141" s="8"/>
      <c r="U141" s="8"/>
      <c r="V141" s="8"/>
      <c r="W141" s="8"/>
      <c r="X141" s="8"/>
      <c r="Y141" s="8"/>
      <c r="Z141" s="8"/>
    </row>
    <row r="142">
      <c r="A142" s="8"/>
      <c r="B142" s="8"/>
      <c r="C142" s="8"/>
      <c r="D142" s="8"/>
      <c r="E142" s="8"/>
      <c r="F142" s="8"/>
      <c r="G142" s="8"/>
      <c r="H142" s="8"/>
      <c r="I142" s="8"/>
      <c r="M142" s="89"/>
      <c r="N142" s="8"/>
      <c r="O142" s="8"/>
      <c r="P142" s="8"/>
      <c r="Q142" s="8"/>
      <c r="R142" s="8"/>
      <c r="S142" s="8"/>
      <c r="T142" s="8"/>
      <c r="U142" s="8"/>
      <c r="V142" s="8"/>
      <c r="W142" s="8"/>
      <c r="X142" s="8"/>
      <c r="Y142" s="8"/>
      <c r="Z142" s="8"/>
    </row>
    <row r="143">
      <c r="A143" s="8"/>
      <c r="B143" s="8"/>
      <c r="C143" s="8"/>
      <c r="D143" s="8"/>
      <c r="E143" s="8"/>
      <c r="F143" s="8"/>
      <c r="G143" s="8"/>
      <c r="H143" s="8"/>
      <c r="I143" s="8"/>
      <c r="M143" s="89"/>
      <c r="N143" s="8"/>
      <c r="O143" s="8"/>
      <c r="P143" s="8"/>
      <c r="Q143" s="8"/>
      <c r="R143" s="8"/>
      <c r="S143" s="8"/>
      <c r="T143" s="8"/>
      <c r="U143" s="8"/>
      <c r="V143" s="8"/>
      <c r="W143" s="8"/>
      <c r="X143" s="8"/>
      <c r="Y143" s="8"/>
      <c r="Z143" s="8"/>
    </row>
    <row r="144">
      <c r="A144" s="8"/>
      <c r="B144" s="8"/>
      <c r="C144" s="8"/>
      <c r="D144" s="8"/>
      <c r="E144" s="8"/>
      <c r="F144" s="8"/>
      <c r="G144" s="8"/>
      <c r="H144" s="8"/>
      <c r="I144" s="8"/>
      <c r="M144" s="89"/>
      <c r="N144" s="8"/>
      <c r="O144" s="8"/>
      <c r="P144" s="8"/>
      <c r="Q144" s="8"/>
      <c r="R144" s="8"/>
      <c r="S144" s="8"/>
      <c r="T144" s="8"/>
      <c r="U144" s="8"/>
      <c r="V144" s="8"/>
      <c r="W144" s="8"/>
      <c r="X144" s="8"/>
      <c r="Y144" s="8"/>
      <c r="Z144" s="8"/>
    </row>
    <row r="145">
      <c r="A145" s="8"/>
      <c r="B145" s="8"/>
      <c r="C145" s="8"/>
      <c r="D145" s="8"/>
      <c r="E145" s="8"/>
      <c r="F145" s="8"/>
      <c r="G145" s="8"/>
      <c r="H145" s="8"/>
      <c r="I145" s="8"/>
      <c r="M145" s="89"/>
      <c r="N145" s="8"/>
      <c r="O145" s="8"/>
      <c r="P145" s="8"/>
      <c r="Q145" s="8"/>
      <c r="R145" s="8"/>
      <c r="S145" s="8"/>
      <c r="T145" s="8"/>
      <c r="U145" s="8"/>
      <c r="V145" s="8"/>
      <c r="W145" s="8"/>
      <c r="X145" s="8"/>
      <c r="Y145" s="8"/>
      <c r="Z145" s="8"/>
    </row>
    <row r="146">
      <c r="A146" s="8"/>
      <c r="B146" s="8"/>
      <c r="C146" s="8"/>
      <c r="D146" s="8"/>
      <c r="E146" s="8"/>
      <c r="F146" s="8"/>
      <c r="G146" s="8"/>
      <c r="H146" s="8"/>
      <c r="I146" s="8"/>
      <c r="M146" s="89"/>
      <c r="N146" s="8"/>
      <c r="O146" s="8"/>
      <c r="P146" s="8"/>
      <c r="Q146" s="8"/>
      <c r="R146" s="8"/>
      <c r="S146" s="8"/>
      <c r="T146" s="8"/>
      <c r="U146" s="8"/>
      <c r="V146" s="8"/>
      <c r="W146" s="8"/>
      <c r="X146" s="8"/>
      <c r="Y146" s="8"/>
      <c r="Z146" s="8"/>
    </row>
    <row r="147">
      <c r="A147" s="8"/>
      <c r="B147" s="8"/>
      <c r="C147" s="8"/>
      <c r="D147" s="8"/>
      <c r="E147" s="8"/>
      <c r="F147" s="8"/>
      <c r="G147" s="8"/>
      <c r="H147" s="8"/>
      <c r="I147" s="8"/>
      <c r="M147" s="89"/>
      <c r="N147" s="8"/>
      <c r="O147" s="8"/>
      <c r="P147" s="8"/>
      <c r="Q147" s="8"/>
      <c r="R147" s="8"/>
      <c r="S147" s="8"/>
      <c r="T147" s="8"/>
      <c r="U147" s="8"/>
      <c r="V147" s="8"/>
      <c r="W147" s="8"/>
      <c r="X147" s="8"/>
      <c r="Y147" s="8"/>
      <c r="Z147" s="8"/>
    </row>
    <row r="148">
      <c r="A148" s="8"/>
      <c r="B148" s="8"/>
      <c r="C148" s="8"/>
      <c r="D148" s="8"/>
      <c r="E148" s="8"/>
      <c r="F148" s="8"/>
      <c r="G148" s="8"/>
      <c r="H148" s="8"/>
      <c r="I148" s="8"/>
      <c r="M148" s="89"/>
      <c r="N148" s="8"/>
      <c r="O148" s="8"/>
      <c r="P148" s="8"/>
      <c r="Q148" s="8"/>
      <c r="R148" s="8"/>
      <c r="S148" s="8"/>
      <c r="T148" s="8"/>
      <c r="U148" s="8"/>
      <c r="V148" s="8"/>
      <c r="W148" s="8"/>
      <c r="X148" s="8"/>
      <c r="Y148" s="8"/>
      <c r="Z148" s="8"/>
    </row>
    <row r="149">
      <c r="A149" s="8"/>
      <c r="B149" s="8"/>
      <c r="C149" s="8"/>
      <c r="D149" s="8"/>
      <c r="E149" s="8"/>
      <c r="F149" s="8"/>
      <c r="G149" s="8"/>
      <c r="H149" s="8"/>
      <c r="I149" s="8"/>
      <c r="M149" s="89"/>
      <c r="N149" s="8"/>
      <c r="O149" s="8"/>
      <c r="P149" s="8"/>
      <c r="Q149" s="8"/>
      <c r="R149" s="8"/>
      <c r="S149" s="8"/>
      <c r="T149" s="8"/>
      <c r="U149" s="8"/>
      <c r="V149" s="8"/>
      <c r="W149" s="8"/>
      <c r="X149" s="8"/>
      <c r="Y149" s="8"/>
      <c r="Z149" s="8"/>
    </row>
    <row r="150">
      <c r="A150" s="8"/>
      <c r="B150" s="8"/>
      <c r="C150" s="8"/>
      <c r="D150" s="8"/>
      <c r="E150" s="8"/>
      <c r="F150" s="8"/>
      <c r="G150" s="8"/>
      <c r="H150" s="8"/>
      <c r="I150" s="8"/>
      <c r="M150" s="89"/>
      <c r="N150" s="8"/>
      <c r="O150" s="8"/>
      <c r="P150" s="8"/>
      <c r="Q150" s="8"/>
      <c r="R150" s="8"/>
      <c r="S150" s="8"/>
      <c r="T150" s="8"/>
      <c r="U150" s="8"/>
      <c r="V150" s="8"/>
      <c r="W150" s="8"/>
      <c r="X150" s="8"/>
      <c r="Y150" s="8"/>
      <c r="Z150" s="8"/>
    </row>
    <row r="151">
      <c r="A151" s="8"/>
      <c r="B151" s="8"/>
      <c r="C151" s="8"/>
      <c r="D151" s="8"/>
      <c r="E151" s="8"/>
      <c r="F151" s="8"/>
      <c r="G151" s="8"/>
      <c r="H151" s="8"/>
      <c r="I151" s="8"/>
      <c r="M151" s="89"/>
      <c r="N151" s="8"/>
      <c r="O151" s="8"/>
      <c r="P151" s="8"/>
      <c r="Q151" s="8"/>
      <c r="R151" s="8"/>
      <c r="S151" s="8"/>
      <c r="T151" s="8"/>
      <c r="U151" s="8"/>
      <c r="V151" s="8"/>
      <c r="W151" s="8"/>
      <c r="X151" s="8"/>
      <c r="Y151" s="8"/>
      <c r="Z151" s="8"/>
    </row>
    <row r="152">
      <c r="A152" s="8"/>
      <c r="B152" s="8"/>
      <c r="C152" s="8"/>
      <c r="D152" s="8"/>
      <c r="E152" s="8"/>
      <c r="F152" s="8"/>
      <c r="G152" s="8"/>
      <c r="H152" s="8"/>
      <c r="I152" s="8"/>
      <c r="M152" s="89"/>
      <c r="N152" s="8"/>
      <c r="O152" s="8"/>
      <c r="P152" s="8"/>
      <c r="Q152" s="8"/>
      <c r="R152" s="8"/>
      <c r="S152" s="8"/>
      <c r="T152" s="8"/>
      <c r="U152" s="8"/>
      <c r="V152" s="8"/>
      <c r="W152" s="8"/>
      <c r="X152" s="8"/>
      <c r="Y152" s="8"/>
      <c r="Z152" s="8"/>
    </row>
    <row r="153">
      <c r="A153" s="8"/>
      <c r="B153" s="8"/>
      <c r="C153" s="8"/>
      <c r="D153" s="8"/>
      <c r="E153" s="8"/>
      <c r="F153" s="8"/>
      <c r="G153" s="8"/>
      <c r="H153" s="8"/>
      <c r="I153" s="8"/>
      <c r="M153" s="89"/>
      <c r="N153" s="8"/>
      <c r="O153" s="8"/>
      <c r="P153" s="8"/>
      <c r="Q153" s="8"/>
      <c r="R153" s="8"/>
      <c r="S153" s="8"/>
      <c r="T153" s="8"/>
      <c r="U153" s="8"/>
      <c r="V153" s="8"/>
      <c r="W153" s="8"/>
      <c r="X153" s="8"/>
      <c r="Y153" s="8"/>
      <c r="Z153" s="8"/>
    </row>
    <row r="154">
      <c r="A154" s="8"/>
      <c r="B154" s="8"/>
      <c r="C154" s="8"/>
      <c r="D154" s="8"/>
      <c r="E154" s="8"/>
      <c r="F154" s="8"/>
      <c r="G154" s="8"/>
      <c r="H154" s="8"/>
      <c r="I154" s="8"/>
      <c r="M154" s="89"/>
      <c r="N154" s="8"/>
      <c r="O154" s="8"/>
      <c r="P154" s="8"/>
      <c r="Q154" s="8"/>
      <c r="R154" s="8"/>
      <c r="S154" s="8"/>
      <c r="T154" s="8"/>
      <c r="U154" s="8"/>
      <c r="V154" s="8"/>
      <c r="W154" s="8"/>
      <c r="X154" s="8"/>
      <c r="Y154" s="8"/>
      <c r="Z154" s="8"/>
    </row>
    <row r="155">
      <c r="A155" s="8"/>
      <c r="B155" s="8"/>
      <c r="C155" s="8"/>
      <c r="D155" s="8"/>
      <c r="E155" s="8"/>
      <c r="F155" s="8"/>
      <c r="G155" s="8"/>
      <c r="H155" s="8"/>
      <c r="I155" s="8"/>
      <c r="M155" s="89"/>
      <c r="N155" s="8"/>
      <c r="O155" s="8"/>
      <c r="P155" s="8"/>
      <c r="Q155" s="8"/>
      <c r="R155" s="8"/>
      <c r="S155" s="8"/>
      <c r="T155" s="8"/>
      <c r="U155" s="8"/>
      <c r="V155" s="8"/>
      <c r="W155" s="8"/>
      <c r="X155" s="8"/>
      <c r="Y155" s="8"/>
      <c r="Z155" s="8"/>
    </row>
    <row r="156">
      <c r="A156" s="8"/>
      <c r="B156" s="8"/>
      <c r="C156" s="8"/>
      <c r="D156" s="8"/>
      <c r="E156" s="8"/>
      <c r="F156" s="8"/>
      <c r="G156" s="8"/>
      <c r="H156" s="8"/>
      <c r="I156" s="8"/>
      <c r="M156" s="89"/>
      <c r="N156" s="8"/>
      <c r="O156" s="8"/>
      <c r="P156" s="8"/>
      <c r="Q156" s="8"/>
      <c r="R156" s="8"/>
      <c r="S156" s="8"/>
      <c r="T156" s="8"/>
      <c r="U156" s="8"/>
      <c r="V156" s="8"/>
      <c r="W156" s="8"/>
      <c r="X156" s="8"/>
      <c r="Y156" s="8"/>
      <c r="Z156" s="8"/>
    </row>
    <row r="157">
      <c r="A157" s="8"/>
      <c r="B157" s="8"/>
      <c r="C157" s="8"/>
      <c r="D157" s="8"/>
      <c r="E157" s="8"/>
      <c r="F157" s="8"/>
      <c r="G157" s="8"/>
      <c r="H157" s="8"/>
      <c r="I157" s="8"/>
      <c r="M157" s="89"/>
      <c r="N157" s="8"/>
      <c r="O157" s="8"/>
      <c r="P157" s="8"/>
      <c r="Q157" s="8"/>
      <c r="R157" s="8"/>
      <c r="S157" s="8"/>
      <c r="T157" s="8"/>
      <c r="U157" s="8"/>
      <c r="V157" s="8"/>
      <c r="W157" s="8"/>
      <c r="X157" s="8"/>
      <c r="Y157" s="8"/>
      <c r="Z157" s="8"/>
    </row>
    <row r="158">
      <c r="A158" s="8"/>
      <c r="B158" s="8"/>
      <c r="C158" s="8"/>
      <c r="D158" s="8"/>
      <c r="E158" s="8"/>
      <c r="F158" s="8"/>
      <c r="G158" s="8"/>
      <c r="H158" s="8"/>
      <c r="I158" s="8"/>
      <c r="M158" s="89"/>
      <c r="N158" s="8"/>
      <c r="O158" s="8"/>
      <c r="P158" s="8"/>
      <c r="Q158" s="8"/>
      <c r="R158" s="8"/>
      <c r="S158" s="8"/>
      <c r="T158" s="8"/>
      <c r="U158" s="8"/>
      <c r="V158" s="8"/>
      <c r="W158" s="8"/>
      <c r="X158" s="8"/>
      <c r="Y158" s="8"/>
      <c r="Z158" s="8"/>
    </row>
    <row r="159">
      <c r="A159" s="8"/>
      <c r="B159" s="8"/>
      <c r="C159" s="8"/>
      <c r="D159" s="8"/>
      <c r="E159" s="8"/>
      <c r="F159" s="8"/>
      <c r="G159" s="8"/>
      <c r="H159" s="8"/>
      <c r="I159" s="8"/>
      <c r="M159" s="89"/>
      <c r="N159" s="8"/>
      <c r="O159" s="8"/>
      <c r="P159" s="8"/>
      <c r="Q159" s="8"/>
      <c r="R159" s="8"/>
      <c r="S159" s="8"/>
      <c r="T159" s="8"/>
      <c r="U159" s="8"/>
      <c r="V159" s="8"/>
      <c r="W159" s="8"/>
      <c r="X159" s="8"/>
      <c r="Y159" s="8"/>
      <c r="Z159" s="8"/>
    </row>
    <row r="160">
      <c r="A160" s="8"/>
      <c r="B160" s="8"/>
      <c r="C160" s="8"/>
      <c r="D160" s="8"/>
      <c r="E160" s="8"/>
      <c r="F160" s="8"/>
      <c r="G160" s="8"/>
      <c r="H160" s="8"/>
      <c r="I160" s="8"/>
      <c r="M160" s="89"/>
      <c r="N160" s="8"/>
      <c r="O160" s="8"/>
      <c r="P160" s="8"/>
      <c r="Q160" s="8"/>
      <c r="R160" s="8"/>
      <c r="S160" s="8"/>
      <c r="T160" s="8"/>
      <c r="U160" s="8"/>
      <c r="V160" s="8"/>
      <c r="W160" s="8"/>
      <c r="X160" s="8"/>
      <c r="Y160" s="8"/>
      <c r="Z160" s="8"/>
    </row>
    <row r="161">
      <c r="A161" s="8"/>
      <c r="B161" s="8"/>
      <c r="C161" s="8"/>
      <c r="D161" s="8"/>
      <c r="E161" s="8"/>
      <c r="F161" s="8"/>
      <c r="G161" s="8"/>
      <c r="H161" s="8"/>
      <c r="I161" s="8"/>
      <c r="M161" s="89"/>
      <c r="N161" s="8"/>
      <c r="O161" s="8"/>
      <c r="P161" s="8"/>
      <c r="Q161" s="8"/>
      <c r="R161" s="8"/>
      <c r="S161" s="8"/>
      <c r="T161" s="8"/>
      <c r="U161" s="8"/>
      <c r="V161" s="8"/>
      <c r="W161" s="8"/>
      <c r="X161" s="8"/>
      <c r="Y161" s="8"/>
      <c r="Z161" s="8"/>
    </row>
    <row r="162">
      <c r="A162" s="8"/>
      <c r="B162" s="8"/>
      <c r="C162" s="8"/>
      <c r="D162" s="8"/>
      <c r="E162" s="8"/>
      <c r="F162" s="8"/>
      <c r="G162" s="8"/>
      <c r="H162" s="8"/>
      <c r="I162" s="8"/>
      <c r="M162" s="89"/>
      <c r="N162" s="8"/>
      <c r="O162" s="8"/>
      <c r="P162" s="8"/>
      <c r="Q162" s="8"/>
      <c r="R162" s="8"/>
      <c r="S162" s="8"/>
      <c r="T162" s="8"/>
      <c r="U162" s="8"/>
      <c r="V162" s="8"/>
      <c r="W162" s="8"/>
      <c r="X162" s="8"/>
      <c r="Y162" s="8"/>
      <c r="Z162" s="8"/>
    </row>
    <row r="163">
      <c r="A163" s="8"/>
      <c r="B163" s="8"/>
      <c r="C163" s="8"/>
      <c r="D163" s="8"/>
      <c r="E163" s="8"/>
      <c r="F163" s="8"/>
      <c r="G163" s="8"/>
      <c r="H163" s="8"/>
      <c r="I163" s="8"/>
      <c r="M163" s="89"/>
      <c r="N163" s="8"/>
      <c r="O163" s="8"/>
      <c r="P163" s="8"/>
      <c r="Q163" s="8"/>
      <c r="R163" s="8"/>
      <c r="S163" s="8"/>
      <c r="T163" s="8"/>
      <c r="U163" s="8"/>
      <c r="V163" s="8"/>
      <c r="W163" s="8"/>
      <c r="X163" s="8"/>
      <c r="Y163" s="8"/>
      <c r="Z163" s="8"/>
    </row>
    <row r="164">
      <c r="A164" s="8"/>
      <c r="B164" s="8"/>
      <c r="C164" s="8"/>
      <c r="D164" s="8"/>
      <c r="E164" s="8"/>
      <c r="F164" s="8"/>
      <c r="G164" s="8"/>
      <c r="H164" s="8"/>
      <c r="I164" s="8"/>
      <c r="M164" s="89"/>
      <c r="N164" s="8"/>
      <c r="O164" s="8"/>
      <c r="P164" s="8"/>
      <c r="Q164" s="8"/>
      <c r="R164" s="8"/>
      <c r="S164" s="8"/>
      <c r="T164" s="8"/>
      <c r="U164" s="8"/>
      <c r="V164" s="8"/>
      <c r="W164" s="8"/>
      <c r="X164" s="8"/>
      <c r="Y164" s="8"/>
      <c r="Z164" s="8"/>
    </row>
    <row r="165">
      <c r="A165" s="8"/>
      <c r="B165" s="8"/>
      <c r="C165" s="8"/>
      <c r="D165" s="8"/>
      <c r="E165" s="8"/>
      <c r="F165" s="8"/>
      <c r="G165" s="8"/>
      <c r="H165" s="8"/>
      <c r="I165" s="8"/>
      <c r="M165" s="89"/>
      <c r="N165" s="8"/>
      <c r="O165" s="8"/>
      <c r="P165" s="8"/>
      <c r="Q165" s="8"/>
      <c r="R165" s="8"/>
      <c r="S165" s="8"/>
      <c r="T165" s="8"/>
      <c r="U165" s="8"/>
      <c r="V165" s="8"/>
      <c r="W165" s="8"/>
      <c r="X165" s="8"/>
      <c r="Y165" s="8"/>
      <c r="Z165" s="8"/>
    </row>
    <row r="166">
      <c r="A166" s="8"/>
      <c r="B166" s="8"/>
      <c r="C166" s="8"/>
      <c r="D166" s="8"/>
      <c r="E166" s="8"/>
      <c r="F166" s="8"/>
      <c r="G166" s="8"/>
      <c r="H166" s="8"/>
      <c r="I166" s="8"/>
      <c r="M166" s="89"/>
      <c r="N166" s="8"/>
      <c r="O166" s="8"/>
      <c r="P166" s="8"/>
      <c r="Q166" s="8"/>
      <c r="R166" s="8"/>
      <c r="S166" s="8"/>
      <c r="T166" s="8"/>
      <c r="U166" s="8"/>
      <c r="V166" s="8"/>
      <c r="W166" s="8"/>
      <c r="X166" s="8"/>
      <c r="Y166" s="8"/>
      <c r="Z166" s="8"/>
    </row>
    <row r="167">
      <c r="A167" s="8"/>
      <c r="B167" s="8"/>
      <c r="C167" s="8"/>
      <c r="D167" s="8"/>
      <c r="E167" s="8"/>
      <c r="F167" s="8"/>
      <c r="G167" s="8"/>
      <c r="H167" s="8"/>
      <c r="I167" s="8"/>
      <c r="M167" s="89"/>
      <c r="N167" s="8"/>
      <c r="O167" s="8"/>
      <c r="P167" s="8"/>
      <c r="Q167" s="8"/>
      <c r="R167" s="8"/>
      <c r="S167" s="8"/>
      <c r="T167" s="8"/>
      <c r="U167" s="8"/>
      <c r="V167" s="8"/>
      <c r="W167" s="8"/>
      <c r="X167" s="8"/>
      <c r="Y167" s="8"/>
      <c r="Z167" s="8"/>
    </row>
    <row r="168">
      <c r="A168" s="8"/>
      <c r="B168" s="8"/>
      <c r="C168" s="8"/>
      <c r="D168" s="8"/>
      <c r="E168" s="8"/>
      <c r="F168" s="8"/>
      <c r="G168" s="8"/>
      <c r="H168" s="8"/>
      <c r="I168" s="8"/>
      <c r="M168" s="89"/>
      <c r="N168" s="8"/>
      <c r="O168" s="8"/>
      <c r="P168" s="8"/>
      <c r="Q168" s="8"/>
      <c r="R168" s="8"/>
      <c r="S168" s="8"/>
      <c r="T168" s="8"/>
      <c r="U168" s="8"/>
      <c r="V168" s="8"/>
      <c r="W168" s="8"/>
      <c r="X168" s="8"/>
      <c r="Y168" s="8"/>
      <c r="Z168" s="8"/>
    </row>
    <row r="169">
      <c r="A169" s="8"/>
      <c r="B169" s="8"/>
      <c r="C169" s="8"/>
      <c r="D169" s="8"/>
      <c r="E169" s="8"/>
      <c r="F169" s="8"/>
      <c r="G169" s="8"/>
      <c r="H169" s="8"/>
      <c r="I169" s="8"/>
      <c r="M169" s="89"/>
      <c r="N169" s="8"/>
      <c r="O169" s="8"/>
      <c r="P169" s="8"/>
      <c r="Q169" s="8"/>
      <c r="R169" s="8"/>
      <c r="S169" s="8"/>
      <c r="T169" s="8"/>
      <c r="U169" s="8"/>
      <c r="V169" s="8"/>
      <c r="W169" s="8"/>
      <c r="X169" s="8"/>
      <c r="Y169" s="8"/>
      <c r="Z169" s="8"/>
    </row>
    <row r="170">
      <c r="A170" s="8"/>
      <c r="B170" s="8"/>
      <c r="C170" s="8"/>
      <c r="D170" s="8"/>
      <c r="E170" s="8"/>
      <c r="F170" s="8"/>
      <c r="G170" s="8"/>
      <c r="H170" s="8"/>
      <c r="I170" s="8"/>
      <c r="M170" s="89"/>
      <c r="N170" s="8"/>
      <c r="O170" s="8"/>
      <c r="P170" s="8"/>
      <c r="Q170" s="8"/>
      <c r="R170" s="8"/>
      <c r="S170" s="8"/>
      <c r="T170" s="8"/>
      <c r="U170" s="8"/>
      <c r="V170" s="8"/>
      <c r="W170" s="8"/>
      <c r="X170" s="8"/>
      <c r="Y170" s="8"/>
      <c r="Z170" s="8"/>
    </row>
    <row r="171">
      <c r="A171" s="8"/>
      <c r="B171" s="8"/>
      <c r="C171" s="8"/>
      <c r="D171" s="8"/>
      <c r="E171" s="8"/>
      <c r="F171" s="8"/>
      <c r="G171" s="8"/>
      <c r="H171" s="8"/>
      <c r="I171" s="8"/>
      <c r="M171" s="89"/>
      <c r="N171" s="8"/>
      <c r="O171" s="8"/>
      <c r="P171" s="8"/>
      <c r="Q171" s="8"/>
      <c r="R171" s="8"/>
      <c r="S171" s="8"/>
      <c r="T171" s="8"/>
      <c r="U171" s="8"/>
      <c r="V171" s="8"/>
      <c r="W171" s="8"/>
      <c r="X171" s="8"/>
      <c r="Y171" s="8"/>
      <c r="Z171" s="8"/>
    </row>
    <row r="172">
      <c r="A172" s="8"/>
      <c r="B172" s="8"/>
      <c r="C172" s="8"/>
      <c r="D172" s="8"/>
      <c r="E172" s="8"/>
      <c r="F172" s="8"/>
      <c r="G172" s="8"/>
      <c r="H172" s="8"/>
      <c r="I172" s="8"/>
      <c r="M172" s="89"/>
      <c r="N172" s="8"/>
      <c r="O172" s="8"/>
      <c r="P172" s="8"/>
      <c r="Q172" s="8"/>
      <c r="R172" s="8"/>
      <c r="S172" s="8"/>
      <c r="T172" s="8"/>
      <c r="U172" s="8"/>
      <c r="V172" s="8"/>
      <c r="W172" s="8"/>
      <c r="X172" s="8"/>
      <c r="Y172" s="8"/>
      <c r="Z172" s="8"/>
    </row>
    <row r="173">
      <c r="A173" s="8"/>
      <c r="B173" s="8"/>
      <c r="C173" s="8"/>
      <c r="D173" s="8"/>
      <c r="E173" s="8"/>
      <c r="F173" s="8"/>
      <c r="G173" s="8"/>
      <c r="H173" s="8"/>
      <c r="I173" s="8"/>
      <c r="M173" s="89"/>
      <c r="N173" s="8"/>
      <c r="O173" s="8"/>
      <c r="P173" s="8"/>
      <c r="Q173" s="8"/>
      <c r="R173" s="8"/>
      <c r="S173" s="8"/>
      <c r="T173" s="8"/>
      <c r="U173" s="8"/>
      <c r="V173" s="8"/>
      <c r="W173" s="8"/>
      <c r="X173" s="8"/>
      <c r="Y173" s="8"/>
      <c r="Z173" s="8"/>
    </row>
    <row r="174">
      <c r="A174" s="8"/>
      <c r="B174" s="8"/>
      <c r="C174" s="8"/>
      <c r="D174" s="8"/>
      <c r="E174" s="8"/>
      <c r="F174" s="8"/>
      <c r="G174" s="8"/>
      <c r="H174" s="8"/>
      <c r="I174" s="8"/>
      <c r="M174" s="89"/>
      <c r="N174" s="8"/>
      <c r="O174" s="8"/>
      <c r="P174" s="8"/>
      <c r="Q174" s="8"/>
      <c r="R174" s="8"/>
      <c r="S174" s="8"/>
      <c r="T174" s="8"/>
      <c r="U174" s="8"/>
      <c r="V174" s="8"/>
      <c r="W174" s="8"/>
      <c r="X174" s="8"/>
      <c r="Y174" s="8"/>
      <c r="Z174" s="8"/>
    </row>
    <row r="175">
      <c r="A175" s="8"/>
      <c r="B175" s="8"/>
      <c r="C175" s="8"/>
      <c r="D175" s="8"/>
      <c r="E175" s="8"/>
      <c r="F175" s="8"/>
      <c r="G175" s="8"/>
      <c r="H175" s="8"/>
      <c r="I175" s="8"/>
      <c r="M175" s="89"/>
      <c r="N175" s="8"/>
      <c r="O175" s="8"/>
      <c r="P175" s="8"/>
      <c r="Q175" s="8"/>
      <c r="R175" s="8"/>
      <c r="S175" s="8"/>
      <c r="T175" s="8"/>
      <c r="U175" s="8"/>
      <c r="V175" s="8"/>
      <c r="W175" s="8"/>
      <c r="X175" s="8"/>
      <c r="Y175" s="8"/>
      <c r="Z175" s="8"/>
    </row>
    <row r="176">
      <c r="A176" s="8"/>
      <c r="B176" s="8"/>
      <c r="C176" s="8"/>
      <c r="D176" s="8"/>
      <c r="E176" s="8"/>
      <c r="F176" s="8"/>
      <c r="G176" s="8"/>
      <c r="H176" s="8"/>
      <c r="I176" s="8"/>
      <c r="M176" s="89"/>
      <c r="N176" s="8"/>
      <c r="O176" s="8"/>
      <c r="P176" s="8"/>
      <c r="Q176" s="8"/>
      <c r="R176" s="8"/>
      <c r="S176" s="8"/>
      <c r="T176" s="8"/>
      <c r="U176" s="8"/>
      <c r="V176" s="8"/>
      <c r="W176" s="8"/>
      <c r="X176" s="8"/>
      <c r="Y176" s="8"/>
      <c r="Z176" s="8"/>
    </row>
    <row r="177">
      <c r="A177" s="8"/>
      <c r="B177" s="8"/>
      <c r="C177" s="8"/>
      <c r="D177" s="8"/>
      <c r="E177" s="8"/>
      <c r="F177" s="8"/>
      <c r="G177" s="8"/>
      <c r="H177" s="8"/>
      <c r="I177" s="8"/>
      <c r="M177" s="89"/>
      <c r="N177" s="8"/>
      <c r="O177" s="8"/>
      <c r="P177" s="8"/>
      <c r="Q177" s="8"/>
      <c r="R177" s="8"/>
      <c r="S177" s="8"/>
      <c r="T177" s="8"/>
      <c r="U177" s="8"/>
      <c r="V177" s="8"/>
      <c r="W177" s="8"/>
      <c r="X177" s="8"/>
      <c r="Y177" s="8"/>
      <c r="Z177" s="8"/>
    </row>
    <row r="178">
      <c r="A178" s="8"/>
      <c r="B178" s="8"/>
      <c r="C178" s="8"/>
      <c r="D178" s="8"/>
      <c r="E178" s="8"/>
      <c r="F178" s="8"/>
      <c r="G178" s="8"/>
      <c r="H178" s="8"/>
      <c r="I178" s="8"/>
      <c r="M178" s="89"/>
      <c r="N178" s="8"/>
      <c r="O178" s="8"/>
      <c r="P178" s="8"/>
      <c r="Q178" s="8"/>
      <c r="R178" s="8"/>
      <c r="S178" s="8"/>
      <c r="T178" s="8"/>
      <c r="U178" s="8"/>
      <c r="V178" s="8"/>
      <c r="W178" s="8"/>
      <c r="X178" s="8"/>
      <c r="Y178" s="8"/>
      <c r="Z178" s="8"/>
    </row>
    <row r="179">
      <c r="A179" s="8"/>
      <c r="B179" s="8"/>
      <c r="C179" s="8"/>
      <c r="D179" s="8"/>
      <c r="E179" s="8"/>
      <c r="F179" s="8"/>
      <c r="G179" s="8"/>
      <c r="H179" s="8"/>
      <c r="I179" s="8"/>
      <c r="M179" s="89"/>
      <c r="N179" s="8"/>
      <c r="O179" s="8"/>
      <c r="P179" s="8"/>
      <c r="Q179" s="8"/>
      <c r="R179" s="8"/>
      <c r="S179" s="8"/>
      <c r="T179" s="8"/>
      <c r="U179" s="8"/>
      <c r="V179" s="8"/>
      <c r="W179" s="8"/>
      <c r="X179" s="8"/>
      <c r="Y179" s="8"/>
      <c r="Z179" s="8"/>
    </row>
    <row r="180">
      <c r="A180" s="8"/>
      <c r="B180" s="8"/>
      <c r="C180" s="8"/>
      <c r="D180" s="8"/>
      <c r="E180" s="8"/>
      <c r="F180" s="8"/>
      <c r="G180" s="8"/>
      <c r="H180" s="8"/>
      <c r="I180" s="8"/>
      <c r="M180" s="89"/>
      <c r="N180" s="8"/>
      <c r="O180" s="8"/>
      <c r="P180" s="8"/>
      <c r="Q180" s="8"/>
      <c r="R180" s="8"/>
      <c r="S180" s="8"/>
      <c r="T180" s="8"/>
      <c r="U180" s="8"/>
      <c r="V180" s="8"/>
      <c r="W180" s="8"/>
      <c r="X180" s="8"/>
      <c r="Y180" s="8"/>
      <c r="Z180" s="8"/>
    </row>
    <row r="181">
      <c r="A181" s="8"/>
      <c r="B181" s="8"/>
      <c r="C181" s="8"/>
      <c r="D181" s="8"/>
      <c r="E181" s="8"/>
      <c r="F181" s="8"/>
      <c r="G181" s="8"/>
      <c r="H181" s="8"/>
      <c r="I181" s="8"/>
      <c r="M181" s="89"/>
      <c r="N181" s="8"/>
      <c r="O181" s="8"/>
      <c r="P181" s="8"/>
      <c r="Q181" s="8"/>
      <c r="R181" s="8"/>
      <c r="S181" s="8"/>
      <c r="T181" s="8"/>
      <c r="U181" s="8"/>
      <c r="V181" s="8"/>
      <c r="W181" s="8"/>
      <c r="X181" s="8"/>
      <c r="Y181" s="8"/>
      <c r="Z181" s="8"/>
    </row>
    <row r="182">
      <c r="A182" s="8"/>
      <c r="B182" s="8"/>
      <c r="C182" s="8"/>
      <c r="D182" s="8"/>
      <c r="E182" s="8"/>
      <c r="F182" s="8"/>
      <c r="G182" s="8"/>
      <c r="H182" s="8"/>
      <c r="I182" s="8"/>
      <c r="M182" s="89"/>
      <c r="N182" s="8"/>
      <c r="O182" s="8"/>
      <c r="P182" s="8"/>
      <c r="Q182" s="8"/>
      <c r="R182" s="8"/>
      <c r="S182" s="8"/>
      <c r="T182" s="8"/>
      <c r="U182" s="8"/>
      <c r="V182" s="8"/>
      <c r="W182" s="8"/>
      <c r="X182" s="8"/>
      <c r="Y182" s="8"/>
      <c r="Z182" s="8"/>
    </row>
    <row r="183">
      <c r="A183" s="8"/>
      <c r="B183" s="8"/>
      <c r="C183" s="8"/>
      <c r="D183" s="8"/>
      <c r="E183" s="8"/>
      <c r="F183" s="8"/>
      <c r="G183" s="8"/>
      <c r="H183" s="8"/>
      <c r="I183" s="8"/>
      <c r="M183" s="89"/>
      <c r="N183" s="8"/>
      <c r="O183" s="8"/>
      <c r="P183" s="8"/>
      <c r="Q183" s="8"/>
      <c r="R183" s="8"/>
      <c r="S183" s="8"/>
      <c r="T183" s="8"/>
      <c r="U183" s="8"/>
      <c r="V183" s="8"/>
      <c r="W183" s="8"/>
      <c r="X183" s="8"/>
      <c r="Y183" s="8"/>
      <c r="Z183" s="8"/>
    </row>
    <row r="184">
      <c r="A184" s="8"/>
      <c r="B184" s="8"/>
      <c r="C184" s="8"/>
      <c r="D184" s="8"/>
      <c r="E184" s="8"/>
      <c r="F184" s="8"/>
      <c r="G184" s="8"/>
      <c r="H184" s="8"/>
      <c r="I184" s="8"/>
      <c r="M184" s="89"/>
      <c r="N184" s="8"/>
      <c r="O184" s="8"/>
      <c r="P184" s="8"/>
      <c r="Q184" s="8"/>
      <c r="R184" s="8"/>
      <c r="S184" s="8"/>
      <c r="T184" s="8"/>
      <c r="U184" s="8"/>
      <c r="V184" s="8"/>
      <c r="W184" s="8"/>
      <c r="X184" s="8"/>
      <c r="Y184" s="8"/>
      <c r="Z184" s="8"/>
    </row>
    <row r="185">
      <c r="A185" s="8"/>
      <c r="B185" s="8"/>
      <c r="C185" s="8"/>
      <c r="D185" s="8"/>
      <c r="E185" s="8"/>
      <c r="F185" s="8"/>
      <c r="G185" s="8"/>
      <c r="H185" s="8"/>
      <c r="I185" s="8"/>
      <c r="M185" s="89"/>
      <c r="N185" s="8"/>
      <c r="O185" s="8"/>
      <c r="P185" s="8"/>
      <c r="Q185" s="8"/>
      <c r="R185" s="8"/>
      <c r="S185" s="8"/>
      <c r="T185" s="8"/>
      <c r="U185" s="8"/>
      <c r="V185" s="8"/>
      <c r="W185" s="8"/>
      <c r="X185" s="8"/>
      <c r="Y185" s="8"/>
      <c r="Z185" s="8"/>
    </row>
    <row r="186">
      <c r="A186" s="8"/>
      <c r="B186" s="8"/>
      <c r="C186" s="8"/>
      <c r="D186" s="8"/>
      <c r="E186" s="8"/>
      <c r="F186" s="8"/>
      <c r="G186" s="8"/>
      <c r="H186" s="8"/>
      <c r="I186" s="8"/>
      <c r="M186" s="89"/>
      <c r="N186" s="8"/>
      <c r="O186" s="8"/>
      <c r="P186" s="8"/>
      <c r="Q186" s="8"/>
      <c r="R186" s="8"/>
      <c r="S186" s="8"/>
      <c r="T186" s="8"/>
      <c r="U186" s="8"/>
      <c r="V186" s="8"/>
      <c r="W186" s="8"/>
      <c r="X186" s="8"/>
      <c r="Y186" s="8"/>
      <c r="Z186" s="8"/>
    </row>
    <row r="187">
      <c r="A187" s="8"/>
      <c r="B187" s="8"/>
      <c r="C187" s="8"/>
      <c r="D187" s="8"/>
      <c r="E187" s="8"/>
      <c r="F187" s="8"/>
      <c r="G187" s="8"/>
      <c r="H187" s="8"/>
      <c r="I187" s="8"/>
      <c r="M187" s="89"/>
      <c r="N187" s="8"/>
      <c r="O187" s="8"/>
      <c r="P187" s="8"/>
      <c r="Q187" s="8"/>
      <c r="R187" s="8"/>
      <c r="S187" s="8"/>
      <c r="T187" s="8"/>
      <c r="U187" s="8"/>
      <c r="V187" s="8"/>
      <c r="W187" s="8"/>
      <c r="X187" s="8"/>
      <c r="Y187" s="8"/>
      <c r="Z187" s="8"/>
    </row>
    <row r="188">
      <c r="A188" s="8"/>
      <c r="B188" s="8"/>
      <c r="C188" s="8"/>
      <c r="D188" s="8"/>
      <c r="E188" s="8"/>
      <c r="F188" s="8"/>
      <c r="G188" s="8"/>
      <c r="H188" s="8"/>
      <c r="I188" s="8"/>
      <c r="M188" s="89"/>
      <c r="N188" s="8"/>
      <c r="O188" s="8"/>
      <c r="P188" s="8"/>
      <c r="Q188" s="8"/>
      <c r="R188" s="8"/>
      <c r="S188" s="8"/>
      <c r="T188" s="8"/>
      <c r="U188" s="8"/>
      <c r="V188" s="8"/>
      <c r="W188" s="8"/>
      <c r="X188" s="8"/>
      <c r="Y188" s="8"/>
      <c r="Z188" s="8"/>
    </row>
    <row r="189">
      <c r="A189" s="8"/>
      <c r="B189" s="8"/>
      <c r="C189" s="8"/>
      <c r="D189" s="8"/>
      <c r="E189" s="8"/>
      <c r="F189" s="8"/>
      <c r="G189" s="8"/>
      <c r="H189" s="8"/>
      <c r="I189" s="8"/>
      <c r="M189" s="89"/>
      <c r="N189" s="8"/>
      <c r="O189" s="8"/>
      <c r="P189" s="8"/>
      <c r="Q189" s="8"/>
      <c r="R189" s="8"/>
      <c r="S189" s="8"/>
      <c r="T189" s="8"/>
      <c r="U189" s="8"/>
      <c r="V189" s="8"/>
      <c r="W189" s="8"/>
      <c r="X189" s="8"/>
      <c r="Y189" s="8"/>
      <c r="Z189" s="8"/>
    </row>
    <row r="190">
      <c r="A190" s="8"/>
      <c r="B190" s="8"/>
      <c r="C190" s="8"/>
      <c r="D190" s="8"/>
      <c r="E190" s="8"/>
      <c r="F190" s="8"/>
      <c r="G190" s="8"/>
      <c r="H190" s="8"/>
      <c r="I190" s="8"/>
      <c r="M190" s="89"/>
      <c r="N190" s="8"/>
      <c r="O190" s="8"/>
      <c r="P190" s="8"/>
      <c r="Q190" s="8"/>
      <c r="R190" s="8"/>
      <c r="S190" s="8"/>
      <c r="T190" s="8"/>
      <c r="U190" s="8"/>
      <c r="V190" s="8"/>
      <c r="W190" s="8"/>
      <c r="X190" s="8"/>
      <c r="Y190" s="8"/>
      <c r="Z190" s="8"/>
    </row>
    <row r="191">
      <c r="A191" s="8"/>
      <c r="B191" s="8"/>
      <c r="C191" s="8"/>
      <c r="D191" s="8"/>
      <c r="E191" s="8"/>
      <c r="F191" s="8"/>
      <c r="G191" s="8"/>
      <c r="H191" s="8"/>
      <c r="I191" s="8"/>
      <c r="M191" s="89"/>
      <c r="N191" s="8"/>
      <c r="O191" s="8"/>
      <c r="P191" s="8"/>
      <c r="Q191" s="8"/>
      <c r="R191" s="8"/>
      <c r="S191" s="8"/>
      <c r="T191" s="8"/>
      <c r="U191" s="8"/>
      <c r="V191" s="8"/>
      <c r="W191" s="8"/>
      <c r="X191" s="8"/>
      <c r="Y191" s="8"/>
      <c r="Z191" s="8"/>
    </row>
    <row r="192">
      <c r="A192" s="8"/>
      <c r="B192" s="8"/>
      <c r="C192" s="8"/>
      <c r="D192" s="8"/>
      <c r="E192" s="8"/>
      <c r="F192" s="8"/>
      <c r="G192" s="8"/>
      <c r="H192" s="8"/>
      <c r="I192" s="8"/>
      <c r="M192" s="89"/>
      <c r="N192" s="8"/>
      <c r="O192" s="8"/>
      <c r="P192" s="8"/>
      <c r="Q192" s="8"/>
      <c r="R192" s="8"/>
      <c r="S192" s="8"/>
      <c r="T192" s="8"/>
      <c r="U192" s="8"/>
      <c r="V192" s="8"/>
      <c r="W192" s="8"/>
      <c r="X192" s="8"/>
      <c r="Y192" s="8"/>
      <c r="Z192" s="8"/>
    </row>
    <row r="193">
      <c r="A193" s="8"/>
      <c r="B193" s="8"/>
      <c r="C193" s="8"/>
      <c r="D193" s="8"/>
      <c r="E193" s="8"/>
      <c r="F193" s="8"/>
      <c r="G193" s="8"/>
      <c r="H193" s="8"/>
      <c r="I193" s="8"/>
      <c r="M193" s="89"/>
      <c r="N193" s="8"/>
      <c r="O193" s="8"/>
      <c r="P193" s="8"/>
      <c r="Q193" s="8"/>
      <c r="R193" s="8"/>
      <c r="S193" s="8"/>
      <c r="T193" s="8"/>
      <c r="U193" s="8"/>
      <c r="V193" s="8"/>
      <c r="W193" s="8"/>
      <c r="X193" s="8"/>
      <c r="Y193" s="8"/>
      <c r="Z193" s="8"/>
    </row>
    <row r="194">
      <c r="A194" s="8"/>
      <c r="B194" s="8"/>
      <c r="C194" s="8"/>
      <c r="D194" s="8"/>
      <c r="E194" s="8"/>
      <c r="F194" s="8"/>
      <c r="G194" s="8"/>
      <c r="H194" s="8"/>
      <c r="I194" s="8"/>
      <c r="M194" s="89"/>
      <c r="N194" s="8"/>
      <c r="O194" s="8"/>
      <c r="P194" s="8"/>
      <c r="Q194" s="8"/>
      <c r="R194" s="8"/>
      <c r="S194" s="8"/>
      <c r="T194" s="8"/>
      <c r="U194" s="8"/>
      <c r="V194" s="8"/>
      <c r="W194" s="8"/>
      <c r="X194" s="8"/>
      <c r="Y194" s="8"/>
      <c r="Z194" s="8"/>
    </row>
    <row r="195">
      <c r="A195" s="8"/>
      <c r="B195" s="8"/>
      <c r="C195" s="8"/>
      <c r="D195" s="8"/>
      <c r="E195" s="8"/>
      <c r="F195" s="8"/>
      <c r="G195" s="8"/>
      <c r="H195" s="8"/>
      <c r="I195" s="8"/>
      <c r="M195" s="89"/>
      <c r="N195" s="8"/>
      <c r="O195" s="8"/>
      <c r="P195" s="8"/>
      <c r="Q195" s="8"/>
      <c r="R195" s="8"/>
      <c r="S195" s="8"/>
      <c r="T195" s="8"/>
      <c r="U195" s="8"/>
      <c r="V195" s="8"/>
      <c r="W195" s="8"/>
      <c r="X195" s="8"/>
      <c r="Y195" s="8"/>
      <c r="Z195" s="8"/>
    </row>
    <row r="196">
      <c r="A196" s="8"/>
      <c r="B196" s="8"/>
      <c r="C196" s="8"/>
      <c r="D196" s="8"/>
      <c r="E196" s="8"/>
      <c r="F196" s="8"/>
      <c r="G196" s="8"/>
      <c r="H196" s="8"/>
      <c r="I196" s="8"/>
      <c r="M196" s="89"/>
      <c r="N196" s="8"/>
      <c r="O196" s="8"/>
      <c r="P196" s="8"/>
      <c r="Q196" s="8"/>
      <c r="R196" s="8"/>
      <c r="S196" s="8"/>
      <c r="T196" s="8"/>
      <c r="U196" s="8"/>
      <c r="V196" s="8"/>
      <c r="W196" s="8"/>
      <c r="X196" s="8"/>
      <c r="Y196" s="8"/>
      <c r="Z196" s="8"/>
    </row>
    <row r="197">
      <c r="A197" s="8"/>
      <c r="B197" s="8"/>
      <c r="C197" s="8"/>
      <c r="D197" s="8"/>
      <c r="E197" s="8"/>
      <c r="F197" s="8"/>
      <c r="G197" s="8"/>
      <c r="H197" s="8"/>
      <c r="I197" s="8"/>
      <c r="M197" s="89"/>
      <c r="N197" s="8"/>
      <c r="O197" s="8"/>
      <c r="P197" s="8"/>
      <c r="Q197" s="8"/>
      <c r="R197" s="8"/>
      <c r="S197" s="8"/>
      <c r="T197" s="8"/>
      <c r="U197" s="8"/>
      <c r="V197" s="8"/>
      <c r="W197" s="8"/>
      <c r="X197" s="8"/>
      <c r="Y197" s="8"/>
      <c r="Z197" s="8"/>
    </row>
    <row r="198">
      <c r="A198" s="8"/>
      <c r="B198" s="8"/>
      <c r="C198" s="8"/>
      <c r="D198" s="8"/>
      <c r="E198" s="8"/>
      <c r="F198" s="8"/>
      <c r="G198" s="8"/>
      <c r="H198" s="8"/>
      <c r="I198" s="8"/>
      <c r="M198" s="89"/>
      <c r="N198" s="8"/>
      <c r="O198" s="8"/>
      <c r="P198" s="8"/>
      <c r="Q198" s="8"/>
      <c r="R198" s="8"/>
      <c r="S198" s="8"/>
      <c r="T198" s="8"/>
      <c r="U198" s="8"/>
      <c r="V198" s="8"/>
      <c r="W198" s="8"/>
      <c r="X198" s="8"/>
      <c r="Y198" s="8"/>
      <c r="Z198" s="8"/>
    </row>
    <row r="199">
      <c r="A199" s="8"/>
      <c r="B199" s="8"/>
      <c r="C199" s="8"/>
      <c r="D199" s="8"/>
      <c r="E199" s="8"/>
      <c r="F199" s="8"/>
      <c r="G199" s="8"/>
      <c r="H199" s="8"/>
      <c r="I199" s="8"/>
      <c r="M199" s="89"/>
      <c r="N199" s="8"/>
      <c r="O199" s="8"/>
      <c r="P199" s="8"/>
      <c r="Q199" s="8"/>
      <c r="R199" s="8"/>
      <c r="S199" s="8"/>
      <c r="T199" s="8"/>
      <c r="U199" s="8"/>
      <c r="V199" s="8"/>
      <c r="W199" s="8"/>
      <c r="X199" s="8"/>
      <c r="Y199" s="8"/>
      <c r="Z199" s="8"/>
    </row>
    <row r="200">
      <c r="A200" s="8"/>
      <c r="B200" s="8"/>
      <c r="C200" s="8"/>
      <c r="D200" s="8"/>
      <c r="E200" s="8"/>
      <c r="F200" s="8"/>
      <c r="G200" s="8"/>
      <c r="H200" s="8"/>
      <c r="I200" s="8"/>
      <c r="M200" s="89"/>
      <c r="N200" s="8"/>
      <c r="O200" s="8"/>
      <c r="P200" s="8"/>
      <c r="Q200" s="8"/>
      <c r="R200" s="8"/>
      <c r="S200" s="8"/>
      <c r="T200" s="8"/>
      <c r="U200" s="8"/>
      <c r="V200" s="8"/>
      <c r="W200" s="8"/>
      <c r="X200" s="8"/>
      <c r="Y200" s="8"/>
      <c r="Z200" s="8"/>
    </row>
    <row r="201">
      <c r="A201" s="8"/>
      <c r="B201" s="8"/>
      <c r="C201" s="8"/>
      <c r="D201" s="8"/>
      <c r="E201" s="8"/>
      <c r="F201" s="8"/>
      <c r="G201" s="8"/>
      <c r="H201" s="8"/>
      <c r="I201" s="8"/>
      <c r="M201" s="89"/>
      <c r="N201" s="8"/>
      <c r="O201" s="8"/>
      <c r="P201" s="8"/>
      <c r="Q201" s="8"/>
      <c r="R201" s="8"/>
      <c r="S201" s="8"/>
      <c r="T201" s="8"/>
      <c r="U201" s="8"/>
      <c r="V201" s="8"/>
      <c r="W201" s="8"/>
      <c r="X201" s="8"/>
      <c r="Y201" s="8"/>
      <c r="Z201" s="8"/>
    </row>
    <row r="202">
      <c r="A202" s="8"/>
      <c r="B202" s="8"/>
      <c r="C202" s="8"/>
      <c r="D202" s="8"/>
      <c r="E202" s="8"/>
      <c r="F202" s="8"/>
      <c r="G202" s="8"/>
      <c r="H202" s="8"/>
      <c r="I202" s="8"/>
      <c r="M202" s="89"/>
      <c r="N202" s="8"/>
      <c r="O202" s="8"/>
      <c r="P202" s="8"/>
      <c r="Q202" s="8"/>
      <c r="R202" s="8"/>
      <c r="S202" s="8"/>
      <c r="T202" s="8"/>
      <c r="U202" s="8"/>
      <c r="V202" s="8"/>
      <c r="W202" s="8"/>
      <c r="X202" s="8"/>
      <c r="Y202" s="8"/>
      <c r="Z202" s="8"/>
    </row>
    <row r="203">
      <c r="A203" s="8"/>
      <c r="B203" s="8"/>
      <c r="C203" s="8"/>
      <c r="D203" s="8"/>
      <c r="E203" s="8"/>
      <c r="F203" s="8"/>
      <c r="G203" s="8"/>
      <c r="H203" s="8"/>
      <c r="I203" s="8"/>
      <c r="M203" s="89"/>
      <c r="N203" s="8"/>
      <c r="O203" s="8"/>
      <c r="P203" s="8"/>
      <c r="Q203" s="8"/>
      <c r="R203" s="8"/>
      <c r="S203" s="8"/>
      <c r="T203" s="8"/>
      <c r="U203" s="8"/>
      <c r="V203" s="8"/>
      <c r="W203" s="8"/>
      <c r="X203" s="8"/>
      <c r="Y203" s="8"/>
      <c r="Z203" s="8"/>
    </row>
    <row r="204">
      <c r="A204" s="8"/>
      <c r="B204" s="8"/>
      <c r="C204" s="8"/>
      <c r="D204" s="8"/>
      <c r="E204" s="8"/>
      <c r="F204" s="8"/>
      <c r="G204" s="8"/>
      <c r="H204" s="8"/>
      <c r="I204" s="8"/>
      <c r="M204" s="89"/>
      <c r="N204" s="8"/>
      <c r="O204" s="8"/>
      <c r="P204" s="8"/>
      <c r="Q204" s="8"/>
      <c r="R204" s="8"/>
      <c r="S204" s="8"/>
      <c r="T204" s="8"/>
      <c r="U204" s="8"/>
      <c r="V204" s="8"/>
      <c r="W204" s="8"/>
      <c r="X204" s="8"/>
      <c r="Y204" s="8"/>
      <c r="Z204" s="8"/>
    </row>
    <row r="205">
      <c r="A205" s="8"/>
      <c r="B205" s="8"/>
      <c r="C205" s="8"/>
      <c r="D205" s="8"/>
      <c r="E205" s="8"/>
      <c r="F205" s="8"/>
      <c r="G205" s="8"/>
      <c r="H205" s="8"/>
      <c r="I205" s="8"/>
      <c r="M205" s="89"/>
      <c r="N205" s="8"/>
      <c r="O205" s="8"/>
      <c r="P205" s="8"/>
      <c r="Q205" s="8"/>
      <c r="R205" s="8"/>
      <c r="S205" s="8"/>
      <c r="T205" s="8"/>
      <c r="U205" s="8"/>
      <c r="V205" s="8"/>
      <c r="W205" s="8"/>
      <c r="X205" s="8"/>
      <c r="Y205" s="8"/>
      <c r="Z205" s="8"/>
    </row>
    <row r="206">
      <c r="A206" s="8"/>
      <c r="B206" s="8"/>
      <c r="C206" s="8"/>
      <c r="D206" s="8"/>
      <c r="E206" s="8"/>
      <c r="F206" s="8"/>
      <c r="G206" s="8"/>
      <c r="H206" s="8"/>
      <c r="I206" s="8"/>
      <c r="M206" s="89"/>
      <c r="N206" s="8"/>
      <c r="O206" s="8"/>
      <c r="P206" s="8"/>
      <c r="Q206" s="8"/>
      <c r="R206" s="8"/>
      <c r="S206" s="8"/>
      <c r="T206" s="8"/>
      <c r="U206" s="8"/>
      <c r="V206" s="8"/>
      <c r="W206" s="8"/>
      <c r="X206" s="8"/>
      <c r="Y206" s="8"/>
      <c r="Z206" s="8"/>
    </row>
    <row r="207">
      <c r="A207" s="8"/>
      <c r="B207" s="8"/>
      <c r="C207" s="8"/>
      <c r="D207" s="8"/>
      <c r="E207" s="8"/>
      <c r="F207" s="8"/>
      <c r="G207" s="8"/>
      <c r="H207" s="8"/>
      <c r="I207" s="8"/>
      <c r="M207" s="89"/>
      <c r="N207" s="8"/>
      <c r="O207" s="8"/>
      <c r="P207" s="8"/>
      <c r="Q207" s="8"/>
      <c r="R207" s="8"/>
      <c r="S207" s="8"/>
      <c r="T207" s="8"/>
      <c r="U207" s="8"/>
      <c r="V207" s="8"/>
      <c r="W207" s="8"/>
      <c r="X207" s="8"/>
      <c r="Y207" s="8"/>
      <c r="Z207" s="8"/>
    </row>
    <row r="208">
      <c r="A208" s="8"/>
      <c r="B208" s="8"/>
      <c r="C208" s="8"/>
      <c r="D208" s="8"/>
      <c r="E208" s="8"/>
      <c r="F208" s="8"/>
      <c r="G208" s="8"/>
      <c r="H208" s="8"/>
      <c r="I208" s="8"/>
      <c r="M208" s="89"/>
      <c r="N208" s="8"/>
      <c r="O208" s="8"/>
      <c r="P208" s="8"/>
      <c r="Q208" s="8"/>
      <c r="R208" s="8"/>
      <c r="S208" s="8"/>
      <c r="T208" s="8"/>
      <c r="U208" s="8"/>
      <c r="V208" s="8"/>
      <c r="W208" s="8"/>
      <c r="X208" s="8"/>
      <c r="Y208" s="8"/>
      <c r="Z208" s="8"/>
    </row>
    <row r="209">
      <c r="A209" s="8"/>
      <c r="B209" s="8"/>
      <c r="C209" s="8"/>
      <c r="D209" s="8"/>
      <c r="E209" s="8"/>
      <c r="F209" s="8"/>
      <c r="G209" s="8"/>
      <c r="H209" s="8"/>
      <c r="I209" s="8"/>
      <c r="M209" s="89"/>
      <c r="N209" s="8"/>
      <c r="O209" s="8"/>
      <c r="P209" s="8"/>
      <c r="Q209" s="8"/>
      <c r="R209" s="8"/>
      <c r="S209" s="8"/>
      <c r="T209" s="8"/>
      <c r="U209" s="8"/>
      <c r="V209" s="8"/>
      <c r="W209" s="8"/>
      <c r="X209" s="8"/>
      <c r="Y209" s="8"/>
      <c r="Z209" s="8"/>
    </row>
    <row r="210">
      <c r="A210" s="8"/>
      <c r="B210" s="8"/>
      <c r="C210" s="8"/>
      <c r="D210" s="8"/>
      <c r="E210" s="8"/>
      <c r="F210" s="8"/>
      <c r="G210" s="8"/>
      <c r="H210" s="8"/>
      <c r="I210" s="8"/>
      <c r="M210" s="89"/>
      <c r="N210" s="8"/>
      <c r="O210" s="8"/>
      <c r="P210" s="8"/>
      <c r="Q210" s="8"/>
      <c r="R210" s="8"/>
      <c r="S210" s="8"/>
      <c r="T210" s="8"/>
      <c r="U210" s="8"/>
      <c r="V210" s="8"/>
      <c r="W210" s="8"/>
      <c r="X210" s="8"/>
      <c r="Y210" s="8"/>
      <c r="Z210" s="8"/>
    </row>
    <row r="211">
      <c r="A211" s="8"/>
      <c r="B211" s="8"/>
      <c r="C211" s="8"/>
      <c r="D211" s="8"/>
      <c r="E211" s="8"/>
      <c r="F211" s="8"/>
      <c r="G211" s="8"/>
      <c r="H211" s="8"/>
      <c r="I211" s="8"/>
      <c r="M211" s="89"/>
      <c r="N211" s="8"/>
      <c r="O211" s="8"/>
      <c r="P211" s="8"/>
      <c r="Q211" s="8"/>
      <c r="R211" s="8"/>
      <c r="S211" s="8"/>
      <c r="T211" s="8"/>
      <c r="U211" s="8"/>
      <c r="V211" s="8"/>
      <c r="W211" s="8"/>
      <c r="X211" s="8"/>
      <c r="Y211" s="8"/>
      <c r="Z211" s="8"/>
    </row>
    <row r="212">
      <c r="A212" s="8"/>
      <c r="B212" s="8"/>
      <c r="C212" s="8"/>
      <c r="D212" s="8"/>
      <c r="E212" s="8"/>
      <c r="F212" s="8"/>
      <c r="G212" s="8"/>
      <c r="H212" s="8"/>
      <c r="I212" s="8"/>
      <c r="M212" s="89"/>
      <c r="N212" s="8"/>
      <c r="O212" s="8"/>
      <c r="P212" s="8"/>
      <c r="Q212" s="8"/>
      <c r="R212" s="8"/>
      <c r="S212" s="8"/>
      <c r="T212" s="8"/>
      <c r="U212" s="8"/>
      <c r="V212" s="8"/>
      <c r="W212" s="8"/>
      <c r="X212" s="8"/>
      <c r="Y212" s="8"/>
      <c r="Z212" s="8"/>
    </row>
    <row r="213">
      <c r="A213" s="8"/>
      <c r="B213" s="8"/>
      <c r="C213" s="8"/>
      <c r="D213" s="8"/>
      <c r="E213" s="8"/>
      <c r="F213" s="8"/>
      <c r="G213" s="8"/>
      <c r="H213" s="8"/>
      <c r="I213" s="8"/>
      <c r="M213" s="89"/>
      <c r="N213" s="8"/>
      <c r="O213" s="8"/>
      <c r="P213" s="8"/>
      <c r="Q213" s="8"/>
      <c r="R213" s="8"/>
      <c r="S213" s="8"/>
      <c r="T213" s="8"/>
      <c r="U213" s="8"/>
      <c r="V213" s="8"/>
      <c r="W213" s="8"/>
      <c r="X213" s="8"/>
      <c r="Y213" s="8"/>
      <c r="Z213" s="8"/>
    </row>
    <row r="214">
      <c r="A214" s="8"/>
      <c r="B214" s="8"/>
      <c r="C214" s="8"/>
      <c r="D214" s="8"/>
      <c r="E214" s="8"/>
      <c r="F214" s="8"/>
      <c r="G214" s="8"/>
      <c r="H214" s="8"/>
      <c r="I214" s="8"/>
      <c r="M214" s="89"/>
      <c r="N214" s="8"/>
      <c r="O214" s="8"/>
      <c r="P214" s="8"/>
      <c r="Q214" s="8"/>
      <c r="R214" s="8"/>
      <c r="S214" s="8"/>
      <c r="T214" s="8"/>
      <c r="U214" s="8"/>
      <c r="V214" s="8"/>
      <c r="W214" s="8"/>
      <c r="X214" s="8"/>
      <c r="Y214" s="8"/>
      <c r="Z214" s="8"/>
    </row>
    <row r="215">
      <c r="A215" s="8"/>
      <c r="B215" s="8"/>
      <c r="C215" s="8"/>
      <c r="D215" s="8"/>
      <c r="E215" s="8"/>
      <c r="F215" s="8"/>
      <c r="G215" s="8"/>
      <c r="H215" s="8"/>
      <c r="I215" s="8"/>
      <c r="M215" s="89"/>
      <c r="N215" s="8"/>
      <c r="O215" s="8"/>
      <c r="P215" s="8"/>
      <c r="Q215" s="8"/>
      <c r="R215" s="8"/>
      <c r="S215" s="8"/>
      <c r="T215" s="8"/>
      <c r="U215" s="8"/>
      <c r="V215" s="8"/>
      <c r="W215" s="8"/>
      <c r="X215" s="8"/>
      <c r="Y215" s="8"/>
      <c r="Z215" s="8"/>
    </row>
    <row r="216">
      <c r="A216" s="8"/>
      <c r="B216" s="8"/>
      <c r="C216" s="8"/>
      <c r="D216" s="8"/>
      <c r="E216" s="8"/>
      <c r="F216" s="8"/>
      <c r="G216" s="8"/>
      <c r="H216" s="8"/>
      <c r="I216" s="8"/>
      <c r="M216" s="89"/>
      <c r="N216" s="8"/>
      <c r="O216" s="8"/>
      <c r="P216" s="8"/>
      <c r="Q216" s="8"/>
      <c r="R216" s="8"/>
      <c r="S216" s="8"/>
      <c r="T216" s="8"/>
      <c r="U216" s="8"/>
      <c r="V216" s="8"/>
      <c r="W216" s="8"/>
      <c r="X216" s="8"/>
      <c r="Y216" s="8"/>
      <c r="Z216" s="8"/>
    </row>
    <row r="217">
      <c r="A217" s="8"/>
      <c r="B217" s="8"/>
      <c r="C217" s="8"/>
      <c r="D217" s="8"/>
      <c r="E217" s="8"/>
      <c r="F217" s="8"/>
      <c r="G217" s="8"/>
      <c r="H217" s="8"/>
      <c r="I217" s="8"/>
      <c r="M217" s="89"/>
      <c r="N217" s="8"/>
      <c r="O217" s="8"/>
      <c r="P217" s="8"/>
      <c r="Q217" s="8"/>
      <c r="R217" s="8"/>
      <c r="S217" s="8"/>
      <c r="T217" s="8"/>
      <c r="U217" s="8"/>
      <c r="V217" s="8"/>
      <c r="W217" s="8"/>
      <c r="X217" s="8"/>
      <c r="Y217" s="8"/>
      <c r="Z217" s="8"/>
    </row>
    <row r="218">
      <c r="A218" s="8"/>
      <c r="B218" s="8"/>
      <c r="C218" s="8"/>
      <c r="D218" s="8"/>
      <c r="E218" s="8"/>
      <c r="F218" s="8"/>
      <c r="G218" s="8"/>
      <c r="H218" s="8"/>
      <c r="I218" s="8"/>
      <c r="M218" s="89"/>
      <c r="N218" s="8"/>
      <c r="O218" s="8"/>
      <c r="P218" s="8"/>
      <c r="Q218" s="8"/>
      <c r="R218" s="8"/>
      <c r="S218" s="8"/>
      <c r="T218" s="8"/>
      <c r="U218" s="8"/>
      <c r="V218" s="8"/>
      <c r="W218" s="8"/>
      <c r="X218" s="8"/>
      <c r="Y218" s="8"/>
      <c r="Z218" s="8"/>
    </row>
    <row r="219">
      <c r="A219" s="8"/>
      <c r="B219" s="8"/>
      <c r="C219" s="8"/>
      <c r="D219" s="8"/>
      <c r="E219" s="8"/>
      <c r="F219" s="8"/>
      <c r="G219" s="8"/>
      <c r="H219" s="8"/>
      <c r="I219" s="8"/>
      <c r="M219" s="89"/>
      <c r="N219" s="8"/>
      <c r="O219" s="8"/>
      <c r="P219" s="8"/>
      <c r="Q219" s="8"/>
      <c r="R219" s="8"/>
      <c r="S219" s="8"/>
      <c r="T219" s="8"/>
      <c r="U219" s="8"/>
      <c r="V219" s="8"/>
      <c r="W219" s="8"/>
      <c r="X219" s="8"/>
      <c r="Y219" s="8"/>
      <c r="Z219" s="8"/>
    </row>
    <row r="220">
      <c r="A220" s="8"/>
      <c r="B220" s="8"/>
      <c r="C220" s="8"/>
      <c r="D220" s="8"/>
      <c r="E220" s="8"/>
      <c r="F220" s="8"/>
      <c r="G220" s="8"/>
      <c r="H220" s="8"/>
      <c r="I220" s="8"/>
      <c r="M220" s="89"/>
      <c r="N220" s="8"/>
      <c r="O220" s="8"/>
      <c r="P220" s="8"/>
      <c r="Q220" s="8"/>
      <c r="R220" s="8"/>
      <c r="S220" s="8"/>
      <c r="T220" s="8"/>
      <c r="U220" s="8"/>
      <c r="V220" s="8"/>
      <c r="W220" s="8"/>
      <c r="X220" s="8"/>
      <c r="Y220" s="8"/>
      <c r="Z220" s="8"/>
    </row>
    <row r="221">
      <c r="A221" s="8"/>
      <c r="B221" s="8"/>
      <c r="C221" s="8"/>
      <c r="D221" s="8"/>
      <c r="E221" s="8"/>
      <c r="F221" s="8"/>
      <c r="G221" s="8"/>
      <c r="H221" s="8"/>
      <c r="I221" s="8"/>
      <c r="M221" s="89"/>
      <c r="N221" s="8"/>
      <c r="O221" s="8"/>
      <c r="P221" s="8"/>
      <c r="Q221" s="8"/>
      <c r="R221" s="8"/>
      <c r="S221" s="8"/>
      <c r="T221" s="8"/>
      <c r="U221" s="8"/>
      <c r="V221" s="8"/>
      <c r="W221" s="8"/>
      <c r="X221" s="8"/>
      <c r="Y221" s="8"/>
      <c r="Z221" s="8"/>
    </row>
    <row r="222">
      <c r="A222" s="8"/>
      <c r="B222" s="8"/>
      <c r="C222" s="8"/>
      <c r="D222" s="8"/>
      <c r="E222" s="8"/>
      <c r="F222" s="8"/>
      <c r="G222" s="8"/>
      <c r="H222" s="8"/>
      <c r="I222" s="8"/>
      <c r="M222" s="89"/>
      <c r="N222" s="8"/>
      <c r="O222" s="8"/>
      <c r="P222" s="8"/>
      <c r="Q222" s="8"/>
      <c r="R222" s="8"/>
      <c r="S222" s="8"/>
      <c r="T222" s="8"/>
      <c r="U222" s="8"/>
      <c r="V222" s="8"/>
      <c r="W222" s="8"/>
      <c r="X222" s="8"/>
      <c r="Y222" s="8"/>
      <c r="Z222" s="8"/>
    </row>
    <row r="223">
      <c r="A223" s="8"/>
      <c r="B223" s="8"/>
      <c r="C223" s="8"/>
      <c r="D223" s="8"/>
      <c r="E223" s="8"/>
      <c r="F223" s="8"/>
      <c r="G223" s="8"/>
      <c r="H223" s="8"/>
      <c r="I223" s="8"/>
      <c r="M223" s="89"/>
      <c r="N223" s="8"/>
      <c r="O223" s="8"/>
      <c r="P223" s="8"/>
      <c r="Q223" s="8"/>
      <c r="R223" s="8"/>
      <c r="S223" s="8"/>
      <c r="T223" s="8"/>
      <c r="U223" s="8"/>
      <c r="V223" s="8"/>
      <c r="W223" s="8"/>
      <c r="X223" s="8"/>
      <c r="Y223" s="8"/>
      <c r="Z223" s="8"/>
    </row>
    <row r="224">
      <c r="A224" s="8"/>
      <c r="B224" s="8"/>
      <c r="C224" s="8"/>
      <c r="D224" s="8"/>
      <c r="E224" s="8"/>
      <c r="F224" s="8"/>
      <c r="G224" s="8"/>
      <c r="H224" s="8"/>
      <c r="I224" s="8"/>
      <c r="M224" s="89"/>
      <c r="N224" s="8"/>
      <c r="O224" s="8"/>
      <c r="P224" s="8"/>
      <c r="Q224" s="8"/>
      <c r="R224" s="8"/>
      <c r="S224" s="8"/>
      <c r="T224" s="8"/>
      <c r="U224" s="8"/>
      <c r="V224" s="8"/>
      <c r="W224" s="8"/>
      <c r="X224" s="8"/>
      <c r="Y224" s="8"/>
      <c r="Z224" s="8"/>
    </row>
    <row r="225">
      <c r="A225" s="8"/>
      <c r="B225" s="8"/>
      <c r="C225" s="8"/>
      <c r="D225" s="8"/>
      <c r="E225" s="8"/>
      <c r="F225" s="8"/>
      <c r="G225" s="8"/>
      <c r="H225" s="8"/>
      <c r="I225" s="8"/>
      <c r="M225" s="89"/>
      <c r="N225" s="8"/>
      <c r="O225" s="8"/>
      <c r="P225" s="8"/>
      <c r="Q225" s="8"/>
      <c r="R225" s="8"/>
      <c r="S225" s="8"/>
      <c r="T225" s="8"/>
      <c r="U225" s="8"/>
      <c r="V225" s="8"/>
      <c r="W225" s="8"/>
      <c r="X225" s="8"/>
      <c r="Y225" s="8"/>
      <c r="Z225" s="8"/>
    </row>
    <row r="226">
      <c r="A226" s="8"/>
      <c r="B226" s="8"/>
      <c r="C226" s="8"/>
      <c r="D226" s="8"/>
      <c r="E226" s="8"/>
      <c r="F226" s="8"/>
      <c r="G226" s="8"/>
      <c r="H226" s="8"/>
      <c r="I226" s="8"/>
      <c r="M226" s="89"/>
      <c r="N226" s="8"/>
      <c r="O226" s="8"/>
      <c r="P226" s="8"/>
      <c r="Q226" s="8"/>
      <c r="R226" s="8"/>
      <c r="S226" s="8"/>
      <c r="T226" s="8"/>
      <c r="U226" s="8"/>
      <c r="V226" s="8"/>
      <c r="W226" s="8"/>
      <c r="X226" s="8"/>
      <c r="Y226" s="8"/>
      <c r="Z226" s="8"/>
    </row>
    <row r="227">
      <c r="A227" s="8"/>
      <c r="B227" s="8"/>
      <c r="C227" s="8"/>
      <c r="D227" s="8"/>
      <c r="E227" s="8"/>
      <c r="F227" s="8"/>
      <c r="G227" s="8"/>
      <c r="H227" s="8"/>
      <c r="I227" s="8"/>
      <c r="M227" s="89"/>
      <c r="N227" s="8"/>
      <c r="O227" s="8"/>
      <c r="P227" s="8"/>
      <c r="Q227" s="8"/>
      <c r="R227" s="8"/>
      <c r="S227" s="8"/>
      <c r="T227" s="8"/>
      <c r="U227" s="8"/>
      <c r="V227" s="8"/>
      <c r="W227" s="8"/>
      <c r="X227" s="8"/>
      <c r="Y227" s="8"/>
      <c r="Z227" s="8"/>
    </row>
    <row r="228">
      <c r="A228" s="8"/>
      <c r="B228" s="8"/>
      <c r="C228" s="8"/>
      <c r="D228" s="8"/>
      <c r="E228" s="8"/>
      <c r="F228" s="8"/>
      <c r="G228" s="8"/>
      <c r="H228" s="8"/>
      <c r="I228" s="8"/>
      <c r="M228" s="89"/>
      <c r="N228" s="8"/>
      <c r="O228" s="8"/>
      <c r="P228" s="8"/>
      <c r="Q228" s="8"/>
      <c r="R228" s="8"/>
      <c r="S228" s="8"/>
      <c r="T228" s="8"/>
      <c r="U228" s="8"/>
      <c r="V228" s="8"/>
      <c r="W228" s="8"/>
      <c r="X228" s="8"/>
      <c r="Y228" s="8"/>
      <c r="Z228" s="8"/>
    </row>
    <row r="229">
      <c r="A229" s="8"/>
      <c r="B229" s="8"/>
      <c r="C229" s="8"/>
      <c r="D229" s="8"/>
      <c r="E229" s="8"/>
      <c r="F229" s="8"/>
      <c r="G229" s="8"/>
      <c r="H229" s="8"/>
      <c r="I229" s="8"/>
      <c r="M229" s="89"/>
      <c r="N229" s="8"/>
      <c r="O229" s="8"/>
      <c r="P229" s="8"/>
      <c r="Q229" s="8"/>
      <c r="R229" s="8"/>
      <c r="S229" s="8"/>
      <c r="T229" s="8"/>
      <c r="U229" s="8"/>
      <c r="V229" s="8"/>
      <c r="W229" s="8"/>
      <c r="X229" s="8"/>
      <c r="Y229" s="8"/>
      <c r="Z229" s="8"/>
    </row>
    <row r="230">
      <c r="A230" s="8"/>
      <c r="B230" s="8"/>
      <c r="C230" s="8"/>
      <c r="D230" s="8"/>
      <c r="E230" s="8"/>
      <c r="F230" s="8"/>
      <c r="G230" s="8"/>
      <c r="H230" s="8"/>
      <c r="I230" s="8"/>
      <c r="M230" s="89"/>
      <c r="N230" s="8"/>
      <c r="O230" s="8"/>
      <c r="P230" s="8"/>
      <c r="Q230" s="8"/>
      <c r="R230" s="8"/>
      <c r="S230" s="8"/>
      <c r="T230" s="8"/>
      <c r="U230" s="8"/>
      <c r="V230" s="8"/>
      <c r="W230" s="8"/>
      <c r="X230" s="8"/>
      <c r="Y230" s="8"/>
      <c r="Z230" s="8"/>
    </row>
    <row r="231">
      <c r="A231" s="8"/>
      <c r="B231" s="8"/>
      <c r="C231" s="8"/>
      <c r="D231" s="8"/>
      <c r="E231" s="8"/>
      <c r="F231" s="8"/>
      <c r="G231" s="8"/>
      <c r="H231" s="8"/>
      <c r="I231" s="8"/>
      <c r="M231" s="89"/>
      <c r="N231" s="8"/>
      <c r="O231" s="8"/>
      <c r="P231" s="8"/>
      <c r="Q231" s="8"/>
      <c r="R231" s="8"/>
      <c r="S231" s="8"/>
      <c r="T231" s="8"/>
      <c r="U231" s="8"/>
      <c r="V231" s="8"/>
      <c r="W231" s="8"/>
      <c r="X231" s="8"/>
      <c r="Y231" s="8"/>
      <c r="Z231" s="8"/>
    </row>
    <row r="232">
      <c r="A232" s="8"/>
      <c r="B232" s="8"/>
      <c r="C232" s="8"/>
      <c r="D232" s="8"/>
      <c r="E232" s="8"/>
      <c r="F232" s="8"/>
      <c r="G232" s="8"/>
      <c r="H232" s="8"/>
      <c r="I232" s="8"/>
      <c r="M232" s="89"/>
      <c r="N232" s="8"/>
      <c r="O232" s="8"/>
      <c r="P232" s="8"/>
      <c r="Q232" s="8"/>
      <c r="R232" s="8"/>
      <c r="S232" s="8"/>
      <c r="T232" s="8"/>
      <c r="U232" s="8"/>
      <c r="V232" s="8"/>
      <c r="W232" s="8"/>
      <c r="X232" s="8"/>
      <c r="Y232" s="8"/>
      <c r="Z232" s="8"/>
    </row>
    <row r="233">
      <c r="A233" s="8"/>
      <c r="B233" s="8"/>
      <c r="C233" s="8"/>
      <c r="D233" s="8"/>
      <c r="E233" s="8"/>
      <c r="F233" s="8"/>
      <c r="G233" s="8"/>
      <c r="H233" s="8"/>
      <c r="I233" s="8"/>
      <c r="M233" s="89"/>
      <c r="N233" s="8"/>
      <c r="O233" s="8"/>
      <c r="P233" s="8"/>
      <c r="Q233" s="8"/>
      <c r="R233" s="8"/>
      <c r="S233" s="8"/>
      <c r="T233" s="8"/>
      <c r="U233" s="8"/>
      <c r="V233" s="8"/>
      <c r="W233" s="8"/>
      <c r="X233" s="8"/>
      <c r="Y233" s="8"/>
      <c r="Z233" s="8"/>
    </row>
    <row r="234">
      <c r="A234" s="8"/>
      <c r="B234" s="8"/>
      <c r="C234" s="8"/>
      <c r="D234" s="8"/>
      <c r="E234" s="8"/>
      <c r="F234" s="8"/>
      <c r="G234" s="8"/>
      <c r="H234" s="8"/>
      <c r="I234" s="8"/>
      <c r="M234" s="89"/>
      <c r="N234" s="8"/>
      <c r="O234" s="8"/>
      <c r="P234" s="8"/>
      <c r="Q234" s="8"/>
      <c r="R234" s="8"/>
      <c r="S234" s="8"/>
      <c r="T234" s="8"/>
      <c r="U234" s="8"/>
      <c r="V234" s="8"/>
      <c r="W234" s="8"/>
      <c r="X234" s="8"/>
      <c r="Y234" s="8"/>
      <c r="Z234" s="8"/>
    </row>
    <row r="235">
      <c r="A235" s="8"/>
      <c r="B235" s="8"/>
      <c r="C235" s="8"/>
      <c r="D235" s="8"/>
      <c r="E235" s="8"/>
      <c r="F235" s="8"/>
      <c r="G235" s="8"/>
      <c r="H235" s="8"/>
      <c r="I235" s="8"/>
      <c r="M235" s="89"/>
      <c r="N235" s="8"/>
      <c r="O235" s="8"/>
      <c r="P235" s="8"/>
      <c r="Q235" s="8"/>
      <c r="R235" s="8"/>
      <c r="S235" s="8"/>
      <c r="T235" s="8"/>
      <c r="U235" s="8"/>
      <c r="V235" s="8"/>
      <c r="W235" s="8"/>
      <c r="X235" s="8"/>
      <c r="Y235" s="8"/>
      <c r="Z235" s="8"/>
    </row>
    <row r="236">
      <c r="A236" s="8"/>
      <c r="B236" s="8"/>
      <c r="C236" s="8"/>
      <c r="D236" s="8"/>
      <c r="E236" s="8"/>
      <c r="F236" s="8"/>
      <c r="G236" s="8"/>
      <c r="H236" s="8"/>
      <c r="I236" s="8"/>
      <c r="M236" s="89"/>
      <c r="N236" s="8"/>
      <c r="O236" s="8"/>
      <c r="P236" s="8"/>
      <c r="Q236" s="8"/>
      <c r="R236" s="8"/>
      <c r="S236" s="8"/>
      <c r="T236" s="8"/>
      <c r="U236" s="8"/>
      <c r="V236" s="8"/>
      <c r="W236" s="8"/>
      <c r="X236" s="8"/>
      <c r="Y236" s="8"/>
      <c r="Z236" s="8"/>
    </row>
    <row r="237">
      <c r="A237" s="8"/>
      <c r="B237" s="8"/>
      <c r="C237" s="8"/>
      <c r="D237" s="8"/>
      <c r="E237" s="8"/>
      <c r="F237" s="8"/>
      <c r="G237" s="8"/>
      <c r="H237" s="8"/>
      <c r="I237" s="8"/>
      <c r="M237" s="89"/>
      <c r="N237" s="8"/>
      <c r="O237" s="8"/>
      <c r="P237" s="8"/>
      <c r="Q237" s="8"/>
      <c r="R237" s="8"/>
      <c r="S237" s="8"/>
      <c r="T237" s="8"/>
      <c r="U237" s="8"/>
      <c r="V237" s="8"/>
      <c r="W237" s="8"/>
      <c r="X237" s="8"/>
      <c r="Y237" s="8"/>
      <c r="Z237" s="8"/>
    </row>
    <row r="238">
      <c r="A238" s="8"/>
      <c r="B238" s="8"/>
      <c r="C238" s="8"/>
      <c r="D238" s="8"/>
      <c r="E238" s="8"/>
      <c r="F238" s="8"/>
      <c r="G238" s="8"/>
      <c r="H238" s="8"/>
      <c r="I238" s="8"/>
      <c r="M238" s="89"/>
      <c r="N238" s="8"/>
      <c r="O238" s="8"/>
      <c r="P238" s="8"/>
      <c r="Q238" s="8"/>
      <c r="R238" s="8"/>
      <c r="S238" s="8"/>
      <c r="T238" s="8"/>
      <c r="U238" s="8"/>
      <c r="V238" s="8"/>
      <c r="W238" s="8"/>
      <c r="X238" s="8"/>
      <c r="Y238" s="8"/>
      <c r="Z238" s="8"/>
    </row>
    <row r="239">
      <c r="A239" s="8"/>
      <c r="B239" s="8"/>
      <c r="C239" s="8"/>
      <c r="D239" s="8"/>
      <c r="E239" s="8"/>
      <c r="F239" s="8"/>
      <c r="G239" s="8"/>
      <c r="H239" s="8"/>
      <c r="I239" s="8"/>
      <c r="M239" s="89"/>
      <c r="N239" s="8"/>
      <c r="O239" s="8"/>
      <c r="P239" s="8"/>
      <c r="Q239" s="8"/>
      <c r="R239" s="8"/>
      <c r="S239" s="8"/>
      <c r="T239" s="8"/>
      <c r="U239" s="8"/>
      <c r="V239" s="8"/>
      <c r="W239" s="8"/>
      <c r="X239" s="8"/>
      <c r="Y239" s="8"/>
      <c r="Z239" s="8"/>
    </row>
    <row r="240">
      <c r="A240" s="8"/>
      <c r="B240" s="8"/>
      <c r="C240" s="8"/>
      <c r="D240" s="8"/>
      <c r="E240" s="8"/>
      <c r="F240" s="8"/>
      <c r="G240" s="8"/>
      <c r="H240" s="8"/>
      <c r="I240" s="8"/>
      <c r="M240" s="89"/>
      <c r="N240" s="8"/>
      <c r="O240" s="8"/>
      <c r="P240" s="8"/>
      <c r="Q240" s="8"/>
      <c r="R240" s="8"/>
      <c r="S240" s="8"/>
      <c r="T240" s="8"/>
      <c r="U240" s="8"/>
      <c r="V240" s="8"/>
      <c r="W240" s="8"/>
      <c r="X240" s="8"/>
      <c r="Y240" s="8"/>
      <c r="Z240" s="8"/>
    </row>
    <row r="241">
      <c r="A241" s="8"/>
      <c r="B241" s="8"/>
      <c r="C241" s="8"/>
      <c r="D241" s="8"/>
      <c r="E241" s="8"/>
      <c r="F241" s="8"/>
      <c r="G241" s="8"/>
      <c r="H241" s="8"/>
      <c r="I241" s="8"/>
      <c r="M241" s="89"/>
      <c r="N241" s="8"/>
      <c r="O241" s="8"/>
      <c r="P241" s="8"/>
      <c r="Q241" s="8"/>
      <c r="R241" s="8"/>
      <c r="S241" s="8"/>
      <c r="T241" s="8"/>
      <c r="U241" s="8"/>
      <c r="V241" s="8"/>
      <c r="W241" s="8"/>
      <c r="X241" s="8"/>
      <c r="Y241" s="8"/>
      <c r="Z241" s="8"/>
    </row>
    <row r="242">
      <c r="A242" s="8"/>
      <c r="B242" s="8"/>
      <c r="C242" s="8"/>
      <c r="D242" s="8"/>
      <c r="E242" s="8"/>
      <c r="F242" s="8"/>
      <c r="G242" s="8"/>
      <c r="H242" s="8"/>
      <c r="I242" s="8"/>
      <c r="M242" s="89"/>
      <c r="N242" s="8"/>
      <c r="O242" s="8"/>
      <c r="P242" s="8"/>
      <c r="Q242" s="8"/>
      <c r="R242" s="8"/>
      <c r="S242" s="8"/>
      <c r="T242" s="8"/>
      <c r="U242" s="8"/>
      <c r="V242" s="8"/>
      <c r="W242" s="8"/>
      <c r="X242" s="8"/>
      <c r="Y242" s="8"/>
      <c r="Z242" s="8"/>
    </row>
    <row r="243">
      <c r="A243" s="8"/>
      <c r="B243" s="8"/>
      <c r="C243" s="8"/>
      <c r="D243" s="8"/>
      <c r="E243" s="8"/>
      <c r="F243" s="8"/>
      <c r="G243" s="8"/>
      <c r="H243" s="8"/>
      <c r="I243" s="8"/>
      <c r="M243" s="89"/>
      <c r="N243" s="8"/>
      <c r="O243" s="8"/>
      <c r="P243" s="8"/>
      <c r="Q243" s="8"/>
      <c r="R243" s="8"/>
      <c r="S243" s="8"/>
      <c r="T243" s="8"/>
      <c r="U243" s="8"/>
      <c r="V243" s="8"/>
      <c r="W243" s="8"/>
      <c r="X243" s="8"/>
      <c r="Y243" s="8"/>
      <c r="Z243" s="8"/>
    </row>
    <row r="244">
      <c r="A244" s="8"/>
      <c r="B244" s="8"/>
      <c r="C244" s="8"/>
      <c r="D244" s="8"/>
      <c r="E244" s="8"/>
      <c r="F244" s="8"/>
      <c r="G244" s="8"/>
      <c r="H244" s="8"/>
      <c r="I244" s="8"/>
      <c r="M244" s="89"/>
      <c r="N244" s="8"/>
      <c r="O244" s="8"/>
      <c r="P244" s="8"/>
      <c r="Q244" s="8"/>
      <c r="R244" s="8"/>
      <c r="S244" s="8"/>
      <c r="T244" s="8"/>
      <c r="U244" s="8"/>
      <c r="V244" s="8"/>
      <c r="W244" s="8"/>
      <c r="X244" s="8"/>
      <c r="Y244" s="8"/>
      <c r="Z244" s="8"/>
    </row>
    <row r="245">
      <c r="A245" s="8"/>
      <c r="B245" s="8"/>
      <c r="C245" s="8"/>
      <c r="D245" s="8"/>
      <c r="E245" s="8"/>
      <c r="F245" s="8"/>
      <c r="G245" s="8"/>
      <c r="H245" s="8"/>
      <c r="I245" s="8"/>
      <c r="M245" s="89"/>
      <c r="N245" s="8"/>
      <c r="O245" s="8"/>
      <c r="P245" s="8"/>
      <c r="Q245" s="8"/>
      <c r="R245" s="8"/>
      <c r="S245" s="8"/>
      <c r="T245" s="8"/>
      <c r="U245" s="8"/>
      <c r="V245" s="8"/>
      <c r="W245" s="8"/>
      <c r="X245" s="8"/>
      <c r="Y245" s="8"/>
      <c r="Z245" s="8"/>
    </row>
    <row r="246">
      <c r="A246" s="8"/>
      <c r="B246" s="8"/>
      <c r="C246" s="8"/>
      <c r="D246" s="8"/>
      <c r="E246" s="8"/>
      <c r="F246" s="8"/>
      <c r="G246" s="8"/>
      <c r="H246" s="8"/>
      <c r="I246" s="8"/>
      <c r="M246" s="89"/>
      <c r="N246" s="8"/>
      <c r="O246" s="8"/>
      <c r="P246" s="8"/>
      <c r="Q246" s="8"/>
      <c r="R246" s="8"/>
      <c r="S246" s="8"/>
      <c r="T246" s="8"/>
      <c r="U246" s="8"/>
      <c r="V246" s="8"/>
      <c r="W246" s="8"/>
      <c r="X246" s="8"/>
      <c r="Y246" s="8"/>
      <c r="Z246" s="8"/>
    </row>
    <row r="247">
      <c r="A247" s="8"/>
      <c r="B247" s="8"/>
      <c r="C247" s="8"/>
      <c r="D247" s="8"/>
      <c r="E247" s="8"/>
      <c r="F247" s="8"/>
      <c r="G247" s="8"/>
      <c r="H247" s="8"/>
      <c r="I247" s="8"/>
      <c r="M247" s="89"/>
      <c r="N247" s="8"/>
      <c r="O247" s="8"/>
      <c r="P247" s="8"/>
      <c r="Q247" s="8"/>
      <c r="R247" s="8"/>
      <c r="S247" s="8"/>
      <c r="T247" s="8"/>
      <c r="U247" s="8"/>
      <c r="V247" s="8"/>
      <c r="W247" s="8"/>
      <c r="X247" s="8"/>
      <c r="Y247" s="8"/>
      <c r="Z247" s="8"/>
    </row>
    <row r="248">
      <c r="A248" s="8"/>
      <c r="B248" s="8"/>
      <c r="C248" s="8"/>
      <c r="D248" s="8"/>
      <c r="E248" s="8"/>
      <c r="F248" s="8"/>
      <c r="G248" s="8"/>
      <c r="H248" s="8"/>
      <c r="I248" s="8"/>
      <c r="M248" s="89"/>
      <c r="N248" s="8"/>
      <c r="O248" s="8"/>
      <c r="P248" s="8"/>
      <c r="Q248" s="8"/>
      <c r="R248" s="8"/>
      <c r="S248" s="8"/>
      <c r="T248" s="8"/>
      <c r="U248" s="8"/>
      <c r="V248" s="8"/>
      <c r="W248" s="8"/>
      <c r="X248" s="8"/>
      <c r="Y248" s="8"/>
      <c r="Z248" s="8"/>
    </row>
    <row r="249">
      <c r="A249" s="8"/>
      <c r="B249" s="8"/>
      <c r="C249" s="8"/>
      <c r="D249" s="8"/>
      <c r="E249" s="8"/>
      <c r="F249" s="8"/>
      <c r="G249" s="8"/>
      <c r="H249" s="8"/>
      <c r="I249" s="8"/>
      <c r="M249" s="89"/>
      <c r="N249" s="8"/>
      <c r="O249" s="8"/>
      <c r="P249" s="8"/>
      <c r="Q249" s="8"/>
      <c r="R249" s="8"/>
      <c r="S249" s="8"/>
      <c r="T249" s="8"/>
      <c r="U249" s="8"/>
      <c r="V249" s="8"/>
      <c r="W249" s="8"/>
      <c r="X249" s="8"/>
      <c r="Y249" s="8"/>
      <c r="Z249" s="8"/>
    </row>
    <row r="250">
      <c r="A250" s="8"/>
      <c r="B250" s="8"/>
      <c r="C250" s="8"/>
      <c r="D250" s="8"/>
      <c r="E250" s="8"/>
      <c r="F250" s="8"/>
      <c r="G250" s="8"/>
      <c r="H250" s="8"/>
      <c r="I250" s="8"/>
      <c r="M250" s="89"/>
      <c r="N250" s="8"/>
      <c r="O250" s="8"/>
      <c r="P250" s="8"/>
      <c r="Q250" s="8"/>
      <c r="R250" s="8"/>
      <c r="S250" s="8"/>
      <c r="T250" s="8"/>
      <c r="U250" s="8"/>
      <c r="V250" s="8"/>
      <c r="W250" s="8"/>
      <c r="X250" s="8"/>
      <c r="Y250" s="8"/>
      <c r="Z250" s="8"/>
    </row>
    <row r="251">
      <c r="A251" s="8"/>
      <c r="B251" s="8"/>
      <c r="C251" s="8"/>
      <c r="D251" s="8"/>
      <c r="E251" s="8"/>
      <c r="F251" s="8"/>
      <c r="G251" s="8"/>
      <c r="H251" s="8"/>
      <c r="I251" s="8"/>
      <c r="M251" s="89"/>
      <c r="N251" s="8"/>
      <c r="O251" s="8"/>
      <c r="P251" s="8"/>
      <c r="Q251" s="8"/>
      <c r="R251" s="8"/>
      <c r="S251" s="8"/>
      <c r="T251" s="8"/>
      <c r="U251" s="8"/>
      <c r="V251" s="8"/>
      <c r="W251" s="8"/>
      <c r="X251" s="8"/>
      <c r="Y251" s="8"/>
      <c r="Z251" s="8"/>
    </row>
    <row r="252">
      <c r="A252" s="8"/>
      <c r="B252" s="8"/>
      <c r="C252" s="8"/>
      <c r="D252" s="8"/>
      <c r="E252" s="8"/>
      <c r="F252" s="8"/>
      <c r="G252" s="8"/>
      <c r="H252" s="8"/>
      <c r="I252" s="8"/>
      <c r="M252" s="89"/>
      <c r="N252" s="8"/>
      <c r="O252" s="8"/>
      <c r="P252" s="8"/>
      <c r="Q252" s="8"/>
      <c r="R252" s="8"/>
      <c r="S252" s="8"/>
      <c r="T252" s="8"/>
      <c r="U252" s="8"/>
      <c r="V252" s="8"/>
      <c r="W252" s="8"/>
      <c r="X252" s="8"/>
      <c r="Y252" s="8"/>
      <c r="Z252" s="8"/>
    </row>
    <row r="253">
      <c r="A253" s="8"/>
      <c r="B253" s="8"/>
      <c r="C253" s="8"/>
      <c r="D253" s="8"/>
      <c r="E253" s="8"/>
      <c r="F253" s="8"/>
      <c r="G253" s="8"/>
      <c r="H253" s="8"/>
      <c r="I253" s="8"/>
      <c r="M253" s="89"/>
      <c r="N253" s="8"/>
      <c r="O253" s="8"/>
      <c r="P253" s="8"/>
      <c r="Q253" s="8"/>
      <c r="R253" s="8"/>
      <c r="S253" s="8"/>
      <c r="T253" s="8"/>
      <c r="U253" s="8"/>
      <c r="V253" s="8"/>
      <c r="W253" s="8"/>
      <c r="X253" s="8"/>
      <c r="Y253" s="8"/>
      <c r="Z253" s="8"/>
    </row>
    <row r="254">
      <c r="A254" s="8"/>
      <c r="B254" s="8"/>
      <c r="C254" s="8"/>
      <c r="D254" s="8"/>
      <c r="E254" s="8"/>
      <c r="F254" s="8"/>
      <c r="G254" s="8"/>
      <c r="H254" s="8"/>
      <c r="I254" s="8"/>
      <c r="M254" s="89"/>
      <c r="N254" s="8"/>
      <c r="O254" s="8"/>
      <c r="P254" s="8"/>
      <c r="Q254" s="8"/>
      <c r="R254" s="8"/>
      <c r="S254" s="8"/>
      <c r="T254" s="8"/>
      <c r="U254" s="8"/>
      <c r="V254" s="8"/>
      <c r="W254" s="8"/>
      <c r="X254" s="8"/>
      <c r="Y254" s="8"/>
      <c r="Z254" s="8"/>
    </row>
    <row r="255">
      <c r="A255" s="8"/>
      <c r="B255" s="8"/>
      <c r="C255" s="8"/>
      <c r="D255" s="8"/>
      <c r="E255" s="8"/>
      <c r="F255" s="8"/>
      <c r="G255" s="8"/>
      <c r="H255" s="8"/>
      <c r="I255" s="8"/>
      <c r="M255" s="89"/>
      <c r="N255" s="8"/>
      <c r="O255" s="8"/>
      <c r="P255" s="8"/>
      <c r="Q255" s="8"/>
      <c r="R255" s="8"/>
      <c r="S255" s="8"/>
      <c r="T255" s="8"/>
      <c r="U255" s="8"/>
      <c r="V255" s="8"/>
      <c r="W255" s="8"/>
      <c r="X255" s="8"/>
      <c r="Y255" s="8"/>
      <c r="Z255" s="8"/>
    </row>
    <row r="256">
      <c r="A256" s="8"/>
      <c r="B256" s="8"/>
      <c r="C256" s="8"/>
      <c r="D256" s="8"/>
      <c r="E256" s="8"/>
      <c r="F256" s="8"/>
      <c r="G256" s="8"/>
      <c r="H256" s="8"/>
      <c r="I256" s="8"/>
      <c r="M256" s="89"/>
      <c r="N256" s="8"/>
      <c r="O256" s="8"/>
      <c r="P256" s="8"/>
      <c r="Q256" s="8"/>
      <c r="R256" s="8"/>
      <c r="S256" s="8"/>
      <c r="T256" s="8"/>
      <c r="U256" s="8"/>
      <c r="V256" s="8"/>
      <c r="W256" s="8"/>
      <c r="X256" s="8"/>
      <c r="Y256" s="8"/>
      <c r="Z256" s="8"/>
    </row>
    <row r="257">
      <c r="A257" s="8"/>
      <c r="B257" s="8"/>
      <c r="C257" s="8"/>
      <c r="D257" s="8"/>
      <c r="E257" s="8"/>
      <c r="F257" s="8"/>
      <c r="G257" s="8"/>
      <c r="H257" s="8"/>
      <c r="I257" s="8"/>
      <c r="M257" s="89"/>
      <c r="N257" s="8"/>
      <c r="O257" s="8"/>
      <c r="P257" s="8"/>
      <c r="Q257" s="8"/>
      <c r="R257" s="8"/>
      <c r="S257" s="8"/>
      <c r="T257" s="8"/>
      <c r="U257" s="8"/>
      <c r="V257" s="8"/>
      <c r="W257" s="8"/>
      <c r="X257" s="8"/>
      <c r="Y257" s="8"/>
      <c r="Z257" s="8"/>
    </row>
    <row r="258">
      <c r="A258" s="8"/>
      <c r="B258" s="8"/>
      <c r="C258" s="8"/>
      <c r="D258" s="8"/>
      <c r="E258" s="8"/>
      <c r="F258" s="8"/>
      <c r="G258" s="8"/>
      <c r="H258" s="8"/>
      <c r="I258" s="8"/>
      <c r="M258" s="89"/>
      <c r="N258" s="8"/>
      <c r="O258" s="8"/>
      <c r="P258" s="8"/>
      <c r="Q258" s="8"/>
      <c r="R258" s="8"/>
      <c r="S258" s="8"/>
      <c r="T258" s="8"/>
      <c r="U258" s="8"/>
      <c r="V258" s="8"/>
      <c r="W258" s="8"/>
      <c r="X258" s="8"/>
      <c r="Y258" s="8"/>
      <c r="Z258" s="8"/>
    </row>
    <row r="259">
      <c r="A259" s="8"/>
      <c r="B259" s="8"/>
      <c r="C259" s="8"/>
      <c r="D259" s="8"/>
      <c r="E259" s="8"/>
      <c r="F259" s="8"/>
      <c r="G259" s="8"/>
      <c r="H259" s="8"/>
      <c r="I259" s="8"/>
      <c r="M259" s="89"/>
      <c r="N259" s="8"/>
      <c r="O259" s="8"/>
      <c r="P259" s="8"/>
      <c r="Q259" s="8"/>
      <c r="R259" s="8"/>
      <c r="S259" s="8"/>
      <c r="T259" s="8"/>
      <c r="U259" s="8"/>
      <c r="V259" s="8"/>
      <c r="W259" s="8"/>
      <c r="X259" s="8"/>
      <c r="Y259" s="8"/>
      <c r="Z259" s="8"/>
    </row>
    <row r="260">
      <c r="A260" s="8"/>
      <c r="B260" s="8"/>
      <c r="C260" s="8"/>
      <c r="D260" s="8"/>
      <c r="E260" s="8"/>
      <c r="F260" s="8"/>
      <c r="G260" s="8"/>
      <c r="H260" s="8"/>
      <c r="I260" s="8"/>
      <c r="M260" s="89"/>
      <c r="N260" s="8"/>
      <c r="O260" s="8"/>
      <c r="P260" s="8"/>
      <c r="Q260" s="8"/>
      <c r="R260" s="8"/>
      <c r="S260" s="8"/>
      <c r="T260" s="8"/>
      <c r="U260" s="8"/>
      <c r="V260" s="8"/>
      <c r="W260" s="8"/>
      <c r="X260" s="8"/>
      <c r="Y260" s="8"/>
      <c r="Z260" s="8"/>
    </row>
    <row r="261">
      <c r="A261" s="8"/>
      <c r="B261" s="8"/>
      <c r="C261" s="8"/>
      <c r="D261" s="8"/>
      <c r="E261" s="8"/>
      <c r="F261" s="8"/>
      <c r="G261" s="8"/>
      <c r="H261" s="8"/>
      <c r="I261" s="8"/>
      <c r="M261" s="89"/>
      <c r="N261" s="8"/>
      <c r="O261" s="8"/>
      <c r="P261" s="8"/>
      <c r="Q261" s="8"/>
      <c r="R261" s="8"/>
      <c r="S261" s="8"/>
      <c r="T261" s="8"/>
      <c r="U261" s="8"/>
      <c r="V261" s="8"/>
      <c r="W261" s="8"/>
      <c r="X261" s="8"/>
      <c r="Y261" s="8"/>
      <c r="Z261" s="8"/>
    </row>
    <row r="262">
      <c r="A262" s="8"/>
      <c r="B262" s="8"/>
      <c r="C262" s="8"/>
      <c r="D262" s="8"/>
      <c r="E262" s="8"/>
      <c r="F262" s="8"/>
      <c r="G262" s="8"/>
      <c r="H262" s="8"/>
      <c r="I262" s="8"/>
      <c r="M262" s="89"/>
      <c r="N262" s="8"/>
      <c r="O262" s="8"/>
      <c r="P262" s="8"/>
      <c r="Q262" s="8"/>
      <c r="R262" s="8"/>
      <c r="S262" s="8"/>
      <c r="T262" s="8"/>
      <c r="U262" s="8"/>
      <c r="V262" s="8"/>
      <c r="W262" s="8"/>
      <c r="X262" s="8"/>
      <c r="Y262" s="8"/>
      <c r="Z262" s="8"/>
    </row>
    <row r="263">
      <c r="A263" s="8"/>
      <c r="B263" s="8"/>
      <c r="C263" s="8"/>
      <c r="D263" s="8"/>
      <c r="E263" s="8"/>
      <c r="F263" s="8"/>
      <c r="G263" s="8"/>
      <c r="H263" s="8"/>
      <c r="I263" s="8"/>
      <c r="M263" s="89"/>
      <c r="N263" s="8"/>
      <c r="O263" s="8"/>
      <c r="P263" s="8"/>
      <c r="Q263" s="8"/>
      <c r="R263" s="8"/>
      <c r="S263" s="8"/>
      <c r="T263" s="8"/>
      <c r="U263" s="8"/>
      <c r="V263" s="8"/>
      <c r="W263" s="8"/>
      <c r="X263" s="8"/>
      <c r="Y263" s="8"/>
      <c r="Z263" s="8"/>
    </row>
    <row r="264">
      <c r="A264" s="8"/>
      <c r="B264" s="8"/>
      <c r="C264" s="8"/>
      <c r="D264" s="8"/>
      <c r="E264" s="8"/>
      <c r="F264" s="8"/>
      <c r="G264" s="8"/>
      <c r="H264" s="8"/>
      <c r="I264" s="8"/>
      <c r="M264" s="89"/>
      <c r="N264" s="8"/>
      <c r="O264" s="8"/>
      <c r="P264" s="8"/>
      <c r="Q264" s="8"/>
      <c r="R264" s="8"/>
      <c r="S264" s="8"/>
      <c r="T264" s="8"/>
      <c r="U264" s="8"/>
      <c r="V264" s="8"/>
      <c r="W264" s="8"/>
      <c r="X264" s="8"/>
      <c r="Y264" s="8"/>
      <c r="Z264" s="8"/>
    </row>
    <row r="265">
      <c r="A265" s="8"/>
      <c r="B265" s="8"/>
      <c r="C265" s="8"/>
      <c r="D265" s="8"/>
      <c r="E265" s="8"/>
      <c r="F265" s="8"/>
      <c r="G265" s="8"/>
      <c r="H265" s="8"/>
      <c r="I265" s="8"/>
      <c r="M265" s="89"/>
      <c r="N265" s="8"/>
      <c r="O265" s="8"/>
      <c r="P265" s="8"/>
      <c r="Q265" s="8"/>
      <c r="R265" s="8"/>
      <c r="S265" s="8"/>
      <c r="T265" s="8"/>
      <c r="U265" s="8"/>
      <c r="V265" s="8"/>
      <c r="W265" s="8"/>
      <c r="X265" s="8"/>
      <c r="Y265" s="8"/>
      <c r="Z265" s="8"/>
    </row>
    <row r="266">
      <c r="A266" s="8"/>
      <c r="B266" s="8"/>
      <c r="C266" s="8"/>
      <c r="D266" s="8"/>
      <c r="E266" s="8"/>
      <c r="F266" s="8"/>
      <c r="G266" s="8"/>
      <c r="H266" s="8"/>
      <c r="I266" s="8"/>
      <c r="M266" s="89"/>
      <c r="N266" s="8"/>
      <c r="O266" s="8"/>
      <c r="P266" s="8"/>
      <c r="Q266" s="8"/>
      <c r="R266" s="8"/>
      <c r="S266" s="8"/>
      <c r="T266" s="8"/>
      <c r="U266" s="8"/>
      <c r="V266" s="8"/>
      <c r="W266" s="8"/>
      <c r="X266" s="8"/>
      <c r="Y266" s="8"/>
      <c r="Z266" s="8"/>
    </row>
    <row r="267">
      <c r="A267" s="8"/>
      <c r="B267" s="8"/>
      <c r="C267" s="8"/>
      <c r="D267" s="8"/>
      <c r="E267" s="8"/>
      <c r="F267" s="8"/>
      <c r="G267" s="8"/>
      <c r="H267" s="8"/>
      <c r="I267" s="8"/>
      <c r="M267" s="89"/>
      <c r="N267" s="8"/>
      <c r="O267" s="8"/>
      <c r="P267" s="8"/>
      <c r="Q267" s="8"/>
      <c r="R267" s="8"/>
      <c r="S267" s="8"/>
      <c r="T267" s="8"/>
      <c r="U267" s="8"/>
      <c r="V267" s="8"/>
      <c r="W267" s="8"/>
      <c r="X267" s="8"/>
      <c r="Y267" s="8"/>
      <c r="Z267" s="8"/>
    </row>
    <row r="268">
      <c r="A268" s="8"/>
      <c r="B268" s="8"/>
      <c r="C268" s="8"/>
      <c r="D268" s="8"/>
      <c r="E268" s="8"/>
      <c r="F268" s="8"/>
      <c r="G268" s="8"/>
      <c r="H268" s="8"/>
      <c r="I268" s="8"/>
      <c r="M268" s="89"/>
      <c r="N268" s="8"/>
      <c r="O268" s="8"/>
      <c r="P268" s="8"/>
      <c r="Q268" s="8"/>
      <c r="R268" s="8"/>
      <c r="S268" s="8"/>
      <c r="T268" s="8"/>
      <c r="U268" s="8"/>
      <c r="V268" s="8"/>
      <c r="W268" s="8"/>
      <c r="X268" s="8"/>
      <c r="Y268" s="8"/>
      <c r="Z268" s="8"/>
    </row>
    <row r="269">
      <c r="A269" s="8"/>
      <c r="B269" s="8"/>
      <c r="C269" s="8"/>
      <c r="D269" s="8"/>
      <c r="E269" s="8"/>
      <c r="F269" s="8"/>
      <c r="G269" s="8"/>
      <c r="H269" s="8"/>
      <c r="I269" s="8"/>
      <c r="M269" s="89"/>
      <c r="N269" s="8"/>
      <c r="O269" s="8"/>
      <c r="P269" s="8"/>
      <c r="Q269" s="8"/>
      <c r="R269" s="8"/>
      <c r="S269" s="8"/>
      <c r="T269" s="8"/>
      <c r="U269" s="8"/>
      <c r="V269" s="8"/>
      <c r="W269" s="8"/>
      <c r="X269" s="8"/>
      <c r="Y269" s="8"/>
      <c r="Z269" s="8"/>
    </row>
    <row r="270">
      <c r="A270" s="8"/>
      <c r="B270" s="8"/>
      <c r="C270" s="8"/>
      <c r="D270" s="8"/>
      <c r="E270" s="8"/>
      <c r="F270" s="8"/>
      <c r="G270" s="8"/>
      <c r="H270" s="8"/>
      <c r="I270" s="8"/>
      <c r="M270" s="89"/>
      <c r="N270" s="8"/>
      <c r="O270" s="8"/>
      <c r="P270" s="8"/>
      <c r="Q270" s="8"/>
      <c r="R270" s="8"/>
      <c r="S270" s="8"/>
      <c r="T270" s="8"/>
      <c r="U270" s="8"/>
      <c r="V270" s="8"/>
      <c r="W270" s="8"/>
      <c r="X270" s="8"/>
      <c r="Y270" s="8"/>
      <c r="Z270" s="8"/>
    </row>
    <row r="271">
      <c r="A271" s="8"/>
      <c r="B271" s="8"/>
      <c r="C271" s="8"/>
      <c r="D271" s="8"/>
      <c r="E271" s="8"/>
      <c r="F271" s="8"/>
      <c r="G271" s="8"/>
      <c r="H271" s="8"/>
      <c r="I271" s="8"/>
      <c r="M271" s="89"/>
      <c r="N271" s="8"/>
      <c r="O271" s="8"/>
      <c r="P271" s="8"/>
      <c r="Q271" s="8"/>
      <c r="R271" s="8"/>
      <c r="S271" s="8"/>
      <c r="T271" s="8"/>
      <c r="U271" s="8"/>
      <c r="V271" s="8"/>
      <c r="W271" s="8"/>
      <c r="X271" s="8"/>
      <c r="Y271" s="8"/>
      <c r="Z271" s="8"/>
    </row>
    <row r="272">
      <c r="A272" s="8"/>
      <c r="B272" s="8"/>
      <c r="C272" s="8"/>
      <c r="D272" s="8"/>
      <c r="E272" s="8"/>
      <c r="F272" s="8"/>
      <c r="G272" s="8"/>
      <c r="H272" s="8"/>
      <c r="I272" s="8"/>
      <c r="M272" s="89"/>
      <c r="N272" s="8"/>
      <c r="O272" s="8"/>
      <c r="P272" s="8"/>
      <c r="Q272" s="8"/>
      <c r="R272" s="8"/>
      <c r="S272" s="8"/>
      <c r="T272" s="8"/>
      <c r="U272" s="8"/>
      <c r="V272" s="8"/>
      <c r="W272" s="8"/>
      <c r="X272" s="8"/>
      <c r="Y272" s="8"/>
      <c r="Z272" s="8"/>
    </row>
    <row r="273">
      <c r="A273" s="8"/>
      <c r="B273" s="8"/>
      <c r="C273" s="8"/>
      <c r="D273" s="8"/>
      <c r="E273" s="8"/>
      <c r="F273" s="8"/>
      <c r="G273" s="8"/>
      <c r="H273" s="8"/>
      <c r="I273" s="8"/>
      <c r="M273" s="89"/>
      <c r="N273" s="8"/>
      <c r="O273" s="8"/>
      <c r="P273" s="8"/>
      <c r="Q273" s="8"/>
      <c r="R273" s="8"/>
      <c r="S273" s="8"/>
      <c r="T273" s="8"/>
      <c r="U273" s="8"/>
      <c r="V273" s="8"/>
      <c r="W273" s="8"/>
      <c r="X273" s="8"/>
      <c r="Y273" s="8"/>
      <c r="Z273" s="8"/>
    </row>
    <row r="274">
      <c r="A274" s="8"/>
      <c r="B274" s="8"/>
      <c r="C274" s="8"/>
      <c r="D274" s="8"/>
      <c r="E274" s="8"/>
      <c r="F274" s="8"/>
      <c r="G274" s="8"/>
      <c r="H274" s="8"/>
      <c r="I274" s="8"/>
      <c r="M274" s="89"/>
      <c r="N274" s="8"/>
      <c r="O274" s="8"/>
      <c r="P274" s="8"/>
      <c r="Q274" s="8"/>
      <c r="R274" s="8"/>
      <c r="S274" s="8"/>
      <c r="T274" s="8"/>
      <c r="U274" s="8"/>
      <c r="V274" s="8"/>
      <c r="W274" s="8"/>
      <c r="X274" s="8"/>
      <c r="Y274" s="8"/>
      <c r="Z274" s="8"/>
    </row>
    <row r="275">
      <c r="A275" s="8"/>
      <c r="B275" s="8"/>
      <c r="C275" s="8"/>
      <c r="D275" s="8"/>
      <c r="E275" s="8"/>
      <c r="F275" s="8"/>
      <c r="G275" s="8"/>
      <c r="H275" s="8"/>
      <c r="I275" s="8"/>
      <c r="M275" s="89"/>
      <c r="N275" s="8"/>
      <c r="O275" s="8"/>
      <c r="P275" s="8"/>
      <c r="Q275" s="8"/>
      <c r="R275" s="8"/>
      <c r="S275" s="8"/>
      <c r="T275" s="8"/>
      <c r="U275" s="8"/>
      <c r="V275" s="8"/>
      <c r="W275" s="8"/>
      <c r="X275" s="8"/>
      <c r="Y275" s="8"/>
      <c r="Z275" s="8"/>
    </row>
    <row r="276">
      <c r="A276" s="8"/>
      <c r="B276" s="8"/>
      <c r="C276" s="8"/>
      <c r="D276" s="8"/>
      <c r="E276" s="8"/>
      <c r="F276" s="8"/>
      <c r="G276" s="8"/>
      <c r="H276" s="8"/>
      <c r="I276" s="8"/>
      <c r="M276" s="89"/>
      <c r="N276" s="8"/>
      <c r="O276" s="8"/>
      <c r="P276" s="8"/>
      <c r="Q276" s="8"/>
      <c r="R276" s="8"/>
      <c r="S276" s="8"/>
      <c r="T276" s="8"/>
      <c r="U276" s="8"/>
      <c r="V276" s="8"/>
      <c r="W276" s="8"/>
      <c r="X276" s="8"/>
      <c r="Y276" s="8"/>
      <c r="Z276" s="8"/>
    </row>
    <row r="277">
      <c r="A277" s="8"/>
      <c r="B277" s="8"/>
      <c r="C277" s="8"/>
      <c r="D277" s="8"/>
      <c r="E277" s="8"/>
      <c r="F277" s="8"/>
      <c r="G277" s="8"/>
      <c r="H277" s="8"/>
      <c r="I277" s="8"/>
      <c r="M277" s="89"/>
      <c r="N277" s="8"/>
      <c r="O277" s="8"/>
      <c r="P277" s="8"/>
      <c r="Q277" s="8"/>
      <c r="R277" s="8"/>
      <c r="S277" s="8"/>
      <c r="T277" s="8"/>
      <c r="U277" s="8"/>
      <c r="V277" s="8"/>
      <c r="W277" s="8"/>
      <c r="X277" s="8"/>
      <c r="Y277" s="8"/>
      <c r="Z277" s="8"/>
    </row>
    <row r="278">
      <c r="A278" s="8"/>
      <c r="B278" s="8"/>
      <c r="C278" s="8"/>
      <c r="D278" s="8"/>
      <c r="E278" s="8"/>
      <c r="F278" s="8"/>
      <c r="G278" s="8"/>
      <c r="H278" s="8"/>
      <c r="I278" s="8"/>
      <c r="M278" s="89"/>
      <c r="N278" s="8"/>
      <c r="O278" s="8"/>
      <c r="P278" s="8"/>
      <c r="Q278" s="8"/>
      <c r="R278" s="8"/>
      <c r="S278" s="8"/>
      <c r="T278" s="8"/>
      <c r="U278" s="8"/>
      <c r="V278" s="8"/>
      <c r="W278" s="8"/>
      <c r="X278" s="8"/>
      <c r="Y278" s="8"/>
      <c r="Z278" s="8"/>
    </row>
    <row r="279">
      <c r="A279" s="8"/>
      <c r="B279" s="8"/>
      <c r="C279" s="8"/>
      <c r="D279" s="8"/>
      <c r="E279" s="8"/>
      <c r="F279" s="8"/>
      <c r="G279" s="8"/>
      <c r="H279" s="8"/>
      <c r="I279" s="8"/>
      <c r="M279" s="89"/>
      <c r="N279" s="8"/>
      <c r="O279" s="8"/>
      <c r="P279" s="8"/>
      <c r="Q279" s="8"/>
      <c r="R279" s="8"/>
      <c r="S279" s="8"/>
      <c r="T279" s="8"/>
      <c r="U279" s="8"/>
      <c r="V279" s="8"/>
      <c r="W279" s="8"/>
      <c r="X279" s="8"/>
      <c r="Y279" s="8"/>
      <c r="Z279" s="8"/>
    </row>
    <row r="280">
      <c r="A280" s="8"/>
      <c r="B280" s="8"/>
      <c r="C280" s="8"/>
      <c r="D280" s="8"/>
      <c r="E280" s="8"/>
      <c r="F280" s="8"/>
      <c r="G280" s="8"/>
      <c r="H280" s="8"/>
      <c r="I280" s="8"/>
      <c r="M280" s="89"/>
      <c r="N280" s="8"/>
      <c r="O280" s="8"/>
      <c r="P280" s="8"/>
      <c r="Q280" s="8"/>
      <c r="R280" s="8"/>
      <c r="S280" s="8"/>
      <c r="T280" s="8"/>
      <c r="U280" s="8"/>
      <c r="V280" s="8"/>
      <c r="W280" s="8"/>
      <c r="X280" s="8"/>
      <c r="Y280" s="8"/>
      <c r="Z280" s="8"/>
    </row>
    <row r="281">
      <c r="A281" s="8"/>
      <c r="B281" s="8"/>
      <c r="C281" s="8"/>
      <c r="D281" s="8"/>
      <c r="E281" s="8"/>
      <c r="F281" s="8"/>
      <c r="G281" s="8"/>
      <c r="H281" s="8"/>
      <c r="I281" s="8"/>
      <c r="M281" s="89"/>
      <c r="N281" s="8"/>
      <c r="O281" s="8"/>
      <c r="P281" s="8"/>
      <c r="Q281" s="8"/>
      <c r="R281" s="8"/>
      <c r="S281" s="8"/>
      <c r="T281" s="8"/>
      <c r="U281" s="8"/>
      <c r="V281" s="8"/>
      <c r="W281" s="8"/>
      <c r="X281" s="8"/>
      <c r="Y281" s="8"/>
      <c r="Z281" s="8"/>
    </row>
    <row r="282">
      <c r="A282" s="8"/>
      <c r="B282" s="8"/>
      <c r="C282" s="8"/>
      <c r="D282" s="8"/>
      <c r="E282" s="8"/>
      <c r="F282" s="8"/>
      <c r="G282" s="8"/>
      <c r="H282" s="8"/>
      <c r="I282" s="8"/>
      <c r="M282" s="89"/>
      <c r="N282" s="8"/>
      <c r="O282" s="8"/>
      <c r="P282" s="8"/>
      <c r="Q282" s="8"/>
      <c r="R282" s="8"/>
      <c r="S282" s="8"/>
      <c r="T282" s="8"/>
      <c r="U282" s="8"/>
      <c r="V282" s="8"/>
      <c r="W282" s="8"/>
      <c r="X282" s="8"/>
      <c r="Y282" s="8"/>
      <c r="Z282" s="8"/>
    </row>
    <row r="283">
      <c r="A283" s="8"/>
      <c r="B283" s="8"/>
      <c r="C283" s="8"/>
      <c r="D283" s="8"/>
      <c r="E283" s="8"/>
      <c r="F283" s="8"/>
      <c r="G283" s="8"/>
      <c r="H283" s="8"/>
      <c r="I283" s="8"/>
      <c r="M283" s="89"/>
      <c r="N283" s="8"/>
      <c r="O283" s="8"/>
      <c r="P283" s="8"/>
      <c r="Q283" s="8"/>
      <c r="R283" s="8"/>
      <c r="S283" s="8"/>
      <c r="T283" s="8"/>
      <c r="U283" s="8"/>
      <c r="V283" s="8"/>
      <c r="W283" s="8"/>
      <c r="X283" s="8"/>
      <c r="Y283" s="8"/>
      <c r="Z283" s="8"/>
    </row>
    <row r="284">
      <c r="A284" s="8"/>
      <c r="B284" s="8"/>
      <c r="C284" s="8"/>
      <c r="D284" s="8"/>
      <c r="E284" s="8"/>
      <c r="F284" s="8"/>
      <c r="G284" s="8"/>
      <c r="H284" s="8"/>
      <c r="I284" s="8"/>
      <c r="M284" s="89"/>
      <c r="N284" s="8"/>
      <c r="O284" s="8"/>
      <c r="P284" s="8"/>
      <c r="Q284" s="8"/>
      <c r="R284" s="8"/>
      <c r="S284" s="8"/>
      <c r="T284" s="8"/>
      <c r="U284" s="8"/>
      <c r="V284" s="8"/>
      <c r="W284" s="8"/>
      <c r="X284" s="8"/>
      <c r="Y284" s="8"/>
      <c r="Z284" s="8"/>
    </row>
    <row r="285">
      <c r="A285" s="8"/>
      <c r="B285" s="8"/>
      <c r="C285" s="8"/>
      <c r="D285" s="8"/>
      <c r="E285" s="8"/>
      <c r="F285" s="8"/>
      <c r="G285" s="8"/>
      <c r="H285" s="8"/>
      <c r="I285" s="8"/>
      <c r="M285" s="89"/>
      <c r="N285" s="8"/>
      <c r="O285" s="8"/>
      <c r="P285" s="8"/>
      <c r="Q285" s="8"/>
      <c r="R285" s="8"/>
      <c r="S285" s="8"/>
      <c r="T285" s="8"/>
      <c r="U285" s="8"/>
      <c r="V285" s="8"/>
      <c r="W285" s="8"/>
      <c r="X285" s="8"/>
      <c r="Y285" s="8"/>
      <c r="Z285" s="8"/>
    </row>
    <row r="286">
      <c r="A286" s="8"/>
      <c r="B286" s="8"/>
      <c r="C286" s="8"/>
      <c r="D286" s="8"/>
      <c r="E286" s="8"/>
      <c r="F286" s="8"/>
      <c r="G286" s="8"/>
      <c r="H286" s="8"/>
      <c r="I286" s="8"/>
      <c r="M286" s="89"/>
      <c r="N286" s="8"/>
      <c r="O286" s="8"/>
      <c r="P286" s="8"/>
      <c r="Q286" s="8"/>
      <c r="R286" s="8"/>
      <c r="S286" s="8"/>
      <c r="T286" s="8"/>
      <c r="U286" s="8"/>
      <c r="V286" s="8"/>
      <c r="W286" s="8"/>
      <c r="X286" s="8"/>
      <c r="Y286" s="8"/>
      <c r="Z286" s="8"/>
    </row>
    <row r="287">
      <c r="A287" s="8"/>
      <c r="B287" s="8"/>
      <c r="C287" s="8"/>
      <c r="D287" s="8"/>
      <c r="E287" s="8"/>
      <c r="F287" s="8"/>
      <c r="G287" s="8"/>
      <c r="H287" s="8"/>
      <c r="I287" s="8"/>
      <c r="M287" s="89"/>
      <c r="N287" s="8"/>
      <c r="O287" s="8"/>
      <c r="P287" s="8"/>
      <c r="Q287" s="8"/>
      <c r="R287" s="8"/>
      <c r="S287" s="8"/>
      <c r="T287" s="8"/>
      <c r="U287" s="8"/>
      <c r="V287" s="8"/>
      <c r="W287" s="8"/>
      <c r="X287" s="8"/>
      <c r="Y287" s="8"/>
      <c r="Z287" s="8"/>
    </row>
    <row r="288">
      <c r="A288" s="8"/>
      <c r="B288" s="8"/>
      <c r="C288" s="8"/>
      <c r="D288" s="8"/>
      <c r="E288" s="8"/>
      <c r="F288" s="8"/>
      <c r="G288" s="8"/>
      <c r="H288" s="8"/>
      <c r="I288" s="8"/>
      <c r="M288" s="89"/>
      <c r="N288" s="8"/>
      <c r="O288" s="8"/>
      <c r="P288" s="8"/>
      <c r="Q288" s="8"/>
      <c r="R288" s="8"/>
      <c r="S288" s="8"/>
      <c r="T288" s="8"/>
      <c r="U288" s="8"/>
      <c r="V288" s="8"/>
      <c r="W288" s="8"/>
      <c r="X288" s="8"/>
      <c r="Y288" s="8"/>
      <c r="Z288" s="8"/>
    </row>
    <row r="289">
      <c r="A289" s="8"/>
      <c r="B289" s="8"/>
      <c r="C289" s="8"/>
      <c r="D289" s="8"/>
      <c r="E289" s="8"/>
      <c r="F289" s="8"/>
      <c r="G289" s="8"/>
      <c r="H289" s="8"/>
      <c r="I289" s="8"/>
      <c r="M289" s="89"/>
      <c r="N289" s="8"/>
      <c r="O289" s="8"/>
      <c r="P289" s="8"/>
      <c r="Q289" s="8"/>
      <c r="R289" s="8"/>
      <c r="S289" s="8"/>
      <c r="T289" s="8"/>
      <c r="U289" s="8"/>
      <c r="V289" s="8"/>
      <c r="W289" s="8"/>
      <c r="X289" s="8"/>
      <c r="Y289" s="8"/>
      <c r="Z289" s="8"/>
    </row>
    <row r="290">
      <c r="A290" s="8"/>
      <c r="B290" s="8"/>
      <c r="C290" s="8"/>
      <c r="D290" s="8"/>
      <c r="E290" s="8"/>
      <c r="F290" s="8"/>
      <c r="G290" s="8"/>
      <c r="H290" s="8"/>
      <c r="I290" s="8"/>
      <c r="M290" s="89"/>
      <c r="N290" s="8"/>
      <c r="O290" s="8"/>
      <c r="P290" s="8"/>
      <c r="Q290" s="8"/>
      <c r="R290" s="8"/>
      <c r="S290" s="8"/>
      <c r="T290" s="8"/>
      <c r="U290" s="8"/>
      <c r="V290" s="8"/>
      <c r="W290" s="8"/>
      <c r="X290" s="8"/>
      <c r="Y290" s="8"/>
      <c r="Z290" s="8"/>
    </row>
    <row r="291">
      <c r="A291" s="8"/>
      <c r="B291" s="8"/>
      <c r="C291" s="8"/>
      <c r="D291" s="8"/>
      <c r="E291" s="8"/>
      <c r="F291" s="8"/>
      <c r="G291" s="8"/>
      <c r="H291" s="8"/>
      <c r="I291" s="8"/>
      <c r="M291" s="89"/>
      <c r="N291" s="8"/>
      <c r="O291" s="8"/>
      <c r="P291" s="8"/>
      <c r="Q291" s="8"/>
      <c r="R291" s="8"/>
      <c r="S291" s="8"/>
      <c r="T291" s="8"/>
      <c r="U291" s="8"/>
      <c r="V291" s="8"/>
      <c r="W291" s="8"/>
      <c r="X291" s="8"/>
      <c r="Y291" s="8"/>
      <c r="Z291" s="8"/>
    </row>
    <row r="292">
      <c r="A292" s="8"/>
      <c r="B292" s="8"/>
      <c r="C292" s="8"/>
      <c r="D292" s="8"/>
      <c r="E292" s="8"/>
      <c r="F292" s="8"/>
      <c r="G292" s="8"/>
      <c r="H292" s="8"/>
      <c r="I292" s="8"/>
      <c r="M292" s="89"/>
      <c r="N292" s="8"/>
      <c r="O292" s="8"/>
      <c r="P292" s="8"/>
      <c r="Q292" s="8"/>
      <c r="R292" s="8"/>
      <c r="S292" s="8"/>
      <c r="T292" s="8"/>
      <c r="U292" s="8"/>
      <c r="V292" s="8"/>
      <c r="W292" s="8"/>
      <c r="X292" s="8"/>
      <c r="Y292" s="8"/>
      <c r="Z292" s="8"/>
    </row>
    <row r="293">
      <c r="A293" s="8"/>
      <c r="B293" s="8"/>
      <c r="C293" s="8"/>
      <c r="D293" s="8"/>
      <c r="E293" s="8"/>
      <c r="F293" s="8"/>
      <c r="G293" s="8"/>
      <c r="H293" s="8"/>
      <c r="I293" s="8"/>
      <c r="M293" s="89"/>
      <c r="N293" s="8"/>
      <c r="O293" s="8"/>
      <c r="P293" s="8"/>
      <c r="Q293" s="8"/>
      <c r="R293" s="8"/>
      <c r="S293" s="8"/>
      <c r="T293" s="8"/>
      <c r="U293" s="8"/>
      <c r="V293" s="8"/>
      <c r="W293" s="8"/>
      <c r="X293" s="8"/>
      <c r="Y293" s="8"/>
      <c r="Z293" s="8"/>
    </row>
    <row r="294">
      <c r="A294" s="8"/>
      <c r="B294" s="8"/>
      <c r="C294" s="8"/>
      <c r="D294" s="8"/>
      <c r="E294" s="8"/>
      <c r="F294" s="8"/>
      <c r="G294" s="8"/>
      <c r="H294" s="8"/>
      <c r="I294" s="8"/>
      <c r="M294" s="89"/>
      <c r="N294" s="8"/>
      <c r="O294" s="8"/>
      <c r="P294" s="8"/>
      <c r="Q294" s="8"/>
      <c r="R294" s="8"/>
      <c r="S294" s="8"/>
      <c r="T294" s="8"/>
      <c r="U294" s="8"/>
      <c r="V294" s="8"/>
      <c r="W294" s="8"/>
      <c r="X294" s="8"/>
      <c r="Y294" s="8"/>
      <c r="Z294" s="8"/>
    </row>
    <row r="295">
      <c r="A295" s="8"/>
      <c r="B295" s="8"/>
      <c r="C295" s="8"/>
      <c r="D295" s="8"/>
      <c r="E295" s="8"/>
      <c r="F295" s="8"/>
      <c r="G295" s="8"/>
      <c r="H295" s="8"/>
      <c r="I295" s="8"/>
      <c r="M295" s="89"/>
      <c r="N295" s="8"/>
      <c r="O295" s="8"/>
      <c r="P295" s="8"/>
      <c r="Q295" s="8"/>
      <c r="R295" s="8"/>
      <c r="S295" s="8"/>
      <c r="T295" s="8"/>
      <c r="U295" s="8"/>
      <c r="V295" s="8"/>
      <c r="W295" s="8"/>
      <c r="X295" s="8"/>
      <c r="Y295" s="8"/>
      <c r="Z295" s="8"/>
    </row>
    <row r="296">
      <c r="A296" s="8"/>
      <c r="B296" s="8"/>
      <c r="C296" s="8"/>
      <c r="D296" s="8"/>
      <c r="E296" s="8"/>
      <c r="F296" s="8"/>
      <c r="G296" s="8"/>
      <c r="H296" s="8"/>
      <c r="I296" s="8"/>
      <c r="M296" s="89"/>
      <c r="N296" s="8"/>
      <c r="O296" s="8"/>
      <c r="P296" s="8"/>
      <c r="Q296" s="8"/>
      <c r="R296" s="8"/>
      <c r="S296" s="8"/>
      <c r="T296" s="8"/>
      <c r="U296" s="8"/>
      <c r="V296" s="8"/>
      <c r="W296" s="8"/>
      <c r="X296" s="8"/>
      <c r="Y296" s="8"/>
      <c r="Z296" s="8"/>
    </row>
    <row r="297">
      <c r="A297" s="8"/>
      <c r="B297" s="8"/>
      <c r="C297" s="8"/>
      <c r="D297" s="8"/>
      <c r="E297" s="8"/>
      <c r="F297" s="8"/>
      <c r="G297" s="8"/>
      <c r="H297" s="8"/>
      <c r="I297" s="8"/>
      <c r="M297" s="89"/>
      <c r="N297" s="8"/>
      <c r="O297" s="8"/>
      <c r="P297" s="8"/>
      <c r="Q297" s="8"/>
      <c r="R297" s="8"/>
      <c r="S297" s="8"/>
      <c r="T297" s="8"/>
      <c r="U297" s="8"/>
      <c r="V297" s="8"/>
      <c r="W297" s="8"/>
      <c r="X297" s="8"/>
      <c r="Y297" s="8"/>
      <c r="Z297" s="8"/>
    </row>
    <row r="298">
      <c r="A298" s="8"/>
      <c r="B298" s="8"/>
      <c r="C298" s="8"/>
      <c r="D298" s="8"/>
      <c r="E298" s="8"/>
      <c r="F298" s="8"/>
      <c r="G298" s="8"/>
      <c r="H298" s="8"/>
      <c r="I298" s="8"/>
      <c r="M298" s="89"/>
      <c r="N298" s="8"/>
      <c r="O298" s="8"/>
      <c r="P298" s="8"/>
      <c r="Q298" s="8"/>
      <c r="R298" s="8"/>
      <c r="S298" s="8"/>
      <c r="T298" s="8"/>
      <c r="U298" s="8"/>
      <c r="V298" s="8"/>
      <c r="W298" s="8"/>
      <c r="X298" s="8"/>
      <c r="Y298" s="8"/>
      <c r="Z298" s="8"/>
    </row>
    <row r="299">
      <c r="A299" s="8"/>
      <c r="B299" s="8"/>
      <c r="C299" s="8"/>
      <c r="D299" s="8"/>
      <c r="E299" s="8"/>
      <c r="F299" s="8"/>
      <c r="G299" s="8"/>
      <c r="H299" s="8"/>
      <c r="I299" s="8"/>
      <c r="M299" s="89"/>
      <c r="N299" s="8"/>
      <c r="O299" s="8"/>
      <c r="P299" s="8"/>
      <c r="Q299" s="8"/>
      <c r="R299" s="8"/>
      <c r="S299" s="8"/>
      <c r="T299" s="8"/>
      <c r="U299" s="8"/>
      <c r="V299" s="8"/>
      <c r="W299" s="8"/>
      <c r="X299" s="8"/>
      <c r="Y299" s="8"/>
      <c r="Z299" s="8"/>
    </row>
    <row r="300">
      <c r="A300" s="8"/>
      <c r="B300" s="8"/>
      <c r="C300" s="8"/>
      <c r="D300" s="8"/>
      <c r="E300" s="8"/>
      <c r="F300" s="8"/>
      <c r="G300" s="8"/>
      <c r="H300" s="8"/>
      <c r="I300" s="8"/>
      <c r="M300" s="89"/>
      <c r="N300" s="8"/>
      <c r="O300" s="8"/>
      <c r="P300" s="8"/>
      <c r="Q300" s="8"/>
      <c r="R300" s="8"/>
      <c r="S300" s="8"/>
      <c r="T300" s="8"/>
      <c r="U300" s="8"/>
      <c r="V300" s="8"/>
      <c r="W300" s="8"/>
      <c r="X300" s="8"/>
      <c r="Y300" s="8"/>
      <c r="Z300" s="8"/>
    </row>
    <row r="301">
      <c r="A301" s="8"/>
      <c r="B301" s="8"/>
      <c r="C301" s="8"/>
      <c r="D301" s="8"/>
      <c r="E301" s="8"/>
      <c r="F301" s="8"/>
      <c r="G301" s="8"/>
      <c r="H301" s="8"/>
      <c r="I301" s="8"/>
      <c r="M301" s="89"/>
      <c r="N301" s="8"/>
      <c r="O301" s="8"/>
      <c r="P301" s="8"/>
      <c r="Q301" s="8"/>
      <c r="R301" s="8"/>
      <c r="S301" s="8"/>
      <c r="T301" s="8"/>
      <c r="U301" s="8"/>
      <c r="V301" s="8"/>
      <c r="W301" s="8"/>
      <c r="X301" s="8"/>
      <c r="Y301" s="8"/>
      <c r="Z301" s="8"/>
    </row>
    <row r="302">
      <c r="A302" s="8"/>
      <c r="B302" s="8"/>
      <c r="C302" s="8"/>
      <c r="D302" s="8"/>
      <c r="E302" s="8"/>
      <c r="F302" s="8"/>
      <c r="G302" s="8"/>
      <c r="H302" s="8"/>
      <c r="I302" s="8"/>
      <c r="M302" s="89"/>
      <c r="N302" s="8"/>
      <c r="O302" s="8"/>
      <c r="P302" s="8"/>
      <c r="Q302" s="8"/>
      <c r="R302" s="8"/>
      <c r="S302" s="8"/>
      <c r="T302" s="8"/>
      <c r="U302" s="8"/>
      <c r="V302" s="8"/>
      <c r="W302" s="8"/>
      <c r="X302" s="8"/>
      <c r="Y302" s="8"/>
      <c r="Z302" s="8"/>
    </row>
    <row r="303">
      <c r="A303" s="8"/>
      <c r="B303" s="8"/>
      <c r="C303" s="8"/>
      <c r="D303" s="8"/>
      <c r="E303" s="8"/>
      <c r="F303" s="8"/>
      <c r="G303" s="8"/>
      <c r="H303" s="8"/>
      <c r="I303" s="8"/>
      <c r="M303" s="89"/>
      <c r="N303" s="8"/>
      <c r="O303" s="8"/>
      <c r="P303" s="8"/>
      <c r="Q303" s="8"/>
      <c r="R303" s="8"/>
      <c r="S303" s="8"/>
      <c r="T303" s="8"/>
      <c r="U303" s="8"/>
      <c r="V303" s="8"/>
      <c r="W303" s="8"/>
      <c r="X303" s="8"/>
      <c r="Y303" s="8"/>
      <c r="Z303" s="8"/>
    </row>
    <row r="304">
      <c r="A304" s="8"/>
      <c r="B304" s="8"/>
      <c r="C304" s="8"/>
      <c r="D304" s="8"/>
      <c r="E304" s="8"/>
      <c r="F304" s="8"/>
      <c r="G304" s="8"/>
      <c r="H304" s="8"/>
      <c r="I304" s="8"/>
      <c r="M304" s="89"/>
      <c r="N304" s="8"/>
      <c r="O304" s="8"/>
      <c r="P304" s="8"/>
      <c r="Q304" s="8"/>
      <c r="R304" s="8"/>
      <c r="S304" s="8"/>
      <c r="T304" s="8"/>
      <c r="U304" s="8"/>
      <c r="V304" s="8"/>
      <c r="W304" s="8"/>
      <c r="X304" s="8"/>
      <c r="Y304" s="8"/>
      <c r="Z304" s="8"/>
    </row>
    <row r="305">
      <c r="A305" s="8"/>
      <c r="B305" s="8"/>
      <c r="C305" s="8"/>
      <c r="D305" s="8"/>
      <c r="E305" s="8"/>
      <c r="F305" s="8"/>
      <c r="G305" s="8"/>
      <c r="H305" s="8"/>
      <c r="I305" s="8"/>
      <c r="M305" s="89"/>
      <c r="N305" s="8"/>
      <c r="O305" s="8"/>
      <c r="P305" s="8"/>
      <c r="Q305" s="8"/>
      <c r="R305" s="8"/>
      <c r="S305" s="8"/>
      <c r="T305" s="8"/>
      <c r="U305" s="8"/>
      <c r="V305" s="8"/>
      <c r="W305" s="8"/>
      <c r="X305" s="8"/>
      <c r="Y305" s="8"/>
      <c r="Z305" s="8"/>
    </row>
    <row r="306">
      <c r="A306" s="8"/>
      <c r="B306" s="8"/>
      <c r="C306" s="8"/>
      <c r="D306" s="8"/>
      <c r="E306" s="8"/>
      <c r="F306" s="8"/>
      <c r="G306" s="8"/>
      <c r="H306" s="8"/>
      <c r="I306" s="8"/>
      <c r="M306" s="89"/>
      <c r="N306" s="8"/>
      <c r="O306" s="8"/>
      <c r="P306" s="8"/>
      <c r="Q306" s="8"/>
      <c r="R306" s="8"/>
      <c r="S306" s="8"/>
      <c r="T306" s="8"/>
      <c r="U306" s="8"/>
      <c r="V306" s="8"/>
      <c r="W306" s="8"/>
      <c r="X306" s="8"/>
      <c r="Y306" s="8"/>
      <c r="Z306" s="8"/>
    </row>
    <row r="307">
      <c r="A307" s="8"/>
      <c r="B307" s="8"/>
      <c r="C307" s="8"/>
      <c r="D307" s="8"/>
      <c r="E307" s="8"/>
      <c r="F307" s="8"/>
      <c r="G307" s="8"/>
      <c r="H307" s="8"/>
      <c r="I307" s="8"/>
      <c r="M307" s="89"/>
      <c r="N307" s="8"/>
      <c r="O307" s="8"/>
      <c r="P307" s="8"/>
      <c r="Q307" s="8"/>
      <c r="R307" s="8"/>
      <c r="S307" s="8"/>
      <c r="T307" s="8"/>
      <c r="U307" s="8"/>
      <c r="V307" s="8"/>
      <c r="W307" s="8"/>
      <c r="X307" s="8"/>
      <c r="Y307" s="8"/>
      <c r="Z307" s="8"/>
    </row>
    <row r="308">
      <c r="A308" s="8"/>
      <c r="B308" s="8"/>
      <c r="C308" s="8"/>
      <c r="D308" s="8"/>
      <c r="E308" s="8"/>
      <c r="F308" s="8"/>
      <c r="G308" s="8"/>
      <c r="H308" s="8"/>
      <c r="I308" s="8"/>
      <c r="M308" s="89"/>
      <c r="N308" s="8"/>
      <c r="O308" s="8"/>
      <c r="P308" s="8"/>
      <c r="Q308" s="8"/>
      <c r="R308" s="8"/>
      <c r="S308" s="8"/>
      <c r="T308" s="8"/>
      <c r="U308" s="8"/>
      <c r="V308" s="8"/>
      <c r="W308" s="8"/>
      <c r="X308" s="8"/>
      <c r="Y308" s="8"/>
      <c r="Z308" s="8"/>
    </row>
    <row r="309">
      <c r="A309" s="8"/>
      <c r="B309" s="8"/>
      <c r="C309" s="8"/>
      <c r="D309" s="8"/>
      <c r="E309" s="8"/>
      <c r="F309" s="8"/>
      <c r="G309" s="8"/>
      <c r="H309" s="8"/>
      <c r="I309" s="8"/>
      <c r="M309" s="89"/>
      <c r="N309" s="8"/>
      <c r="O309" s="8"/>
      <c r="P309" s="8"/>
      <c r="Q309" s="8"/>
      <c r="R309" s="8"/>
      <c r="S309" s="8"/>
      <c r="T309" s="8"/>
      <c r="U309" s="8"/>
      <c r="V309" s="8"/>
      <c r="W309" s="8"/>
      <c r="X309" s="8"/>
      <c r="Y309" s="8"/>
      <c r="Z309" s="8"/>
    </row>
    <row r="310">
      <c r="A310" s="8"/>
      <c r="B310" s="8"/>
      <c r="C310" s="8"/>
      <c r="D310" s="8"/>
      <c r="E310" s="8"/>
      <c r="F310" s="8"/>
      <c r="G310" s="8"/>
      <c r="H310" s="8"/>
      <c r="I310" s="8"/>
      <c r="M310" s="89"/>
      <c r="N310" s="8"/>
      <c r="O310" s="8"/>
      <c r="P310" s="8"/>
      <c r="Q310" s="8"/>
      <c r="R310" s="8"/>
      <c r="S310" s="8"/>
      <c r="T310" s="8"/>
      <c r="U310" s="8"/>
      <c r="V310" s="8"/>
      <c r="W310" s="8"/>
      <c r="X310" s="8"/>
      <c r="Y310" s="8"/>
      <c r="Z310" s="8"/>
    </row>
    <row r="311">
      <c r="A311" s="8"/>
      <c r="B311" s="8"/>
      <c r="C311" s="8"/>
      <c r="D311" s="8"/>
      <c r="E311" s="8"/>
      <c r="F311" s="8"/>
      <c r="G311" s="8"/>
      <c r="H311" s="8"/>
      <c r="I311" s="8"/>
      <c r="M311" s="89"/>
      <c r="N311" s="8"/>
      <c r="O311" s="8"/>
      <c r="P311" s="8"/>
      <c r="Q311" s="8"/>
      <c r="R311" s="8"/>
      <c r="S311" s="8"/>
      <c r="T311" s="8"/>
      <c r="U311" s="8"/>
      <c r="V311" s="8"/>
      <c r="W311" s="8"/>
      <c r="X311" s="8"/>
      <c r="Y311" s="8"/>
      <c r="Z311" s="8"/>
    </row>
    <row r="312">
      <c r="A312" s="8"/>
      <c r="B312" s="8"/>
      <c r="C312" s="8"/>
      <c r="D312" s="8"/>
      <c r="E312" s="8"/>
      <c r="F312" s="8"/>
      <c r="G312" s="8"/>
      <c r="H312" s="8"/>
      <c r="I312" s="8"/>
      <c r="M312" s="89"/>
      <c r="N312" s="8"/>
      <c r="O312" s="8"/>
      <c r="P312" s="8"/>
      <c r="Q312" s="8"/>
      <c r="R312" s="8"/>
      <c r="S312" s="8"/>
      <c r="T312" s="8"/>
      <c r="U312" s="8"/>
      <c r="V312" s="8"/>
      <c r="W312" s="8"/>
      <c r="X312" s="8"/>
      <c r="Y312" s="8"/>
      <c r="Z312" s="8"/>
    </row>
    <row r="313">
      <c r="A313" s="8"/>
      <c r="B313" s="8"/>
      <c r="C313" s="8"/>
      <c r="D313" s="8"/>
      <c r="E313" s="8"/>
      <c r="F313" s="8"/>
      <c r="G313" s="8"/>
      <c r="H313" s="8"/>
      <c r="I313" s="8"/>
      <c r="M313" s="89"/>
      <c r="N313" s="8"/>
      <c r="O313" s="8"/>
      <c r="P313" s="8"/>
      <c r="Q313" s="8"/>
      <c r="R313" s="8"/>
      <c r="S313" s="8"/>
      <c r="T313" s="8"/>
      <c r="U313" s="8"/>
      <c r="V313" s="8"/>
      <c r="W313" s="8"/>
      <c r="X313" s="8"/>
      <c r="Y313" s="8"/>
      <c r="Z313" s="8"/>
    </row>
    <row r="314">
      <c r="A314" s="8"/>
      <c r="B314" s="8"/>
      <c r="C314" s="8"/>
      <c r="D314" s="8"/>
      <c r="E314" s="8"/>
      <c r="F314" s="8"/>
      <c r="G314" s="8"/>
      <c r="H314" s="8"/>
      <c r="I314" s="8"/>
      <c r="M314" s="89"/>
      <c r="N314" s="8"/>
      <c r="O314" s="8"/>
      <c r="P314" s="8"/>
      <c r="Q314" s="8"/>
      <c r="R314" s="8"/>
      <c r="S314" s="8"/>
      <c r="T314" s="8"/>
      <c r="U314" s="8"/>
      <c r="V314" s="8"/>
      <c r="W314" s="8"/>
      <c r="X314" s="8"/>
      <c r="Y314" s="8"/>
      <c r="Z314" s="8"/>
    </row>
    <row r="315">
      <c r="A315" s="8"/>
      <c r="B315" s="8"/>
      <c r="C315" s="8"/>
      <c r="D315" s="8"/>
      <c r="E315" s="8"/>
      <c r="F315" s="8"/>
      <c r="G315" s="8"/>
      <c r="H315" s="8"/>
      <c r="I315" s="8"/>
      <c r="M315" s="89"/>
      <c r="N315" s="8"/>
      <c r="O315" s="8"/>
      <c r="P315" s="8"/>
      <c r="Q315" s="8"/>
      <c r="R315" s="8"/>
      <c r="S315" s="8"/>
      <c r="T315" s="8"/>
      <c r="U315" s="8"/>
      <c r="V315" s="8"/>
      <c r="W315" s="8"/>
      <c r="X315" s="8"/>
      <c r="Y315" s="8"/>
      <c r="Z315" s="8"/>
    </row>
    <row r="316">
      <c r="A316" s="8"/>
      <c r="B316" s="8"/>
      <c r="C316" s="8"/>
      <c r="D316" s="8"/>
      <c r="E316" s="8"/>
      <c r="F316" s="8"/>
      <c r="G316" s="8"/>
      <c r="H316" s="8"/>
      <c r="I316" s="8"/>
      <c r="M316" s="89"/>
      <c r="N316" s="8"/>
      <c r="O316" s="8"/>
      <c r="P316" s="8"/>
      <c r="Q316" s="8"/>
      <c r="R316" s="8"/>
      <c r="S316" s="8"/>
      <c r="T316" s="8"/>
      <c r="U316" s="8"/>
      <c r="V316" s="8"/>
      <c r="W316" s="8"/>
      <c r="X316" s="8"/>
      <c r="Y316" s="8"/>
      <c r="Z316" s="8"/>
    </row>
    <row r="317">
      <c r="A317" s="8"/>
      <c r="B317" s="8"/>
      <c r="C317" s="8"/>
      <c r="D317" s="8"/>
      <c r="E317" s="8"/>
      <c r="F317" s="8"/>
      <c r="G317" s="8"/>
      <c r="H317" s="8"/>
      <c r="I317" s="8"/>
      <c r="M317" s="89"/>
      <c r="N317" s="8"/>
      <c r="O317" s="8"/>
      <c r="P317" s="8"/>
      <c r="Q317" s="8"/>
      <c r="R317" s="8"/>
      <c r="S317" s="8"/>
      <c r="T317" s="8"/>
      <c r="U317" s="8"/>
      <c r="V317" s="8"/>
      <c r="W317" s="8"/>
      <c r="X317" s="8"/>
      <c r="Y317" s="8"/>
      <c r="Z317" s="8"/>
    </row>
    <row r="318">
      <c r="A318" s="8"/>
      <c r="B318" s="8"/>
      <c r="C318" s="8"/>
      <c r="D318" s="8"/>
      <c r="E318" s="8"/>
      <c r="F318" s="8"/>
      <c r="G318" s="8"/>
      <c r="H318" s="8"/>
      <c r="I318" s="8"/>
      <c r="M318" s="89"/>
      <c r="N318" s="8"/>
      <c r="O318" s="8"/>
      <c r="P318" s="8"/>
      <c r="Q318" s="8"/>
      <c r="R318" s="8"/>
      <c r="S318" s="8"/>
      <c r="T318" s="8"/>
      <c r="U318" s="8"/>
      <c r="V318" s="8"/>
      <c r="W318" s="8"/>
      <c r="X318" s="8"/>
      <c r="Y318" s="8"/>
      <c r="Z318" s="8"/>
    </row>
    <row r="319">
      <c r="A319" s="8"/>
      <c r="B319" s="8"/>
      <c r="C319" s="8"/>
      <c r="D319" s="8"/>
      <c r="E319" s="8"/>
      <c r="F319" s="8"/>
      <c r="G319" s="8"/>
      <c r="H319" s="8"/>
      <c r="I319" s="8"/>
      <c r="M319" s="89"/>
      <c r="N319" s="8"/>
      <c r="O319" s="8"/>
      <c r="P319" s="8"/>
      <c r="Q319" s="8"/>
      <c r="R319" s="8"/>
      <c r="S319" s="8"/>
      <c r="T319" s="8"/>
      <c r="U319" s="8"/>
      <c r="V319" s="8"/>
      <c r="W319" s="8"/>
      <c r="X319" s="8"/>
      <c r="Y319" s="8"/>
      <c r="Z319" s="8"/>
    </row>
    <row r="320">
      <c r="A320" s="8"/>
      <c r="B320" s="8"/>
      <c r="C320" s="8"/>
      <c r="D320" s="8"/>
      <c r="E320" s="8"/>
      <c r="F320" s="8"/>
      <c r="G320" s="8"/>
      <c r="H320" s="8"/>
      <c r="I320" s="8"/>
      <c r="M320" s="89"/>
      <c r="N320" s="8"/>
      <c r="O320" s="8"/>
      <c r="P320" s="8"/>
      <c r="Q320" s="8"/>
      <c r="R320" s="8"/>
      <c r="S320" s="8"/>
      <c r="T320" s="8"/>
      <c r="U320" s="8"/>
      <c r="V320" s="8"/>
      <c r="W320" s="8"/>
      <c r="X320" s="8"/>
      <c r="Y320" s="8"/>
      <c r="Z320" s="8"/>
    </row>
    <row r="321">
      <c r="A321" s="8"/>
      <c r="B321" s="8"/>
      <c r="C321" s="8"/>
      <c r="D321" s="8"/>
      <c r="E321" s="8"/>
      <c r="F321" s="8"/>
      <c r="G321" s="8"/>
      <c r="H321" s="8"/>
      <c r="I321" s="8"/>
      <c r="M321" s="89"/>
      <c r="N321" s="8"/>
      <c r="O321" s="8"/>
      <c r="P321" s="8"/>
      <c r="Q321" s="8"/>
      <c r="R321" s="8"/>
      <c r="S321" s="8"/>
      <c r="T321" s="8"/>
      <c r="U321" s="8"/>
      <c r="V321" s="8"/>
      <c r="W321" s="8"/>
      <c r="X321" s="8"/>
      <c r="Y321" s="8"/>
      <c r="Z321" s="8"/>
    </row>
    <row r="322">
      <c r="A322" s="8"/>
      <c r="B322" s="8"/>
      <c r="C322" s="8"/>
      <c r="D322" s="8"/>
      <c r="E322" s="8"/>
      <c r="F322" s="8"/>
      <c r="G322" s="8"/>
      <c r="H322" s="8"/>
      <c r="I322" s="8"/>
      <c r="M322" s="89"/>
      <c r="N322" s="8"/>
      <c r="O322" s="8"/>
      <c r="P322" s="8"/>
      <c r="Q322" s="8"/>
      <c r="R322" s="8"/>
      <c r="S322" s="8"/>
      <c r="T322" s="8"/>
      <c r="U322" s="8"/>
      <c r="V322" s="8"/>
      <c r="W322" s="8"/>
      <c r="X322" s="8"/>
      <c r="Y322" s="8"/>
      <c r="Z322" s="8"/>
    </row>
    <row r="323">
      <c r="A323" s="8"/>
      <c r="B323" s="8"/>
      <c r="C323" s="8"/>
      <c r="D323" s="8"/>
      <c r="E323" s="8"/>
      <c r="F323" s="8"/>
      <c r="G323" s="8"/>
      <c r="H323" s="8"/>
      <c r="I323" s="8"/>
      <c r="M323" s="89"/>
      <c r="N323" s="8"/>
      <c r="O323" s="8"/>
      <c r="P323" s="8"/>
      <c r="Q323" s="8"/>
      <c r="R323" s="8"/>
      <c r="S323" s="8"/>
      <c r="T323" s="8"/>
      <c r="U323" s="8"/>
      <c r="V323" s="8"/>
      <c r="W323" s="8"/>
      <c r="X323" s="8"/>
      <c r="Y323" s="8"/>
      <c r="Z323" s="8"/>
    </row>
    <row r="324">
      <c r="A324" s="8"/>
      <c r="B324" s="8"/>
      <c r="C324" s="8"/>
      <c r="D324" s="8"/>
      <c r="E324" s="8"/>
      <c r="F324" s="8"/>
      <c r="G324" s="8"/>
      <c r="H324" s="8"/>
      <c r="I324" s="8"/>
      <c r="M324" s="89"/>
      <c r="N324" s="8"/>
      <c r="O324" s="8"/>
      <c r="P324" s="8"/>
      <c r="Q324" s="8"/>
      <c r="R324" s="8"/>
      <c r="S324" s="8"/>
      <c r="T324" s="8"/>
      <c r="U324" s="8"/>
      <c r="V324" s="8"/>
      <c r="W324" s="8"/>
      <c r="X324" s="8"/>
      <c r="Y324" s="8"/>
      <c r="Z324" s="8"/>
    </row>
    <row r="325">
      <c r="A325" s="8"/>
      <c r="B325" s="8"/>
      <c r="C325" s="8"/>
      <c r="D325" s="8"/>
      <c r="E325" s="8"/>
      <c r="F325" s="8"/>
      <c r="G325" s="8"/>
      <c r="H325" s="8"/>
      <c r="I325" s="8"/>
      <c r="M325" s="89"/>
      <c r="N325" s="8"/>
      <c r="O325" s="8"/>
      <c r="P325" s="8"/>
      <c r="Q325" s="8"/>
      <c r="R325" s="8"/>
      <c r="S325" s="8"/>
      <c r="T325" s="8"/>
      <c r="U325" s="8"/>
      <c r="V325" s="8"/>
      <c r="W325" s="8"/>
      <c r="X325" s="8"/>
      <c r="Y325" s="8"/>
      <c r="Z325" s="8"/>
    </row>
    <row r="326">
      <c r="A326" s="8"/>
      <c r="B326" s="8"/>
      <c r="C326" s="8"/>
      <c r="D326" s="8"/>
      <c r="E326" s="8"/>
      <c r="F326" s="8"/>
      <c r="G326" s="8"/>
      <c r="H326" s="8"/>
      <c r="I326" s="8"/>
      <c r="M326" s="89"/>
      <c r="N326" s="8"/>
      <c r="O326" s="8"/>
      <c r="P326" s="8"/>
      <c r="Q326" s="8"/>
      <c r="R326" s="8"/>
      <c r="S326" s="8"/>
      <c r="T326" s="8"/>
      <c r="U326" s="8"/>
      <c r="V326" s="8"/>
      <c r="W326" s="8"/>
      <c r="X326" s="8"/>
      <c r="Y326" s="8"/>
      <c r="Z326" s="8"/>
    </row>
    <row r="327">
      <c r="A327" s="8"/>
      <c r="B327" s="8"/>
      <c r="C327" s="8"/>
      <c r="D327" s="8"/>
      <c r="E327" s="8"/>
      <c r="F327" s="8"/>
      <c r="G327" s="8"/>
      <c r="H327" s="8"/>
      <c r="I327" s="8"/>
      <c r="M327" s="89"/>
      <c r="N327" s="8"/>
      <c r="O327" s="8"/>
      <c r="P327" s="8"/>
      <c r="Q327" s="8"/>
      <c r="R327" s="8"/>
      <c r="S327" s="8"/>
      <c r="T327" s="8"/>
      <c r="U327" s="8"/>
      <c r="V327" s="8"/>
      <c r="W327" s="8"/>
      <c r="X327" s="8"/>
      <c r="Y327" s="8"/>
      <c r="Z327" s="8"/>
    </row>
    <row r="328">
      <c r="A328" s="8"/>
      <c r="B328" s="8"/>
      <c r="C328" s="8"/>
      <c r="D328" s="8"/>
      <c r="E328" s="8"/>
      <c r="F328" s="8"/>
      <c r="G328" s="8"/>
      <c r="H328" s="8"/>
      <c r="I328" s="8"/>
      <c r="M328" s="89"/>
      <c r="N328" s="8"/>
      <c r="O328" s="8"/>
      <c r="P328" s="8"/>
      <c r="Q328" s="8"/>
      <c r="R328" s="8"/>
      <c r="S328" s="8"/>
      <c r="T328" s="8"/>
      <c r="U328" s="8"/>
      <c r="V328" s="8"/>
      <c r="W328" s="8"/>
      <c r="X328" s="8"/>
      <c r="Y328" s="8"/>
      <c r="Z328" s="8"/>
    </row>
    <row r="329">
      <c r="A329" s="8"/>
      <c r="B329" s="8"/>
      <c r="C329" s="8"/>
      <c r="D329" s="8"/>
      <c r="E329" s="8"/>
      <c r="F329" s="8"/>
      <c r="G329" s="8"/>
      <c r="H329" s="8"/>
      <c r="I329" s="8"/>
      <c r="M329" s="89"/>
      <c r="N329" s="8"/>
      <c r="O329" s="8"/>
      <c r="P329" s="8"/>
      <c r="Q329" s="8"/>
      <c r="R329" s="8"/>
      <c r="S329" s="8"/>
      <c r="T329" s="8"/>
      <c r="U329" s="8"/>
      <c r="V329" s="8"/>
      <c r="W329" s="8"/>
      <c r="X329" s="8"/>
      <c r="Y329" s="8"/>
      <c r="Z329" s="8"/>
    </row>
    <row r="330">
      <c r="A330" s="8"/>
      <c r="B330" s="8"/>
      <c r="C330" s="8"/>
      <c r="D330" s="8"/>
      <c r="E330" s="8"/>
      <c r="F330" s="8"/>
      <c r="G330" s="8"/>
      <c r="H330" s="8"/>
      <c r="I330" s="8"/>
      <c r="M330" s="89"/>
      <c r="N330" s="8"/>
      <c r="O330" s="8"/>
      <c r="P330" s="8"/>
      <c r="Q330" s="8"/>
      <c r="R330" s="8"/>
      <c r="S330" s="8"/>
      <c r="T330" s="8"/>
      <c r="U330" s="8"/>
      <c r="V330" s="8"/>
      <c r="W330" s="8"/>
      <c r="X330" s="8"/>
      <c r="Y330" s="8"/>
      <c r="Z330" s="8"/>
    </row>
    <row r="331">
      <c r="A331" s="8"/>
      <c r="B331" s="8"/>
      <c r="C331" s="8"/>
      <c r="D331" s="8"/>
      <c r="E331" s="8"/>
      <c r="F331" s="8"/>
      <c r="G331" s="8"/>
      <c r="H331" s="8"/>
      <c r="I331" s="8"/>
      <c r="M331" s="89"/>
      <c r="N331" s="8"/>
      <c r="O331" s="8"/>
      <c r="P331" s="8"/>
      <c r="Q331" s="8"/>
      <c r="R331" s="8"/>
      <c r="S331" s="8"/>
      <c r="T331" s="8"/>
      <c r="U331" s="8"/>
      <c r="V331" s="8"/>
      <c r="W331" s="8"/>
      <c r="X331" s="8"/>
      <c r="Y331" s="8"/>
      <c r="Z331" s="8"/>
    </row>
    <row r="332">
      <c r="A332" s="8"/>
      <c r="B332" s="8"/>
      <c r="C332" s="8"/>
      <c r="D332" s="8"/>
      <c r="E332" s="8"/>
      <c r="F332" s="8"/>
      <c r="G332" s="8"/>
      <c r="H332" s="8"/>
      <c r="I332" s="8"/>
      <c r="M332" s="89"/>
      <c r="N332" s="8"/>
      <c r="O332" s="8"/>
      <c r="P332" s="8"/>
      <c r="Q332" s="8"/>
      <c r="R332" s="8"/>
      <c r="S332" s="8"/>
      <c r="T332" s="8"/>
      <c r="U332" s="8"/>
      <c r="V332" s="8"/>
      <c r="W332" s="8"/>
      <c r="X332" s="8"/>
      <c r="Y332" s="8"/>
      <c r="Z332" s="8"/>
    </row>
    <row r="333">
      <c r="A333" s="8"/>
      <c r="B333" s="8"/>
      <c r="C333" s="8"/>
      <c r="D333" s="8"/>
      <c r="E333" s="8"/>
      <c r="F333" s="8"/>
      <c r="G333" s="8"/>
      <c r="H333" s="8"/>
      <c r="I333" s="8"/>
      <c r="M333" s="89"/>
      <c r="N333" s="8"/>
      <c r="O333" s="8"/>
      <c r="P333" s="8"/>
      <c r="Q333" s="8"/>
      <c r="R333" s="8"/>
      <c r="S333" s="8"/>
      <c r="T333" s="8"/>
      <c r="U333" s="8"/>
      <c r="V333" s="8"/>
      <c r="W333" s="8"/>
      <c r="X333" s="8"/>
      <c r="Y333" s="8"/>
      <c r="Z333" s="8"/>
    </row>
    <row r="334">
      <c r="A334" s="8"/>
      <c r="B334" s="8"/>
      <c r="C334" s="8"/>
      <c r="D334" s="8"/>
      <c r="E334" s="8"/>
      <c r="F334" s="8"/>
      <c r="G334" s="8"/>
      <c r="H334" s="8"/>
      <c r="I334" s="8"/>
      <c r="M334" s="89"/>
      <c r="N334" s="8"/>
      <c r="O334" s="8"/>
      <c r="P334" s="8"/>
      <c r="Q334" s="8"/>
      <c r="R334" s="8"/>
      <c r="S334" s="8"/>
      <c r="T334" s="8"/>
      <c r="U334" s="8"/>
      <c r="V334" s="8"/>
      <c r="W334" s="8"/>
      <c r="X334" s="8"/>
      <c r="Y334" s="8"/>
      <c r="Z334" s="8"/>
    </row>
    <row r="335">
      <c r="A335" s="8"/>
      <c r="B335" s="8"/>
      <c r="C335" s="8"/>
      <c r="D335" s="8"/>
      <c r="E335" s="8"/>
      <c r="F335" s="8"/>
      <c r="G335" s="8"/>
      <c r="H335" s="8"/>
      <c r="I335" s="8"/>
      <c r="M335" s="89"/>
      <c r="N335" s="8"/>
      <c r="O335" s="8"/>
      <c r="P335" s="8"/>
      <c r="Q335" s="8"/>
      <c r="R335" s="8"/>
      <c r="S335" s="8"/>
      <c r="T335" s="8"/>
      <c r="U335" s="8"/>
      <c r="V335" s="8"/>
      <c r="W335" s="8"/>
      <c r="X335" s="8"/>
      <c r="Y335" s="8"/>
      <c r="Z335" s="8"/>
    </row>
    <row r="336">
      <c r="A336" s="8"/>
      <c r="B336" s="8"/>
      <c r="C336" s="8"/>
      <c r="D336" s="8"/>
      <c r="E336" s="8"/>
      <c r="F336" s="8"/>
      <c r="G336" s="8"/>
      <c r="H336" s="8"/>
      <c r="I336" s="8"/>
      <c r="M336" s="89"/>
      <c r="N336" s="8"/>
      <c r="O336" s="8"/>
      <c r="P336" s="8"/>
      <c r="Q336" s="8"/>
      <c r="R336" s="8"/>
      <c r="S336" s="8"/>
      <c r="T336" s="8"/>
      <c r="U336" s="8"/>
      <c r="V336" s="8"/>
      <c r="W336" s="8"/>
      <c r="X336" s="8"/>
      <c r="Y336" s="8"/>
      <c r="Z336" s="8"/>
    </row>
    <row r="337">
      <c r="A337" s="8"/>
      <c r="B337" s="8"/>
      <c r="C337" s="8"/>
      <c r="D337" s="8"/>
      <c r="E337" s="8"/>
      <c r="F337" s="8"/>
      <c r="G337" s="8"/>
      <c r="H337" s="8"/>
      <c r="I337" s="8"/>
      <c r="M337" s="89"/>
      <c r="N337" s="8"/>
      <c r="O337" s="8"/>
      <c r="P337" s="8"/>
      <c r="Q337" s="8"/>
      <c r="R337" s="8"/>
      <c r="S337" s="8"/>
      <c r="T337" s="8"/>
      <c r="U337" s="8"/>
      <c r="V337" s="8"/>
      <c r="W337" s="8"/>
      <c r="X337" s="8"/>
      <c r="Y337" s="8"/>
      <c r="Z337" s="8"/>
    </row>
    <row r="338">
      <c r="A338" s="8"/>
      <c r="B338" s="8"/>
      <c r="C338" s="8"/>
      <c r="D338" s="8"/>
      <c r="E338" s="8"/>
      <c r="F338" s="8"/>
      <c r="G338" s="8"/>
      <c r="H338" s="8"/>
      <c r="I338" s="8"/>
      <c r="M338" s="89"/>
      <c r="N338" s="8"/>
      <c r="O338" s="8"/>
      <c r="P338" s="8"/>
      <c r="Q338" s="8"/>
      <c r="R338" s="8"/>
      <c r="S338" s="8"/>
      <c r="T338" s="8"/>
      <c r="U338" s="8"/>
      <c r="V338" s="8"/>
      <c r="W338" s="8"/>
      <c r="X338" s="8"/>
      <c r="Y338" s="8"/>
      <c r="Z338" s="8"/>
    </row>
    <row r="339">
      <c r="A339" s="8"/>
      <c r="B339" s="8"/>
      <c r="C339" s="8"/>
      <c r="D339" s="8"/>
      <c r="E339" s="8"/>
      <c r="F339" s="8"/>
      <c r="G339" s="8"/>
      <c r="H339" s="8"/>
      <c r="I339" s="8"/>
      <c r="M339" s="89"/>
      <c r="N339" s="8"/>
      <c r="O339" s="8"/>
      <c r="P339" s="8"/>
      <c r="Q339" s="8"/>
      <c r="R339" s="8"/>
      <c r="S339" s="8"/>
      <c r="T339" s="8"/>
      <c r="U339" s="8"/>
      <c r="V339" s="8"/>
      <c r="W339" s="8"/>
      <c r="X339" s="8"/>
      <c r="Y339" s="8"/>
      <c r="Z339" s="8"/>
    </row>
    <row r="340">
      <c r="A340" s="8"/>
      <c r="B340" s="8"/>
      <c r="C340" s="8"/>
      <c r="D340" s="8"/>
      <c r="E340" s="8"/>
      <c r="F340" s="8"/>
      <c r="G340" s="8"/>
      <c r="H340" s="8"/>
      <c r="I340" s="8"/>
      <c r="M340" s="89"/>
      <c r="N340" s="8"/>
      <c r="O340" s="8"/>
      <c r="P340" s="8"/>
      <c r="Q340" s="8"/>
      <c r="R340" s="8"/>
      <c r="S340" s="8"/>
      <c r="T340" s="8"/>
      <c r="U340" s="8"/>
      <c r="V340" s="8"/>
      <c r="W340" s="8"/>
      <c r="X340" s="8"/>
      <c r="Y340" s="8"/>
      <c r="Z340" s="8"/>
    </row>
    <row r="341">
      <c r="A341" s="8"/>
      <c r="B341" s="8"/>
      <c r="C341" s="8"/>
      <c r="D341" s="8"/>
      <c r="E341" s="8"/>
      <c r="F341" s="8"/>
      <c r="G341" s="8"/>
      <c r="H341" s="8"/>
      <c r="I341" s="8"/>
      <c r="M341" s="89"/>
      <c r="N341" s="8"/>
      <c r="O341" s="8"/>
      <c r="P341" s="8"/>
      <c r="Q341" s="8"/>
      <c r="R341" s="8"/>
      <c r="S341" s="8"/>
      <c r="T341" s="8"/>
      <c r="U341" s="8"/>
      <c r="V341" s="8"/>
      <c r="W341" s="8"/>
      <c r="X341" s="8"/>
      <c r="Y341" s="8"/>
      <c r="Z341" s="8"/>
    </row>
    <row r="342">
      <c r="A342" s="8"/>
      <c r="B342" s="8"/>
      <c r="C342" s="8"/>
      <c r="D342" s="8"/>
      <c r="E342" s="8"/>
      <c r="F342" s="8"/>
      <c r="G342" s="8"/>
      <c r="H342" s="8"/>
      <c r="I342" s="8"/>
      <c r="M342" s="89"/>
      <c r="N342" s="8"/>
      <c r="O342" s="8"/>
      <c r="P342" s="8"/>
      <c r="Q342" s="8"/>
      <c r="R342" s="8"/>
      <c r="S342" s="8"/>
      <c r="T342" s="8"/>
      <c r="U342" s="8"/>
      <c r="V342" s="8"/>
      <c r="W342" s="8"/>
      <c r="X342" s="8"/>
      <c r="Y342" s="8"/>
      <c r="Z342" s="8"/>
    </row>
    <row r="343">
      <c r="A343" s="8"/>
      <c r="B343" s="8"/>
      <c r="C343" s="8"/>
      <c r="D343" s="8"/>
      <c r="E343" s="8"/>
      <c r="F343" s="8"/>
      <c r="G343" s="8"/>
      <c r="H343" s="8"/>
      <c r="I343" s="8"/>
      <c r="M343" s="89"/>
      <c r="N343" s="8"/>
      <c r="O343" s="8"/>
      <c r="P343" s="8"/>
      <c r="Q343" s="8"/>
      <c r="R343" s="8"/>
      <c r="S343" s="8"/>
      <c r="T343" s="8"/>
      <c r="U343" s="8"/>
      <c r="V343" s="8"/>
      <c r="W343" s="8"/>
      <c r="X343" s="8"/>
      <c r="Y343" s="8"/>
      <c r="Z343" s="8"/>
    </row>
    <row r="344">
      <c r="A344" s="8"/>
      <c r="B344" s="8"/>
      <c r="C344" s="8"/>
      <c r="D344" s="8"/>
      <c r="E344" s="8"/>
      <c r="F344" s="8"/>
      <c r="G344" s="8"/>
      <c r="H344" s="8"/>
      <c r="I344" s="8"/>
      <c r="M344" s="89"/>
      <c r="N344" s="8"/>
      <c r="O344" s="8"/>
      <c r="P344" s="8"/>
      <c r="Q344" s="8"/>
      <c r="R344" s="8"/>
      <c r="S344" s="8"/>
      <c r="T344" s="8"/>
      <c r="U344" s="8"/>
      <c r="V344" s="8"/>
      <c r="W344" s="8"/>
      <c r="X344" s="8"/>
      <c r="Y344" s="8"/>
      <c r="Z344" s="8"/>
    </row>
    <row r="345">
      <c r="A345" s="8"/>
      <c r="B345" s="8"/>
      <c r="C345" s="8"/>
      <c r="D345" s="8"/>
      <c r="E345" s="8"/>
      <c r="F345" s="8"/>
      <c r="G345" s="8"/>
      <c r="H345" s="8"/>
      <c r="I345" s="8"/>
      <c r="M345" s="89"/>
      <c r="N345" s="8"/>
      <c r="O345" s="8"/>
      <c r="P345" s="8"/>
      <c r="Q345" s="8"/>
      <c r="R345" s="8"/>
      <c r="S345" s="8"/>
      <c r="T345" s="8"/>
      <c r="U345" s="8"/>
      <c r="V345" s="8"/>
      <c r="W345" s="8"/>
      <c r="X345" s="8"/>
      <c r="Y345" s="8"/>
      <c r="Z345" s="8"/>
    </row>
    <row r="346">
      <c r="A346" s="8"/>
      <c r="B346" s="8"/>
      <c r="C346" s="8"/>
      <c r="D346" s="8"/>
      <c r="E346" s="8"/>
      <c r="F346" s="8"/>
      <c r="G346" s="8"/>
      <c r="H346" s="8"/>
      <c r="I346" s="8"/>
      <c r="M346" s="89"/>
      <c r="N346" s="8"/>
      <c r="O346" s="8"/>
      <c r="P346" s="8"/>
      <c r="Q346" s="8"/>
      <c r="R346" s="8"/>
      <c r="S346" s="8"/>
      <c r="T346" s="8"/>
      <c r="U346" s="8"/>
      <c r="V346" s="8"/>
      <c r="W346" s="8"/>
      <c r="X346" s="8"/>
      <c r="Y346" s="8"/>
      <c r="Z346" s="8"/>
    </row>
    <row r="347">
      <c r="A347" s="8"/>
      <c r="B347" s="8"/>
      <c r="C347" s="8"/>
      <c r="D347" s="8"/>
      <c r="E347" s="8"/>
      <c r="F347" s="8"/>
      <c r="G347" s="8"/>
      <c r="H347" s="8"/>
      <c r="I347" s="8"/>
      <c r="M347" s="89"/>
      <c r="N347" s="8"/>
      <c r="O347" s="8"/>
      <c r="P347" s="8"/>
      <c r="Q347" s="8"/>
      <c r="R347" s="8"/>
      <c r="S347" s="8"/>
      <c r="T347" s="8"/>
      <c r="U347" s="8"/>
      <c r="V347" s="8"/>
      <c r="W347" s="8"/>
      <c r="X347" s="8"/>
      <c r="Y347" s="8"/>
      <c r="Z347" s="8"/>
    </row>
    <row r="348">
      <c r="A348" s="8"/>
      <c r="B348" s="8"/>
      <c r="C348" s="8"/>
      <c r="D348" s="8"/>
      <c r="E348" s="8"/>
      <c r="F348" s="8"/>
      <c r="G348" s="8"/>
      <c r="H348" s="8"/>
      <c r="I348" s="8"/>
      <c r="M348" s="89"/>
      <c r="N348" s="8"/>
      <c r="O348" s="8"/>
      <c r="P348" s="8"/>
      <c r="Q348" s="8"/>
      <c r="R348" s="8"/>
      <c r="S348" s="8"/>
      <c r="T348" s="8"/>
      <c r="U348" s="8"/>
      <c r="V348" s="8"/>
      <c r="W348" s="8"/>
      <c r="X348" s="8"/>
      <c r="Y348" s="8"/>
      <c r="Z348" s="8"/>
    </row>
    <row r="349">
      <c r="A349" s="8"/>
      <c r="B349" s="8"/>
      <c r="C349" s="8"/>
      <c r="D349" s="8"/>
      <c r="E349" s="8"/>
      <c r="F349" s="8"/>
      <c r="G349" s="8"/>
      <c r="H349" s="8"/>
      <c r="I349" s="8"/>
      <c r="M349" s="89"/>
      <c r="N349" s="8"/>
      <c r="O349" s="8"/>
      <c r="P349" s="8"/>
      <c r="Q349" s="8"/>
      <c r="R349" s="8"/>
      <c r="S349" s="8"/>
      <c r="T349" s="8"/>
      <c r="U349" s="8"/>
      <c r="V349" s="8"/>
      <c r="W349" s="8"/>
      <c r="X349" s="8"/>
      <c r="Y349" s="8"/>
      <c r="Z349" s="8"/>
    </row>
    <row r="350">
      <c r="A350" s="8"/>
      <c r="B350" s="8"/>
      <c r="C350" s="8"/>
      <c r="D350" s="8"/>
      <c r="E350" s="8"/>
      <c r="F350" s="8"/>
      <c r="G350" s="8"/>
      <c r="H350" s="8"/>
      <c r="I350" s="8"/>
      <c r="M350" s="89"/>
      <c r="N350" s="8"/>
      <c r="O350" s="8"/>
      <c r="P350" s="8"/>
      <c r="Q350" s="8"/>
      <c r="R350" s="8"/>
      <c r="S350" s="8"/>
      <c r="T350" s="8"/>
      <c r="U350" s="8"/>
      <c r="V350" s="8"/>
      <c r="W350" s="8"/>
      <c r="X350" s="8"/>
      <c r="Y350" s="8"/>
      <c r="Z350" s="8"/>
    </row>
    <row r="351">
      <c r="A351" s="8"/>
      <c r="B351" s="8"/>
      <c r="C351" s="8"/>
      <c r="D351" s="8"/>
      <c r="E351" s="8"/>
      <c r="F351" s="8"/>
      <c r="G351" s="8"/>
      <c r="H351" s="8"/>
      <c r="I351" s="8"/>
      <c r="M351" s="89"/>
      <c r="N351" s="8"/>
      <c r="O351" s="8"/>
      <c r="P351" s="8"/>
      <c r="Q351" s="8"/>
      <c r="R351" s="8"/>
      <c r="S351" s="8"/>
      <c r="T351" s="8"/>
      <c r="U351" s="8"/>
      <c r="V351" s="8"/>
      <c r="W351" s="8"/>
      <c r="X351" s="8"/>
      <c r="Y351" s="8"/>
      <c r="Z351" s="8"/>
    </row>
    <row r="352">
      <c r="A352" s="8"/>
      <c r="B352" s="8"/>
      <c r="C352" s="8"/>
      <c r="D352" s="8"/>
      <c r="E352" s="8"/>
      <c r="F352" s="8"/>
      <c r="G352" s="8"/>
      <c r="H352" s="8"/>
      <c r="I352" s="8"/>
      <c r="M352" s="89"/>
      <c r="N352" s="8"/>
      <c r="O352" s="8"/>
      <c r="P352" s="8"/>
      <c r="Q352" s="8"/>
      <c r="R352" s="8"/>
      <c r="S352" s="8"/>
      <c r="T352" s="8"/>
      <c r="U352" s="8"/>
      <c r="V352" s="8"/>
      <c r="W352" s="8"/>
      <c r="X352" s="8"/>
      <c r="Y352" s="8"/>
      <c r="Z352" s="8"/>
    </row>
    <row r="353">
      <c r="A353" s="8"/>
      <c r="B353" s="8"/>
      <c r="C353" s="8"/>
      <c r="D353" s="8"/>
      <c r="E353" s="8"/>
      <c r="F353" s="8"/>
      <c r="G353" s="8"/>
      <c r="H353" s="8"/>
      <c r="I353" s="8"/>
      <c r="M353" s="89"/>
      <c r="N353" s="8"/>
      <c r="O353" s="8"/>
      <c r="P353" s="8"/>
      <c r="Q353" s="8"/>
      <c r="R353" s="8"/>
      <c r="S353" s="8"/>
      <c r="T353" s="8"/>
      <c r="U353" s="8"/>
      <c r="V353" s="8"/>
      <c r="W353" s="8"/>
      <c r="X353" s="8"/>
      <c r="Y353" s="8"/>
      <c r="Z353" s="8"/>
    </row>
    <row r="354">
      <c r="A354" s="8"/>
      <c r="B354" s="8"/>
      <c r="C354" s="8"/>
      <c r="D354" s="8"/>
      <c r="E354" s="8"/>
      <c r="F354" s="8"/>
      <c r="G354" s="8"/>
      <c r="H354" s="8"/>
      <c r="I354" s="8"/>
      <c r="M354" s="89"/>
      <c r="N354" s="8"/>
      <c r="O354" s="8"/>
      <c r="P354" s="8"/>
      <c r="Q354" s="8"/>
      <c r="R354" s="8"/>
      <c r="S354" s="8"/>
      <c r="T354" s="8"/>
      <c r="U354" s="8"/>
      <c r="V354" s="8"/>
      <c r="W354" s="8"/>
      <c r="X354" s="8"/>
      <c r="Y354" s="8"/>
      <c r="Z354" s="8"/>
    </row>
    <row r="355">
      <c r="A355" s="8"/>
      <c r="B355" s="8"/>
      <c r="C355" s="8"/>
      <c r="D355" s="8"/>
      <c r="E355" s="8"/>
      <c r="F355" s="8"/>
      <c r="G355" s="8"/>
      <c r="H355" s="8"/>
      <c r="I355" s="8"/>
      <c r="M355" s="89"/>
      <c r="N355" s="8"/>
      <c r="O355" s="8"/>
      <c r="P355" s="8"/>
      <c r="Q355" s="8"/>
      <c r="R355" s="8"/>
      <c r="S355" s="8"/>
      <c r="T355" s="8"/>
      <c r="U355" s="8"/>
      <c r="V355" s="8"/>
      <c r="W355" s="8"/>
      <c r="X355" s="8"/>
      <c r="Y355" s="8"/>
      <c r="Z355" s="8"/>
    </row>
    <row r="356">
      <c r="A356" s="8"/>
      <c r="B356" s="8"/>
      <c r="C356" s="8"/>
      <c r="D356" s="8"/>
      <c r="E356" s="8"/>
      <c r="F356" s="8"/>
      <c r="G356" s="8"/>
      <c r="H356" s="8"/>
      <c r="I356" s="8"/>
      <c r="M356" s="89"/>
      <c r="N356" s="8"/>
      <c r="O356" s="8"/>
      <c r="P356" s="8"/>
      <c r="Q356" s="8"/>
      <c r="R356" s="8"/>
      <c r="S356" s="8"/>
      <c r="T356" s="8"/>
      <c r="U356" s="8"/>
      <c r="V356" s="8"/>
      <c r="W356" s="8"/>
      <c r="X356" s="8"/>
      <c r="Y356" s="8"/>
      <c r="Z356" s="8"/>
    </row>
    <row r="357">
      <c r="A357" s="8"/>
      <c r="B357" s="8"/>
      <c r="C357" s="8"/>
      <c r="D357" s="8"/>
      <c r="E357" s="8"/>
      <c r="F357" s="8"/>
      <c r="G357" s="8"/>
      <c r="H357" s="8"/>
      <c r="I357" s="8"/>
      <c r="M357" s="89"/>
      <c r="N357" s="8"/>
      <c r="O357" s="8"/>
      <c r="P357" s="8"/>
      <c r="Q357" s="8"/>
      <c r="R357" s="8"/>
      <c r="S357" s="8"/>
      <c r="T357" s="8"/>
      <c r="U357" s="8"/>
      <c r="V357" s="8"/>
      <c r="W357" s="8"/>
      <c r="X357" s="8"/>
      <c r="Y357" s="8"/>
      <c r="Z357" s="8"/>
    </row>
    <row r="358">
      <c r="A358" s="8"/>
      <c r="B358" s="8"/>
      <c r="C358" s="8"/>
      <c r="D358" s="8"/>
      <c r="E358" s="8"/>
      <c r="F358" s="8"/>
      <c r="G358" s="8"/>
      <c r="H358" s="8"/>
      <c r="I358" s="8"/>
      <c r="M358" s="89"/>
      <c r="N358" s="8"/>
      <c r="O358" s="8"/>
      <c r="P358" s="8"/>
      <c r="Q358" s="8"/>
      <c r="R358" s="8"/>
      <c r="S358" s="8"/>
      <c r="T358" s="8"/>
      <c r="U358" s="8"/>
      <c r="V358" s="8"/>
      <c r="W358" s="8"/>
      <c r="X358" s="8"/>
      <c r="Y358" s="8"/>
      <c r="Z358" s="8"/>
    </row>
    <row r="359">
      <c r="A359" s="8"/>
      <c r="B359" s="8"/>
      <c r="C359" s="8"/>
      <c r="D359" s="8"/>
      <c r="E359" s="8"/>
      <c r="F359" s="8"/>
      <c r="G359" s="8"/>
      <c r="H359" s="8"/>
      <c r="I359" s="8"/>
      <c r="M359" s="89"/>
      <c r="N359" s="8"/>
      <c r="O359" s="8"/>
      <c r="P359" s="8"/>
      <c r="Q359" s="8"/>
      <c r="R359" s="8"/>
      <c r="S359" s="8"/>
      <c r="T359" s="8"/>
      <c r="U359" s="8"/>
      <c r="V359" s="8"/>
      <c r="W359" s="8"/>
      <c r="X359" s="8"/>
      <c r="Y359" s="8"/>
      <c r="Z359" s="8"/>
    </row>
    <row r="360">
      <c r="A360" s="8"/>
      <c r="B360" s="8"/>
      <c r="C360" s="8"/>
      <c r="D360" s="8"/>
      <c r="E360" s="8"/>
      <c r="F360" s="8"/>
      <c r="G360" s="8"/>
      <c r="H360" s="8"/>
      <c r="I360" s="8"/>
      <c r="M360" s="89"/>
      <c r="N360" s="8"/>
      <c r="O360" s="8"/>
      <c r="P360" s="8"/>
      <c r="Q360" s="8"/>
      <c r="R360" s="8"/>
      <c r="S360" s="8"/>
      <c r="T360" s="8"/>
      <c r="U360" s="8"/>
      <c r="V360" s="8"/>
      <c r="W360" s="8"/>
      <c r="X360" s="8"/>
      <c r="Y360" s="8"/>
      <c r="Z360" s="8"/>
    </row>
    <row r="361">
      <c r="A361" s="8"/>
      <c r="B361" s="8"/>
      <c r="C361" s="8"/>
      <c r="D361" s="8"/>
      <c r="E361" s="8"/>
      <c r="F361" s="8"/>
      <c r="G361" s="8"/>
      <c r="H361" s="8"/>
      <c r="I361" s="8"/>
      <c r="M361" s="89"/>
      <c r="N361" s="8"/>
      <c r="O361" s="8"/>
      <c r="P361" s="8"/>
      <c r="Q361" s="8"/>
      <c r="R361" s="8"/>
      <c r="S361" s="8"/>
      <c r="T361" s="8"/>
      <c r="U361" s="8"/>
      <c r="V361" s="8"/>
      <c r="W361" s="8"/>
      <c r="X361" s="8"/>
      <c r="Y361" s="8"/>
      <c r="Z361" s="8"/>
    </row>
    <row r="362">
      <c r="A362" s="8"/>
      <c r="B362" s="8"/>
      <c r="C362" s="8"/>
      <c r="D362" s="8"/>
      <c r="E362" s="8"/>
      <c r="F362" s="8"/>
      <c r="G362" s="8"/>
      <c r="H362" s="8"/>
      <c r="I362" s="8"/>
      <c r="M362" s="89"/>
      <c r="N362" s="8"/>
      <c r="O362" s="8"/>
      <c r="P362" s="8"/>
      <c r="Q362" s="8"/>
      <c r="R362" s="8"/>
      <c r="S362" s="8"/>
      <c r="T362" s="8"/>
      <c r="U362" s="8"/>
      <c r="V362" s="8"/>
      <c r="W362" s="8"/>
      <c r="X362" s="8"/>
      <c r="Y362" s="8"/>
      <c r="Z362" s="8"/>
    </row>
    <row r="363">
      <c r="A363" s="8"/>
      <c r="B363" s="8"/>
      <c r="C363" s="8"/>
      <c r="D363" s="8"/>
      <c r="E363" s="8"/>
      <c r="F363" s="8"/>
      <c r="G363" s="8"/>
      <c r="H363" s="8"/>
      <c r="I363" s="8"/>
      <c r="M363" s="89"/>
      <c r="N363" s="8"/>
      <c r="O363" s="8"/>
      <c r="P363" s="8"/>
      <c r="Q363" s="8"/>
      <c r="R363" s="8"/>
      <c r="S363" s="8"/>
      <c r="T363" s="8"/>
      <c r="U363" s="8"/>
      <c r="V363" s="8"/>
      <c r="W363" s="8"/>
      <c r="X363" s="8"/>
      <c r="Y363" s="8"/>
      <c r="Z363" s="8"/>
    </row>
    <row r="364">
      <c r="A364" s="8"/>
      <c r="B364" s="8"/>
      <c r="C364" s="8"/>
      <c r="D364" s="8"/>
      <c r="E364" s="8"/>
      <c r="F364" s="8"/>
      <c r="G364" s="8"/>
      <c r="H364" s="8"/>
      <c r="I364" s="8"/>
      <c r="M364" s="89"/>
      <c r="N364" s="8"/>
      <c r="O364" s="8"/>
      <c r="P364" s="8"/>
      <c r="Q364" s="8"/>
      <c r="R364" s="8"/>
      <c r="S364" s="8"/>
      <c r="T364" s="8"/>
      <c r="U364" s="8"/>
      <c r="V364" s="8"/>
      <c r="W364" s="8"/>
      <c r="X364" s="8"/>
      <c r="Y364" s="8"/>
      <c r="Z364" s="8"/>
    </row>
    <row r="365">
      <c r="A365" s="8"/>
      <c r="B365" s="8"/>
      <c r="C365" s="8"/>
      <c r="D365" s="8"/>
      <c r="E365" s="8"/>
      <c r="F365" s="8"/>
      <c r="G365" s="8"/>
      <c r="H365" s="8"/>
      <c r="I365" s="8"/>
      <c r="M365" s="89"/>
      <c r="N365" s="8"/>
      <c r="O365" s="8"/>
      <c r="P365" s="8"/>
      <c r="Q365" s="8"/>
      <c r="R365" s="8"/>
      <c r="S365" s="8"/>
      <c r="T365" s="8"/>
      <c r="U365" s="8"/>
      <c r="V365" s="8"/>
      <c r="W365" s="8"/>
      <c r="X365" s="8"/>
      <c r="Y365" s="8"/>
      <c r="Z365" s="8"/>
    </row>
    <row r="366">
      <c r="A366" s="8"/>
      <c r="B366" s="8"/>
      <c r="C366" s="8"/>
      <c r="D366" s="8"/>
      <c r="E366" s="8"/>
      <c r="F366" s="8"/>
      <c r="G366" s="8"/>
      <c r="H366" s="8"/>
      <c r="I366" s="8"/>
      <c r="M366" s="89"/>
      <c r="N366" s="8"/>
      <c r="O366" s="8"/>
      <c r="P366" s="8"/>
      <c r="Q366" s="8"/>
      <c r="R366" s="8"/>
      <c r="S366" s="8"/>
      <c r="T366" s="8"/>
      <c r="U366" s="8"/>
      <c r="V366" s="8"/>
      <c r="W366" s="8"/>
      <c r="X366" s="8"/>
      <c r="Y366" s="8"/>
      <c r="Z366" s="8"/>
    </row>
    <row r="367">
      <c r="A367" s="8"/>
      <c r="B367" s="8"/>
      <c r="C367" s="8"/>
      <c r="D367" s="8"/>
      <c r="E367" s="8"/>
      <c r="F367" s="8"/>
      <c r="G367" s="8"/>
      <c r="H367" s="8"/>
      <c r="I367" s="8"/>
      <c r="M367" s="89"/>
      <c r="N367" s="8"/>
      <c r="O367" s="8"/>
      <c r="P367" s="8"/>
      <c r="Q367" s="8"/>
      <c r="R367" s="8"/>
      <c r="S367" s="8"/>
      <c r="T367" s="8"/>
      <c r="U367" s="8"/>
      <c r="V367" s="8"/>
      <c r="W367" s="8"/>
      <c r="X367" s="8"/>
      <c r="Y367" s="8"/>
      <c r="Z367" s="8"/>
    </row>
    <row r="368">
      <c r="A368" s="8"/>
      <c r="B368" s="8"/>
      <c r="C368" s="8"/>
      <c r="D368" s="8"/>
      <c r="E368" s="8"/>
      <c r="F368" s="8"/>
      <c r="G368" s="8"/>
      <c r="H368" s="8"/>
      <c r="I368" s="8"/>
      <c r="M368" s="89"/>
      <c r="N368" s="8"/>
      <c r="O368" s="8"/>
      <c r="P368" s="8"/>
      <c r="Q368" s="8"/>
      <c r="R368" s="8"/>
      <c r="S368" s="8"/>
      <c r="T368" s="8"/>
      <c r="U368" s="8"/>
      <c r="V368" s="8"/>
      <c r="W368" s="8"/>
      <c r="X368" s="8"/>
      <c r="Y368" s="8"/>
      <c r="Z368" s="8"/>
    </row>
    <row r="369">
      <c r="A369" s="8"/>
      <c r="B369" s="8"/>
      <c r="C369" s="8"/>
      <c r="D369" s="8"/>
      <c r="E369" s="8"/>
      <c r="F369" s="8"/>
      <c r="G369" s="8"/>
      <c r="H369" s="8"/>
      <c r="I369" s="8"/>
      <c r="M369" s="89"/>
      <c r="N369" s="8"/>
      <c r="O369" s="8"/>
      <c r="P369" s="8"/>
      <c r="Q369" s="8"/>
      <c r="R369" s="8"/>
      <c r="S369" s="8"/>
      <c r="T369" s="8"/>
      <c r="U369" s="8"/>
      <c r="V369" s="8"/>
      <c r="W369" s="8"/>
      <c r="X369" s="8"/>
      <c r="Y369" s="8"/>
      <c r="Z369" s="8"/>
    </row>
    <row r="370">
      <c r="A370" s="8"/>
      <c r="B370" s="8"/>
      <c r="C370" s="8"/>
      <c r="D370" s="8"/>
      <c r="E370" s="8"/>
      <c r="F370" s="8"/>
      <c r="G370" s="8"/>
      <c r="H370" s="8"/>
      <c r="I370" s="8"/>
      <c r="M370" s="89"/>
      <c r="N370" s="8"/>
      <c r="O370" s="8"/>
      <c r="P370" s="8"/>
      <c r="Q370" s="8"/>
      <c r="R370" s="8"/>
      <c r="S370" s="8"/>
      <c r="T370" s="8"/>
      <c r="U370" s="8"/>
      <c r="V370" s="8"/>
      <c r="W370" s="8"/>
      <c r="X370" s="8"/>
      <c r="Y370" s="8"/>
      <c r="Z370" s="8"/>
    </row>
    <row r="371">
      <c r="A371" s="8"/>
      <c r="B371" s="8"/>
      <c r="C371" s="8"/>
      <c r="D371" s="8"/>
      <c r="E371" s="8"/>
      <c r="F371" s="8"/>
      <c r="G371" s="8"/>
      <c r="H371" s="8"/>
      <c r="I371" s="8"/>
      <c r="M371" s="89"/>
      <c r="N371" s="8"/>
      <c r="O371" s="8"/>
      <c r="P371" s="8"/>
      <c r="Q371" s="8"/>
      <c r="R371" s="8"/>
      <c r="S371" s="8"/>
      <c r="T371" s="8"/>
      <c r="U371" s="8"/>
      <c r="V371" s="8"/>
      <c r="W371" s="8"/>
      <c r="X371" s="8"/>
      <c r="Y371" s="8"/>
      <c r="Z371" s="8"/>
    </row>
    <row r="372">
      <c r="A372" s="8"/>
      <c r="B372" s="8"/>
      <c r="C372" s="8"/>
      <c r="D372" s="8"/>
      <c r="E372" s="8"/>
      <c r="F372" s="8"/>
      <c r="G372" s="8"/>
      <c r="H372" s="8"/>
      <c r="I372" s="8"/>
      <c r="M372" s="89"/>
      <c r="N372" s="8"/>
      <c r="O372" s="8"/>
      <c r="P372" s="8"/>
      <c r="Q372" s="8"/>
      <c r="R372" s="8"/>
      <c r="S372" s="8"/>
      <c r="T372" s="8"/>
      <c r="U372" s="8"/>
      <c r="V372" s="8"/>
      <c r="W372" s="8"/>
      <c r="X372" s="8"/>
      <c r="Y372" s="8"/>
      <c r="Z372" s="8"/>
    </row>
    <row r="373">
      <c r="A373" s="8"/>
      <c r="B373" s="8"/>
      <c r="C373" s="8"/>
      <c r="D373" s="8"/>
      <c r="E373" s="8"/>
      <c r="F373" s="8"/>
      <c r="G373" s="8"/>
      <c r="H373" s="8"/>
      <c r="I373" s="8"/>
      <c r="M373" s="89"/>
      <c r="N373" s="8"/>
      <c r="O373" s="8"/>
      <c r="P373" s="8"/>
      <c r="Q373" s="8"/>
      <c r="R373" s="8"/>
      <c r="S373" s="8"/>
      <c r="T373" s="8"/>
      <c r="U373" s="8"/>
      <c r="V373" s="8"/>
      <c r="W373" s="8"/>
      <c r="X373" s="8"/>
      <c r="Y373" s="8"/>
      <c r="Z373" s="8"/>
    </row>
    <row r="374">
      <c r="A374" s="8"/>
      <c r="B374" s="8"/>
      <c r="C374" s="8"/>
      <c r="D374" s="8"/>
      <c r="E374" s="8"/>
      <c r="F374" s="8"/>
      <c r="G374" s="8"/>
      <c r="H374" s="8"/>
      <c r="I374" s="8"/>
      <c r="M374" s="89"/>
      <c r="N374" s="8"/>
      <c r="O374" s="8"/>
      <c r="P374" s="8"/>
      <c r="Q374" s="8"/>
      <c r="R374" s="8"/>
      <c r="S374" s="8"/>
      <c r="T374" s="8"/>
      <c r="U374" s="8"/>
      <c r="V374" s="8"/>
      <c r="W374" s="8"/>
      <c r="X374" s="8"/>
      <c r="Y374" s="8"/>
      <c r="Z374" s="8"/>
    </row>
    <row r="375">
      <c r="A375" s="8"/>
      <c r="B375" s="8"/>
      <c r="C375" s="8"/>
      <c r="D375" s="8"/>
      <c r="E375" s="8"/>
      <c r="F375" s="8"/>
      <c r="G375" s="8"/>
      <c r="H375" s="8"/>
      <c r="I375" s="8"/>
      <c r="M375" s="89"/>
      <c r="N375" s="8"/>
      <c r="O375" s="8"/>
      <c r="P375" s="8"/>
      <c r="Q375" s="8"/>
      <c r="R375" s="8"/>
      <c r="S375" s="8"/>
      <c r="T375" s="8"/>
      <c r="U375" s="8"/>
      <c r="V375" s="8"/>
      <c r="W375" s="8"/>
      <c r="X375" s="8"/>
      <c r="Y375" s="8"/>
      <c r="Z375" s="8"/>
    </row>
    <row r="376">
      <c r="A376" s="8"/>
      <c r="B376" s="8"/>
      <c r="C376" s="8"/>
      <c r="D376" s="8"/>
      <c r="E376" s="8"/>
      <c r="F376" s="8"/>
      <c r="G376" s="8"/>
      <c r="H376" s="8"/>
      <c r="I376" s="8"/>
      <c r="M376" s="89"/>
      <c r="N376" s="8"/>
      <c r="O376" s="8"/>
      <c r="P376" s="8"/>
      <c r="Q376" s="8"/>
      <c r="R376" s="8"/>
      <c r="S376" s="8"/>
      <c r="T376" s="8"/>
      <c r="U376" s="8"/>
      <c r="V376" s="8"/>
      <c r="W376" s="8"/>
      <c r="X376" s="8"/>
      <c r="Y376" s="8"/>
      <c r="Z376" s="8"/>
    </row>
    <row r="377">
      <c r="A377" s="8"/>
      <c r="B377" s="8"/>
      <c r="C377" s="8"/>
      <c r="D377" s="8"/>
      <c r="E377" s="8"/>
      <c r="F377" s="8"/>
      <c r="G377" s="8"/>
      <c r="H377" s="8"/>
      <c r="I377" s="8"/>
      <c r="M377" s="89"/>
      <c r="N377" s="8"/>
      <c r="O377" s="8"/>
      <c r="P377" s="8"/>
      <c r="Q377" s="8"/>
      <c r="R377" s="8"/>
      <c r="S377" s="8"/>
      <c r="T377" s="8"/>
      <c r="U377" s="8"/>
      <c r="V377" s="8"/>
      <c r="W377" s="8"/>
      <c r="X377" s="8"/>
      <c r="Y377" s="8"/>
      <c r="Z377" s="8"/>
    </row>
    <row r="378">
      <c r="A378" s="8"/>
      <c r="B378" s="8"/>
      <c r="C378" s="8"/>
      <c r="D378" s="8"/>
      <c r="E378" s="8"/>
      <c r="F378" s="8"/>
      <c r="G378" s="8"/>
      <c r="H378" s="8"/>
      <c r="I378" s="8"/>
      <c r="M378" s="89"/>
      <c r="N378" s="8"/>
      <c r="O378" s="8"/>
      <c r="P378" s="8"/>
      <c r="Q378" s="8"/>
      <c r="R378" s="8"/>
      <c r="S378" s="8"/>
      <c r="T378" s="8"/>
      <c r="U378" s="8"/>
      <c r="V378" s="8"/>
      <c r="W378" s="8"/>
      <c r="X378" s="8"/>
      <c r="Y378" s="8"/>
      <c r="Z378" s="8"/>
    </row>
    <row r="379">
      <c r="A379" s="8"/>
      <c r="B379" s="8"/>
      <c r="C379" s="8"/>
      <c r="D379" s="8"/>
      <c r="E379" s="8"/>
      <c r="F379" s="8"/>
      <c r="G379" s="8"/>
      <c r="H379" s="8"/>
      <c r="I379" s="8"/>
      <c r="M379" s="89"/>
      <c r="N379" s="8"/>
      <c r="O379" s="8"/>
      <c r="P379" s="8"/>
      <c r="Q379" s="8"/>
      <c r="R379" s="8"/>
      <c r="S379" s="8"/>
      <c r="T379" s="8"/>
      <c r="U379" s="8"/>
      <c r="V379" s="8"/>
      <c r="W379" s="8"/>
      <c r="X379" s="8"/>
      <c r="Y379" s="8"/>
      <c r="Z379" s="8"/>
    </row>
    <row r="380">
      <c r="A380" s="8"/>
      <c r="B380" s="8"/>
      <c r="C380" s="8"/>
      <c r="D380" s="8"/>
      <c r="E380" s="8"/>
      <c r="F380" s="8"/>
      <c r="G380" s="8"/>
      <c r="H380" s="8"/>
      <c r="I380" s="8"/>
      <c r="M380" s="89"/>
      <c r="N380" s="8"/>
      <c r="O380" s="8"/>
      <c r="P380" s="8"/>
      <c r="Q380" s="8"/>
      <c r="R380" s="8"/>
      <c r="S380" s="8"/>
      <c r="T380" s="8"/>
      <c r="U380" s="8"/>
      <c r="V380" s="8"/>
      <c r="W380" s="8"/>
      <c r="X380" s="8"/>
      <c r="Y380" s="8"/>
      <c r="Z380" s="8"/>
    </row>
    <row r="381">
      <c r="A381" s="8"/>
      <c r="B381" s="8"/>
      <c r="C381" s="8"/>
      <c r="D381" s="8"/>
      <c r="E381" s="8"/>
      <c r="F381" s="8"/>
      <c r="G381" s="8"/>
      <c r="H381" s="8"/>
      <c r="I381" s="8"/>
      <c r="M381" s="89"/>
      <c r="N381" s="8"/>
      <c r="O381" s="8"/>
      <c r="P381" s="8"/>
      <c r="Q381" s="8"/>
      <c r="R381" s="8"/>
      <c r="S381" s="8"/>
      <c r="T381" s="8"/>
      <c r="U381" s="8"/>
      <c r="V381" s="8"/>
      <c r="W381" s="8"/>
      <c r="X381" s="8"/>
      <c r="Y381" s="8"/>
      <c r="Z381" s="8"/>
    </row>
    <row r="382">
      <c r="A382" s="8"/>
      <c r="B382" s="8"/>
      <c r="C382" s="8"/>
      <c r="D382" s="8"/>
      <c r="E382" s="8"/>
      <c r="F382" s="8"/>
      <c r="G382" s="8"/>
      <c r="H382" s="8"/>
      <c r="I382" s="8"/>
      <c r="M382" s="89"/>
      <c r="N382" s="8"/>
      <c r="O382" s="8"/>
      <c r="P382" s="8"/>
      <c r="Q382" s="8"/>
      <c r="R382" s="8"/>
      <c r="S382" s="8"/>
      <c r="T382" s="8"/>
      <c r="U382" s="8"/>
      <c r="V382" s="8"/>
      <c r="W382" s="8"/>
      <c r="X382" s="8"/>
      <c r="Y382" s="8"/>
      <c r="Z382" s="8"/>
    </row>
    <row r="383">
      <c r="A383" s="8"/>
      <c r="B383" s="8"/>
      <c r="C383" s="8"/>
      <c r="D383" s="8"/>
      <c r="E383" s="8"/>
      <c r="F383" s="8"/>
      <c r="G383" s="8"/>
      <c r="H383" s="8"/>
      <c r="I383" s="8"/>
      <c r="M383" s="89"/>
      <c r="N383" s="8"/>
      <c r="O383" s="8"/>
      <c r="P383" s="8"/>
      <c r="Q383" s="8"/>
      <c r="R383" s="8"/>
      <c r="S383" s="8"/>
      <c r="T383" s="8"/>
      <c r="U383" s="8"/>
      <c r="V383" s="8"/>
      <c r="W383" s="8"/>
      <c r="X383" s="8"/>
      <c r="Y383" s="8"/>
      <c r="Z383" s="8"/>
    </row>
    <row r="384">
      <c r="A384" s="8"/>
      <c r="B384" s="8"/>
      <c r="C384" s="8"/>
      <c r="D384" s="8"/>
      <c r="E384" s="8"/>
      <c r="F384" s="8"/>
      <c r="G384" s="8"/>
      <c r="H384" s="8"/>
      <c r="I384" s="8"/>
      <c r="M384" s="89"/>
      <c r="N384" s="8"/>
      <c r="O384" s="8"/>
      <c r="P384" s="8"/>
      <c r="Q384" s="8"/>
      <c r="R384" s="8"/>
      <c r="S384" s="8"/>
      <c r="T384" s="8"/>
      <c r="U384" s="8"/>
      <c r="V384" s="8"/>
      <c r="W384" s="8"/>
      <c r="X384" s="8"/>
      <c r="Y384" s="8"/>
      <c r="Z384" s="8"/>
    </row>
    <row r="385">
      <c r="A385" s="8"/>
      <c r="B385" s="8"/>
      <c r="C385" s="8"/>
      <c r="D385" s="8"/>
      <c r="E385" s="8"/>
      <c r="F385" s="8"/>
      <c r="G385" s="8"/>
      <c r="H385" s="8"/>
      <c r="I385" s="8"/>
      <c r="M385" s="89"/>
      <c r="N385" s="8"/>
      <c r="O385" s="8"/>
      <c r="P385" s="8"/>
      <c r="Q385" s="8"/>
      <c r="R385" s="8"/>
      <c r="S385" s="8"/>
      <c r="T385" s="8"/>
      <c r="U385" s="8"/>
      <c r="V385" s="8"/>
      <c r="W385" s="8"/>
      <c r="X385" s="8"/>
      <c r="Y385" s="8"/>
      <c r="Z385" s="8"/>
    </row>
    <row r="386">
      <c r="A386" s="8"/>
      <c r="B386" s="8"/>
      <c r="C386" s="8"/>
      <c r="D386" s="8"/>
      <c r="E386" s="8"/>
      <c r="F386" s="8"/>
      <c r="G386" s="8"/>
      <c r="H386" s="8"/>
      <c r="I386" s="8"/>
      <c r="M386" s="89"/>
      <c r="N386" s="8"/>
      <c r="O386" s="8"/>
      <c r="P386" s="8"/>
      <c r="Q386" s="8"/>
      <c r="R386" s="8"/>
      <c r="S386" s="8"/>
      <c r="T386" s="8"/>
      <c r="U386" s="8"/>
      <c r="V386" s="8"/>
      <c r="W386" s="8"/>
      <c r="X386" s="8"/>
      <c r="Y386" s="8"/>
      <c r="Z386" s="8"/>
    </row>
    <row r="387">
      <c r="A387" s="8"/>
      <c r="B387" s="8"/>
      <c r="C387" s="8"/>
      <c r="D387" s="8"/>
      <c r="E387" s="8"/>
      <c r="F387" s="8"/>
      <c r="G387" s="8"/>
      <c r="H387" s="8"/>
      <c r="I387" s="8"/>
      <c r="M387" s="89"/>
      <c r="N387" s="8"/>
      <c r="O387" s="8"/>
      <c r="P387" s="8"/>
      <c r="Q387" s="8"/>
      <c r="R387" s="8"/>
      <c r="S387" s="8"/>
      <c r="T387" s="8"/>
      <c r="U387" s="8"/>
      <c r="V387" s="8"/>
      <c r="W387" s="8"/>
      <c r="X387" s="8"/>
      <c r="Y387" s="8"/>
      <c r="Z387" s="8"/>
    </row>
    <row r="388">
      <c r="A388" s="8"/>
      <c r="B388" s="8"/>
      <c r="C388" s="8"/>
      <c r="D388" s="8"/>
      <c r="E388" s="8"/>
      <c r="F388" s="8"/>
      <c r="G388" s="8"/>
      <c r="H388" s="8"/>
      <c r="I388" s="8"/>
      <c r="M388" s="89"/>
      <c r="N388" s="8"/>
      <c r="O388" s="8"/>
      <c r="P388" s="8"/>
      <c r="Q388" s="8"/>
      <c r="R388" s="8"/>
      <c r="S388" s="8"/>
      <c r="T388" s="8"/>
      <c r="U388" s="8"/>
      <c r="V388" s="8"/>
      <c r="W388" s="8"/>
      <c r="X388" s="8"/>
      <c r="Y388" s="8"/>
      <c r="Z388" s="8"/>
    </row>
    <row r="389">
      <c r="A389" s="8"/>
      <c r="B389" s="8"/>
      <c r="C389" s="8"/>
      <c r="D389" s="8"/>
      <c r="E389" s="8"/>
      <c r="F389" s="8"/>
      <c r="G389" s="8"/>
      <c r="H389" s="8"/>
      <c r="I389" s="8"/>
      <c r="M389" s="89"/>
      <c r="N389" s="8"/>
      <c r="O389" s="8"/>
      <c r="P389" s="8"/>
      <c r="Q389" s="8"/>
      <c r="R389" s="8"/>
      <c r="S389" s="8"/>
      <c r="T389" s="8"/>
      <c r="U389" s="8"/>
      <c r="V389" s="8"/>
      <c r="W389" s="8"/>
      <c r="X389" s="8"/>
      <c r="Y389" s="8"/>
      <c r="Z389" s="8"/>
    </row>
    <row r="390">
      <c r="A390" s="8"/>
      <c r="B390" s="8"/>
      <c r="C390" s="8"/>
      <c r="D390" s="8"/>
      <c r="E390" s="8"/>
      <c r="F390" s="8"/>
      <c r="G390" s="8"/>
      <c r="H390" s="8"/>
      <c r="I390" s="8"/>
      <c r="M390" s="89"/>
      <c r="N390" s="8"/>
      <c r="O390" s="8"/>
      <c r="P390" s="8"/>
      <c r="Q390" s="8"/>
      <c r="R390" s="8"/>
      <c r="S390" s="8"/>
      <c r="T390" s="8"/>
      <c r="U390" s="8"/>
      <c r="V390" s="8"/>
      <c r="W390" s="8"/>
      <c r="X390" s="8"/>
      <c r="Y390" s="8"/>
      <c r="Z390" s="8"/>
    </row>
    <row r="391">
      <c r="A391" s="8"/>
      <c r="B391" s="8"/>
      <c r="C391" s="8"/>
      <c r="D391" s="8"/>
      <c r="E391" s="8"/>
      <c r="F391" s="8"/>
      <c r="G391" s="8"/>
      <c r="H391" s="8"/>
      <c r="I391" s="8"/>
      <c r="M391" s="89"/>
      <c r="N391" s="8"/>
      <c r="O391" s="8"/>
      <c r="P391" s="8"/>
      <c r="Q391" s="8"/>
      <c r="R391" s="8"/>
      <c r="S391" s="8"/>
      <c r="T391" s="8"/>
      <c r="U391" s="8"/>
      <c r="V391" s="8"/>
      <c r="W391" s="8"/>
      <c r="X391" s="8"/>
      <c r="Y391" s="8"/>
      <c r="Z391" s="8"/>
    </row>
    <row r="392">
      <c r="A392" s="8"/>
      <c r="B392" s="8"/>
      <c r="C392" s="8"/>
      <c r="D392" s="8"/>
      <c r="E392" s="8"/>
      <c r="F392" s="8"/>
      <c r="G392" s="8"/>
      <c r="H392" s="8"/>
      <c r="I392" s="8"/>
      <c r="M392" s="89"/>
      <c r="N392" s="8"/>
      <c r="O392" s="8"/>
      <c r="P392" s="8"/>
      <c r="Q392" s="8"/>
      <c r="R392" s="8"/>
      <c r="S392" s="8"/>
      <c r="T392" s="8"/>
      <c r="U392" s="8"/>
      <c r="V392" s="8"/>
      <c r="W392" s="8"/>
      <c r="X392" s="8"/>
      <c r="Y392" s="8"/>
      <c r="Z392" s="8"/>
    </row>
    <row r="393">
      <c r="A393" s="8"/>
      <c r="B393" s="8"/>
      <c r="C393" s="8"/>
      <c r="D393" s="8"/>
      <c r="E393" s="8"/>
      <c r="F393" s="8"/>
      <c r="G393" s="8"/>
      <c r="H393" s="8"/>
      <c r="I393" s="8"/>
      <c r="M393" s="89"/>
      <c r="N393" s="8"/>
      <c r="O393" s="8"/>
      <c r="P393" s="8"/>
      <c r="Q393" s="8"/>
      <c r="R393" s="8"/>
      <c r="S393" s="8"/>
      <c r="T393" s="8"/>
      <c r="U393" s="8"/>
      <c r="V393" s="8"/>
      <c r="W393" s="8"/>
      <c r="X393" s="8"/>
      <c r="Y393" s="8"/>
      <c r="Z393" s="8"/>
    </row>
    <row r="394">
      <c r="A394" s="8"/>
      <c r="B394" s="8"/>
      <c r="C394" s="8"/>
      <c r="D394" s="8"/>
      <c r="E394" s="8"/>
      <c r="F394" s="8"/>
      <c r="G394" s="8"/>
      <c r="H394" s="8"/>
      <c r="I394" s="8"/>
      <c r="M394" s="89"/>
      <c r="N394" s="8"/>
      <c r="O394" s="8"/>
      <c r="P394" s="8"/>
      <c r="Q394" s="8"/>
      <c r="R394" s="8"/>
      <c r="S394" s="8"/>
      <c r="T394" s="8"/>
      <c r="U394" s="8"/>
      <c r="V394" s="8"/>
      <c r="W394" s="8"/>
      <c r="X394" s="8"/>
      <c r="Y394" s="8"/>
      <c r="Z394" s="8"/>
    </row>
    <row r="395">
      <c r="A395" s="8"/>
      <c r="B395" s="8"/>
      <c r="C395" s="8"/>
      <c r="D395" s="8"/>
      <c r="E395" s="8"/>
      <c r="F395" s="8"/>
      <c r="G395" s="8"/>
      <c r="H395" s="8"/>
      <c r="I395" s="8"/>
      <c r="M395" s="89"/>
      <c r="N395" s="8"/>
      <c r="O395" s="8"/>
      <c r="P395" s="8"/>
      <c r="Q395" s="8"/>
      <c r="R395" s="8"/>
      <c r="S395" s="8"/>
      <c r="T395" s="8"/>
      <c r="U395" s="8"/>
      <c r="V395" s="8"/>
      <c r="W395" s="8"/>
      <c r="X395" s="8"/>
      <c r="Y395" s="8"/>
      <c r="Z395" s="8"/>
    </row>
    <row r="396">
      <c r="A396" s="8"/>
      <c r="B396" s="8"/>
      <c r="C396" s="8"/>
      <c r="D396" s="8"/>
      <c r="E396" s="8"/>
      <c r="F396" s="8"/>
      <c r="G396" s="8"/>
      <c r="H396" s="8"/>
      <c r="I396" s="8"/>
      <c r="M396" s="89"/>
      <c r="N396" s="8"/>
      <c r="O396" s="8"/>
      <c r="P396" s="8"/>
      <c r="Q396" s="8"/>
      <c r="R396" s="8"/>
      <c r="S396" s="8"/>
      <c r="T396" s="8"/>
      <c r="U396" s="8"/>
      <c r="V396" s="8"/>
      <c r="W396" s="8"/>
      <c r="X396" s="8"/>
      <c r="Y396" s="8"/>
      <c r="Z396" s="8"/>
    </row>
    <row r="397">
      <c r="A397" s="8"/>
      <c r="B397" s="8"/>
      <c r="C397" s="8"/>
      <c r="D397" s="8"/>
      <c r="E397" s="8"/>
      <c r="F397" s="8"/>
      <c r="G397" s="8"/>
      <c r="H397" s="8"/>
      <c r="I397" s="8"/>
      <c r="M397" s="89"/>
      <c r="N397" s="8"/>
      <c r="O397" s="8"/>
      <c r="P397" s="8"/>
      <c r="Q397" s="8"/>
      <c r="R397" s="8"/>
      <c r="S397" s="8"/>
      <c r="T397" s="8"/>
      <c r="U397" s="8"/>
      <c r="V397" s="8"/>
      <c r="W397" s="8"/>
      <c r="X397" s="8"/>
      <c r="Y397" s="8"/>
      <c r="Z397" s="8"/>
    </row>
    <row r="398">
      <c r="A398" s="8"/>
      <c r="B398" s="8"/>
      <c r="C398" s="8"/>
      <c r="D398" s="8"/>
      <c r="E398" s="8"/>
      <c r="F398" s="8"/>
      <c r="G398" s="8"/>
      <c r="H398" s="8"/>
      <c r="I398" s="8"/>
      <c r="M398" s="89"/>
      <c r="N398" s="8"/>
      <c r="O398" s="8"/>
      <c r="P398" s="8"/>
      <c r="Q398" s="8"/>
      <c r="R398" s="8"/>
      <c r="S398" s="8"/>
      <c r="T398" s="8"/>
      <c r="U398" s="8"/>
      <c r="V398" s="8"/>
      <c r="W398" s="8"/>
      <c r="X398" s="8"/>
      <c r="Y398" s="8"/>
      <c r="Z398" s="8"/>
    </row>
    <row r="399">
      <c r="A399" s="8"/>
      <c r="B399" s="8"/>
      <c r="C399" s="8"/>
      <c r="D399" s="8"/>
      <c r="E399" s="8"/>
      <c r="F399" s="8"/>
      <c r="G399" s="8"/>
      <c r="H399" s="8"/>
      <c r="I399" s="8"/>
      <c r="M399" s="89"/>
      <c r="N399" s="8"/>
      <c r="O399" s="8"/>
      <c r="P399" s="8"/>
      <c r="Q399" s="8"/>
      <c r="R399" s="8"/>
      <c r="S399" s="8"/>
      <c r="T399" s="8"/>
      <c r="U399" s="8"/>
      <c r="V399" s="8"/>
      <c r="W399" s="8"/>
      <c r="X399" s="8"/>
      <c r="Y399" s="8"/>
      <c r="Z399" s="8"/>
    </row>
    <row r="400">
      <c r="A400" s="8"/>
      <c r="B400" s="8"/>
      <c r="C400" s="8"/>
      <c r="D400" s="8"/>
      <c r="E400" s="8"/>
      <c r="F400" s="8"/>
      <c r="G400" s="8"/>
      <c r="H400" s="8"/>
      <c r="I400" s="8"/>
      <c r="M400" s="89"/>
      <c r="N400" s="8"/>
      <c r="O400" s="8"/>
      <c r="P400" s="8"/>
      <c r="Q400" s="8"/>
      <c r="R400" s="8"/>
      <c r="S400" s="8"/>
      <c r="T400" s="8"/>
      <c r="U400" s="8"/>
      <c r="V400" s="8"/>
      <c r="W400" s="8"/>
      <c r="X400" s="8"/>
      <c r="Y400" s="8"/>
      <c r="Z400" s="8"/>
    </row>
    <row r="401">
      <c r="A401" s="8"/>
      <c r="B401" s="8"/>
      <c r="C401" s="8"/>
      <c r="D401" s="8"/>
      <c r="E401" s="8"/>
      <c r="F401" s="8"/>
      <c r="G401" s="8"/>
      <c r="H401" s="8"/>
      <c r="I401" s="8"/>
      <c r="M401" s="89"/>
      <c r="N401" s="8"/>
      <c r="O401" s="8"/>
      <c r="P401" s="8"/>
      <c r="Q401" s="8"/>
      <c r="R401" s="8"/>
      <c r="S401" s="8"/>
      <c r="T401" s="8"/>
      <c r="U401" s="8"/>
      <c r="V401" s="8"/>
      <c r="W401" s="8"/>
      <c r="X401" s="8"/>
      <c r="Y401" s="8"/>
      <c r="Z401" s="8"/>
    </row>
    <row r="402">
      <c r="A402" s="8"/>
      <c r="B402" s="8"/>
      <c r="C402" s="8"/>
      <c r="D402" s="8"/>
      <c r="E402" s="8"/>
      <c r="F402" s="8"/>
      <c r="G402" s="8"/>
      <c r="H402" s="8"/>
      <c r="I402" s="8"/>
      <c r="M402" s="89"/>
      <c r="N402" s="8"/>
      <c r="O402" s="8"/>
      <c r="P402" s="8"/>
      <c r="Q402" s="8"/>
      <c r="R402" s="8"/>
      <c r="S402" s="8"/>
      <c r="T402" s="8"/>
      <c r="U402" s="8"/>
      <c r="V402" s="8"/>
      <c r="W402" s="8"/>
      <c r="X402" s="8"/>
      <c r="Y402" s="8"/>
      <c r="Z402" s="8"/>
    </row>
    <row r="403">
      <c r="A403" s="8"/>
      <c r="B403" s="8"/>
      <c r="C403" s="8"/>
      <c r="D403" s="8"/>
      <c r="E403" s="8"/>
      <c r="F403" s="8"/>
      <c r="G403" s="8"/>
      <c r="H403" s="8"/>
      <c r="I403" s="8"/>
      <c r="M403" s="89"/>
      <c r="N403" s="8"/>
      <c r="O403" s="8"/>
      <c r="P403" s="8"/>
      <c r="Q403" s="8"/>
      <c r="R403" s="8"/>
      <c r="S403" s="8"/>
      <c r="T403" s="8"/>
      <c r="U403" s="8"/>
      <c r="V403" s="8"/>
      <c r="W403" s="8"/>
      <c r="X403" s="8"/>
      <c r="Y403" s="8"/>
      <c r="Z403" s="8"/>
    </row>
    <row r="404">
      <c r="A404" s="8"/>
      <c r="B404" s="8"/>
      <c r="C404" s="8"/>
      <c r="D404" s="8"/>
      <c r="E404" s="8"/>
      <c r="F404" s="8"/>
      <c r="G404" s="8"/>
      <c r="H404" s="8"/>
      <c r="I404" s="8"/>
      <c r="M404" s="89"/>
      <c r="N404" s="8"/>
      <c r="O404" s="8"/>
      <c r="P404" s="8"/>
      <c r="Q404" s="8"/>
      <c r="R404" s="8"/>
      <c r="S404" s="8"/>
      <c r="T404" s="8"/>
      <c r="U404" s="8"/>
      <c r="V404" s="8"/>
      <c r="W404" s="8"/>
      <c r="X404" s="8"/>
      <c r="Y404" s="8"/>
      <c r="Z404" s="8"/>
    </row>
    <row r="405">
      <c r="A405" s="8"/>
      <c r="B405" s="8"/>
      <c r="C405" s="8"/>
      <c r="D405" s="8"/>
      <c r="E405" s="8"/>
      <c r="F405" s="8"/>
      <c r="G405" s="8"/>
      <c r="H405" s="8"/>
      <c r="I405" s="8"/>
      <c r="M405" s="89"/>
      <c r="N405" s="8"/>
      <c r="O405" s="8"/>
      <c r="P405" s="8"/>
      <c r="Q405" s="8"/>
      <c r="R405" s="8"/>
      <c r="S405" s="8"/>
      <c r="T405" s="8"/>
      <c r="U405" s="8"/>
      <c r="V405" s="8"/>
      <c r="W405" s="8"/>
      <c r="X405" s="8"/>
      <c r="Y405" s="8"/>
      <c r="Z405" s="8"/>
    </row>
    <row r="406">
      <c r="A406" s="8"/>
      <c r="B406" s="8"/>
      <c r="C406" s="8"/>
      <c r="D406" s="8"/>
      <c r="E406" s="8"/>
      <c r="F406" s="8"/>
      <c r="G406" s="8"/>
      <c r="H406" s="8"/>
      <c r="I406" s="8"/>
      <c r="M406" s="89"/>
      <c r="N406" s="8"/>
      <c r="O406" s="8"/>
      <c r="P406" s="8"/>
      <c r="Q406" s="8"/>
      <c r="R406" s="8"/>
      <c r="S406" s="8"/>
      <c r="T406" s="8"/>
      <c r="U406" s="8"/>
      <c r="V406" s="8"/>
      <c r="W406" s="8"/>
      <c r="X406" s="8"/>
      <c r="Y406" s="8"/>
      <c r="Z406" s="8"/>
    </row>
    <row r="407">
      <c r="A407" s="8"/>
      <c r="B407" s="8"/>
      <c r="C407" s="8"/>
      <c r="D407" s="8"/>
      <c r="E407" s="8"/>
      <c r="F407" s="8"/>
      <c r="G407" s="8"/>
      <c r="H407" s="8"/>
      <c r="I407" s="8"/>
      <c r="M407" s="89"/>
      <c r="N407" s="8"/>
      <c r="O407" s="8"/>
      <c r="P407" s="8"/>
      <c r="Q407" s="8"/>
      <c r="R407" s="8"/>
      <c r="S407" s="8"/>
      <c r="T407" s="8"/>
      <c r="U407" s="8"/>
      <c r="V407" s="8"/>
      <c r="W407" s="8"/>
      <c r="X407" s="8"/>
      <c r="Y407" s="8"/>
      <c r="Z407" s="8"/>
    </row>
    <row r="408">
      <c r="A408" s="8"/>
      <c r="B408" s="8"/>
      <c r="C408" s="8"/>
      <c r="D408" s="8"/>
      <c r="E408" s="8"/>
      <c r="F408" s="8"/>
      <c r="G408" s="8"/>
      <c r="H408" s="8"/>
      <c r="I408" s="8"/>
      <c r="M408" s="89"/>
      <c r="N408" s="8"/>
      <c r="O408" s="8"/>
      <c r="P408" s="8"/>
      <c r="Q408" s="8"/>
      <c r="R408" s="8"/>
      <c r="S408" s="8"/>
      <c r="T408" s="8"/>
      <c r="U408" s="8"/>
      <c r="V408" s="8"/>
      <c r="W408" s="8"/>
      <c r="X408" s="8"/>
      <c r="Y408" s="8"/>
      <c r="Z408" s="8"/>
    </row>
    <row r="409">
      <c r="A409" s="8"/>
      <c r="B409" s="8"/>
      <c r="C409" s="8"/>
      <c r="D409" s="8"/>
      <c r="E409" s="8"/>
      <c r="F409" s="8"/>
      <c r="G409" s="8"/>
      <c r="H409" s="8"/>
      <c r="I409" s="8"/>
      <c r="M409" s="89"/>
      <c r="N409" s="8"/>
      <c r="O409" s="8"/>
      <c r="P409" s="8"/>
      <c r="Q409" s="8"/>
      <c r="R409" s="8"/>
      <c r="S409" s="8"/>
      <c r="T409" s="8"/>
      <c r="U409" s="8"/>
      <c r="V409" s="8"/>
      <c r="W409" s="8"/>
      <c r="X409" s="8"/>
      <c r="Y409" s="8"/>
      <c r="Z409" s="8"/>
    </row>
    <row r="410">
      <c r="A410" s="8"/>
      <c r="B410" s="8"/>
      <c r="C410" s="8"/>
      <c r="D410" s="8"/>
      <c r="E410" s="8"/>
      <c r="F410" s="8"/>
      <c r="G410" s="8"/>
      <c r="H410" s="8"/>
      <c r="I410" s="8"/>
      <c r="M410" s="89"/>
      <c r="N410" s="8"/>
      <c r="O410" s="8"/>
      <c r="P410" s="8"/>
      <c r="Q410" s="8"/>
      <c r="R410" s="8"/>
      <c r="S410" s="8"/>
      <c r="T410" s="8"/>
      <c r="U410" s="8"/>
      <c r="V410" s="8"/>
      <c r="W410" s="8"/>
      <c r="X410" s="8"/>
      <c r="Y410" s="8"/>
      <c r="Z410" s="8"/>
    </row>
    <row r="411">
      <c r="A411" s="8"/>
      <c r="B411" s="8"/>
      <c r="C411" s="8"/>
      <c r="D411" s="8"/>
      <c r="E411" s="8"/>
      <c r="F411" s="8"/>
      <c r="G411" s="8"/>
      <c r="H411" s="8"/>
      <c r="I411" s="8"/>
      <c r="M411" s="89"/>
      <c r="N411" s="8"/>
      <c r="O411" s="8"/>
      <c r="P411" s="8"/>
      <c r="Q411" s="8"/>
      <c r="R411" s="8"/>
      <c r="S411" s="8"/>
      <c r="T411" s="8"/>
      <c r="U411" s="8"/>
      <c r="V411" s="8"/>
      <c r="W411" s="8"/>
      <c r="X411" s="8"/>
      <c r="Y411" s="8"/>
      <c r="Z411" s="8"/>
    </row>
    <row r="412">
      <c r="A412" s="8"/>
      <c r="B412" s="8"/>
      <c r="C412" s="8"/>
      <c r="D412" s="8"/>
      <c r="E412" s="8"/>
      <c r="F412" s="8"/>
      <c r="G412" s="8"/>
      <c r="H412" s="8"/>
      <c r="I412" s="8"/>
      <c r="M412" s="89"/>
      <c r="N412" s="8"/>
      <c r="O412" s="8"/>
      <c r="P412" s="8"/>
      <c r="Q412" s="8"/>
      <c r="R412" s="8"/>
      <c r="S412" s="8"/>
      <c r="T412" s="8"/>
      <c r="U412" s="8"/>
      <c r="V412" s="8"/>
      <c r="W412" s="8"/>
      <c r="X412" s="8"/>
      <c r="Y412" s="8"/>
      <c r="Z412" s="8"/>
    </row>
    <row r="413">
      <c r="A413" s="8"/>
      <c r="B413" s="8"/>
      <c r="C413" s="8"/>
      <c r="D413" s="8"/>
      <c r="E413" s="8"/>
      <c r="F413" s="8"/>
      <c r="G413" s="8"/>
      <c r="H413" s="8"/>
      <c r="I413" s="8"/>
      <c r="M413" s="89"/>
      <c r="N413" s="8"/>
      <c r="O413" s="8"/>
      <c r="P413" s="8"/>
      <c r="Q413" s="8"/>
      <c r="R413" s="8"/>
      <c r="S413" s="8"/>
      <c r="T413" s="8"/>
      <c r="U413" s="8"/>
      <c r="V413" s="8"/>
      <c r="W413" s="8"/>
      <c r="X413" s="8"/>
      <c r="Y413" s="8"/>
      <c r="Z413" s="8"/>
    </row>
    <row r="414">
      <c r="A414" s="8"/>
      <c r="B414" s="8"/>
      <c r="C414" s="8"/>
      <c r="D414" s="8"/>
      <c r="E414" s="8"/>
      <c r="F414" s="8"/>
      <c r="G414" s="8"/>
      <c r="H414" s="8"/>
      <c r="I414" s="8"/>
      <c r="M414" s="89"/>
      <c r="N414" s="8"/>
      <c r="O414" s="8"/>
      <c r="P414" s="8"/>
      <c r="Q414" s="8"/>
      <c r="R414" s="8"/>
      <c r="S414" s="8"/>
      <c r="T414" s="8"/>
      <c r="U414" s="8"/>
      <c r="V414" s="8"/>
      <c r="W414" s="8"/>
      <c r="X414" s="8"/>
      <c r="Y414" s="8"/>
      <c r="Z414" s="8"/>
    </row>
    <row r="415">
      <c r="A415" s="8"/>
      <c r="B415" s="8"/>
      <c r="C415" s="8"/>
      <c r="D415" s="8"/>
      <c r="E415" s="8"/>
      <c r="F415" s="8"/>
      <c r="G415" s="8"/>
      <c r="H415" s="8"/>
      <c r="I415" s="8"/>
      <c r="M415" s="89"/>
      <c r="N415" s="8"/>
      <c r="O415" s="8"/>
      <c r="P415" s="8"/>
      <c r="Q415" s="8"/>
      <c r="R415" s="8"/>
      <c r="S415" s="8"/>
      <c r="T415" s="8"/>
      <c r="U415" s="8"/>
      <c r="V415" s="8"/>
      <c r="W415" s="8"/>
      <c r="X415" s="8"/>
      <c r="Y415" s="8"/>
      <c r="Z415" s="8"/>
    </row>
    <row r="416">
      <c r="A416" s="8"/>
      <c r="B416" s="8"/>
      <c r="C416" s="8"/>
      <c r="D416" s="8"/>
      <c r="E416" s="8"/>
      <c r="F416" s="8"/>
      <c r="G416" s="8"/>
      <c r="H416" s="8"/>
      <c r="I416" s="8"/>
      <c r="M416" s="89"/>
      <c r="N416" s="8"/>
      <c r="O416" s="8"/>
      <c r="P416" s="8"/>
      <c r="Q416" s="8"/>
      <c r="R416" s="8"/>
      <c r="S416" s="8"/>
      <c r="T416" s="8"/>
      <c r="U416" s="8"/>
      <c r="V416" s="8"/>
      <c r="W416" s="8"/>
      <c r="X416" s="8"/>
      <c r="Y416" s="8"/>
      <c r="Z416" s="8"/>
    </row>
    <row r="417">
      <c r="A417" s="8"/>
      <c r="B417" s="8"/>
      <c r="C417" s="8"/>
      <c r="D417" s="8"/>
      <c r="E417" s="8"/>
      <c r="F417" s="8"/>
      <c r="G417" s="8"/>
      <c r="H417" s="8"/>
      <c r="I417" s="8"/>
      <c r="M417" s="89"/>
      <c r="N417" s="8"/>
      <c r="O417" s="8"/>
      <c r="P417" s="8"/>
      <c r="Q417" s="8"/>
      <c r="R417" s="8"/>
      <c r="S417" s="8"/>
      <c r="T417" s="8"/>
      <c r="U417" s="8"/>
      <c r="V417" s="8"/>
      <c r="W417" s="8"/>
      <c r="X417" s="8"/>
      <c r="Y417" s="8"/>
      <c r="Z417" s="8"/>
    </row>
    <row r="418">
      <c r="A418" s="8"/>
      <c r="B418" s="8"/>
      <c r="C418" s="8"/>
      <c r="D418" s="8"/>
      <c r="E418" s="8"/>
      <c r="F418" s="8"/>
      <c r="G418" s="8"/>
      <c r="H418" s="8"/>
      <c r="I418" s="8"/>
      <c r="M418" s="89"/>
      <c r="N418" s="8"/>
      <c r="O418" s="8"/>
      <c r="P418" s="8"/>
      <c r="Q418" s="8"/>
      <c r="R418" s="8"/>
      <c r="S418" s="8"/>
      <c r="T418" s="8"/>
      <c r="U418" s="8"/>
      <c r="V418" s="8"/>
      <c r="W418" s="8"/>
      <c r="X418" s="8"/>
      <c r="Y418" s="8"/>
      <c r="Z418" s="8"/>
    </row>
    <row r="419">
      <c r="A419" s="8"/>
      <c r="B419" s="8"/>
      <c r="C419" s="8"/>
      <c r="D419" s="8"/>
      <c r="E419" s="8"/>
      <c r="F419" s="8"/>
      <c r="G419" s="8"/>
      <c r="H419" s="8"/>
      <c r="I419" s="8"/>
      <c r="M419" s="89"/>
      <c r="N419" s="8"/>
      <c r="O419" s="8"/>
      <c r="P419" s="8"/>
      <c r="Q419" s="8"/>
      <c r="R419" s="8"/>
      <c r="S419" s="8"/>
      <c r="T419" s="8"/>
      <c r="U419" s="8"/>
      <c r="V419" s="8"/>
      <c r="W419" s="8"/>
      <c r="X419" s="8"/>
      <c r="Y419" s="8"/>
      <c r="Z419" s="8"/>
    </row>
    <row r="420">
      <c r="A420" s="8"/>
      <c r="B420" s="8"/>
      <c r="C420" s="8"/>
      <c r="D420" s="8"/>
      <c r="E420" s="8"/>
      <c r="F420" s="8"/>
      <c r="G420" s="8"/>
      <c r="H420" s="8"/>
      <c r="I420" s="8"/>
      <c r="M420" s="89"/>
      <c r="N420" s="8"/>
      <c r="O420" s="8"/>
      <c r="P420" s="8"/>
      <c r="Q420" s="8"/>
      <c r="R420" s="8"/>
      <c r="S420" s="8"/>
      <c r="T420" s="8"/>
      <c r="U420" s="8"/>
      <c r="V420" s="8"/>
      <c r="W420" s="8"/>
      <c r="X420" s="8"/>
      <c r="Y420" s="8"/>
      <c r="Z420" s="8"/>
    </row>
    <row r="421">
      <c r="A421" s="8"/>
      <c r="B421" s="8"/>
      <c r="C421" s="8"/>
      <c r="D421" s="8"/>
      <c r="E421" s="8"/>
      <c r="F421" s="8"/>
      <c r="G421" s="8"/>
      <c r="H421" s="8"/>
      <c r="I421" s="8"/>
      <c r="M421" s="89"/>
      <c r="N421" s="8"/>
      <c r="O421" s="8"/>
      <c r="P421" s="8"/>
      <c r="Q421" s="8"/>
      <c r="R421" s="8"/>
      <c r="S421" s="8"/>
      <c r="T421" s="8"/>
      <c r="U421" s="8"/>
      <c r="V421" s="8"/>
      <c r="W421" s="8"/>
      <c r="X421" s="8"/>
      <c r="Y421" s="8"/>
      <c r="Z421" s="8"/>
    </row>
    <row r="422">
      <c r="A422" s="8"/>
      <c r="B422" s="8"/>
      <c r="C422" s="8"/>
      <c r="D422" s="8"/>
      <c r="E422" s="8"/>
      <c r="F422" s="8"/>
      <c r="G422" s="8"/>
      <c r="H422" s="8"/>
      <c r="I422" s="8"/>
      <c r="M422" s="89"/>
      <c r="N422" s="8"/>
      <c r="O422" s="8"/>
      <c r="P422" s="8"/>
      <c r="Q422" s="8"/>
      <c r="R422" s="8"/>
      <c r="S422" s="8"/>
      <c r="T422" s="8"/>
      <c r="U422" s="8"/>
      <c r="V422" s="8"/>
      <c r="W422" s="8"/>
      <c r="X422" s="8"/>
      <c r="Y422" s="8"/>
      <c r="Z422" s="8"/>
    </row>
    <row r="423">
      <c r="A423" s="8"/>
      <c r="B423" s="8"/>
      <c r="C423" s="8"/>
      <c r="D423" s="8"/>
      <c r="E423" s="8"/>
      <c r="F423" s="8"/>
      <c r="G423" s="8"/>
      <c r="H423" s="8"/>
      <c r="I423" s="8"/>
      <c r="M423" s="89"/>
      <c r="N423" s="8"/>
      <c r="O423" s="8"/>
      <c r="P423" s="8"/>
      <c r="Q423" s="8"/>
      <c r="R423" s="8"/>
      <c r="S423" s="8"/>
      <c r="T423" s="8"/>
      <c r="U423" s="8"/>
      <c r="V423" s="8"/>
      <c r="W423" s="8"/>
      <c r="X423" s="8"/>
      <c r="Y423" s="8"/>
      <c r="Z423" s="8"/>
    </row>
    <row r="424">
      <c r="A424" s="8"/>
      <c r="B424" s="8"/>
      <c r="C424" s="8"/>
      <c r="D424" s="8"/>
      <c r="E424" s="8"/>
      <c r="F424" s="8"/>
      <c r="G424" s="8"/>
      <c r="H424" s="8"/>
      <c r="I424" s="8"/>
      <c r="M424" s="89"/>
      <c r="N424" s="8"/>
      <c r="O424" s="8"/>
      <c r="P424" s="8"/>
      <c r="Q424" s="8"/>
      <c r="R424" s="8"/>
      <c r="S424" s="8"/>
      <c r="T424" s="8"/>
      <c r="U424" s="8"/>
      <c r="V424" s="8"/>
      <c r="W424" s="8"/>
      <c r="X424" s="8"/>
      <c r="Y424" s="8"/>
      <c r="Z424" s="8"/>
    </row>
    <row r="425">
      <c r="A425" s="8"/>
      <c r="B425" s="8"/>
      <c r="C425" s="8"/>
      <c r="D425" s="8"/>
      <c r="E425" s="8"/>
      <c r="F425" s="8"/>
      <c r="G425" s="8"/>
      <c r="H425" s="8"/>
      <c r="I425" s="8"/>
      <c r="M425" s="89"/>
      <c r="N425" s="8"/>
      <c r="O425" s="8"/>
      <c r="P425" s="8"/>
      <c r="Q425" s="8"/>
      <c r="R425" s="8"/>
      <c r="S425" s="8"/>
      <c r="T425" s="8"/>
      <c r="U425" s="8"/>
      <c r="V425" s="8"/>
      <c r="W425" s="8"/>
      <c r="X425" s="8"/>
      <c r="Y425" s="8"/>
      <c r="Z425" s="8"/>
    </row>
    <row r="426">
      <c r="A426" s="8"/>
      <c r="B426" s="8"/>
      <c r="C426" s="8"/>
      <c r="D426" s="8"/>
      <c r="E426" s="8"/>
      <c r="F426" s="8"/>
      <c r="G426" s="8"/>
      <c r="H426" s="8"/>
      <c r="I426" s="8"/>
      <c r="M426" s="89"/>
      <c r="N426" s="8"/>
      <c r="O426" s="8"/>
      <c r="P426" s="8"/>
      <c r="Q426" s="8"/>
      <c r="R426" s="8"/>
      <c r="S426" s="8"/>
      <c r="T426" s="8"/>
      <c r="U426" s="8"/>
      <c r="V426" s="8"/>
      <c r="W426" s="8"/>
      <c r="X426" s="8"/>
      <c r="Y426" s="8"/>
      <c r="Z426" s="8"/>
    </row>
    <row r="427">
      <c r="A427" s="8"/>
      <c r="B427" s="8"/>
      <c r="C427" s="8"/>
      <c r="D427" s="8"/>
      <c r="E427" s="8"/>
      <c r="F427" s="8"/>
      <c r="G427" s="8"/>
      <c r="H427" s="8"/>
      <c r="I427" s="8"/>
      <c r="M427" s="89"/>
      <c r="N427" s="8"/>
      <c r="O427" s="8"/>
      <c r="P427" s="8"/>
      <c r="Q427" s="8"/>
      <c r="R427" s="8"/>
      <c r="S427" s="8"/>
      <c r="T427" s="8"/>
      <c r="U427" s="8"/>
      <c r="V427" s="8"/>
      <c r="W427" s="8"/>
      <c r="X427" s="8"/>
      <c r="Y427" s="8"/>
      <c r="Z427" s="8"/>
    </row>
    <row r="428">
      <c r="A428" s="8"/>
      <c r="B428" s="8"/>
      <c r="C428" s="8"/>
      <c r="D428" s="8"/>
      <c r="E428" s="8"/>
      <c r="F428" s="8"/>
      <c r="G428" s="8"/>
      <c r="H428" s="8"/>
      <c r="I428" s="8"/>
      <c r="M428" s="89"/>
      <c r="N428" s="8"/>
      <c r="O428" s="8"/>
      <c r="P428" s="8"/>
      <c r="Q428" s="8"/>
      <c r="R428" s="8"/>
      <c r="S428" s="8"/>
      <c r="T428" s="8"/>
      <c r="U428" s="8"/>
      <c r="V428" s="8"/>
      <c r="W428" s="8"/>
      <c r="X428" s="8"/>
      <c r="Y428" s="8"/>
      <c r="Z428" s="8"/>
    </row>
    <row r="429">
      <c r="A429" s="8"/>
      <c r="B429" s="8"/>
      <c r="C429" s="8"/>
      <c r="D429" s="8"/>
      <c r="E429" s="8"/>
      <c r="F429" s="8"/>
      <c r="G429" s="8"/>
      <c r="H429" s="8"/>
      <c r="I429" s="8"/>
      <c r="M429" s="89"/>
      <c r="N429" s="8"/>
      <c r="O429" s="8"/>
      <c r="P429" s="8"/>
      <c r="Q429" s="8"/>
      <c r="R429" s="8"/>
      <c r="S429" s="8"/>
      <c r="T429" s="8"/>
      <c r="U429" s="8"/>
      <c r="V429" s="8"/>
      <c r="W429" s="8"/>
      <c r="X429" s="8"/>
      <c r="Y429" s="8"/>
      <c r="Z429" s="8"/>
    </row>
    <row r="430">
      <c r="A430" s="8"/>
      <c r="B430" s="8"/>
      <c r="C430" s="8"/>
      <c r="D430" s="8"/>
      <c r="E430" s="8"/>
      <c r="F430" s="8"/>
      <c r="G430" s="8"/>
      <c r="H430" s="8"/>
      <c r="I430" s="8"/>
      <c r="M430" s="89"/>
      <c r="N430" s="8"/>
      <c r="O430" s="8"/>
      <c r="P430" s="8"/>
      <c r="Q430" s="8"/>
      <c r="R430" s="8"/>
      <c r="S430" s="8"/>
      <c r="T430" s="8"/>
      <c r="U430" s="8"/>
      <c r="V430" s="8"/>
      <c r="W430" s="8"/>
      <c r="X430" s="8"/>
      <c r="Y430" s="8"/>
      <c r="Z430" s="8"/>
    </row>
    <row r="431">
      <c r="A431" s="8"/>
      <c r="B431" s="8"/>
      <c r="C431" s="8"/>
      <c r="D431" s="8"/>
      <c r="E431" s="8"/>
      <c r="F431" s="8"/>
      <c r="G431" s="8"/>
      <c r="H431" s="8"/>
      <c r="I431" s="8"/>
      <c r="M431" s="89"/>
      <c r="N431" s="8"/>
      <c r="O431" s="8"/>
      <c r="P431" s="8"/>
      <c r="Q431" s="8"/>
      <c r="R431" s="8"/>
      <c r="S431" s="8"/>
      <c r="T431" s="8"/>
      <c r="U431" s="8"/>
      <c r="V431" s="8"/>
      <c r="W431" s="8"/>
      <c r="X431" s="8"/>
      <c r="Y431" s="8"/>
      <c r="Z431" s="8"/>
    </row>
    <row r="432">
      <c r="A432" s="8"/>
      <c r="B432" s="8"/>
      <c r="C432" s="8"/>
      <c r="D432" s="8"/>
      <c r="E432" s="8"/>
      <c r="F432" s="8"/>
      <c r="G432" s="8"/>
      <c r="H432" s="8"/>
      <c r="I432" s="8"/>
      <c r="M432" s="89"/>
      <c r="N432" s="8"/>
      <c r="O432" s="8"/>
      <c r="P432" s="8"/>
      <c r="Q432" s="8"/>
      <c r="R432" s="8"/>
      <c r="S432" s="8"/>
      <c r="T432" s="8"/>
      <c r="U432" s="8"/>
      <c r="V432" s="8"/>
      <c r="W432" s="8"/>
      <c r="X432" s="8"/>
      <c r="Y432" s="8"/>
      <c r="Z432" s="8"/>
    </row>
    <row r="433">
      <c r="A433" s="8"/>
      <c r="B433" s="8"/>
      <c r="C433" s="8"/>
      <c r="D433" s="8"/>
      <c r="E433" s="8"/>
      <c r="F433" s="8"/>
      <c r="G433" s="8"/>
      <c r="H433" s="8"/>
      <c r="I433" s="8"/>
      <c r="M433" s="89"/>
      <c r="N433" s="8"/>
      <c r="O433" s="8"/>
      <c r="P433" s="8"/>
      <c r="Q433" s="8"/>
      <c r="R433" s="8"/>
      <c r="S433" s="8"/>
      <c r="T433" s="8"/>
      <c r="U433" s="8"/>
      <c r="V433" s="8"/>
      <c r="W433" s="8"/>
      <c r="X433" s="8"/>
      <c r="Y433" s="8"/>
      <c r="Z433" s="8"/>
    </row>
    <row r="434">
      <c r="A434" s="8"/>
      <c r="B434" s="8"/>
      <c r="C434" s="8"/>
      <c r="D434" s="8"/>
      <c r="E434" s="8"/>
      <c r="F434" s="8"/>
      <c r="G434" s="8"/>
      <c r="H434" s="8"/>
      <c r="I434" s="8"/>
      <c r="M434" s="89"/>
      <c r="N434" s="8"/>
      <c r="O434" s="8"/>
      <c r="P434" s="8"/>
      <c r="Q434" s="8"/>
      <c r="R434" s="8"/>
      <c r="S434" s="8"/>
      <c r="T434" s="8"/>
      <c r="U434" s="8"/>
      <c r="V434" s="8"/>
      <c r="W434" s="8"/>
      <c r="X434" s="8"/>
      <c r="Y434" s="8"/>
      <c r="Z434" s="8"/>
    </row>
    <row r="435">
      <c r="A435" s="8"/>
      <c r="B435" s="8"/>
      <c r="C435" s="8"/>
      <c r="D435" s="8"/>
      <c r="E435" s="8"/>
      <c r="F435" s="8"/>
      <c r="G435" s="8"/>
      <c r="H435" s="8"/>
      <c r="I435" s="8"/>
      <c r="M435" s="89"/>
      <c r="N435" s="8"/>
      <c r="O435" s="8"/>
      <c r="P435" s="8"/>
      <c r="Q435" s="8"/>
      <c r="R435" s="8"/>
      <c r="S435" s="8"/>
      <c r="T435" s="8"/>
      <c r="U435" s="8"/>
      <c r="V435" s="8"/>
      <c r="W435" s="8"/>
      <c r="X435" s="8"/>
      <c r="Y435" s="8"/>
      <c r="Z435" s="8"/>
    </row>
    <row r="436">
      <c r="A436" s="8"/>
      <c r="B436" s="8"/>
      <c r="C436" s="8"/>
      <c r="D436" s="8"/>
      <c r="E436" s="8"/>
      <c r="F436" s="8"/>
      <c r="G436" s="8"/>
      <c r="H436" s="8"/>
      <c r="I436" s="8"/>
      <c r="M436" s="89"/>
      <c r="N436" s="8"/>
      <c r="O436" s="8"/>
      <c r="P436" s="8"/>
      <c r="Q436" s="8"/>
      <c r="R436" s="8"/>
      <c r="S436" s="8"/>
      <c r="T436" s="8"/>
      <c r="U436" s="8"/>
      <c r="V436" s="8"/>
      <c r="W436" s="8"/>
      <c r="X436" s="8"/>
      <c r="Y436" s="8"/>
      <c r="Z436" s="8"/>
    </row>
    <row r="437">
      <c r="A437" s="8"/>
      <c r="B437" s="8"/>
      <c r="C437" s="8"/>
      <c r="D437" s="8"/>
      <c r="E437" s="8"/>
      <c r="F437" s="8"/>
      <c r="G437" s="8"/>
      <c r="H437" s="8"/>
      <c r="I437" s="8"/>
      <c r="M437" s="89"/>
      <c r="N437" s="8"/>
      <c r="O437" s="8"/>
      <c r="P437" s="8"/>
      <c r="Q437" s="8"/>
      <c r="R437" s="8"/>
      <c r="S437" s="8"/>
      <c r="T437" s="8"/>
      <c r="U437" s="8"/>
      <c r="V437" s="8"/>
      <c r="W437" s="8"/>
      <c r="X437" s="8"/>
      <c r="Y437" s="8"/>
      <c r="Z437" s="8"/>
    </row>
    <row r="438">
      <c r="A438" s="8"/>
      <c r="B438" s="8"/>
      <c r="C438" s="8"/>
      <c r="D438" s="8"/>
      <c r="E438" s="8"/>
      <c r="F438" s="8"/>
      <c r="G438" s="8"/>
      <c r="H438" s="8"/>
      <c r="I438" s="8"/>
      <c r="M438" s="89"/>
      <c r="N438" s="8"/>
      <c r="O438" s="8"/>
      <c r="P438" s="8"/>
      <c r="Q438" s="8"/>
      <c r="R438" s="8"/>
      <c r="S438" s="8"/>
      <c r="T438" s="8"/>
      <c r="U438" s="8"/>
      <c r="V438" s="8"/>
      <c r="W438" s="8"/>
      <c r="X438" s="8"/>
      <c r="Y438" s="8"/>
      <c r="Z438" s="8"/>
    </row>
    <row r="439">
      <c r="A439" s="8"/>
      <c r="B439" s="8"/>
      <c r="C439" s="8"/>
      <c r="D439" s="8"/>
      <c r="E439" s="8"/>
      <c r="F439" s="8"/>
      <c r="G439" s="8"/>
      <c r="H439" s="8"/>
      <c r="I439" s="8"/>
      <c r="M439" s="89"/>
      <c r="N439" s="8"/>
      <c r="O439" s="8"/>
      <c r="P439" s="8"/>
      <c r="Q439" s="8"/>
      <c r="R439" s="8"/>
      <c r="S439" s="8"/>
      <c r="T439" s="8"/>
      <c r="U439" s="8"/>
      <c r="V439" s="8"/>
      <c r="W439" s="8"/>
      <c r="X439" s="8"/>
      <c r="Y439" s="8"/>
      <c r="Z439" s="8"/>
    </row>
    <row r="440">
      <c r="A440" s="8"/>
      <c r="B440" s="8"/>
      <c r="C440" s="8"/>
      <c r="D440" s="8"/>
      <c r="E440" s="8"/>
      <c r="F440" s="8"/>
      <c r="G440" s="8"/>
      <c r="H440" s="8"/>
      <c r="I440" s="8"/>
      <c r="M440" s="89"/>
      <c r="N440" s="8"/>
      <c r="O440" s="8"/>
      <c r="P440" s="8"/>
      <c r="Q440" s="8"/>
      <c r="R440" s="8"/>
      <c r="S440" s="8"/>
      <c r="T440" s="8"/>
      <c r="U440" s="8"/>
      <c r="V440" s="8"/>
      <c r="W440" s="8"/>
      <c r="X440" s="8"/>
      <c r="Y440" s="8"/>
      <c r="Z440" s="8"/>
    </row>
    <row r="441">
      <c r="A441" s="8"/>
      <c r="B441" s="8"/>
      <c r="C441" s="8"/>
      <c r="D441" s="8"/>
      <c r="E441" s="8"/>
      <c r="F441" s="8"/>
      <c r="G441" s="8"/>
      <c r="H441" s="8"/>
      <c r="I441" s="8"/>
      <c r="M441" s="89"/>
      <c r="N441" s="8"/>
      <c r="O441" s="8"/>
      <c r="P441" s="8"/>
      <c r="Q441" s="8"/>
      <c r="R441" s="8"/>
      <c r="S441" s="8"/>
      <c r="T441" s="8"/>
      <c r="U441" s="8"/>
      <c r="V441" s="8"/>
      <c r="W441" s="8"/>
      <c r="X441" s="8"/>
      <c r="Y441" s="8"/>
      <c r="Z441" s="8"/>
    </row>
    <row r="442">
      <c r="A442" s="8"/>
      <c r="B442" s="8"/>
      <c r="C442" s="8"/>
      <c r="D442" s="8"/>
      <c r="E442" s="8"/>
      <c r="F442" s="8"/>
      <c r="G442" s="8"/>
      <c r="H442" s="8"/>
      <c r="I442" s="8"/>
      <c r="M442" s="89"/>
      <c r="N442" s="8"/>
      <c r="O442" s="8"/>
      <c r="P442" s="8"/>
      <c r="Q442" s="8"/>
      <c r="R442" s="8"/>
      <c r="S442" s="8"/>
      <c r="T442" s="8"/>
      <c r="U442" s="8"/>
      <c r="V442" s="8"/>
      <c r="W442" s="8"/>
      <c r="X442" s="8"/>
      <c r="Y442" s="8"/>
      <c r="Z442" s="8"/>
    </row>
    <row r="443">
      <c r="A443" s="8"/>
      <c r="B443" s="8"/>
      <c r="C443" s="8"/>
      <c r="D443" s="8"/>
      <c r="E443" s="8"/>
      <c r="F443" s="8"/>
      <c r="G443" s="8"/>
      <c r="H443" s="8"/>
      <c r="I443" s="8"/>
      <c r="M443" s="89"/>
      <c r="N443" s="8"/>
      <c r="O443" s="8"/>
      <c r="P443" s="8"/>
      <c r="Q443" s="8"/>
      <c r="R443" s="8"/>
      <c r="S443" s="8"/>
      <c r="T443" s="8"/>
      <c r="U443" s="8"/>
      <c r="V443" s="8"/>
      <c r="W443" s="8"/>
      <c r="X443" s="8"/>
      <c r="Y443" s="8"/>
      <c r="Z443" s="8"/>
    </row>
    <row r="444">
      <c r="A444" s="8"/>
      <c r="B444" s="8"/>
      <c r="C444" s="8"/>
      <c r="D444" s="8"/>
      <c r="E444" s="8"/>
      <c r="F444" s="8"/>
      <c r="G444" s="8"/>
      <c r="H444" s="8"/>
      <c r="I444" s="8"/>
      <c r="M444" s="89"/>
      <c r="N444" s="8"/>
      <c r="O444" s="8"/>
      <c r="P444" s="8"/>
      <c r="Q444" s="8"/>
      <c r="R444" s="8"/>
      <c r="S444" s="8"/>
      <c r="T444" s="8"/>
      <c r="U444" s="8"/>
      <c r="V444" s="8"/>
      <c r="W444" s="8"/>
      <c r="X444" s="8"/>
      <c r="Y444" s="8"/>
      <c r="Z444" s="8"/>
    </row>
    <row r="445">
      <c r="A445" s="8"/>
      <c r="B445" s="8"/>
      <c r="C445" s="8"/>
      <c r="D445" s="8"/>
      <c r="E445" s="8"/>
      <c r="F445" s="8"/>
      <c r="G445" s="8"/>
      <c r="H445" s="8"/>
      <c r="I445" s="8"/>
      <c r="M445" s="89"/>
      <c r="N445" s="8"/>
      <c r="O445" s="8"/>
      <c r="P445" s="8"/>
      <c r="Q445" s="8"/>
      <c r="R445" s="8"/>
      <c r="S445" s="8"/>
      <c r="T445" s="8"/>
      <c r="U445" s="8"/>
      <c r="V445" s="8"/>
      <c r="W445" s="8"/>
      <c r="X445" s="8"/>
      <c r="Y445" s="8"/>
      <c r="Z445" s="8"/>
    </row>
    <row r="446">
      <c r="A446" s="8"/>
      <c r="B446" s="8"/>
      <c r="C446" s="8"/>
      <c r="D446" s="8"/>
      <c r="E446" s="8"/>
      <c r="F446" s="8"/>
      <c r="G446" s="8"/>
      <c r="H446" s="8"/>
      <c r="I446" s="8"/>
      <c r="M446" s="89"/>
      <c r="N446" s="8"/>
      <c r="O446" s="8"/>
      <c r="P446" s="8"/>
      <c r="Q446" s="8"/>
      <c r="R446" s="8"/>
      <c r="S446" s="8"/>
      <c r="T446" s="8"/>
      <c r="U446" s="8"/>
      <c r="V446" s="8"/>
      <c r="W446" s="8"/>
      <c r="X446" s="8"/>
      <c r="Y446" s="8"/>
      <c r="Z446" s="8"/>
    </row>
    <row r="447">
      <c r="A447" s="8"/>
      <c r="B447" s="8"/>
      <c r="C447" s="8"/>
      <c r="D447" s="8"/>
      <c r="E447" s="8"/>
      <c r="F447" s="8"/>
      <c r="G447" s="8"/>
      <c r="H447" s="8"/>
      <c r="I447" s="8"/>
      <c r="M447" s="89"/>
      <c r="N447" s="8"/>
      <c r="O447" s="8"/>
      <c r="P447" s="8"/>
      <c r="Q447" s="8"/>
      <c r="R447" s="8"/>
      <c r="S447" s="8"/>
      <c r="T447" s="8"/>
      <c r="U447" s="8"/>
      <c r="V447" s="8"/>
      <c r="W447" s="8"/>
      <c r="X447" s="8"/>
      <c r="Y447" s="8"/>
      <c r="Z447" s="8"/>
    </row>
    <row r="448">
      <c r="A448" s="8"/>
      <c r="B448" s="8"/>
      <c r="C448" s="8"/>
      <c r="D448" s="8"/>
      <c r="E448" s="8"/>
      <c r="F448" s="8"/>
      <c r="G448" s="8"/>
      <c r="H448" s="8"/>
      <c r="I448" s="8"/>
      <c r="M448" s="89"/>
      <c r="N448" s="8"/>
      <c r="O448" s="8"/>
      <c r="P448" s="8"/>
      <c r="Q448" s="8"/>
      <c r="R448" s="8"/>
      <c r="S448" s="8"/>
      <c r="T448" s="8"/>
      <c r="U448" s="8"/>
      <c r="V448" s="8"/>
      <c r="W448" s="8"/>
      <c r="X448" s="8"/>
      <c r="Y448" s="8"/>
      <c r="Z448" s="8"/>
    </row>
    <row r="449">
      <c r="A449" s="8"/>
      <c r="B449" s="8"/>
      <c r="C449" s="8"/>
      <c r="D449" s="8"/>
      <c r="E449" s="8"/>
      <c r="F449" s="8"/>
      <c r="G449" s="8"/>
      <c r="H449" s="8"/>
      <c r="I449" s="8"/>
      <c r="M449" s="89"/>
      <c r="N449" s="8"/>
      <c r="O449" s="8"/>
      <c r="P449" s="8"/>
      <c r="Q449" s="8"/>
      <c r="R449" s="8"/>
      <c r="S449" s="8"/>
      <c r="T449" s="8"/>
      <c r="U449" s="8"/>
      <c r="V449" s="8"/>
      <c r="W449" s="8"/>
      <c r="X449" s="8"/>
      <c r="Y449" s="8"/>
      <c r="Z449" s="8"/>
    </row>
    <row r="450">
      <c r="A450" s="8"/>
      <c r="B450" s="8"/>
      <c r="C450" s="8"/>
      <c r="D450" s="8"/>
      <c r="E450" s="8"/>
      <c r="F450" s="8"/>
      <c r="G450" s="8"/>
      <c r="H450" s="8"/>
      <c r="I450" s="8"/>
      <c r="M450" s="89"/>
      <c r="N450" s="8"/>
      <c r="O450" s="8"/>
      <c r="P450" s="8"/>
      <c r="Q450" s="8"/>
      <c r="R450" s="8"/>
      <c r="S450" s="8"/>
      <c r="T450" s="8"/>
      <c r="U450" s="8"/>
      <c r="V450" s="8"/>
      <c r="W450" s="8"/>
      <c r="X450" s="8"/>
      <c r="Y450" s="8"/>
      <c r="Z450" s="8"/>
    </row>
    <row r="451">
      <c r="A451" s="8"/>
      <c r="B451" s="8"/>
      <c r="C451" s="8"/>
      <c r="D451" s="8"/>
      <c r="E451" s="8"/>
      <c r="F451" s="8"/>
      <c r="G451" s="8"/>
      <c r="H451" s="8"/>
      <c r="I451" s="8"/>
      <c r="M451" s="89"/>
      <c r="N451" s="8"/>
      <c r="O451" s="8"/>
      <c r="P451" s="8"/>
      <c r="Q451" s="8"/>
      <c r="R451" s="8"/>
      <c r="S451" s="8"/>
      <c r="T451" s="8"/>
      <c r="U451" s="8"/>
      <c r="V451" s="8"/>
      <c r="W451" s="8"/>
      <c r="X451" s="8"/>
      <c r="Y451" s="8"/>
      <c r="Z451" s="8"/>
    </row>
    <row r="452">
      <c r="A452" s="8"/>
      <c r="B452" s="8"/>
      <c r="C452" s="8"/>
      <c r="D452" s="8"/>
      <c r="E452" s="8"/>
      <c r="F452" s="8"/>
      <c r="G452" s="8"/>
      <c r="H452" s="8"/>
      <c r="I452" s="8"/>
      <c r="M452" s="89"/>
      <c r="N452" s="8"/>
      <c r="O452" s="8"/>
      <c r="P452" s="8"/>
      <c r="Q452" s="8"/>
      <c r="R452" s="8"/>
      <c r="S452" s="8"/>
      <c r="T452" s="8"/>
      <c r="U452" s="8"/>
      <c r="V452" s="8"/>
      <c r="W452" s="8"/>
      <c r="X452" s="8"/>
      <c r="Y452" s="8"/>
      <c r="Z452" s="8"/>
    </row>
    <row r="453">
      <c r="A453" s="8"/>
      <c r="B453" s="8"/>
      <c r="C453" s="8"/>
      <c r="D453" s="8"/>
      <c r="E453" s="8"/>
      <c r="F453" s="8"/>
      <c r="G453" s="8"/>
      <c r="H453" s="8"/>
      <c r="I453" s="8"/>
      <c r="M453" s="89"/>
      <c r="N453" s="8"/>
      <c r="O453" s="8"/>
      <c r="P453" s="8"/>
      <c r="Q453" s="8"/>
      <c r="R453" s="8"/>
      <c r="S453" s="8"/>
      <c r="T453" s="8"/>
      <c r="U453" s="8"/>
      <c r="V453" s="8"/>
      <c r="W453" s="8"/>
      <c r="X453" s="8"/>
      <c r="Y453" s="8"/>
      <c r="Z453" s="8"/>
    </row>
    <row r="454">
      <c r="A454" s="8"/>
      <c r="B454" s="8"/>
      <c r="C454" s="8"/>
      <c r="D454" s="8"/>
      <c r="E454" s="8"/>
      <c r="F454" s="8"/>
      <c r="G454" s="8"/>
      <c r="H454" s="8"/>
      <c r="I454" s="8"/>
      <c r="M454" s="89"/>
      <c r="N454" s="8"/>
      <c r="O454" s="8"/>
      <c r="P454" s="8"/>
      <c r="Q454" s="8"/>
      <c r="R454" s="8"/>
      <c r="S454" s="8"/>
      <c r="T454" s="8"/>
      <c r="U454" s="8"/>
      <c r="V454" s="8"/>
      <c r="W454" s="8"/>
      <c r="X454" s="8"/>
      <c r="Y454" s="8"/>
      <c r="Z454" s="8"/>
    </row>
    <row r="455">
      <c r="A455" s="8"/>
      <c r="B455" s="8"/>
      <c r="C455" s="8"/>
      <c r="D455" s="8"/>
      <c r="E455" s="8"/>
      <c r="F455" s="8"/>
      <c r="G455" s="8"/>
      <c r="H455" s="8"/>
      <c r="I455" s="8"/>
      <c r="M455" s="89"/>
      <c r="N455" s="8"/>
      <c r="O455" s="8"/>
      <c r="P455" s="8"/>
      <c r="Q455" s="8"/>
      <c r="R455" s="8"/>
      <c r="S455" s="8"/>
      <c r="T455" s="8"/>
      <c r="U455" s="8"/>
      <c r="V455" s="8"/>
      <c r="W455" s="8"/>
      <c r="X455" s="8"/>
      <c r="Y455" s="8"/>
      <c r="Z455" s="8"/>
    </row>
    <row r="456">
      <c r="A456" s="8"/>
      <c r="B456" s="8"/>
      <c r="C456" s="8"/>
      <c r="D456" s="8"/>
      <c r="E456" s="8"/>
      <c r="F456" s="8"/>
      <c r="G456" s="8"/>
      <c r="H456" s="8"/>
      <c r="I456" s="8"/>
      <c r="M456" s="89"/>
      <c r="N456" s="8"/>
      <c r="O456" s="8"/>
      <c r="P456" s="8"/>
      <c r="Q456" s="8"/>
      <c r="R456" s="8"/>
      <c r="S456" s="8"/>
      <c r="T456" s="8"/>
      <c r="U456" s="8"/>
      <c r="V456" s="8"/>
      <c r="W456" s="8"/>
      <c r="X456" s="8"/>
      <c r="Y456" s="8"/>
      <c r="Z456" s="8"/>
    </row>
    <row r="457">
      <c r="A457" s="8"/>
      <c r="B457" s="8"/>
      <c r="C457" s="8"/>
      <c r="D457" s="8"/>
      <c r="E457" s="8"/>
      <c r="F457" s="8"/>
      <c r="G457" s="8"/>
      <c r="H457" s="8"/>
      <c r="I457" s="8"/>
      <c r="M457" s="89"/>
      <c r="N457" s="8"/>
      <c r="O457" s="8"/>
      <c r="P457" s="8"/>
      <c r="Q457" s="8"/>
      <c r="R457" s="8"/>
      <c r="S457" s="8"/>
      <c r="T457" s="8"/>
      <c r="U457" s="8"/>
      <c r="V457" s="8"/>
      <c r="W457" s="8"/>
      <c r="X457" s="8"/>
      <c r="Y457" s="8"/>
      <c r="Z457" s="8"/>
    </row>
    <row r="458">
      <c r="A458" s="8"/>
      <c r="B458" s="8"/>
      <c r="C458" s="8"/>
      <c r="D458" s="8"/>
      <c r="E458" s="8"/>
      <c r="F458" s="8"/>
      <c r="G458" s="8"/>
      <c r="H458" s="8"/>
      <c r="I458" s="8"/>
      <c r="M458" s="89"/>
      <c r="N458" s="8"/>
      <c r="O458" s="8"/>
      <c r="P458" s="8"/>
      <c r="Q458" s="8"/>
      <c r="R458" s="8"/>
      <c r="S458" s="8"/>
      <c r="T458" s="8"/>
      <c r="U458" s="8"/>
      <c r="V458" s="8"/>
      <c r="W458" s="8"/>
      <c r="X458" s="8"/>
      <c r="Y458" s="8"/>
      <c r="Z458" s="8"/>
    </row>
    <row r="459">
      <c r="A459" s="8"/>
      <c r="B459" s="8"/>
      <c r="C459" s="8"/>
      <c r="D459" s="8"/>
      <c r="E459" s="8"/>
      <c r="F459" s="8"/>
      <c r="G459" s="8"/>
      <c r="H459" s="8"/>
      <c r="I459" s="8"/>
      <c r="M459" s="89"/>
      <c r="N459" s="8"/>
      <c r="O459" s="8"/>
      <c r="P459" s="8"/>
      <c r="Q459" s="8"/>
      <c r="R459" s="8"/>
      <c r="S459" s="8"/>
      <c r="T459" s="8"/>
      <c r="U459" s="8"/>
      <c r="V459" s="8"/>
      <c r="W459" s="8"/>
      <c r="X459" s="8"/>
      <c r="Y459" s="8"/>
      <c r="Z459" s="8"/>
    </row>
    <row r="460">
      <c r="A460" s="8"/>
      <c r="B460" s="8"/>
      <c r="C460" s="8"/>
      <c r="D460" s="8"/>
      <c r="E460" s="8"/>
      <c r="F460" s="8"/>
      <c r="G460" s="8"/>
      <c r="H460" s="8"/>
      <c r="I460" s="8"/>
      <c r="M460" s="89"/>
      <c r="N460" s="8"/>
      <c r="O460" s="8"/>
      <c r="P460" s="8"/>
      <c r="Q460" s="8"/>
      <c r="R460" s="8"/>
      <c r="S460" s="8"/>
      <c r="T460" s="8"/>
      <c r="U460" s="8"/>
      <c r="V460" s="8"/>
      <c r="W460" s="8"/>
      <c r="X460" s="8"/>
      <c r="Y460" s="8"/>
      <c r="Z460" s="8"/>
    </row>
    <row r="461">
      <c r="A461" s="8"/>
      <c r="B461" s="8"/>
      <c r="C461" s="8"/>
      <c r="D461" s="8"/>
      <c r="E461" s="8"/>
      <c r="F461" s="8"/>
      <c r="G461" s="8"/>
      <c r="H461" s="8"/>
      <c r="I461" s="8"/>
      <c r="M461" s="89"/>
      <c r="N461" s="8"/>
      <c r="O461" s="8"/>
      <c r="P461" s="8"/>
      <c r="Q461" s="8"/>
      <c r="R461" s="8"/>
      <c r="S461" s="8"/>
      <c r="T461" s="8"/>
      <c r="U461" s="8"/>
      <c r="V461" s="8"/>
      <c r="W461" s="8"/>
      <c r="X461" s="8"/>
      <c r="Y461" s="8"/>
      <c r="Z461" s="8"/>
    </row>
    <row r="462">
      <c r="A462" s="8"/>
      <c r="B462" s="8"/>
      <c r="C462" s="8"/>
      <c r="D462" s="8"/>
      <c r="E462" s="8"/>
      <c r="F462" s="8"/>
      <c r="G462" s="8"/>
      <c r="H462" s="8"/>
      <c r="I462" s="8"/>
      <c r="M462" s="89"/>
      <c r="N462" s="8"/>
      <c r="O462" s="8"/>
      <c r="P462" s="8"/>
      <c r="Q462" s="8"/>
      <c r="R462" s="8"/>
      <c r="S462" s="8"/>
      <c r="T462" s="8"/>
      <c r="U462" s="8"/>
      <c r="V462" s="8"/>
      <c r="W462" s="8"/>
      <c r="X462" s="8"/>
      <c r="Y462" s="8"/>
      <c r="Z462" s="8"/>
    </row>
    <row r="463">
      <c r="A463" s="8"/>
      <c r="B463" s="8"/>
      <c r="C463" s="8"/>
      <c r="D463" s="8"/>
      <c r="E463" s="8"/>
      <c r="F463" s="8"/>
      <c r="G463" s="8"/>
      <c r="H463" s="8"/>
      <c r="I463" s="8"/>
      <c r="M463" s="89"/>
      <c r="N463" s="8"/>
      <c r="O463" s="8"/>
      <c r="P463" s="8"/>
      <c r="Q463" s="8"/>
      <c r="R463" s="8"/>
      <c r="S463" s="8"/>
      <c r="T463" s="8"/>
      <c r="U463" s="8"/>
      <c r="V463" s="8"/>
      <c r="W463" s="8"/>
      <c r="X463" s="8"/>
      <c r="Y463" s="8"/>
      <c r="Z463" s="8"/>
    </row>
    <row r="464">
      <c r="A464" s="8"/>
      <c r="B464" s="8"/>
      <c r="C464" s="8"/>
      <c r="D464" s="8"/>
      <c r="E464" s="8"/>
      <c r="F464" s="8"/>
      <c r="G464" s="8"/>
      <c r="H464" s="8"/>
      <c r="I464" s="8"/>
      <c r="M464" s="89"/>
      <c r="N464" s="8"/>
      <c r="O464" s="8"/>
      <c r="P464" s="8"/>
      <c r="Q464" s="8"/>
      <c r="R464" s="8"/>
      <c r="S464" s="8"/>
      <c r="T464" s="8"/>
      <c r="U464" s="8"/>
      <c r="V464" s="8"/>
      <c r="W464" s="8"/>
      <c r="X464" s="8"/>
      <c r="Y464" s="8"/>
      <c r="Z464" s="8"/>
    </row>
    <row r="465">
      <c r="A465" s="8"/>
      <c r="B465" s="8"/>
      <c r="C465" s="8"/>
      <c r="D465" s="8"/>
      <c r="E465" s="8"/>
      <c r="F465" s="8"/>
      <c r="G465" s="8"/>
      <c r="H465" s="8"/>
      <c r="I465" s="8"/>
      <c r="M465" s="89"/>
      <c r="N465" s="8"/>
      <c r="O465" s="8"/>
      <c r="P465" s="8"/>
      <c r="Q465" s="8"/>
      <c r="R465" s="8"/>
      <c r="S465" s="8"/>
      <c r="T465" s="8"/>
      <c r="U465" s="8"/>
      <c r="V465" s="8"/>
      <c r="W465" s="8"/>
      <c r="X465" s="8"/>
      <c r="Y465" s="8"/>
      <c r="Z465" s="8"/>
    </row>
    <row r="466">
      <c r="A466" s="8"/>
      <c r="B466" s="8"/>
      <c r="C466" s="8"/>
      <c r="D466" s="8"/>
      <c r="E466" s="8"/>
      <c r="F466" s="8"/>
      <c r="G466" s="8"/>
      <c r="H466" s="8"/>
      <c r="I466" s="8"/>
      <c r="M466" s="89"/>
      <c r="N466" s="8"/>
      <c r="O466" s="8"/>
      <c r="P466" s="8"/>
      <c r="Q466" s="8"/>
      <c r="R466" s="8"/>
      <c r="S466" s="8"/>
      <c r="T466" s="8"/>
      <c r="U466" s="8"/>
      <c r="V466" s="8"/>
      <c r="W466" s="8"/>
      <c r="X466" s="8"/>
      <c r="Y466" s="8"/>
      <c r="Z466" s="8"/>
    </row>
    <row r="467">
      <c r="A467" s="8"/>
      <c r="B467" s="8"/>
      <c r="C467" s="8"/>
      <c r="D467" s="8"/>
      <c r="E467" s="8"/>
      <c r="F467" s="8"/>
      <c r="G467" s="8"/>
      <c r="H467" s="8"/>
      <c r="I467" s="8"/>
      <c r="M467" s="89"/>
      <c r="N467" s="8"/>
      <c r="O467" s="8"/>
      <c r="P467" s="8"/>
      <c r="Q467" s="8"/>
      <c r="R467" s="8"/>
      <c r="S467" s="8"/>
      <c r="T467" s="8"/>
      <c r="U467" s="8"/>
      <c r="V467" s="8"/>
      <c r="W467" s="8"/>
      <c r="X467" s="8"/>
      <c r="Y467" s="8"/>
      <c r="Z467" s="8"/>
    </row>
    <row r="468">
      <c r="A468" s="8"/>
      <c r="B468" s="8"/>
      <c r="C468" s="8"/>
      <c r="D468" s="8"/>
      <c r="E468" s="8"/>
      <c r="F468" s="8"/>
      <c r="G468" s="8"/>
      <c r="H468" s="8"/>
      <c r="I468" s="8"/>
      <c r="M468" s="89"/>
      <c r="N468" s="8"/>
      <c r="O468" s="8"/>
      <c r="P468" s="8"/>
      <c r="Q468" s="8"/>
      <c r="R468" s="8"/>
      <c r="S468" s="8"/>
      <c r="T468" s="8"/>
      <c r="U468" s="8"/>
      <c r="V468" s="8"/>
      <c r="W468" s="8"/>
      <c r="X468" s="8"/>
      <c r="Y468" s="8"/>
      <c r="Z468" s="8"/>
    </row>
    <row r="469">
      <c r="A469" s="8"/>
      <c r="B469" s="8"/>
      <c r="C469" s="8"/>
      <c r="D469" s="8"/>
      <c r="E469" s="8"/>
      <c r="F469" s="8"/>
      <c r="G469" s="8"/>
      <c r="H469" s="8"/>
      <c r="I469" s="8"/>
      <c r="M469" s="89"/>
      <c r="N469" s="8"/>
      <c r="O469" s="8"/>
      <c r="P469" s="8"/>
      <c r="Q469" s="8"/>
      <c r="R469" s="8"/>
      <c r="S469" s="8"/>
      <c r="T469" s="8"/>
      <c r="U469" s="8"/>
      <c r="V469" s="8"/>
      <c r="W469" s="8"/>
      <c r="X469" s="8"/>
      <c r="Y469" s="8"/>
      <c r="Z469" s="8"/>
    </row>
    <row r="470">
      <c r="A470" s="8"/>
      <c r="B470" s="8"/>
      <c r="C470" s="8"/>
      <c r="D470" s="8"/>
      <c r="E470" s="8"/>
      <c r="F470" s="8"/>
      <c r="G470" s="8"/>
      <c r="H470" s="8"/>
      <c r="I470" s="8"/>
      <c r="M470" s="89"/>
      <c r="N470" s="8"/>
      <c r="O470" s="8"/>
      <c r="P470" s="8"/>
      <c r="Q470" s="8"/>
      <c r="R470" s="8"/>
      <c r="S470" s="8"/>
      <c r="T470" s="8"/>
      <c r="U470" s="8"/>
      <c r="V470" s="8"/>
      <c r="W470" s="8"/>
      <c r="X470" s="8"/>
      <c r="Y470" s="8"/>
      <c r="Z470" s="8"/>
    </row>
    <row r="471">
      <c r="A471" s="8"/>
      <c r="B471" s="8"/>
      <c r="C471" s="8"/>
      <c r="D471" s="8"/>
      <c r="E471" s="8"/>
      <c r="F471" s="8"/>
      <c r="G471" s="8"/>
      <c r="H471" s="8"/>
      <c r="I471" s="8"/>
      <c r="M471" s="89"/>
      <c r="N471" s="8"/>
      <c r="O471" s="8"/>
      <c r="P471" s="8"/>
      <c r="Q471" s="8"/>
      <c r="R471" s="8"/>
      <c r="S471" s="8"/>
      <c r="T471" s="8"/>
      <c r="U471" s="8"/>
      <c r="V471" s="8"/>
      <c r="W471" s="8"/>
      <c r="X471" s="8"/>
      <c r="Y471" s="8"/>
      <c r="Z471" s="8"/>
    </row>
    <row r="472">
      <c r="A472" s="8"/>
      <c r="B472" s="8"/>
      <c r="C472" s="8"/>
      <c r="D472" s="8"/>
      <c r="E472" s="8"/>
      <c r="F472" s="8"/>
      <c r="G472" s="8"/>
      <c r="H472" s="8"/>
      <c r="I472" s="8"/>
      <c r="M472" s="89"/>
      <c r="N472" s="8"/>
      <c r="O472" s="8"/>
      <c r="P472" s="8"/>
      <c r="Q472" s="8"/>
      <c r="R472" s="8"/>
      <c r="S472" s="8"/>
      <c r="T472" s="8"/>
      <c r="U472" s="8"/>
      <c r="V472" s="8"/>
      <c r="W472" s="8"/>
      <c r="X472" s="8"/>
      <c r="Y472" s="8"/>
      <c r="Z472" s="8"/>
    </row>
    <row r="473">
      <c r="A473" s="8"/>
      <c r="B473" s="8"/>
      <c r="C473" s="8"/>
      <c r="D473" s="8"/>
      <c r="E473" s="8"/>
      <c r="F473" s="8"/>
      <c r="G473" s="8"/>
      <c r="H473" s="8"/>
      <c r="I473" s="8"/>
      <c r="M473" s="89"/>
      <c r="N473" s="8"/>
      <c r="O473" s="8"/>
      <c r="P473" s="8"/>
      <c r="Q473" s="8"/>
      <c r="R473" s="8"/>
      <c r="S473" s="8"/>
      <c r="T473" s="8"/>
      <c r="U473" s="8"/>
      <c r="V473" s="8"/>
      <c r="W473" s="8"/>
      <c r="X473" s="8"/>
      <c r="Y473" s="8"/>
      <c r="Z473" s="8"/>
    </row>
    <row r="474">
      <c r="A474" s="8"/>
      <c r="B474" s="8"/>
      <c r="C474" s="8"/>
      <c r="D474" s="8"/>
      <c r="E474" s="8"/>
      <c r="F474" s="8"/>
      <c r="G474" s="8"/>
      <c r="H474" s="8"/>
      <c r="I474" s="8"/>
      <c r="M474" s="89"/>
      <c r="N474" s="8"/>
      <c r="O474" s="8"/>
      <c r="P474" s="8"/>
      <c r="Q474" s="8"/>
      <c r="R474" s="8"/>
      <c r="S474" s="8"/>
      <c r="T474" s="8"/>
      <c r="U474" s="8"/>
      <c r="V474" s="8"/>
      <c r="W474" s="8"/>
      <c r="X474" s="8"/>
      <c r="Y474" s="8"/>
      <c r="Z474" s="8"/>
    </row>
    <row r="475">
      <c r="A475" s="8"/>
      <c r="B475" s="8"/>
      <c r="C475" s="8"/>
      <c r="D475" s="8"/>
      <c r="E475" s="8"/>
      <c r="F475" s="8"/>
      <c r="G475" s="8"/>
      <c r="H475" s="8"/>
      <c r="I475" s="8"/>
      <c r="M475" s="89"/>
      <c r="N475" s="8"/>
      <c r="O475" s="8"/>
      <c r="P475" s="8"/>
      <c r="Q475" s="8"/>
      <c r="R475" s="8"/>
      <c r="S475" s="8"/>
      <c r="T475" s="8"/>
      <c r="U475" s="8"/>
      <c r="V475" s="8"/>
      <c r="W475" s="8"/>
      <c r="X475" s="8"/>
      <c r="Y475" s="8"/>
      <c r="Z475" s="8"/>
    </row>
    <row r="476">
      <c r="A476" s="8"/>
      <c r="B476" s="8"/>
      <c r="C476" s="8"/>
      <c r="D476" s="8"/>
      <c r="E476" s="8"/>
      <c r="F476" s="8"/>
      <c r="G476" s="8"/>
      <c r="H476" s="8"/>
      <c r="I476" s="8"/>
      <c r="M476" s="89"/>
      <c r="N476" s="8"/>
      <c r="O476" s="8"/>
      <c r="P476" s="8"/>
      <c r="Q476" s="8"/>
      <c r="R476" s="8"/>
      <c r="S476" s="8"/>
      <c r="T476" s="8"/>
      <c r="U476" s="8"/>
      <c r="V476" s="8"/>
      <c r="W476" s="8"/>
      <c r="X476" s="8"/>
      <c r="Y476" s="8"/>
      <c r="Z476" s="8"/>
    </row>
    <row r="477">
      <c r="A477" s="8"/>
      <c r="B477" s="8"/>
      <c r="C477" s="8"/>
      <c r="D477" s="8"/>
      <c r="E477" s="8"/>
      <c r="F477" s="8"/>
      <c r="G477" s="8"/>
      <c r="H477" s="8"/>
      <c r="I477" s="8"/>
      <c r="M477" s="89"/>
      <c r="N477" s="8"/>
      <c r="O477" s="8"/>
      <c r="P477" s="8"/>
      <c r="Q477" s="8"/>
      <c r="R477" s="8"/>
      <c r="S477" s="8"/>
      <c r="T477" s="8"/>
      <c r="U477" s="8"/>
      <c r="V477" s="8"/>
      <c r="W477" s="8"/>
      <c r="X477" s="8"/>
      <c r="Y477" s="8"/>
      <c r="Z477" s="8"/>
    </row>
    <row r="478">
      <c r="A478" s="8"/>
      <c r="B478" s="8"/>
      <c r="C478" s="8"/>
      <c r="D478" s="8"/>
      <c r="E478" s="8"/>
      <c r="F478" s="8"/>
      <c r="G478" s="8"/>
      <c r="H478" s="8"/>
      <c r="I478" s="8"/>
      <c r="M478" s="89"/>
      <c r="N478" s="8"/>
      <c r="O478" s="8"/>
      <c r="P478" s="8"/>
      <c r="Q478" s="8"/>
      <c r="R478" s="8"/>
      <c r="S478" s="8"/>
      <c r="T478" s="8"/>
      <c r="U478" s="8"/>
      <c r="V478" s="8"/>
      <c r="W478" s="8"/>
      <c r="X478" s="8"/>
      <c r="Y478" s="8"/>
      <c r="Z478" s="8"/>
    </row>
    <row r="479">
      <c r="A479" s="8"/>
      <c r="B479" s="8"/>
      <c r="C479" s="8"/>
      <c r="D479" s="8"/>
      <c r="E479" s="8"/>
      <c r="F479" s="8"/>
      <c r="G479" s="8"/>
      <c r="H479" s="8"/>
      <c r="I479" s="8"/>
      <c r="M479" s="89"/>
      <c r="N479" s="8"/>
      <c r="O479" s="8"/>
      <c r="P479" s="8"/>
      <c r="Q479" s="8"/>
      <c r="R479" s="8"/>
      <c r="S479" s="8"/>
      <c r="T479" s="8"/>
      <c r="U479" s="8"/>
      <c r="V479" s="8"/>
      <c r="W479" s="8"/>
      <c r="X479" s="8"/>
      <c r="Y479" s="8"/>
      <c r="Z479" s="8"/>
    </row>
    <row r="480">
      <c r="A480" s="8"/>
      <c r="B480" s="8"/>
      <c r="C480" s="8"/>
      <c r="D480" s="8"/>
      <c r="E480" s="8"/>
      <c r="F480" s="8"/>
      <c r="G480" s="8"/>
      <c r="H480" s="8"/>
      <c r="I480" s="8"/>
      <c r="M480" s="89"/>
      <c r="N480" s="8"/>
      <c r="O480" s="8"/>
      <c r="P480" s="8"/>
      <c r="Q480" s="8"/>
      <c r="R480" s="8"/>
      <c r="S480" s="8"/>
      <c r="T480" s="8"/>
      <c r="U480" s="8"/>
      <c r="V480" s="8"/>
      <c r="W480" s="8"/>
      <c r="X480" s="8"/>
      <c r="Y480" s="8"/>
      <c r="Z480" s="8"/>
    </row>
    <row r="481">
      <c r="A481" s="8"/>
      <c r="B481" s="8"/>
      <c r="C481" s="8"/>
      <c r="D481" s="8"/>
      <c r="E481" s="8"/>
      <c r="F481" s="8"/>
      <c r="G481" s="8"/>
      <c r="H481" s="8"/>
      <c r="I481" s="8"/>
      <c r="M481" s="89"/>
      <c r="N481" s="8"/>
      <c r="O481" s="8"/>
      <c r="P481" s="8"/>
      <c r="Q481" s="8"/>
      <c r="R481" s="8"/>
      <c r="S481" s="8"/>
      <c r="T481" s="8"/>
      <c r="U481" s="8"/>
      <c r="V481" s="8"/>
      <c r="W481" s="8"/>
      <c r="X481" s="8"/>
      <c r="Y481" s="8"/>
      <c r="Z481" s="8"/>
    </row>
    <row r="482">
      <c r="A482" s="8"/>
      <c r="B482" s="8"/>
      <c r="C482" s="8"/>
      <c r="D482" s="8"/>
      <c r="E482" s="8"/>
      <c r="F482" s="8"/>
      <c r="G482" s="8"/>
      <c r="H482" s="8"/>
      <c r="I482" s="8"/>
      <c r="M482" s="89"/>
      <c r="N482" s="8"/>
      <c r="O482" s="8"/>
      <c r="P482" s="8"/>
      <c r="Q482" s="8"/>
      <c r="R482" s="8"/>
      <c r="S482" s="8"/>
      <c r="T482" s="8"/>
      <c r="U482" s="8"/>
      <c r="V482" s="8"/>
      <c r="W482" s="8"/>
      <c r="X482" s="8"/>
      <c r="Y482" s="8"/>
      <c r="Z482" s="8"/>
    </row>
    <row r="483">
      <c r="A483" s="8"/>
      <c r="B483" s="8"/>
      <c r="C483" s="8"/>
      <c r="D483" s="8"/>
      <c r="E483" s="8"/>
      <c r="F483" s="8"/>
      <c r="G483" s="8"/>
      <c r="H483" s="8"/>
      <c r="I483" s="8"/>
      <c r="M483" s="89"/>
      <c r="N483" s="8"/>
      <c r="O483" s="8"/>
      <c r="P483" s="8"/>
      <c r="Q483" s="8"/>
      <c r="R483" s="8"/>
      <c r="S483" s="8"/>
      <c r="T483" s="8"/>
      <c r="U483" s="8"/>
      <c r="V483" s="8"/>
      <c r="W483" s="8"/>
      <c r="X483" s="8"/>
      <c r="Y483" s="8"/>
      <c r="Z483" s="8"/>
    </row>
    <row r="484">
      <c r="A484" s="8"/>
      <c r="B484" s="8"/>
      <c r="C484" s="8"/>
      <c r="D484" s="8"/>
      <c r="E484" s="8"/>
      <c r="F484" s="8"/>
      <c r="G484" s="8"/>
      <c r="H484" s="8"/>
      <c r="I484" s="8"/>
      <c r="M484" s="89"/>
      <c r="N484" s="8"/>
      <c r="O484" s="8"/>
      <c r="P484" s="8"/>
      <c r="Q484" s="8"/>
      <c r="R484" s="8"/>
      <c r="S484" s="8"/>
      <c r="T484" s="8"/>
      <c r="U484" s="8"/>
      <c r="V484" s="8"/>
      <c r="W484" s="8"/>
      <c r="X484" s="8"/>
      <c r="Y484" s="8"/>
      <c r="Z484" s="8"/>
    </row>
    <row r="485">
      <c r="A485" s="8"/>
      <c r="B485" s="8"/>
      <c r="C485" s="8"/>
      <c r="D485" s="8"/>
      <c r="E485" s="8"/>
      <c r="F485" s="8"/>
      <c r="G485" s="8"/>
      <c r="H485" s="8"/>
      <c r="I485" s="8"/>
      <c r="M485" s="89"/>
      <c r="N485" s="8"/>
      <c r="O485" s="8"/>
      <c r="P485" s="8"/>
      <c r="Q485" s="8"/>
      <c r="R485" s="8"/>
      <c r="S485" s="8"/>
      <c r="T485" s="8"/>
      <c r="U485" s="8"/>
      <c r="V485" s="8"/>
      <c r="W485" s="8"/>
      <c r="X485" s="8"/>
      <c r="Y485" s="8"/>
      <c r="Z485" s="8"/>
    </row>
    <row r="486">
      <c r="A486" s="8"/>
      <c r="B486" s="8"/>
      <c r="C486" s="8"/>
      <c r="D486" s="8"/>
      <c r="E486" s="8"/>
      <c r="F486" s="8"/>
      <c r="G486" s="8"/>
      <c r="H486" s="8"/>
      <c r="I486" s="8"/>
      <c r="M486" s="89"/>
      <c r="N486" s="8"/>
      <c r="O486" s="8"/>
      <c r="P486" s="8"/>
      <c r="Q486" s="8"/>
      <c r="R486" s="8"/>
      <c r="S486" s="8"/>
      <c r="T486" s="8"/>
      <c r="U486" s="8"/>
      <c r="V486" s="8"/>
      <c r="W486" s="8"/>
      <c r="X486" s="8"/>
      <c r="Y486" s="8"/>
      <c r="Z486" s="8"/>
    </row>
    <row r="487">
      <c r="A487" s="8"/>
      <c r="B487" s="8"/>
      <c r="C487" s="8"/>
      <c r="D487" s="8"/>
      <c r="E487" s="8"/>
      <c r="F487" s="8"/>
      <c r="G487" s="8"/>
      <c r="H487" s="8"/>
      <c r="I487" s="8"/>
      <c r="M487" s="89"/>
      <c r="N487" s="8"/>
      <c r="O487" s="8"/>
      <c r="P487" s="8"/>
      <c r="Q487" s="8"/>
      <c r="R487" s="8"/>
      <c r="S487" s="8"/>
      <c r="T487" s="8"/>
      <c r="U487" s="8"/>
      <c r="V487" s="8"/>
      <c r="W487" s="8"/>
      <c r="X487" s="8"/>
      <c r="Y487" s="8"/>
      <c r="Z487" s="8"/>
    </row>
    <row r="488">
      <c r="A488" s="8"/>
      <c r="B488" s="8"/>
      <c r="C488" s="8"/>
      <c r="D488" s="8"/>
      <c r="E488" s="8"/>
      <c r="F488" s="8"/>
      <c r="G488" s="8"/>
      <c r="H488" s="8"/>
      <c r="I488" s="8"/>
      <c r="M488" s="89"/>
      <c r="N488" s="8"/>
      <c r="O488" s="8"/>
      <c r="P488" s="8"/>
      <c r="Q488" s="8"/>
      <c r="R488" s="8"/>
      <c r="S488" s="8"/>
      <c r="T488" s="8"/>
      <c r="U488" s="8"/>
      <c r="V488" s="8"/>
      <c r="W488" s="8"/>
      <c r="X488" s="8"/>
      <c r="Y488" s="8"/>
      <c r="Z488" s="8"/>
    </row>
    <row r="489">
      <c r="A489" s="8"/>
      <c r="B489" s="8"/>
      <c r="C489" s="8"/>
      <c r="D489" s="8"/>
      <c r="E489" s="8"/>
      <c r="F489" s="8"/>
      <c r="G489" s="8"/>
      <c r="H489" s="8"/>
      <c r="I489" s="8"/>
      <c r="M489" s="89"/>
      <c r="N489" s="8"/>
      <c r="O489" s="8"/>
      <c r="P489" s="8"/>
      <c r="Q489" s="8"/>
      <c r="R489" s="8"/>
      <c r="S489" s="8"/>
      <c r="T489" s="8"/>
      <c r="U489" s="8"/>
      <c r="V489" s="8"/>
      <c r="W489" s="8"/>
      <c r="X489" s="8"/>
      <c r="Y489" s="8"/>
      <c r="Z489" s="8"/>
    </row>
    <row r="490">
      <c r="A490" s="8"/>
      <c r="B490" s="8"/>
      <c r="C490" s="8"/>
      <c r="D490" s="8"/>
      <c r="E490" s="8"/>
      <c r="F490" s="8"/>
      <c r="G490" s="8"/>
      <c r="H490" s="8"/>
      <c r="I490" s="8"/>
      <c r="M490" s="89"/>
      <c r="N490" s="8"/>
      <c r="O490" s="8"/>
      <c r="P490" s="8"/>
      <c r="Q490" s="8"/>
      <c r="R490" s="8"/>
      <c r="S490" s="8"/>
      <c r="T490" s="8"/>
      <c r="U490" s="8"/>
      <c r="V490" s="8"/>
      <c r="W490" s="8"/>
      <c r="X490" s="8"/>
      <c r="Y490" s="8"/>
      <c r="Z490" s="8"/>
    </row>
    <row r="491">
      <c r="A491" s="8"/>
      <c r="B491" s="8"/>
      <c r="C491" s="8"/>
      <c r="D491" s="8"/>
      <c r="E491" s="8"/>
      <c r="F491" s="8"/>
      <c r="G491" s="8"/>
      <c r="H491" s="8"/>
      <c r="I491" s="8"/>
      <c r="M491" s="89"/>
      <c r="N491" s="8"/>
      <c r="O491" s="8"/>
      <c r="P491" s="8"/>
      <c r="Q491" s="8"/>
      <c r="R491" s="8"/>
      <c r="S491" s="8"/>
      <c r="T491" s="8"/>
      <c r="U491" s="8"/>
      <c r="V491" s="8"/>
      <c r="W491" s="8"/>
      <c r="X491" s="8"/>
      <c r="Y491" s="8"/>
      <c r="Z491" s="8"/>
    </row>
    <row r="492">
      <c r="A492" s="8"/>
      <c r="B492" s="8"/>
      <c r="C492" s="8"/>
      <c r="D492" s="8"/>
      <c r="E492" s="8"/>
      <c r="F492" s="8"/>
      <c r="G492" s="8"/>
      <c r="H492" s="8"/>
      <c r="I492" s="8"/>
      <c r="M492" s="89"/>
      <c r="N492" s="8"/>
      <c r="O492" s="8"/>
      <c r="P492" s="8"/>
      <c r="Q492" s="8"/>
      <c r="R492" s="8"/>
      <c r="S492" s="8"/>
      <c r="T492" s="8"/>
      <c r="U492" s="8"/>
      <c r="V492" s="8"/>
      <c r="W492" s="8"/>
      <c r="X492" s="8"/>
      <c r="Y492" s="8"/>
      <c r="Z492" s="8"/>
    </row>
    <row r="493">
      <c r="A493" s="8"/>
      <c r="B493" s="8"/>
      <c r="C493" s="8"/>
      <c r="D493" s="8"/>
      <c r="E493" s="8"/>
      <c r="F493" s="8"/>
      <c r="G493" s="8"/>
      <c r="H493" s="8"/>
      <c r="I493" s="8"/>
      <c r="M493" s="89"/>
      <c r="N493" s="8"/>
      <c r="O493" s="8"/>
      <c r="P493" s="8"/>
      <c r="Q493" s="8"/>
      <c r="R493" s="8"/>
      <c r="S493" s="8"/>
      <c r="T493" s="8"/>
      <c r="U493" s="8"/>
      <c r="V493" s="8"/>
      <c r="W493" s="8"/>
      <c r="X493" s="8"/>
      <c r="Y493" s="8"/>
      <c r="Z493" s="8"/>
    </row>
    <row r="494">
      <c r="A494" s="8"/>
      <c r="B494" s="8"/>
      <c r="C494" s="8"/>
      <c r="D494" s="8"/>
      <c r="E494" s="8"/>
      <c r="F494" s="8"/>
      <c r="G494" s="8"/>
      <c r="H494" s="8"/>
      <c r="I494" s="8"/>
      <c r="M494" s="89"/>
      <c r="N494" s="8"/>
      <c r="O494" s="8"/>
      <c r="P494" s="8"/>
      <c r="Q494" s="8"/>
      <c r="R494" s="8"/>
      <c r="S494" s="8"/>
      <c r="T494" s="8"/>
      <c r="U494" s="8"/>
      <c r="V494" s="8"/>
      <c r="W494" s="8"/>
      <c r="X494" s="8"/>
      <c r="Y494" s="8"/>
      <c r="Z494" s="8"/>
    </row>
    <row r="495">
      <c r="A495" s="8"/>
      <c r="B495" s="8"/>
      <c r="C495" s="8"/>
      <c r="D495" s="8"/>
      <c r="E495" s="8"/>
      <c r="F495" s="8"/>
      <c r="G495" s="8"/>
      <c r="H495" s="8"/>
      <c r="I495" s="8"/>
      <c r="M495" s="89"/>
      <c r="N495" s="8"/>
      <c r="O495" s="8"/>
      <c r="P495" s="8"/>
      <c r="Q495" s="8"/>
      <c r="R495" s="8"/>
      <c r="S495" s="8"/>
      <c r="T495" s="8"/>
      <c r="U495" s="8"/>
      <c r="V495" s="8"/>
      <c r="W495" s="8"/>
      <c r="X495" s="8"/>
      <c r="Y495" s="8"/>
      <c r="Z495" s="8"/>
    </row>
    <row r="496">
      <c r="A496" s="8"/>
      <c r="B496" s="8"/>
      <c r="C496" s="8"/>
      <c r="D496" s="8"/>
      <c r="E496" s="8"/>
      <c r="F496" s="8"/>
      <c r="G496" s="8"/>
      <c r="H496" s="8"/>
      <c r="I496" s="8"/>
      <c r="M496" s="89"/>
      <c r="N496" s="8"/>
      <c r="O496" s="8"/>
      <c r="P496" s="8"/>
      <c r="Q496" s="8"/>
      <c r="R496" s="8"/>
      <c r="S496" s="8"/>
      <c r="T496" s="8"/>
      <c r="U496" s="8"/>
      <c r="V496" s="8"/>
      <c r="W496" s="8"/>
      <c r="X496" s="8"/>
      <c r="Y496" s="8"/>
      <c r="Z496" s="8"/>
    </row>
    <row r="497">
      <c r="A497" s="8"/>
      <c r="B497" s="8"/>
      <c r="C497" s="8"/>
      <c r="D497" s="8"/>
      <c r="E497" s="8"/>
      <c r="F497" s="8"/>
      <c r="G497" s="8"/>
      <c r="H497" s="8"/>
      <c r="I497" s="8"/>
      <c r="M497" s="89"/>
      <c r="N497" s="8"/>
      <c r="O497" s="8"/>
      <c r="P497" s="8"/>
      <c r="Q497" s="8"/>
      <c r="R497" s="8"/>
      <c r="S497" s="8"/>
      <c r="T497" s="8"/>
      <c r="U497" s="8"/>
      <c r="V497" s="8"/>
      <c r="W497" s="8"/>
      <c r="X497" s="8"/>
      <c r="Y497" s="8"/>
      <c r="Z497" s="8"/>
    </row>
    <row r="498">
      <c r="A498" s="8"/>
      <c r="B498" s="8"/>
      <c r="C498" s="8"/>
      <c r="D498" s="8"/>
      <c r="E498" s="8"/>
      <c r="F498" s="8"/>
      <c r="G498" s="8"/>
      <c r="H498" s="8"/>
      <c r="I498" s="8"/>
      <c r="M498" s="89"/>
      <c r="N498" s="8"/>
      <c r="O498" s="8"/>
      <c r="P498" s="8"/>
      <c r="Q498" s="8"/>
      <c r="R498" s="8"/>
      <c r="S498" s="8"/>
      <c r="T498" s="8"/>
      <c r="U498" s="8"/>
      <c r="V498" s="8"/>
      <c r="W498" s="8"/>
      <c r="X498" s="8"/>
      <c r="Y498" s="8"/>
      <c r="Z498" s="8"/>
    </row>
    <row r="499">
      <c r="A499" s="8"/>
      <c r="B499" s="8"/>
      <c r="C499" s="8"/>
      <c r="D499" s="8"/>
      <c r="E499" s="8"/>
      <c r="F499" s="8"/>
      <c r="G499" s="8"/>
      <c r="H499" s="8"/>
      <c r="I499" s="8"/>
      <c r="M499" s="89"/>
      <c r="N499" s="8"/>
      <c r="O499" s="8"/>
      <c r="P499" s="8"/>
      <c r="Q499" s="8"/>
      <c r="R499" s="8"/>
      <c r="S499" s="8"/>
      <c r="T499" s="8"/>
      <c r="U499" s="8"/>
      <c r="V499" s="8"/>
      <c r="W499" s="8"/>
      <c r="X499" s="8"/>
      <c r="Y499" s="8"/>
      <c r="Z499" s="8"/>
    </row>
    <row r="500">
      <c r="A500" s="8"/>
      <c r="B500" s="8"/>
      <c r="C500" s="8"/>
      <c r="D500" s="8"/>
      <c r="E500" s="8"/>
      <c r="F500" s="8"/>
      <c r="G500" s="8"/>
      <c r="H500" s="8"/>
      <c r="I500" s="8"/>
      <c r="M500" s="89"/>
      <c r="N500" s="8"/>
      <c r="O500" s="8"/>
      <c r="P500" s="8"/>
      <c r="Q500" s="8"/>
      <c r="R500" s="8"/>
      <c r="S500" s="8"/>
      <c r="T500" s="8"/>
      <c r="U500" s="8"/>
      <c r="V500" s="8"/>
      <c r="W500" s="8"/>
      <c r="X500" s="8"/>
      <c r="Y500" s="8"/>
      <c r="Z500" s="8"/>
    </row>
    <row r="501">
      <c r="A501" s="8"/>
      <c r="B501" s="8"/>
      <c r="C501" s="8"/>
      <c r="D501" s="8"/>
      <c r="E501" s="8"/>
      <c r="F501" s="8"/>
      <c r="G501" s="8"/>
      <c r="H501" s="8"/>
      <c r="I501" s="8"/>
      <c r="M501" s="89"/>
      <c r="N501" s="8"/>
      <c r="O501" s="8"/>
      <c r="P501" s="8"/>
      <c r="Q501" s="8"/>
      <c r="R501" s="8"/>
      <c r="S501" s="8"/>
      <c r="T501" s="8"/>
      <c r="U501" s="8"/>
      <c r="V501" s="8"/>
      <c r="W501" s="8"/>
      <c r="X501" s="8"/>
      <c r="Y501" s="8"/>
      <c r="Z501" s="8"/>
    </row>
    <row r="502">
      <c r="A502" s="8"/>
      <c r="B502" s="8"/>
      <c r="C502" s="8"/>
      <c r="D502" s="8"/>
      <c r="E502" s="8"/>
      <c r="F502" s="8"/>
      <c r="G502" s="8"/>
      <c r="H502" s="8"/>
      <c r="I502" s="8"/>
      <c r="M502" s="89"/>
      <c r="N502" s="8"/>
      <c r="O502" s="8"/>
      <c r="P502" s="8"/>
      <c r="Q502" s="8"/>
      <c r="R502" s="8"/>
      <c r="S502" s="8"/>
      <c r="T502" s="8"/>
      <c r="U502" s="8"/>
      <c r="V502" s="8"/>
      <c r="W502" s="8"/>
      <c r="X502" s="8"/>
      <c r="Y502" s="8"/>
      <c r="Z502" s="8"/>
    </row>
    <row r="503">
      <c r="A503" s="8"/>
      <c r="B503" s="8"/>
      <c r="C503" s="8"/>
      <c r="D503" s="8"/>
      <c r="E503" s="8"/>
      <c r="F503" s="8"/>
      <c r="G503" s="8"/>
      <c r="H503" s="8"/>
      <c r="I503" s="8"/>
      <c r="M503" s="89"/>
      <c r="N503" s="8"/>
      <c r="O503" s="8"/>
      <c r="P503" s="8"/>
      <c r="Q503" s="8"/>
      <c r="R503" s="8"/>
      <c r="S503" s="8"/>
      <c r="T503" s="8"/>
      <c r="U503" s="8"/>
      <c r="V503" s="8"/>
      <c r="W503" s="8"/>
      <c r="X503" s="8"/>
      <c r="Y503" s="8"/>
      <c r="Z503" s="8"/>
    </row>
    <row r="504">
      <c r="A504" s="8"/>
      <c r="B504" s="8"/>
      <c r="C504" s="8"/>
      <c r="D504" s="8"/>
      <c r="E504" s="8"/>
      <c r="F504" s="8"/>
      <c r="G504" s="8"/>
      <c r="H504" s="8"/>
      <c r="I504" s="8"/>
      <c r="M504" s="89"/>
      <c r="N504" s="8"/>
      <c r="O504" s="8"/>
      <c r="P504" s="8"/>
      <c r="Q504" s="8"/>
      <c r="R504" s="8"/>
      <c r="S504" s="8"/>
      <c r="T504" s="8"/>
      <c r="U504" s="8"/>
      <c r="V504" s="8"/>
      <c r="W504" s="8"/>
      <c r="X504" s="8"/>
      <c r="Y504" s="8"/>
      <c r="Z504" s="8"/>
    </row>
    <row r="505">
      <c r="A505" s="8"/>
      <c r="B505" s="8"/>
      <c r="C505" s="8"/>
      <c r="D505" s="8"/>
      <c r="E505" s="8"/>
      <c r="F505" s="8"/>
      <c r="G505" s="8"/>
      <c r="H505" s="8"/>
      <c r="I505" s="8"/>
      <c r="M505" s="89"/>
      <c r="N505" s="8"/>
      <c r="O505" s="8"/>
      <c r="P505" s="8"/>
      <c r="Q505" s="8"/>
      <c r="R505" s="8"/>
      <c r="S505" s="8"/>
      <c r="T505" s="8"/>
      <c r="U505" s="8"/>
      <c r="V505" s="8"/>
      <c r="W505" s="8"/>
      <c r="X505" s="8"/>
      <c r="Y505" s="8"/>
      <c r="Z505" s="8"/>
    </row>
    <row r="506">
      <c r="A506" s="8"/>
      <c r="B506" s="8"/>
      <c r="C506" s="8"/>
      <c r="D506" s="8"/>
      <c r="E506" s="8"/>
      <c r="F506" s="8"/>
      <c r="G506" s="8"/>
      <c r="H506" s="8"/>
      <c r="I506" s="8"/>
      <c r="M506" s="89"/>
      <c r="N506" s="8"/>
      <c r="O506" s="8"/>
      <c r="P506" s="8"/>
      <c r="Q506" s="8"/>
      <c r="R506" s="8"/>
      <c r="S506" s="8"/>
      <c r="T506" s="8"/>
      <c r="U506" s="8"/>
      <c r="V506" s="8"/>
      <c r="W506" s="8"/>
      <c r="X506" s="8"/>
      <c r="Y506" s="8"/>
      <c r="Z506" s="8"/>
    </row>
    <row r="507">
      <c r="A507" s="8"/>
      <c r="B507" s="8"/>
      <c r="C507" s="8"/>
      <c r="D507" s="8"/>
      <c r="E507" s="8"/>
      <c r="F507" s="8"/>
      <c r="G507" s="8"/>
      <c r="H507" s="8"/>
      <c r="I507" s="8"/>
      <c r="M507" s="89"/>
      <c r="N507" s="8"/>
      <c r="O507" s="8"/>
      <c r="P507" s="8"/>
      <c r="Q507" s="8"/>
      <c r="R507" s="8"/>
      <c r="S507" s="8"/>
      <c r="T507" s="8"/>
      <c r="U507" s="8"/>
      <c r="V507" s="8"/>
      <c r="W507" s="8"/>
      <c r="X507" s="8"/>
      <c r="Y507" s="8"/>
      <c r="Z507" s="8"/>
    </row>
    <row r="508">
      <c r="A508" s="8"/>
      <c r="B508" s="8"/>
      <c r="C508" s="8"/>
      <c r="D508" s="8"/>
      <c r="E508" s="8"/>
      <c r="F508" s="8"/>
      <c r="G508" s="8"/>
      <c r="H508" s="8"/>
      <c r="I508" s="8"/>
      <c r="M508" s="89"/>
      <c r="N508" s="8"/>
      <c r="O508" s="8"/>
      <c r="P508" s="8"/>
      <c r="Q508" s="8"/>
      <c r="R508" s="8"/>
      <c r="S508" s="8"/>
      <c r="T508" s="8"/>
      <c r="U508" s="8"/>
      <c r="V508" s="8"/>
      <c r="W508" s="8"/>
      <c r="X508" s="8"/>
      <c r="Y508" s="8"/>
      <c r="Z508" s="8"/>
    </row>
    <row r="509">
      <c r="A509" s="8"/>
      <c r="B509" s="8"/>
      <c r="C509" s="8"/>
      <c r="D509" s="8"/>
      <c r="E509" s="8"/>
      <c r="F509" s="8"/>
      <c r="G509" s="8"/>
      <c r="H509" s="8"/>
      <c r="I509" s="8"/>
      <c r="M509" s="89"/>
      <c r="N509" s="8"/>
      <c r="O509" s="8"/>
      <c r="P509" s="8"/>
      <c r="Q509" s="8"/>
      <c r="R509" s="8"/>
      <c r="S509" s="8"/>
      <c r="T509" s="8"/>
      <c r="U509" s="8"/>
      <c r="V509" s="8"/>
      <c r="W509" s="8"/>
      <c r="X509" s="8"/>
      <c r="Y509" s="8"/>
      <c r="Z509" s="8"/>
    </row>
    <row r="510">
      <c r="A510" s="8"/>
      <c r="B510" s="8"/>
      <c r="C510" s="8"/>
      <c r="D510" s="8"/>
      <c r="E510" s="8"/>
      <c r="F510" s="8"/>
      <c r="G510" s="8"/>
      <c r="H510" s="8"/>
      <c r="I510" s="8"/>
      <c r="M510" s="89"/>
      <c r="N510" s="8"/>
      <c r="O510" s="8"/>
      <c r="P510" s="8"/>
      <c r="Q510" s="8"/>
      <c r="R510" s="8"/>
      <c r="S510" s="8"/>
      <c r="T510" s="8"/>
      <c r="U510" s="8"/>
      <c r="V510" s="8"/>
      <c r="W510" s="8"/>
      <c r="X510" s="8"/>
      <c r="Y510" s="8"/>
      <c r="Z510" s="8"/>
    </row>
    <row r="511">
      <c r="A511" s="8"/>
      <c r="B511" s="8"/>
      <c r="C511" s="8"/>
      <c r="D511" s="8"/>
      <c r="E511" s="8"/>
      <c r="F511" s="8"/>
      <c r="G511" s="8"/>
      <c r="H511" s="8"/>
      <c r="I511" s="8"/>
      <c r="M511" s="89"/>
      <c r="N511" s="8"/>
      <c r="O511" s="8"/>
      <c r="P511" s="8"/>
      <c r="Q511" s="8"/>
      <c r="R511" s="8"/>
      <c r="S511" s="8"/>
      <c r="T511" s="8"/>
      <c r="U511" s="8"/>
      <c r="V511" s="8"/>
      <c r="W511" s="8"/>
      <c r="X511" s="8"/>
      <c r="Y511" s="8"/>
      <c r="Z511" s="8"/>
    </row>
    <row r="512">
      <c r="A512" s="8"/>
      <c r="B512" s="8"/>
      <c r="C512" s="8"/>
      <c r="D512" s="8"/>
      <c r="E512" s="8"/>
      <c r="F512" s="8"/>
      <c r="G512" s="8"/>
      <c r="H512" s="8"/>
      <c r="I512" s="8"/>
      <c r="M512" s="89"/>
      <c r="N512" s="8"/>
      <c r="O512" s="8"/>
      <c r="P512" s="8"/>
      <c r="Q512" s="8"/>
      <c r="R512" s="8"/>
      <c r="S512" s="8"/>
      <c r="T512" s="8"/>
      <c r="U512" s="8"/>
      <c r="V512" s="8"/>
      <c r="W512" s="8"/>
      <c r="X512" s="8"/>
      <c r="Y512" s="8"/>
      <c r="Z512" s="8"/>
    </row>
    <row r="513">
      <c r="A513" s="8"/>
      <c r="B513" s="8"/>
      <c r="C513" s="8"/>
      <c r="D513" s="8"/>
      <c r="E513" s="8"/>
      <c r="F513" s="8"/>
      <c r="G513" s="8"/>
      <c r="H513" s="8"/>
      <c r="I513" s="8"/>
      <c r="M513" s="89"/>
      <c r="N513" s="8"/>
      <c r="O513" s="8"/>
      <c r="P513" s="8"/>
      <c r="Q513" s="8"/>
      <c r="R513" s="8"/>
      <c r="S513" s="8"/>
      <c r="T513" s="8"/>
      <c r="U513" s="8"/>
      <c r="V513" s="8"/>
      <c r="W513" s="8"/>
      <c r="X513" s="8"/>
      <c r="Y513" s="8"/>
      <c r="Z513" s="8"/>
    </row>
    <row r="514">
      <c r="A514" s="8"/>
      <c r="B514" s="8"/>
      <c r="C514" s="8"/>
      <c r="D514" s="8"/>
      <c r="E514" s="8"/>
      <c r="F514" s="8"/>
      <c r="G514" s="8"/>
      <c r="H514" s="8"/>
      <c r="I514" s="8"/>
      <c r="M514" s="89"/>
      <c r="N514" s="8"/>
      <c r="O514" s="8"/>
      <c r="P514" s="8"/>
      <c r="Q514" s="8"/>
      <c r="R514" s="8"/>
      <c r="S514" s="8"/>
      <c r="T514" s="8"/>
      <c r="U514" s="8"/>
      <c r="V514" s="8"/>
      <c r="W514" s="8"/>
      <c r="X514" s="8"/>
      <c r="Y514" s="8"/>
      <c r="Z514" s="8"/>
    </row>
    <row r="515">
      <c r="A515" s="8"/>
      <c r="B515" s="8"/>
      <c r="C515" s="8"/>
      <c r="D515" s="8"/>
      <c r="E515" s="8"/>
      <c r="F515" s="8"/>
      <c r="G515" s="8"/>
      <c r="H515" s="8"/>
      <c r="I515" s="8"/>
      <c r="M515" s="89"/>
      <c r="N515" s="8"/>
      <c r="O515" s="8"/>
      <c r="P515" s="8"/>
      <c r="Q515" s="8"/>
      <c r="R515" s="8"/>
      <c r="S515" s="8"/>
      <c r="T515" s="8"/>
      <c r="U515" s="8"/>
      <c r="V515" s="8"/>
      <c r="W515" s="8"/>
      <c r="X515" s="8"/>
      <c r="Y515" s="8"/>
      <c r="Z515" s="8"/>
    </row>
    <row r="516">
      <c r="A516" s="8"/>
      <c r="B516" s="8"/>
      <c r="C516" s="8"/>
      <c r="D516" s="8"/>
      <c r="E516" s="8"/>
      <c r="F516" s="8"/>
      <c r="G516" s="8"/>
      <c r="H516" s="8"/>
      <c r="I516" s="8"/>
      <c r="M516" s="89"/>
      <c r="N516" s="8"/>
      <c r="O516" s="8"/>
      <c r="P516" s="8"/>
      <c r="Q516" s="8"/>
      <c r="R516" s="8"/>
      <c r="S516" s="8"/>
      <c r="T516" s="8"/>
      <c r="U516" s="8"/>
      <c r="V516" s="8"/>
      <c r="W516" s="8"/>
      <c r="X516" s="8"/>
      <c r="Y516" s="8"/>
      <c r="Z516" s="8"/>
    </row>
    <row r="517">
      <c r="A517" s="8"/>
      <c r="B517" s="8"/>
      <c r="C517" s="8"/>
      <c r="D517" s="8"/>
      <c r="E517" s="8"/>
      <c r="F517" s="8"/>
      <c r="G517" s="8"/>
      <c r="H517" s="8"/>
      <c r="I517" s="8"/>
      <c r="M517" s="89"/>
      <c r="N517" s="8"/>
      <c r="O517" s="8"/>
      <c r="P517" s="8"/>
      <c r="Q517" s="8"/>
      <c r="R517" s="8"/>
      <c r="S517" s="8"/>
      <c r="T517" s="8"/>
      <c r="U517" s="8"/>
      <c r="V517" s="8"/>
      <c r="W517" s="8"/>
      <c r="X517" s="8"/>
      <c r="Y517" s="8"/>
      <c r="Z517" s="8"/>
    </row>
    <row r="518">
      <c r="A518" s="8"/>
      <c r="B518" s="8"/>
      <c r="C518" s="8"/>
      <c r="D518" s="8"/>
      <c r="E518" s="8"/>
      <c r="F518" s="8"/>
      <c r="G518" s="8"/>
      <c r="H518" s="8"/>
      <c r="I518" s="8"/>
      <c r="M518" s="89"/>
      <c r="N518" s="8"/>
      <c r="O518" s="8"/>
      <c r="P518" s="8"/>
      <c r="Q518" s="8"/>
      <c r="R518" s="8"/>
      <c r="S518" s="8"/>
      <c r="T518" s="8"/>
      <c r="U518" s="8"/>
      <c r="V518" s="8"/>
      <c r="W518" s="8"/>
      <c r="X518" s="8"/>
      <c r="Y518" s="8"/>
      <c r="Z518" s="8"/>
    </row>
    <row r="519">
      <c r="A519" s="8"/>
      <c r="B519" s="8"/>
      <c r="C519" s="8"/>
      <c r="D519" s="8"/>
      <c r="E519" s="8"/>
      <c r="F519" s="8"/>
      <c r="G519" s="8"/>
      <c r="H519" s="8"/>
      <c r="I519" s="8"/>
      <c r="M519" s="89"/>
      <c r="N519" s="8"/>
      <c r="O519" s="8"/>
      <c r="P519" s="8"/>
      <c r="Q519" s="8"/>
      <c r="R519" s="8"/>
      <c r="S519" s="8"/>
      <c r="T519" s="8"/>
      <c r="U519" s="8"/>
      <c r="V519" s="8"/>
      <c r="W519" s="8"/>
      <c r="X519" s="8"/>
      <c r="Y519" s="8"/>
      <c r="Z519" s="8"/>
    </row>
    <row r="520">
      <c r="A520" s="8"/>
      <c r="B520" s="8"/>
      <c r="C520" s="8"/>
      <c r="D520" s="8"/>
      <c r="E520" s="8"/>
      <c r="F520" s="8"/>
      <c r="G520" s="8"/>
      <c r="H520" s="8"/>
      <c r="I520" s="8"/>
      <c r="M520" s="89"/>
      <c r="N520" s="8"/>
      <c r="O520" s="8"/>
      <c r="P520" s="8"/>
      <c r="Q520" s="8"/>
      <c r="R520" s="8"/>
      <c r="S520" s="8"/>
      <c r="T520" s="8"/>
      <c r="U520" s="8"/>
      <c r="V520" s="8"/>
      <c r="W520" s="8"/>
      <c r="X520" s="8"/>
      <c r="Y520" s="8"/>
      <c r="Z520" s="8"/>
    </row>
    <row r="521">
      <c r="A521" s="8"/>
      <c r="B521" s="8"/>
      <c r="C521" s="8"/>
      <c r="D521" s="8"/>
      <c r="E521" s="8"/>
      <c r="F521" s="8"/>
      <c r="G521" s="8"/>
      <c r="H521" s="8"/>
      <c r="I521" s="8"/>
      <c r="M521" s="89"/>
      <c r="N521" s="8"/>
      <c r="O521" s="8"/>
      <c r="P521" s="8"/>
      <c r="Q521" s="8"/>
      <c r="R521" s="8"/>
      <c r="S521" s="8"/>
      <c r="T521" s="8"/>
      <c r="U521" s="8"/>
      <c r="V521" s="8"/>
      <c r="W521" s="8"/>
      <c r="X521" s="8"/>
      <c r="Y521" s="8"/>
      <c r="Z521" s="8"/>
    </row>
    <row r="522">
      <c r="A522" s="8"/>
      <c r="B522" s="8"/>
      <c r="C522" s="8"/>
      <c r="D522" s="8"/>
      <c r="E522" s="8"/>
      <c r="F522" s="8"/>
      <c r="G522" s="8"/>
      <c r="H522" s="8"/>
      <c r="I522" s="8"/>
      <c r="M522" s="89"/>
      <c r="N522" s="8"/>
      <c r="O522" s="8"/>
      <c r="P522" s="8"/>
      <c r="Q522" s="8"/>
      <c r="R522" s="8"/>
      <c r="S522" s="8"/>
      <c r="T522" s="8"/>
      <c r="U522" s="8"/>
      <c r="V522" s="8"/>
      <c r="W522" s="8"/>
      <c r="X522" s="8"/>
      <c r="Y522" s="8"/>
      <c r="Z522" s="8"/>
    </row>
    <row r="523">
      <c r="A523" s="8"/>
      <c r="B523" s="8"/>
      <c r="C523" s="8"/>
      <c r="D523" s="8"/>
      <c r="E523" s="8"/>
      <c r="F523" s="8"/>
      <c r="G523" s="8"/>
      <c r="H523" s="8"/>
      <c r="I523" s="8"/>
      <c r="M523" s="89"/>
      <c r="N523" s="8"/>
      <c r="O523" s="8"/>
      <c r="P523" s="8"/>
      <c r="Q523" s="8"/>
      <c r="R523" s="8"/>
      <c r="S523" s="8"/>
      <c r="T523" s="8"/>
      <c r="U523" s="8"/>
      <c r="V523" s="8"/>
      <c r="W523" s="8"/>
      <c r="X523" s="8"/>
      <c r="Y523" s="8"/>
      <c r="Z523" s="8"/>
    </row>
    <row r="524">
      <c r="A524" s="8"/>
      <c r="B524" s="8"/>
      <c r="C524" s="8"/>
      <c r="D524" s="8"/>
      <c r="E524" s="8"/>
      <c r="F524" s="8"/>
      <c r="G524" s="8"/>
      <c r="H524" s="8"/>
      <c r="I524" s="8"/>
      <c r="M524" s="89"/>
      <c r="N524" s="8"/>
      <c r="O524" s="8"/>
      <c r="P524" s="8"/>
      <c r="Q524" s="8"/>
      <c r="R524" s="8"/>
      <c r="S524" s="8"/>
      <c r="T524" s="8"/>
      <c r="U524" s="8"/>
      <c r="V524" s="8"/>
      <c r="W524" s="8"/>
      <c r="X524" s="8"/>
      <c r="Y524" s="8"/>
      <c r="Z524" s="8"/>
    </row>
    <row r="525">
      <c r="A525" s="8"/>
      <c r="B525" s="8"/>
      <c r="C525" s="8"/>
      <c r="D525" s="8"/>
      <c r="E525" s="8"/>
      <c r="F525" s="8"/>
      <c r="G525" s="8"/>
      <c r="H525" s="8"/>
      <c r="I525" s="8"/>
      <c r="M525" s="89"/>
      <c r="N525" s="8"/>
      <c r="O525" s="8"/>
      <c r="P525" s="8"/>
      <c r="Q525" s="8"/>
      <c r="R525" s="8"/>
      <c r="S525" s="8"/>
      <c r="T525" s="8"/>
      <c r="U525" s="8"/>
      <c r="V525" s="8"/>
      <c r="W525" s="8"/>
      <c r="X525" s="8"/>
      <c r="Y525" s="8"/>
      <c r="Z525" s="8"/>
    </row>
    <row r="526">
      <c r="A526" s="8"/>
      <c r="B526" s="8"/>
      <c r="C526" s="8"/>
      <c r="D526" s="8"/>
      <c r="E526" s="8"/>
      <c r="F526" s="8"/>
      <c r="G526" s="8"/>
      <c r="H526" s="8"/>
      <c r="I526" s="8"/>
      <c r="M526" s="89"/>
      <c r="N526" s="8"/>
      <c r="O526" s="8"/>
      <c r="P526" s="8"/>
      <c r="Q526" s="8"/>
      <c r="R526" s="8"/>
      <c r="S526" s="8"/>
      <c r="T526" s="8"/>
      <c r="U526" s="8"/>
      <c r="V526" s="8"/>
      <c r="W526" s="8"/>
      <c r="X526" s="8"/>
      <c r="Y526" s="8"/>
      <c r="Z526" s="8"/>
    </row>
    <row r="527">
      <c r="A527" s="8"/>
      <c r="B527" s="8"/>
      <c r="C527" s="8"/>
      <c r="D527" s="8"/>
      <c r="E527" s="8"/>
      <c r="F527" s="8"/>
      <c r="G527" s="8"/>
      <c r="H527" s="8"/>
      <c r="I527" s="8"/>
      <c r="M527" s="89"/>
      <c r="N527" s="8"/>
      <c r="O527" s="8"/>
      <c r="P527" s="8"/>
      <c r="Q527" s="8"/>
      <c r="R527" s="8"/>
      <c r="S527" s="8"/>
      <c r="T527" s="8"/>
      <c r="U527" s="8"/>
      <c r="V527" s="8"/>
      <c r="W527" s="8"/>
      <c r="X527" s="8"/>
      <c r="Y527" s="8"/>
      <c r="Z527" s="8"/>
    </row>
    <row r="528">
      <c r="A528" s="8"/>
      <c r="B528" s="8"/>
      <c r="C528" s="8"/>
      <c r="D528" s="8"/>
      <c r="E528" s="8"/>
      <c r="F528" s="8"/>
      <c r="G528" s="8"/>
      <c r="H528" s="8"/>
      <c r="I528" s="8"/>
      <c r="M528" s="89"/>
      <c r="N528" s="8"/>
      <c r="O528" s="8"/>
      <c r="P528" s="8"/>
      <c r="Q528" s="8"/>
      <c r="R528" s="8"/>
      <c r="S528" s="8"/>
      <c r="T528" s="8"/>
      <c r="U528" s="8"/>
      <c r="V528" s="8"/>
      <c r="W528" s="8"/>
      <c r="X528" s="8"/>
      <c r="Y528" s="8"/>
      <c r="Z528" s="8"/>
    </row>
    <row r="529">
      <c r="A529" s="8"/>
      <c r="B529" s="8"/>
      <c r="C529" s="8"/>
      <c r="D529" s="8"/>
      <c r="E529" s="8"/>
      <c r="F529" s="8"/>
      <c r="G529" s="8"/>
      <c r="H529" s="8"/>
      <c r="I529" s="8"/>
      <c r="M529" s="89"/>
      <c r="N529" s="8"/>
      <c r="O529" s="8"/>
      <c r="P529" s="8"/>
      <c r="Q529" s="8"/>
      <c r="R529" s="8"/>
      <c r="S529" s="8"/>
      <c r="T529" s="8"/>
      <c r="U529" s="8"/>
      <c r="V529" s="8"/>
      <c r="W529" s="8"/>
      <c r="X529" s="8"/>
      <c r="Y529" s="8"/>
      <c r="Z529" s="8"/>
    </row>
    <row r="530">
      <c r="A530" s="8"/>
      <c r="B530" s="8"/>
      <c r="C530" s="8"/>
      <c r="D530" s="8"/>
      <c r="E530" s="8"/>
      <c r="F530" s="8"/>
      <c r="G530" s="8"/>
      <c r="H530" s="8"/>
      <c r="I530" s="8"/>
      <c r="M530" s="89"/>
      <c r="N530" s="8"/>
      <c r="O530" s="8"/>
      <c r="P530" s="8"/>
      <c r="Q530" s="8"/>
      <c r="R530" s="8"/>
      <c r="S530" s="8"/>
      <c r="T530" s="8"/>
      <c r="U530" s="8"/>
      <c r="V530" s="8"/>
      <c r="W530" s="8"/>
      <c r="X530" s="8"/>
      <c r="Y530" s="8"/>
      <c r="Z530" s="8"/>
    </row>
    <row r="531">
      <c r="A531" s="8"/>
      <c r="B531" s="8"/>
      <c r="C531" s="8"/>
      <c r="D531" s="8"/>
      <c r="E531" s="8"/>
      <c r="F531" s="8"/>
      <c r="G531" s="8"/>
      <c r="H531" s="8"/>
      <c r="I531" s="8"/>
      <c r="M531" s="89"/>
      <c r="N531" s="8"/>
      <c r="O531" s="8"/>
      <c r="P531" s="8"/>
      <c r="Q531" s="8"/>
      <c r="R531" s="8"/>
      <c r="S531" s="8"/>
      <c r="T531" s="8"/>
      <c r="U531" s="8"/>
      <c r="V531" s="8"/>
      <c r="W531" s="8"/>
      <c r="X531" s="8"/>
      <c r="Y531" s="8"/>
      <c r="Z531" s="8"/>
    </row>
    <row r="532">
      <c r="A532" s="8"/>
      <c r="B532" s="8"/>
      <c r="C532" s="8"/>
      <c r="D532" s="8"/>
      <c r="E532" s="8"/>
      <c r="F532" s="8"/>
      <c r="G532" s="8"/>
      <c r="H532" s="8"/>
      <c r="I532" s="8"/>
      <c r="M532" s="89"/>
      <c r="N532" s="8"/>
      <c r="O532" s="8"/>
      <c r="P532" s="8"/>
      <c r="Q532" s="8"/>
      <c r="R532" s="8"/>
      <c r="S532" s="8"/>
      <c r="T532" s="8"/>
      <c r="U532" s="8"/>
      <c r="V532" s="8"/>
      <c r="W532" s="8"/>
      <c r="X532" s="8"/>
      <c r="Y532" s="8"/>
      <c r="Z532" s="8"/>
    </row>
    <row r="533">
      <c r="A533" s="8"/>
      <c r="B533" s="8"/>
      <c r="C533" s="8"/>
      <c r="D533" s="8"/>
      <c r="E533" s="8"/>
      <c r="F533" s="8"/>
      <c r="G533" s="8"/>
      <c r="H533" s="8"/>
      <c r="I533" s="8"/>
      <c r="M533" s="89"/>
      <c r="N533" s="8"/>
      <c r="O533" s="8"/>
      <c r="P533" s="8"/>
      <c r="Q533" s="8"/>
      <c r="R533" s="8"/>
      <c r="S533" s="8"/>
      <c r="T533" s="8"/>
      <c r="U533" s="8"/>
      <c r="V533" s="8"/>
      <c r="W533" s="8"/>
      <c r="X533" s="8"/>
      <c r="Y533" s="8"/>
      <c r="Z533" s="8"/>
    </row>
    <row r="534">
      <c r="A534" s="8"/>
      <c r="B534" s="8"/>
      <c r="C534" s="8"/>
      <c r="D534" s="8"/>
      <c r="E534" s="8"/>
      <c r="F534" s="8"/>
      <c r="G534" s="8"/>
      <c r="H534" s="8"/>
      <c r="I534" s="8"/>
      <c r="M534" s="89"/>
      <c r="N534" s="8"/>
      <c r="O534" s="8"/>
      <c r="P534" s="8"/>
      <c r="Q534" s="8"/>
      <c r="R534" s="8"/>
      <c r="S534" s="8"/>
      <c r="T534" s="8"/>
      <c r="U534" s="8"/>
      <c r="V534" s="8"/>
      <c r="W534" s="8"/>
      <c r="X534" s="8"/>
      <c r="Y534" s="8"/>
      <c r="Z534" s="8"/>
    </row>
    <row r="535">
      <c r="A535" s="8"/>
      <c r="B535" s="8"/>
      <c r="C535" s="8"/>
      <c r="D535" s="8"/>
      <c r="E535" s="8"/>
      <c r="F535" s="8"/>
      <c r="G535" s="8"/>
      <c r="H535" s="8"/>
      <c r="I535" s="8"/>
      <c r="M535" s="89"/>
      <c r="N535" s="8"/>
      <c r="O535" s="8"/>
      <c r="P535" s="8"/>
      <c r="Q535" s="8"/>
      <c r="R535" s="8"/>
      <c r="S535" s="8"/>
      <c r="T535" s="8"/>
      <c r="U535" s="8"/>
      <c r="V535" s="8"/>
      <c r="W535" s="8"/>
      <c r="X535" s="8"/>
      <c r="Y535" s="8"/>
      <c r="Z535" s="8"/>
    </row>
    <row r="536">
      <c r="A536" s="8"/>
      <c r="B536" s="8"/>
      <c r="C536" s="8"/>
      <c r="D536" s="8"/>
      <c r="E536" s="8"/>
      <c r="F536" s="8"/>
      <c r="G536" s="8"/>
      <c r="H536" s="8"/>
      <c r="I536" s="8"/>
      <c r="M536" s="89"/>
      <c r="N536" s="8"/>
      <c r="O536" s="8"/>
      <c r="P536" s="8"/>
      <c r="Q536" s="8"/>
      <c r="R536" s="8"/>
      <c r="S536" s="8"/>
      <c r="T536" s="8"/>
      <c r="U536" s="8"/>
      <c r="V536" s="8"/>
      <c r="W536" s="8"/>
      <c r="X536" s="8"/>
      <c r="Y536" s="8"/>
      <c r="Z536" s="8"/>
    </row>
    <row r="537">
      <c r="A537" s="8"/>
      <c r="B537" s="8"/>
      <c r="C537" s="8"/>
      <c r="D537" s="8"/>
      <c r="E537" s="8"/>
      <c r="F537" s="8"/>
      <c r="G537" s="8"/>
      <c r="H537" s="8"/>
      <c r="I537" s="8"/>
      <c r="M537" s="89"/>
      <c r="N537" s="8"/>
      <c r="O537" s="8"/>
      <c r="P537" s="8"/>
      <c r="Q537" s="8"/>
      <c r="R537" s="8"/>
      <c r="S537" s="8"/>
      <c r="T537" s="8"/>
      <c r="U537" s="8"/>
      <c r="V537" s="8"/>
      <c r="W537" s="8"/>
      <c r="X537" s="8"/>
      <c r="Y537" s="8"/>
      <c r="Z537" s="8"/>
    </row>
    <row r="538">
      <c r="A538" s="8"/>
      <c r="B538" s="8"/>
      <c r="C538" s="8"/>
      <c r="D538" s="8"/>
      <c r="E538" s="8"/>
      <c r="F538" s="8"/>
      <c r="G538" s="8"/>
      <c r="H538" s="8"/>
      <c r="I538" s="8"/>
      <c r="M538" s="89"/>
      <c r="N538" s="8"/>
      <c r="O538" s="8"/>
      <c r="P538" s="8"/>
      <c r="Q538" s="8"/>
      <c r="R538" s="8"/>
      <c r="S538" s="8"/>
      <c r="T538" s="8"/>
      <c r="U538" s="8"/>
      <c r="V538" s="8"/>
      <c r="W538" s="8"/>
      <c r="X538" s="8"/>
      <c r="Y538" s="8"/>
      <c r="Z538" s="8"/>
    </row>
    <row r="539">
      <c r="A539" s="8"/>
      <c r="B539" s="8"/>
      <c r="C539" s="8"/>
      <c r="D539" s="8"/>
      <c r="E539" s="8"/>
      <c r="F539" s="8"/>
      <c r="G539" s="8"/>
      <c r="H539" s="8"/>
      <c r="I539" s="8"/>
      <c r="M539" s="89"/>
      <c r="N539" s="8"/>
      <c r="O539" s="8"/>
      <c r="P539" s="8"/>
      <c r="Q539" s="8"/>
      <c r="R539" s="8"/>
      <c r="S539" s="8"/>
      <c r="T539" s="8"/>
      <c r="U539" s="8"/>
      <c r="V539" s="8"/>
      <c r="W539" s="8"/>
      <c r="X539" s="8"/>
      <c r="Y539" s="8"/>
      <c r="Z539" s="8"/>
    </row>
    <row r="540">
      <c r="A540" s="8"/>
      <c r="B540" s="8"/>
      <c r="C540" s="8"/>
      <c r="D540" s="8"/>
      <c r="E540" s="8"/>
      <c r="F540" s="8"/>
      <c r="G540" s="8"/>
      <c r="H540" s="8"/>
      <c r="I540" s="8"/>
      <c r="M540" s="89"/>
      <c r="N540" s="8"/>
      <c r="O540" s="8"/>
      <c r="P540" s="8"/>
      <c r="Q540" s="8"/>
      <c r="R540" s="8"/>
      <c r="S540" s="8"/>
      <c r="T540" s="8"/>
      <c r="U540" s="8"/>
      <c r="V540" s="8"/>
      <c r="W540" s="8"/>
      <c r="X540" s="8"/>
      <c r="Y540" s="8"/>
      <c r="Z540" s="8"/>
    </row>
    <row r="541">
      <c r="A541" s="8"/>
      <c r="B541" s="8"/>
      <c r="C541" s="8"/>
      <c r="D541" s="8"/>
      <c r="E541" s="8"/>
      <c r="F541" s="8"/>
      <c r="G541" s="8"/>
      <c r="H541" s="8"/>
      <c r="I541" s="8"/>
      <c r="M541" s="89"/>
      <c r="N541" s="8"/>
      <c r="O541" s="8"/>
      <c r="P541" s="8"/>
      <c r="Q541" s="8"/>
      <c r="R541" s="8"/>
      <c r="S541" s="8"/>
      <c r="T541" s="8"/>
      <c r="U541" s="8"/>
      <c r="V541" s="8"/>
      <c r="W541" s="8"/>
      <c r="X541" s="8"/>
      <c r="Y541" s="8"/>
      <c r="Z541" s="8"/>
    </row>
    <row r="542">
      <c r="A542" s="8"/>
      <c r="B542" s="8"/>
      <c r="C542" s="8"/>
      <c r="D542" s="8"/>
      <c r="E542" s="8"/>
      <c r="F542" s="8"/>
      <c r="G542" s="8"/>
      <c r="H542" s="8"/>
      <c r="I542" s="8"/>
      <c r="M542" s="89"/>
      <c r="N542" s="8"/>
      <c r="O542" s="8"/>
      <c r="P542" s="8"/>
      <c r="Q542" s="8"/>
      <c r="R542" s="8"/>
      <c r="S542" s="8"/>
      <c r="T542" s="8"/>
      <c r="U542" s="8"/>
      <c r="V542" s="8"/>
      <c r="W542" s="8"/>
      <c r="X542" s="8"/>
      <c r="Y542" s="8"/>
      <c r="Z542" s="8"/>
    </row>
    <row r="543">
      <c r="A543" s="8"/>
      <c r="B543" s="8"/>
      <c r="C543" s="8"/>
      <c r="D543" s="8"/>
      <c r="E543" s="8"/>
      <c r="F543" s="8"/>
      <c r="G543" s="8"/>
      <c r="H543" s="8"/>
      <c r="I543" s="8"/>
      <c r="M543" s="89"/>
      <c r="N543" s="8"/>
      <c r="O543" s="8"/>
      <c r="P543" s="8"/>
      <c r="Q543" s="8"/>
      <c r="R543" s="8"/>
      <c r="S543" s="8"/>
      <c r="T543" s="8"/>
      <c r="U543" s="8"/>
      <c r="V543" s="8"/>
      <c r="W543" s="8"/>
      <c r="X543" s="8"/>
      <c r="Y543" s="8"/>
      <c r="Z543" s="8"/>
    </row>
    <row r="544">
      <c r="A544" s="8"/>
      <c r="B544" s="8"/>
      <c r="C544" s="8"/>
      <c r="D544" s="8"/>
      <c r="E544" s="8"/>
      <c r="F544" s="8"/>
      <c r="G544" s="8"/>
      <c r="H544" s="8"/>
      <c r="I544" s="8"/>
      <c r="M544" s="89"/>
      <c r="N544" s="8"/>
      <c r="O544" s="8"/>
      <c r="P544" s="8"/>
      <c r="Q544" s="8"/>
      <c r="R544" s="8"/>
      <c r="S544" s="8"/>
      <c r="T544" s="8"/>
      <c r="U544" s="8"/>
      <c r="V544" s="8"/>
      <c r="W544" s="8"/>
      <c r="X544" s="8"/>
      <c r="Y544" s="8"/>
      <c r="Z544" s="8"/>
    </row>
    <row r="545">
      <c r="A545" s="8"/>
      <c r="B545" s="8"/>
      <c r="C545" s="8"/>
      <c r="D545" s="8"/>
      <c r="E545" s="8"/>
      <c r="F545" s="8"/>
      <c r="G545" s="8"/>
      <c r="H545" s="8"/>
      <c r="I545" s="8"/>
      <c r="M545" s="89"/>
      <c r="N545" s="8"/>
      <c r="O545" s="8"/>
      <c r="P545" s="8"/>
      <c r="Q545" s="8"/>
      <c r="R545" s="8"/>
      <c r="S545" s="8"/>
      <c r="T545" s="8"/>
      <c r="U545" s="8"/>
      <c r="V545" s="8"/>
      <c r="W545" s="8"/>
      <c r="X545" s="8"/>
      <c r="Y545" s="8"/>
      <c r="Z545" s="8"/>
    </row>
    <row r="546">
      <c r="A546" s="8"/>
      <c r="B546" s="8"/>
      <c r="C546" s="8"/>
      <c r="D546" s="8"/>
      <c r="E546" s="8"/>
      <c r="F546" s="8"/>
      <c r="G546" s="8"/>
      <c r="H546" s="8"/>
      <c r="I546" s="8"/>
      <c r="M546" s="89"/>
      <c r="N546" s="8"/>
      <c r="O546" s="8"/>
      <c r="P546" s="8"/>
      <c r="Q546" s="8"/>
      <c r="R546" s="8"/>
      <c r="S546" s="8"/>
      <c r="T546" s="8"/>
      <c r="U546" s="8"/>
      <c r="V546" s="8"/>
      <c r="W546" s="8"/>
      <c r="X546" s="8"/>
      <c r="Y546" s="8"/>
      <c r="Z546" s="8"/>
    </row>
    <row r="547">
      <c r="A547" s="8"/>
      <c r="B547" s="8"/>
      <c r="C547" s="8"/>
      <c r="D547" s="8"/>
      <c r="E547" s="8"/>
      <c r="F547" s="8"/>
      <c r="G547" s="8"/>
      <c r="H547" s="8"/>
      <c r="I547" s="8"/>
      <c r="M547" s="89"/>
      <c r="N547" s="8"/>
      <c r="O547" s="8"/>
      <c r="P547" s="8"/>
      <c r="Q547" s="8"/>
      <c r="R547" s="8"/>
      <c r="S547" s="8"/>
      <c r="T547" s="8"/>
      <c r="U547" s="8"/>
      <c r="V547" s="8"/>
      <c r="W547" s="8"/>
      <c r="X547" s="8"/>
      <c r="Y547" s="8"/>
      <c r="Z547" s="8"/>
    </row>
    <row r="548">
      <c r="A548" s="8"/>
      <c r="B548" s="8"/>
      <c r="C548" s="8"/>
      <c r="D548" s="8"/>
      <c r="E548" s="8"/>
      <c r="F548" s="8"/>
      <c r="G548" s="8"/>
      <c r="H548" s="8"/>
      <c r="I548" s="8"/>
      <c r="M548" s="89"/>
      <c r="N548" s="8"/>
      <c r="O548" s="8"/>
      <c r="P548" s="8"/>
      <c r="Q548" s="8"/>
      <c r="R548" s="8"/>
      <c r="S548" s="8"/>
      <c r="T548" s="8"/>
      <c r="U548" s="8"/>
      <c r="V548" s="8"/>
      <c r="W548" s="8"/>
      <c r="X548" s="8"/>
      <c r="Y548" s="8"/>
      <c r="Z548" s="8"/>
    </row>
    <row r="549">
      <c r="A549" s="8"/>
      <c r="B549" s="8"/>
      <c r="C549" s="8"/>
      <c r="D549" s="8"/>
      <c r="E549" s="8"/>
      <c r="F549" s="8"/>
      <c r="G549" s="8"/>
      <c r="H549" s="8"/>
      <c r="I549" s="8"/>
      <c r="M549" s="89"/>
      <c r="N549" s="8"/>
      <c r="O549" s="8"/>
      <c r="P549" s="8"/>
      <c r="Q549" s="8"/>
      <c r="R549" s="8"/>
      <c r="S549" s="8"/>
      <c r="T549" s="8"/>
      <c r="U549" s="8"/>
      <c r="V549" s="8"/>
      <c r="W549" s="8"/>
      <c r="X549" s="8"/>
      <c r="Y549" s="8"/>
      <c r="Z549" s="8"/>
    </row>
    <row r="550">
      <c r="A550" s="8"/>
      <c r="B550" s="8"/>
      <c r="C550" s="8"/>
      <c r="D550" s="8"/>
      <c r="E550" s="8"/>
      <c r="F550" s="8"/>
      <c r="G550" s="8"/>
      <c r="H550" s="8"/>
      <c r="I550" s="8"/>
      <c r="M550" s="89"/>
      <c r="N550" s="8"/>
      <c r="O550" s="8"/>
      <c r="P550" s="8"/>
      <c r="Q550" s="8"/>
      <c r="R550" s="8"/>
      <c r="S550" s="8"/>
      <c r="T550" s="8"/>
      <c r="U550" s="8"/>
      <c r="V550" s="8"/>
      <c r="W550" s="8"/>
      <c r="X550" s="8"/>
      <c r="Y550" s="8"/>
      <c r="Z550" s="8"/>
    </row>
    <row r="551">
      <c r="A551" s="8"/>
      <c r="B551" s="8"/>
      <c r="C551" s="8"/>
      <c r="D551" s="8"/>
      <c r="E551" s="8"/>
      <c r="F551" s="8"/>
      <c r="G551" s="8"/>
      <c r="H551" s="8"/>
      <c r="I551" s="8"/>
      <c r="M551" s="89"/>
      <c r="N551" s="8"/>
      <c r="O551" s="8"/>
      <c r="P551" s="8"/>
      <c r="Q551" s="8"/>
      <c r="R551" s="8"/>
      <c r="S551" s="8"/>
      <c r="T551" s="8"/>
      <c r="U551" s="8"/>
      <c r="V551" s="8"/>
      <c r="W551" s="8"/>
      <c r="X551" s="8"/>
      <c r="Y551" s="8"/>
      <c r="Z551" s="8"/>
    </row>
    <row r="552">
      <c r="A552" s="8"/>
      <c r="B552" s="8"/>
      <c r="C552" s="8"/>
      <c r="D552" s="8"/>
      <c r="E552" s="8"/>
      <c r="F552" s="8"/>
      <c r="G552" s="8"/>
      <c r="H552" s="8"/>
      <c r="I552" s="8"/>
      <c r="M552" s="89"/>
      <c r="N552" s="8"/>
      <c r="O552" s="8"/>
      <c r="P552" s="8"/>
      <c r="Q552" s="8"/>
      <c r="R552" s="8"/>
      <c r="S552" s="8"/>
      <c r="T552" s="8"/>
      <c r="U552" s="8"/>
      <c r="V552" s="8"/>
      <c r="W552" s="8"/>
      <c r="X552" s="8"/>
      <c r="Y552" s="8"/>
      <c r="Z552" s="8"/>
    </row>
    <row r="553">
      <c r="A553" s="8"/>
      <c r="B553" s="8"/>
      <c r="C553" s="8"/>
      <c r="D553" s="8"/>
      <c r="E553" s="8"/>
      <c r="F553" s="8"/>
      <c r="G553" s="8"/>
      <c r="H553" s="8"/>
      <c r="I553" s="8"/>
      <c r="M553" s="89"/>
      <c r="N553" s="8"/>
      <c r="O553" s="8"/>
      <c r="P553" s="8"/>
      <c r="Q553" s="8"/>
      <c r="R553" s="8"/>
      <c r="S553" s="8"/>
      <c r="T553" s="8"/>
      <c r="U553" s="8"/>
      <c r="V553" s="8"/>
      <c r="W553" s="8"/>
      <c r="X553" s="8"/>
      <c r="Y553" s="8"/>
      <c r="Z553" s="8"/>
    </row>
    <row r="554">
      <c r="A554" s="8"/>
      <c r="B554" s="8"/>
      <c r="C554" s="8"/>
      <c r="D554" s="8"/>
      <c r="E554" s="8"/>
      <c r="F554" s="8"/>
      <c r="G554" s="8"/>
      <c r="H554" s="8"/>
      <c r="I554" s="8"/>
      <c r="M554" s="89"/>
      <c r="N554" s="8"/>
      <c r="O554" s="8"/>
      <c r="P554" s="8"/>
      <c r="Q554" s="8"/>
      <c r="R554" s="8"/>
      <c r="S554" s="8"/>
      <c r="T554" s="8"/>
      <c r="U554" s="8"/>
      <c r="V554" s="8"/>
      <c r="W554" s="8"/>
      <c r="X554" s="8"/>
      <c r="Y554" s="8"/>
      <c r="Z554" s="8"/>
    </row>
    <row r="555">
      <c r="A555" s="8"/>
      <c r="B555" s="8"/>
      <c r="C555" s="8"/>
      <c r="D555" s="8"/>
      <c r="E555" s="8"/>
      <c r="F555" s="8"/>
      <c r="G555" s="8"/>
      <c r="H555" s="8"/>
      <c r="I555" s="8"/>
      <c r="M555" s="89"/>
      <c r="N555" s="8"/>
      <c r="O555" s="8"/>
      <c r="P555" s="8"/>
      <c r="Q555" s="8"/>
      <c r="R555" s="8"/>
      <c r="S555" s="8"/>
      <c r="T555" s="8"/>
      <c r="U555" s="8"/>
      <c r="V555" s="8"/>
      <c r="W555" s="8"/>
      <c r="X555" s="8"/>
      <c r="Y555" s="8"/>
      <c r="Z555" s="8"/>
    </row>
    <row r="556">
      <c r="A556" s="8"/>
      <c r="B556" s="8"/>
      <c r="C556" s="8"/>
      <c r="D556" s="8"/>
      <c r="E556" s="8"/>
      <c r="F556" s="8"/>
      <c r="G556" s="8"/>
      <c r="H556" s="8"/>
      <c r="I556" s="8"/>
      <c r="M556" s="89"/>
      <c r="N556" s="8"/>
      <c r="O556" s="8"/>
      <c r="P556" s="8"/>
      <c r="Q556" s="8"/>
      <c r="R556" s="8"/>
      <c r="S556" s="8"/>
      <c r="T556" s="8"/>
      <c r="U556" s="8"/>
      <c r="V556" s="8"/>
      <c r="W556" s="8"/>
      <c r="X556" s="8"/>
      <c r="Y556" s="8"/>
      <c r="Z556" s="8"/>
    </row>
    <row r="557">
      <c r="A557" s="8"/>
      <c r="B557" s="8"/>
      <c r="C557" s="8"/>
      <c r="D557" s="8"/>
      <c r="E557" s="8"/>
      <c r="F557" s="8"/>
      <c r="G557" s="8"/>
      <c r="H557" s="8"/>
      <c r="I557" s="8"/>
      <c r="M557" s="89"/>
      <c r="N557" s="8"/>
      <c r="O557" s="8"/>
      <c r="P557" s="8"/>
      <c r="Q557" s="8"/>
      <c r="R557" s="8"/>
      <c r="S557" s="8"/>
      <c r="T557" s="8"/>
      <c r="U557" s="8"/>
      <c r="V557" s="8"/>
      <c r="W557" s="8"/>
      <c r="X557" s="8"/>
      <c r="Y557" s="8"/>
      <c r="Z557" s="8"/>
    </row>
    <row r="558">
      <c r="A558" s="8"/>
      <c r="B558" s="8"/>
      <c r="C558" s="8"/>
      <c r="D558" s="8"/>
      <c r="E558" s="8"/>
      <c r="F558" s="8"/>
      <c r="G558" s="8"/>
      <c r="H558" s="8"/>
      <c r="I558" s="8"/>
      <c r="M558" s="89"/>
      <c r="N558" s="8"/>
      <c r="O558" s="8"/>
      <c r="P558" s="8"/>
      <c r="Q558" s="8"/>
      <c r="R558" s="8"/>
      <c r="S558" s="8"/>
      <c r="T558" s="8"/>
      <c r="U558" s="8"/>
      <c r="V558" s="8"/>
      <c r="W558" s="8"/>
      <c r="X558" s="8"/>
      <c r="Y558" s="8"/>
      <c r="Z558" s="8"/>
    </row>
    <row r="559">
      <c r="A559" s="8"/>
      <c r="B559" s="8"/>
      <c r="C559" s="8"/>
      <c r="D559" s="8"/>
      <c r="E559" s="8"/>
      <c r="F559" s="8"/>
      <c r="G559" s="8"/>
      <c r="H559" s="8"/>
      <c r="I559" s="8"/>
      <c r="M559" s="89"/>
      <c r="N559" s="8"/>
      <c r="O559" s="8"/>
      <c r="P559" s="8"/>
      <c r="Q559" s="8"/>
      <c r="R559" s="8"/>
      <c r="S559" s="8"/>
      <c r="T559" s="8"/>
      <c r="U559" s="8"/>
      <c r="V559" s="8"/>
      <c r="W559" s="8"/>
      <c r="X559" s="8"/>
      <c r="Y559" s="8"/>
      <c r="Z559" s="8"/>
    </row>
    <row r="560">
      <c r="A560" s="8"/>
      <c r="B560" s="8"/>
      <c r="C560" s="8"/>
      <c r="D560" s="8"/>
      <c r="E560" s="8"/>
      <c r="F560" s="8"/>
      <c r="G560" s="8"/>
      <c r="H560" s="8"/>
      <c r="I560" s="8"/>
      <c r="M560" s="89"/>
      <c r="N560" s="8"/>
      <c r="O560" s="8"/>
      <c r="P560" s="8"/>
      <c r="Q560" s="8"/>
      <c r="R560" s="8"/>
      <c r="S560" s="8"/>
      <c r="T560" s="8"/>
      <c r="U560" s="8"/>
      <c r="V560" s="8"/>
      <c r="W560" s="8"/>
      <c r="X560" s="8"/>
      <c r="Y560" s="8"/>
      <c r="Z560" s="8"/>
    </row>
    <row r="561">
      <c r="A561" s="8"/>
      <c r="B561" s="8"/>
      <c r="C561" s="8"/>
      <c r="D561" s="8"/>
      <c r="E561" s="8"/>
      <c r="F561" s="8"/>
      <c r="G561" s="8"/>
      <c r="H561" s="8"/>
      <c r="I561" s="8"/>
      <c r="M561" s="89"/>
      <c r="N561" s="8"/>
      <c r="O561" s="8"/>
      <c r="P561" s="8"/>
      <c r="Q561" s="8"/>
      <c r="R561" s="8"/>
      <c r="S561" s="8"/>
      <c r="T561" s="8"/>
      <c r="U561" s="8"/>
      <c r="V561" s="8"/>
      <c r="W561" s="8"/>
      <c r="X561" s="8"/>
      <c r="Y561" s="8"/>
      <c r="Z561" s="8"/>
    </row>
    <row r="562">
      <c r="A562" s="8"/>
      <c r="B562" s="8"/>
      <c r="C562" s="8"/>
      <c r="D562" s="8"/>
      <c r="E562" s="8"/>
      <c r="F562" s="8"/>
      <c r="G562" s="8"/>
      <c r="H562" s="8"/>
      <c r="I562" s="8"/>
      <c r="M562" s="89"/>
      <c r="N562" s="8"/>
      <c r="O562" s="8"/>
      <c r="P562" s="8"/>
      <c r="Q562" s="8"/>
      <c r="R562" s="8"/>
      <c r="S562" s="8"/>
      <c r="T562" s="8"/>
      <c r="U562" s="8"/>
      <c r="V562" s="8"/>
      <c r="W562" s="8"/>
      <c r="X562" s="8"/>
      <c r="Y562" s="8"/>
      <c r="Z562" s="8"/>
    </row>
    <row r="563">
      <c r="A563" s="8"/>
      <c r="B563" s="8"/>
      <c r="C563" s="8"/>
      <c r="D563" s="8"/>
      <c r="E563" s="8"/>
      <c r="F563" s="8"/>
      <c r="G563" s="8"/>
      <c r="H563" s="8"/>
      <c r="I563" s="8"/>
      <c r="M563" s="89"/>
      <c r="N563" s="8"/>
      <c r="O563" s="8"/>
      <c r="P563" s="8"/>
      <c r="Q563" s="8"/>
      <c r="R563" s="8"/>
      <c r="S563" s="8"/>
      <c r="T563" s="8"/>
      <c r="U563" s="8"/>
      <c r="V563" s="8"/>
      <c r="W563" s="8"/>
      <c r="X563" s="8"/>
      <c r="Y563" s="8"/>
      <c r="Z563" s="8"/>
    </row>
    <row r="564">
      <c r="A564" s="8"/>
      <c r="B564" s="8"/>
      <c r="C564" s="8"/>
      <c r="D564" s="8"/>
      <c r="E564" s="8"/>
      <c r="F564" s="8"/>
      <c r="G564" s="8"/>
      <c r="H564" s="8"/>
      <c r="I564" s="8"/>
      <c r="M564" s="89"/>
      <c r="N564" s="8"/>
      <c r="O564" s="8"/>
      <c r="P564" s="8"/>
      <c r="Q564" s="8"/>
      <c r="R564" s="8"/>
      <c r="S564" s="8"/>
      <c r="T564" s="8"/>
      <c r="U564" s="8"/>
      <c r="V564" s="8"/>
      <c r="W564" s="8"/>
      <c r="X564" s="8"/>
      <c r="Y564" s="8"/>
      <c r="Z564" s="8"/>
    </row>
    <row r="565">
      <c r="A565" s="8"/>
      <c r="B565" s="8"/>
      <c r="C565" s="8"/>
      <c r="D565" s="8"/>
      <c r="E565" s="8"/>
      <c r="F565" s="8"/>
      <c r="G565" s="8"/>
      <c r="H565" s="8"/>
      <c r="I565" s="8"/>
      <c r="M565" s="89"/>
      <c r="N565" s="8"/>
      <c r="O565" s="8"/>
      <c r="P565" s="8"/>
      <c r="Q565" s="8"/>
      <c r="R565" s="8"/>
      <c r="S565" s="8"/>
      <c r="T565" s="8"/>
      <c r="U565" s="8"/>
      <c r="V565" s="8"/>
      <c r="W565" s="8"/>
      <c r="X565" s="8"/>
      <c r="Y565" s="8"/>
      <c r="Z565" s="8"/>
    </row>
    <row r="566">
      <c r="A566" s="8"/>
      <c r="B566" s="8"/>
      <c r="C566" s="8"/>
      <c r="D566" s="8"/>
      <c r="E566" s="8"/>
      <c r="F566" s="8"/>
      <c r="G566" s="8"/>
      <c r="H566" s="8"/>
      <c r="I566" s="8"/>
      <c r="M566" s="89"/>
      <c r="N566" s="8"/>
      <c r="O566" s="8"/>
      <c r="P566" s="8"/>
      <c r="Q566" s="8"/>
      <c r="R566" s="8"/>
      <c r="S566" s="8"/>
      <c r="T566" s="8"/>
      <c r="U566" s="8"/>
      <c r="V566" s="8"/>
      <c r="W566" s="8"/>
      <c r="X566" s="8"/>
      <c r="Y566" s="8"/>
      <c r="Z566" s="8"/>
    </row>
    <row r="567">
      <c r="A567" s="8"/>
      <c r="B567" s="8"/>
      <c r="C567" s="8"/>
      <c r="D567" s="8"/>
      <c r="E567" s="8"/>
      <c r="F567" s="8"/>
      <c r="G567" s="8"/>
      <c r="H567" s="8"/>
      <c r="I567" s="8"/>
      <c r="M567" s="89"/>
      <c r="N567" s="8"/>
      <c r="O567" s="8"/>
      <c r="P567" s="8"/>
      <c r="Q567" s="8"/>
      <c r="R567" s="8"/>
      <c r="S567" s="8"/>
      <c r="T567" s="8"/>
      <c r="U567" s="8"/>
      <c r="V567" s="8"/>
      <c r="W567" s="8"/>
      <c r="X567" s="8"/>
      <c r="Y567" s="8"/>
      <c r="Z567" s="8"/>
    </row>
    <row r="568">
      <c r="A568" s="8"/>
      <c r="B568" s="8"/>
      <c r="C568" s="8"/>
      <c r="D568" s="8"/>
      <c r="E568" s="8"/>
      <c r="F568" s="8"/>
      <c r="G568" s="8"/>
      <c r="H568" s="8"/>
      <c r="I568" s="8"/>
      <c r="M568" s="89"/>
      <c r="N568" s="8"/>
      <c r="O568" s="8"/>
      <c r="P568" s="8"/>
      <c r="Q568" s="8"/>
      <c r="R568" s="8"/>
      <c r="S568" s="8"/>
      <c r="T568" s="8"/>
      <c r="U568" s="8"/>
      <c r="V568" s="8"/>
      <c r="W568" s="8"/>
      <c r="X568" s="8"/>
      <c r="Y568" s="8"/>
      <c r="Z568" s="8"/>
    </row>
    <row r="569">
      <c r="A569" s="8"/>
      <c r="B569" s="8"/>
      <c r="C569" s="8"/>
      <c r="D569" s="8"/>
      <c r="E569" s="8"/>
      <c r="F569" s="8"/>
      <c r="G569" s="8"/>
      <c r="H569" s="8"/>
      <c r="I569" s="8"/>
      <c r="M569" s="89"/>
      <c r="N569" s="8"/>
      <c r="O569" s="8"/>
      <c r="P569" s="8"/>
      <c r="Q569" s="8"/>
      <c r="R569" s="8"/>
      <c r="S569" s="8"/>
      <c r="T569" s="8"/>
      <c r="U569" s="8"/>
      <c r="V569" s="8"/>
      <c r="W569" s="8"/>
      <c r="X569" s="8"/>
      <c r="Y569" s="8"/>
      <c r="Z569" s="8"/>
    </row>
    <row r="570">
      <c r="A570" s="8"/>
      <c r="B570" s="8"/>
      <c r="C570" s="8"/>
      <c r="D570" s="8"/>
      <c r="E570" s="8"/>
      <c r="F570" s="8"/>
      <c r="G570" s="8"/>
      <c r="H570" s="8"/>
      <c r="I570" s="8"/>
      <c r="M570" s="89"/>
      <c r="N570" s="8"/>
      <c r="O570" s="8"/>
      <c r="P570" s="8"/>
      <c r="Q570" s="8"/>
      <c r="R570" s="8"/>
      <c r="S570" s="8"/>
      <c r="T570" s="8"/>
      <c r="U570" s="8"/>
      <c r="V570" s="8"/>
      <c r="W570" s="8"/>
      <c r="X570" s="8"/>
      <c r="Y570" s="8"/>
      <c r="Z570" s="8"/>
    </row>
    <row r="571">
      <c r="A571" s="8"/>
      <c r="B571" s="8"/>
      <c r="C571" s="8"/>
      <c r="D571" s="8"/>
      <c r="E571" s="8"/>
      <c r="F571" s="8"/>
      <c r="G571" s="8"/>
      <c r="H571" s="8"/>
      <c r="I571" s="8"/>
      <c r="M571" s="89"/>
      <c r="N571" s="8"/>
      <c r="O571" s="8"/>
      <c r="P571" s="8"/>
      <c r="Q571" s="8"/>
      <c r="R571" s="8"/>
      <c r="S571" s="8"/>
      <c r="T571" s="8"/>
      <c r="U571" s="8"/>
      <c r="V571" s="8"/>
      <c r="W571" s="8"/>
      <c r="X571" s="8"/>
      <c r="Y571" s="8"/>
      <c r="Z571" s="8"/>
    </row>
    <row r="572">
      <c r="A572" s="8"/>
      <c r="B572" s="8"/>
      <c r="C572" s="8"/>
      <c r="D572" s="8"/>
      <c r="E572" s="8"/>
      <c r="F572" s="8"/>
      <c r="G572" s="8"/>
      <c r="H572" s="8"/>
      <c r="I572" s="8"/>
      <c r="M572" s="89"/>
      <c r="N572" s="8"/>
      <c r="O572" s="8"/>
      <c r="P572" s="8"/>
      <c r="Q572" s="8"/>
      <c r="R572" s="8"/>
      <c r="S572" s="8"/>
      <c r="T572" s="8"/>
      <c r="U572" s="8"/>
      <c r="V572" s="8"/>
      <c r="W572" s="8"/>
      <c r="X572" s="8"/>
      <c r="Y572" s="8"/>
      <c r="Z572" s="8"/>
    </row>
    <row r="573">
      <c r="A573" s="8"/>
      <c r="B573" s="8"/>
      <c r="C573" s="8"/>
      <c r="D573" s="8"/>
      <c r="E573" s="8"/>
      <c r="F573" s="8"/>
      <c r="G573" s="8"/>
      <c r="H573" s="8"/>
      <c r="I573" s="8"/>
      <c r="M573" s="89"/>
      <c r="N573" s="8"/>
      <c r="O573" s="8"/>
      <c r="P573" s="8"/>
      <c r="Q573" s="8"/>
      <c r="R573" s="8"/>
      <c r="S573" s="8"/>
      <c r="T573" s="8"/>
      <c r="U573" s="8"/>
      <c r="V573" s="8"/>
      <c r="W573" s="8"/>
      <c r="X573" s="8"/>
      <c r="Y573" s="8"/>
      <c r="Z573" s="8"/>
    </row>
    <row r="574">
      <c r="A574" s="8"/>
      <c r="B574" s="8"/>
      <c r="C574" s="8"/>
      <c r="D574" s="8"/>
      <c r="E574" s="8"/>
      <c r="F574" s="8"/>
      <c r="G574" s="8"/>
      <c r="H574" s="8"/>
      <c r="I574" s="8"/>
      <c r="M574" s="89"/>
      <c r="N574" s="8"/>
      <c r="O574" s="8"/>
      <c r="P574" s="8"/>
      <c r="Q574" s="8"/>
      <c r="R574" s="8"/>
      <c r="S574" s="8"/>
      <c r="T574" s="8"/>
      <c r="U574" s="8"/>
      <c r="V574" s="8"/>
      <c r="W574" s="8"/>
      <c r="X574" s="8"/>
      <c r="Y574" s="8"/>
      <c r="Z574" s="8"/>
    </row>
    <row r="575">
      <c r="A575" s="8"/>
      <c r="B575" s="8"/>
      <c r="C575" s="8"/>
      <c r="D575" s="8"/>
      <c r="E575" s="8"/>
      <c r="F575" s="8"/>
      <c r="G575" s="8"/>
      <c r="H575" s="8"/>
      <c r="I575" s="8"/>
      <c r="M575" s="89"/>
      <c r="N575" s="8"/>
      <c r="O575" s="8"/>
      <c r="P575" s="8"/>
      <c r="Q575" s="8"/>
      <c r="R575" s="8"/>
      <c r="S575" s="8"/>
      <c r="T575" s="8"/>
      <c r="U575" s="8"/>
      <c r="V575" s="8"/>
      <c r="W575" s="8"/>
      <c r="X575" s="8"/>
      <c r="Y575" s="8"/>
      <c r="Z575" s="8"/>
    </row>
    <row r="576">
      <c r="A576" s="8"/>
      <c r="B576" s="8"/>
      <c r="C576" s="8"/>
      <c r="D576" s="8"/>
      <c r="E576" s="8"/>
      <c r="F576" s="8"/>
      <c r="G576" s="8"/>
      <c r="H576" s="8"/>
      <c r="I576" s="8"/>
      <c r="M576" s="89"/>
      <c r="N576" s="8"/>
      <c r="O576" s="8"/>
      <c r="P576" s="8"/>
      <c r="Q576" s="8"/>
      <c r="R576" s="8"/>
      <c r="S576" s="8"/>
      <c r="T576" s="8"/>
      <c r="U576" s="8"/>
      <c r="V576" s="8"/>
      <c r="W576" s="8"/>
      <c r="X576" s="8"/>
      <c r="Y576" s="8"/>
      <c r="Z576" s="8"/>
    </row>
    <row r="577">
      <c r="A577" s="8"/>
      <c r="B577" s="8"/>
      <c r="C577" s="8"/>
      <c r="D577" s="8"/>
      <c r="E577" s="8"/>
      <c r="F577" s="8"/>
      <c r="G577" s="8"/>
      <c r="H577" s="8"/>
      <c r="I577" s="8"/>
      <c r="M577" s="89"/>
      <c r="N577" s="8"/>
      <c r="O577" s="8"/>
      <c r="P577" s="8"/>
      <c r="Q577" s="8"/>
      <c r="R577" s="8"/>
      <c r="S577" s="8"/>
      <c r="T577" s="8"/>
      <c r="U577" s="8"/>
      <c r="V577" s="8"/>
      <c r="W577" s="8"/>
      <c r="X577" s="8"/>
      <c r="Y577" s="8"/>
      <c r="Z577" s="8"/>
    </row>
    <row r="578">
      <c r="A578" s="8"/>
      <c r="B578" s="8"/>
      <c r="C578" s="8"/>
      <c r="D578" s="8"/>
      <c r="E578" s="8"/>
      <c r="F578" s="8"/>
      <c r="G578" s="8"/>
      <c r="H578" s="8"/>
      <c r="I578" s="8"/>
      <c r="M578" s="89"/>
      <c r="N578" s="8"/>
      <c r="O578" s="8"/>
      <c r="P578" s="8"/>
      <c r="Q578" s="8"/>
      <c r="R578" s="8"/>
      <c r="S578" s="8"/>
      <c r="T578" s="8"/>
      <c r="U578" s="8"/>
      <c r="V578" s="8"/>
      <c r="W578" s="8"/>
      <c r="X578" s="8"/>
      <c r="Y578" s="8"/>
      <c r="Z578" s="8"/>
    </row>
    <row r="579">
      <c r="A579" s="8"/>
      <c r="B579" s="8"/>
      <c r="C579" s="8"/>
      <c r="D579" s="8"/>
      <c r="E579" s="8"/>
      <c r="F579" s="8"/>
      <c r="G579" s="8"/>
      <c r="H579" s="8"/>
      <c r="I579" s="8"/>
      <c r="M579" s="89"/>
      <c r="N579" s="8"/>
      <c r="O579" s="8"/>
      <c r="P579" s="8"/>
      <c r="Q579" s="8"/>
      <c r="R579" s="8"/>
      <c r="S579" s="8"/>
      <c r="T579" s="8"/>
      <c r="U579" s="8"/>
      <c r="V579" s="8"/>
      <c r="W579" s="8"/>
      <c r="X579" s="8"/>
      <c r="Y579" s="8"/>
      <c r="Z579" s="8"/>
    </row>
    <row r="580">
      <c r="A580" s="8"/>
      <c r="B580" s="8"/>
      <c r="C580" s="8"/>
      <c r="D580" s="8"/>
      <c r="E580" s="8"/>
      <c r="F580" s="8"/>
      <c r="G580" s="8"/>
      <c r="H580" s="8"/>
      <c r="I580" s="8"/>
      <c r="M580" s="89"/>
      <c r="N580" s="8"/>
      <c r="O580" s="8"/>
      <c r="P580" s="8"/>
      <c r="Q580" s="8"/>
      <c r="R580" s="8"/>
      <c r="S580" s="8"/>
      <c r="T580" s="8"/>
      <c r="U580" s="8"/>
      <c r="V580" s="8"/>
      <c r="W580" s="8"/>
      <c r="X580" s="8"/>
      <c r="Y580" s="8"/>
      <c r="Z580" s="8"/>
    </row>
    <row r="581">
      <c r="A581" s="8"/>
      <c r="B581" s="8"/>
      <c r="C581" s="8"/>
      <c r="D581" s="8"/>
      <c r="E581" s="8"/>
      <c r="F581" s="8"/>
      <c r="G581" s="8"/>
      <c r="H581" s="8"/>
      <c r="I581" s="8"/>
      <c r="M581" s="89"/>
      <c r="N581" s="8"/>
      <c r="O581" s="8"/>
      <c r="P581" s="8"/>
      <c r="Q581" s="8"/>
      <c r="R581" s="8"/>
      <c r="S581" s="8"/>
      <c r="T581" s="8"/>
      <c r="U581" s="8"/>
      <c r="V581" s="8"/>
      <c r="W581" s="8"/>
      <c r="X581" s="8"/>
      <c r="Y581" s="8"/>
      <c r="Z581" s="8"/>
    </row>
    <row r="582">
      <c r="A582" s="8"/>
      <c r="B582" s="8"/>
      <c r="C582" s="8"/>
      <c r="D582" s="8"/>
      <c r="E582" s="8"/>
      <c r="F582" s="8"/>
      <c r="G582" s="8"/>
      <c r="H582" s="8"/>
      <c r="I582" s="8"/>
      <c r="M582" s="89"/>
      <c r="N582" s="8"/>
      <c r="O582" s="8"/>
      <c r="P582" s="8"/>
      <c r="Q582" s="8"/>
      <c r="R582" s="8"/>
      <c r="S582" s="8"/>
      <c r="T582" s="8"/>
      <c r="U582" s="8"/>
      <c r="V582" s="8"/>
      <c r="W582" s="8"/>
      <c r="X582" s="8"/>
      <c r="Y582" s="8"/>
      <c r="Z582" s="8"/>
    </row>
    <row r="583">
      <c r="A583" s="8"/>
      <c r="B583" s="8"/>
      <c r="C583" s="8"/>
      <c r="D583" s="8"/>
      <c r="E583" s="8"/>
      <c r="F583" s="8"/>
      <c r="G583" s="8"/>
      <c r="H583" s="8"/>
      <c r="I583" s="8"/>
      <c r="M583" s="89"/>
      <c r="N583" s="8"/>
      <c r="O583" s="8"/>
      <c r="P583" s="8"/>
      <c r="Q583" s="8"/>
      <c r="R583" s="8"/>
      <c r="S583" s="8"/>
      <c r="T583" s="8"/>
      <c r="U583" s="8"/>
      <c r="V583" s="8"/>
      <c r="W583" s="8"/>
      <c r="X583" s="8"/>
      <c r="Y583" s="8"/>
      <c r="Z583" s="8"/>
    </row>
    <row r="584">
      <c r="A584" s="8"/>
      <c r="B584" s="8"/>
      <c r="C584" s="8"/>
      <c r="D584" s="8"/>
      <c r="E584" s="8"/>
      <c r="F584" s="8"/>
      <c r="G584" s="8"/>
      <c r="H584" s="8"/>
      <c r="I584" s="8"/>
      <c r="M584" s="89"/>
      <c r="N584" s="8"/>
      <c r="O584" s="8"/>
      <c r="P584" s="8"/>
      <c r="Q584" s="8"/>
      <c r="R584" s="8"/>
      <c r="S584" s="8"/>
      <c r="T584" s="8"/>
      <c r="U584" s="8"/>
      <c r="V584" s="8"/>
      <c r="W584" s="8"/>
      <c r="X584" s="8"/>
      <c r="Y584" s="8"/>
      <c r="Z584" s="8"/>
    </row>
    <row r="585">
      <c r="A585" s="8"/>
      <c r="B585" s="8"/>
      <c r="C585" s="8"/>
      <c r="D585" s="8"/>
      <c r="E585" s="8"/>
      <c r="F585" s="8"/>
      <c r="G585" s="8"/>
      <c r="H585" s="8"/>
      <c r="I585" s="8"/>
      <c r="M585" s="89"/>
      <c r="N585" s="8"/>
      <c r="O585" s="8"/>
      <c r="P585" s="8"/>
      <c r="Q585" s="8"/>
      <c r="R585" s="8"/>
      <c r="S585" s="8"/>
      <c r="T585" s="8"/>
      <c r="U585" s="8"/>
      <c r="V585" s="8"/>
      <c r="W585" s="8"/>
      <c r="X585" s="8"/>
      <c r="Y585" s="8"/>
      <c r="Z585" s="8"/>
    </row>
    <row r="586">
      <c r="A586" s="8"/>
      <c r="B586" s="8"/>
      <c r="C586" s="8"/>
      <c r="D586" s="8"/>
      <c r="E586" s="8"/>
      <c r="F586" s="8"/>
      <c r="G586" s="8"/>
      <c r="H586" s="8"/>
      <c r="I586" s="8"/>
      <c r="M586" s="89"/>
      <c r="N586" s="8"/>
      <c r="O586" s="8"/>
      <c r="P586" s="8"/>
      <c r="Q586" s="8"/>
      <c r="R586" s="8"/>
      <c r="S586" s="8"/>
      <c r="T586" s="8"/>
      <c r="U586" s="8"/>
      <c r="V586" s="8"/>
      <c r="W586" s="8"/>
      <c r="X586" s="8"/>
      <c r="Y586" s="8"/>
      <c r="Z586" s="8"/>
    </row>
    <row r="587">
      <c r="A587" s="8"/>
      <c r="B587" s="8"/>
      <c r="C587" s="8"/>
      <c r="D587" s="8"/>
      <c r="E587" s="8"/>
      <c r="F587" s="8"/>
      <c r="G587" s="8"/>
      <c r="H587" s="8"/>
      <c r="I587" s="8"/>
      <c r="M587" s="89"/>
      <c r="N587" s="8"/>
      <c r="O587" s="8"/>
      <c r="P587" s="8"/>
      <c r="Q587" s="8"/>
      <c r="R587" s="8"/>
      <c r="S587" s="8"/>
      <c r="T587" s="8"/>
      <c r="U587" s="8"/>
      <c r="V587" s="8"/>
      <c r="W587" s="8"/>
      <c r="X587" s="8"/>
      <c r="Y587" s="8"/>
      <c r="Z587" s="8"/>
    </row>
    <row r="588">
      <c r="A588" s="8"/>
      <c r="B588" s="8"/>
      <c r="C588" s="8"/>
      <c r="D588" s="8"/>
      <c r="E588" s="8"/>
      <c r="F588" s="8"/>
      <c r="G588" s="8"/>
      <c r="H588" s="8"/>
      <c r="I588" s="8"/>
      <c r="M588" s="89"/>
      <c r="N588" s="8"/>
      <c r="O588" s="8"/>
      <c r="P588" s="8"/>
      <c r="Q588" s="8"/>
      <c r="R588" s="8"/>
      <c r="S588" s="8"/>
      <c r="T588" s="8"/>
      <c r="U588" s="8"/>
      <c r="V588" s="8"/>
      <c r="W588" s="8"/>
      <c r="X588" s="8"/>
      <c r="Y588" s="8"/>
      <c r="Z588" s="8"/>
    </row>
    <row r="589">
      <c r="A589" s="8"/>
      <c r="B589" s="8"/>
      <c r="C589" s="8"/>
      <c r="D589" s="8"/>
      <c r="E589" s="8"/>
      <c r="F589" s="8"/>
      <c r="G589" s="8"/>
      <c r="H589" s="8"/>
      <c r="I589" s="8"/>
      <c r="M589" s="89"/>
      <c r="N589" s="8"/>
      <c r="O589" s="8"/>
      <c r="P589" s="8"/>
      <c r="Q589" s="8"/>
      <c r="R589" s="8"/>
      <c r="S589" s="8"/>
      <c r="T589" s="8"/>
      <c r="U589" s="8"/>
      <c r="V589" s="8"/>
      <c r="W589" s="8"/>
      <c r="X589" s="8"/>
      <c r="Y589" s="8"/>
      <c r="Z589" s="8"/>
    </row>
    <row r="590">
      <c r="A590" s="8"/>
      <c r="B590" s="8"/>
      <c r="C590" s="8"/>
      <c r="D590" s="8"/>
      <c r="E590" s="8"/>
      <c r="F590" s="8"/>
      <c r="G590" s="8"/>
      <c r="H590" s="8"/>
      <c r="I590" s="8"/>
      <c r="M590" s="89"/>
      <c r="N590" s="8"/>
      <c r="O590" s="8"/>
      <c r="P590" s="8"/>
      <c r="Q590" s="8"/>
      <c r="R590" s="8"/>
      <c r="S590" s="8"/>
      <c r="T590" s="8"/>
      <c r="U590" s="8"/>
      <c r="V590" s="8"/>
      <c r="W590" s="8"/>
      <c r="X590" s="8"/>
      <c r="Y590" s="8"/>
      <c r="Z590" s="8"/>
    </row>
    <row r="591">
      <c r="A591" s="8"/>
      <c r="B591" s="8"/>
      <c r="C591" s="8"/>
      <c r="D591" s="8"/>
      <c r="E591" s="8"/>
      <c r="F591" s="8"/>
      <c r="G591" s="8"/>
      <c r="H591" s="8"/>
      <c r="I591" s="8"/>
      <c r="M591" s="89"/>
      <c r="N591" s="8"/>
      <c r="O591" s="8"/>
      <c r="P591" s="8"/>
      <c r="Q591" s="8"/>
      <c r="R591" s="8"/>
      <c r="S591" s="8"/>
      <c r="T591" s="8"/>
      <c r="U591" s="8"/>
      <c r="V591" s="8"/>
      <c r="W591" s="8"/>
      <c r="X591" s="8"/>
      <c r="Y591" s="8"/>
      <c r="Z591" s="8"/>
    </row>
    <row r="592">
      <c r="A592" s="8"/>
      <c r="B592" s="8"/>
      <c r="C592" s="8"/>
      <c r="D592" s="8"/>
      <c r="E592" s="8"/>
      <c r="F592" s="8"/>
      <c r="G592" s="8"/>
      <c r="H592" s="8"/>
      <c r="I592" s="8"/>
      <c r="M592" s="89"/>
      <c r="N592" s="8"/>
      <c r="O592" s="8"/>
      <c r="P592" s="8"/>
      <c r="Q592" s="8"/>
      <c r="R592" s="8"/>
      <c r="S592" s="8"/>
      <c r="T592" s="8"/>
      <c r="U592" s="8"/>
      <c r="V592" s="8"/>
      <c r="W592" s="8"/>
      <c r="X592" s="8"/>
      <c r="Y592" s="8"/>
      <c r="Z592" s="8"/>
    </row>
    <row r="593">
      <c r="A593" s="8"/>
      <c r="B593" s="8"/>
      <c r="C593" s="8"/>
      <c r="D593" s="8"/>
      <c r="E593" s="8"/>
      <c r="F593" s="8"/>
      <c r="G593" s="8"/>
      <c r="H593" s="8"/>
      <c r="I593" s="8"/>
      <c r="M593" s="89"/>
      <c r="N593" s="8"/>
      <c r="O593" s="8"/>
      <c r="P593" s="8"/>
      <c r="Q593" s="8"/>
      <c r="R593" s="8"/>
      <c r="S593" s="8"/>
      <c r="T593" s="8"/>
      <c r="U593" s="8"/>
      <c r="V593" s="8"/>
      <c r="W593" s="8"/>
      <c r="X593" s="8"/>
      <c r="Y593" s="8"/>
      <c r="Z593" s="8"/>
    </row>
    <row r="594">
      <c r="A594" s="8"/>
      <c r="B594" s="8"/>
      <c r="C594" s="8"/>
      <c r="D594" s="8"/>
      <c r="E594" s="8"/>
      <c r="F594" s="8"/>
      <c r="G594" s="8"/>
      <c r="H594" s="8"/>
      <c r="I594" s="8"/>
      <c r="M594" s="89"/>
      <c r="N594" s="8"/>
      <c r="O594" s="8"/>
      <c r="P594" s="8"/>
      <c r="Q594" s="8"/>
      <c r="R594" s="8"/>
      <c r="S594" s="8"/>
      <c r="T594" s="8"/>
      <c r="U594" s="8"/>
      <c r="V594" s="8"/>
      <c r="W594" s="8"/>
      <c r="X594" s="8"/>
      <c r="Y594" s="8"/>
      <c r="Z594" s="8"/>
    </row>
    <row r="595">
      <c r="A595" s="8"/>
      <c r="B595" s="8"/>
      <c r="C595" s="8"/>
      <c r="D595" s="8"/>
      <c r="E595" s="8"/>
      <c r="F595" s="8"/>
      <c r="G595" s="8"/>
      <c r="H595" s="8"/>
      <c r="I595" s="8"/>
      <c r="M595" s="89"/>
      <c r="N595" s="8"/>
      <c r="O595" s="8"/>
      <c r="P595" s="8"/>
      <c r="Q595" s="8"/>
      <c r="R595" s="8"/>
      <c r="S595" s="8"/>
      <c r="T595" s="8"/>
      <c r="U595" s="8"/>
      <c r="V595" s="8"/>
      <c r="W595" s="8"/>
      <c r="X595" s="8"/>
      <c r="Y595" s="8"/>
      <c r="Z595" s="8"/>
    </row>
    <row r="596">
      <c r="A596" s="8"/>
      <c r="B596" s="8"/>
      <c r="C596" s="8"/>
      <c r="D596" s="8"/>
      <c r="E596" s="8"/>
      <c r="F596" s="8"/>
      <c r="G596" s="8"/>
      <c r="H596" s="8"/>
      <c r="I596" s="8"/>
      <c r="M596" s="89"/>
      <c r="N596" s="8"/>
      <c r="O596" s="8"/>
      <c r="P596" s="8"/>
      <c r="Q596" s="8"/>
      <c r="R596" s="8"/>
      <c r="S596" s="8"/>
      <c r="T596" s="8"/>
      <c r="U596" s="8"/>
      <c r="V596" s="8"/>
      <c r="W596" s="8"/>
      <c r="X596" s="8"/>
      <c r="Y596" s="8"/>
      <c r="Z596" s="8"/>
    </row>
    <row r="597">
      <c r="A597" s="8"/>
      <c r="B597" s="8"/>
      <c r="C597" s="8"/>
      <c r="D597" s="8"/>
      <c r="E597" s="8"/>
      <c r="F597" s="8"/>
      <c r="G597" s="8"/>
      <c r="H597" s="8"/>
      <c r="I597" s="8"/>
      <c r="M597" s="89"/>
      <c r="N597" s="8"/>
      <c r="O597" s="8"/>
      <c r="P597" s="8"/>
      <c r="Q597" s="8"/>
      <c r="R597" s="8"/>
      <c r="S597" s="8"/>
      <c r="T597" s="8"/>
      <c r="U597" s="8"/>
      <c r="V597" s="8"/>
      <c r="W597" s="8"/>
      <c r="X597" s="8"/>
      <c r="Y597" s="8"/>
      <c r="Z597" s="8"/>
    </row>
    <row r="598">
      <c r="A598" s="8"/>
      <c r="B598" s="8"/>
      <c r="C598" s="8"/>
      <c r="D598" s="8"/>
      <c r="E598" s="8"/>
      <c r="F598" s="8"/>
      <c r="G598" s="8"/>
      <c r="H598" s="8"/>
      <c r="I598" s="8"/>
      <c r="M598" s="89"/>
      <c r="N598" s="8"/>
      <c r="O598" s="8"/>
      <c r="P598" s="8"/>
      <c r="Q598" s="8"/>
      <c r="R598" s="8"/>
      <c r="S598" s="8"/>
      <c r="T598" s="8"/>
      <c r="U598" s="8"/>
      <c r="V598" s="8"/>
      <c r="W598" s="8"/>
      <c r="X598" s="8"/>
      <c r="Y598" s="8"/>
      <c r="Z598" s="8"/>
    </row>
    <row r="599">
      <c r="A599" s="8"/>
      <c r="B599" s="8"/>
      <c r="C599" s="8"/>
      <c r="D599" s="8"/>
      <c r="E599" s="8"/>
      <c r="F599" s="8"/>
      <c r="G599" s="8"/>
      <c r="H599" s="8"/>
      <c r="I599" s="8"/>
      <c r="M599" s="89"/>
      <c r="N599" s="8"/>
      <c r="O599" s="8"/>
      <c r="P599" s="8"/>
      <c r="Q599" s="8"/>
      <c r="R599" s="8"/>
      <c r="S599" s="8"/>
      <c r="T599" s="8"/>
      <c r="U599" s="8"/>
      <c r="V599" s="8"/>
      <c r="W599" s="8"/>
      <c r="X599" s="8"/>
      <c r="Y599" s="8"/>
      <c r="Z599" s="8"/>
    </row>
    <row r="600">
      <c r="A600" s="8"/>
      <c r="B600" s="8"/>
      <c r="C600" s="8"/>
      <c r="D600" s="8"/>
      <c r="E600" s="8"/>
      <c r="F600" s="8"/>
      <c r="G600" s="8"/>
      <c r="H600" s="8"/>
      <c r="I600" s="8"/>
      <c r="M600" s="89"/>
      <c r="N600" s="8"/>
      <c r="O600" s="8"/>
      <c r="P600" s="8"/>
      <c r="Q600" s="8"/>
      <c r="R600" s="8"/>
      <c r="S600" s="8"/>
      <c r="T600" s="8"/>
      <c r="U600" s="8"/>
      <c r="V600" s="8"/>
      <c r="W600" s="8"/>
      <c r="X600" s="8"/>
      <c r="Y600" s="8"/>
      <c r="Z600" s="8"/>
    </row>
    <row r="601">
      <c r="A601" s="8"/>
      <c r="B601" s="8"/>
      <c r="C601" s="8"/>
      <c r="D601" s="8"/>
      <c r="E601" s="8"/>
      <c r="F601" s="8"/>
      <c r="G601" s="8"/>
      <c r="H601" s="8"/>
      <c r="I601" s="8"/>
      <c r="M601" s="89"/>
      <c r="N601" s="8"/>
      <c r="O601" s="8"/>
      <c r="P601" s="8"/>
      <c r="Q601" s="8"/>
      <c r="R601" s="8"/>
      <c r="S601" s="8"/>
      <c r="T601" s="8"/>
      <c r="U601" s="8"/>
      <c r="V601" s="8"/>
      <c r="W601" s="8"/>
      <c r="X601" s="8"/>
      <c r="Y601" s="8"/>
      <c r="Z601" s="8"/>
    </row>
    <row r="602">
      <c r="A602" s="8"/>
      <c r="B602" s="8"/>
      <c r="C602" s="8"/>
      <c r="D602" s="8"/>
      <c r="E602" s="8"/>
      <c r="F602" s="8"/>
      <c r="G602" s="8"/>
      <c r="H602" s="8"/>
      <c r="I602" s="8"/>
      <c r="M602" s="89"/>
      <c r="N602" s="8"/>
      <c r="O602" s="8"/>
      <c r="P602" s="8"/>
      <c r="Q602" s="8"/>
      <c r="R602" s="8"/>
      <c r="S602" s="8"/>
      <c r="T602" s="8"/>
      <c r="U602" s="8"/>
      <c r="V602" s="8"/>
      <c r="W602" s="8"/>
      <c r="X602" s="8"/>
      <c r="Y602" s="8"/>
      <c r="Z602" s="8"/>
    </row>
    <row r="603">
      <c r="A603" s="8"/>
      <c r="B603" s="8"/>
      <c r="C603" s="8"/>
      <c r="D603" s="8"/>
      <c r="E603" s="8"/>
      <c r="F603" s="8"/>
      <c r="G603" s="8"/>
      <c r="H603" s="8"/>
      <c r="I603" s="8"/>
      <c r="M603" s="89"/>
      <c r="N603" s="8"/>
      <c r="O603" s="8"/>
      <c r="P603" s="8"/>
      <c r="Q603" s="8"/>
      <c r="R603" s="8"/>
      <c r="S603" s="8"/>
      <c r="T603" s="8"/>
      <c r="U603" s="8"/>
      <c r="V603" s="8"/>
      <c r="W603" s="8"/>
      <c r="X603" s="8"/>
      <c r="Y603" s="8"/>
      <c r="Z603" s="8"/>
    </row>
    <row r="604">
      <c r="A604" s="8"/>
      <c r="B604" s="8"/>
      <c r="C604" s="8"/>
      <c r="D604" s="8"/>
      <c r="E604" s="8"/>
      <c r="F604" s="8"/>
      <c r="G604" s="8"/>
      <c r="H604" s="8"/>
      <c r="I604" s="8"/>
      <c r="M604" s="89"/>
      <c r="N604" s="8"/>
      <c r="O604" s="8"/>
      <c r="P604" s="8"/>
      <c r="Q604" s="8"/>
      <c r="R604" s="8"/>
      <c r="S604" s="8"/>
      <c r="T604" s="8"/>
      <c r="U604" s="8"/>
      <c r="V604" s="8"/>
      <c r="W604" s="8"/>
      <c r="X604" s="8"/>
      <c r="Y604" s="8"/>
      <c r="Z604" s="8"/>
    </row>
    <row r="605">
      <c r="A605" s="8"/>
      <c r="B605" s="8"/>
      <c r="C605" s="8"/>
      <c r="D605" s="8"/>
      <c r="E605" s="8"/>
      <c r="F605" s="8"/>
      <c r="G605" s="8"/>
      <c r="H605" s="8"/>
      <c r="I605" s="8"/>
      <c r="M605" s="89"/>
      <c r="N605" s="8"/>
      <c r="O605" s="8"/>
      <c r="P605" s="8"/>
      <c r="Q605" s="8"/>
      <c r="R605" s="8"/>
      <c r="S605" s="8"/>
      <c r="T605" s="8"/>
      <c r="U605" s="8"/>
      <c r="V605" s="8"/>
      <c r="W605" s="8"/>
      <c r="X605" s="8"/>
      <c r="Y605" s="8"/>
      <c r="Z605" s="8"/>
    </row>
    <row r="606">
      <c r="A606" s="8"/>
      <c r="B606" s="8"/>
      <c r="C606" s="8"/>
      <c r="D606" s="8"/>
      <c r="E606" s="8"/>
      <c r="F606" s="8"/>
      <c r="G606" s="8"/>
      <c r="H606" s="8"/>
      <c r="I606" s="8"/>
      <c r="M606" s="89"/>
      <c r="N606" s="8"/>
      <c r="O606" s="8"/>
      <c r="P606" s="8"/>
      <c r="Q606" s="8"/>
      <c r="R606" s="8"/>
      <c r="S606" s="8"/>
      <c r="T606" s="8"/>
      <c r="U606" s="8"/>
      <c r="V606" s="8"/>
      <c r="W606" s="8"/>
      <c r="X606" s="8"/>
      <c r="Y606" s="8"/>
      <c r="Z606" s="8"/>
    </row>
    <row r="607">
      <c r="A607" s="8"/>
      <c r="B607" s="8"/>
      <c r="C607" s="8"/>
      <c r="D607" s="8"/>
      <c r="E607" s="8"/>
      <c r="F607" s="8"/>
      <c r="G607" s="8"/>
      <c r="H607" s="8"/>
      <c r="I607" s="8"/>
      <c r="M607" s="89"/>
      <c r="N607" s="8"/>
      <c r="O607" s="8"/>
      <c r="P607" s="8"/>
      <c r="Q607" s="8"/>
      <c r="R607" s="8"/>
      <c r="S607" s="8"/>
      <c r="T607" s="8"/>
      <c r="U607" s="8"/>
      <c r="V607" s="8"/>
      <c r="W607" s="8"/>
      <c r="X607" s="8"/>
      <c r="Y607" s="8"/>
      <c r="Z607" s="8"/>
    </row>
    <row r="608">
      <c r="A608" s="8"/>
      <c r="B608" s="8"/>
      <c r="C608" s="8"/>
      <c r="D608" s="8"/>
      <c r="E608" s="8"/>
      <c r="F608" s="8"/>
      <c r="G608" s="8"/>
      <c r="H608" s="8"/>
      <c r="I608" s="8"/>
      <c r="M608" s="89"/>
      <c r="N608" s="8"/>
      <c r="O608" s="8"/>
      <c r="P608" s="8"/>
      <c r="Q608" s="8"/>
      <c r="R608" s="8"/>
      <c r="S608" s="8"/>
      <c r="T608" s="8"/>
      <c r="U608" s="8"/>
      <c r="V608" s="8"/>
      <c r="W608" s="8"/>
      <c r="X608" s="8"/>
      <c r="Y608" s="8"/>
      <c r="Z608" s="8"/>
    </row>
    <row r="609">
      <c r="A609" s="8"/>
      <c r="B609" s="8"/>
      <c r="C609" s="8"/>
      <c r="D609" s="8"/>
      <c r="E609" s="8"/>
      <c r="F609" s="8"/>
      <c r="G609" s="8"/>
      <c r="H609" s="8"/>
      <c r="I609" s="8"/>
      <c r="M609" s="89"/>
      <c r="N609" s="8"/>
      <c r="O609" s="8"/>
      <c r="P609" s="8"/>
      <c r="Q609" s="8"/>
      <c r="R609" s="8"/>
      <c r="S609" s="8"/>
      <c r="T609" s="8"/>
      <c r="U609" s="8"/>
      <c r="V609" s="8"/>
      <c r="W609" s="8"/>
      <c r="X609" s="8"/>
      <c r="Y609" s="8"/>
      <c r="Z609" s="8"/>
    </row>
    <row r="610">
      <c r="A610" s="8"/>
      <c r="B610" s="8"/>
      <c r="C610" s="8"/>
      <c r="D610" s="8"/>
      <c r="E610" s="8"/>
      <c r="F610" s="8"/>
      <c r="G610" s="8"/>
      <c r="H610" s="8"/>
      <c r="I610" s="8"/>
      <c r="M610" s="89"/>
      <c r="N610" s="8"/>
      <c r="O610" s="8"/>
      <c r="P610" s="8"/>
      <c r="Q610" s="8"/>
      <c r="R610" s="8"/>
      <c r="S610" s="8"/>
      <c r="T610" s="8"/>
      <c r="U610" s="8"/>
      <c r="V610" s="8"/>
      <c r="W610" s="8"/>
      <c r="X610" s="8"/>
      <c r="Y610" s="8"/>
      <c r="Z610" s="8"/>
    </row>
    <row r="611">
      <c r="A611" s="8"/>
      <c r="B611" s="8"/>
      <c r="C611" s="8"/>
      <c r="D611" s="8"/>
      <c r="E611" s="8"/>
      <c r="F611" s="8"/>
      <c r="G611" s="8"/>
      <c r="H611" s="8"/>
      <c r="I611" s="8"/>
      <c r="M611" s="89"/>
      <c r="N611" s="8"/>
      <c r="O611" s="8"/>
      <c r="P611" s="8"/>
      <c r="Q611" s="8"/>
      <c r="R611" s="8"/>
      <c r="S611" s="8"/>
      <c r="T611" s="8"/>
      <c r="U611" s="8"/>
      <c r="V611" s="8"/>
      <c r="W611" s="8"/>
      <c r="X611" s="8"/>
      <c r="Y611" s="8"/>
      <c r="Z611" s="8"/>
    </row>
    <row r="612">
      <c r="A612" s="8"/>
      <c r="B612" s="8"/>
      <c r="C612" s="8"/>
      <c r="D612" s="8"/>
      <c r="E612" s="8"/>
      <c r="F612" s="8"/>
      <c r="G612" s="8"/>
      <c r="H612" s="8"/>
      <c r="I612" s="8"/>
      <c r="M612" s="89"/>
      <c r="N612" s="8"/>
      <c r="O612" s="8"/>
      <c r="P612" s="8"/>
      <c r="Q612" s="8"/>
      <c r="R612" s="8"/>
      <c r="S612" s="8"/>
      <c r="T612" s="8"/>
      <c r="U612" s="8"/>
      <c r="V612" s="8"/>
      <c r="W612" s="8"/>
      <c r="X612" s="8"/>
      <c r="Y612" s="8"/>
      <c r="Z612" s="8"/>
    </row>
    <row r="613">
      <c r="A613" s="8"/>
      <c r="B613" s="8"/>
      <c r="C613" s="8"/>
      <c r="D613" s="8"/>
      <c r="E613" s="8"/>
      <c r="F613" s="8"/>
      <c r="G613" s="8"/>
      <c r="H613" s="8"/>
      <c r="I613" s="8"/>
      <c r="M613" s="89"/>
      <c r="N613" s="8"/>
      <c r="O613" s="8"/>
      <c r="P613" s="8"/>
      <c r="Q613" s="8"/>
      <c r="R613" s="8"/>
      <c r="S613" s="8"/>
      <c r="T613" s="8"/>
      <c r="U613" s="8"/>
      <c r="V613" s="8"/>
      <c r="W613" s="8"/>
      <c r="X613" s="8"/>
      <c r="Y613" s="8"/>
      <c r="Z613" s="8"/>
    </row>
    <row r="614">
      <c r="A614" s="8"/>
      <c r="B614" s="8"/>
      <c r="C614" s="8"/>
      <c r="D614" s="8"/>
      <c r="E614" s="8"/>
      <c r="F614" s="8"/>
      <c r="G614" s="8"/>
      <c r="H614" s="8"/>
      <c r="I614" s="8"/>
      <c r="M614" s="89"/>
      <c r="N614" s="8"/>
      <c r="O614" s="8"/>
      <c r="P614" s="8"/>
      <c r="Q614" s="8"/>
      <c r="R614" s="8"/>
      <c r="S614" s="8"/>
      <c r="T614" s="8"/>
      <c r="U614" s="8"/>
      <c r="V614" s="8"/>
      <c r="W614" s="8"/>
      <c r="X614" s="8"/>
      <c r="Y614" s="8"/>
      <c r="Z614" s="8"/>
    </row>
    <row r="615">
      <c r="A615" s="8"/>
      <c r="B615" s="8"/>
      <c r="C615" s="8"/>
      <c r="D615" s="8"/>
      <c r="E615" s="8"/>
      <c r="F615" s="8"/>
      <c r="G615" s="8"/>
      <c r="H615" s="8"/>
      <c r="I615" s="8"/>
      <c r="M615" s="89"/>
      <c r="N615" s="8"/>
      <c r="O615" s="8"/>
      <c r="P615" s="8"/>
      <c r="Q615" s="8"/>
      <c r="R615" s="8"/>
      <c r="S615" s="8"/>
      <c r="T615" s="8"/>
      <c r="U615" s="8"/>
      <c r="V615" s="8"/>
      <c r="W615" s="8"/>
      <c r="X615" s="8"/>
      <c r="Y615" s="8"/>
      <c r="Z615" s="8"/>
    </row>
    <row r="616">
      <c r="A616" s="8"/>
      <c r="B616" s="8"/>
      <c r="C616" s="8"/>
      <c r="D616" s="8"/>
      <c r="E616" s="8"/>
      <c r="F616" s="8"/>
      <c r="G616" s="8"/>
      <c r="H616" s="8"/>
      <c r="I616" s="8"/>
      <c r="M616" s="89"/>
      <c r="N616" s="8"/>
      <c r="O616" s="8"/>
      <c r="P616" s="8"/>
      <c r="Q616" s="8"/>
      <c r="R616" s="8"/>
      <c r="S616" s="8"/>
      <c r="T616" s="8"/>
      <c r="U616" s="8"/>
      <c r="V616" s="8"/>
      <c r="W616" s="8"/>
      <c r="X616" s="8"/>
      <c r="Y616" s="8"/>
      <c r="Z616" s="8"/>
    </row>
    <row r="617">
      <c r="A617" s="8"/>
      <c r="B617" s="8"/>
      <c r="C617" s="8"/>
      <c r="D617" s="8"/>
      <c r="E617" s="8"/>
      <c r="F617" s="8"/>
      <c r="G617" s="8"/>
      <c r="H617" s="8"/>
      <c r="I617" s="8"/>
      <c r="M617" s="89"/>
      <c r="N617" s="8"/>
      <c r="O617" s="8"/>
      <c r="P617" s="8"/>
      <c r="Q617" s="8"/>
      <c r="R617" s="8"/>
      <c r="S617" s="8"/>
      <c r="T617" s="8"/>
      <c r="U617" s="8"/>
      <c r="V617" s="8"/>
      <c r="W617" s="8"/>
      <c r="X617" s="8"/>
      <c r="Y617" s="8"/>
      <c r="Z617" s="8"/>
    </row>
    <row r="618">
      <c r="A618" s="8"/>
      <c r="B618" s="8"/>
      <c r="C618" s="8"/>
      <c r="D618" s="8"/>
      <c r="E618" s="8"/>
      <c r="F618" s="8"/>
      <c r="G618" s="8"/>
      <c r="H618" s="8"/>
      <c r="I618" s="8"/>
      <c r="M618" s="89"/>
      <c r="N618" s="8"/>
      <c r="O618" s="8"/>
      <c r="P618" s="8"/>
      <c r="Q618" s="8"/>
      <c r="R618" s="8"/>
      <c r="S618" s="8"/>
      <c r="T618" s="8"/>
      <c r="U618" s="8"/>
      <c r="V618" s="8"/>
      <c r="W618" s="8"/>
      <c r="X618" s="8"/>
      <c r="Y618" s="8"/>
      <c r="Z618" s="8"/>
    </row>
    <row r="619">
      <c r="A619" s="8"/>
      <c r="B619" s="8"/>
      <c r="C619" s="8"/>
      <c r="D619" s="8"/>
      <c r="E619" s="8"/>
      <c r="F619" s="8"/>
      <c r="G619" s="8"/>
      <c r="H619" s="8"/>
      <c r="I619" s="8"/>
      <c r="M619" s="89"/>
      <c r="N619" s="8"/>
      <c r="O619" s="8"/>
      <c r="P619" s="8"/>
      <c r="Q619" s="8"/>
      <c r="R619" s="8"/>
      <c r="S619" s="8"/>
      <c r="T619" s="8"/>
      <c r="U619" s="8"/>
      <c r="V619" s="8"/>
      <c r="W619" s="8"/>
      <c r="X619" s="8"/>
      <c r="Y619" s="8"/>
      <c r="Z619" s="8"/>
    </row>
    <row r="620">
      <c r="A620" s="8"/>
      <c r="B620" s="8"/>
      <c r="C620" s="8"/>
      <c r="D620" s="8"/>
      <c r="E620" s="8"/>
      <c r="F620" s="8"/>
      <c r="G620" s="8"/>
      <c r="H620" s="8"/>
      <c r="I620" s="8"/>
      <c r="M620" s="89"/>
      <c r="N620" s="8"/>
      <c r="O620" s="8"/>
      <c r="P620" s="8"/>
      <c r="Q620" s="8"/>
      <c r="R620" s="8"/>
      <c r="S620" s="8"/>
      <c r="T620" s="8"/>
      <c r="U620" s="8"/>
      <c r="V620" s="8"/>
      <c r="W620" s="8"/>
      <c r="X620" s="8"/>
      <c r="Y620" s="8"/>
      <c r="Z620" s="8"/>
    </row>
    <row r="621">
      <c r="A621" s="8"/>
      <c r="B621" s="8"/>
      <c r="C621" s="8"/>
      <c r="D621" s="8"/>
      <c r="E621" s="8"/>
      <c r="F621" s="8"/>
      <c r="G621" s="8"/>
      <c r="H621" s="8"/>
      <c r="I621" s="8"/>
      <c r="M621" s="89"/>
      <c r="N621" s="8"/>
      <c r="O621" s="8"/>
      <c r="P621" s="8"/>
      <c r="Q621" s="8"/>
      <c r="R621" s="8"/>
      <c r="S621" s="8"/>
      <c r="T621" s="8"/>
      <c r="U621" s="8"/>
      <c r="V621" s="8"/>
      <c r="W621" s="8"/>
      <c r="X621" s="8"/>
      <c r="Y621" s="8"/>
      <c r="Z621" s="8"/>
    </row>
    <row r="622">
      <c r="A622" s="8"/>
      <c r="B622" s="8"/>
      <c r="C622" s="8"/>
      <c r="D622" s="8"/>
      <c r="E622" s="8"/>
      <c r="F622" s="8"/>
      <c r="G622" s="8"/>
      <c r="H622" s="8"/>
      <c r="I622" s="8"/>
      <c r="M622" s="89"/>
      <c r="N622" s="8"/>
      <c r="O622" s="8"/>
      <c r="P622" s="8"/>
      <c r="Q622" s="8"/>
      <c r="R622" s="8"/>
      <c r="S622" s="8"/>
      <c r="T622" s="8"/>
      <c r="U622" s="8"/>
      <c r="V622" s="8"/>
      <c r="W622" s="8"/>
      <c r="X622" s="8"/>
      <c r="Y622" s="8"/>
      <c r="Z622" s="8"/>
    </row>
    <row r="623">
      <c r="A623" s="8"/>
      <c r="B623" s="8"/>
      <c r="C623" s="8"/>
      <c r="D623" s="8"/>
      <c r="E623" s="8"/>
      <c r="F623" s="8"/>
      <c r="G623" s="8"/>
      <c r="H623" s="8"/>
      <c r="I623" s="8"/>
      <c r="M623" s="89"/>
      <c r="N623" s="8"/>
      <c r="O623" s="8"/>
      <c r="P623" s="8"/>
      <c r="Q623" s="8"/>
      <c r="R623" s="8"/>
      <c r="S623" s="8"/>
      <c r="T623" s="8"/>
      <c r="U623" s="8"/>
      <c r="V623" s="8"/>
      <c r="W623" s="8"/>
      <c r="X623" s="8"/>
      <c r="Y623" s="8"/>
      <c r="Z623" s="8"/>
    </row>
    <row r="624">
      <c r="A624" s="8"/>
      <c r="B624" s="8"/>
      <c r="C624" s="8"/>
      <c r="D624" s="8"/>
      <c r="E624" s="8"/>
      <c r="F624" s="8"/>
      <c r="G624" s="8"/>
      <c r="H624" s="8"/>
      <c r="I624" s="8"/>
      <c r="M624" s="89"/>
      <c r="N624" s="8"/>
      <c r="O624" s="8"/>
      <c r="P624" s="8"/>
      <c r="Q624" s="8"/>
      <c r="R624" s="8"/>
      <c r="S624" s="8"/>
      <c r="T624" s="8"/>
      <c r="U624" s="8"/>
      <c r="V624" s="8"/>
      <c r="W624" s="8"/>
      <c r="X624" s="8"/>
      <c r="Y624" s="8"/>
      <c r="Z624" s="8"/>
    </row>
    <row r="625">
      <c r="A625" s="8"/>
      <c r="B625" s="8"/>
      <c r="C625" s="8"/>
      <c r="D625" s="8"/>
      <c r="E625" s="8"/>
      <c r="F625" s="8"/>
      <c r="G625" s="8"/>
      <c r="H625" s="8"/>
      <c r="I625" s="8"/>
      <c r="M625" s="89"/>
      <c r="N625" s="8"/>
      <c r="O625" s="8"/>
      <c r="P625" s="8"/>
      <c r="Q625" s="8"/>
      <c r="R625" s="8"/>
      <c r="S625" s="8"/>
      <c r="T625" s="8"/>
      <c r="U625" s="8"/>
      <c r="V625" s="8"/>
      <c r="W625" s="8"/>
      <c r="X625" s="8"/>
      <c r="Y625" s="8"/>
      <c r="Z625" s="8"/>
    </row>
    <row r="626">
      <c r="A626" s="8"/>
      <c r="B626" s="8"/>
      <c r="C626" s="8"/>
      <c r="D626" s="8"/>
      <c r="E626" s="8"/>
      <c r="F626" s="8"/>
      <c r="G626" s="8"/>
      <c r="H626" s="8"/>
      <c r="I626" s="8"/>
      <c r="M626" s="89"/>
      <c r="N626" s="8"/>
      <c r="O626" s="8"/>
      <c r="P626" s="8"/>
      <c r="Q626" s="8"/>
      <c r="R626" s="8"/>
      <c r="S626" s="8"/>
      <c r="T626" s="8"/>
      <c r="U626" s="8"/>
      <c r="V626" s="8"/>
      <c r="W626" s="8"/>
      <c r="X626" s="8"/>
      <c r="Y626" s="8"/>
      <c r="Z626" s="8"/>
    </row>
    <row r="627">
      <c r="A627" s="8"/>
      <c r="B627" s="8"/>
      <c r="C627" s="8"/>
      <c r="D627" s="8"/>
      <c r="E627" s="8"/>
      <c r="F627" s="8"/>
      <c r="G627" s="8"/>
      <c r="H627" s="8"/>
      <c r="I627" s="8"/>
      <c r="M627" s="89"/>
      <c r="N627" s="8"/>
      <c r="O627" s="8"/>
      <c r="P627" s="8"/>
      <c r="Q627" s="8"/>
      <c r="R627" s="8"/>
      <c r="S627" s="8"/>
      <c r="T627" s="8"/>
      <c r="U627" s="8"/>
      <c r="V627" s="8"/>
      <c r="W627" s="8"/>
      <c r="X627" s="8"/>
      <c r="Y627" s="8"/>
      <c r="Z627" s="8"/>
    </row>
    <row r="628">
      <c r="A628" s="8"/>
      <c r="B628" s="8"/>
      <c r="C628" s="8"/>
      <c r="D628" s="8"/>
      <c r="E628" s="8"/>
      <c r="F628" s="8"/>
      <c r="G628" s="8"/>
      <c r="H628" s="8"/>
      <c r="I628" s="8"/>
      <c r="M628" s="89"/>
      <c r="N628" s="8"/>
      <c r="O628" s="8"/>
      <c r="P628" s="8"/>
      <c r="Q628" s="8"/>
      <c r="R628" s="8"/>
      <c r="S628" s="8"/>
      <c r="T628" s="8"/>
      <c r="U628" s="8"/>
      <c r="V628" s="8"/>
      <c r="W628" s="8"/>
      <c r="X628" s="8"/>
      <c r="Y628" s="8"/>
      <c r="Z628" s="8"/>
    </row>
    <row r="629">
      <c r="A629" s="8"/>
      <c r="B629" s="8"/>
      <c r="C629" s="8"/>
      <c r="D629" s="8"/>
      <c r="E629" s="8"/>
      <c r="F629" s="8"/>
      <c r="G629" s="8"/>
      <c r="H629" s="8"/>
      <c r="I629" s="8"/>
      <c r="M629" s="89"/>
      <c r="N629" s="8"/>
      <c r="O629" s="8"/>
      <c r="P629" s="8"/>
      <c r="Q629" s="8"/>
      <c r="R629" s="8"/>
      <c r="S629" s="8"/>
      <c r="T629" s="8"/>
      <c r="U629" s="8"/>
      <c r="V629" s="8"/>
      <c r="W629" s="8"/>
      <c r="X629" s="8"/>
      <c r="Y629" s="8"/>
      <c r="Z629" s="8"/>
    </row>
    <row r="630">
      <c r="A630" s="8"/>
      <c r="B630" s="8"/>
      <c r="C630" s="8"/>
      <c r="D630" s="8"/>
      <c r="E630" s="8"/>
      <c r="F630" s="8"/>
      <c r="G630" s="8"/>
      <c r="H630" s="8"/>
      <c r="I630" s="8"/>
      <c r="M630" s="89"/>
      <c r="N630" s="8"/>
      <c r="O630" s="8"/>
      <c r="P630" s="8"/>
      <c r="Q630" s="8"/>
      <c r="R630" s="8"/>
      <c r="S630" s="8"/>
      <c r="T630" s="8"/>
      <c r="U630" s="8"/>
      <c r="V630" s="8"/>
      <c r="W630" s="8"/>
      <c r="X630" s="8"/>
      <c r="Y630" s="8"/>
      <c r="Z630" s="8"/>
    </row>
    <row r="631">
      <c r="A631" s="8"/>
      <c r="B631" s="8"/>
      <c r="C631" s="8"/>
      <c r="D631" s="8"/>
      <c r="E631" s="8"/>
      <c r="F631" s="8"/>
      <c r="G631" s="8"/>
      <c r="H631" s="8"/>
      <c r="I631" s="8"/>
      <c r="M631" s="89"/>
      <c r="N631" s="8"/>
      <c r="O631" s="8"/>
      <c r="P631" s="8"/>
      <c r="Q631" s="8"/>
      <c r="R631" s="8"/>
      <c r="S631" s="8"/>
      <c r="T631" s="8"/>
      <c r="U631" s="8"/>
      <c r="V631" s="8"/>
      <c r="W631" s="8"/>
      <c r="X631" s="8"/>
      <c r="Y631" s="8"/>
      <c r="Z631" s="8"/>
    </row>
    <row r="632">
      <c r="A632" s="8"/>
      <c r="B632" s="8"/>
      <c r="C632" s="8"/>
      <c r="D632" s="8"/>
      <c r="E632" s="8"/>
      <c r="F632" s="8"/>
      <c r="G632" s="8"/>
      <c r="H632" s="8"/>
      <c r="I632" s="8"/>
      <c r="M632" s="89"/>
      <c r="N632" s="8"/>
      <c r="O632" s="8"/>
      <c r="P632" s="8"/>
      <c r="Q632" s="8"/>
      <c r="R632" s="8"/>
      <c r="S632" s="8"/>
      <c r="T632" s="8"/>
      <c r="U632" s="8"/>
      <c r="V632" s="8"/>
      <c r="W632" s="8"/>
      <c r="X632" s="8"/>
      <c r="Y632" s="8"/>
      <c r="Z632" s="8"/>
    </row>
    <row r="633">
      <c r="A633" s="8"/>
      <c r="B633" s="8"/>
      <c r="C633" s="8"/>
      <c r="D633" s="8"/>
      <c r="E633" s="8"/>
      <c r="F633" s="8"/>
      <c r="G633" s="8"/>
      <c r="H633" s="8"/>
      <c r="I633" s="8"/>
      <c r="M633" s="89"/>
      <c r="N633" s="8"/>
      <c r="O633" s="8"/>
      <c r="P633" s="8"/>
      <c r="Q633" s="8"/>
      <c r="R633" s="8"/>
      <c r="S633" s="8"/>
      <c r="T633" s="8"/>
      <c r="U633" s="8"/>
      <c r="V633" s="8"/>
      <c r="W633" s="8"/>
      <c r="X633" s="8"/>
      <c r="Y633" s="8"/>
      <c r="Z633" s="8"/>
    </row>
    <row r="634">
      <c r="A634" s="8"/>
      <c r="B634" s="8"/>
      <c r="C634" s="8"/>
      <c r="D634" s="8"/>
      <c r="E634" s="8"/>
      <c r="F634" s="8"/>
      <c r="G634" s="8"/>
      <c r="H634" s="8"/>
      <c r="I634" s="8"/>
      <c r="M634" s="89"/>
      <c r="N634" s="8"/>
      <c r="O634" s="8"/>
      <c r="P634" s="8"/>
      <c r="Q634" s="8"/>
      <c r="R634" s="8"/>
      <c r="S634" s="8"/>
      <c r="T634" s="8"/>
      <c r="U634" s="8"/>
      <c r="V634" s="8"/>
      <c r="W634" s="8"/>
      <c r="X634" s="8"/>
      <c r="Y634" s="8"/>
      <c r="Z634" s="8"/>
    </row>
    <row r="635">
      <c r="A635" s="8"/>
      <c r="B635" s="8"/>
      <c r="C635" s="8"/>
      <c r="D635" s="8"/>
      <c r="E635" s="8"/>
      <c r="F635" s="8"/>
      <c r="G635" s="8"/>
      <c r="H635" s="8"/>
      <c r="I635" s="8"/>
      <c r="M635" s="89"/>
      <c r="N635" s="8"/>
      <c r="O635" s="8"/>
      <c r="P635" s="8"/>
      <c r="Q635" s="8"/>
      <c r="R635" s="8"/>
      <c r="S635" s="8"/>
      <c r="T635" s="8"/>
      <c r="U635" s="8"/>
      <c r="V635" s="8"/>
      <c r="W635" s="8"/>
      <c r="X635" s="8"/>
      <c r="Y635" s="8"/>
      <c r="Z635" s="8"/>
    </row>
    <row r="636">
      <c r="A636" s="8"/>
      <c r="B636" s="8"/>
      <c r="C636" s="8"/>
      <c r="D636" s="8"/>
      <c r="E636" s="8"/>
      <c r="F636" s="8"/>
      <c r="G636" s="8"/>
      <c r="H636" s="8"/>
      <c r="I636" s="8"/>
      <c r="M636" s="89"/>
      <c r="N636" s="8"/>
      <c r="O636" s="8"/>
      <c r="P636" s="8"/>
      <c r="Q636" s="8"/>
      <c r="R636" s="8"/>
      <c r="S636" s="8"/>
      <c r="T636" s="8"/>
      <c r="U636" s="8"/>
      <c r="V636" s="8"/>
      <c r="W636" s="8"/>
      <c r="X636" s="8"/>
      <c r="Y636" s="8"/>
      <c r="Z636" s="8"/>
    </row>
    <row r="637">
      <c r="A637" s="8"/>
      <c r="B637" s="8"/>
      <c r="C637" s="8"/>
      <c r="D637" s="8"/>
      <c r="E637" s="8"/>
      <c r="F637" s="8"/>
      <c r="G637" s="8"/>
      <c r="H637" s="8"/>
      <c r="I637" s="8"/>
      <c r="M637" s="89"/>
      <c r="N637" s="8"/>
      <c r="O637" s="8"/>
      <c r="P637" s="8"/>
      <c r="Q637" s="8"/>
      <c r="R637" s="8"/>
      <c r="S637" s="8"/>
      <c r="T637" s="8"/>
      <c r="U637" s="8"/>
      <c r="V637" s="8"/>
      <c r="W637" s="8"/>
      <c r="X637" s="8"/>
      <c r="Y637" s="8"/>
      <c r="Z637" s="8"/>
    </row>
    <row r="638">
      <c r="A638" s="8"/>
      <c r="B638" s="8"/>
      <c r="C638" s="8"/>
      <c r="D638" s="8"/>
      <c r="E638" s="8"/>
      <c r="F638" s="8"/>
      <c r="G638" s="8"/>
      <c r="H638" s="8"/>
      <c r="I638" s="8"/>
      <c r="M638" s="89"/>
      <c r="N638" s="8"/>
      <c r="O638" s="8"/>
      <c r="P638" s="8"/>
      <c r="Q638" s="8"/>
      <c r="R638" s="8"/>
      <c r="S638" s="8"/>
      <c r="T638" s="8"/>
      <c r="U638" s="8"/>
      <c r="V638" s="8"/>
      <c r="W638" s="8"/>
      <c r="X638" s="8"/>
      <c r="Y638" s="8"/>
      <c r="Z638" s="8"/>
    </row>
    <row r="639">
      <c r="A639" s="8"/>
      <c r="B639" s="8"/>
      <c r="C639" s="8"/>
      <c r="D639" s="8"/>
      <c r="E639" s="8"/>
      <c r="F639" s="8"/>
      <c r="G639" s="8"/>
      <c r="H639" s="8"/>
      <c r="I639" s="8"/>
      <c r="M639" s="89"/>
      <c r="N639" s="8"/>
      <c r="O639" s="8"/>
      <c r="P639" s="8"/>
      <c r="Q639" s="8"/>
      <c r="R639" s="8"/>
      <c r="S639" s="8"/>
      <c r="T639" s="8"/>
      <c r="U639" s="8"/>
      <c r="V639" s="8"/>
      <c r="W639" s="8"/>
      <c r="X639" s="8"/>
      <c r="Y639" s="8"/>
      <c r="Z639" s="8"/>
    </row>
    <row r="640">
      <c r="A640" s="8"/>
      <c r="B640" s="8"/>
      <c r="C640" s="8"/>
      <c r="D640" s="8"/>
      <c r="E640" s="8"/>
      <c r="F640" s="8"/>
      <c r="G640" s="8"/>
      <c r="H640" s="8"/>
      <c r="I640" s="8"/>
      <c r="M640" s="89"/>
      <c r="N640" s="8"/>
      <c r="O640" s="8"/>
      <c r="P640" s="8"/>
      <c r="Q640" s="8"/>
      <c r="R640" s="8"/>
      <c r="S640" s="8"/>
      <c r="T640" s="8"/>
      <c r="U640" s="8"/>
      <c r="V640" s="8"/>
      <c r="W640" s="8"/>
      <c r="X640" s="8"/>
      <c r="Y640" s="8"/>
      <c r="Z640" s="8"/>
    </row>
    <row r="641">
      <c r="A641" s="8"/>
      <c r="B641" s="8"/>
      <c r="C641" s="8"/>
      <c r="D641" s="8"/>
      <c r="E641" s="8"/>
      <c r="F641" s="8"/>
      <c r="G641" s="8"/>
      <c r="H641" s="8"/>
      <c r="I641" s="8"/>
      <c r="M641" s="89"/>
      <c r="N641" s="8"/>
      <c r="O641" s="8"/>
      <c r="P641" s="8"/>
      <c r="Q641" s="8"/>
      <c r="R641" s="8"/>
      <c r="S641" s="8"/>
      <c r="T641" s="8"/>
      <c r="U641" s="8"/>
      <c r="V641" s="8"/>
      <c r="W641" s="8"/>
      <c r="X641" s="8"/>
      <c r="Y641" s="8"/>
      <c r="Z641" s="8"/>
    </row>
    <row r="642">
      <c r="A642" s="8"/>
      <c r="B642" s="8"/>
      <c r="C642" s="8"/>
      <c r="D642" s="8"/>
      <c r="E642" s="8"/>
      <c r="F642" s="8"/>
      <c r="G642" s="8"/>
      <c r="H642" s="8"/>
      <c r="I642" s="8"/>
      <c r="M642" s="89"/>
      <c r="N642" s="8"/>
      <c r="O642" s="8"/>
      <c r="P642" s="8"/>
      <c r="Q642" s="8"/>
      <c r="R642" s="8"/>
      <c r="S642" s="8"/>
      <c r="T642" s="8"/>
      <c r="U642" s="8"/>
      <c r="V642" s="8"/>
      <c r="W642" s="8"/>
      <c r="X642" s="8"/>
      <c r="Y642" s="8"/>
      <c r="Z642" s="8"/>
    </row>
    <row r="643">
      <c r="A643" s="8"/>
      <c r="B643" s="8"/>
      <c r="C643" s="8"/>
      <c r="D643" s="8"/>
      <c r="E643" s="8"/>
      <c r="F643" s="8"/>
      <c r="G643" s="8"/>
      <c r="H643" s="8"/>
      <c r="I643" s="8"/>
      <c r="M643" s="89"/>
      <c r="N643" s="8"/>
      <c r="O643" s="8"/>
      <c r="P643" s="8"/>
      <c r="Q643" s="8"/>
      <c r="R643" s="8"/>
      <c r="S643" s="8"/>
      <c r="T643" s="8"/>
      <c r="U643" s="8"/>
      <c r="V643" s="8"/>
      <c r="W643" s="8"/>
      <c r="X643" s="8"/>
      <c r="Y643" s="8"/>
      <c r="Z643" s="8"/>
    </row>
    <row r="644">
      <c r="A644" s="8"/>
      <c r="B644" s="8"/>
      <c r="C644" s="8"/>
      <c r="D644" s="8"/>
      <c r="E644" s="8"/>
      <c r="F644" s="8"/>
      <c r="G644" s="8"/>
      <c r="H644" s="8"/>
      <c r="I644" s="8"/>
      <c r="M644" s="89"/>
      <c r="N644" s="8"/>
      <c r="O644" s="8"/>
      <c r="P644" s="8"/>
      <c r="Q644" s="8"/>
      <c r="R644" s="8"/>
      <c r="S644" s="8"/>
      <c r="T644" s="8"/>
      <c r="U644" s="8"/>
      <c r="V644" s="8"/>
      <c r="W644" s="8"/>
      <c r="X644" s="8"/>
      <c r="Y644" s="8"/>
      <c r="Z644" s="8"/>
    </row>
    <row r="645">
      <c r="A645" s="8"/>
      <c r="B645" s="8"/>
      <c r="C645" s="8"/>
      <c r="D645" s="8"/>
      <c r="E645" s="8"/>
      <c r="F645" s="8"/>
      <c r="G645" s="8"/>
      <c r="H645" s="8"/>
      <c r="I645" s="8"/>
      <c r="M645" s="89"/>
      <c r="N645" s="8"/>
      <c r="O645" s="8"/>
      <c r="P645" s="8"/>
      <c r="Q645" s="8"/>
      <c r="R645" s="8"/>
      <c r="S645" s="8"/>
      <c r="T645" s="8"/>
      <c r="U645" s="8"/>
      <c r="V645" s="8"/>
      <c r="W645" s="8"/>
      <c r="X645" s="8"/>
      <c r="Y645" s="8"/>
      <c r="Z645" s="8"/>
    </row>
    <row r="646">
      <c r="A646" s="8"/>
      <c r="B646" s="8"/>
      <c r="C646" s="8"/>
      <c r="D646" s="8"/>
      <c r="E646" s="8"/>
      <c r="F646" s="8"/>
      <c r="G646" s="8"/>
      <c r="H646" s="8"/>
      <c r="I646" s="8"/>
      <c r="M646" s="89"/>
      <c r="N646" s="8"/>
      <c r="O646" s="8"/>
      <c r="P646" s="8"/>
      <c r="Q646" s="8"/>
      <c r="R646" s="8"/>
      <c r="S646" s="8"/>
      <c r="T646" s="8"/>
      <c r="U646" s="8"/>
      <c r="V646" s="8"/>
      <c r="W646" s="8"/>
      <c r="X646" s="8"/>
      <c r="Y646" s="8"/>
      <c r="Z646" s="8"/>
    </row>
    <row r="647">
      <c r="A647" s="8"/>
      <c r="B647" s="8"/>
      <c r="C647" s="8"/>
      <c r="D647" s="8"/>
      <c r="E647" s="8"/>
      <c r="F647" s="8"/>
      <c r="G647" s="8"/>
      <c r="H647" s="8"/>
      <c r="I647" s="8"/>
      <c r="M647" s="89"/>
      <c r="N647" s="8"/>
      <c r="O647" s="8"/>
      <c r="P647" s="8"/>
      <c r="Q647" s="8"/>
      <c r="R647" s="8"/>
      <c r="S647" s="8"/>
      <c r="T647" s="8"/>
      <c r="U647" s="8"/>
      <c r="V647" s="8"/>
      <c r="W647" s="8"/>
      <c r="X647" s="8"/>
      <c r="Y647" s="8"/>
      <c r="Z647" s="8"/>
    </row>
    <row r="648">
      <c r="A648" s="8"/>
      <c r="B648" s="8"/>
      <c r="C648" s="8"/>
      <c r="D648" s="8"/>
      <c r="E648" s="8"/>
      <c r="F648" s="8"/>
      <c r="G648" s="8"/>
      <c r="H648" s="8"/>
      <c r="I648" s="8"/>
      <c r="M648" s="89"/>
      <c r="N648" s="8"/>
      <c r="O648" s="8"/>
      <c r="P648" s="8"/>
      <c r="Q648" s="8"/>
      <c r="R648" s="8"/>
      <c r="S648" s="8"/>
      <c r="T648" s="8"/>
      <c r="U648" s="8"/>
      <c r="V648" s="8"/>
      <c r="W648" s="8"/>
      <c r="X648" s="8"/>
      <c r="Y648" s="8"/>
      <c r="Z648" s="8"/>
    </row>
    <row r="649">
      <c r="A649" s="8"/>
      <c r="B649" s="8"/>
      <c r="C649" s="8"/>
      <c r="D649" s="8"/>
      <c r="E649" s="8"/>
      <c r="F649" s="8"/>
      <c r="G649" s="8"/>
      <c r="H649" s="8"/>
      <c r="I649" s="8"/>
      <c r="M649" s="89"/>
      <c r="N649" s="8"/>
      <c r="O649" s="8"/>
      <c r="P649" s="8"/>
      <c r="Q649" s="8"/>
      <c r="R649" s="8"/>
      <c r="S649" s="8"/>
      <c r="T649" s="8"/>
      <c r="U649" s="8"/>
      <c r="V649" s="8"/>
      <c r="W649" s="8"/>
      <c r="X649" s="8"/>
      <c r="Y649" s="8"/>
      <c r="Z649" s="8"/>
    </row>
    <row r="650">
      <c r="A650" s="8"/>
      <c r="B650" s="8"/>
      <c r="C650" s="8"/>
      <c r="D650" s="8"/>
      <c r="E650" s="8"/>
      <c r="F650" s="8"/>
      <c r="G650" s="8"/>
      <c r="H650" s="8"/>
      <c r="I650" s="8"/>
      <c r="M650" s="89"/>
      <c r="N650" s="8"/>
      <c r="O650" s="8"/>
      <c r="P650" s="8"/>
      <c r="Q650" s="8"/>
      <c r="R650" s="8"/>
      <c r="S650" s="8"/>
      <c r="T650" s="8"/>
      <c r="U650" s="8"/>
      <c r="V650" s="8"/>
      <c r="W650" s="8"/>
      <c r="X650" s="8"/>
      <c r="Y650" s="8"/>
      <c r="Z650" s="8"/>
    </row>
    <row r="651">
      <c r="A651" s="8"/>
      <c r="B651" s="8"/>
      <c r="C651" s="8"/>
      <c r="D651" s="8"/>
      <c r="E651" s="8"/>
      <c r="F651" s="8"/>
      <c r="G651" s="8"/>
      <c r="H651" s="8"/>
      <c r="I651" s="8"/>
      <c r="M651" s="89"/>
      <c r="N651" s="8"/>
      <c r="O651" s="8"/>
      <c r="P651" s="8"/>
      <c r="Q651" s="8"/>
      <c r="R651" s="8"/>
      <c r="S651" s="8"/>
      <c r="T651" s="8"/>
      <c r="U651" s="8"/>
      <c r="V651" s="8"/>
      <c r="W651" s="8"/>
      <c r="X651" s="8"/>
      <c r="Y651" s="8"/>
      <c r="Z651" s="8"/>
    </row>
    <row r="652">
      <c r="A652" s="8"/>
      <c r="B652" s="8"/>
      <c r="C652" s="8"/>
      <c r="D652" s="8"/>
      <c r="E652" s="8"/>
      <c r="F652" s="8"/>
      <c r="G652" s="8"/>
      <c r="H652" s="8"/>
      <c r="I652" s="8"/>
      <c r="M652" s="89"/>
      <c r="N652" s="8"/>
      <c r="O652" s="8"/>
      <c r="P652" s="8"/>
      <c r="Q652" s="8"/>
      <c r="R652" s="8"/>
      <c r="S652" s="8"/>
      <c r="T652" s="8"/>
      <c r="U652" s="8"/>
      <c r="V652" s="8"/>
      <c r="W652" s="8"/>
      <c r="X652" s="8"/>
      <c r="Y652" s="8"/>
      <c r="Z652" s="8"/>
    </row>
    <row r="653">
      <c r="A653" s="8"/>
      <c r="B653" s="8"/>
      <c r="C653" s="8"/>
      <c r="D653" s="8"/>
      <c r="E653" s="8"/>
      <c r="F653" s="8"/>
      <c r="G653" s="8"/>
      <c r="H653" s="8"/>
      <c r="I653" s="8"/>
      <c r="M653" s="89"/>
      <c r="N653" s="8"/>
      <c r="O653" s="8"/>
      <c r="P653" s="8"/>
      <c r="Q653" s="8"/>
      <c r="R653" s="8"/>
      <c r="S653" s="8"/>
      <c r="T653" s="8"/>
      <c r="U653" s="8"/>
      <c r="V653" s="8"/>
      <c r="W653" s="8"/>
      <c r="X653" s="8"/>
      <c r="Y653" s="8"/>
      <c r="Z653" s="8"/>
    </row>
    <row r="654">
      <c r="A654" s="8"/>
      <c r="B654" s="8"/>
      <c r="C654" s="8"/>
      <c r="D654" s="8"/>
      <c r="E654" s="8"/>
      <c r="F654" s="8"/>
      <c r="G654" s="8"/>
      <c r="H654" s="8"/>
      <c r="I654" s="8"/>
      <c r="M654" s="89"/>
      <c r="N654" s="8"/>
      <c r="O654" s="8"/>
      <c r="P654" s="8"/>
      <c r="Q654" s="8"/>
      <c r="R654" s="8"/>
      <c r="S654" s="8"/>
      <c r="T654" s="8"/>
      <c r="U654" s="8"/>
      <c r="V654" s="8"/>
      <c r="W654" s="8"/>
      <c r="X654" s="8"/>
      <c r="Y654" s="8"/>
      <c r="Z654" s="8"/>
    </row>
    <row r="655">
      <c r="A655" s="8"/>
      <c r="B655" s="8"/>
      <c r="C655" s="8"/>
      <c r="D655" s="8"/>
      <c r="E655" s="8"/>
      <c r="F655" s="8"/>
      <c r="G655" s="8"/>
      <c r="H655" s="8"/>
      <c r="I655" s="8"/>
      <c r="M655" s="89"/>
      <c r="N655" s="8"/>
      <c r="O655" s="8"/>
      <c r="P655" s="8"/>
      <c r="Q655" s="8"/>
      <c r="R655" s="8"/>
      <c r="S655" s="8"/>
      <c r="T655" s="8"/>
      <c r="U655" s="8"/>
      <c r="V655" s="8"/>
      <c r="W655" s="8"/>
      <c r="X655" s="8"/>
      <c r="Y655" s="8"/>
      <c r="Z655" s="8"/>
    </row>
    <row r="656">
      <c r="A656" s="8"/>
      <c r="B656" s="8"/>
      <c r="C656" s="8"/>
      <c r="D656" s="8"/>
      <c r="E656" s="8"/>
      <c r="F656" s="8"/>
      <c r="G656" s="8"/>
      <c r="H656" s="8"/>
      <c r="I656" s="8"/>
      <c r="M656" s="89"/>
      <c r="N656" s="8"/>
      <c r="O656" s="8"/>
      <c r="P656" s="8"/>
      <c r="Q656" s="8"/>
      <c r="R656" s="8"/>
      <c r="S656" s="8"/>
      <c r="T656" s="8"/>
      <c r="U656" s="8"/>
      <c r="V656" s="8"/>
      <c r="W656" s="8"/>
      <c r="X656" s="8"/>
      <c r="Y656" s="8"/>
      <c r="Z656" s="8"/>
    </row>
    <row r="657">
      <c r="A657" s="8"/>
      <c r="B657" s="8"/>
      <c r="C657" s="8"/>
      <c r="D657" s="8"/>
      <c r="E657" s="8"/>
      <c r="F657" s="8"/>
      <c r="G657" s="8"/>
      <c r="H657" s="8"/>
      <c r="I657" s="8"/>
      <c r="M657" s="89"/>
      <c r="N657" s="8"/>
      <c r="O657" s="8"/>
      <c r="P657" s="8"/>
      <c r="Q657" s="8"/>
      <c r="R657" s="8"/>
      <c r="S657" s="8"/>
      <c r="T657" s="8"/>
      <c r="U657" s="8"/>
      <c r="V657" s="8"/>
      <c r="W657" s="8"/>
      <c r="X657" s="8"/>
      <c r="Y657" s="8"/>
      <c r="Z657" s="8"/>
    </row>
    <row r="658">
      <c r="A658" s="8"/>
      <c r="B658" s="8"/>
      <c r="C658" s="8"/>
      <c r="D658" s="8"/>
      <c r="E658" s="8"/>
      <c r="F658" s="8"/>
      <c r="G658" s="8"/>
      <c r="H658" s="8"/>
      <c r="I658" s="8"/>
      <c r="M658" s="89"/>
      <c r="N658" s="8"/>
      <c r="O658" s="8"/>
      <c r="P658" s="8"/>
      <c r="Q658" s="8"/>
      <c r="R658" s="8"/>
      <c r="S658" s="8"/>
      <c r="T658" s="8"/>
      <c r="U658" s="8"/>
      <c r="V658" s="8"/>
      <c r="W658" s="8"/>
      <c r="X658" s="8"/>
      <c r="Y658" s="8"/>
      <c r="Z658" s="8"/>
    </row>
    <row r="659">
      <c r="A659" s="8"/>
      <c r="B659" s="8"/>
      <c r="C659" s="8"/>
      <c r="D659" s="8"/>
      <c r="E659" s="8"/>
      <c r="F659" s="8"/>
      <c r="G659" s="8"/>
      <c r="H659" s="8"/>
      <c r="I659" s="8"/>
      <c r="M659" s="89"/>
      <c r="N659" s="8"/>
      <c r="O659" s="8"/>
      <c r="P659" s="8"/>
      <c r="Q659" s="8"/>
      <c r="R659" s="8"/>
      <c r="S659" s="8"/>
      <c r="T659" s="8"/>
      <c r="U659" s="8"/>
      <c r="V659" s="8"/>
      <c r="W659" s="8"/>
      <c r="X659" s="8"/>
      <c r="Y659" s="8"/>
      <c r="Z659" s="8"/>
    </row>
    <row r="660">
      <c r="A660" s="8"/>
      <c r="B660" s="8"/>
      <c r="C660" s="8"/>
      <c r="D660" s="8"/>
      <c r="E660" s="8"/>
      <c r="F660" s="8"/>
      <c r="G660" s="8"/>
      <c r="H660" s="8"/>
      <c r="I660" s="8"/>
      <c r="M660" s="89"/>
      <c r="N660" s="8"/>
      <c r="O660" s="8"/>
      <c r="P660" s="8"/>
      <c r="Q660" s="8"/>
      <c r="R660" s="8"/>
      <c r="S660" s="8"/>
      <c r="T660" s="8"/>
      <c r="U660" s="8"/>
      <c r="V660" s="8"/>
      <c r="W660" s="8"/>
      <c r="X660" s="8"/>
      <c r="Y660" s="8"/>
      <c r="Z660" s="8"/>
    </row>
    <row r="661">
      <c r="A661" s="8"/>
      <c r="B661" s="8"/>
      <c r="C661" s="8"/>
      <c r="D661" s="8"/>
      <c r="E661" s="8"/>
      <c r="F661" s="8"/>
      <c r="G661" s="8"/>
      <c r="H661" s="8"/>
      <c r="I661" s="8"/>
      <c r="M661" s="89"/>
      <c r="N661" s="8"/>
      <c r="O661" s="8"/>
      <c r="P661" s="8"/>
      <c r="Q661" s="8"/>
      <c r="R661" s="8"/>
      <c r="S661" s="8"/>
      <c r="T661" s="8"/>
      <c r="U661" s="8"/>
      <c r="V661" s="8"/>
      <c r="W661" s="8"/>
      <c r="X661" s="8"/>
      <c r="Y661" s="8"/>
      <c r="Z661" s="8"/>
    </row>
    <row r="662">
      <c r="A662" s="8"/>
      <c r="B662" s="8"/>
      <c r="C662" s="8"/>
      <c r="D662" s="8"/>
      <c r="E662" s="8"/>
      <c r="F662" s="8"/>
      <c r="G662" s="8"/>
      <c r="H662" s="8"/>
      <c r="I662" s="8"/>
      <c r="M662" s="89"/>
      <c r="N662" s="8"/>
      <c r="O662" s="8"/>
      <c r="P662" s="8"/>
      <c r="Q662" s="8"/>
      <c r="R662" s="8"/>
      <c r="S662" s="8"/>
      <c r="T662" s="8"/>
      <c r="U662" s="8"/>
      <c r="V662" s="8"/>
      <c r="W662" s="8"/>
      <c r="X662" s="8"/>
      <c r="Y662" s="8"/>
      <c r="Z662" s="8"/>
    </row>
    <row r="663">
      <c r="A663" s="8"/>
      <c r="B663" s="8"/>
      <c r="C663" s="8"/>
      <c r="D663" s="8"/>
      <c r="E663" s="8"/>
      <c r="F663" s="8"/>
      <c r="G663" s="8"/>
      <c r="H663" s="8"/>
      <c r="I663" s="8"/>
      <c r="M663" s="89"/>
      <c r="N663" s="8"/>
      <c r="O663" s="8"/>
      <c r="P663" s="8"/>
      <c r="Q663" s="8"/>
      <c r="R663" s="8"/>
      <c r="S663" s="8"/>
      <c r="T663" s="8"/>
      <c r="U663" s="8"/>
      <c r="V663" s="8"/>
      <c r="W663" s="8"/>
      <c r="X663" s="8"/>
      <c r="Y663" s="8"/>
      <c r="Z663" s="8"/>
    </row>
    <row r="664">
      <c r="A664" s="8"/>
      <c r="B664" s="8"/>
      <c r="C664" s="8"/>
      <c r="D664" s="8"/>
      <c r="E664" s="8"/>
      <c r="F664" s="8"/>
      <c r="G664" s="8"/>
      <c r="H664" s="8"/>
      <c r="I664" s="8"/>
      <c r="M664" s="89"/>
      <c r="N664" s="8"/>
      <c r="O664" s="8"/>
      <c r="P664" s="8"/>
      <c r="Q664" s="8"/>
      <c r="R664" s="8"/>
      <c r="S664" s="8"/>
      <c r="T664" s="8"/>
      <c r="U664" s="8"/>
      <c r="V664" s="8"/>
      <c r="W664" s="8"/>
      <c r="X664" s="8"/>
      <c r="Y664" s="8"/>
      <c r="Z664" s="8"/>
    </row>
    <row r="665">
      <c r="A665" s="8"/>
      <c r="B665" s="8"/>
      <c r="C665" s="8"/>
      <c r="D665" s="8"/>
      <c r="E665" s="8"/>
      <c r="F665" s="8"/>
      <c r="G665" s="8"/>
      <c r="H665" s="8"/>
      <c r="I665" s="8"/>
      <c r="M665" s="89"/>
      <c r="N665" s="8"/>
      <c r="O665" s="8"/>
      <c r="P665" s="8"/>
      <c r="Q665" s="8"/>
      <c r="R665" s="8"/>
      <c r="S665" s="8"/>
      <c r="T665" s="8"/>
      <c r="U665" s="8"/>
      <c r="V665" s="8"/>
      <c r="W665" s="8"/>
      <c r="X665" s="8"/>
      <c r="Y665" s="8"/>
      <c r="Z665" s="8"/>
    </row>
    <row r="666">
      <c r="A666" s="8"/>
      <c r="B666" s="8"/>
      <c r="C666" s="8"/>
      <c r="D666" s="8"/>
      <c r="E666" s="8"/>
      <c r="F666" s="8"/>
      <c r="G666" s="8"/>
      <c r="H666" s="8"/>
      <c r="I666" s="8"/>
      <c r="M666" s="89"/>
      <c r="N666" s="8"/>
      <c r="O666" s="8"/>
      <c r="P666" s="8"/>
      <c r="Q666" s="8"/>
      <c r="R666" s="8"/>
      <c r="S666" s="8"/>
      <c r="T666" s="8"/>
      <c r="U666" s="8"/>
      <c r="V666" s="8"/>
      <c r="W666" s="8"/>
      <c r="X666" s="8"/>
      <c r="Y666" s="8"/>
      <c r="Z666" s="8"/>
    </row>
    <row r="667">
      <c r="A667" s="8"/>
      <c r="B667" s="8"/>
      <c r="C667" s="8"/>
      <c r="D667" s="8"/>
      <c r="E667" s="8"/>
      <c r="F667" s="8"/>
      <c r="G667" s="8"/>
      <c r="H667" s="8"/>
      <c r="I667" s="8"/>
      <c r="M667" s="89"/>
      <c r="N667" s="8"/>
      <c r="O667" s="8"/>
      <c r="P667" s="8"/>
      <c r="Q667" s="8"/>
      <c r="R667" s="8"/>
      <c r="S667" s="8"/>
      <c r="T667" s="8"/>
      <c r="U667" s="8"/>
      <c r="V667" s="8"/>
      <c r="W667" s="8"/>
      <c r="X667" s="8"/>
      <c r="Y667" s="8"/>
      <c r="Z667" s="8"/>
    </row>
    <row r="668">
      <c r="A668" s="8"/>
      <c r="B668" s="8"/>
      <c r="C668" s="8"/>
      <c r="D668" s="8"/>
      <c r="E668" s="8"/>
      <c r="F668" s="8"/>
      <c r="G668" s="8"/>
      <c r="H668" s="8"/>
      <c r="I668" s="8"/>
      <c r="M668" s="89"/>
      <c r="N668" s="8"/>
      <c r="O668" s="8"/>
      <c r="P668" s="8"/>
      <c r="Q668" s="8"/>
      <c r="R668" s="8"/>
      <c r="S668" s="8"/>
      <c r="T668" s="8"/>
      <c r="U668" s="8"/>
      <c r="V668" s="8"/>
      <c r="W668" s="8"/>
      <c r="X668" s="8"/>
      <c r="Y668" s="8"/>
      <c r="Z668" s="8"/>
    </row>
    <row r="669">
      <c r="A669" s="8"/>
      <c r="B669" s="8"/>
      <c r="C669" s="8"/>
      <c r="D669" s="8"/>
      <c r="E669" s="8"/>
      <c r="F669" s="8"/>
      <c r="G669" s="8"/>
      <c r="H669" s="8"/>
      <c r="I669" s="8"/>
      <c r="M669" s="89"/>
      <c r="N669" s="8"/>
      <c r="O669" s="8"/>
      <c r="P669" s="8"/>
      <c r="Q669" s="8"/>
      <c r="R669" s="8"/>
      <c r="S669" s="8"/>
      <c r="T669" s="8"/>
      <c r="U669" s="8"/>
      <c r="V669" s="8"/>
      <c r="W669" s="8"/>
      <c r="X669" s="8"/>
      <c r="Y669" s="8"/>
      <c r="Z669" s="8"/>
    </row>
    <row r="670">
      <c r="A670" s="8"/>
      <c r="B670" s="8"/>
      <c r="C670" s="8"/>
      <c r="D670" s="8"/>
      <c r="E670" s="8"/>
      <c r="F670" s="8"/>
      <c r="G670" s="8"/>
      <c r="H670" s="8"/>
      <c r="I670" s="8"/>
      <c r="M670" s="89"/>
      <c r="N670" s="8"/>
      <c r="O670" s="8"/>
      <c r="P670" s="8"/>
      <c r="Q670" s="8"/>
      <c r="R670" s="8"/>
      <c r="S670" s="8"/>
      <c r="T670" s="8"/>
      <c r="U670" s="8"/>
      <c r="V670" s="8"/>
      <c r="W670" s="8"/>
      <c r="X670" s="8"/>
      <c r="Y670" s="8"/>
      <c r="Z670" s="8"/>
    </row>
    <row r="671">
      <c r="A671" s="8"/>
      <c r="B671" s="8"/>
      <c r="C671" s="8"/>
      <c r="D671" s="8"/>
      <c r="E671" s="8"/>
      <c r="F671" s="8"/>
      <c r="G671" s="8"/>
      <c r="H671" s="8"/>
      <c r="I671" s="8"/>
      <c r="M671" s="89"/>
      <c r="N671" s="8"/>
      <c r="O671" s="8"/>
      <c r="P671" s="8"/>
      <c r="Q671" s="8"/>
      <c r="R671" s="8"/>
      <c r="S671" s="8"/>
      <c r="T671" s="8"/>
      <c r="U671" s="8"/>
      <c r="V671" s="8"/>
      <c r="W671" s="8"/>
      <c r="X671" s="8"/>
      <c r="Y671" s="8"/>
      <c r="Z671" s="8"/>
    </row>
    <row r="672">
      <c r="A672" s="8"/>
      <c r="B672" s="8"/>
      <c r="C672" s="8"/>
      <c r="D672" s="8"/>
      <c r="E672" s="8"/>
      <c r="F672" s="8"/>
      <c r="G672" s="8"/>
      <c r="H672" s="8"/>
      <c r="I672" s="8"/>
      <c r="M672" s="89"/>
      <c r="N672" s="8"/>
      <c r="O672" s="8"/>
      <c r="P672" s="8"/>
      <c r="Q672" s="8"/>
      <c r="R672" s="8"/>
      <c r="S672" s="8"/>
      <c r="T672" s="8"/>
      <c r="U672" s="8"/>
      <c r="V672" s="8"/>
      <c r="W672" s="8"/>
      <c r="X672" s="8"/>
      <c r="Y672" s="8"/>
      <c r="Z672" s="8"/>
    </row>
    <row r="673">
      <c r="A673" s="8"/>
      <c r="B673" s="8"/>
      <c r="C673" s="8"/>
      <c r="D673" s="8"/>
      <c r="E673" s="8"/>
      <c r="F673" s="8"/>
      <c r="G673" s="8"/>
      <c r="H673" s="8"/>
      <c r="I673" s="8"/>
      <c r="M673" s="89"/>
      <c r="N673" s="8"/>
      <c r="O673" s="8"/>
      <c r="P673" s="8"/>
      <c r="Q673" s="8"/>
      <c r="R673" s="8"/>
      <c r="S673" s="8"/>
      <c r="T673" s="8"/>
      <c r="U673" s="8"/>
      <c r="V673" s="8"/>
      <c r="W673" s="8"/>
      <c r="X673" s="8"/>
      <c r="Y673" s="8"/>
      <c r="Z673" s="8"/>
    </row>
    <row r="674">
      <c r="A674" s="8"/>
      <c r="B674" s="8"/>
      <c r="C674" s="8"/>
      <c r="D674" s="8"/>
      <c r="E674" s="8"/>
      <c r="F674" s="8"/>
      <c r="G674" s="8"/>
      <c r="H674" s="8"/>
      <c r="I674" s="8"/>
      <c r="M674" s="89"/>
      <c r="N674" s="8"/>
      <c r="O674" s="8"/>
      <c r="P674" s="8"/>
      <c r="Q674" s="8"/>
      <c r="R674" s="8"/>
      <c r="S674" s="8"/>
      <c r="T674" s="8"/>
      <c r="U674" s="8"/>
      <c r="V674" s="8"/>
      <c r="W674" s="8"/>
      <c r="X674" s="8"/>
      <c r="Y674" s="8"/>
      <c r="Z674" s="8"/>
    </row>
    <row r="675">
      <c r="A675" s="8"/>
      <c r="B675" s="8"/>
      <c r="C675" s="8"/>
      <c r="D675" s="8"/>
      <c r="E675" s="8"/>
      <c r="F675" s="8"/>
      <c r="G675" s="8"/>
      <c r="H675" s="8"/>
      <c r="I675" s="8"/>
      <c r="M675" s="89"/>
      <c r="N675" s="8"/>
      <c r="O675" s="8"/>
      <c r="P675" s="8"/>
      <c r="Q675" s="8"/>
      <c r="R675" s="8"/>
      <c r="S675" s="8"/>
      <c r="T675" s="8"/>
      <c r="U675" s="8"/>
      <c r="V675" s="8"/>
      <c r="W675" s="8"/>
      <c r="X675" s="8"/>
      <c r="Y675" s="8"/>
      <c r="Z675" s="8"/>
    </row>
    <row r="676">
      <c r="A676" s="8"/>
      <c r="B676" s="8"/>
      <c r="C676" s="8"/>
      <c r="D676" s="8"/>
      <c r="E676" s="8"/>
      <c r="F676" s="8"/>
      <c r="G676" s="8"/>
      <c r="H676" s="8"/>
      <c r="I676" s="8"/>
      <c r="M676" s="89"/>
      <c r="N676" s="8"/>
      <c r="O676" s="8"/>
      <c r="P676" s="8"/>
      <c r="Q676" s="8"/>
      <c r="R676" s="8"/>
      <c r="S676" s="8"/>
      <c r="T676" s="8"/>
      <c r="U676" s="8"/>
      <c r="V676" s="8"/>
      <c r="W676" s="8"/>
      <c r="X676" s="8"/>
      <c r="Y676" s="8"/>
      <c r="Z676" s="8"/>
    </row>
    <row r="677">
      <c r="A677" s="8"/>
      <c r="B677" s="8"/>
      <c r="C677" s="8"/>
      <c r="D677" s="8"/>
      <c r="E677" s="8"/>
      <c r="F677" s="8"/>
      <c r="G677" s="8"/>
      <c r="H677" s="8"/>
      <c r="I677" s="8"/>
      <c r="M677" s="89"/>
      <c r="N677" s="8"/>
      <c r="O677" s="8"/>
      <c r="P677" s="8"/>
      <c r="Q677" s="8"/>
      <c r="R677" s="8"/>
      <c r="S677" s="8"/>
      <c r="T677" s="8"/>
      <c r="U677" s="8"/>
      <c r="V677" s="8"/>
      <c r="W677" s="8"/>
      <c r="X677" s="8"/>
      <c r="Y677" s="8"/>
      <c r="Z677" s="8"/>
    </row>
    <row r="678">
      <c r="A678" s="8"/>
      <c r="B678" s="8"/>
      <c r="C678" s="8"/>
      <c r="D678" s="8"/>
      <c r="E678" s="8"/>
      <c r="F678" s="8"/>
      <c r="G678" s="8"/>
      <c r="H678" s="8"/>
      <c r="I678" s="8"/>
      <c r="M678" s="89"/>
      <c r="N678" s="8"/>
      <c r="O678" s="8"/>
      <c r="P678" s="8"/>
      <c r="Q678" s="8"/>
      <c r="R678" s="8"/>
      <c r="S678" s="8"/>
      <c r="T678" s="8"/>
      <c r="U678" s="8"/>
      <c r="V678" s="8"/>
      <c r="W678" s="8"/>
      <c r="X678" s="8"/>
      <c r="Y678" s="8"/>
      <c r="Z678" s="8"/>
    </row>
    <row r="679">
      <c r="A679" s="8"/>
      <c r="B679" s="8"/>
      <c r="C679" s="8"/>
      <c r="D679" s="8"/>
      <c r="E679" s="8"/>
      <c r="F679" s="8"/>
      <c r="G679" s="8"/>
      <c r="H679" s="8"/>
      <c r="I679" s="8"/>
      <c r="M679" s="89"/>
      <c r="N679" s="8"/>
      <c r="O679" s="8"/>
      <c r="P679" s="8"/>
      <c r="Q679" s="8"/>
      <c r="R679" s="8"/>
      <c r="S679" s="8"/>
      <c r="T679" s="8"/>
      <c r="U679" s="8"/>
      <c r="V679" s="8"/>
      <c r="W679" s="8"/>
      <c r="X679" s="8"/>
      <c r="Y679" s="8"/>
      <c r="Z679" s="8"/>
    </row>
    <row r="680">
      <c r="A680" s="8"/>
      <c r="B680" s="8"/>
      <c r="C680" s="8"/>
      <c r="D680" s="8"/>
      <c r="E680" s="8"/>
      <c r="F680" s="8"/>
      <c r="G680" s="8"/>
      <c r="H680" s="8"/>
      <c r="I680" s="8"/>
      <c r="M680" s="89"/>
      <c r="N680" s="8"/>
      <c r="O680" s="8"/>
      <c r="P680" s="8"/>
      <c r="Q680" s="8"/>
      <c r="R680" s="8"/>
      <c r="S680" s="8"/>
      <c r="T680" s="8"/>
      <c r="U680" s="8"/>
      <c r="V680" s="8"/>
      <c r="W680" s="8"/>
      <c r="X680" s="8"/>
      <c r="Y680" s="8"/>
      <c r="Z680" s="8"/>
    </row>
    <row r="681">
      <c r="A681" s="8"/>
      <c r="B681" s="8"/>
      <c r="C681" s="8"/>
      <c r="D681" s="8"/>
      <c r="E681" s="8"/>
      <c r="F681" s="8"/>
      <c r="G681" s="8"/>
      <c r="H681" s="8"/>
      <c r="I681" s="8"/>
      <c r="M681" s="89"/>
      <c r="N681" s="8"/>
      <c r="O681" s="8"/>
      <c r="P681" s="8"/>
      <c r="Q681" s="8"/>
      <c r="R681" s="8"/>
      <c r="S681" s="8"/>
      <c r="T681" s="8"/>
      <c r="U681" s="8"/>
      <c r="V681" s="8"/>
      <c r="W681" s="8"/>
      <c r="X681" s="8"/>
      <c r="Y681" s="8"/>
      <c r="Z681" s="8"/>
    </row>
    <row r="682">
      <c r="A682" s="8"/>
      <c r="B682" s="8"/>
      <c r="C682" s="8"/>
      <c r="D682" s="8"/>
      <c r="E682" s="8"/>
      <c r="F682" s="8"/>
      <c r="G682" s="8"/>
      <c r="H682" s="8"/>
      <c r="I682" s="8"/>
      <c r="M682" s="89"/>
      <c r="N682" s="8"/>
      <c r="O682" s="8"/>
      <c r="P682" s="8"/>
      <c r="Q682" s="8"/>
      <c r="R682" s="8"/>
      <c r="S682" s="8"/>
      <c r="T682" s="8"/>
      <c r="U682" s="8"/>
      <c r="V682" s="8"/>
      <c r="W682" s="8"/>
      <c r="X682" s="8"/>
      <c r="Y682" s="8"/>
      <c r="Z682" s="8"/>
    </row>
    <row r="683">
      <c r="A683" s="8"/>
      <c r="B683" s="8"/>
      <c r="C683" s="8"/>
      <c r="D683" s="8"/>
      <c r="E683" s="8"/>
      <c r="F683" s="8"/>
      <c r="G683" s="8"/>
      <c r="H683" s="8"/>
      <c r="I683" s="8"/>
      <c r="M683" s="89"/>
      <c r="N683" s="8"/>
      <c r="O683" s="8"/>
      <c r="P683" s="8"/>
      <c r="Q683" s="8"/>
      <c r="R683" s="8"/>
      <c r="S683" s="8"/>
      <c r="T683" s="8"/>
      <c r="U683" s="8"/>
      <c r="V683" s="8"/>
      <c r="W683" s="8"/>
      <c r="X683" s="8"/>
      <c r="Y683" s="8"/>
      <c r="Z683" s="8"/>
    </row>
    <row r="684">
      <c r="A684" s="8"/>
      <c r="B684" s="8"/>
      <c r="C684" s="8"/>
      <c r="D684" s="8"/>
      <c r="E684" s="8"/>
      <c r="F684" s="8"/>
      <c r="G684" s="8"/>
      <c r="H684" s="8"/>
      <c r="I684" s="8"/>
      <c r="M684" s="89"/>
      <c r="N684" s="8"/>
      <c r="O684" s="8"/>
      <c r="P684" s="8"/>
      <c r="Q684" s="8"/>
      <c r="R684" s="8"/>
      <c r="S684" s="8"/>
      <c r="T684" s="8"/>
      <c r="U684" s="8"/>
      <c r="V684" s="8"/>
      <c r="W684" s="8"/>
      <c r="X684" s="8"/>
      <c r="Y684" s="8"/>
      <c r="Z684" s="8"/>
    </row>
    <row r="685">
      <c r="A685" s="8"/>
      <c r="B685" s="8"/>
      <c r="C685" s="8"/>
      <c r="D685" s="8"/>
      <c r="E685" s="8"/>
      <c r="F685" s="8"/>
      <c r="G685" s="8"/>
      <c r="H685" s="8"/>
      <c r="I685" s="8"/>
      <c r="M685" s="89"/>
      <c r="N685" s="8"/>
      <c r="O685" s="8"/>
      <c r="P685" s="8"/>
      <c r="Q685" s="8"/>
      <c r="R685" s="8"/>
      <c r="S685" s="8"/>
      <c r="T685" s="8"/>
      <c r="U685" s="8"/>
      <c r="V685" s="8"/>
      <c r="W685" s="8"/>
      <c r="X685" s="8"/>
      <c r="Y685" s="8"/>
      <c r="Z685" s="8"/>
    </row>
    <row r="686">
      <c r="A686" s="8"/>
      <c r="B686" s="8"/>
      <c r="C686" s="8"/>
      <c r="D686" s="8"/>
      <c r="E686" s="8"/>
      <c r="F686" s="8"/>
      <c r="G686" s="8"/>
      <c r="H686" s="8"/>
      <c r="I686" s="8"/>
      <c r="M686" s="89"/>
      <c r="N686" s="8"/>
      <c r="O686" s="8"/>
      <c r="P686" s="8"/>
      <c r="Q686" s="8"/>
      <c r="R686" s="8"/>
      <c r="S686" s="8"/>
      <c r="T686" s="8"/>
      <c r="U686" s="8"/>
      <c r="V686" s="8"/>
      <c r="W686" s="8"/>
      <c r="X686" s="8"/>
      <c r="Y686" s="8"/>
      <c r="Z686" s="8"/>
    </row>
    <row r="687">
      <c r="A687" s="8"/>
      <c r="B687" s="8"/>
      <c r="C687" s="8"/>
      <c r="D687" s="8"/>
      <c r="E687" s="8"/>
      <c r="F687" s="8"/>
      <c r="G687" s="8"/>
      <c r="H687" s="8"/>
      <c r="I687" s="8"/>
      <c r="M687" s="89"/>
      <c r="N687" s="8"/>
      <c r="O687" s="8"/>
      <c r="P687" s="8"/>
      <c r="Q687" s="8"/>
      <c r="R687" s="8"/>
      <c r="S687" s="8"/>
      <c r="T687" s="8"/>
      <c r="U687" s="8"/>
      <c r="V687" s="8"/>
      <c r="W687" s="8"/>
      <c r="X687" s="8"/>
      <c r="Y687" s="8"/>
      <c r="Z687" s="8"/>
    </row>
    <row r="688">
      <c r="A688" s="8"/>
      <c r="B688" s="8"/>
      <c r="C688" s="8"/>
      <c r="D688" s="8"/>
      <c r="E688" s="8"/>
      <c r="F688" s="8"/>
      <c r="G688" s="8"/>
      <c r="H688" s="8"/>
      <c r="I688" s="8"/>
      <c r="M688" s="89"/>
      <c r="N688" s="8"/>
      <c r="O688" s="8"/>
      <c r="P688" s="8"/>
      <c r="Q688" s="8"/>
      <c r="R688" s="8"/>
      <c r="S688" s="8"/>
      <c r="T688" s="8"/>
      <c r="U688" s="8"/>
      <c r="V688" s="8"/>
      <c r="W688" s="8"/>
      <c r="X688" s="8"/>
      <c r="Y688" s="8"/>
      <c r="Z688" s="8"/>
    </row>
    <row r="689">
      <c r="A689" s="8"/>
      <c r="B689" s="8"/>
      <c r="C689" s="8"/>
      <c r="D689" s="8"/>
      <c r="E689" s="8"/>
      <c r="F689" s="8"/>
      <c r="G689" s="8"/>
      <c r="H689" s="8"/>
      <c r="I689" s="8"/>
      <c r="M689" s="89"/>
      <c r="N689" s="8"/>
      <c r="O689" s="8"/>
      <c r="P689" s="8"/>
      <c r="Q689" s="8"/>
      <c r="R689" s="8"/>
      <c r="S689" s="8"/>
      <c r="T689" s="8"/>
      <c r="U689" s="8"/>
      <c r="V689" s="8"/>
      <c r="W689" s="8"/>
      <c r="X689" s="8"/>
      <c r="Y689" s="8"/>
      <c r="Z689" s="8"/>
    </row>
    <row r="690">
      <c r="A690" s="8"/>
      <c r="B690" s="8"/>
      <c r="C690" s="8"/>
      <c r="D690" s="8"/>
      <c r="E690" s="8"/>
      <c r="F690" s="8"/>
      <c r="G690" s="8"/>
      <c r="H690" s="8"/>
      <c r="I690" s="8"/>
      <c r="M690" s="89"/>
      <c r="N690" s="8"/>
      <c r="O690" s="8"/>
      <c r="P690" s="8"/>
      <c r="Q690" s="8"/>
      <c r="R690" s="8"/>
      <c r="S690" s="8"/>
      <c r="T690" s="8"/>
      <c r="U690" s="8"/>
      <c r="V690" s="8"/>
      <c r="W690" s="8"/>
      <c r="X690" s="8"/>
      <c r="Y690" s="8"/>
      <c r="Z690" s="8"/>
    </row>
    <row r="691">
      <c r="A691" s="8"/>
      <c r="B691" s="8"/>
      <c r="C691" s="8"/>
      <c r="D691" s="8"/>
      <c r="E691" s="8"/>
      <c r="F691" s="8"/>
      <c r="G691" s="8"/>
      <c r="H691" s="8"/>
      <c r="I691" s="8"/>
      <c r="M691" s="89"/>
      <c r="N691" s="8"/>
      <c r="O691" s="8"/>
      <c r="P691" s="8"/>
      <c r="Q691" s="8"/>
      <c r="R691" s="8"/>
      <c r="S691" s="8"/>
      <c r="T691" s="8"/>
      <c r="U691" s="8"/>
      <c r="V691" s="8"/>
      <c r="W691" s="8"/>
      <c r="X691" s="8"/>
      <c r="Y691" s="8"/>
      <c r="Z691" s="8"/>
    </row>
    <row r="692">
      <c r="A692" s="8"/>
      <c r="B692" s="8"/>
      <c r="C692" s="8"/>
      <c r="D692" s="8"/>
      <c r="E692" s="8"/>
      <c r="F692" s="8"/>
      <c r="G692" s="8"/>
      <c r="H692" s="8"/>
      <c r="I692" s="8"/>
      <c r="M692" s="89"/>
      <c r="N692" s="8"/>
      <c r="O692" s="8"/>
      <c r="P692" s="8"/>
      <c r="Q692" s="8"/>
      <c r="R692" s="8"/>
      <c r="S692" s="8"/>
      <c r="T692" s="8"/>
      <c r="U692" s="8"/>
      <c r="V692" s="8"/>
      <c r="W692" s="8"/>
      <c r="X692" s="8"/>
      <c r="Y692" s="8"/>
      <c r="Z692" s="8"/>
    </row>
    <row r="693">
      <c r="A693" s="8"/>
      <c r="B693" s="8"/>
      <c r="C693" s="8"/>
      <c r="D693" s="8"/>
      <c r="E693" s="8"/>
      <c r="F693" s="8"/>
      <c r="G693" s="8"/>
      <c r="H693" s="8"/>
      <c r="I693" s="8"/>
      <c r="M693" s="89"/>
      <c r="N693" s="8"/>
      <c r="O693" s="8"/>
      <c r="P693" s="8"/>
      <c r="Q693" s="8"/>
      <c r="R693" s="8"/>
      <c r="S693" s="8"/>
      <c r="T693" s="8"/>
      <c r="U693" s="8"/>
      <c r="V693" s="8"/>
      <c r="W693" s="8"/>
      <c r="X693" s="8"/>
      <c r="Y693" s="8"/>
      <c r="Z693" s="8"/>
    </row>
    <row r="694">
      <c r="A694" s="8"/>
      <c r="B694" s="8"/>
      <c r="C694" s="8"/>
      <c r="D694" s="8"/>
      <c r="E694" s="8"/>
      <c r="F694" s="8"/>
      <c r="G694" s="8"/>
      <c r="H694" s="8"/>
      <c r="I694" s="8"/>
      <c r="M694" s="89"/>
      <c r="N694" s="8"/>
      <c r="O694" s="8"/>
      <c r="P694" s="8"/>
      <c r="Q694" s="8"/>
      <c r="R694" s="8"/>
      <c r="S694" s="8"/>
      <c r="T694" s="8"/>
      <c r="U694" s="8"/>
      <c r="V694" s="8"/>
      <c r="W694" s="8"/>
      <c r="X694" s="8"/>
      <c r="Y694" s="8"/>
      <c r="Z694" s="8"/>
    </row>
    <row r="695">
      <c r="A695" s="8"/>
      <c r="B695" s="8"/>
      <c r="C695" s="8"/>
      <c r="D695" s="8"/>
      <c r="E695" s="8"/>
      <c r="F695" s="8"/>
      <c r="G695" s="8"/>
      <c r="H695" s="8"/>
      <c r="I695" s="8"/>
      <c r="M695" s="89"/>
      <c r="N695" s="8"/>
      <c r="O695" s="8"/>
      <c r="P695" s="8"/>
      <c r="Q695" s="8"/>
      <c r="R695" s="8"/>
      <c r="S695" s="8"/>
      <c r="T695" s="8"/>
      <c r="U695" s="8"/>
      <c r="V695" s="8"/>
      <c r="W695" s="8"/>
      <c r="X695" s="8"/>
      <c r="Y695" s="8"/>
      <c r="Z695" s="8"/>
    </row>
    <row r="696">
      <c r="A696" s="8"/>
      <c r="B696" s="8"/>
      <c r="C696" s="8"/>
      <c r="D696" s="8"/>
      <c r="E696" s="8"/>
      <c r="F696" s="8"/>
      <c r="G696" s="8"/>
      <c r="H696" s="8"/>
      <c r="I696" s="8"/>
      <c r="M696" s="89"/>
      <c r="N696" s="8"/>
      <c r="O696" s="8"/>
      <c r="P696" s="8"/>
      <c r="Q696" s="8"/>
      <c r="R696" s="8"/>
      <c r="S696" s="8"/>
      <c r="T696" s="8"/>
      <c r="U696" s="8"/>
      <c r="V696" s="8"/>
      <c r="W696" s="8"/>
      <c r="X696" s="8"/>
      <c r="Y696" s="8"/>
      <c r="Z696" s="8"/>
    </row>
    <row r="697">
      <c r="A697" s="8"/>
      <c r="B697" s="8"/>
      <c r="C697" s="8"/>
      <c r="D697" s="8"/>
      <c r="E697" s="8"/>
      <c r="F697" s="8"/>
      <c r="G697" s="8"/>
      <c r="H697" s="8"/>
      <c r="I697" s="8"/>
      <c r="M697" s="89"/>
      <c r="N697" s="8"/>
      <c r="O697" s="8"/>
      <c r="P697" s="8"/>
      <c r="Q697" s="8"/>
      <c r="R697" s="8"/>
      <c r="S697" s="8"/>
      <c r="T697" s="8"/>
      <c r="U697" s="8"/>
      <c r="V697" s="8"/>
      <c r="W697" s="8"/>
      <c r="X697" s="8"/>
      <c r="Y697" s="8"/>
      <c r="Z697" s="8"/>
    </row>
    <row r="698">
      <c r="A698" s="8"/>
      <c r="B698" s="8"/>
      <c r="C698" s="8"/>
      <c r="D698" s="8"/>
      <c r="E698" s="8"/>
      <c r="F698" s="8"/>
      <c r="G698" s="8"/>
      <c r="H698" s="8"/>
      <c r="I698" s="8"/>
      <c r="M698" s="89"/>
      <c r="N698" s="8"/>
      <c r="O698" s="8"/>
      <c r="P698" s="8"/>
      <c r="Q698" s="8"/>
      <c r="R698" s="8"/>
      <c r="S698" s="8"/>
      <c r="T698" s="8"/>
      <c r="U698" s="8"/>
      <c r="V698" s="8"/>
      <c r="W698" s="8"/>
      <c r="X698" s="8"/>
      <c r="Y698" s="8"/>
      <c r="Z698" s="8"/>
    </row>
    <row r="699">
      <c r="A699" s="8"/>
      <c r="B699" s="8"/>
      <c r="C699" s="8"/>
      <c r="D699" s="8"/>
      <c r="E699" s="8"/>
      <c r="F699" s="8"/>
      <c r="G699" s="8"/>
      <c r="H699" s="8"/>
      <c r="I699" s="8"/>
      <c r="M699" s="89"/>
      <c r="N699" s="8"/>
      <c r="O699" s="8"/>
      <c r="P699" s="8"/>
      <c r="Q699" s="8"/>
      <c r="R699" s="8"/>
      <c r="S699" s="8"/>
      <c r="T699" s="8"/>
      <c r="U699" s="8"/>
      <c r="V699" s="8"/>
      <c r="W699" s="8"/>
      <c r="X699" s="8"/>
      <c r="Y699" s="8"/>
      <c r="Z699" s="8"/>
    </row>
    <row r="700">
      <c r="A700" s="8"/>
      <c r="B700" s="8"/>
      <c r="C700" s="8"/>
      <c r="D700" s="8"/>
      <c r="E700" s="8"/>
      <c r="F700" s="8"/>
      <c r="G700" s="8"/>
      <c r="H700" s="8"/>
      <c r="I700" s="8"/>
      <c r="M700" s="89"/>
      <c r="N700" s="8"/>
      <c r="O700" s="8"/>
      <c r="P700" s="8"/>
      <c r="Q700" s="8"/>
      <c r="R700" s="8"/>
      <c r="S700" s="8"/>
      <c r="T700" s="8"/>
      <c r="U700" s="8"/>
      <c r="V700" s="8"/>
      <c r="W700" s="8"/>
      <c r="X700" s="8"/>
      <c r="Y700" s="8"/>
      <c r="Z700" s="8"/>
    </row>
    <row r="701">
      <c r="A701" s="8"/>
      <c r="B701" s="8"/>
      <c r="C701" s="8"/>
      <c r="D701" s="8"/>
      <c r="E701" s="8"/>
      <c r="F701" s="8"/>
      <c r="G701" s="8"/>
      <c r="H701" s="8"/>
      <c r="I701" s="8"/>
      <c r="M701" s="89"/>
      <c r="N701" s="8"/>
      <c r="O701" s="8"/>
      <c r="P701" s="8"/>
      <c r="Q701" s="8"/>
      <c r="R701" s="8"/>
      <c r="S701" s="8"/>
      <c r="T701" s="8"/>
      <c r="U701" s="8"/>
      <c r="V701" s="8"/>
      <c r="W701" s="8"/>
      <c r="X701" s="8"/>
      <c r="Y701" s="8"/>
      <c r="Z701" s="8"/>
    </row>
    <row r="702">
      <c r="A702" s="8"/>
      <c r="B702" s="8"/>
      <c r="C702" s="8"/>
      <c r="D702" s="8"/>
      <c r="E702" s="8"/>
      <c r="F702" s="8"/>
      <c r="G702" s="8"/>
      <c r="H702" s="8"/>
      <c r="I702" s="8"/>
      <c r="M702" s="89"/>
      <c r="N702" s="8"/>
      <c r="O702" s="8"/>
      <c r="P702" s="8"/>
      <c r="Q702" s="8"/>
      <c r="R702" s="8"/>
      <c r="S702" s="8"/>
      <c r="T702" s="8"/>
      <c r="U702" s="8"/>
      <c r="V702" s="8"/>
      <c r="W702" s="8"/>
      <c r="X702" s="8"/>
      <c r="Y702" s="8"/>
      <c r="Z702" s="8"/>
    </row>
    <row r="703">
      <c r="A703" s="8"/>
      <c r="B703" s="8"/>
      <c r="C703" s="8"/>
      <c r="D703" s="8"/>
      <c r="E703" s="8"/>
      <c r="F703" s="8"/>
      <c r="G703" s="8"/>
      <c r="H703" s="8"/>
      <c r="I703" s="8"/>
      <c r="M703" s="89"/>
      <c r="N703" s="8"/>
      <c r="O703" s="8"/>
      <c r="P703" s="8"/>
      <c r="Q703" s="8"/>
      <c r="R703" s="8"/>
      <c r="S703" s="8"/>
      <c r="T703" s="8"/>
      <c r="U703" s="8"/>
      <c r="V703" s="8"/>
      <c r="W703" s="8"/>
      <c r="X703" s="8"/>
      <c r="Y703" s="8"/>
      <c r="Z703" s="8"/>
    </row>
    <row r="704">
      <c r="A704" s="8"/>
      <c r="B704" s="8"/>
      <c r="C704" s="8"/>
      <c r="D704" s="8"/>
      <c r="E704" s="8"/>
      <c r="F704" s="8"/>
      <c r="G704" s="8"/>
      <c r="H704" s="8"/>
      <c r="I704" s="8"/>
      <c r="M704" s="89"/>
      <c r="N704" s="8"/>
      <c r="O704" s="8"/>
      <c r="P704" s="8"/>
      <c r="Q704" s="8"/>
      <c r="R704" s="8"/>
      <c r="S704" s="8"/>
      <c r="T704" s="8"/>
      <c r="U704" s="8"/>
      <c r="V704" s="8"/>
      <c r="W704" s="8"/>
      <c r="X704" s="8"/>
      <c r="Y704" s="8"/>
      <c r="Z704" s="8"/>
    </row>
    <row r="705">
      <c r="A705" s="8"/>
      <c r="B705" s="8"/>
      <c r="C705" s="8"/>
      <c r="D705" s="8"/>
      <c r="E705" s="8"/>
      <c r="F705" s="8"/>
      <c r="G705" s="8"/>
      <c r="H705" s="8"/>
      <c r="I705" s="8"/>
      <c r="M705" s="89"/>
      <c r="N705" s="8"/>
      <c r="O705" s="8"/>
      <c r="P705" s="8"/>
      <c r="Q705" s="8"/>
      <c r="R705" s="8"/>
      <c r="S705" s="8"/>
      <c r="T705" s="8"/>
      <c r="U705" s="8"/>
      <c r="V705" s="8"/>
      <c r="W705" s="8"/>
      <c r="X705" s="8"/>
      <c r="Y705" s="8"/>
      <c r="Z705" s="8"/>
    </row>
    <row r="706">
      <c r="A706" s="8"/>
      <c r="B706" s="8"/>
      <c r="C706" s="8"/>
      <c r="D706" s="8"/>
      <c r="E706" s="8"/>
      <c r="F706" s="8"/>
      <c r="G706" s="8"/>
      <c r="H706" s="8"/>
      <c r="I706" s="8"/>
      <c r="M706" s="89"/>
      <c r="N706" s="8"/>
      <c r="O706" s="8"/>
      <c r="P706" s="8"/>
      <c r="Q706" s="8"/>
      <c r="R706" s="8"/>
      <c r="S706" s="8"/>
      <c r="T706" s="8"/>
      <c r="U706" s="8"/>
      <c r="V706" s="8"/>
      <c r="W706" s="8"/>
      <c r="X706" s="8"/>
      <c r="Y706" s="8"/>
      <c r="Z706" s="8"/>
    </row>
    <row r="707">
      <c r="A707" s="8"/>
      <c r="B707" s="8"/>
      <c r="C707" s="8"/>
      <c r="D707" s="8"/>
      <c r="E707" s="8"/>
      <c r="F707" s="8"/>
      <c r="G707" s="8"/>
      <c r="H707" s="8"/>
      <c r="I707" s="8"/>
      <c r="M707" s="89"/>
      <c r="N707" s="8"/>
      <c r="O707" s="8"/>
      <c r="P707" s="8"/>
      <c r="Q707" s="8"/>
      <c r="R707" s="8"/>
      <c r="S707" s="8"/>
      <c r="T707" s="8"/>
      <c r="U707" s="8"/>
      <c r="V707" s="8"/>
      <c r="W707" s="8"/>
      <c r="X707" s="8"/>
      <c r="Y707" s="8"/>
      <c r="Z707" s="8"/>
    </row>
    <row r="708">
      <c r="A708" s="8"/>
      <c r="B708" s="8"/>
      <c r="C708" s="8"/>
      <c r="D708" s="8"/>
      <c r="E708" s="8"/>
      <c r="F708" s="8"/>
      <c r="G708" s="8"/>
      <c r="H708" s="8"/>
      <c r="I708" s="8"/>
      <c r="M708" s="89"/>
      <c r="N708" s="8"/>
      <c r="O708" s="8"/>
      <c r="P708" s="8"/>
      <c r="Q708" s="8"/>
      <c r="R708" s="8"/>
      <c r="S708" s="8"/>
      <c r="T708" s="8"/>
      <c r="U708" s="8"/>
      <c r="V708" s="8"/>
      <c r="W708" s="8"/>
      <c r="X708" s="8"/>
      <c r="Y708" s="8"/>
      <c r="Z708" s="8"/>
    </row>
    <row r="709">
      <c r="A709" s="8"/>
      <c r="B709" s="8"/>
      <c r="C709" s="8"/>
      <c r="D709" s="8"/>
      <c r="E709" s="8"/>
      <c r="F709" s="8"/>
      <c r="G709" s="8"/>
      <c r="H709" s="8"/>
      <c r="I709" s="8"/>
      <c r="M709" s="89"/>
      <c r="N709" s="8"/>
      <c r="O709" s="8"/>
      <c r="P709" s="8"/>
      <c r="Q709" s="8"/>
      <c r="R709" s="8"/>
      <c r="S709" s="8"/>
      <c r="T709" s="8"/>
      <c r="U709" s="8"/>
      <c r="V709" s="8"/>
      <c r="W709" s="8"/>
      <c r="X709" s="8"/>
      <c r="Y709" s="8"/>
      <c r="Z709" s="8"/>
    </row>
    <row r="710">
      <c r="A710" s="8"/>
      <c r="B710" s="8"/>
      <c r="C710" s="8"/>
      <c r="D710" s="8"/>
      <c r="E710" s="8"/>
      <c r="F710" s="8"/>
      <c r="G710" s="8"/>
      <c r="H710" s="8"/>
      <c r="I710" s="8"/>
      <c r="M710" s="89"/>
      <c r="N710" s="8"/>
      <c r="O710" s="8"/>
      <c r="P710" s="8"/>
      <c r="Q710" s="8"/>
      <c r="R710" s="8"/>
      <c r="S710" s="8"/>
      <c r="T710" s="8"/>
      <c r="U710" s="8"/>
      <c r="V710" s="8"/>
      <c r="W710" s="8"/>
      <c r="X710" s="8"/>
      <c r="Y710" s="8"/>
      <c r="Z710" s="8"/>
    </row>
    <row r="711">
      <c r="A711" s="8"/>
      <c r="B711" s="8"/>
      <c r="C711" s="8"/>
      <c r="D711" s="8"/>
      <c r="E711" s="8"/>
      <c r="F711" s="8"/>
      <c r="G711" s="8"/>
      <c r="H711" s="8"/>
      <c r="I711" s="8"/>
      <c r="M711" s="89"/>
      <c r="N711" s="8"/>
      <c r="O711" s="8"/>
      <c r="P711" s="8"/>
      <c r="Q711" s="8"/>
      <c r="R711" s="8"/>
      <c r="S711" s="8"/>
      <c r="T711" s="8"/>
      <c r="U711" s="8"/>
      <c r="V711" s="8"/>
      <c r="W711" s="8"/>
      <c r="X711" s="8"/>
      <c r="Y711" s="8"/>
      <c r="Z711" s="8"/>
    </row>
    <row r="712">
      <c r="A712" s="8"/>
      <c r="B712" s="8"/>
      <c r="C712" s="8"/>
      <c r="D712" s="8"/>
      <c r="E712" s="8"/>
      <c r="F712" s="8"/>
      <c r="G712" s="8"/>
      <c r="H712" s="8"/>
      <c r="I712" s="8"/>
      <c r="M712" s="89"/>
      <c r="N712" s="8"/>
      <c r="O712" s="8"/>
      <c r="P712" s="8"/>
      <c r="Q712" s="8"/>
      <c r="R712" s="8"/>
      <c r="S712" s="8"/>
      <c r="T712" s="8"/>
      <c r="U712" s="8"/>
      <c r="V712" s="8"/>
      <c r="W712" s="8"/>
      <c r="X712" s="8"/>
      <c r="Y712" s="8"/>
      <c r="Z712" s="8"/>
    </row>
    <row r="713">
      <c r="A713" s="8"/>
      <c r="B713" s="8"/>
      <c r="C713" s="8"/>
      <c r="D713" s="8"/>
      <c r="E713" s="8"/>
      <c r="F713" s="8"/>
      <c r="G713" s="8"/>
      <c r="H713" s="8"/>
      <c r="I713" s="8"/>
      <c r="M713" s="89"/>
      <c r="N713" s="8"/>
      <c r="O713" s="8"/>
      <c r="P713" s="8"/>
      <c r="Q713" s="8"/>
      <c r="R713" s="8"/>
      <c r="S713" s="8"/>
      <c r="T713" s="8"/>
      <c r="U713" s="8"/>
      <c r="V713" s="8"/>
      <c r="W713" s="8"/>
      <c r="X713" s="8"/>
      <c r="Y713" s="8"/>
      <c r="Z713" s="8"/>
    </row>
    <row r="714">
      <c r="A714" s="8"/>
      <c r="B714" s="8"/>
      <c r="C714" s="8"/>
      <c r="D714" s="8"/>
      <c r="E714" s="8"/>
      <c r="F714" s="8"/>
      <c r="G714" s="8"/>
      <c r="H714" s="8"/>
      <c r="I714" s="8"/>
      <c r="M714" s="89"/>
      <c r="N714" s="8"/>
      <c r="O714" s="8"/>
      <c r="P714" s="8"/>
      <c r="Q714" s="8"/>
      <c r="R714" s="8"/>
      <c r="S714" s="8"/>
      <c r="T714" s="8"/>
      <c r="U714" s="8"/>
      <c r="V714" s="8"/>
      <c r="W714" s="8"/>
      <c r="X714" s="8"/>
      <c r="Y714" s="8"/>
      <c r="Z714" s="8"/>
    </row>
    <row r="715">
      <c r="A715" s="8"/>
      <c r="B715" s="8"/>
      <c r="C715" s="8"/>
      <c r="D715" s="8"/>
      <c r="E715" s="8"/>
      <c r="F715" s="8"/>
      <c r="G715" s="8"/>
      <c r="H715" s="8"/>
      <c r="I715" s="8"/>
      <c r="M715" s="89"/>
      <c r="N715" s="8"/>
      <c r="O715" s="8"/>
      <c r="P715" s="8"/>
      <c r="Q715" s="8"/>
      <c r="R715" s="8"/>
      <c r="S715" s="8"/>
      <c r="T715" s="8"/>
      <c r="U715" s="8"/>
      <c r="V715" s="8"/>
      <c r="W715" s="8"/>
      <c r="X715" s="8"/>
      <c r="Y715" s="8"/>
      <c r="Z715" s="8"/>
    </row>
    <row r="716">
      <c r="A716" s="8"/>
      <c r="B716" s="8"/>
      <c r="C716" s="8"/>
      <c r="D716" s="8"/>
      <c r="E716" s="8"/>
      <c r="F716" s="8"/>
      <c r="G716" s="8"/>
      <c r="H716" s="8"/>
      <c r="I716" s="8"/>
      <c r="M716" s="89"/>
      <c r="N716" s="8"/>
      <c r="O716" s="8"/>
      <c r="P716" s="8"/>
      <c r="Q716" s="8"/>
      <c r="R716" s="8"/>
      <c r="S716" s="8"/>
      <c r="T716" s="8"/>
      <c r="U716" s="8"/>
      <c r="V716" s="8"/>
      <c r="W716" s="8"/>
      <c r="X716" s="8"/>
      <c r="Y716" s="8"/>
      <c r="Z716" s="8"/>
    </row>
    <row r="717">
      <c r="A717" s="8"/>
      <c r="B717" s="8"/>
      <c r="C717" s="8"/>
      <c r="D717" s="8"/>
      <c r="E717" s="8"/>
      <c r="F717" s="8"/>
      <c r="G717" s="8"/>
      <c r="H717" s="8"/>
      <c r="I717" s="8"/>
      <c r="M717" s="89"/>
      <c r="N717" s="8"/>
      <c r="O717" s="8"/>
      <c r="P717" s="8"/>
      <c r="Q717" s="8"/>
      <c r="R717" s="8"/>
      <c r="S717" s="8"/>
      <c r="T717" s="8"/>
      <c r="U717" s="8"/>
      <c r="V717" s="8"/>
      <c r="W717" s="8"/>
      <c r="X717" s="8"/>
      <c r="Y717" s="8"/>
      <c r="Z717" s="8"/>
    </row>
    <row r="718">
      <c r="A718" s="8"/>
      <c r="B718" s="8"/>
      <c r="C718" s="8"/>
      <c r="D718" s="8"/>
      <c r="E718" s="8"/>
      <c r="F718" s="8"/>
      <c r="G718" s="8"/>
      <c r="H718" s="8"/>
      <c r="I718" s="8"/>
      <c r="M718" s="89"/>
      <c r="N718" s="8"/>
      <c r="O718" s="8"/>
      <c r="P718" s="8"/>
      <c r="Q718" s="8"/>
      <c r="R718" s="8"/>
      <c r="S718" s="8"/>
      <c r="T718" s="8"/>
      <c r="U718" s="8"/>
      <c r="V718" s="8"/>
      <c r="W718" s="8"/>
      <c r="X718" s="8"/>
      <c r="Y718" s="8"/>
      <c r="Z718" s="8"/>
    </row>
    <row r="719">
      <c r="A719" s="8"/>
      <c r="B719" s="8"/>
      <c r="C719" s="8"/>
      <c r="D719" s="8"/>
      <c r="E719" s="8"/>
      <c r="F719" s="8"/>
      <c r="G719" s="8"/>
      <c r="H719" s="8"/>
      <c r="I719" s="8"/>
      <c r="M719" s="89"/>
      <c r="N719" s="8"/>
      <c r="O719" s="8"/>
      <c r="P719" s="8"/>
      <c r="Q719" s="8"/>
      <c r="R719" s="8"/>
      <c r="S719" s="8"/>
      <c r="T719" s="8"/>
      <c r="U719" s="8"/>
      <c r="V719" s="8"/>
      <c r="W719" s="8"/>
      <c r="X719" s="8"/>
      <c r="Y719" s="8"/>
      <c r="Z719" s="8"/>
    </row>
    <row r="720">
      <c r="A720" s="8"/>
      <c r="B720" s="8"/>
      <c r="C720" s="8"/>
      <c r="D720" s="8"/>
      <c r="E720" s="8"/>
      <c r="F720" s="8"/>
      <c r="G720" s="8"/>
      <c r="H720" s="8"/>
      <c r="I720" s="8"/>
      <c r="M720" s="89"/>
      <c r="N720" s="8"/>
      <c r="O720" s="8"/>
      <c r="P720" s="8"/>
      <c r="Q720" s="8"/>
      <c r="R720" s="8"/>
      <c r="S720" s="8"/>
      <c r="T720" s="8"/>
      <c r="U720" s="8"/>
      <c r="V720" s="8"/>
      <c r="W720" s="8"/>
      <c r="X720" s="8"/>
      <c r="Y720" s="8"/>
      <c r="Z720" s="8"/>
    </row>
    <row r="721">
      <c r="A721" s="8"/>
      <c r="B721" s="8"/>
      <c r="C721" s="8"/>
      <c r="D721" s="8"/>
      <c r="E721" s="8"/>
      <c r="F721" s="8"/>
      <c r="G721" s="8"/>
      <c r="H721" s="8"/>
      <c r="I721" s="8"/>
      <c r="M721" s="89"/>
      <c r="N721" s="8"/>
      <c r="O721" s="8"/>
      <c r="P721" s="8"/>
      <c r="Q721" s="8"/>
      <c r="R721" s="8"/>
      <c r="S721" s="8"/>
      <c r="T721" s="8"/>
      <c r="U721" s="8"/>
      <c r="V721" s="8"/>
      <c r="W721" s="8"/>
      <c r="X721" s="8"/>
      <c r="Y721" s="8"/>
      <c r="Z721" s="8"/>
    </row>
    <row r="722">
      <c r="A722" s="8"/>
      <c r="B722" s="8"/>
      <c r="C722" s="8"/>
      <c r="D722" s="8"/>
      <c r="E722" s="8"/>
      <c r="F722" s="8"/>
      <c r="G722" s="8"/>
      <c r="H722" s="8"/>
      <c r="I722" s="8"/>
      <c r="M722" s="89"/>
      <c r="N722" s="8"/>
      <c r="O722" s="8"/>
      <c r="P722" s="8"/>
      <c r="Q722" s="8"/>
      <c r="R722" s="8"/>
      <c r="S722" s="8"/>
      <c r="T722" s="8"/>
      <c r="U722" s="8"/>
      <c r="V722" s="8"/>
      <c r="W722" s="8"/>
      <c r="X722" s="8"/>
      <c r="Y722" s="8"/>
      <c r="Z722" s="8"/>
    </row>
    <row r="723">
      <c r="A723" s="8"/>
      <c r="B723" s="8"/>
      <c r="C723" s="8"/>
      <c r="D723" s="8"/>
      <c r="E723" s="8"/>
      <c r="F723" s="8"/>
      <c r="G723" s="8"/>
      <c r="H723" s="8"/>
      <c r="I723" s="8"/>
      <c r="M723" s="89"/>
      <c r="N723" s="8"/>
      <c r="O723" s="8"/>
      <c r="P723" s="8"/>
      <c r="Q723" s="8"/>
      <c r="R723" s="8"/>
      <c r="S723" s="8"/>
      <c r="T723" s="8"/>
      <c r="U723" s="8"/>
      <c r="V723" s="8"/>
      <c r="W723" s="8"/>
      <c r="X723" s="8"/>
      <c r="Y723" s="8"/>
      <c r="Z723" s="8"/>
    </row>
    <row r="724">
      <c r="A724" s="8"/>
      <c r="B724" s="8"/>
      <c r="C724" s="8"/>
      <c r="D724" s="8"/>
      <c r="E724" s="8"/>
      <c r="F724" s="8"/>
      <c r="G724" s="8"/>
      <c r="H724" s="8"/>
      <c r="I724" s="8"/>
      <c r="M724" s="89"/>
      <c r="N724" s="8"/>
      <c r="O724" s="8"/>
      <c r="P724" s="8"/>
      <c r="Q724" s="8"/>
      <c r="R724" s="8"/>
      <c r="S724" s="8"/>
      <c r="T724" s="8"/>
      <c r="U724" s="8"/>
      <c r="V724" s="8"/>
      <c r="W724" s="8"/>
      <c r="X724" s="8"/>
      <c r="Y724" s="8"/>
      <c r="Z724" s="8"/>
    </row>
    <row r="725">
      <c r="A725" s="8"/>
      <c r="B725" s="8"/>
      <c r="C725" s="8"/>
      <c r="D725" s="8"/>
      <c r="E725" s="8"/>
      <c r="F725" s="8"/>
      <c r="G725" s="8"/>
      <c r="H725" s="8"/>
      <c r="I725" s="8"/>
      <c r="M725" s="89"/>
      <c r="N725" s="8"/>
      <c r="O725" s="8"/>
      <c r="P725" s="8"/>
      <c r="Q725" s="8"/>
      <c r="R725" s="8"/>
      <c r="S725" s="8"/>
      <c r="T725" s="8"/>
      <c r="U725" s="8"/>
      <c r="V725" s="8"/>
      <c r="W725" s="8"/>
      <c r="X725" s="8"/>
      <c r="Y725" s="8"/>
      <c r="Z725" s="8"/>
    </row>
    <row r="726">
      <c r="A726" s="8"/>
      <c r="B726" s="8"/>
      <c r="C726" s="8"/>
      <c r="D726" s="8"/>
      <c r="E726" s="8"/>
      <c r="F726" s="8"/>
      <c r="G726" s="8"/>
      <c r="H726" s="8"/>
      <c r="I726" s="8"/>
      <c r="M726" s="89"/>
      <c r="N726" s="8"/>
      <c r="O726" s="8"/>
      <c r="P726" s="8"/>
      <c r="Q726" s="8"/>
      <c r="R726" s="8"/>
      <c r="S726" s="8"/>
      <c r="T726" s="8"/>
      <c r="U726" s="8"/>
      <c r="V726" s="8"/>
      <c r="W726" s="8"/>
      <c r="X726" s="8"/>
      <c r="Y726" s="8"/>
      <c r="Z726" s="8"/>
    </row>
    <row r="727">
      <c r="A727" s="8"/>
      <c r="B727" s="8"/>
      <c r="C727" s="8"/>
      <c r="D727" s="8"/>
      <c r="E727" s="8"/>
      <c r="F727" s="8"/>
      <c r="G727" s="8"/>
      <c r="H727" s="8"/>
      <c r="I727" s="8"/>
      <c r="M727" s="89"/>
      <c r="N727" s="8"/>
      <c r="O727" s="8"/>
      <c r="P727" s="8"/>
      <c r="Q727" s="8"/>
      <c r="R727" s="8"/>
      <c r="S727" s="8"/>
      <c r="T727" s="8"/>
      <c r="U727" s="8"/>
      <c r="V727" s="8"/>
      <c r="W727" s="8"/>
      <c r="X727" s="8"/>
      <c r="Y727" s="8"/>
      <c r="Z727" s="8"/>
    </row>
    <row r="728">
      <c r="A728" s="8"/>
      <c r="B728" s="8"/>
      <c r="C728" s="8"/>
      <c r="D728" s="8"/>
      <c r="E728" s="8"/>
      <c r="F728" s="8"/>
      <c r="G728" s="8"/>
      <c r="H728" s="8"/>
      <c r="I728" s="8"/>
      <c r="M728" s="89"/>
      <c r="N728" s="8"/>
      <c r="O728" s="8"/>
      <c r="P728" s="8"/>
      <c r="Q728" s="8"/>
      <c r="R728" s="8"/>
      <c r="S728" s="8"/>
      <c r="T728" s="8"/>
      <c r="U728" s="8"/>
      <c r="V728" s="8"/>
      <c r="W728" s="8"/>
      <c r="X728" s="8"/>
      <c r="Y728" s="8"/>
      <c r="Z728" s="8"/>
    </row>
    <row r="729">
      <c r="A729" s="8"/>
      <c r="B729" s="8"/>
      <c r="C729" s="8"/>
      <c r="D729" s="8"/>
      <c r="E729" s="8"/>
      <c r="F729" s="8"/>
      <c r="G729" s="8"/>
      <c r="H729" s="8"/>
      <c r="I729" s="8"/>
      <c r="M729" s="89"/>
      <c r="N729" s="8"/>
      <c r="O729" s="8"/>
      <c r="P729" s="8"/>
      <c r="Q729" s="8"/>
      <c r="R729" s="8"/>
      <c r="S729" s="8"/>
      <c r="T729" s="8"/>
      <c r="U729" s="8"/>
      <c r="V729" s="8"/>
      <c r="W729" s="8"/>
      <c r="X729" s="8"/>
      <c r="Y729" s="8"/>
      <c r="Z729" s="8"/>
    </row>
    <row r="730">
      <c r="A730" s="8"/>
      <c r="B730" s="8"/>
      <c r="C730" s="8"/>
      <c r="D730" s="8"/>
      <c r="E730" s="8"/>
      <c r="F730" s="8"/>
      <c r="G730" s="8"/>
      <c r="H730" s="8"/>
      <c r="I730" s="8"/>
      <c r="M730" s="89"/>
      <c r="N730" s="8"/>
      <c r="O730" s="8"/>
      <c r="P730" s="8"/>
      <c r="Q730" s="8"/>
      <c r="R730" s="8"/>
      <c r="S730" s="8"/>
      <c r="T730" s="8"/>
      <c r="U730" s="8"/>
      <c r="V730" s="8"/>
      <c r="W730" s="8"/>
      <c r="X730" s="8"/>
      <c r="Y730" s="8"/>
      <c r="Z730" s="8"/>
    </row>
    <row r="731">
      <c r="A731" s="8"/>
      <c r="B731" s="8"/>
      <c r="C731" s="8"/>
      <c r="D731" s="8"/>
      <c r="E731" s="8"/>
      <c r="F731" s="8"/>
      <c r="G731" s="8"/>
      <c r="H731" s="8"/>
      <c r="I731" s="8"/>
      <c r="M731" s="89"/>
      <c r="N731" s="8"/>
      <c r="O731" s="8"/>
      <c r="P731" s="8"/>
      <c r="Q731" s="8"/>
      <c r="R731" s="8"/>
      <c r="S731" s="8"/>
      <c r="T731" s="8"/>
      <c r="U731" s="8"/>
      <c r="V731" s="8"/>
      <c r="W731" s="8"/>
      <c r="X731" s="8"/>
      <c r="Y731" s="8"/>
      <c r="Z731" s="8"/>
    </row>
    <row r="732">
      <c r="A732" s="8"/>
      <c r="B732" s="8"/>
      <c r="C732" s="8"/>
      <c r="D732" s="8"/>
      <c r="E732" s="8"/>
      <c r="F732" s="8"/>
      <c r="G732" s="8"/>
      <c r="H732" s="8"/>
      <c r="I732" s="8"/>
      <c r="M732" s="89"/>
      <c r="N732" s="8"/>
      <c r="O732" s="8"/>
      <c r="P732" s="8"/>
      <c r="Q732" s="8"/>
      <c r="R732" s="8"/>
      <c r="S732" s="8"/>
      <c r="T732" s="8"/>
      <c r="U732" s="8"/>
      <c r="V732" s="8"/>
      <c r="W732" s="8"/>
      <c r="X732" s="8"/>
      <c r="Y732" s="8"/>
      <c r="Z732" s="8"/>
    </row>
    <row r="733">
      <c r="A733" s="8"/>
      <c r="B733" s="8"/>
      <c r="C733" s="8"/>
      <c r="D733" s="8"/>
      <c r="E733" s="8"/>
      <c r="F733" s="8"/>
      <c r="G733" s="8"/>
      <c r="H733" s="8"/>
      <c r="I733" s="8"/>
      <c r="M733" s="89"/>
      <c r="N733" s="8"/>
      <c r="O733" s="8"/>
      <c r="P733" s="8"/>
      <c r="Q733" s="8"/>
      <c r="R733" s="8"/>
      <c r="S733" s="8"/>
      <c r="T733" s="8"/>
      <c r="U733" s="8"/>
      <c r="V733" s="8"/>
      <c r="W733" s="8"/>
      <c r="X733" s="8"/>
      <c r="Y733" s="8"/>
      <c r="Z733" s="8"/>
    </row>
    <row r="734">
      <c r="A734" s="8"/>
      <c r="B734" s="8"/>
      <c r="C734" s="8"/>
      <c r="D734" s="8"/>
      <c r="E734" s="8"/>
      <c r="F734" s="8"/>
      <c r="G734" s="8"/>
      <c r="H734" s="8"/>
      <c r="I734" s="8"/>
      <c r="M734" s="89"/>
      <c r="N734" s="8"/>
      <c r="O734" s="8"/>
      <c r="P734" s="8"/>
      <c r="Q734" s="8"/>
      <c r="R734" s="8"/>
      <c r="S734" s="8"/>
      <c r="T734" s="8"/>
      <c r="U734" s="8"/>
      <c r="V734" s="8"/>
      <c r="W734" s="8"/>
      <c r="X734" s="8"/>
      <c r="Y734" s="8"/>
      <c r="Z734" s="8"/>
    </row>
    <row r="735">
      <c r="A735" s="8"/>
      <c r="B735" s="8"/>
      <c r="C735" s="8"/>
      <c r="D735" s="8"/>
      <c r="E735" s="8"/>
      <c r="F735" s="8"/>
      <c r="G735" s="8"/>
      <c r="H735" s="8"/>
      <c r="I735" s="8"/>
      <c r="M735" s="89"/>
      <c r="N735" s="8"/>
      <c r="O735" s="8"/>
      <c r="P735" s="8"/>
      <c r="Q735" s="8"/>
      <c r="R735" s="8"/>
      <c r="S735" s="8"/>
      <c r="T735" s="8"/>
      <c r="U735" s="8"/>
      <c r="V735" s="8"/>
      <c r="W735" s="8"/>
      <c r="X735" s="8"/>
      <c r="Y735" s="8"/>
      <c r="Z735" s="8"/>
    </row>
    <row r="736">
      <c r="A736" s="8"/>
      <c r="B736" s="8"/>
      <c r="C736" s="8"/>
      <c r="D736" s="8"/>
      <c r="E736" s="8"/>
      <c r="F736" s="8"/>
      <c r="G736" s="8"/>
      <c r="H736" s="8"/>
      <c r="I736" s="8"/>
      <c r="M736" s="89"/>
      <c r="N736" s="8"/>
      <c r="O736" s="8"/>
      <c r="P736" s="8"/>
      <c r="Q736" s="8"/>
      <c r="R736" s="8"/>
      <c r="S736" s="8"/>
      <c r="T736" s="8"/>
      <c r="U736" s="8"/>
      <c r="V736" s="8"/>
      <c r="W736" s="8"/>
      <c r="X736" s="8"/>
      <c r="Y736" s="8"/>
      <c r="Z736" s="8"/>
    </row>
    <row r="737">
      <c r="A737" s="8"/>
      <c r="B737" s="8"/>
      <c r="C737" s="8"/>
      <c r="D737" s="8"/>
      <c r="E737" s="8"/>
      <c r="F737" s="8"/>
      <c r="G737" s="8"/>
      <c r="H737" s="8"/>
      <c r="I737" s="8"/>
      <c r="M737" s="89"/>
      <c r="N737" s="8"/>
      <c r="O737" s="8"/>
      <c r="P737" s="8"/>
      <c r="Q737" s="8"/>
      <c r="R737" s="8"/>
      <c r="S737" s="8"/>
      <c r="T737" s="8"/>
      <c r="U737" s="8"/>
      <c r="V737" s="8"/>
      <c r="W737" s="8"/>
      <c r="X737" s="8"/>
      <c r="Y737" s="8"/>
      <c r="Z737" s="8"/>
    </row>
    <row r="738">
      <c r="A738" s="8"/>
      <c r="B738" s="8"/>
      <c r="C738" s="8"/>
      <c r="D738" s="8"/>
      <c r="E738" s="8"/>
      <c r="F738" s="8"/>
      <c r="G738" s="8"/>
      <c r="H738" s="8"/>
      <c r="I738" s="8"/>
      <c r="M738" s="89"/>
      <c r="N738" s="8"/>
      <c r="O738" s="8"/>
      <c r="P738" s="8"/>
      <c r="Q738" s="8"/>
      <c r="R738" s="8"/>
      <c r="S738" s="8"/>
      <c r="T738" s="8"/>
      <c r="U738" s="8"/>
      <c r="V738" s="8"/>
      <c r="W738" s="8"/>
      <c r="X738" s="8"/>
      <c r="Y738" s="8"/>
      <c r="Z738" s="8"/>
    </row>
    <row r="739">
      <c r="A739" s="8"/>
      <c r="B739" s="8"/>
      <c r="C739" s="8"/>
      <c r="D739" s="8"/>
      <c r="E739" s="8"/>
      <c r="F739" s="8"/>
      <c r="G739" s="8"/>
      <c r="H739" s="8"/>
      <c r="I739" s="8"/>
      <c r="M739" s="89"/>
      <c r="N739" s="8"/>
      <c r="O739" s="8"/>
      <c r="P739" s="8"/>
      <c r="Q739" s="8"/>
      <c r="R739" s="8"/>
      <c r="S739" s="8"/>
      <c r="T739" s="8"/>
      <c r="U739" s="8"/>
      <c r="V739" s="8"/>
      <c r="W739" s="8"/>
      <c r="X739" s="8"/>
      <c r="Y739" s="8"/>
      <c r="Z739" s="8"/>
    </row>
    <row r="740">
      <c r="A740" s="8"/>
      <c r="B740" s="8"/>
      <c r="C740" s="8"/>
      <c r="D740" s="8"/>
      <c r="E740" s="8"/>
      <c r="F740" s="8"/>
      <c r="G740" s="8"/>
      <c r="H740" s="8"/>
      <c r="I740" s="8"/>
      <c r="M740" s="89"/>
      <c r="N740" s="8"/>
      <c r="O740" s="8"/>
      <c r="P740" s="8"/>
      <c r="Q740" s="8"/>
      <c r="R740" s="8"/>
      <c r="S740" s="8"/>
      <c r="T740" s="8"/>
      <c r="U740" s="8"/>
      <c r="V740" s="8"/>
      <c r="W740" s="8"/>
      <c r="X740" s="8"/>
      <c r="Y740" s="8"/>
      <c r="Z740" s="8"/>
    </row>
    <row r="741">
      <c r="A741" s="8"/>
      <c r="B741" s="8"/>
      <c r="C741" s="8"/>
      <c r="D741" s="8"/>
      <c r="E741" s="8"/>
      <c r="F741" s="8"/>
      <c r="G741" s="8"/>
      <c r="H741" s="8"/>
      <c r="I741" s="8"/>
      <c r="M741" s="89"/>
      <c r="N741" s="8"/>
      <c r="O741" s="8"/>
      <c r="P741" s="8"/>
      <c r="Q741" s="8"/>
      <c r="R741" s="8"/>
      <c r="S741" s="8"/>
      <c r="T741" s="8"/>
      <c r="U741" s="8"/>
      <c r="V741" s="8"/>
      <c r="W741" s="8"/>
      <c r="X741" s="8"/>
      <c r="Y741" s="8"/>
      <c r="Z741" s="8"/>
    </row>
    <row r="742">
      <c r="A742" s="8"/>
      <c r="B742" s="8"/>
      <c r="C742" s="8"/>
      <c r="D742" s="8"/>
      <c r="E742" s="8"/>
      <c r="F742" s="8"/>
      <c r="G742" s="8"/>
      <c r="H742" s="8"/>
      <c r="I742" s="8"/>
      <c r="M742" s="89"/>
      <c r="N742" s="8"/>
      <c r="O742" s="8"/>
      <c r="P742" s="8"/>
      <c r="Q742" s="8"/>
      <c r="R742" s="8"/>
      <c r="S742" s="8"/>
      <c r="T742" s="8"/>
      <c r="U742" s="8"/>
      <c r="V742" s="8"/>
      <c r="W742" s="8"/>
      <c r="X742" s="8"/>
      <c r="Y742" s="8"/>
      <c r="Z742" s="8"/>
    </row>
    <row r="743">
      <c r="A743" s="8"/>
      <c r="B743" s="8"/>
      <c r="C743" s="8"/>
      <c r="D743" s="8"/>
      <c r="E743" s="8"/>
      <c r="F743" s="8"/>
      <c r="G743" s="8"/>
      <c r="H743" s="8"/>
      <c r="I743" s="8"/>
      <c r="M743" s="89"/>
      <c r="N743" s="8"/>
      <c r="O743" s="8"/>
      <c r="P743" s="8"/>
      <c r="Q743" s="8"/>
      <c r="R743" s="8"/>
      <c r="S743" s="8"/>
      <c r="T743" s="8"/>
      <c r="U743" s="8"/>
      <c r="V743" s="8"/>
      <c r="W743" s="8"/>
      <c r="X743" s="8"/>
      <c r="Y743" s="8"/>
      <c r="Z743" s="8"/>
    </row>
    <row r="744">
      <c r="A744" s="8"/>
      <c r="B744" s="8"/>
      <c r="C744" s="8"/>
      <c r="D744" s="8"/>
      <c r="E744" s="8"/>
      <c r="F744" s="8"/>
      <c r="G744" s="8"/>
      <c r="H744" s="8"/>
      <c r="I744" s="8"/>
      <c r="M744" s="89"/>
      <c r="N744" s="8"/>
      <c r="O744" s="8"/>
      <c r="P744" s="8"/>
      <c r="Q744" s="8"/>
      <c r="R744" s="8"/>
      <c r="S744" s="8"/>
      <c r="T744" s="8"/>
      <c r="U744" s="8"/>
      <c r="V744" s="8"/>
      <c r="W744" s="8"/>
      <c r="X744" s="8"/>
      <c r="Y744" s="8"/>
      <c r="Z744" s="8"/>
    </row>
    <row r="745">
      <c r="A745" s="8"/>
      <c r="B745" s="8"/>
      <c r="C745" s="8"/>
      <c r="D745" s="8"/>
      <c r="E745" s="8"/>
      <c r="F745" s="8"/>
      <c r="G745" s="8"/>
      <c r="H745" s="8"/>
      <c r="I745" s="8"/>
      <c r="M745" s="89"/>
      <c r="N745" s="8"/>
      <c r="O745" s="8"/>
      <c r="P745" s="8"/>
      <c r="Q745" s="8"/>
      <c r="R745" s="8"/>
      <c r="S745" s="8"/>
      <c r="T745" s="8"/>
      <c r="U745" s="8"/>
      <c r="V745" s="8"/>
      <c r="W745" s="8"/>
      <c r="X745" s="8"/>
      <c r="Y745" s="8"/>
      <c r="Z745" s="8"/>
    </row>
    <row r="746">
      <c r="A746" s="8"/>
      <c r="B746" s="8"/>
      <c r="C746" s="8"/>
      <c r="D746" s="8"/>
      <c r="E746" s="8"/>
      <c r="F746" s="8"/>
      <c r="G746" s="8"/>
      <c r="H746" s="8"/>
      <c r="I746" s="8"/>
      <c r="M746" s="89"/>
      <c r="N746" s="8"/>
      <c r="O746" s="8"/>
      <c r="P746" s="8"/>
      <c r="Q746" s="8"/>
      <c r="R746" s="8"/>
      <c r="S746" s="8"/>
      <c r="T746" s="8"/>
      <c r="U746" s="8"/>
      <c r="V746" s="8"/>
      <c r="W746" s="8"/>
      <c r="X746" s="8"/>
      <c r="Y746" s="8"/>
      <c r="Z746" s="8"/>
    </row>
    <row r="747">
      <c r="A747" s="8"/>
      <c r="B747" s="8"/>
      <c r="C747" s="8"/>
      <c r="D747" s="8"/>
      <c r="E747" s="8"/>
      <c r="F747" s="8"/>
      <c r="G747" s="8"/>
      <c r="H747" s="8"/>
      <c r="I747" s="8"/>
      <c r="M747" s="89"/>
      <c r="N747" s="8"/>
      <c r="O747" s="8"/>
      <c r="P747" s="8"/>
      <c r="Q747" s="8"/>
      <c r="R747" s="8"/>
      <c r="S747" s="8"/>
      <c r="T747" s="8"/>
      <c r="U747" s="8"/>
      <c r="V747" s="8"/>
      <c r="W747" s="8"/>
      <c r="X747" s="8"/>
      <c r="Y747" s="8"/>
      <c r="Z747" s="8"/>
    </row>
    <row r="748">
      <c r="A748" s="8"/>
      <c r="B748" s="8"/>
      <c r="C748" s="8"/>
      <c r="D748" s="8"/>
      <c r="E748" s="8"/>
      <c r="F748" s="8"/>
      <c r="G748" s="8"/>
      <c r="H748" s="8"/>
      <c r="I748" s="8"/>
      <c r="M748" s="89"/>
      <c r="N748" s="8"/>
      <c r="O748" s="8"/>
      <c r="P748" s="8"/>
      <c r="Q748" s="8"/>
      <c r="R748" s="8"/>
      <c r="S748" s="8"/>
      <c r="T748" s="8"/>
      <c r="U748" s="8"/>
      <c r="V748" s="8"/>
      <c r="W748" s="8"/>
      <c r="X748" s="8"/>
      <c r="Y748" s="8"/>
      <c r="Z748" s="8"/>
    </row>
    <row r="749">
      <c r="A749" s="8"/>
      <c r="B749" s="8"/>
      <c r="C749" s="8"/>
      <c r="D749" s="8"/>
      <c r="E749" s="8"/>
      <c r="F749" s="8"/>
      <c r="G749" s="8"/>
      <c r="H749" s="8"/>
      <c r="I749" s="8"/>
      <c r="M749" s="89"/>
      <c r="N749" s="8"/>
      <c r="O749" s="8"/>
      <c r="P749" s="8"/>
      <c r="Q749" s="8"/>
      <c r="R749" s="8"/>
      <c r="S749" s="8"/>
      <c r="T749" s="8"/>
      <c r="U749" s="8"/>
      <c r="V749" s="8"/>
      <c r="W749" s="8"/>
      <c r="X749" s="8"/>
      <c r="Y749" s="8"/>
      <c r="Z749" s="8"/>
    </row>
    <row r="750">
      <c r="A750" s="8"/>
      <c r="B750" s="8"/>
      <c r="C750" s="8"/>
      <c r="D750" s="8"/>
      <c r="E750" s="8"/>
      <c r="F750" s="8"/>
      <c r="G750" s="8"/>
      <c r="H750" s="8"/>
      <c r="I750" s="8"/>
      <c r="M750" s="89"/>
      <c r="N750" s="8"/>
      <c r="O750" s="8"/>
      <c r="P750" s="8"/>
      <c r="Q750" s="8"/>
      <c r="R750" s="8"/>
      <c r="S750" s="8"/>
      <c r="T750" s="8"/>
      <c r="U750" s="8"/>
      <c r="V750" s="8"/>
      <c r="W750" s="8"/>
      <c r="X750" s="8"/>
      <c r="Y750" s="8"/>
      <c r="Z750" s="8"/>
    </row>
    <row r="751">
      <c r="A751" s="8"/>
      <c r="B751" s="8"/>
      <c r="C751" s="8"/>
      <c r="D751" s="8"/>
      <c r="E751" s="8"/>
      <c r="F751" s="8"/>
      <c r="G751" s="8"/>
      <c r="H751" s="8"/>
      <c r="I751" s="8"/>
      <c r="M751" s="89"/>
      <c r="N751" s="8"/>
      <c r="O751" s="8"/>
      <c r="P751" s="8"/>
      <c r="Q751" s="8"/>
      <c r="R751" s="8"/>
      <c r="S751" s="8"/>
      <c r="T751" s="8"/>
      <c r="U751" s="8"/>
      <c r="V751" s="8"/>
      <c r="W751" s="8"/>
      <c r="X751" s="8"/>
      <c r="Y751" s="8"/>
      <c r="Z751" s="8"/>
    </row>
    <row r="752">
      <c r="A752" s="8"/>
      <c r="B752" s="8"/>
      <c r="C752" s="8"/>
      <c r="D752" s="8"/>
      <c r="E752" s="8"/>
      <c r="F752" s="8"/>
      <c r="G752" s="8"/>
      <c r="H752" s="8"/>
      <c r="I752" s="8"/>
      <c r="M752" s="89"/>
      <c r="N752" s="8"/>
      <c r="O752" s="8"/>
      <c r="P752" s="8"/>
      <c r="Q752" s="8"/>
      <c r="R752" s="8"/>
      <c r="S752" s="8"/>
      <c r="T752" s="8"/>
      <c r="U752" s="8"/>
      <c r="V752" s="8"/>
      <c r="W752" s="8"/>
      <c r="X752" s="8"/>
      <c r="Y752" s="8"/>
      <c r="Z752" s="8"/>
    </row>
    <row r="753">
      <c r="A753" s="8"/>
      <c r="B753" s="8"/>
      <c r="C753" s="8"/>
      <c r="D753" s="8"/>
      <c r="E753" s="8"/>
      <c r="F753" s="8"/>
      <c r="G753" s="8"/>
      <c r="H753" s="8"/>
      <c r="I753" s="8"/>
      <c r="M753" s="89"/>
      <c r="N753" s="8"/>
      <c r="O753" s="8"/>
      <c r="P753" s="8"/>
      <c r="Q753" s="8"/>
      <c r="R753" s="8"/>
      <c r="S753" s="8"/>
      <c r="T753" s="8"/>
      <c r="U753" s="8"/>
      <c r="V753" s="8"/>
      <c r="W753" s="8"/>
      <c r="X753" s="8"/>
      <c r="Y753" s="8"/>
      <c r="Z753" s="8"/>
    </row>
    <row r="754">
      <c r="A754" s="8"/>
      <c r="B754" s="8"/>
      <c r="C754" s="8"/>
      <c r="D754" s="8"/>
      <c r="E754" s="8"/>
      <c r="F754" s="8"/>
      <c r="G754" s="8"/>
      <c r="H754" s="8"/>
      <c r="I754" s="8"/>
      <c r="M754" s="89"/>
      <c r="N754" s="8"/>
      <c r="O754" s="8"/>
      <c r="P754" s="8"/>
      <c r="Q754" s="8"/>
      <c r="R754" s="8"/>
      <c r="S754" s="8"/>
      <c r="T754" s="8"/>
      <c r="U754" s="8"/>
      <c r="V754" s="8"/>
      <c r="W754" s="8"/>
      <c r="X754" s="8"/>
      <c r="Y754" s="8"/>
      <c r="Z754" s="8"/>
    </row>
    <row r="755">
      <c r="A755" s="8"/>
      <c r="B755" s="8"/>
      <c r="C755" s="8"/>
      <c r="D755" s="8"/>
      <c r="E755" s="8"/>
      <c r="F755" s="8"/>
      <c r="G755" s="8"/>
      <c r="H755" s="8"/>
      <c r="I755" s="8"/>
      <c r="M755" s="89"/>
      <c r="N755" s="8"/>
      <c r="O755" s="8"/>
      <c r="P755" s="8"/>
      <c r="Q755" s="8"/>
      <c r="R755" s="8"/>
      <c r="S755" s="8"/>
      <c r="T755" s="8"/>
      <c r="U755" s="8"/>
      <c r="V755" s="8"/>
      <c r="W755" s="8"/>
      <c r="X755" s="8"/>
      <c r="Y755" s="8"/>
      <c r="Z755" s="8"/>
    </row>
    <row r="756">
      <c r="A756" s="8"/>
      <c r="B756" s="8"/>
      <c r="C756" s="8"/>
      <c r="D756" s="8"/>
      <c r="E756" s="8"/>
      <c r="F756" s="8"/>
      <c r="G756" s="8"/>
      <c r="H756" s="8"/>
      <c r="I756" s="8"/>
      <c r="M756" s="89"/>
      <c r="N756" s="8"/>
      <c r="O756" s="8"/>
      <c r="P756" s="8"/>
      <c r="Q756" s="8"/>
      <c r="R756" s="8"/>
      <c r="S756" s="8"/>
      <c r="T756" s="8"/>
      <c r="U756" s="8"/>
      <c r="V756" s="8"/>
      <c r="W756" s="8"/>
      <c r="X756" s="8"/>
      <c r="Y756" s="8"/>
      <c r="Z756" s="8"/>
    </row>
    <row r="757">
      <c r="A757" s="8"/>
      <c r="B757" s="8"/>
      <c r="C757" s="8"/>
      <c r="D757" s="8"/>
      <c r="E757" s="8"/>
      <c r="F757" s="8"/>
      <c r="G757" s="8"/>
      <c r="H757" s="8"/>
      <c r="I757" s="8"/>
      <c r="M757" s="89"/>
      <c r="N757" s="8"/>
      <c r="O757" s="8"/>
      <c r="P757" s="8"/>
      <c r="Q757" s="8"/>
      <c r="R757" s="8"/>
      <c r="S757" s="8"/>
      <c r="T757" s="8"/>
      <c r="U757" s="8"/>
      <c r="V757" s="8"/>
      <c r="W757" s="8"/>
      <c r="X757" s="8"/>
      <c r="Y757" s="8"/>
      <c r="Z757" s="8"/>
    </row>
    <row r="758">
      <c r="A758" s="8"/>
      <c r="B758" s="8"/>
      <c r="C758" s="8"/>
      <c r="D758" s="8"/>
      <c r="E758" s="8"/>
      <c r="F758" s="8"/>
      <c r="G758" s="8"/>
      <c r="H758" s="8"/>
      <c r="I758" s="8"/>
      <c r="M758" s="89"/>
      <c r="N758" s="8"/>
      <c r="O758" s="8"/>
      <c r="P758" s="8"/>
      <c r="Q758" s="8"/>
      <c r="R758" s="8"/>
      <c r="S758" s="8"/>
      <c r="T758" s="8"/>
      <c r="U758" s="8"/>
      <c r="V758" s="8"/>
      <c r="W758" s="8"/>
      <c r="X758" s="8"/>
      <c r="Y758" s="8"/>
      <c r="Z758" s="8"/>
    </row>
    <row r="759">
      <c r="A759" s="8"/>
      <c r="B759" s="8"/>
      <c r="C759" s="8"/>
      <c r="D759" s="8"/>
      <c r="E759" s="8"/>
      <c r="F759" s="8"/>
      <c r="G759" s="8"/>
      <c r="H759" s="8"/>
      <c r="I759" s="8"/>
      <c r="M759" s="89"/>
      <c r="N759" s="8"/>
      <c r="O759" s="8"/>
      <c r="P759" s="8"/>
      <c r="Q759" s="8"/>
      <c r="R759" s="8"/>
      <c r="S759" s="8"/>
      <c r="T759" s="8"/>
      <c r="U759" s="8"/>
      <c r="V759" s="8"/>
      <c r="W759" s="8"/>
      <c r="X759" s="8"/>
      <c r="Y759" s="8"/>
      <c r="Z759" s="8"/>
    </row>
    <row r="760">
      <c r="A760" s="8"/>
      <c r="B760" s="8"/>
      <c r="C760" s="8"/>
      <c r="D760" s="8"/>
      <c r="E760" s="8"/>
      <c r="F760" s="8"/>
      <c r="G760" s="8"/>
      <c r="H760" s="8"/>
      <c r="I760" s="8"/>
      <c r="M760" s="89"/>
      <c r="N760" s="8"/>
      <c r="O760" s="8"/>
      <c r="P760" s="8"/>
      <c r="Q760" s="8"/>
      <c r="R760" s="8"/>
      <c r="S760" s="8"/>
      <c r="T760" s="8"/>
      <c r="U760" s="8"/>
      <c r="V760" s="8"/>
      <c r="W760" s="8"/>
      <c r="X760" s="8"/>
      <c r="Y760" s="8"/>
      <c r="Z760" s="8"/>
    </row>
    <row r="761">
      <c r="A761" s="8"/>
      <c r="B761" s="8"/>
      <c r="C761" s="8"/>
      <c r="D761" s="8"/>
      <c r="E761" s="8"/>
      <c r="F761" s="8"/>
      <c r="G761" s="8"/>
      <c r="H761" s="8"/>
      <c r="I761" s="8"/>
      <c r="M761" s="89"/>
      <c r="N761" s="8"/>
      <c r="O761" s="8"/>
      <c r="P761" s="8"/>
      <c r="Q761" s="8"/>
      <c r="R761" s="8"/>
      <c r="S761" s="8"/>
      <c r="T761" s="8"/>
      <c r="U761" s="8"/>
      <c r="V761" s="8"/>
      <c r="W761" s="8"/>
      <c r="X761" s="8"/>
      <c r="Y761" s="8"/>
      <c r="Z761" s="8"/>
    </row>
    <row r="762">
      <c r="A762" s="8"/>
      <c r="B762" s="8"/>
      <c r="C762" s="8"/>
      <c r="D762" s="8"/>
      <c r="E762" s="8"/>
      <c r="F762" s="8"/>
      <c r="G762" s="8"/>
      <c r="H762" s="8"/>
      <c r="I762" s="8"/>
      <c r="M762" s="89"/>
      <c r="N762" s="8"/>
      <c r="O762" s="8"/>
      <c r="P762" s="8"/>
      <c r="Q762" s="8"/>
      <c r="R762" s="8"/>
      <c r="S762" s="8"/>
      <c r="T762" s="8"/>
      <c r="U762" s="8"/>
      <c r="V762" s="8"/>
      <c r="W762" s="8"/>
      <c r="X762" s="8"/>
      <c r="Y762" s="8"/>
      <c r="Z762" s="8"/>
    </row>
    <row r="763">
      <c r="A763" s="8"/>
      <c r="B763" s="8"/>
      <c r="C763" s="8"/>
      <c r="D763" s="8"/>
      <c r="E763" s="8"/>
      <c r="F763" s="8"/>
      <c r="G763" s="8"/>
      <c r="H763" s="8"/>
      <c r="I763" s="8"/>
      <c r="M763" s="89"/>
      <c r="N763" s="8"/>
      <c r="O763" s="8"/>
      <c r="P763" s="8"/>
      <c r="Q763" s="8"/>
      <c r="R763" s="8"/>
      <c r="S763" s="8"/>
      <c r="T763" s="8"/>
      <c r="U763" s="8"/>
      <c r="V763" s="8"/>
      <c r="W763" s="8"/>
      <c r="X763" s="8"/>
      <c r="Y763" s="8"/>
      <c r="Z763" s="8"/>
    </row>
    <row r="764">
      <c r="A764" s="8"/>
      <c r="B764" s="8"/>
      <c r="C764" s="8"/>
      <c r="D764" s="8"/>
      <c r="E764" s="8"/>
      <c r="F764" s="8"/>
      <c r="G764" s="8"/>
      <c r="H764" s="8"/>
      <c r="I764" s="8"/>
      <c r="M764" s="89"/>
      <c r="N764" s="8"/>
      <c r="O764" s="8"/>
      <c r="P764" s="8"/>
      <c r="Q764" s="8"/>
      <c r="R764" s="8"/>
      <c r="S764" s="8"/>
      <c r="T764" s="8"/>
      <c r="U764" s="8"/>
      <c r="V764" s="8"/>
      <c r="W764" s="8"/>
      <c r="X764" s="8"/>
      <c r="Y764" s="8"/>
      <c r="Z764" s="8"/>
    </row>
    <row r="765">
      <c r="A765" s="8"/>
      <c r="B765" s="8"/>
      <c r="C765" s="8"/>
      <c r="D765" s="8"/>
      <c r="E765" s="8"/>
      <c r="F765" s="8"/>
      <c r="G765" s="8"/>
      <c r="H765" s="8"/>
      <c r="I765" s="8"/>
      <c r="M765" s="89"/>
      <c r="N765" s="8"/>
      <c r="O765" s="8"/>
      <c r="P765" s="8"/>
      <c r="Q765" s="8"/>
      <c r="R765" s="8"/>
      <c r="S765" s="8"/>
      <c r="T765" s="8"/>
      <c r="U765" s="8"/>
      <c r="V765" s="8"/>
      <c r="W765" s="8"/>
      <c r="X765" s="8"/>
      <c r="Y765" s="8"/>
      <c r="Z765" s="8"/>
    </row>
    <row r="766">
      <c r="A766" s="8"/>
      <c r="B766" s="8"/>
      <c r="C766" s="8"/>
      <c r="D766" s="8"/>
      <c r="E766" s="8"/>
      <c r="F766" s="8"/>
      <c r="G766" s="8"/>
      <c r="H766" s="8"/>
      <c r="I766" s="8"/>
      <c r="M766" s="89"/>
      <c r="N766" s="8"/>
      <c r="O766" s="8"/>
      <c r="P766" s="8"/>
      <c r="Q766" s="8"/>
      <c r="R766" s="8"/>
      <c r="S766" s="8"/>
      <c r="T766" s="8"/>
      <c r="U766" s="8"/>
      <c r="V766" s="8"/>
      <c r="W766" s="8"/>
      <c r="X766" s="8"/>
      <c r="Y766" s="8"/>
      <c r="Z766" s="8"/>
    </row>
    <row r="767">
      <c r="A767" s="8"/>
      <c r="B767" s="8"/>
      <c r="C767" s="8"/>
      <c r="D767" s="8"/>
      <c r="E767" s="8"/>
      <c r="F767" s="8"/>
      <c r="G767" s="8"/>
      <c r="H767" s="8"/>
      <c r="I767" s="8"/>
      <c r="M767" s="89"/>
      <c r="N767" s="8"/>
      <c r="O767" s="8"/>
      <c r="P767" s="8"/>
      <c r="Q767" s="8"/>
      <c r="R767" s="8"/>
      <c r="S767" s="8"/>
      <c r="T767" s="8"/>
      <c r="U767" s="8"/>
      <c r="V767" s="8"/>
      <c r="W767" s="8"/>
      <c r="X767" s="8"/>
      <c r="Y767" s="8"/>
      <c r="Z767" s="8"/>
    </row>
    <row r="768">
      <c r="A768" s="8"/>
      <c r="B768" s="8"/>
      <c r="C768" s="8"/>
      <c r="D768" s="8"/>
      <c r="E768" s="8"/>
      <c r="F768" s="8"/>
      <c r="G768" s="8"/>
      <c r="H768" s="8"/>
      <c r="I768" s="8"/>
      <c r="M768" s="89"/>
      <c r="N768" s="8"/>
      <c r="O768" s="8"/>
      <c r="P768" s="8"/>
      <c r="Q768" s="8"/>
      <c r="R768" s="8"/>
      <c r="S768" s="8"/>
      <c r="T768" s="8"/>
      <c r="U768" s="8"/>
      <c r="V768" s="8"/>
      <c r="W768" s="8"/>
      <c r="X768" s="8"/>
      <c r="Y768" s="8"/>
      <c r="Z768" s="8"/>
    </row>
    <row r="769">
      <c r="A769" s="8"/>
      <c r="B769" s="8"/>
      <c r="C769" s="8"/>
      <c r="D769" s="8"/>
      <c r="E769" s="8"/>
      <c r="F769" s="8"/>
      <c r="G769" s="8"/>
      <c r="H769" s="8"/>
      <c r="I769" s="8"/>
      <c r="M769" s="89"/>
      <c r="N769" s="8"/>
      <c r="O769" s="8"/>
      <c r="P769" s="8"/>
      <c r="Q769" s="8"/>
      <c r="R769" s="8"/>
      <c r="S769" s="8"/>
      <c r="T769" s="8"/>
      <c r="U769" s="8"/>
      <c r="V769" s="8"/>
      <c r="W769" s="8"/>
      <c r="X769" s="8"/>
      <c r="Y769" s="8"/>
      <c r="Z769" s="8"/>
    </row>
    <row r="770">
      <c r="A770" s="8"/>
      <c r="B770" s="8"/>
      <c r="C770" s="8"/>
      <c r="D770" s="8"/>
      <c r="E770" s="8"/>
      <c r="F770" s="8"/>
      <c r="G770" s="8"/>
      <c r="H770" s="8"/>
      <c r="I770" s="8"/>
      <c r="M770" s="89"/>
      <c r="N770" s="8"/>
      <c r="O770" s="8"/>
      <c r="P770" s="8"/>
      <c r="Q770" s="8"/>
      <c r="R770" s="8"/>
      <c r="S770" s="8"/>
      <c r="T770" s="8"/>
      <c r="U770" s="8"/>
      <c r="V770" s="8"/>
      <c r="W770" s="8"/>
      <c r="X770" s="8"/>
      <c r="Y770" s="8"/>
      <c r="Z770" s="8"/>
    </row>
    <row r="771">
      <c r="A771" s="8"/>
      <c r="B771" s="8"/>
      <c r="C771" s="8"/>
      <c r="D771" s="8"/>
      <c r="E771" s="8"/>
      <c r="F771" s="8"/>
      <c r="G771" s="8"/>
      <c r="H771" s="8"/>
      <c r="I771" s="8"/>
      <c r="M771" s="89"/>
      <c r="N771" s="8"/>
      <c r="O771" s="8"/>
      <c r="P771" s="8"/>
      <c r="Q771" s="8"/>
      <c r="R771" s="8"/>
      <c r="S771" s="8"/>
      <c r="T771" s="8"/>
      <c r="U771" s="8"/>
      <c r="V771" s="8"/>
      <c r="W771" s="8"/>
      <c r="X771" s="8"/>
      <c r="Y771" s="8"/>
      <c r="Z771" s="8"/>
    </row>
    <row r="772">
      <c r="A772" s="8"/>
      <c r="B772" s="8"/>
      <c r="C772" s="8"/>
      <c r="D772" s="8"/>
      <c r="E772" s="8"/>
      <c r="F772" s="8"/>
      <c r="G772" s="8"/>
      <c r="H772" s="8"/>
      <c r="I772" s="8"/>
      <c r="M772" s="89"/>
      <c r="N772" s="8"/>
      <c r="O772" s="8"/>
      <c r="P772" s="8"/>
      <c r="Q772" s="8"/>
      <c r="R772" s="8"/>
      <c r="S772" s="8"/>
      <c r="T772" s="8"/>
      <c r="U772" s="8"/>
      <c r="V772" s="8"/>
      <c r="W772" s="8"/>
      <c r="X772" s="8"/>
      <c r="Y772" s="8"/>
      <c r="Z772" s="8"/>
    </row>
    <row r="773">
      <c r="A773" s="8"/>
      <c r="B773" s="8"/>
      <c r="C773" s="8"/>
      <c r="D773" s="8"/>
      <c r="E773" s="8"/>
      <c r="F773" s="8"/>
      <c r="G773" s="8"/>
      <c r="H773" s="8"/>
      <c r="I773" s="8"/>
      <c r="M773" s="89"/>
      <c r="N773" s="8"/>
      <c r="O773" s="8"/>
      <c r="P773" s="8"/>
      <c r="Q773" s="8"/>
      <c r="R773" s="8"/>
      <c r="S773" s="8"/>
      <c r="T773" s="8"/>
      <c r="U773" s="8"/>
      <c r="V773" s="8"/>
      <c r="W773" s="8"/>
      <c r="X773" s="8"/>
      <c r="Y773" s="8"/>
      <c r="Z773" s="8"/>
    </row>
    <row r="774">
      <c r="A774" s="8"/>
      <c r="B774" s="8"/>
      <c r="C774" s="8"/>
      <c r="D774" s="8"/>
      <c r="E774" s="8"/>
      <c r="F774" s="8"/>
      <c r="G774" s="8"/>
      <c r="H774" s="8"/>
      <c r="I774" s="8"/>
      <c r="M774" s="89"/>
      <c r="N774" s="8"/>
      <c r="O774" s="8"/>
      <c r="P774" s="8"/>
      <c r="Q774" s="8"/>
      <c r="R774" s="8"/>
      <c r="S774" s="8"/>
      <c r="T774" s="8"/>
      <c r="U774" s="8"/>
      <c r="V774" s="8"/>
      <c r="W774" s="8"/>
      <c r="X774" s="8"/>
      <c r="Y774" s="8"/>
      <c r="Z774" s="8"/>
    </row>
    <row r="775">
      <c r="A775" s="8"/>
      <c r="B775" s="8"/>
      <c r="C775" s="8"/>
      <c r="D775" s="8"/>
      <c r="E775" s="8"/>
      <c r="F775" s="8"/>
      <c r="G775" s="8"/>
      <c r="H775" s="8"/>
      <c r="I775" s="8"/>
      <c r="M775" s="89"/>
      <c r="N775" s="8"/>
      <c r="O775" s="8"/>
      <c r="P775" s="8"/>
      <c r="Q775" s="8"/>
      <c r="R775" s="8"/>
      <c r="S775" s="8"/>
      <c r="T775" s="8"/>
      <c r="U775" s="8"/>
      <c r="V775" s="8"/>
      <c r="W775" s="8"/>
      <c r="X775" s="8"/>
      <c r="Y775" s="8"/>
      <c r="Z775" s="8"/>
    </row>
    <row r="776">
      <c r="A776" s="8"/>
      <c r="B776" s="8"/>
      <c r="C776" s="8"/>
      <c r="D776" s="8"/>
      <c r="E776" s="8"/>
      <c r="F776" s="8"/>
      <c r="G776" s="8"/>
      <c r="H776" s="8"/>
      <c r="I776" s="8"/>
      <c r="M776" s="89"/>
      <c r="N776" s="8"/>
      <c r="O776" s="8"/>
      <c r="P776" s="8"/>
      <c r="Q776" s="8"/>
      <c r="R776" s="8"/>
      <c r="S776" s="8"/>
      <c r="T776" s="8"/>
      <c r="U776" s="8"/>
      <c r="V776" s="8"/>
      <c r="W776" s="8"/>
      <c r="X776" s="8"/>
      <c r="Y776" s="8"/>
      <c r="Z776" s="8"/>
    </row>
    <row r="777">
      <c r="A777" s="8"/>
      <c r="B777" s="8"/>
      <c r="C777" s="8"/>
      <c r="D777" s="8"/>
      <c r="E777" s="8"/>
      <c r="F777" s="8"/>
      <c r="G777" s="8"/>
      <c r="H777" s="8"/>
      <c r="I777" s="8"/>
      <c r="M777" s="89"/>
      <c r="N777" s="8"/>
      <c r="O777" s="8"/>
      <c r="P777" s="8"/>
      <c r="Q777" s="8"/>
      <c r="R777" s="8"/>
      <c r="S777" s="8"/>
      <c r="T777" s="8"/>
      <c r="U777" s="8"/>
      <c r="V777" s="8"/>
      <c r="W777" s="8"/>
      <c r="X777" s="8"/>
      <c r="Y777" s="8"/>
      <c r="Z777" s="8"/>
    </row>
    <row r="778">
      <c r="A778" s="8"/>
      <c r="B778" s="8"/>
      <c r="C778" s="8"/>
      <c r="D778" s="8"/>
      <c r="E778" s="8"/>
      <c r="F778" s="8"/>
      <c r="G778" s="8"/>
      <c r="H778" s="8"/>
      <c r="I778" s="8"/>
      <c r="M778" s="89"/>
      <c r="N778" s="8"/>
      <c r="O778" s="8"/>
      <c r="P778" s="8"/>
      <c r="Q778" s="8"/>
      <c r="R778" s="8"/>
      <c r="S778" s="8"/>
      <c r="T778" s="8"/>
      <c r="U778" s="8"/>
      <c r="V778" s="8"/>
      <c r="W778" s="8"/>
      <c r="X778" s="8"/>
      <c r="Y778" s="8"/>
      <c r="Z778" s="8"/>
    </row>
    <row r="779">
      <c r="A779" s="8"/>
      <c r="B779" s="8"/>
      <c r="C779" s="8"/>
      <c r="D779" s="8"/>
      <c r="E779" s="8"/>
      <c r="F779" s="8"/>
      <c r="G779" s="8"/>
      <c r="H779" s="8"/>
      <c r="I779" s="8"/>
      <c r="M779" s="89"/>
      <c r="N779" s="8"/>
      <c r="O779" s="8"/>
      <c r="P779" s="8"/>
      <c r="Q779" s="8"/>
      <c r="R779" s="8"/>
      <c r="S779" s="8"/>
      <c r="T779" s="8"/>
      <c r="U779" s="8"/>
      <c r="V779" s="8"/>
      <c r="W779" s="8"/>
      <c r="X779" s="8"/>
      <c r="Y779" s="8"/>
      <c r="Z779" s="8"/>
    </row>
    <row r="780">
      <c r="A780" s="8"/>
      <c r="B780" s="8"/>
      <c r="C780" s="8"/>
      <c r="D780" s="8"/>
      <c r="E780" s="8"/>
      <c r="F780" s="8"/>
      <c r="G780" s="8"/>
      <c r="H780" s="8"/>
      <c r="I780" s="8"/>
      <c r="M780" s="89"/>
      <c r="N780" s="8"/>
      <c r="O780" s="8"/>
      <c r="P780" s="8"/>
      <c r="Q780" s="8"/>
      <c r="R780" s="8"/>
      <c r="S780" s="8"/>
      <c r="T780" s="8"/>
      <c r="U780" s="8"/>
      <c r="V780" s="8"/>
      <c r="W780" s="8"/>
      <c r="X780" s="8"/>
      <c r="Y780" s="8"/>
      <c r="Z780" s="8"/>
    </row>
    <row r="781">
      <c r="A781" s="8"/>
      <c r="B781" s="8"/>
      <c r="C781" s="8"/>
      <c r="D781" s="8"/>
      <c r="E781" s="8"/>
      <c r="F781" s="8"/>
      <c r="G781" s="8"/>
      <c r="H781" s="8"/>
      <c r="I781" s="8"/>
      <c r="M781" s="89"/>
      <c r="N781" s="8"/>
      <c r="O781" s="8"/>
      <c r="P781" s="8"/>
      <c r="Q781" s="8"/>
      <c r="R781" s="8"/>
      <c r="S781" s="8"/>
      <c r="T781" s="8"/>
      <c r="U781" s="8"/>
      <c r="V781" s="8"/>
      <c r="W781" s="8"/>
      <c r="X781" s="8"/>
      <c r="Y781" s="8"/>
      <c r="Z781" s="8"/>
    </row>
    <row r="782">
      <c r="A782" s="8"/>
      <c r="B782" s="8"/>
      <c r="C782" s="8"/>
      <c r="D782" s="8"/>
      <c r="E782" s="8"/>
      <c r="F782" s="8"/>
      <c r="G782" s="8"/>
      <c r="H782" s="8"/>
      <c r="I782" s="8"/>
      <c r="M782" s="89"/>
      <c r="N782" s="8"/>
      <c r="O782" s="8"/>
      <c r="P782" s="8"/>
      <c r="Q782" s="8"/>
      <c r="R782" s="8"/>
      <c r="S782" s="8"/>
      <c r="T782" s="8"/>
      <c r="U782" s="8"/>
      <c r="V782" s="8"/>
      <c r="W782" s="8"/>
      <c r="X782" s="8"/>
      <c r="Y782" s="8"/>
      <c r="Z782" s="8"/>
    </row>
    <row r="783">
      <c r="A783" s="8"/>
      <c r="B783" s="8"/>
      <c r="C783" s="8"/>
      <c r="D783" s="8"/>
      <c r="E783" s="8"/>
      <c r="F783" s="8"/>
      <c r="G783" s="8"/>
      <c r="H783" s="8"/>
      <c r="I783" s="8"/>
      <c r="M783" s="89"/>
      <c r="N783" s="8"/>
      <c r="O783" s="8"/>
      <c r="P783" s="8"/>
      <c r="Q783" s="8"/>
      <c r="R783" s="8"/>
      <c r="S783" s="8"/>
      <c r="T783" s="8"/>
      <c r="U783" s="8"/>
      <c r="V783" s="8"/>
      <c r="W783" s="8"/>
      <c r="X783" s="8"/>
      <c r="Y783" s="8"/>
      <c r="Z783" s="8"/>
    </row>
    <row r="784">
      <c r="A784" s="8"/>
      <c r="B784" s="8"/>
      <c r="C784" s="8"/>
      <c r="D784" s="8"/>
      <c r="E784" s="8"/>
      <c r="F784" s="8"/>
      <c r="G784" s="8"/>
      <c r="H784" s="8"/>
      <c r="I784" s="8"/>
      <c r="M784" s="89"/>
      <c r="N784" s="8"/>
      <c r="O784" s="8"/>
      <c r="P784" s="8"/>
      <c r="Q784" s="8"/>
      <c r="R784" s="8"/>
      <c r="S784" s="8"/>
      <c r="T784" s="8"/>
      <c r="U784" s="8"/>
      <c r="V784" s="8"/>
      <c r="W784" s="8"/>
      <c r="X784" s="8"/>
      <c r="Y784" s="8"/>
      <c r="Z784" s="8"/>
    </row>
    <row r="785">
      <c r="A785" s="8"/>
      <c r="B785" s="8"/>
      <c r="C785" s="8"/>
      <c r="D785" s="8"/>
      <c r="E785" s="8"/>
      <c r="F785" s="8"/>
      <c r="G785" s="8"/>
      <c r="H785" s="8"/>
      <c r="I785" s="8"/>
      <c r="M785" s="89"/>
      <c r="N785" s="8"/>
      <c r="O785" s="8"/>
      <c r="P785" s="8"/>
      <c r="Q785" s="8"/>
      <c r="R785" s="8"/>
      <c r="S785" s="8"/>
      <c r="T785" s="8"/>
      <c r="U785" s="8"/>
      <c r="V785" s="8"/>
      <c r="W785" s="8"/>
      <c r="X785" s="8"/>
      <c r="Y785" s="8"/>
      <c r="Z785" s="8"/>
    </row>
    <row r="786">
      <c r="A786" s="8"/>
      <c r="B786" s="8"/>
      <c r="C786" s="8"/>
      <c r="D786" s="8"/>
      <c r="E786" s="8"/>
      <c r="F786" s="8"/>
      <c r="G786" s="8"/>
      <c r="H786" s="8"/>
      <c r="I786" s="8"/>
      <c r="M786" s="89"/>
      <c r="N786" s="8"/>
      <c r="O786" s="8"/>
      <c r="P786" s="8"/>
      <c r="Q786" s="8"/>
      <c r="R786" s="8"/>
      <c r="S786" s="8"/>
      <c r="T786" s="8"/>
      <c r="U786" s="8"/>
      <c r="V786" s="8"/>
      <c r="W786" s="8"/>
      <c r="X786" s="8"/>
      <c r="Y786" s="8"/>
      <c r="Z786" s="8"/>
    </row>
    <row r="787">
      <c r="A787" s="8"/>
      <c r="B787" s="8"/>
      <c r="C787" s="8"/>
      <c r="D787" s="8"/>
      <c r="E787" s="8"/>
      <c r="F787" s="8"/>
      <c r="G787" s="8"/>
      <c r="H787" s="8"/>
      <c r="I787" s="8"/>
      <c r="M787" s="89"/>
      <c r="N787" s="8"/>
      <c r="O787" s="8"/>
      <c r="P787" s="8"/>
      <c r="Q787" s="8"/>
      <c r="R787" s="8"/>
      <c r="S787" s="8"/>
      <c r="T787" s="8"/>
      <c r="U787" s="8"/>
      <c r="V787" s="8"/>
      <c r="W787" s="8"/>
      <c r="X787" s="8"/>
      <c r="Y787" s="8"/>
      <c r="Z787" s="8"/>
    </row>
    <row r="788">
      <c r="A788" s="8"/>
      <c r="B788" s="8"/>
      <c r="C788" s="8"/>
      <c r="D788" s="8"/>
      <c r="E788" s="8"/>
      <c r="F788" s="8"/>
      <c r="G788" s="8"/>
      <c r="H788" s="8"/>
      <c r="I788" s="8"/>
      <c r="M788" s="89"/>
      <c r="N788" s="8"/>
      <c r="O788" s="8"/>
      <c r="P788" s="8"/>
      <c r="Q788" s="8"/>
      <c r="R788" s="8"/>
      <c r="S788" s="8"/>
      <c r="T788" s="8"/>
      <c r="U788" s="8"/>
      <c r="V788" s="8"/>
      <c r="W788" s="8"/>
      <c r="X788" s="8"/>
      <c r="Y788" s="8"/>
      <c r="Z788" s="8"/>
    </row>
    <row r="789">
      <c r="A789" s="8"/>
      <c r="B789" s="8"/>
      <c r="C789" s="8"/>
      <c r="D789" s="8"/>
      <c r="E789" s="8"/>
      <c r="F789" s="8"/>
      <c r="G789" s="8"/>
      <c r="H789" s="8"/>
      <c r="I789" s="8"/>
      <c r="M789" s="89"/>
      <c r="N789" s="8"/>
      <c r="O789" s="8"/>
      <c r="P789" s="8"/>
      <c r="Q789" s="8"/>
      <c r="R789" s="8"/>
      <c r="S789" s="8"/>
      <c r="T789" s="8"/>
      <c r="U789" s="8"/>
      <c r="V789" s="8"/>
      <c r="W789" s="8"/>
      <c r="X789" s="8"/>
      <c r="Y789" s="8"/>
      <c r="Z789" s="8"/>
    </row>
    <row r="790">
      <c r="A790" s="8"/>
      <c r="B790" s="8"/>
      <c r="C790" s="8"/>
      <c r="D790" s="8"/>
      <c r="E790" s="8"/>
      <c r="F790" s="8"/>
      <c r="G790" s="8"/>
      <c r="H790" s="8"/>
      <c r="I790" s="8"/>
      <c r="M790" s="89"/>
      <c r="N790" s="8"/>
      <c r="O790" s="8"/>
      <c r="P790" s="8"/>
      <c r="Q790" s="8"/>
      <c r="R790" s="8"/>
      <c r="S790" s="8"/>
      <c r="T790" s="8"/>
      <c r="U790" s="8"/>
      <c r="V790" s="8"/>
      <c r="W790" s="8"/>
      <c r="X790" s="8"/>
      <c r="Y790" s="8"/>
      <c r="Z790" s="8"/>
    </row>
    <row r="791">
      <c r="A791" s="8"/>
      <c r="B791" s="8"/>
      <c r="C791" s="8"/>
      <c r="D791" s="8"/>
      <c r="E791" s="8"/>
      <c r="F791" s="8"/>
      <c r="G791" s="8"/>
      <c r="H791" s="8"/>
      <c r="I791" s="8"/>
      <c r="M791" s="89"/>
      <c r="N791" s="8"/>
      <c r="O791" s="8"/>
      <c r="P791" s="8"/>
      <c r="Q791" s="8"/>
      <c r="R791" s="8"/>
      <c r="S791" s="8"/>
      <c r="T791" s="8"/>
      <c r="U791" s="8"/>
      <c r="V791" s="8"/>
      <c r="W791" s="8"/>
      <c r="X791" s="8"/>
      <c r="Y791" s="8"/>
      <c r="Z791" s="8"/>
    </row>
    <row r="792">
      <c r="A792" s="8"/>
      <c r="B792" s="8"/>
      <c r="C792" s="8"/>
      <c r="D792" s="8"/>
      <c r="E792" s="8"/>
      <c r="F792" s="8"/>
      <c r="G792" s="8"/>
      <c r="H792" s="8"/>
      <c r="I792" s="8"/>
      <c r="M792" s="89"/>
      <c r="N792" s="8"/>
      <c r="O792" s="8"/>
      <c r="P792" s="8"/>
      <c r="Q792" s="8"/>
      <c r="R792" s="8"/>
      <c r="S792" s="8"/>
      <c r="T792" s="8"/>
      <c r="U792" s="8"/>
      <c r="V792" s="8"/>
      <c r="W792" s="8"/>
      <c r="X792" s="8"/>
      <c r="Y792" s="8"/>
      <c r="Z792" s="8"/>
    </row>
    <row r="793">
      <c r="A793" s="8"/>
      <c r="B793" s="8"/>
      <c r="C793" s="8"/>
      <c r="D793" s="8"/>
      <c r="E793" s="8"/>
      <c r="F793" s="8"/>
      <c r="G793" s="8"/>
      <c r="H793" s="8"/>
      <c r="I793" s="8"/>
      <c r="M793" s="89"/>
      <c r="N793" s="8"/>
      <c r="O793" s="8"/>
      <c r="P793" s="8"/>
      <c r="Q793" s="8"/>
      <c r="R793" s="8"/>
      <c r="S793" s="8"/>
      <c r="T793" s="8"/>
      <c r="U793" s="8"/>
      <c r="V793" s="8"/>
      <c r="W793" s="8"/>
      <c r="X793" s="8"/>
      <c r="Y793" s="8"/>
      <c r="Z793" s="8"/>
    </row>
    <row r="794">
      <c r="A794" s="8"/>
      <c r="B794" s="8"/>
      <c r="C794" s="8"/>
      <c r="D794" s="8"/>
      <c r="E794" s="8"/>
      <c r="F794" s="8"/>
      <c r="G794" s="8"/>
      <c r="H794" s="8"/>
      <c r="I794" s="8"/>
      <c r="M794" s="89"/>
      <c r="N794" s="8"/>
      <c r="O794" s="8"/>
      <c r="P794" s="8"/>
      <c r="Q794" s="8"/>
      <c r="R794" s="8"/>
      <c r="S794" s="8"/>
      <c r="T794" s="8"/>
      <c r="U794" s="8"/>
      <c r="V794" s="8"/>
      <c r="W794" s="8"/>
      <c r="X794" s="8"/>
      <c r="Y794" s="8"/>
      <c r="Z794" s="8"/>
    </row>
    <row r="795">
      <c r="A795" s="8"/>
      <c r="B795" s="8"/>
      <c r="C795" s="8"/>
      <c r="D795" s="8"/>
      <c r="E795" s="8"/>
      <c r="F795" s="8"/>
      <c r="G795" s="8"/>
      <c r="H795" s="8"/>
      <c r="I795" s="8"/>
      <c r="M795" s="89"/>
      <c r="N795" s="8"/>
      <c r="O795" s="8"/>
      <c r="P795" s="8"/>
      <c r="Q795" s="8"/>
      <c r="R795" s="8"/>
      <c r="S795" s="8"/>
      <c r="T795" s="8"/>
      <c r="U795" s="8"/>
      <c r="V795" s="8"/>
      <c r="W795" s="8"/>
      <c r="X795" s="8"/>
      <c r="Y795" s="8"/>
      <c r="Z795" s="8"/>
    </row>
    <row r="796">
      <c r="A796" s="8"/>
      <c r="B796" s="8"/>
      <c r="C796" s="8"/>
      <c r="D796" s="8"/>
      <c r="E796" s="8"/>
      <c r="F796" s="8"/>
      <c r="G796" s="8"/>
      <c r="H796" s="8"/>
      <c r="I796" s="8"/>
      <c r="M796" s="89"/>
      <c r="N796" s="8"/>
      <c r="O796" s="8"/>
      <c r="P796" s="8"/>
      <c r="Q796" s="8"/>
      <c r="R796" s="8"/>
      <c r="S796" s="8"/>
      <c r="T796" s="8"/>
      <c r="U796" s="8"/>
      <c r="V796" s="8"/>
      <c r="W796" s="8"/>
      <c r="X796" s="8"/>
      <c r="Y796" s="8"/>
      <c r="Z796" s="8"/>
    </row>
    <row r="797">
      <c r="A797" s="8"/>
      <c r="B797" s="8"/>
      <c r="C797" s="8"/>
      <c r="D797" s="8"/>
      <c r="E797" s="8"/>
      <c r="F797" s="8"/>
      <c r="G797" s="8"/>
      <c r="H797" s="8"/>
      <c r="I797" s="8"/>
      <c r="M797" s="89"/>
      <c r="N797" s="8"/>
      <c r="O797" s="8"/>
      <c r="P797" s="8"/>
      <c r="Q797" s="8"/>
      <c r="R797" s="8"/>
      <c r="S797" s="8"/>
      <c r="T797" s="8"/>
      <c r="U797" s="8"/>
      <c r="V797" s="8"/>
      <c r="W797" s="8"/>
      <c r="X797" s="8"/>
      <c r="Y797" s="8"/>
      <c r="Z797" s="8"/>
    </row>
    <row r="798">
      <c r="A798" s="8"/>
      <c r="B798" s="8"/>
      <c r="C798" s="8"/>
      <c r="D798" s="8"/>
      <c r="E798" s="8"/>
      <c r="F798" s="8"/>
      <c r="G798" s="8"/>
      <c r="H798" s="8"/>
      <c r="I798" s="8"/>
      <c r="M798" s="89"/>
      <c r="N798" s="8"/>
      <c r="O798" s="8"/>
      <c r="P798" s="8"/>
      <c r="Q798" s="8"/>
      <c r="R798" s="8"/>
      <c r="S798" s="8"/>
      <c r="T798" s="8"/>
      <c r="U798" s="8"/>
      <c r="V798" s="8"/>
      <c r="W798" s="8"/>
      <c r="X798" s="8"/>
      <c r="Y798" s="8"/>
      <c r="Z798" s="8"/>
    </row>
    <row r="799">
      <c r="A799" s="8"/>
      <c r="B799" s="8"/>
      <c r="C799" s="8"/>
      <c r="D799" s="8"/>
      <c r="E799" s="8"/>
      <c r="F799" s="8"/>
      <c r="G799" s="8"/>
      <c r="H799" s="8"/>
      <c r="I799" s="8"/>
      <c r="M799" s="89"/>
      <c r="N799" s="8"/>
      <c r="O799" s="8"/>
      <c r="P799" s="8"/>
      <c r="Q799" s="8"/>
      <c r="R799" s="8"/>
      <c r="S799" s="8"/>
      <c r="T799" s="8"/>
      <c r="U799" s="8"/>
      <c r="V799" s="8"/>
      <c r="W799" s="8"/>
      <c r="X799" s="8"/>
      <c r="Y799" s="8"/>
      <c r="Z799" s="8"/>
    </row>
    <row r="800">
      <c r="A800" s="8"/>
      <c r="B800" s="8"/>
      <c r="C800" s="8"/>
      <c r="D800" s="8"/>
      <c r="E800" s="8"/>
      <c r="F800" s="8"/>
      <c r="G800" s="8"/>
      <c r="H800" s="8"/>
      <c r="I800" s="8"/>
      <c r="M800" s="89"/>
      <c r="N800" s="8"/>
      <c r="O800" s="8"/>
      <c r="P800" s="8"/>
      <c r="Q800" s="8"/>
      <c r="R800" s="8"/>
      <c r="S800" s="8"/>
      <c r="T800" s="8"/>
      <c r="U800" s="8"/>
      <c r="V800" s="8"/>
      <c r="W800" s="8"/>
      <c r="X800" s="8"/>
      <c r="Y800" s="8"/>
      <c r="Z800" s="8"/>
    </row>
    <row r="801">
      <c r="A801" s="8"/>
      <c r="B801" s="8"/>
      <c r="C801" s="8"/>
      <c r="D801" s="8"/>
      <c r="E801" s="8"/>
      <c r="F801" s="8"/>
      <c r="G801" s="8"/>
      <c r="H801" s="8"/>
      <c r="I801" s="8"/>
      <c r="M801" s="89"/>
      <c r="N801" s="8"/>
      <c r="O801" s="8"/>
      <c r="P801" s="8"/>
      <c r="Q801" s="8"/>
      <c r="R801" s="8"/>
      <c r="S801" s="8"/>
      <c r="T801" s="8"/>
      <c r="U801" s="8"/>
      <c r="V801" s="8"/>
      <c r="W801" s="8"/>
      <c r="X801" s="8"/>
      <c r="Y801" s="8"/>
      <c r="Z801" s="8"/>
    </row>
    <row r="802">
      <c r="A802" s="8"/>
      <c r="B802" s="8"/>
      <c r="C802" s="8"/>
      <c r="D802" s="8"/>
      <c r="E802" s="8"/>
      <c r="F802" s="8"/>
      <c r="G802" s="8"/>
      <c r="H802" s="8"/>
      <c r="I802" s="8"/>
      <c r="M802" s="89"/>
      <c r="N802" s="8"/>
      <c r="O802" s="8"/>
      <c r="P802" s="8"/>
      <c r="Q802" s="8"/>
      <c r="R802" s="8"/>
      <c r="S802" s="8"/>
      <c r="T802" s="8"/>
      <c r="U802" s="8"/>
      <c r="V802" s="8"/>
      <c r="W802" s="8"/>
      <c r="X802" s="8"/>
      <c r="Y802" s="8"/>
      <c r="Z802" s="8"/>
    </row>
    <row r="803">
      <c r="A803" s="8"/>
      <c r="B803" s="8"/>
      <c r="C803" s="8"/>
      <c r="D803" s="8"/>
      <c r="E803" s="8"/>
      <c r="F803" s="8"/>
      <c r="G803" s="8"/>
      <c r="H803" s="8"/>
      <c r="I803" s="8"/>
      <c r="M803" s="89"/>
      <c r="N803" s="8"/>
      <c r="O803" s="8"/>
      <c r="P803" s="8"/>
      <c r="Q803" s="8"/>
      <c r="R803" s="8"/>
      <c r="S803" s="8"/>
      <c r="T803" s="8"/>
      <c r="U803" s="8"/>
      <c r="V803" s="8"/>
      <c r="W803" s="8"/>
      <c r="X803" s="8"/>
      <c r="Y803" s="8"/>
      <c r="Z803" s="8"/>
    </row>
    <row r="804">
      <c r="A804" s="8"/>
      <c r="B804" s="8"/>
      <c r="C804" s="8"/>
      <c r="D804" s="8"/>
      <c r="E804" s="8"/>
      <c r="F804" s="8"/>
      <c r="G804" s="8"/>
      <c r="H804" s="8"/>
      <c r="I804" s="8"/>
      <c r="M804" s="89"/>
      <c r="N804" s="8"/>
      <c r="O804" s="8"/>
      <c r="P804" s="8"/>
      <c r="Q804" s="8"/>
      <c r="R804" s="8"/>
      <c r="S804" s="8"/>
      <c r="T804" s="8"/>
      <c r="U804" s="8"/>
      <c r="V804" s="8"/>
      <c r="W804" s="8"/>
      <c r="X804" s="8"/>
      <c r="Y804" s="8"/>
      <c r="Z804" s="8"/>
    </row>
    <row r="805">
      <c r="A805" s="8"/>
      <c r="B805" s="8"/>
      <c r="C805" s="8"/>
      <c r="D805" s="8"/>
      <c r="E805" s="8"/>
      <c r="F805" s="8"/>
      <c r="G805" s="8"/>
      <c r="H805" s="8"/>
      <c r="I805" s="8"/>
      <c r="M805" s="89"/>
      <c r="N805" s="8"/>
      <c r="O805" s="8"/>
      <c r="P805" s="8"/>
      <c r="Q805" s="8"/>
      <c r="R805" s="8"/>
      <c r="S805" s="8"/>
      <c r="T805" s="8"/>
      <c r="U805" s="8"/>
      <c r="V805" s="8"/>
      <c r="W805" s="8"/>
      <c r="X805" s="8"/>
      <c r="Y805" s="8"/>
      <c r="Z805" s="8"/>
    </row>
    <row r="806">
      <c r="A806" s="8"/>
      <c r="B806" s="8"/>
      <c r="C806" s="8"/>
      <c r="D806" s="8"/>
      <c r="E806" s="8"/>
      <c r="F806" s="8"/>
      <c r="G806" s="8"/>
      <c r="H806" s="8"/>
      <c r="I806" s="8"/>
      <c r="M806" s="89"/>
      <c r="N806" s="8"/>
      <c r="O806" s="8"/>
      <c r="P806" s="8"/>
      <c r="Q806" s="8"/>
      <c r="R806" s="8"/>
      <c r="S806" s="8"/>
      <c r="T806" s="8"/>
      <c r="U806" s="8"/>
      <c r="V806" s="8"/>
      <c r="W806" s="8"/>
      <c r="X806" s="8"/>
      <c r="Y806" s="8"/>
      <c r="Z806" s="8"/>
    </row>
    <row r="807">
      <c r="A807" s="8"/>
      <c r="B807" s="8"/>
      <c r="C807" s="8"/>
      <c r="D807" s="8"/>
      <c r="E807" s="8"/>
      <c r="F807" s="8"/>
      <c r="G807" s="8"/>
      <c r="H807" s="8"/>
      <c r="I807" s="8"/>
      <c r="M807" s="89"/>
      <c r="N807" s="8"/>
      <c r="O807" s="8"/>
      <c r="P807" s="8"/>
      <c r="Q807" s="8"/>
      <c r="R807" s="8"/>
      <c r="S807" s="8"/>
      <c r="T807" s="8"/>
      <c r="U807" s="8"/>
      <c r="V807" s="8"/>
      <c r="W807" s="8"/>
      <c r="X807" s="8"/>
      <c r="Y807" s="8"/>
      <c r="Z807" s="8"/>
    </row>
    <row r="808">
      <c r="A808" s="8"/>
      <c r="B808" s="8"/>
      <c r="C808" s="8"/>
      <c r="D808" s="8"/>
      <c r="E808" s="8"/>
      <c r="F808" s="8"/>
      <c r="G808" s="8"/>
      <c r="H808" s="8"/>
      <c r="I808" s="8"/>
      <c r="M808" s="89"/>
      <c r="N808" s="8"/>
      <c r="O808" s="8"/>
      <c r="P808" s="8"/>
      <c r="Q808" s="8"/>
      <c r="R808" s="8"/>
      <c r="S808" s="8"/>
      <c r="T808" s="8"/>
      <c r="U808" s="8"/>
      <c r="V808" s="8"/>
      <c r="W808" s="8"/>
      <c r="X808" s="8"/>
      <c r="Y808" s="8"/>
      <c r="Z808" s="8"/>
    </row>
    <row r="809">
      <c r="A809" s="8"/>
      <c r="B809" s="8"/>
      <c r="C809" s="8"/>
      <c r="D809" s="8"/>
      <c r="E809" s="8"/>
      <c r="F809" s="8"/>
      <c r="G809" s="8"/>
      <c r="H809" s="8"/>
      <c r="I809" s="8"/>
      <c r="M809" s="89"/>
      <c r="N809" s="8"/>
      <c r="O809" s="8"/>
      <c r="P809" s="8"/>
      <c r="Q809" s="8"/>
      <c r="R809" s="8"/>
      <c r="S809" s="8"/>
      <c r="T809" s="8"/>
      <c r="U809" s="8"/>
      <c r="V809" s="8"/>
      <c r="W809" s="8"/>
      <c r="X809" s="8"/>
      <c r="Y809" s="8"/>
      <c r="Z809" s="8"/>
    </row>
    <row r="810">
      <c r="A810" s="8"/>
      <c r="B810" s="8"/>
      <c r="C810" s="8"/>
      <c r="D810" s="8"/>
      <c r="E810" s="8"/>
      <c r="F810" s="8"/>
      <c r="G810" s="8"/>
      <c r="H810" s="8"/>
      <c r="I810" s="8"/>
      <c r="M810" s="89"/>
      <c r="N810" s="8"/>
      <c r="O810" s="8"/>
      <c r="P810" s="8"/>
      <c r="Q810" s="8"/>
      <c r="R810" s="8"/>
      <c r="S810" s="8"/>
      <c r="T810" s="8"/>
      <c r="U810" s="8"/>
      <c r="V810" s="8"/>
      <c r="W810" s="8"/>
      <c r="X810" s="8"/>
      <c r="Y810" s="8"/>
      <c r="Z810" s="8"/>
    </row>
    <row r="811">
      <c r="A811" s="8"/>
      <c r="B811" s="8"/>
      <c r="C811" s="8"/>
      <c r="D811" s="8"/>
      <c r="E811" s="8"/>
      <c r="F811" s="8"/>
      <c r="G811" s="8"/>
      <c r="H811" s="8"/>
      <c r="I811" s="8"/>
      <c r="M811" s="89"/>
      <c r="N811" s="8"/>
      <c r="O811" s="8"/>
      <c r="P811" s="8"/>
      <c r="Q811" s="8"/>
      <c r="R811" s="8"/>
      <c r="S811" s="8"/>
      <c r="T811" s="8"/>
      <c r="U811" s="8"/>
      <c r="V811" s="8"/>
      <c r="W811" s="8"/>
      <c r="X811" s="8"/>
      <c r="Y811" s="8"/>
      <c r="Z811" s="8"/>
    </row>
    <row r="812">
      <c r="A812" s="8"/>
      <c r="B812" s="8"/>
      <c r="C812" s="8"/>
      <c r="D812" s="8"/>
      <c r="E812" s="8"/>
      <c r="F812" s="8"/>
      <c r="G812" s="8"/>
      <c r="H812" s="8"/>
      <c r="I812" s="8"/>
      <c r="M812" s="89"/>
      <c r="N812" s="8"/>
      <c r="O812" s="8"/>
      <c r="P812" s="8"/>
      <c r="Q812" s="8"/>
      <c r="R812" s="8"/>
      <c r="S812" s="8"/>
      <c r="T812" s="8"/>
      <c r="U812" s="8"/>
      <c r="V812" s="8"/>
      <c r="W812" s="8"/>
      <c r="X812" s="8"/>
      <c r="Y812" s="8"/>
      <c r="Z812" s="8"/>
    </row>
    <row r="813">
      <c r="A813" s="8"/>
      <c r="B813" s="8"/>
      <c r="C813" s="8"/>
      <c r="D813" s="8"/>
      <c r="E813" s="8"/>
      <c r="F813" s="8"/>
      <c r="G813" s="8"/>
      <c r="H813" s="8"/>
      <c r="I813" s="8"/>
      <c r="M813" s="89"/>
      <c r="N813" s="8"/>
      <c r="O813" s="8"/>
      <c r="P813" s="8"/>
      <c r="Q813" s="8"/>
      <c r="R813" s="8"/>
      <c r="S813" s="8"/>
      <c r="T813" s="8"/>
      <c r="U813" s="8"/>
      <c r="V813" s="8"/>
      <c r="W813" s="8"/>
      <c r="X813" s="8"/>
      <c r="Y813" s="8"/>
      <c r="Z813" s="8"/>
    </row>
    <row r="814">
      <c r="A814" s="8"/>
      <c r="B814" s="8"/>
      <c r="C814" s="8"/>
      <c r="D814" s="8"/>
      <c r="E814" s="8"/>
      <c r="F814" s="8"/>
      <c r="G814" s="8"/>
      <c r="H814" s="8"/>
      <c r="I814" s="8"/>
      <c r="M814" s="89"/>
      <c r="N814" s="8"/>
      <c r="O814" s="8"/>
      <c r="P814" s="8"/>
      <c r="Q814" s="8"/>
      <c r="R814" s="8"/>
      <c r="S814" s="8"/>
      <c r="T814" s="8"/>
      <c r="U814" s="8"/>
      <c r="V814" s="8"/>
      <c r="W814" s="8"/>
      <c r="X814" s="8"/>
      <c r="Y814" s="8"/>
      <c r="Z814" s="8"/>
    </row>
    <row r="815">
      <c r="A815" s="8"/>
      <c r="B815" s="8"/>
      <c r="C815" s="8"/>
      <c r="D815" s="8"/>
      <c r="E815" s="8"/>
      <c r="F815" s="8"/>
      <c r="G815" s="8"/>
      <c r="H815" s="8"/>
      <c r="I815" s="8"/>
      <c r="M815" s="89"/>
      <c r="N815" s="8"/>
      <c r="O815" s="8"/>
      <c r="P815" s="8"/>
      <c r="Q815" s="8"/>
      <c r="R815" s="8"/>
      <c r="S815" s="8"/>
      <c r="T815" s="8"/>
      <c r="U815" s="8"/>
      <c r="V815" s="8"/>
      <c r="W815" s="8"/>
      <c r="X815" s="8"/>
      <c r="Y815" s="8"/>
      <c r="Z815" s="8"/>
    </row>
    <row r="816">
      <c r="A816" s="8"/>
      <c r="B816" s="8"/>
      <c r="C816" s="8"/>
      <c r="D816" s="8"/>
      <c r="E816" s="8"/>
      <c r="F816" s="8"/>
      <c r="G816" s="8"/>
      <c r="H816" s="8"/>
      <c r="I816" s="8"/>
      <c r="M816" s="89"/>
      <c r="N816" s="8"/>
      <c r="O816" s="8"/>
      <c r="P816" s="8"/>
      <c r="Q816" s="8"/>
      <c r="R816" s="8"/>
      <c r="S816" s="8"/>
      <c r="T816" s="8"/>
      <c r="U816" s="8"/>
      <c r="V816" s="8"/>
      <c r="W816" s="8"/>
      <c r="X816" s="8"/>
      <c r="Y816" s="8"/>
      <c r="Z816" s="8"/>
    </row>
    <row r="817">
      <c r="A817" s="8"/>
      <c r="B817" s="8"/>
      <c r="C817" s="8"/>
      <c r="D817" s="8"/>
      <c r="E817" s="8"/>
      <c r="F817" s="8"/>
      <c r="G817" s="8"/>
      <c r="H817" s="8"/>
      <c r="I817" s="8"/>
      <c r="M817" s="89"/>
      <c r="N817" s="8"/>
      <c r="O817" s="8"/>
      <c r="P817" s="8"/>
      <c r="Q817" s="8"/>
      <c r="R817" s="8"/>
      <c r="S817" s="8"/>
      <c r="T817" s="8"/>
      <c r="U817" s="8"/>
      <c r="V817" s="8"/>
      <c r="W817" s="8"/>
      <c r="X817" s="8"/>
      <c r="Y817" s="8"/>
      <c r="Z817" s="8"/>
    </row>
    <row r="818">
      <c r="A818" s="8"/>
      <c r="B818" s="8"/>
      <c r="C818" s="8"/>
      <c r="D818" s="8"/>
      <c r="E818" s="8"/>
      <c r="F818" s="8"/>
      <c r="G818" s="8"/>
      <c r="H818" s="8"/>
      <c r="I818" s="8"/>
      <c r="M818" s="89"/>
      <c r="N818" s="8"/>
      <c r="O818" s="8"/>
      <c r="P818" s="8"/>
      <c r="Q818" s="8"/>
      <c r="R818" s="8"/>
      <c r="S818" s="8"/>
      <c r="T818" s="8"/>
      <c r="U818" s="8"/>
      <c r="V818" s="8"/>
      <c r="W818" s="8"/>
      <c r="X818" s="8"/>
      <c r="Y818" s="8"/>
      <c r="Z818" s="8"/>
    </row>
    <row r="819">
      <c r="A819" s="8"/>
      <c r="B819" s="8"/>
      <c r="C819" s="8"/>
      <c r="D819" s="8"/>
      <c r="E819" s="8"/>
      <c r="F819" s="8"/>
      <c r="G819" s="8"/>
      <c r="H819" s="8"/>
      <c r="I819" s="8"/>
      <c r="M819" s="89"/>
      <c r="N819" s="8"/>
      <c r="O819" s="8"/>
      <c r="P819" s="8"/>
      <c r="Q819" s="8"/>
      <c r="R819" s="8"/>
      <c r="S819" s="8"/>
      <c r="T819" s="8"/>
      <c r="U819" s="8"/>
      <c r="V819" s="8"/>
      <c r="W819" s="8"/>
      <c r="X819" s="8"/>
      <c r="Y819" s="8"/>
      <c r="Z819" s="8"/>
    </row>
    <row r="820">
      <c r="A820" s="8"/>
      <c r="B820" s="8"/>
      <c r="C820" s="8"/>
      <c r="D820" s="8"/>
      <c r="E820" s="8"/>
      <c r="F820" s="8"/>
      <c r="G820" s="8"/>
      <c r="H820" s="8"/>
      <c r="I820" s="8"/>
      <c r="M820" s="89"/>
      <c r="N820" s="8"/>
      <c r="O820" s="8"/>
      <c r="P820" s="8"/>
      <c r="Q820" s="8"/>
      <c r="R820" s="8"/>
      <c r="S820" s="8"/>
      <c r="T820" s="8"/>
      <c r="U820" s="8"/>
      <c r="V820" s="8"/>
      <c r="W820" s="8"/>
      <c r="X820" s="8"/>
      <c r="Y820" s="8"/>
      <c r="Z820" s="8"/>
    </row>
    <row r="821">
      <c r="A821" s="8"/>
      <c r="B821" s="8"/>
      <c r="C821" s="8"/>
      <c r="D821" s="8"/>
      <c r="E821" s="8"/>
      <c r="F821" s="8"/>
      <c r="G821" s="8"/>
      <c r="H821" s="8"/>
      <c r="I821" s="8"/>
      <c r="M821" s="89"/>
      <c r="N821" s="8"/>
      <c r="O821" s="8"/>
      <c r="P821" s="8"/>
      <c r="Q821" s="8"/>
      <c r="R821" s="8"/>
      <c r="S821" s="8"/>
      <c r="T821" s="8"/>
      <c r="U821" s="8"/>
      <c r="V821" s="8"/>
      <c r="W821" s="8"/>
      <c r="X821" s="8"/>
      <c r="Y821" s="8"/>
      <c r="Z821" s="8"/>
    </row>
    <row r="822">
      <c r="A822" s="8"/>
      <c r="B822" s="8"/>
      <c r="C822" s="8"/>
      <c r="D822" s="8"/>
      <c r="E822" s="8"/>
      <c r="F822" s="8"/>
      <c r="G822" s="8"/>
      <c r="H822" s="8"/>
      <c r="I822" s="8"/>
      <c r="M822" s="89"/>
      <c r="N822" s="8"/>
      <c r="O822" s="8"/>
      <c r="P822" s="8"/>
      <c r="Q822" s="8"/>
      <c r="R822" s="8"/>
      <c r="S822" s="8"/>
      <c r="T822" s="8"/>
      <c r="U822" s="8"/>
      <c r="V822" s="8"/>
      <c r="W822" s="8"/>
      <c r="X822" s="8"/>
      <c r="Y822" s="8"/>
      <c r="Z822" s="8"/>
    </row>
    <row r="823">
      <c r="A823" s="8"/>
      <c r="B823" s="8"/>
      <c r="C823" s="8"/>
      <c r="D823" s="8"/>
      <c r="E823" s="8"/>
      <c r="F823" s="8"/>
      <c r="G823" s="8"/>
      <c r="H823" s="8"/>
      <c r="I823" s="8"/>
      <c r="M823" s="89"/>
      <c r="N823" s="8"/>
      <c r="O823" s="8"/>
      <c r="P823" s="8"/>
      <c r="Q823" s="8"/>
      <c r="R823" s="8"/>
      <c r="S823" s="8"/>
      <c r="T823" s="8"/>
      <c r="U823" s="8"/>
      <c r="V823" s="8"/>
      <c r="W823" s="8"/>
      <c r="X823" s="8"/>
      <c r="Y823" s="8"/>
      <c r="Z823" s="8"/>
    </row>
    <row r="824">
      <c r="A824" s="8"/>
      <c r="B824" s="8"/>
      <c r="C824" s="8"/>
      <c r="D824" s="8"/>
      <c r="E824" s="8"/>
      <c r="F824" s="8"/>
      <c r="G824" s="8"/>
      <c r="H824" s="8"/>
      <c r="I824" s="8"/>
      <c r="M824" s="89"/>
      <c r="N824" s="8"/>
      <c r="O824" s="8"/>
      <c r="P824" s="8"/>
      <c r="Q824" s="8"/>
      <c r="R824" s="8"/>
      <c r="S824" s="8"/>
      <c r="T824" s="8"/>
      <c r="U824" s="8"/>
      <c r="V824" s="8"/>
      <c r="W824" s="8"/>
      <c r="X824" s="8"/>
      <c r="Y824" s="8"/>
      <c r="Z824" s="8"/>
    </row>
    <row r="825">
      <c r="A825" s="8"/>
      <c r="B825" s="8"/>
      <c r="C825" s="8"/>
      <c r="D825" s="8"/>
      <c r="E825" s="8"/>
      <c r="F825" s="8"/>
      <c r="G825" s="8"/>
      <c r="H825" s="8"/>
      <c r="I825" s="8"/>
      <c r="M825" s="89"/>
      <c r="N825" s="8"/>
      <c r="O825" s="8"/>
      <c r="P825" s="8"/>
      <c r="Q825" s="8"/>
      <c r="R825" s="8"/>
      <c r="S825" s="8"/>
      <c r="T825" s="8"/>
      <c r="U825" s="8"/>
      <c r="V825" s="8"/>
      <c r="W825" s="8"/>
      <c r="X825" s="8"/>
      <c r="Y825" s="8"/>
      <c r="Z825" s="8"/>
    </row>
    <row r="826">
      <c r="A826" s="8"/>
      <c r="B826" s="8"/>
      <c r="C826" s="8"/>
      <c r="D826" s="8"/>
      <c r="E826" s="8"/>
      <c r="F826" s="8"/>
      <c r="G826" s="8"/>
      <c r="H826" s="8"/>
      <c r="I826" s="8"/>
      <c r="M826" s="89"/>
      <c r="N826" s="8"/>
      <c r="O826" s="8"/>
      <c r="P826" s="8"/>
      <c r="Q826" s="8"/>
      <c r="R826" s="8"/>
      <c r="S826" s="8"/>
      <c r="T826" s="8"/>
      <c r="U826" s="8"/>
      <c r="V826" s="8"/>
      <c r="W826" s="8"/>
      <c r="X826" s="8"/>
      <c r="Y826" s="8"/>
      <c r="Z826" s="8"/>
    </row>
    <row r="827">
      <c r="A827" s="8"/>
      <c r="B827" s="8"/>
      <c r="C827" s="8"/>
      <c r="D827" s="8"/>
      <c r="E827" s="8"/>
      <c r="F827" s="8"/>
      <c r="G827" s="8"/>
      <c r="H827" s="8"/>
      <c r="I827" s="8"/>
      <c r="M827" s="89"/>
      <c r="N827" s="8"/>
      <c r="O827" s="8"/>
      <c r="P827" s="8"/>
      <c r="Q827" s="8"/>
      <c r="R827" s="8"/>
      <c r="S827" s="8"/>
      <c r="T827" s="8"/>
      <c r="U827" s="8"/>
      <c r="V827" s="8"/>
      <c r="W827" s="8"/>
      <c r="X827" s="8"/>
      <c r="Y827" s="8"/>
      <c r="Z827" s="8"/>
    </row>
    <row r="828">
      <c r="A828" s="8"/>
      <c r="B828" s="8"/>
      <c r="C828" s="8"/>
      <c r="D828" s="8"/>
      <c r="E828" s="8"/>
      <c r="F828" s="8"/>
      <c r="G828" s="8"/>
      <c r="H828" s="8"/>
      <c r="I828" s="8"/>
      <c r="M828" s="89"/>
      <c r="N828" s="8"/>
      <c r="O828" s="8"/>
      <c r="P828" s="8"/>
      <c r="Q828" s="8"/>
      <c r="R828" s="8"/>
      <c r="S828" s="8"/>
      <c r="T828" s="8"/>
      <c r="U828" s="8"/>
      <c r="V828" s="8"/>
      <c r="W828" s="8"/>
      <c r="X828" s="8"/>
      <c r="Y828" s="8"/>
      <c r="Z828" s="8"/>
    </row>
    <row r="829">
      <c r="A829" s="8"/>
      <c r="B829" s="8"/>
      <c r="C829" s="8"/>
      <c r="D829" s="8"/>
      <c r="E829" s="8"/>
      <c r="F829" s="8"/>
      <c r="G829" s="8"/>
      <c r="H829" s="8"/>
      <c r="I829" s="8"/>
      <c r="M829" s="89"/>
      <c r="N829" s="8"/>
      <c r="O829" s="8"/>
      <c r="P829" s="8"/>
      <c r="Q829" s="8"/>
      <c r="R829" s="8"/>
      <c r="S829" s="8"/>
      <c r="T829" s="8"/>
      <c r="U829" s="8"/>
      <c r="V829" s="8"/>
      <c r="W829" s="8"/>
      <c r="X829" s="8"/>
      <c r="Y829" s="8"/>
      <c r="Z829" s="8"/>
    </row>
    <row r="830">
      <c r="A830" s="8"/>
      <c r="B830" s="8"/>
      <c r="C830" s="8"/>
      <c r="D830" s="8"/>
      <c r="E830" s="8"/>
      <c r="F830" s="8"/>
      <c r="G830" s="8"/>
      <c r="H830" s="8"/>
      <c r="I830" s="8"/>
      <c r="M830" s="89"/>
      <c r="N830" s="8"/>
      <c r="O830" s="8"/>
      <c r="P830" s="8"/>
      <c r="Q830" s="8"/>
      <c r="R830" s="8"/>
      <c r="S830" s="8"/>
      <c r="T830" s="8"/>
      <c r="U830" s="8"/>
      <c r="V830" s="8"/>
      <c r="W830" s="8"/>
      <c r="X830" s="8"/>
      <c r="Y830" s="8"/>
      <c r="Z830" s="8"/>
    </row>
    <row r="831">
      <c r="A831" s="8"/>
      <c r="B831" s="8"/>
      <c r="C831" s="8"/>
      <c r="D831" s="8"/>
      <c r="E831" s="8"/>
      <c r="F831" s="8"/>
      <c r="G831" s="8"/>
      <c r="H831" s="8"/>
      <c r="I831" s="8"/>
      <c r="M831" s="89"/>
      <c r="N831" s="8"/>
      <c r="O831" s="8"/>
      <c r="P831" s="8"/>
      <c r="Q831" s="8"/>
      <c r="R831" s="8"/>
      <c r="S831" s="8"/>
      <c r="T831" s="8"/>
      <c r="U831" s="8"/>
      <c r="V831" s="8"/>
      <c r="W831" s="8"/>
      <c r="X831" s="8"/>
      <c r="Y831" s="8"/>
      <c r="Z831" s="8"/>
    </row>
    <row r="832">
      <c r="A832" s="8"/>
      <c r="B832" s="8"/>
      <c r="C832" s="8"/>
      <c r="D832" s="8"/>
      <c r="E832" s="8"/>
      <c r="F832" s="8"/>
      <c r="G832" s="8"/>
      <c r="H832" s="8"/>
      <c r="I832" s="8"/>
      <c r="M832" s="89"/>
      <c r="N832" s="8"/>
      <c r="O832" s="8"/>
      <c r="P832" s="8"/>
      <c r="Q832" s="8"/>
      <c r="R832" s="8"/>
      <c r="S832" s="8"/>
      <c r="T832" s="8"/>
      <c r="U832" s="8"/>
      <c r="V832" s="8"/>
      <c r="W832" s="8"/>
      <c r="X832" s="8"/>
      <c r="Y832" s="8"/>
      <c r="Z832" s="8"/>
    </row>
    <row r="833">
      <c r="A833" s="8"/>
      <c r="B833" s="8"/>
      <c r="C833" s="8"/>
      <c r="D833" s="8"/>
      <c r="E833" s="8"/>
      <c r="F833" s="8"/>
      <c r="G833" s="8"/>
      <c r="H833" s="8"/>
      <c r="I833" s="8"/>
      <c r="M833" s="89"/>
      <c r="N833" s="8"/>
      <c r="O833" s="8"/>
      <c r="P833" s="8"/>
      <c r="Q833" s="8"/>
      <c r="R833" s="8"/>
      <c r="S833" s="8"/>
      <c r="T833" s="8"/>
      <c r="U833" s="8"/>
      <c r="V833" s="8"/>
      <c r="W833" s="8"/>
      <c r="X833" s="8"/>
      <c r="Y833" s="8"/>
      <c r="Z833" s="8"/>
    </row>
    <row r="834">
      <c r="A834" s="8"/>
      <c r="B834" s="8"/>
      <c r="C834" s="8"/>
      <c r="D834" s="8"/>
      <c r="E834" s="8"/>
      <c r="F834" s="8"/>
      <c r="G834" s="8"/>
      <c r="H834" s="8"/>
      <c r="I834" s="8"/>
      <c r="M834" s="89"/>
      <c r="N834" s="8"/>
      <c r="O834" s="8"/>
      <c r="P834" s="8"/>
      <c r="Q834" s="8"/>
      <c r="R834" s="8"/>
      <c r="S834" s="8"/>
      <c r="T834" s="8"/>
      <c r="U834" s="8"/>
      <c r="V834" s="8"/>
      <c r="W834" s="8"/>
      <c r="X834" s="8"/>
      <c r="Y834" s="8"/>
      <c r="Z834" s="8"/>
    </row>
    <row r="835">
      <c r="A835" s="8"/>
      <c r="B835" s="8"/>
      <c r="C835" s="8"/>
      <c r="D835" s="8"/>
      <c r="E835" s="8"/>
      <c r="F835" s="8"/>
      <c r="G835" s="8"/>
      <c r="H835" s="8"/>
      <c r="I835" s="8"/>
      <c r="M835" s="89"/>
      <c r="N835" s="8"/>
      <c r="O835" s="8"/>
      <c r="P835" s="8"/>
      <c r="Q835" s="8"/>
      <c r="R835" s="8"/>
      <c r="S835" s="8"/>
      <c r="T835" s="8"/>
      <c r="U835" s="8"/>
      <c r="V835" s="8"/>
      <c r="W835" s="8"/>
      <c r="X835" s="8"/>
      <c r="Y835" s="8"/>
      <c r="Z835" s="8"/>
    </row>
    <row r="836">
      <c r="A836" s="8"/>
      <c r="B836" s="8"/>
      <c r="C836" s="8"/>
      <c r="D836" s="8"/>
      <c r="E836" s="8"/>
      <c r="F836" s="8"/>
      <c r="G836" s="8"/>
      <c r="H836" s="8"/>
      <c r="I836" s="8"/>
      <c r="M836" s="89"/>
      <c r="N836" s="8"/>
      <c r="O836" s="8"/>
      <c r="P836" s="8"/>
      <c r="Q836" s="8"/>
      <c r="R836" s="8"/>
      <c r="S836" s="8"/>
      <c r="T836" s="8"/>
      <c r="U836" s="8"/>
      <c r="V836" s="8"/>
      <c r="W836" s="8"/>
      <c r="X836" s="8"/>
      <c r="Y836" s="8"/>
      <c r="Z836" s="8"/>
    </row>
    <row r="837">
      <c r="A837" s="8"/>
      <c r="B837" s="8"/>
      <c r="C837" s="8"/>
      <c r="D837" s="8"/>
      <c r="E837" s="8"/>
      <c r="F837" s="8"/>
      <c r="G837" s="8"/>
      <c r="H837" s="8"/>
      <c r="I837" s="8"/>
      <c r="M837" s="89"/>
      <c r="N837" s="8"/>
      <c r="O837" s="8"/>
      <c r="P837" s="8"/>
      <c r="Q837" s="8"/>
      <c r="R837" s="8"/>
      <c r="S837" s="8"/>
      <c r="T837" s="8"/>
      <c r="U837" s="8"/>
      <c r="V837" s="8"/>
      <c r="W837" s="8"/>
      <c r="X837" s="8"/>
      <c r="Y837" s="8"/>
      <c r="Z837" s="8"/>
    </row>
    <row r="838">
      <c r="A838" s="8"/>
      <c r="B838" s="8"/>
      <c r="C838" s="8"/>
      <c r="D838" s="8"/>
      <c r="E838" s="8"/>
      <c r="F838" s="8"/>
      <c r="G838" s="8"/>
      <c r="H838" s="8"/>
      <c r="I838" s="8"/>
      <c r="M838" s="89"/>
      <c r="N838" s="8"/>
      <c r="O838" s="8"/>
      <c r="P838" s="8"/>
      <c r="Q838" s="8"/>
      <c r="R838" s="8"/>
      <c r="S838" s="8"/>
      <c r="T838" s="8"/>
      <c r="U838" s="8"/>
      <c r="V838" s="8"/>
      <c r="W838" s="8"/>
      <c r="X838" s="8"/>
      <c r="Y838" s="8"/>
      <c r="Z838" s="8"/>
    </row>
    <row r="839">
      <c r="A839" s="8"/>
      <c r="B839" s="8"/>
      <c r="C839" s="8"/>
      <c r="D839" s="8"/>
      <c r="E839" s="8"/>
      <c r="F839" s="8"/>
      <c r="G839" s="8"/>
      <c r="H839" s="8"/>
      <c r="I839" s="8"/>
      <c r="M839" s="89"/>
      <c r="N839" s="8"/>
      <c r="O839" s="8"/>
      <c r="P839" s="8"/>
      <c r="Q839" s="8"/>
      <c r="R839" s="8"/>
      <c r="S839" s="8"/>
      <c r="T839" s="8"/>
      <c r="U839" s="8"/>
      <c r="V839" s="8"/>
      <c r="W839" s="8"/>
      <c r="X839" s="8"/>
      <c r="Y839" s="8"/>
      <c r="Z839" s="8"/>
    </row>
    <row r="840">
      <c r="A840" s="8"/>
      <c r="B840" s="8"/>
      <c r="C840" s="8"/>
      <c r="D840" s="8"/>
      <c r="E840" s="8"/>
      <c r="F840" s="8"/>
      <c r="G840" s="8"/>
      <c r="H840" s="8"/>
      <c r="I840" s="8"/>
      <c r="M840" s="89"/>
      <c r="N840" s="8"/>
      <c r="O840" s="8"/>
      <c r="P840" s="8"/>
      <c r="Q840" s="8"/>
      <c r="R840" s="8"/>
      <c r="S840" s="8"/>
      <c r="T840" s="8"/>
      <c r="U840" s="8"/>
      <c r="V840" s="8"/>
      <c r="W840" s="8"/>
      <c r="X840" s="8"/>
      <c r="Y840" s="8"/>
      <c r="Z840" s="8"/>
    </row>
    <row r="841">
      <c r="A841" s="8"/>
      <c r="B841" s="8"/>
      <c r="C841" s="8"/>
      <c r="D841" s="8"/>
      <c r="E841" s="8"/>
      <c r="F841" s="8"/>
      <c r="G841" s="8"/>
      <c r="H841" s="8"/>
      <c r="I841" s="8"/>
      <c r="M841" s="89"/>
      <c r="N841" s="8"/>
      <c r="O841" s="8"/>
      <c r="P841" s="8"/>
      <c r="Q841" s="8"/>
      <c r="R841" s="8"/>
      <c r="S841" s="8"/>
      <c r="T841" s="8"/>
      <c r="U841" s="8"/>
      <c r="V841" s="8"/>
      <c r="W841" s="8"/>
      <c r="X841" s="8"/>
      <c r="Y841" s="8"/>
      <c r="Z841" s="8"/>
    </row>
    <row r="842">
      <c r="A842" s="8"/>
      <c r="B842" s="8"/>
      <c r="C842" s="8"/>
      <c r="D842" s="8"/>
      <c r="E842" s="8"/>
      <c r="F842" s="8"/>
      <c r="G842" s="8"/>
      <c r="H842" s="8"/>
      <c r="I842" s="8"/>
      <c r="M842" s="89"/>
      <c r="N842" s="8"/>
      <c r="O842" s="8"/>
      <c r="P842" s="8"/>
      <c r="Q842" s="8"/>
      <c r="R842" s="8"/>
      <c r="S842" s="8"/>
      <c r="T842" s="8"/>
      <c r="U842" s="8"/>
      <c r="V842" s="8"/>
      <c r="W842" s="8"/>
      <c r="X842" s="8"/>
      <c r="Y842" s="8"/>
      <c r="Z842" s="8"/>
    </row>
    <row r="843">
      <c r="A843" s="8"/>
      <c r="B843" s="8"/>
      <c r="C843" s="8"/>
      <c r="D843" s="8"/>
      <c r="E843" s="8"/>
      <c r="F843" s="8"/>
      <c r="G843" s="8"/>
      <c r="H843" s="8"/>
      <c r="I843" s="8"/>
      <c r="M843" s="89"/>
      <c r="N843" s="8"/>
      <c r="O843" s="8"/>
      <c r="P843" s="8"/>
      <c r="Q843" s="8"/>
      <c r="R843" s="8"/>
      <c r="S843" s="8"/>
      <c r="T843" s="8"/>
      <c r="U843" s="8"/>
      <c r="V843" s="8"/>
      <c r="W843" s="8"/>
      <c r="X843" s="8"/>
      <c r="Y843" s="8"/>
      <c r="Z843" s="8"/>
    </row>
    <row r="844">
      <c r="A844" s="8"/>
      <c r="B844" s="8"/>
      <c r="C844" s="8"/>
      <c r="D844" s="8"/>
      <c r="E844" s="8"/>
      <c r="F844" s="8"/>
      <c r="G844" s="8"/>
      <c r="H844" s="8"/>
      <c r="I844" s="8"/>
      <c r="M844" s="89"/>
      <c r="N844" s="8"/>
      <c r="O844" s="8"/>
      <c r="P844" s="8"/>
      <c r="Q844" s="8"/>
      <c r="R844" s="8"/>
      <c r="S844" s="8"/>
      <c r="T844" s="8"/>
      <c r="U844" s="8"/>
      <c r="V844" s="8"/>
      <c r="W844" s="8"/>
      <c r="X844" s="8"/>
      <c r="Y844" s="8"/>
      <c r="Z844" s="8"/>
    </row>
    <row r="845">
      <c r="A845" s="8"/>
      <c r="B845" s="8"/>
      <c r="C845" s="8"/>
      <c r="D845" s="8"/>
      <c r="E845" s="8"/>
      <c r="F845" s="8"/>
      <c r="G845" s="8"/>
      <c r="H845" s="8"/>
      <c r="I845" s="8"/>
      <c r="M845" s="89"/>
      <c r="N845" s="8"/>
      <c r="O845" s="8"/>
      <c r="P845" s="8"/>
      <c r="Q845" s="8"/>
      <c r="R845" s="8"/>
      <c r="S845" s="8"/>
      <c r="T845" s="8"/>
      <c r="U845" s="8"/>
      <c r="V845" s="8"/>
      <c r="W845" s="8"/>
      <c r="X845" s="8"/>
      <c r="Y845" s="8"/>
      <c r="Z845" s="8"/>
    </row>
    <row r="846">
      <c r="A846" s="8"/>
      <c r="B846" s="8"/>
      <c r="C846" s="8"/>
      <c r="D846" s="8"/>
      <c r="E846" s="8"/>
      <c r="F846" s="8"/>
      <c r="G846" s="8"/>
      <c r="H846" s="8"/>
      <c r="I846" s="8"/>
      <c r="M846" s="89"/>
      <c r="N846" s="8"/>
      <c r="O846" s="8"/>
      <c r="P846" s="8"/>
      <c r="Q846" s="8"/>
      <c r="R846" s="8"/>
      <c r="S846" s="8"/>
      <c r="T846" s="8"/>
      <c r="U846" s="8"/>
      <c r="V846" s="8"/>
      <c r="W846" s="8"/>
      <c r="X846" s="8"/>
      <c r="Y846" s="8"/>
      <c r="Z846" s="8"/>
    </row>
    <row r="847">
      <c r="A847" s="8"/>
      <c r="B847" s="8"/>
      <c r="C847" s="8"/>
      <c r="D847" s="8"/>
      <c r="E847" s="8"/>
      <c r="F847" s="8"/>
      <c r="G847" s="8"/>
      <c r="H847" s="8"/>
      <c r="I847" s="8"/>
      <c r="M847" s="89"/>
      <c r="N847" s="8"/>
      <c r="O847" s="8"/>
      <c r="P847" s="8"/>
      <c r="Q847" s="8"/>
      <c r="R847" s="8"/>
      <c r="S847" s="8"/>
      <c r="T847" s="8"/>
      <c r="U847" s="8"/>
      <c r="V847" s="8"/>
      <c r="W847" s="8"/>
      <c r="X847" s="8"/>
      <c r="Y847" s="8"/>
      <c r="Z847" s="8"/>
    </row>
    <row r="848">
      <c r="A848" s="8"/>
      <c r="B848" s="8"/>
      <c r="C848" s="8"/>
      <c r="D848" s="8"/>
      <c r="E848" s="8"/>
      <c r="F848" s="8"/>
      <c r="G848" s="8"/>
      <c r="H848" s="8"/>
      <c r="I848" s="8"/>
      <c r="M848" s="89"/>
      <c r="N848" s="8"/>
      <c r="O848" s="8"/>
      <c r="P848" s="8"/>
      <c r="Q848" s="8"/>
      <c r="R848" s="8"/>
      <c r="S848" s="8"/>
      <c r="T848" s="8"/>
      <c r="U848" s="8"/>
      <c r="V848" s="8"/>
      <c r="W848" s="8"/>
      <c r="X848" s="8"/>
      <c r="Y848" s="8"/>
      <c r="Z848" s="8"/>
    </row>
    <row r="849">
      <c r="A849" s="8"/>
      <c r="B849" s="8"/>
      <c r="C849" s="8"/>
      <c r="D849" s="8"/>
      <c r="E849" s="8"/>
      <c r="F849" s="8"/>
      <c r="G849" s="8"/>
      <c r="H849" s="8"/>
      <c r="I849" s="8"/>
      <c r="M849" s="89"/>
      <c r="N849" s="8"/>
      <c r="O849" s="8"/>
      <c r="P849" s="8"/>
      <c r="Q849" s="8"/>
      <c r="R849" s="8"/>
      <c r="S849" s="8"/>
      <c r="T849" s="8"/>
      <c r="U849" s="8"/>
      <c r="V849" s="8"/>
      <c r="W849" s="8"/>
      <c r="X849" s="8"/>
      <c r="Y849" s="8"/>
      <c r="Z849" s="8"/>
    </row>
    <row r="850">
      <c r="A850" s="8"/>
      <c r="B850" s="8"/>
      <c r="C850" s="8"/>
      <c r="D850" s="8"/>
      <c r="E850" s="8"/>
      <c r="F850" s="8"/>
      <c r="G850" s="8"/>
      <c r="H850" s="8"/>
      <c r="I850" s="8"/>
      <c r="M850" s="89"/>
      <c r="N850" s="8"/>
      <c r="O850" s="8"/>
      <c r="P850" s="8"/>
      <c r="Q850" s="8"/>
      <c r="R850" s="8"/>
      <c r="S850" s="8"/>
      <c r="T850" s="8"/>
      <c r="U850" s="8"/>
      <c r="V850" s="8"/>
      <c r="W850" s="8"/>
      <c r="X850" s="8"/>
      <c r="Y850" s="8"/>
      <c r="Z850" s="8"/>
    </row>
    <row r="851">
      <c r="A851" s="8"/>
      <c r="B851" s="8"/>
      <c r="C851" s="8"/>
      <c r="D851" s="8"/>
      <c r="E851" s="8"/>
      <c r="F851" s="8"/>
      <c r="G851" s="8"/>
      <c r="H851" s="8"/>
      <c r="I851" s="8"/>
      <c r="M851" s="89"/>
      <c r="N851" s="8"/>
      <c r="O851" s="8"/>
      <c r="P851" s="8"/>
      <c r="Q851" s="8"/>
      <c r="R851" s="8"/>
      <c r="S851" s="8"/>
      <c r="T851" s="8"/>
      <c r="U851" s="8"/>
      <c r="V851" s="8"/>
      <c r="W851" s="8"/>
      <c r="X851" s="8"/>
      <c r="Y851" s="8"/>
      <c r="Z851" s="8"/>
    </row>
    <row r="852">
      <c r="A852" s="8"/>
      <c r="B852" s="8"/>
      <c r="C852" s="8"/>
      <c r="D852" s="8"/>
      <c r="E852" s="8"/>
      <c r="F852" s="8"/>
      <c r="G852" s="8"/>
      <c r="H852" s="8"/>
      <c r="I852" s="8"/>
      <c r="M852" s="89"/>
      <c r="N852" s="8"/>
      <c r="O852" s="8"/>
      <c r="P852" s="8"/>
      <c r="Q852" s="8"/>
      <c r="R852" s="8"/>
      <c r="S852" s="8"/>
      <c r="T852" s="8"/>
      <c r="U852" s="8"/>
      <c r="V852" s="8"/>
      <c r="W852" s="8"/>
      <c r="X852" s="8"/>
      <c r="Y852" s="8"/>
      <c r="Z852" s="8"/>
    </row>
    <row r="853">
      <c r="A853" s="8"/>
      <c r="B853" s="8"/>
      <c r="C853" s="8"/>
      <c r="D853" s="8"/>
      <c r="E853" s="8"/>
      <c r="F853" s="8"/>
      <c r="G853" s="8"/>
      <c r="H853" s="8"/>
      <c r="I853" s="8"/>
      <c r="M853" s="89"/>
      <c r="N853" s="8"/>
      <c r="O853" s="8"/>
      <c r="P853" s="8"/>
      <c r="Q853" s="8"/>
      <c r="R853" s="8"/>
      <c r="S853" s="8"/>
      <c r="T853" s="8"/>
      <c r="U853" s="8"/>
      <c r="V853" s="8"/>
      <c r="W853" s="8"/>
      <c r="X853" s="8"/>
      <c r="Y853" s="8"/>
      <c r="Z853" s="8"/>
    </row>
    <row r="854">
      <c r="A854" s="8"/>
      <c r="B854" s="8"/>
      <c r="C854" s="8"/>
      <c r="D854" s="8"/>
      <c r="E854" s="8"/>
      <c r="F854" s="8"/>
      <c r="G854" s="8"/>
      <c r="H854" s="8"/>
      <c r="I854" s="8"/>
      <c r="M854" s="89"/>
      <c r="N854" s="8"/>
      <c r="O854" s="8"/>
      <c r="P854" s="8"/>
      <c r="Q854" s="8"/>
      <c r="R854" s="8"/>
      <c r="S854" s="8"/>
      <c r="T854" s="8"/>
      <c r="U854" s="8"/>
      <c r="V854" s="8"/>
      <c r="W854" s="8"/>
      <c r="X854" s="8"/>
      <c r="Y854" s="8"/>
      <c r="Z854" s="8"/>
    </row>
    <row r="855">
      <c r="A855" s="8"/>
      <c r="B855" s="8"/>
      <c r="C855" s="8"/>
      <c r="D855" s="8"/>
      <c r="E855" s="8"/>
      <c r="F855" s="8"/>
      <c r="G855" s="8"/>
      <c r="H855" s="8"/>
      <c r="I855" s="8"/>
      <c r="M855" s="89"/>
      <c r="N855" s="8"/>
      <c r="O855" s="8"/>
      <c r="P855" s="8"/>
      <c r="Q855" s="8"/>
      <c r="R855" s="8"/>
      <c r="S855" s="8"/>
      <c r="T855" s="8"/>
      <c r="U855" s="8"/>
      <c r="V855" s="8"/>
      <c r="W855" s="8"/>
      <c r="X855" s="8"/>
      <c r="Y855" s="8"/>
      <c r="Z855" s="8"/>
    </row>
    <row r="856">
      <c r="A856" s="8"/>
      <c r="B856" s="8"/>
      <c r="C856" s="8"/>
      <c r="D856" s="8"/>
      <c r="E856" s="8"/>
      <c r="F856" s="8"/>
      <c r="G856" s="8"/>
      <c r="H856" s="8"/>
      <c r="I856" s="8"/>
      <c r="M856" s="89"/>
      <c r="N856" s="8"/>
      <c r="O856" s="8"/>
      <c r="P856" s="8"/>
      <c r="Q856" s="8"/>
      <c r="R856" s="8"/>
      <c r="S856" s="8"/>
      <c r="T856" s="8"/>
      <c r="U856" s="8"/>
      <c r="V856" s="8"/>
      <c r="W856" s="8"/>
      <c r="X856" s="8"/>
      <c r="Y856" s="8"/>
      <c r="Z856" s="8"/>
    </row>
    <row r="857">
      <c r="A857" s="8"/>
      <c r="B857" s="8"/>
      <c r="C857" s="8"/>
      <c r="D857" s="8"/>
      <c r="E857" s="8"/>
      <c r="F857" s="8"/>
      <c r="G857" s="8"/>
      <c r="H857" s="8"/>
      <c r="I857" s="8"/>
      <c r="M857" s="89"/>
      <c r="N857" s="8"/>
      <c r="O857" s="8"/>
      <c r="P857" s="8"/>
      <c r="Q857" s="8"/>
      <c r="R857" s="8"/>
      <c r="S857" s="8"/>
      <c r="T857" s="8"/>
      <c r="U857" s="8"/>
      <c r="V857" s="8"/>
      <c r="W857" s="8"/>
      <c r="X857" s="8"/>
      <c r="Y857" s="8"/>
      <c r="Z857" s="8"/>
    </row>
    <row r="858">
      <c r="A858" s="8"/>
      <c r="B858" s="8"/>
      <c r="C858" s="8"/>
      <c r="D858" s="8"/>
      <c r="E858" s="8"/>
      <c r="F858" s="8"/>
      <c r="G858" s="8"/>
      <c r="H858" s="8"/>
      <c r="I858" s="8"/>
      <c r="M858" s="89"/>
      <c r="N858" s="8"/>
      <c r="O858" s="8"/>
      <c r="P858" s="8"/>
      <c r="Q858" s="8"/>
      <c r="R858" s="8"/>
      <c r="S858" s="8"/>
      <c r="T858" s="8"/>
      <c r="U858" s="8"/>
      <c r="V858" s="8"/>
      <c r="W858" s="8"/>
      <c r="X858" s="8"/>
      <c r="Y858" s="8"/>
      <c r="Z858" s="8"/>
    </row>
    <row r="859">
      <c r="A859" s="8"/>
      <c r="B859" s="8"/>
      <c r="C859" s="8"/>
      <c r="D859" s="8"/>
      <c r="E859" s="8"/>
      <c r="F859" s="8"/>
      <c r="G859" s="8"/>
      <c r="H859" s="8"/>
      <c r="I859" s="8"/>
      <c r="M859" s="89"/>
      <c r="N859" s="8"/>
      <c r="O859" s="8"/>
      <c r="P859" s="8"/>
      <c r="Q859" s="8"/>
      <c r="R859" s="8"/>
      <c r="S859" s="8"/>
      <c r="T859" s="8"/>
      <c r="U859" s="8"/>
      <c r="V859" s="8"/>
      <c r="W859" s="8"/>
      <c r="X859" s="8"/>
      <c r="Y859" s="8"/>
      <c r="Z859" s="8"/>
    </row>
    <row r="860">
      <c r="A860" s="8"/>
      <c r="B860" s="8"/>
      <c r="C860" s="8"/>
      <c r="D860" s="8"/>
      <c r="E860" s="8"/>
      <c r="F860" s="8"/>
      <c r="G860" s="8"/>
      <c r="H860" s="8"/>
      <c r="I860" s="8"/>
      <c r="M860" s="89"/>
      <c r="N860" s="8"/>
      <c r="O860" s="8"/>
      <c r="P860" s="8"/>
      <c r="Q860" s="8"/>
      <c r="R860" s="8"/>
      <c r="S860" s="8"/>
      <c r="T860" s="8"/>
      <c r="U860" s="8"/>
      <c r="V860" s="8"/>
      <c r="W860" s="8"/>
      <c r="X860" s="8"/>
      <c r="Y860" s="8"/>
      <c r="Z860" s="8"/>
    </row>
    <row r="861">
      <c r="A861" s="8"/>
      <c r="B861" s="8"/>
      <c r="C861" s="8"/>
      <c r="D861" s="8"/>
      <c r="E861" s="8"/>
      <c r="F861" s="8"/>
      <c r="G861" s="8"/>
      <c r="H861" s="8"/>
      <c r="I861" s="8"/>
      <c r="M861" s="89"/>
      <c r="N861" s="8"/>
      <c r="O861" s="8"/>
      <c r="P861" s="8"/>
      <c r="Q861" s="8"/>
      <c r="R861" s="8"/>
      <c r="S861" s="8"/>
      <c r="T861" s="8"/>
      <c r="U861" s="8"/>
      <c r="V861" s="8"/>
      <c r="W861" s="8"/>
      <c r="X861" s="8"/>
      <c r="Y861" s="8"/>
      <c r="Z861" s="8"/>
    </row>
    <row r="862">
      <c r="A862" s="8"/>
      <c r="B862" s="8"/>
      <c r="C862" s="8"/>
      <c r="D862" s="8"/>
      <c r="E862" s="8"/>
      <c r="F862" s="8"/>
      <c r="G862" s="8"/>
      <c r="H862" s="8"/>
      <c r="I862" s="8"/>
      <c r="M862" s="89"/>
      <c r="N862" s="8"/>
      <c r="O862" s="8"/>
      <c r="P862" s="8"/>
      <c r="Q862" s="8"/>
      <c r="R862" s="8"/>
      <c r="S862" s="8"/>
      <c r="T862" s="8"/>
      <c r="U862" s="8"/>
      <c r="V862" s="8"/>
      <c r="W862" s="8"/>
      <c r="X862" s="8"/>
      <c r="Y862" s="8"/>
      <c r="Z862" s="8"/>
    </row>
    <row r="863">
      <c r="A863" s="8"/>
      <c r="B863" s="8"/>
      <c r="C863" s="8"/>
      <c r="D863" s="8"/>
      <c r="E863" s="8"/>
      <c r="F863" s="8"/>
      <c r="G863" s="8"/>
      <c r="H863" s="8"/>
      <c r="I863" s="8"/>
      <c r="M863" s="89"/>
      <c r="N863" s="8"/>
      <c r="O863" s="8"/>
      <c r="P863" s="8"/>
      <c r="Q863" s="8"/>
      <c r="R863" s="8"/>
      <c r="S863" s="8"/>
      <c r="T863" s="8"/>
      <c r="U863" s="8"/>
      <c r="V863" s="8"/>
      <c r="W863" s="8"/>
      <c r="X863" s="8"/>
      <c r="Y863" s="8"/>
      <c r="Z863" s="8"/>
    </row>
    <row r="864">
      <c r="A864" s="8"/>
      <c r="B864" s="8"/>
      <c r="C864" s="8"/>
      <c r="D864" s="8"/>
      <c r="E864" s="8"/>
      <c r="F864" s="8"/>
      <c r="G864" s="8"/>
      <c r="H864" s="8"/>
      <c r="I864" s="8"/>
      <c r="M864" s="89"/>
      <c r="N864" s="8"/>
      <c r="O864" s="8"/>
      <c r="P864" s="8"/>
      <c r="Q864" s="8"/>
      <c r="R864" s="8"/>
      <c r="S864" s="8"/>
      <c r="T864" s="8"/>
      <c r="U864" s="8"/>
      <c r="V864" s="8"/>
      <c r="W864" s="8"/>
      <c r="X864" s="8"/>
      <c r="Y864" s="8"/>
      <c r="Z864" s="8"/>
    </row>
    <row r="865">
      <c r="A865" s="8"/>
      <c r="B865" s="8"/>
      <c r="C865" s="8"/>
      <c r="D865" s="8"/>
      <c r="E865" s="8"/>
      <c r="F865" s="8"/>
      <c r="G865" s="8"/>
      <c r="H865" s="8"/>
      <c r="I865" s="8"/>
      <c r="M865" s="89"/>
      <c r="N865" s="8"/>
      <c r="O865" s="8"/>
      <c r="P865" s="8"/>
      <c r="Q865" s="8"/>
      <c r="R865" s="8"/>
      <c r="S865" s="8"/>
      <c r="T865" s="8"/>
      <c r="U865" s="8"/>
      <c r="V865" s="8"/>
      <c r="W865" s="8"/>
      <c r="X865" s="8"/>
      <c r="Y865" s="8"/>
      <c r="Z865" s="8"/>
    </row>
    <row r="866">
      <c r="A866" s="8"/>
      <c r="B866" s="8"/>
      <c r="C866" s="8"/>
      <c r="D866" s="8"/>
      <c r="E866" s="8"/>
      <c r="F866" s="8"/>
      <c r="G866" s="8"/>
      <c r="H866" s="8"/>
      <c r="I866" s="8"/>
      <c r="M866" s="89"/>
      <c r="N866" s="8"/>
      <c r="O866" s="8"/>
      <c r="P866" s="8"/>
      <c r="Q866" s="8"/>
      <c r="R866" s="8"/>
      <c r="S866" s="8"/>
      <c r="T866" s="8"/>
      <c r="U866" s="8"/>
      <c r="V866" s="8"/>
      <c r="W866" s="8"/>
      <c r="X866" s="8"/>
      <c r="Y866" s="8"/>
      <c r="Z866" s="8"/>
    </row>
    <row r="867">
      <c r="A867" s="8"/>
      <c r="B867" s="8"/>
      <c r="C867" s="8"/>
      <c r="D867" s="8"/>
      <c r="E867" s="8"/>
      <c r="F867" s="8"/>
      <c r="G867" s="8"/>
      <c r="H867" s="8"/>
      <c r="I867" s="8"/>
      <c r="M867" s="89"/>
      <c r="N867" s="8"/>
      <c r="O867" s="8"/>
      <c r="P867" s="8"/>
      <c r="Q867" s="8"/>
      <c r="R867" s="8"/>
      <c r="S867" s="8"/>
      <c r="T867" s="8"/>
      <c r="U867" s="8"/>
      <c r="V867" s="8"/>
      <c r="W867" s="8"/>
      <c r="X867" s="8"/>
      <c r="Y867" s="8"/>
      <c r="Z867" s="8"/>
    </row>
    <row r="868">
      <c r="A868" s="8"/>
      <c r="B868" s="8"/>
      <c r="C868" s="8"/>
      <c r="D868" s="8"/>
      <c r="E868" s="8"/>
      <c r="F868" s="8"/>
      <c r="G868" s="8"/>
      <c r="H868" s="8"/>
      <c r="I868" s="8"/>
      <c r="M868" s="89"/>
      <c r="N868" s="8"/>
      <c r="O868" s="8"/>
      <c r="P868" s="8"/>
      <c r="Q868" s="8"/>
      <c r="R868" s="8"/>
      <c r="S868" s="8"/>
      <c r="T868" s="8"/>
      <c r="U868" s="8"/>
      <c r="V868" s="8"/>
      <c r="W868" s="8"/>
      <c r="X868" s="8"/>
      <c r="Y868" s="8"/>
      <c r="Z868" s="8"/>
    </row>
    <row r="869">
      <c r="A869" s="8"/>
      <c r="B869" s="8"/>
      <c r="C869" s="8"/>
      <c r="D869" s="8"/>
      <c r="E869" s="8"/>
      <c r="F869" s="8"/>
      <c r="G869" s="8"/>
      <c r="H869" s="8"/>
      <c r="I869" s="8"/>
      <c r="M869" s="89"/>
      <c r="N869" s="8"/>
      <c r="O869" s="8"/>
      <c r="P869" s="8"/>
      <c r="Q869" s="8"/>
      <c r="R869" s="8"/>
      <c r="S869" s="8"/>
      <c r="T869" s="8"/>
      <c r="U869" s="8"/>
      <c r="V869" s="8"/>
      <c r="W869" s="8"/>
      <c r="X869" s="8"/>
      <c r="Y869" s="8"/>
      <c r="Z869" s="8"/>
    </row>
    <row r="870">
      <c r="A870" s="8"/>
      <c r="B870" s="8"/>
      <c r="C870" s="8"/>
      <c r="D870" s="8"/>
      <c r="E870" s="8"/>
      <c r="F870" s="8"/>
      <c r="G870" s="8"/>
      <c r="H870" s="8"/>
      <c r="I870" s="8"/>
      <c r="M870" s="89"/>
      <c r="N870" s="8"/>
      <c r="O870" s="8"/>
      <c r="P870" s="8"/>
      <c r="Q870" s="8"/>
      <c r="R870" s="8"/>
      <c r="S870" s="8"/>
      <c r="T870" s="8"/>
      <c r="U870" s="8"/>
      <c r="V870" s="8"/>
      <c r="W870" s="8"/>
      <c r="X870" s="8"/>
      <c r="Y870" s="8"/>
      <c r="Z870" s="8"/>
    </row>
    <row r="871">
      <c r="A871" s="8"/>
      <c r="B871" s="8"/>
      <c r="C871" s="8"/>
      <c r="D871" s="8"/>
      <c r="E871" s="8"/>
      <c r="F871" s="8"/>
      <c r="G871" s="8"/>
      <c r="H871" s="8"/>
      <c r="I871" s="8"/>
      <c r="M871" s="89"/>
      <c r="N871" s="8"/>
      <c r="O871" s="8"/>
      <c r="P871" s="8"/>
      <c r="Q871" s="8"/>
      <c r="R871" s="8"/>
      <c r="S871" s="8"/>
      <c r="T871" s="8"/>
      <c r="U871" s="8"/>
      <c r="V871" s="8"/>
      <c r="W871" s="8"/>
      <c r="X871" s="8"/>
      <c r="Y871" s="8"/>
      <c r="Z871" s="8"/>
    </row>
    <row r="872">
      <c r="A872" s="8"/>
      <c r="B872" s="8"/>
      <c r="C872" s="8"/>
      <c r="D872" s="8"/>
      <c r="E872" s="8"/>
      <c r="F872" s="8"/>
      <c r="G872" s="8"/>
      <c r="H872" s="8"/>
      <c r="I872" s="8"/>
      <c r="M872" s="89"/>
      <c r="N872" s="8"/>
      <c r="O872" s="8"/>
      <c r="P872" s="8"/>
      <c r="Q872" s="8"/>
      <c r="R872" s="8"/>
      <c r="S872" s="8"/>
      <c r="T872" s="8"/>
      <c r="U872" s="8"/>
      <c r="V872" s="8"/>
      <c r="W872" s="8"/>
      <c r="X872" s="8"/>
      <c r="Y872" s="8"/>
      <c r="Z872" s="8"/>
    </row>
    <row r="873">
      <c r="A873" s="8"/>
      <c r="B873" s="8"/>
      <c r="C873" s="8"/>
      <c r="D873" s="8"/>
      <c r="E873" s="8"/>
      <c r="F873" s="8"/>
      <c r="G873" s="8"/>
      <c r="H873" s="8"/>
      <c r="I873" s="8"/>
      <c r="M873" s="89"/>
      <c r="N873" s="8"/>
      <c r="O873" s="8"/>
      <c r="P873" s="8"/>
      <c r="Q873" s="8"/>
      <c r="R873" s="8"/>
      <c r="S873" s="8"/>
      <c r="T873" s="8"/>
      <c r="U873" s="8"/>
      <c r="V873" s="8"/>
      <c r="W873" s="8"/>
      <c r="X873" s="8"/>
      <c r="Y873" s="8"/>
      <c r="Z873" s="8"/>
    </row>
    <row r="874">
      <c r="A874" s="8"/>
      <c r="B874" s="8"/>
      <c r="C874" s="8"/>
      <c r="D874" s="8"/>
      <c r="E874" s="8"/>
      <c r="F874" s="8"/>
      <c r="G874" s="8"/>
      <c r="H874" s="8"/>
      <c r="I874" s="8"/>
      <c r="M874" s="89"/>
      <c r="N874" s="8"/>
      <c r="O874" s="8"/>
      <c r="P874" s="8"/>
      <c r="Q874" s="8"/>
      <c r="R874" s="8"/>
      <c r="S874" s="8"/>
      <c r="T874" s="8"/>
      <c r="U874" s="8"/>
      <c r="V874" s="8"/>
      <c r="W874" s="8"/>
      <c r="X874" s="8"/>
      <c r="Y874" s="8"/>
      <c r="Z874" s="8"/>
    </row>
    <row r="875">
      <c r="A875" s="8"/>
      <c r="B875" s="8"/>
      <c r="C875" s="8"/>
      <c r="D875" s="8"/>
      <c r="E875" s="8"/>
      <c r="F875" s="8"/>
      <c r="G875" s="8"/>
      <c r="H875" s="8"/>
      <c r="I875" s="8"/>
      <c r="M875" s="89"/>
      <c r="N875" s="8"/>
      <c r="O875" s="8"/>
      <c r="P875" s="8"/>
      <c r="Q875" s="8"/>
      <c r="R875" s="8"/>
      <c r="S875" s="8"/>
      <c r="T875" s="8"/>
      <c r="U875" s="8"/>
      <c r="V875" s="8"/>
      <c r="W875" s="8"/>
      <c r="X875" s="8"/>
      <c r="Y875" s="8"/>
      <c r="Z875" s="8"/>
    </row>
    <row r="876">
      <c r="A876" s="8"/>
      <c r="B876" s="8"/>
      <c r="C876" s="8"/>
      <c r="D876" s="8"/>
      <c r="E876" s="8"/>
      <c r="F876" s="8"/>
      <c r="G876" s="8"/>
      <c r="H876" s="8"/>
      <c r="I876" s="8"/>
      <c r="M876" s="89"/>
      <c r="N876" s="8"/>
      <c r="O876" s="8"/>
      <c r="P876" s="8"/>
      <c r="Q876" s="8"/>
      <c r="R876" s="8"/>
      <c r="S876" s="8"/>
      <c r="T876" s="8"/>
      <c r="U876" s="8"/>
      <c r="V876" s="8"/>
      <c r="W876" s="8"/>
      <c r="X876" s="8"/>
      <c r="Y876" s="8"/>
      <c r="Z876" s="8"/>
    </row>
    <row r="877">
      <c r="A877" s="8"/>
      <c r="B877" s="8"/>
      <c r="C877" s="8"/>
      <c r="D877" s="8"/>
      <c r="E877" s="8"/>
      <c r="F877" s="8"/>
      <c r="G877" s="8"/>
      <c r="H877" s="8"/>
      <c r="I877" s="8"/>
      <c r="M877" s="89"/>
      <c r="N877" s="8"/>
      <c r="O877" s="8"/>
      <c r="P877" s="8"/>
      <c r="Q877" s="8"/>
      <c r="R877" s="8"/>
      <c r="S877" s="8"/>
      <c r="T877" s="8"/>
      <c r="U877" s="8"/>
      <c r="V877" s="8"/>
      <c r="W877" s="8"/>
      <c r="X877" s="8"/>
      <c r="Y877" s="8"/>
      <c r="Z877" s="8"/>
    </row>
    <row r="878">
      <c r="A878" s="8"/>
      <c r="B878" s="8"/>
      <c r="C878" s="8"/>
      <c r="D878" s="8"/>
      <c r="E878" s="8"/>
      <c r="F878" s="8"/>
      <c r="G878" s="8"/>
      <c r="H878" s="8"/>
      <c r="I878" s="8"/>
      <c r="M878" s="89"/>
      <c r="N878" s="8"/>
      <c r="O878" s="8"/>
      <c r="P878" s="8"/>
      <c r="Q878" s="8"/>
      <c r="R878" s="8"/>
      <c r="S878" s="8"/>
      <c r="T878" s="8"/>
      <c r="U878" s="8"/>
      <c r="V878" s="8"/>
      <c r="W878" s="8"/>
      <c r="X878" s="8"/>
      <c r="Y878" s="8"/>
      <c r="Z878" s="8"/>
    </row>
    <row r="879">
      <c r="A879" s="8"/>
      <c r="B879" s="8"/>
      <c r="C879" s="8"/>
      <c r="D879" s="8"/>
      <c r="E879" s="8"/>
      <c r="F879" s="8"/>
      <c r="G879" s="8"/>
      <c r="H879" s="8"/>
      <c r="I879" s="8"/>
      <c r="M879" s="89"/>
      <c r="N879" s="8"/>
      <c r="O879" s="8"/>
      <c r="P879" s="8"/>
      <c r="Q879" s="8"/>
      <c r="R879" s="8"/>
      <c r="S879" s="8"/>
      <c r="T879" s="8"/>
      <c r="U879" s="8"/>
      <c r="V879" s="8"/>
      <c r="W879" s="8"/>
      <c r="X879" s="8"/>
      <c r="Y879" s="8"/>
      <c r="Z879" s="8"/>
    </row>
    <row r="880">
      <c r="A880" s="8"/>
      <c r="B880" s="8"/>
      <c r="C880" s="8"/>
      <c r="D880" s="8"/>
      <c r="E880" s="8"/>
      <c r="F880" s="8"/>
      <c r="G880" s="8"/>
      <c r="H880" s="8"/>
      <c r="I880" s="8"/>
      <c r="M880" s="89"/>
      <c r="N880" s="8"/>
      <c r="O880" s="8"/>
      <c r="P880" s="8"/>
      <c r="Q880" s="8"/>
      <c r="R880" s="8"/>
      <c r="S880" s="8"/>
      <c r="T880" s="8"/>
      <c r="U880" s="8"/>
      <c r="V880" s="8"/>
      <c r="W880" s="8"/>
      <c r="X880" s="8"/>
      <c r="Y880" s="8"/>
      <c r="Z880" s="8"/>
    </row>
    <row r="881">
      <c r="A881" s="8"/>
      <c r="B881" s="8"/>
      <c r="C881" s="8"/>
      <c r="D881" s="8"/>
      <c r="E881" s="8"/>
      <c r="F881" s="8"/>
      <c r="G881" s="8"/>
      <c r="H881" s="8"/>
      <c r="I881" s="8"/>
      <c r="M881" s="89"/>
      <c r="N881" s="8"/>
      <c r="O881" s="8"/>
      <c r="P881" s="8"/>
      <c r="Q881" s="8"/>
      <c r="R881" s="8"/>
      <c r="S881" s="8"/>
      <c r="T881" s="8"/>
      <c r="U881" s="8"/>
      <c r="V881" s="8"/>
      <c r="W881" s="8"/>
      <c r="X881" s="8"/>
      <c r="Y881" s="8"/>
      <c r="Z881" s="8"/>
    </row>
    <row r="882">
      <c r="A882" s="8"/>
      <c r="B882" s="8"/>
      <c r="C882" s="8"/>
      <c r="D882" s="8"/>
      <c r="E882" s="8"/>
      <c r="F882" s="8"/>
      <c r="G882" s="8"/>
      <c r="H882" s="8"/>
      <c r="I882" s="8"/>
      <c r="M882" s="89"/>
      <c r="N882" s="8"/>
      <c r="O882" s="8"/>
      <c r="P882" s="8"/>
      <c r="Q882" s="8"/>
      <c r="R882" s="8"/>
      <c r="S882" s="8"/>
      <c r="T882" s="8"/>
      <c r="U882" s="8"/>
      <c r="V882" s="8"/>
      <c r="W882" s="8"/>
      <c r="X882" s="8"/>
      <c r="Y882" s="8"/>
      <c r="Z882" s="8"/>
    </row>
    <row r="883">
      <c r="A883" s="8"/>
      <c r="B883" s="8"/>
      <c r="C883" s="8"/>
      <c r="D883" s="8"/>
      <c r="E883" s="8"/>
      <c r="F883" s="8"/>
      <c r="G883" s="8"/>
      <c r="H883" s="8"/>
      <c r="I883" s="8"/>
      <c r="M883" s="89"/>
      <c r="N883" s="8"/>
      <c r="O883" s="8"/>
      <c r="P883" s="8"/>
      <c r="Q883" s="8"/>
      <c r="R883" s="8"/>
      <c r="S883" s="8"/>
      <c r="T883" s="8"/>
      <c r="U883" s="8"/>
      <c r="V883" s="8"/>
      <c r="W883" s="8"/>
      <c r="X883" s="8"/>
      <c r="Y883" s="8"/>
      <c r="Z883" s="8"/>
    </row>
    <row r="884">
      <c r="A884" s="8"/>
      <c r="B884" s="8"/>
      <c r="C884" s="8"/>
      <c r="D884" s="8"/>
      <c r="E884" s="8"/>
      <c r="F884" s="8"/>
      <c r="G884" s="8"/>
      <c r="H884" s="8"/>
      <c r="I884" s="8"/>
      <c r="M884" s="89"/>
      <c r="N884" s="8"/>
      <c r="O884" s="8"/>
      <c r="P884" s="8"/>
      <c r="Q884" s="8"/>
      <c r="R884" s="8"/>
      <c r="S884" s="8"/>
      <c r="T884" s="8"/>
      <c r="U884" s="8"/>
      <c r="V884" s="8"/>
      <c r="W884" s="8"/>
      <c r="X884" s="8"/>
      <c r="Y884" s="8"/>
      <c r="Z884" s="8"/>
    </row>
    <row r="885">
      <c r="A885" s="8"/>
      <c r="B885" s="8"/>
      <c r="C885" s="8"/>
      <c r="D885" s="8"/>
      <c r="E885" s="8"/>
      <c r="F885" s="8"/>
      <c r="G885" s="8"/>
      <c r="H885" s="8"/>
      <c r="I885" s="8"/>
      <c r="M885" s="89"/>
      <c r="N885" s="8"/>
      <c r="O885" s="8"/>
      <c r="P885" s="8"/>
      <c r="Q885" s="8"/>
      <c r="R885" s="8"/>
      <c r="S885" s="8"/>
      <c r="T885" s="8"/>
      <c r="U885" s="8"/>
      <c r="V885" s="8"/>
      <c r="W885" s="8"/>
      <c r="X885" s="8"/>
      <c r="Y885" s="8"/>
      <c r="Z885" s="8"/>
    </row>
    <row r="886">
      <c r="A886" s="8"/>
      <c r="B886" s="8"/>
      <c r="C886" s="8"/>
      <c r="D886" s="8"/>
      <c r="E886" s="8"/>
      <c r="F886" s="8"/>
      <c r="G886" s="8"/>
      <c r="H886" s="8"/>
      <c r="I886" s="8"/>
      <c r="M886" s="89"/>
      <c r="N886" s="8"/>
      <c r="O886" s="8"/>
      <c r="P886" s="8"/>
      <c r="Q886" s="8"/>
      <c r="R886" s="8"/>
      <c r="S886" s="8"/>
      <c r="T886" s="8"/>
      <c r="U886" s="8"/>
      <c r="V886" s="8"/>
      <c r="W886" s="8"/>
      <c r="X886" s="8"/>
      <c r="Y886" s="8"/>
      <c r="Z886" s="8"/>
    </row>
    <row r="887">
      <c r="A887" s="8"/>
      <c r="B887" s="8"/>
      <c r="C887" s="8"/>
      <c r="D887" s="8"/>
      <c r="E887" s="8"/>
      <c r="F887" s="8"/>
      <c r="G887" s="8"/>
      <c r="H887" s="8"/>
      <c r="I887" s="8"/>
      <c r="M887" s="89"/>
      <c r="N887" s="8"/>
      <c r="O887" s="8"/>
      <c r="P887" s="8"/>
      <c r="Q887" s="8"/>
      <c r="R887" s="8"/>
      <c r="S887" s="8"/>
      <c r="T887" s="8"/>
      <c r="U887" s="8"/>
      <c r="V887" s="8"/>
      <c r="W887" s="8"/>
      <c r="X887" s="8"/>
      <c r="Y887" s="8"/>
      <c r="Z887" s="8"/>
    </row>
    <row r="888">
      <c r="A888" s="8"/>
      <c r="B888" s="8"/>
      <c r="C888" s="8"/>
      <c r="D888" s="8"/>
      <c r="E888" s="8"/>
      <c r="F888" s="8"/>
      <c r="G888" s="8"/>
      <c r="H888" s="8"/>
      <c r="I888" s="8"/>
      <c r="M888" s="89"/>
      <c r="N888" s="8"/>
      <c r="O888" s="8"/>
      <c r="P888" s="8"/>
      <c r="Q888" s="8"/>
      <c r="R888" s="8"/>
      <c r="S888" s="8"/>
      <c r="T888" s="8"/>
      <c r="U888" s="8"/>
      <c r="V888" s="8"/>
      <c r="W888" s="8"/>
      <c r="X888" s="8"/>
      <c r="Y888" s="8"/>
      <c r="Z888" s="8"/>
    </row>
    <row r="889">
      <c r="A889" s="8"/>
      <c r="B889" s="8"/>
      <c r="C889" s="8"/>
      <c r="D889" s="8"/>
      <c r="E889" s="8"/>
      <c r="F889" s="8"/>
      <c r="G889" s="8"/>
      <c r="H889" s="8"/>
      <c r="I889" s="8"/>
      <c r="M889" s="89"/>
      <c r="N889" s="8"/>
      <c r="O889" s="8"/>
      <c r="P889" s="8"/>
      <c r="Q889" s="8"/>
      <c r="R889" s="8"/>
      <c r="S889" s="8"/>
      <c r="T889" s="8"/>
      <c r="U889" s="8"/>
      <c r="V889" s="8"/>
      <c r="W889" s="8"/>
      <c r="X889" s="8"/>
      <c r="Y889" s="8"/>
      <c r="Z889" s="8"/>
    </row>
    <row r="890">
      <c r="A890" s="8"/>
      <c r="B890" s="8"/>
      <c r="C890" s="8"/>
      <c r="D890" s="8"/>
      <c r="E890" s="8"/>
      <c r="F890" s="8"/>
      <c r="G890" s="8"/>
      <c r="H890" s="8"/>
      <c r="I890" s="8"/>
      <c r="M890" s="89"/>
      <c r="N890" s="8"/>
      <c r="O890" s="8"/>
      <c r="P890" s="8"/>
      <c r="Q890" s="8"/>
      <c r="R890" s="8"/>
      <c r="S890" s="8"/>
      <c r="T890" s="8"/>
      <c r="U890" s="8"/>
      <c r="V890" s="8"/>
      <c r="W890" s="8"/>
      <c r="X890" s="8"/>
      <c r="Y890" s="8"/>
      <c r="Z890" s="8"/>
    </row>
    <row r="891">
      <c r="A891" s="8"/>
      <c r="B891" s="8"/>
      <c r="C891" s="8"/>
      <c r="D891" s="8"/>
      <c r="E891" s="8"/>
      <c r="F891" s="8"/>
      <c r="G891" s="8"/>
      <c r="H891" s="8"/>
      <c r="I891" s="8"/>
      <c r="M891" s="89"/>
      <c r="N891" s="8"/>
      <c r="O891" s="8"/>
      <c r="P891" s="8"/>
      <c r="Q891" s="8"/>
      <c r="R891" s="8"/>
      <c r="S891" s="8"/>
      <c r="T891" s="8"/>
      <c r="U891" s="8"/>
      <c r="V891" s="8"/>
      <c r="W891" s="8"/>
      <c r="X891" s="8"/>
      <c r="Y891" s="8"/>
      <c r="Z891" s="8"/>
    </row>
    <row r="892">
      <c r="A892" s="8"/>
      <c r="B892" s="8"/>
      <c r="C892" s="8"/>
      <c r="D892" s="8"/>
      <c r="E892" s="8"/>
      <c r="F892" s="8"/>
      <c r="G892" s="8"/>
      <c r="H892" s="8"/>
      <c r="I892" s="8"/>
      <c r="M892" s="89"/>
      <c r="N892" s="8"/>
      <c r="O892" s="8"/>
      <c r="P892" s="8"/>
      <c r="Q892" s="8"/>
      <c r="R892" s="8"/>
      <c r="S892" s="8"/>
      <c r="T892" s="8"/>
      <c r="U892" s="8"/>
      <c r="V892" s="8"/>
      <c r="W892" s="8"/>
      <c r="X892" s="8"/>
      <c r="Y892" s="8"/>
      <c r="Z892" s="8"/>
    </row>
    <row r="893">
      <c r="A893" s="8"/>
      <c r="B893" s="8"/>
      <c r="C893" s="8"/>
      <c r="D893" s="8"/>
      <c r="E893" s="8"/>
      <c r="F893" s="8"/>
      <c r="G893" s="8"/>
      <c r="H893" s="8"/>
      <c r="I893" s="8"/>
      <c r="M893" s="89"/>
      <c r="N893" s="8"/>
      <c r="O893" s="8"/>
      <c r="P893" s="8"/>
      <c r="Q893" s="8"/>
      <c r="R893" s="8"/>
      <c r="S893" s="8"/>
      <c r="T893" s="8"/>
      <c r="U893" s="8"/>
      <c r="V893" s="8"/>
      <c r="W893" s="8"/>
      <c r="X893" s="8"/>
      <c r="Y893" s="8"/>
      <c r="Z893" s="8"/>
    </row>
    <row r="894">
      <c r="A894" s="8"/>
      <c r="B894" s="8"/>
      <c r="C894" s="8"/>
      <c r="D894" s="8"/>
      <c r="E894" s="8"/>
      <c r="F894" s="8"/>
      <c r="G894" s="8"/>
      <c r="H894" s="8"/>
      <c r="I894" s="8"/>
      <c r="M894" s="89"/>
      <c r="N894" s="8"/>
      <c r="O894" s="8"/>
      <c r="P894" s="8"/>
      <c r="Q894" s="8"/>
      <c r="R894" s="8"/>
      <c r="S894" s="8"/>
      <c r="T894" s="8"/>
      <c r="U894" s="8"/>
      <c r="V894" s="8"/>
      <c r="W894" s="8"/>
      <c r="X894" s="8"/>
      <c r="Y894" s="8"/>
      <c r="Z894" s="8"/>
    </row>
    <row r="895">
      <c r="A895" s="8"/>
      <c r="B895" s="8"/>
      <c r="C895" s="8"/>
      <c r="D895" s="8"/>
      <c r="E895" s="8"/>
      <c r="F895" s="8"/>
      <c r="G895" s="8"/>
      <c r="H895" s="8"/>
      <c r="I895" s="8"/>
      <c r="M895" s="89"/>
      <c r="N895" s="8"/>
      <c r="O895" s="8"/>
      <c r="P895" s="8"/>
      <c r="Q895" s="8"/>
      <c r="R895" s="8"/>
      <c r="S895" s="8"/>
      <c r="T895" s="8"/>
      <c r="U895" s="8"/>
      <c r="V895" s="8"/>
      <c r="W895" s="8"/>
      <c r="X895" s="8"/>
      <c r="Y895" s="8"/>
      <c r="Z895" s="8"/>
    </row>
    <row r="896">
      <c r="A896" s="8"/>
      <c r="B896" s="8"/>
      <c r="C896" s="8"/>
      <c r="D896" s="8"/>
      <c r="E896" s="8"/>
      <c r="F896" s="8"/>
      <c r="G896" s="8"/>
      <c r="H896" s="8"/>
      <c r="I896" s="8"/>
      <c r="M896" s="89"/>
      <c r="N896" s="8"/>
      <c r="O896" s="8"/>
      <c r="P896" s="8"/>
      <c r="Q896" s="8"/>
      <c r="R896" s="8"/>
      <c r="S896" s="8"/>
      <c r="T896" s="8"/>
      <c r="U896" s="8"/>
      <c r="V896" s="8"/>
      <c r="W896" s="8"/>
      <c r="X896" s="8"/>
      <c r="Y896" s="8"/>
      <c r="Z896" s="8"/>
    </row>
    <row r="897">
      <c r="A897" s="8"/>
      <c r="B897" s="8"/>
      <c r="C897" s="8"/>
      <c r="D897" s="8"/>
      <c r="E897" s="8"/>
      <c r="F897" s="8"/>
      <c r="G897" s="8"/>
      <c r="H897" s="8"/>
      <c r="I897" s="8"/>
      <c r="M897" s="89"/>
      <c r="N897" s="8"/>
      <c r="O897" s="8"/>
      <c r="P897" s="8"/>
      <c r="Q897" s="8"/>
      <c r="R897" s="8"/>
      <c r="S897" s="8"/>
      <c r="T897" s="8"/>
      <c r="U897" s="8"/>
      <c r="V897" s="8"/>
      <c r="W897" s="8"/>
      <c r="X897" s="8"/>
      <c r="Y897" s="8"/>
      <c r="Z897" s="8"/>
    </row>
    <row r="898">
      <c r="A898" s="8"/>
      <c r="B898" s="8"/>
      <c r="C898" s="8"/>
      <c r="D898" s="8"/>
      <c r="E898" s="8"/>
      <c r="F898" s="8"/>
      <c r="G898" s="8"/>
      <c r="H898" s="8"/>
      <c r="I898" s="8"/>
      <c r="M898" s="89"/>
      <c r="N898" s="8"/>
      <c r="O898" s="8"/>
      <c r="P898" s="8"/>
      <c r="Q898" s="8"/>
      <c r="R898" s="8"/>
      <c r="S898" s="8"/>
      <c r="T898" s="8"/>
      <c r="U898" s="8"/>
      <c r="V898" s="8"/>
      <c r="W898" s="8"/>
      <c r="X898" s="8"/>
      <c r="Y898" s="8"/>
      <c r="Z898" s="8"/>
    </row>
    <row r="899">
      <c r="A899" s="8"/>
      <c r="B899" s="8"/>
      <c r="C899" s="8"/>
      <c r="D899" s="8"/>
      <c r="E899" s="8"/>
      <c r="F899" s="8"/>
      <c r="G899" s="8"/>
      <c r="H899" s="8"/>
      <c r="I899" s="8"/>
      <c r="M899" s="89"/>
      <c r="N899" s="8"/>
      <c r="O899" s="8"/>
      <c r="P899" s="8"/>
      <c r="Q899" s="8"/>
      <c r="R899" s="8"/>
      <c r="S899" s="8"/>
      <c r="T899" s="8"/>
      <c r="U899" s="8"/>
      <c r="V899" s="8"/>
      <c r="W899" s="8"/>
      <c r="X899" s="8"/>
      <c r="Y899" s="8"/>
      <c r="Z899" s="8"/>
    </row>
    <row r="900">
      <c r="A900" s="8"/>
      <c r="B900" s="8"/>
      <c r="C900" s="8"/>
      <c r="D900" s="8"/>
      <c r="E900" s="8"/>
      <c r="F900" s="8"/>
      <c r="G900" s="8"/>
      <c r="H900" s="8"/>
      <c r="I900" s="8"/>
      <c r="M900" s="89"/>
      <c r="N900" s="8"/>
      <c r="O900" s="8"/>
      <c r="P900" s="8"/>
      <c r="Q900" s="8"/>
      <c r="R900" s="8"/>
      <c r="S900" s="8"/>
      <c r="T900" s="8"/>
      <c r="U900" s="8"/>
      <c r="V900" s="8"/>
      <c r="W900" s="8"/>
      <c r="X900" s="8"/>
      <c r="Y900" s="8"/>
      <c r="Z900" s="8"/>
    </row>
    <row r="901">
      <c r="A901" s="8"/>
      <c r="B901" s="8"/>
      <c r="C901" s="8"/>
      <c r="D901" s="8"/>
      <c r="E901" s="8"/>
      <c r="F901" s="8"/>
      <c r="G901" s="8"/>
      <c r="H901" s="8"/>
      <c r="I901" s="8"/>
      <c r="M901" s="89"/>
      <c r="N901" s="8"/>
      <c r="O901" s="8"/>
      <c r="P901" s="8"/>
      <c r="Q901" s="8"/>
      <c r="R901" s="8"/>
      <c r="S901" s="8"/>
      <c r="T901" s="8"/>
      <c r="U901" s="8"/>
      <c r="V901" s="8"/>
      <c r="W901" s="8"/>
      <c r="X901" s="8"/>
      <c r="Y901" s="8"/>
      <c r="Z901" s="8"/>
    </row>
    <row r="902">
      <c r="A902" s="8"/>
      <c r="B902" s="8"/>
      <c r="C902" s="8"/>
      <c r="D902" s="8"/>
      <c r="E902" s="8"/>
      <c r="F902" s="8"/>
      <c r="G902" s="8"/>
      <c r="H902" s="8"/>
      <c r="I902" s="8"/>
      <c r="M902" s="89"/>
      <c r="N902" s="8"/>
      <c r="O902" s="8"/>
      <c r="P902" s="8"/>
      <c r="Q902" s="8"/>
      <c r="R902" s="8"/>
      <c r="S902" s="8"/>
      <c r="T902" s="8"/>
      <c r="U902" s="8"/>
      <c r="V902" s="8"/>
      <c r="W902" s="8"/>
      <c r="X902" s="8"/>
      <c r="Y902" s="8"/>
      <c r="Z902" s="8"/>
    </row>
    <row r="903">
      <c r="A903" s="8"/>
      <c r="B903" s="8"/>
      <c r="C903" s="8"/>
      <c r="D903" s="8"/>
      <c r="E903" s="8"/>
      <c r="F903" s="8"/>
      <c r="G903" s="8"/>
      <c r="H903" s="8"/>
      <c r="I903" s="8"/>
      <c r="M903" s="89"/>
      <c r="N903" s="8"/>
      <c r="O903" s="8"/>
      <c r="P903" s="8"/>
      <c r="Q903" s="8"/>
      <c r="R903" s="8"/>
      <c r="S903" s="8"/>
      <c r="T903" s="8"/>
      <c r="U903" s="8"/>
      <c r="V903" s="8"/>
      <c r="W903" s="8"/>
      <c r="X903" s="8"/>
      <c r="Y903" s="8"/>
      <c r="Z903" s="8"/>
    </row>
    <row r="904">
      <c r="A904" s="8"/>
      <c r="B904" s="8"/>
      <c r="C904" s="8"/>
      <c r="D904" s="8"/>
      <c r="E904" s="8"/>
      <c r="F904" s="8"/>
      <c r="G904" s="8"/>
      <c r="H904" s="8"/>
      <c r="I904" s="8"/>
      <c r="M904" s="89"/>
      <c r="N904" s="8"/>
      <c r="O904" s="8"/>
      <c r="P904" s="8"/>
      <c r="Q904" s="8"/>
      <c r="R904" s="8"/>
      <c r="S904" s="8"/>
      <c r="T904" s="8"/>
      <c r="U904" s="8"/>
      <c r="V904" s="8"/>
      <c r="W904" s="8"/>
      <c r="X904" s="8"/>
      <c r="Y904" s="8"/>
      <c r="Z904" s="8"/>
    </row>
    <row r="905">
      <c r="A905" s="8"/>
      <c r="B905" s="8"/>
      <c r="C905" s="8"/>
      <c r="D905" s="8"/>
      <c r="E905" s="8"/>
      <c r="F905" s="8"/>
      <c r="G905" s="8"/>
      <c r="H905" s="8"/>
      <c r="I905" s="8"/>
      <c r="M905" s="89"/>
      <c r="N905" s="8"/>
      <c r="O905" s="8"/>
      <c r="P905" s="8"/>
      <c r="Q905" s="8"/>
      <c r="R905" s="8"/>
      <c r="S905" s="8"/>
      <c r="T905" s="8"/>
      <c r="U905" s="8"/>
      <c r="V905" s="8"/>
      <c r="W905" s="8"/>
      <c r="X905" s="8"/>
      <c r="Y905" s="8"/>
      <c r="Z905" s="8"/>
    </row>
    <row r="906">
      <c r="A906" s="8"/>
      <c r="B906" s="8"/>
      <c r="C906" s="8"/>
      <c r="D906" s="8"/>
      <c r="E906" s="8"/>
      <c r="F906" s="8"/>
      <c r="G906" s="8"/>
      <c r="H906" s="8"/>
      <c r="I906" s="8"/>
      <c r="M906" s="89"/>
      <c r="N906" s="8"/>
      <c r="O906" s="8"/>
      <c r="P906" s="8"/>
      <c r="Q906" s="8"/>
      <c r="R906" s="8"/>
      <c r="S906" s="8"/>
      <c r="T906" s="8"/>
      <c r="U906" s="8"/>
      <c r="V906" s="8"/>
      <c r="W906" s="8"/>
      <c r="X906" s="8"/>
      <c r="Y906" s="8"/>
      <c r="Z906" s="8"/>
    </row>
    <row r="907">
      <c r="A907" s="8"/>
      <c r="B907" s="8"/>
      <c r="C907" s="8"/>
      <c r="D907" s="8"/>
      <c r="E907" s="8"/>
      <c r="F907" s="8"/>
      <c r="G907" s="8"/>
      <c r="H907" s="8"/>
      <c r="I907" s="8"/>
      <c r="M907" s="89"/>
      <c r="N907" s="8"/>
      <c r="O907" s="8"/>
      <c r="P907" s="8"/>
      <c r="Q907" s="8"/>
      <c r="R907" s="8"/>
      <c r="S907" s="8"/>
      <c r="T907" s="8"/>
      <c r="U907" s="8"/>
      <c r="V907" s="8"/>
      <c r="W907" s="8"/>
      <c r="X907" s="8"/>
      <c r="Y907" s="8"/>
      <c r="Z907" s="8"/>
    </row>
    <row r="908">
      <c r="A908" s="8"/>
      <c r="B908" s="8"/>
      <c r="C908" s="8"/>
      <c r="D908" s="8"/>
      <c r="E908" s="8"/>
      <c r="F908" s="8"/>
      <c r="G908" s="8"/>
      <c r="H908" s="8"/>
      <c r="I908" s="8"/>
      <c r="M908" s="89"/>
      <c r="N908" s="8"/>
      <c r="O908" s="8"/>
      <c r="P908" s="8"/>
      <c r="Q908" s="8"/>
      <c r="R908" s="8"/>
      <c r="S908" s="8"/>
      <c r="T908" s="8"/>
      <c r="U908" s="8"/>
      <c r="V908" s="8"/>
      <c r="W908" s="8"/>
      <c r="X908" s="8"/>
      <c r="Y908" s="8"/>
      <c r="Z908" s="8"/>
    </row>
    <row r="909">
      <c r="A909" s="8"/>
      <c r="B909" s="8"/>
      <c r="C909" s="8"/>
      <c r="D909" s="8"/>
      <c r="E909" s="8"/>
      <c r="F909" s="8"/>
      <c r="G909" s="8"/>
      <c r="H909" s="8"/>
      <c r="I909" s="8"/>
      <c r="M909" s="89"/>
      <c r="N909" s="8"/>
      <c r="O909" s="8"/>
      <c r="P909" s="8"/>
      <c r="Q909" s="8"/>
      <c r="R909" s="8"/>
      <c r="S909" s="8"/>
      <c r="T909" s="8"/>
      <c r="U909" s="8"/>
      <c r="V909" s="8"/>
      <c r="W909" s="8"/>
      <c r="X909" s="8"/>
      <c r="Y909" s="8"/>
      <c r="Z909" s="8"/>
    </row>
    <row r="910">
      <c r="A910" s="8"/>
      <c r="B910" s="8"/>
      <c r="C910" s="8"/>
      <c r="D910" s="8"/>
      <c r="E910" s="8"/>
      <c r="F910" s="8"/>
      <c r="G910" s="8"/>
      <c r="H910" s="8"/>
      <c r="I910" s="8"/>
      <c r="M910" s="89"/>
      <c r="N910" s="8"/>
      <c r="O910" s="8"/>
      <c r="P910" s="8"/>
      <c r="Q910" s="8"/>
      <c r="R910" s="8"/>
      <c r="S910" s="8"/>
      <c r="T910" s="8"/>
      <c r="U910" s="8"/>
      <c r="V910" s="8"/>
      <c r="W910" s="8"/>
      <c r="X910" s="8"/>
      <c r="Y910" s="8"/>
      <c r="Z910" s="8"/>
    </row>
    <row r="911">
      <c r="A911" s="8"/>
      <c r="B911" s="8"/>
      <c r="C911" s="8"/>
      <c r="D911" s="8"/>
      <c r="E911" s="8"/>
      <c r="F911" s="8"/>
      <c r="G911" s="8"/>
      <c r="H911" s="8"/>
      <c r="I911" s="8"/>
      <c r="M911" s="89"/>
      <c r="N911" s="8"/>
      <c r="O911" s="8"/>
      <c r="P911" s="8"/>
      <c r="Q911" s="8"/>
      <c r="R911" s="8"/>
      <c r="S911" s="8"/>
      <c r="T911" s="8"/>
      <c r="U911" s="8"/>
      <c r="V911" s="8"/>
      <c r="W911" s="8"/>
      <c r="X911" s="8"/>
      <c r="Y911" s="8"/>
      <c r="Z911" s="8"/>
    </row>
    <row r="912">
      <c r="A912" s="8"/>
      <c r="B912" s="8"/>
      <c r="C912" s="8"/>
      <c r="D912" s="8"/>
      <c r="E912" s="8"/>
      <c r="F912" s="8"/>
      <c r="G912" s="8"/>
      <c r="H912" s="8"/>
      <c r="I912" s="8"/>
      <c r="M912" s="89"/>
      <c r="N912" s="8"/>
      <c r="O912" s="8"/>
      <c r="P912" s="8"/>
      <c r="Q912" s="8"/>
      <c r="R912" s="8"/>
      <c r="S912" s="8"/>
      <c r="T912" s="8"/>
      <c r="U912" s="8"/>
      <c r="V912" s="8"/>
      <c r="W912" s="8"/>
      <c r="X912" s="8"/>
      <c r="Y912" s="8"/>
      <c r="Z912" s="8"/>
    </row>
    <row r="913">
      <c r="A913" s="8"/>
      <c r="B913" s="8"/>
      <c r="C913" s="8"/>
      <c r="D913" s="8"/>
      <c r="E913" s="8"/>
      <c r="F913" s="8"/>
      <c r="G913" s="8"/>
      <c r="H913" s="8"/>
      <c r="I913" s="8"/>
      <c r="M913" s="89"/>
      <c r="N913" s="8"/>
      <c r="O913" s="8"/>
      <c r="P913" s="8"/>
      <c r="Q913" s="8"/>
      <c r="R913" s="8"/>
      <c r="S913" s="8"/>
      <c r="T913" s="8"/>
      <c r="U913" s="8"/>
      <c r="V913" s="8"/>
      <c r="W913" s="8"/>
      <c r="X913" s="8"/>
      <c r="Y913" s="8"/>
      <c r="Z913" s="8"/>
    </row>
    <row r="914">
      <c r="A914" s="8"/>
      <c r="B914" s="8"/>
      <c r="C914" s="8"/>
      <c r="D914" s="8"/>
      <c r="E914" s="8"/>
      <c r="F914" s="8"/>
      <c r="G914" s="8"/>
      <c r="H914" s="8"/>
      <c r="I914" s="8"/>
      <c r="M914" s="89"/>
      <c r="N914" s="8"/>
      <c r="O914" s="8"/>
      <c r="P914" s="8"/>
      <c r="Q914" s="8"/>
      <c r="R914" s="8"/>
      <c r="S914" s="8"/>
      <c r="T914" s="8"/>
      <c r="U914" s="8"/>
      <c r="V914" s="8"/>
      <c r="W914" s="8"/>
      <c r="X914" s="8"/>
      <c r="Y914" s="8"/>
      <c r="Z914" s="8"/>
    </row>
    <row r="915">
      <c r="A915" s="8"/>
      <c r="B915" s="8"/>
      <c r="C915" s="8"/>
      <c r="D915" s="8"/>
      <c r="E915" s="8"/>
      <c r="F915" s="8"/>
      <c r="G915" s="8"/>
      <c r="H915" s="8"/>
      <c r="I915" s="8"/>
      <c r="M915" s="89"/>
      <c r="N915" s="8"/>
      <c r="O915" s="8"/>
      <c r="P915" s="8"/>
      <c r="Q915" s="8"/>
      <c r="R915" s="8"/>
      <c r="S915" s="8"/>
      <c r="T915" s="8"/>
      <c r="U915" s="8"/>
      <c r="V915" s="8"/>
      <c r="W915" s="8"/>
      <c r="X915" s="8"/>
      <c r="Y915" s="8"/>
      <c r="Z915" s="8"/>
    </row>
    <row r="916">
      <c r="A916" s="8"/>
      <c r="B916" s="8"/>
      <c r="C916" s="8"/>
      <c r="D916" s="8"/>
      <c r="E916" s="8"/>
      <c r="F916" s="8"/>
      <c r="G916" s="8"/>
      <c r="H916" s="8"/>
      <c r="I916" s="8"/>
      <c r="M916" s="89"/>
      <c r="N916" s="8"/>
      <c r="O916" s="8"/>
      <c r="P916" s="8"/>
      <c r="Q916" s="8"/>
      <c r="R916" s="8"/>
      <c r="S916" s="8"/>
      <c r="T916" s="8"/>
      <c r="U916" s="8"/>
      <c r="V916" s="8"/>
      <c r="W916" s="8"/>
      <c r="X916" s="8"/>
      <c r="Y916" s="8"/>
      <c r="Z916" s="8"/>
    </row>
    <row r="917">
      <c r="A917" s="8"/>
      <c r="B917" s="8"/>
      <c r="C917" s="8"/>
      <c r="D917" s="8"/>
      <c r="E917" s="8"/>
      <c r="F917" s="8"/>
      <c r="G917" s="8"/>
      <c r="H917" s="8"/>
      <c r="I917" s="8"/>
      <c r="M917" s="89"/>
      <c r="N917" s="8"/>
      <c r="O917" s="8"/>
      <c r="P917" s="8"/>
      <c r="Q917" s="8"/>
      <c r="R917" s="8"/>
      <c r="S917" s="8"/>
      <c r="T917" s="8"/>
      <c r="U917" s="8"/>
      <c r="V917" s="8"/>
      <c r="W917" s="8"/>
      <c r="X917" s="8"/>
      <c r="Y917" s="8"/>
      <c r="Z917" s="8"/>
    </row>
    <row r="918">
      <c r="A918" s="8"/>
      <c r="B918" s="8"/>
      <c r="C918" s="8"/>
      <c r="D918" s="8"/>
      <c r="E918" s="8"/>
      <c r="F918" s="8"/>
      <c r="G918" s="8"/>
      <c r="H918" s="8"/>
      <c r="I918" s="8"/>
      <c r="M918" s="89"/>
      <c r="N918" s="8"/>
      <c r="O918" s="8"/>
      <c r="P918" s="8"/>
      <c r="Q918" s="8"/>
      <c r="R918" s="8"/>
      <c r="S918" s="8"/>
      <c r="T918" s="8"/>
      <c r="U918" s="8"/>
      <c r="V918" s="8"/>
      <c r="W918" s="8"/>
      <c r="X918" s="8"/>
      <c r="Y918" s="8"/>
      <c r="Z918" s="8"/>
    </row>
    <row r="919">
      <c r="A919" s="8"/>
      <c r="B919" s="8"/>
      <c r="C919" s="8"/>
      <c r="D919" s="8"/>
      <c r="E919" s="8"/>
      <c r="F919" s="8"/>
      <c r="G919" s="8"/>
      <c r="H919" s="8"/>
      <c r="I919" s="8"/>
      <c r="M919" s="89"/>
      <c r="N919" s="8"/>
      <c r="O919" s="8"/>
      <c r="P919" s="8"/>
      <c r="Q919" s="8"/>
      <c r="R919" s="8"/>
      <c r="S919" s="8"/>
      <c r="T919" s="8"/>
      <c r="U919" s="8"/>
      <c r="V919" s="8"/>
      <c r="W919" s="8"/>
      <c r="X919" s="8"/>
      <c r="Y919" s="8"/>
      <c r="Z919" s="8"/>
    </row>
    <row r="920">
      <c r="A920" s="8"/>
      <c r="B920" s="8"/>
      <c r="C920" s="8"/>
      <c r="D920" s="8"/>
      <c r="E920" s="8"/>
      <c r="F920" s="8"/>
      <c r="G920" s="8"/>
      <c r="H920" s="8"/>
      <c r="I920" s="8"/>
      <c r="M920" s="89"/>
      <c r="N920" s="8"/>
      <c r="O920" s="8"/>
      <c r="P920" s="8"/>
      <c r="Q920" s="8"/>
      <c r="R920" s="8"/>
      <c r="S920" s="8"/>
      <c r="T920" s="8"/>
      <c r="U920" s="8"/>
      <c r="V920" s="8"/>
      <c r="W920" s="8"/>
      <c r="X920" s="8"/>
      <c r="Y920" s="8"/>
      <c r="Z920" s="8"/>
    </row>
    <row r="921">
      <c r="A921" s="8"/>
      <c r="B921" s="8"/>
      <c r="C921" s="8"/>
      <c r="D921" s="8"/>
      <c r="E921" s="8"/>
      <c r="F921" s="8"/>
      <c r="G921" s="8"/>
      <c r="H921" s="8"/>
      <c r="I921" s="8"/>
      <c r="M921" s="89"/>
      <c r="N921" s="8"/>
      <c r="O921" s="8"/>
      <c r="P921" s="8"/>
      <c r="Q921" s="8"/>
      <c r="R921" s="8"/>
      <c r="S921" s="8"/>
      <c r="T921" s="8"/>
      <c r="U921" s="8"/>
      <c r="V921" s="8"/>
      <c r="W921" s="8"/>
      <c r="X921" s="8"/>
      <c r="Y921" s="8"/>
      <c r="Z921" s="8"/>
    </row>
    <row r="922">
      <c r="A922" s="8"/>
      <c r="B922" s="8"/>
      <c r="C922" s="8"/>
      <c r="D922" s="8"/>
      <c r="E922" s="8"/>
      <c r="F922" s="8"/>
      <c r="G922" s="8"/>
      <c r="H922" s="8"/>
      <c r="I922" s="8"/>
      <c r="M922" s="89"/>
      <c r="N922" s="8"/>
      <c r="O922" s="8"/>
      <c r="P922" s="8"/>
      <c r="Q922" s="8"/>
      <c r="R922" s="8"/>
      <c r="S922" s="8"/>
      <c r="T922" s="8"/>
      <c r="U922" s="8"/>
      <c r="V922" s="8"/>
      <c r="W922" s="8"/>
      <c r="X922" s="8"/>
      <c r="Y922" s="8"/>
      <c r="Z922" s="8"/>
    </row>
    <row r="923">
      <c r="A923" s="8"/>
      <c r="B923" s="8"/>
      <c r="C923" s="8"/>
      <c r="D923" s="8"/>
      <c r="E923" s="8"/>
      <c r="F923" s="8"/>
      <c r="G923" s="8"/>
      <c r="H923" s="8"/>
      <c r="I923" s="8"/>
      <c r="M923" s="89"/>
      <c r="N923" s="8"/>
      <c r="O923" s="8"/>
      <c r="P923" s="8"/>
      <c r="Q923" s="8"/>
      <c r="R923" s="8"/>
      <c r="S923" s="8"/>
      <c r="T923" s="8"/>
      <c r="U923" s="8"/>
      <c r="V923" s="8"/>
      <c r="W923" s="8"/>
      <c r="X923" s="8"/>
      <c r="Y923" s="8"/>
      <c r="Z923" s="8"/>
    </row>
    <row r="924">
      <c r="A924" s="8"/>
      <c r="B924" s="8"/>
      <c r="C924" s="8"/>
      <c r="D924" s="8"/>
      <c r="E924" s="8"/>
      <c r="F924" s="8"/>
      <c r="G924" s="8"/>
      <c r="H924" s="8"/>
      <c r="I924" s="8"/>
      <c r="M924" s="89"/>
      <c r="N924" s="8"/>
      <c r="O924" s="8"/>
      <c r="P924" s="8"/>
      <c r="Q924" s="8"/>
      <c r="R924" s="8"/>
      <c r="S924" s="8"/>
      <c r="T924" s="8"/>
      <c r="U924" s="8"/>
      <c r="V924" s="8"/>
      <c r="W924" s="8"/>
      <c r="X924" s="8"/>
      <c r="Y924" s="8"/>
      <c r="Z924" s="8"/>
    </row>
    <row r="925">
      <c r="A925" s="8"/>
      <c r="B925" s="8"/>
      <c r="C925" s="8"/>
      <c r="D925" s="8"/>
      <c r="E925" s="8"/>
      <c r="F925" s="8"/>
      <c r="G925" s="8"/>
      <c r="H925" s="8"/>
      <c r="I925" s="8"/>
      <c r="M925" s="89"/>
      <c r="N925" s="8"/>
      <c r="O925" s="8"/>
      <c r="P925" s="8"/>
      <c r="Q925" s="8"/>
      <c r="R925" s="8"/>
      <c r="S925" s="8"/>
      <c r="T925" s="8"/>
      <c r="U925" s="8"/>
      <c r="V925" s="8"/>
      <c r="W925" s="8"/>
      <c r="X925" s="8"/>
      <c r="Y925" s="8"/>
      <c r="Z925" s="8"/>
    </row>
    <row r="926">
      <c r="A926" s="8"/>
      <c r="B926" s="8"/>
      <c r="C926" s="8"/>
      <c r="D926" s="8"/>
      <c r="E926" s="8"/>
      <c r="F926" s="8"/>
      <c r="G926" s="8"/>
      <c r="H926" s="8"/>
      <c r="I926" s="8"/>
      <c r="M926" s="89"/>
      <c r="N926" s="8"/>
      <c r="O926" s="8"/>
      <c r="P926" s="8"/>
      <c r="Q926" s="8"/>
      <c r="R926" s="8"/>
      <c r="S926" s="8"/>
      <c r="T926" s="8"/>
      <c r="U926" s="8"/>
      <c r="V926" s="8"/>
      <c r="W926" s="8"/>
      <c r="X926" s="8"/>
      <c r="Y926" s="8"/>
      <c r="Z926" s="8"/>
    </row>
    <row r="927">
      <c r="A927" s="8"/>
      <c r="B927" s="8"/>
      <c r="C927" s="8"/>
      <c r="D927" s="8"/>
      <c r="E927" s="8"/>
      <c r="F927" s="8"/>
      <c r="G927" s="8"/>
      <c r="H927" s="8"/>
      <c r="I927" s="8"/>
      <c r="M927" s="89"/>
      <c r="N927" s="8"/>
      <c r="O927" s="8"/>
      <c r="P927" s="8"/>
      <c r="Q927" s="8"/>
      <c r="R927" s="8"/>
      <c r="S927" s="8"/>
      <c r="T927" s="8"/>
      <c r="U927" s="8"/>
      <c r="V927" s="8"/>
      <c r="W927" s="8"/>
      <c r="X927" s="8"/>
      <c r="Y927" s="8"/>
      <c r="Z927" s="8"/>
    </row>
    <row r="928">
      <c r="A928" s="8"/>
      <c r="B928" s="8"/>
      <c r="C928" s="8"/>
      <c r="D928" s="8"/>
      <c r="E928" s="8"/>
      <c r="F928" s="8"/>
      <c r="G928" s="8"/>
      <c r="H928" s="8"/>
      <c r="I928" s="8"/>
      <c r="M928" s="89"/>
      <c r="N928" s="8"/>
      <c r="O928" s="8"/>
      <c r="P928" s="8"/>
      <c r="Q928" s="8"/>
      <c r="R928" s="8"/>
      <c r="S928" s="8"/>
      <c r="T928" s="8"/>
      <c r="U928" s="8"/>
      <c r="V928" s="8"/>
      <c r="W928" s="8"/>
      <c r="X928" s="8"/>
      <c r="Y928" s="8"/>
      <c r="Z928" s="8"/>
    </row>
    <row r="929">
      <c r="A929" s="8"/>
      <c r="B929" s="8"/>
      <c r="C929" s="8"/>
      <c r="D929" s="8"/>
      <c r="E929" s="8"/>
      <c r="F929" s="8"/>
      <c r="G929" s="8"/>
      <c r="H929" s="8"/>
      <c r="I929" s="8"/>
      <c r="M929" s="89"/>
      <c r="N929" s="8"/>
      <c r="O929" s="8"/>
      <c r="P929" s="8"/>
      <c r="Q929" s="8"/>
      <c r="R929" s="8"/>
      <c r="S929" s="8"/>
      <c r="T929" s="8"/>
      <c r="U929" s="8"/>
      <c r="V929" s="8"/>
      <c r="W929" s="8"/>
      <c r="X929" s="8"/>
      <c r="Y929" s="8"/>
      <c r="Z929" s="8"/>
    </row>
    <row r="930">
      <c r="A930" s="8"/>
      <c r="B930" s="8"/>
      <c r="C930" s="8"/>
      <c r="D930" s="8"/>
      <c r="E930" s="8"/>
      <c r="F930" s="8"/>
      <c r="G930" s="8"/>
      <c r="H930" s="8"/>
      <c r="I930" s="8"/>
      <c r="M930" s="89"/>
      <c r="N930" s="8"/>
      <c r="O930" s="8"/>
      <c r="P930" s="8"/>
      <c r="Q930" s="8"/>
      <c r="R930" s="8"/>
      <c r="S930" s="8"/>
      <c r="T930" s="8"/>
      <c r="U930" s="8"/>
      <c r="V930" s="8"/>
      <c r="W930" s="8"/>
      <c r="X930" s="8"/>
      <c r="Y930" s="8"/>
      <c r="Z930" s="8"/>
    </row>
    <row r="931">
      <c r="A931" s="8"/>
      <c r="B931" s="8"/>
      <c r="C931" s="8"/>
      <c r="D931" s="8"/>
      <c r="E931" s="8"/>
      <c r="F931" s="8"/>
      <c r="G931" s="8"/>
      <c r="H931" s="8"/>
      <c r="I931" s="8"/>
      <c r="M931" s="89"/>
      <c r="N931" s="8"/>
      <c r="O931" s="8"/>
      <c r="P931" s="8"/>
      <c r="Q931" s="8"/>
      <c r="R931" s="8"/>
      <c r="S931" s="8"/>
      <c r="T931" s="8"/>
      <c r="U931" s="8"/>
      <c r="V931" s="8"/>
      <c r="W931" s="8"/>
      <c r="X931" s="8"/>
      <c r="Y931" s="8"/>
      <c r="Z931" s="8"/>
    </row>
    <row r="932">
      <c r="A932" s="8"/>
      <c r="B932" s="8"/>
      <c r="C932" s="8"/>
      <c r="D932" s="8"/>
      <c r="E932" s="8"/>
      <c r="F932" s="8"/>
      <c r="G932" s="8"/>
      <c r="H932" s="8"/>
      <c r="I932" s="8"/>
      <c r="M932" s="89"/>
      <c r="N932" s="8"/>
      <c r="O932" s="8"/>
      <c r="P932" s="8"/>
      <c r="Q932" s="8"/>
      <c r="R932" s="8"/>
      <c r="S932" s="8"/>
      <c r="T932" s="8"/>
      <c r="U932" s="8"/>
      <c r="V932" s="8"/>
      <c r="W932" s="8"/>
      <c r="X932" s="8"/>
      <c r="Y932" s="8"/>
      <c r="Z932" s="8"/>
    </row>
    <row r="933">
      <c r="A933" s="8"/>
      <c r="B933" s="8"/>
      <c r="C933" s="8"/>
      <c r="D933" s="8"/>
      <c r="E933" s="8"/>
      <c r="F933" s="8"/>
      <c r="G933" s="8"/>
      <c r="H933" s="8"/>
      <c r="I933" s="8"/>
      <c r="M933" s="89"/>
      <c r="N933" s="8"/>
      <c r="O933" s="8"/>
      <c r="P933" s="8"/>
      <c r="Q933" s="8"/>
      <c r="R933" s="8"/>
      <c r="S933" s="8"/>
      <c r="T933" s="8"/>
      <c r="U933" s="8"/>
      <c r="V933" s="8"/>
      <c r="W933" s="8"/>
      <c r="X933" s="8"/>
      <c r="Y933" s="8"/>
      <c r="Z933" s="8"/>
    </row>
    <row r="934">
      <c r="A934" s="8"/>
      <c r="B934" s="8"/>
      <c r="C934" s="8"/>
      <c r="D934" s="8"/>
      <c r="E934" s="8"/>
      <c r="F934" s="8"/>
      <c r="G934" s="8"/>
      <c r="H934" s="8"/>
      <c r="I934" s="8"/>
      <c r="M934" s="89"/>
      <c r="N934" s="8"/>
      <c r="O934" s="8"/>
      <c r="P934" s="8"/>
      <c r="Q934" s="8"/>
      <c r="R934" s="8"/>
      <c r="S934" s="8"/>
      <c r="T934" s="8"/>
      <c r="U934" s="8"/>
      <c r="V934" s="8"/>
      <c r="W934" s="8"/>
      <c r="X934" s="8"/>
      <c r="Y934" s="8"/>
      <c r="Z934" s="8"/>
    </row>
    <row r="935">
      <c r="A935" s="8"/>
      <c r="B935" s="8"/>
      <c r="C935" s="8"/>
      <c r="D935" s="8"/>
      <c r="E935" s="8"/>
      <c r="F935" s="8"/>
      <c r="G935" s="8"/>
      <c r="H935" s="8"/>
      <c r="I935" s="8"/>
      <c r="M935" s="89"/>
      <c r="N935" s="8"/>
      <c r="O935" s="8"/>
      <c r="P935" s="8"/>
      <c r="Q935" s="8"/>
      <c r="R935" s="8"/>
      <c r="S935" s="8"/>
      <c r="T935" s="8"/>
      <c r="U935" s="8"/>
      <c r="V935" s="8"/>
      <c r="W935" s="8"/>
      <c r="X935" s="8"/>
      <c r="Y935" s="8"/>
      <c r="Z935" s="8"/>
    </row>
    <row r="936">
      <c r="A936" s="8"/>
      <c r="B936" s="8"/>
      <c r="C936" s="8"/>
      <c r="D936" s="8"/>
      <c r="E936" s="8"/>
      <c r="F936" s="8"/>
      <c r="G936" s="8"/>
      <c r="H936" s="8"/>
      <c r="I936" s="8"/>
      <c r="M936" s="89"/>
      <c r="N936" s="8"/>
      <c r="O936" s="8"/>
      <c r="P936" s="8"/>
      <c r="Q936" s="8"/>
      <c r="R936" s="8"/>
      <c r="S936" s="8"/>
      <c r="T936" s="8"/>
      <c r="U936" s="8"/>
      <c r="V936" s="8"/>
      <c r="W936" s="8"/>
      <c r="X936" s="8"/>
      <c r="Y936" s="8"/>
      <c r="Z936" s="8"/>
    </row>
    <row r="937">
      <c r="A937" s="8"/>
      <c r="B937" s="8"/>
      <c r="C937" s="8"/>
      <c r="D937" s="8"/>
      <c r="E937" s="8"/>
      <c r="F937" s="8"/>
      <c r="G937" s="8"/>
      <c r="H937" s="8"/>
      <c r="I937" s="8"/>
      <c r="M937" s="89"/>
      <c r="N937" s="8"/>
      <c r="O937" s="8"/>
      <c r="P937" s="8"/>
      <c r="Q937" s="8"/>
      <c r="R937" s="8"/>
      <c r="S937" s="8"/>
      <c r="T937" s="8"/>
      <c r="U937" s="8"/>
      <c r="V937" s="8"/>
      <c r="W937" s="8"/>
      <c r="X937" s="8"/>
      <c r="Y937" s="8"/>
      <c r="Z937" s="8"/>
    </row>
    <row r="938">
      <c r="A938" s="8"/>
      <c r="B938" s="8"/>
      <c r="C938" s="8"/>
      <c r="D938" s="8"/>
      <c r="E938" s="8"/>
      <c r="F938" s="8"/>
      <c r="G938" s="8"/>
      <c r="H938" s="8"/>
      <c r="I938" s="8"/>
      <c r="M938" s="89"/>
      <c r="N938" s="8"/>
      <c r="O938" s="8"/>
      <c r="P938" s="8"/>
      <c r="Q938" s="8"/>
      <c r="R938" s="8"/>
      <c r="S938" s="8"/>
      <c r="T938" s="8"/>
      <c r="U938" s="8"/>
      <c r="V938" s="8"/>
      <c r="W938" s="8"/>
      <c r="X938" s="8"/>
      <c r="Y938" s="8"/>
      <c r="Z938" s="8"/>
    </row>
    <row r="939">
      <c r="A939" s="8"/>
      <c r="B939" s="8"/>
      <c r="C939" s="8"/>
      <c r="D939" s="8"/>
      <c r="E939" s="8"/>
      <c r="F939" s="8"/>
      <c r="G939" s="8"/>
      <c r="H939" s="8"/>
      <c r="I939" s="8"/>
      <c r="M939" s="89"/>
      <c r="N939" s="8"/>
      <c r="O939" s="8"/>
      <c r="P939" s="8"/>
      <c r="Q939" s="8"/>
      <c r="R939" s="8"/>
      <c r="S939" s="8"/>
      <c r="T939" s="8"/>
      <c r="U939" s="8"/>
      <c r="V939" s="8"/>
      <c r="W939" s="8"/>
      <c r="X939" s="8"/>
      <c r="Y939" s="8"/>
      <c r="Z939" s="8"/>
    </row>
    <row r="940">
      <c r="A940" s="8"/>
      <c r="B940" s="8"/>
      <c r="C940" s="8"/>
      <c r="D940" s="8"/>
      <c r="E940" s="8"/>
      <c r="F940" s="8"/>
      <c r="G940" s="8"/>
      <c r="H940" s="8"/>
      <c r="I940" s="8"/>
      <c r="M940" s="89"/>
      <c r="N940" s="8"/>
      <c r="O940" s="8"/>
      <c r="P940" s="8"/>
      <c r="Q940" s="8"/>
      <c r="R940" s="8"/>
      <c r="S940" s="8"/>
      <c r="T940" s="8"/>
      <c r="U940" s="8"/>
      <c r="V940" s="8"/>
      <c r="W940" s="8"/>
      <c r="X940" s="8"/>
      <c r="Y940" s="8"/>
      <c r="Z940" s="8"/>
    </row>
    <row r="941">
      <c r="A941" s="8"/>
      <c r="B941" s="8"/>
      <c r="C941" s="8"/>
      <c r="D941" s="8"/>
      <c r="E941" s="8"/>
      <c r="F941" s="8"/>
      <c r="G941" s="8"/>
      <c r="H941" s="8"/>
      <c r="I941" s="8"/>
      <c r="M941" s="89"/>
      <c r="N941" s="8"/>
      <c r="O941" s="8"/>
      <c r="P941" s="8"/>
      <c r="Q941" s="8"/>
      <c r="R941" s="8"/>
      <c r="S941" s="8"/>
      <c r="T941" s="8"/>
      <c r="U941" s="8"/>
      <c r="V941" s="8"/>
      <c r="W941" s="8"/>
      <c r="X941" s="8"/>
      <c r="Y941" s="8"/>
      <c r="Z941" s="8"/>
    </row>
    <row r="942">
      <c r="A942" s="8"/>
      <c r="B942" s="8"/>
      <c r="C942" s="8"/>
      <c r="D942" s="8"/>
      <c r="E942" s="8"/>
      <c r="F942" s="8"/>
      <c r="G942" s="8"/>
      <c r="H942" s="8"/>
      <c r="I942" s="8"/>
      <c r="M942" s="89"/>
      <c r="N942" s="8"/>
      <c r="O942" s="8"/>
      <c r="P942" s="8"/>
      <c r="Q942" s="8"/>
      <c r="R942" s="8"/>
      <c r="S942" s="8"/>
      <c r="T942" s="8"/>
      <c r="U942" s="8"/>
      <c r="V942" s="8"/>
      <c r="W942" s="8"/>
      <c r="X942" s="8"/>
      <c r="Y942" s="8"/>
      <c r="Z942" s="8"/>
    </row>
    <row r="943">
      <c r="A943" s="8"/>
      <c r="B943" s="8"/>
      <c r="C943" s="8"/>
      <c r="D943" s="8"/>
      <c r="E943" s="8"/>
      <c r="F943" s="8"/>
      <c r="G943" s="8"/>
      <c r="H943" s="8"/>
      <c r="I943" s="8"/>
      <c r="M943" s="89"/>
      <c r="N943" s="8"/>
      <c r="O943" s="8"/>
      <c r="P943" s="8"/>
      <c r="Q943" s="8"/>
      <c r="R943" s="8"/>
      <c r="S943" s="8"/>
      <c r="T943" s="8"/>
      <c r="U943" s="8"/>
      <c r="V943" s="8"/>
      <c r="W943" s="8"/>
      <c r="X943" s="8"/>
      <c r="Y943" s="8"/>
      <c r="Z943" s="8"/>
    </row>
    <row r="944">
      <c r="A944" s="8"/>
      <c r="B944" s="8"/>
      <c r="C944" s="8"/>
      <c r="D944" s="8"/>
      <c r="E944" s="8"/>
      <c r="F944" s="8"/>
      <c r="G944" s="8"/>
      <c r="H944" s="8"/>
      <c r="I944" s="8"/>
      <c r="M944" s="89"/>
      <c r="N944" s="8"/>
      <c r="O944" s="8"/>
      <c r="P944" s="8"/>
      <c r="Q944" s="8"/>
      <c r="R944" s="8"/>
      <c r="S944" s="8"/>
      <c r="T944" s="8"/>
      <c r="U944" s="8"/>
      <c r="V944" s="8"/>
      <c r="W944" s="8"/>
      <c r="X944" s="8"/>
      <c r="Y944" s="8"/>
      <c r="Z944" s="8"/>
    </row>
    <row r="945">
      <c r="A945" s="8"/>
      <c r="B945" s="8"/>
      <c r="C945" s="8"/>
      <c r="D945" s="8"/>
      <c r="E945" s="8"/>
      <c r="F945" s="8"/>
      <c r="G945" s="8"/>
      <c r="H945" s="8"/>
      <c r="I945" s="8"/>
      <c r="M945" s="89"/>
      <c r="N945" s="8"/>
      <c r="O945" s="8"/>
      <c r="P945" s="8"/>
      <c r="Q945" s="8"/>
      <c r="R945" s="8"/>
      <c r="S945" s="8"/>
      <c r="T945" s="8"/>
      <c r="U945" s="8"/>
      <c r="V945" s="8"/>
      <c r="W945" s="8"/>
      <c r="X945" s="8"/>
      <c r="Y945" s="8"/>
      <c r="Z945" s="8"/>
    </row>
    <row r="946">
      <c r="A946" s="8"/>
      <c r="B946" s="8"/>
      <c r="C946" s="8"/>
      <c r="D946" s="8"/>
      <c r="E946" s="8"/>
      <c r="F946" s="8"/>
      <c r="G946" s="8"/>
      <c r="H946" s="8"/>
      <c r="I946" s="8"/>
      <c r="M946" s="89"/>
      <c r="N946" s="8"/>
      <c r="O946" s="8"/>
      <c r="P946" s="8"/>
      <c r="Q946" s="8"/>
      <c r="R946" s="8"/>
      <c r="S946" s="8"/>
      <c r="T946" s="8"/>
      <c r="U946" s="8"/>
      <c r="V946" s="8"/>
      <c r="W946" s="8"/>
      <c r="X946" s="8"/>
      <c r="Y946" s="8"/>
      <c r="Z946" s="8"/>
    </row>
    <row r="947">
      <c r="A947" s="8"/>
      <c r="B947" s="8"/>
      <c r="C947" s="8"/>
      <c r="D947" s="8"/>
      <c r="E947" s="8"/>
      <c r="F947" s="8"/>
      <c r="G947" s="8"/>
      <c r="H947" s="8"/>
      <c r="I947" s="8"/>
      <c r="M947" s="89"/>
      <c r="N947" s="8"/>
      <c r="O947" s="8"/>
      <c r="P947" s="8"/>
      <c r="Q947" s="8"/>
      <c r="R947" s="8"/>
      <c r="S947" s="8"/>
      <c r="T947" s="8"/>
      <c r="U947" s="8"/>
      <c r="V947" s="8"/>
      <c r="W947" s="8"/>
      <c r="X947" s="8"/>
      <c r="Y947" s="8"/>
      <c r="Z947" s="8"/>
    </row>
    <row r="948">
      <c r="A948" s="8"/>
      <c r="B948" s="8"/>
      <c r="C948" s="8"/>
      <c r="D948" s="8"/>
      <c r="E948" s="8"/>
      <c r="F948" s="8"/>
      <c r="G948" s="8"/>
      <c r="H948" s="8"/>
      <c r="I948" s="8"/>
      <c r="M948" s="89"/>
      <c r="N948" s="8"/>
      <c r="O948" s="8"/>
      <c r="P948" s="8"/>
      <c r="Q948" s="8"/>
      <c r="R948" s="8"/>
      <c r="S948" s="8"/>
      <c r="T948" s="8"/>
      <c r="U948" s="8"/>
      <c r="V948" s="8"/>
      <c r="W948" s="8"/>
      <c r="X948" s="8"/>
      <c r="Y948" s="8"/>
      <c r="Z948" s="8"/>
    </row>
    <row r="949">
      <c r="A949" s="8"/>
      <c r="B949" s="8"/>
      <c r="C949" s="8"/>
      <c r="D949" s="8"/>
      <c r="E949" s="8"/>
      <c r="F949" s="8"/>
      <c r="G949" s="8"/>
      <c r="H949" s="8"/>
      <c r="I949" s="8"/>
      <c r="M949" s="89"/>
      <c r="N949" s="8"/>
      <c r="O949" s="8"/>
      <c r="P949" s="8"/>
      <c r="Q949" s="8"/>
      <c r="R949" s="8"/>
      <c r="S949" s="8"/>
      <c r="T949" s="8"/>
      <c r="U949" s="8"/>
      <c r="V949" s="8"/>
      <c r="W949" s="8"/>
      <c r="X949" s="8"/>
      <c r="Y949" s="8"/>
      <c r="Z949" s="8"/>
    </row>
    <row r="950">
      <c r="A950" s="8"/>
      <c r="B950" s="8"/>
      <c r="C950" s="8"/>
      <c r="D950" s="8"/>
      <c r="E950" s="8"/>
      <c r="F950" s="8"/>
      <c r="G950" s="8"/>
      <c r="H950" s="8"/>
      <c r="I950" s="8"/>
      <c r="M950" s="89"/>
      <c r="N950" s="8"/>
      <c r="O950" s="8"/>
      <c r="P950" s="8"/>
      <c r="Q950" s="8"/>
      <c r="R950" s="8"/>
      <c r="S950" s="8"/>
      <c r="T950" s="8"/>
      <c r="U950" s="8"/>
      <c r="V950" s="8"/>
      <c r="W950" s="8"/>
      <c r="X950" s="8"/>
      <c r="Y950" s="8"/>
      <c r="Z950" s="8"/>
    </row>
    <row r="951">
      <c r="A951" s="8"/>
      <c r="B951" s="8"/>
      <c r="C951" s="8"/>
      <c r="D951" s="8"/>
      <c r="E951" s="8"/>
      <c r="F951" s="8"/>
      <c r="G951" s="8"/>
      <c r="H951" s="8"/>
      <c r="I951" s="8"/>
      <c r="M951" s="89"/>
      <c r="N951" s="8"/>
      <c r="O951" s="8"/>
      <c r="P951" s="8"/>
      <c r="Q951" s="8"/>
      <c r="R951" s="8"/>
      <c r="S951" s="8"/>
      <c r="T951" s="8"/>
      <c r="U951" s="8"/>
      <c r="V951" s="8"/>
      <c r="W951" s="8"/>
      <c r="X951" s="8"/>
      <c r="Y951" s="8"/>
      <c r="Z951" s="8"/>
    </row>
    <row r="952">
      <c r="A952" s="8"/>
      <c r="B952" s="8"/>
      <c r="C952" s="8"/>
      <c r="D952" s="8"/>
      <c r="E952" s="8"/>
      <c r="F952" s="8"/>
      <c r="G952" s="8"/>
      <c r="H952" s="8"/>
      <c r="I952" s="8"/>
      <c r="M952" s="89"/>
      <c r="N952" s="8"/>
      <c r="O952" s="8"/>
      <c r="P952" s="8"/>
      <c r="Q952" s="8"/>
      <c r="R952" s="8"/>
      <c r="S952" s="8"/>
      <c r="T952" s="8"/>
      <c r="U952" s="8"/>
      <c r="V952" s="8"/>
      <c r="W952" s="8"/>
      <c r="X952" s="8"/>
      <c r="Y952" s="8"/>
      <c r="Z952" s="8"/>
    </row>
    <row r="953">
      <c r="A953" s="8"/>
      <c r="B953" s="8"/>
      <c r="C953" s="8"/>
      <c r="D953" s="8"/>
      <c r="E953" s="8"/>
      <c r="F953" s="8"/>
      <c r="G953" s="8"/>
      <c r="H953" s="8"/>
      <c r="I953" s="8"/>
      <c r="M953" s="89"/>
      <c r="N953" s="8"/>
      <c r="O953" s="8"/>
      <c r="P953" s="8"/>
      <c r="Q953" s="8"/>
      <c r="R953" s="8"/>
      <c r="S953" s="8"/>
      <c r="T953" s="8"/>
      <c r="U953" s="8"/>
      <c r="V953" s="8"/>
      <c r="W953" s="8"/>
      <c r="X953" s="8"/>
      <c r="Y953" s="8"/>
      <c r="Z953" s="8"/>
    </row>
    <row r="954">
      <c r="A954" s="8"/>
      <c r="B954" s="8"/>
      <c r="C954" s="8"/>
      <c r="D954" s="8"/>
      <c r="E954" s="8"/>
      <c r="F954" s="8"/>
      <c r="G954" s="8"/>
      <c r="H954" s="8"/>
      <c r="I954" s="8"/>
      <c r="M954" s="89"/>
      <c r="N954" s="8"/>
      <c r="O954" s="8"/>
      <c r="P954" s="8"/>
      <c r="Q954" s="8"/>
      <c r="R954" s="8"/>
      <c r="S954" s="8"/>
      <c r="T954" s="8"/>
      <c r="U954" s="8"/>
      <c r="V954" s="8"/>
      <c r="W954" s="8"/>
      <c r="X954" s="8"/>
      <c r="Y954" s="8"/>
      <c r="Z954" s="8"/>
    </row>
    <row r="955">
      <c r="A955" s="8"/>
      <c r="B955" s="8"/>
      <c r="C955" s="8"/>
      <c r="D955" s="8"/>
      <c r="E955" s="8"/>
      <c r="F955" s="8"/>
      <c r="G955" s="8"/>
      <c r="H955" s="8"/>
      <c r="I955" s="8"/>
      <c r="M955" s="89"/>
      <c r="N955" s="8"/>
      <c r="O955" s="8"/>
      <c r="P955" s="8"/>
      <c r="Q955" s="8"/>
      <c r="R955" s="8"/>
      <c r="S955" s="8"/>
      <c r="T955" s="8"/>
      <c r="U955" s="8"/>
      <c r="V955" s="8"/>
      <c r="W955" s="8"/>
      <c r="X955" s="8"/>
      <c r="Y955" s="8"/>
      <c r="Z955" s="8"/>
    </row>
    <row r="956">
      <c r="A956" s="8"/>
      <c r="B956" s="8"/>
      <c r="C956" s="8"/>
      <c r="D956" s="8"/>
      <c r="E956" s="8"/>
      <c r="F956" s="8"/>
      <c r="G956" s="8"/>
      <c r="H956" s="8"/>
      <c r="I956" s="8"/>
      <c r="M956" s="89"/>
      <c r="N956" s="8"/>
      <c r="O956" s="8"/>
      <c r="P956" s="8"/>
      <c r="Q956" s="8"/>
      <c r="R956" s="8"/>
      <c r="S956" s="8"/>
      <c r="T956" s="8"/>
      <c r="U956" s="8"/>
      <c r="V956" s="8"/>
      <c r="W956" s="8"/>
      <c r="X956" s="8"/>
      <c r="Y956" s="8"/>
      <c r="Z956" s="8"/>
    </row>
    <row r="957">
      <c r="A957" s="8"/>
      <c r="B957" s="8"/>
      <c r="C957" s="8"/>
      <c r="D957" s="8"/>
      <c r="E957" s="8"/>
      <c r="F957" s="8"/>
      <c r="G957" s="8"/>
      <c r="H957" s="8"/>
      <c r="I957" s="8"/>
      <c r="M957" s="89"/>
      <c r="N957" s="8"/>
      <c r="O957" s="8"/>
      <c r="P957" s="8"/>
      <c r="Q957" s="8"/>
      <c r="R957" s="8"/>
      <c r="S957" s="8"/>
      <c r="T957" s="8"/>
      <c r="U957" s="8"/>
      <c r="V957" s="8"/>
      <c r="W957" s="8"/>
      <c r="X957" s="8"/>
      <c r="Y957" s="8"/>
      <c r="Z957" s="8"/>
    </row>
    <row r="958">
      <c r="A958" s="8"/>
      <c r="B958" s="8"/>
      <c r="C958" s="8"/>
      <c r="D958" s="8"/>
      <c r="E958" s="8"/>
      <c r="F958" s="8"/>
      <c r="G958" s="8"/>
      <c r="H958" s="8"/>
      <c r="I958" s="8"/>
      <c r="M958" s="89"/>
      <c r="N958" s="8"/>
      <c r="O958" s="8"/>
      <c r="P958" s="8"/>
      <c r="Q958" s="8"/>
      <c r="R958" s="8"/>
      <c r="S958" s="8"/>
      <c r="T958" s="8"/>
      <c r="U958" s="8"/>
      <c r="V958" s="8"/>
      <c r="W958" s="8"/>
      <c r="X958" s="8"/>
      <c r="Y958" s="8"/>
      <c r="Z958" s="8"/>
    </row>
    <row r="959">
      <c r="A959" s="8"/>
      <c r="B959" s="8"/>
      <c r="C959" s="8"/>
      <c r="D959" s="8"/>
      <c r="E959" s="8"/>
      <c r="F959" s="8"/>
      <c r="G959" s="8"/>
      <c r="H959" s="8"/>
      <c r="I959" s="8"/>
      <c r="M959" s="89"/>
      <c r="N959" s="8"/>
      <c r="O959" s="8"/>
      <c r="P959" s="8"/>
      <c r="Q959" s="8"/>
      <c r="R959" s="8"/>
      <c r="S959" s="8"/>
      <c r="T959" s="8"/>
      <c r="U959" s="8"/>
      <c r="V959" s="8"/>
      <c r="W959" s="8"/>
      <c r="X959" s="8"/>
      <c r="Y959" s="8"/>
      <c r="Z959" s="8"/>
    </row>
    <row r="960">
      <c r="A960" s="8"/>
      <c r="B960" s="8"/>
      <c r="C960" s="8"/>
      <c r="D960" s="8"/>
      <c r="E960" s="8"/>
      <c r="F960" s="8"/>
      <c r="G960" s="8"/>
      <c r="H960" s="8"/>
      <c r="I960" s="8"/>
      <c r="M960" s="89"/>
      <c r="N960" s="8"/>
      <c r="O960" s="8"/>
      <c r="P960" s="8"/>
      <c r="Q960" s="8"/>
      <c r="R960" s="8"/>
      <c r="S960" s="8"/>
      <c r="T960" s="8"/>
      <c r="U960" s="8"/>
      <c r="V960" s="8"/>
      <c r="W960" s="8"/>
      <c r="X960" s="8"/>
      <c r="Y960" s="8"/>
      <c r="Z960" s="8"/>
    </row>
    <row r="961">
      <c r="A961" s="8"/>
      <c r="B961" s="8"/>
      <c r="C961" s="8"/>
      <c r="D961" s="8"/>
      <c r="E961" s="8"/>
      <c r="F961" s="8"/>
      <c r="G961" s="8"/>
      <c r="H961" s="8"/>
      <c r="I961" s="8"/>
      <c r="M961" s="89"/>
      <c r="N961" s="8"/>
      <c r="O961" s="8"/>
      <c r="P961" s="8"/>
      <c r="Q961" s="8"/>
      <c r="R961" s="8"/>
      <c r="S961" s="8"/>
      <c r="T961" s="8"/>
      <c r="U961" s="8"/>
      <c r="V961" s="8"/>
      <c r="W961" s="8"/>
      <c r="X961" s="8"/>
      <c r="Y961" s="8"/>
      <c r="Z961" s="8"/>
    </row>
    <row r="962">
      <c r="A962" s="8"/>
      <c r="B962" s="8"/>
      <c r="C962" s="8"/>
      <c r="D962" s="8"/>
      <c r="E962" s="8"/>
      <c r="F962" s="8"/>
      <c r="G962" s="8"/>
      <c r="H962" s="8"/>
      <c r="I962" s="8"/>
      <c r="M962" s="89"/>
      <c r="N962" s="8"/>
      <c r="O962" s="8"/>
      <c r="P962" s="8"/>
      <c r="Q962" s="8"/>
      <c r="R962" s="8"/>
      <c r="S962" s="8"/>
      <c r="T962" s="8"/>
      <c r="U962" s="8"/>
      <c r="V962" s="8"/>
      <c r="W962" s="8"/>
      <c r="X962" s="8"/>
      <c r="Y962" s="8"/>
      <c r="Z962" s="8"/>
    </row>
    <row r="963">
      <c r="A963" s="8"/>
      <c r="B963" s="8"/>
      <c r="C963" s="8"/>
      <c r="D963" s="8"/>
      <c r="E963" s="8"/>
      <c r="F963" s="8"/>
      <c r="G963" s="8"/>
      <c r="H963" s="8"/>
      <c r="I963" s="8"/>
      <c r="M963" s="89"/>
      <c r="N963" s="8"/>
      <c r="O963" s="8"/>
      <c r="P963" s="8"/>
      <c r="Q963" s="8"/>
      <c r="R963" s="8"/>
      <c r="S963" s="8"/>
      <c r="T963" s="8"/>
      <c r="U963" s="8"/>
      <c r="V963" s="8"/>
      <c r="W963" s="8"/>
      <c r="X963" s="8"/>
      <c r="Y963" s="8"/>
      <c r="Z963" s="8"/>
    </row>
    <row r="964">
      <c r="A964" s="8"/>
      <c r="B964" s="8"/>
      <c r="C964" s="8"/>
      <c r="D964" s="8"/>
      <c r="E964" s="8"/>
      <c r="F964" s="8"/>
      <c r="G964" s="8"/>
      <c r="H964" s="8"/>
      <c r="I964" s="8"/>
      <c r="M964" s="89"/>
      <c r="N964" s="8"/>
      <c r="O964" s="8"/>
      <c r="P964" s="8"/>
      <c r="Q964" s="8"/>
      <c r="R964" s="8"/>
      <c r="S964" s="8"/>
      <c r="T964" s="8"/>
      <c r="U964" s="8"/>
      <c r="V964" s="8"/>
      <c r="W964" s="8"/>
      <c r="X964" s="8"/>
      <c r="Y964" s="8"/>
      <c r="Z964" s="8"/>
    </row>
    <row r="965">
      <c r="A965" s="8"/>
      <c r="B965" s="8"/>
      <c r="C965" s="8"/>
      <c r="D965" s="8"/>
      <c r="E965" s="8"/>
      <c r="F965" s="8"/>
      <c r="G965" s="8"/>
      <c r="H965" s="8"/>
      <c r="I965" s="8"/>
      <c r="M965" s="89"/>
      <c r="N965" s="8"/>
      <c r="O965" s="8"/>
      <c r="P965" s="8"/>
      <c r="Q965" s="8"/>
      <c r="R965" s="8"/>
      <c r="S965" s="8"/>
      <c r="T965" s="8"/>
      <c r="U965" s="8"/>
      <c r="V965" s="8"/>
      <c r="W965" s="8"/>
      <c r="X965" s="8"/>
      <c r="Y965" s="8"/>
      <c r="Z965" s="8"/>
    </row>
    <row r="966">
      <c r="A966" s="8"/>
      <c r="B966" s="8"/>
      <c r="C966" s="8"/>
      <c r="D966" s="8"/>
      <c r="E966" s="8"/>
      <c r="F966" s="8"/>
      <c r="G966" s="8"/>
      <c r="H966" s="8"/>
      <c r="I966" s="8"/>
      <c r="M966" s="89"/>
      <c r="N966" s="8"/>
      <c r="O966" s="8"/>
      <c r="P966" s="8"/>
      <c r="Q966" s="8"/>
      <c r="R966" s="8"/>
      <c r="S966" s="8"/>
      <c r="T966" s="8"/>
      <c r="U966" s="8"/>
      <c r="V966" s="8"/>
      <c r="W966" s="8"/>
      <c r="X966" s="8"/>
      <c r="Y966" s="8"/>
      <c r="Z966" s="8"/>
    </row>
    <row r="967">
      <c r="A967" s="8"/>
      <c r="B967" s="8"/>
      <c r="C967" s="8"/>
      <c r="D967" s="8"/>
      <c r="E967" s="8"/>
      <c r="F967" s="8"/>
      <c r="G967" s="8"/>
      <c r="H967" s="8"/>
      <c r="I967" s="8"/>
      <c r="M967" s="89"/>
      <c r="N967" s="8"/>
      <c r="O967" s="8"/>
      <c r="P967" s="8"/>
      <c r="Q967" s="8"/>
      <c r="R967" s="8"/>
      <c r="S967" s="8"/>
      <c r="T967" s="8"/>
      <c r="U967" s="8"/>
      <c r="V967" s="8"/>
      <c r="W967" s="8"/>
      <c r="X967" s="8"/>
      <c r="Y967" s="8"/>
      <c r="Z967" s="8"/>
    </row>
    <row r="968">
      <c r="A968" s="8"/>
      <c r="B968" s="8"/>
      <c r="C968" s="8"/>
      <c r="D968" s="8"/>
      <c r="E968" s="8"/>
      <c r="F968" s="8"/>
      <c r="G968" s="8"/>
      <c r="H968" s="8"/>
      <c r="I968" s="8"/>
      <c r="M968" s="89"/>
      <c r="N968" s="8"/>
      <c r="O968" s="8"/>
      <c r="P968" s="8"/>
      <c r="Q968" s="8"/>
      <c r="R968" s="8"/>
      <c r="S968" s="8"/>
      <c r="T968" s="8"/>
      <c r="U968" s="8"/>
      <c r="V968" s="8"/>
      <c r="W968" s="8"/>
      <c r="X968" s="8"/>
      <c r="Y968" s="8"/>
      <c r="Z968" s="8"/>
    </row>
    <row r="969">
      <c r="A969" s="8"/>
      <c r="B969" s="8"/>
      <c r="C969" s="8"/>
      <c r="D969" s="8"/>
      <c r="E969" s="8"/>
      <c r="F969" s="8"/>
      <c r="G969" s="8"/>
      <c r="H969" s="8"/>
      <c r="I969" s="8"/>
      <c r="M969" s="89"/>
      <c r="N969" s="8"/>
      <c r="O969" s="8"/>
      <c r="P969" s="8"/>
      <c r="Q969" s="8"/>
      <c r="R969" s="8"/>
      <c r="S969" s="8"/>
      <c r="T969" s="8"/>
      <c r="U969" s="8"/>
      <c r="V969" s="8"/>
      <c r="W969" s="8"/>
      <c r="X969" s="8"/>
      <c r="Y969" s="8"/>
      <c r="Z969" s="8"/>
    </row>
    <row r="970">
      <c r="A970" s="8"/>
      <c r="B970" s="8"/>
      <c r="C970" s="8"/>
      <c r="D970" s="8"/>
      <c r="E970" s="8"/>
      <c r="F970" s="8"/>
      <c r="G970" s="8"/>
      <c r="H970" s="8"/>
      <c r="I970" s="8"/>
      <c r="M970" s="89"/>
      <c r="N970" s="8"/>
      <c r="O970" s="8"/>
      <c r="P970" s="8"/>
      <c r="Q970" s="8"/>
      <c r="R970" s="8"/>
      <c r="S970" s="8"/>
      <c r="T970" s="8"/>
      <c r="U970" s="8"/>
      <c r="V970" s="8"/>
      <c r="W970" s="8"/>
      <c r="X970" s="8"/>
      <c r="Y970" s="8"/>
      <c r="Z970" s="8"/>
    </row>
    <row r="971">
      <c r="A971" s="8"/>
      <c r="B971" s="8"/>
      <c r="C971" s="8"/>
      <c r="D971" s="8"/>
      <c r="E971" s="8"/>
      <c r="F971" s="8"/>
      <c r="G971" s="8"/>
      <c r="H971" s="8"/>
      <c r="I971" s="8"/>
      <c r="M971" s="89"/>
      <c r="N971" s="8"/>
      <c r="O971" s="8"/>
      <c r="P971" s="8"/>
      <c r="Q971" s="8"/>
      <c r="R971" s="8"/>
      <c r="S971" s="8"/>
      <c r="T971" s="8"/>
      <c r="U971" s="8"/>
      <c r="V971" s="8"/>
      <c r="W971" s="8"/>
      <c r="X971" s="8"/>
      <c r="Y971" s="8"/>
      <c r="Z971" s="8"/>
    </row>
    <row r="972">
      <c r="A972" s="8"/>
      <c r="B972" s="8"/>
      <c r="C972" s="8"/>
      <c r="D972" s="8"/>
      <c r="E972" s="8"/>
      <c r="F972" s="8"/>
      <c r="G972" s="8"/>
      <c r="H972" s="8"/>
      <c r="I972" s="8"/>
      <c r="M972" s="89"/>
      <c r="N972" s="8"/>
      <c r="O972" s="8"/>
      <c r="P972" s="8"/>
      <c r="Q972" s="8"/>
      <c r="R972" s="8"/>
      <c r="S972" s="8"/>
      <c r="T972" s="8"/>
      <c r="U972" s="8"/>
      <c r="V972" s="8"/>
      <c r="W972" s="8"/>
      <c r="X972" s="8"/>
      <c r="Y972" s="8"/>
      <c r="Z972" s="8"/>
    </row>
    <row r="973">
      <c r="A973" s="8"/>
      <c r="B973" s="8"/>
      <c r="C973" s="8"/>
      <c r="D973" s="8"/>
      <c r="E973" s="8"/>
      <c r="F973" s="8"/>
      <c r="G973" s="8"/>
      <c r="H973" s="8"/>
      <c r="I973" s="8"/>
      <c r="M973" s="89"/>
      <c r="N973" s="8"/>
      <c r="O973" s="8"/>
      <c r="P973" s="8"/>
      <c r="Q973" s="8"/>
      <c r="R973" s="8"/>
      <c r="S973" s="8"/>
      <c r="T973" s="8"/>
      <c r="U973" s="8"/>
      <c r="V973" s="8"/>
      <c r="W973" s="8"/>
      <c r="X973" s="8"/>
      <c r="Y973" s="8"/>
      <c r="Z973" s="8"/>
    </row>
    <row r="974">
      <c r="A974" s="8"/>
      <c r="B974" s="8"/>
      <c r="C974" s="8"/>
      <c r="D974" s="8"/>
      <c r="E974" s="8"/>
      <c r="F974" s="8"/>
      <c r="G974" s="8"/>
      <c r="H974" s="8"/>
      <c r="I974" s="8"/>
      <c r="M974" s="89"/>
      <c r="N974" s="8"/>
      <c r="O974" s="8"/>
      <c r="P974" s="8"/>
      <c r="Q974" s="8"/>
      <c r="R974" s="8"/>
      <c r="S974" s="8"/>
      <c r="T974" s="8"/>
      <c r="U974" s="8"/>
      <c r="V974" s="8"/>
      <c r="W974" s="8"/>
      <c r="X974" s="8"/>
      <c r="Y974" s="8"/>
      <c r="Z974" s="8"/>
    </row>
    <row r="975">
      <c r="A975" s="8"/>
      <c r="B975" s="8"/>
      <c r="C975" s="8"/>
      <c r="D975" s="8"/>
      <c r="E975" s="8"/>
      <c r="F975" s="8"/>
      <c r="G975" s="8"/>
      <c r="H975" s="8"/>
      <c r="I975" s="8"/>
      <c r="M975" s="89"/>
      <c r="N975" s="8"/>
      <c r="O975" s="8"/>
      <c r="P975" s="8"/>
      <c r="Q975" s="8"/>
      <c r="R975" s="8"/>
      <c r="S975" s="8"/>
      <c r="T975" s="8"/>
      <c r="U975" s="8"/>
      <c r="V975" s="8"/>
      <c r="W975" s="8"/>
      <c r="X975" s="8"/>
      <c r="Y975" s="8"/>
      <c r="Z975" s="8"/>
    </row>
    <row r="976">
      <c r="A976" s="8"/>
      <c r="B976" s="8"/>
      <c r="C976" s="8"/>
      <c r="D976" s="8"/>
      <c r="E976" s="8"/>
      <c r="F976" s="8"/>
      <c r="G976" s="8"/>
      <c r="H976" s="8"/>
      <c r="I976" s="8"/>
      <c r="M976" s="89"/>
      <c r="N976" s="8"/>
      <c r="O976" s="8"/>
      <c r="P976" s="8"/>
      <c r="Q976" s="8"/>
      <c r="R976" s="8"/>
      <c r="S976" s="8"/>
      <c r="T976" s="8"/>
      <c r="U976" s="8"/>
      <c r="V976" s="8"/>
      <c r="W976" s="8"/>
      <c r="X976" s="8"/>
      <c r="Y976" s="8"/>
      <c r="Z976" s="8"/>
    </row>
    <row r="977">
      <c r="A977" s="8"/>
      <c r="B977" s="8"/>
      <c r="C977" s="8"/>
      <c r="D977" s="8"/>
      <c r="E977" s="8"/>
      <c r="F977" s="8"/>
      <c r="G977" s="8"/>
      <c r="H977" s="8"/>
      <c r="I977" s="8"/>
      <c r="M977" s="89"/>
      <c r="N977" s="8"/>
      <c r="O977" s="8"/>
      <c r="P977" s="8"/>
      <c r="Q977" s="8"/>
      <c r="R977" s="8"/>
      <c r="S977" s="8"/>
      <c r="T977" s="8"/>
      <c r="U977" s="8"/>
      <c r="V977" s="8"/>
      <c r="W977" s="8"/>
      <c r="X977" s="8"/>
      <c r="Y977" s="8"/>
      <c r="Z977" s="8"/>
    </row>
    <row r="978">
      <c r="A978" s="8"/>
      <c r="B978" s="8"/>
      <c r="C978" s="8"/>
      <c r="D978" s="8"/>
      <c r="E978" s="8"/>
      <c r="F978" s="8"/>
      <c r="G978" s="8"/>
      <c r="H978" s="8"/>
      <c r="I978" s="8"/>
      <c r="M978" s="89"/>
      <c r="N978" s="8"/>
      <c r="O978" s="8"/>
      <c r="P978" s="8"/>
      <c r="Q978" s="8"/>
      <c r="R978" s="8"/>
      <c r="S978" s="8"/>
      <c r="T978" s="8"/>
      <c r="U978" s="8"/>
      <c r="V978" s="8"/>
      <c r="W978" s="8"/>
      <c r="X978" s="8"/>
      <c r="Y978" s="8"/>
      <c r="Z978" s="8"/>
    </row>
    <row r="979">
      <c r="A979" s="8"/>
      <c r="B979" s="8"/>
      <c r="C979" s="8"/>
      <c r="D979" s="8"/>
      <c r="E979" s="8"/>
      <c r="F979" s="8"/>
      <c r="G979" s="8"/>
      <c r="H979" s="8"/>
      <c r="I979" s="8"/>
      <c r="M979" s="89"/>
      <c r="N979" s="8"/>
      <c r="O979" s="8"/>
      <c r="P979" s="8"/>
      <c r="Q979" s="8"/>
      <c r="R979" s="8"/>
      <c r="S979" s="8"/>
      <c r="T979" s="8"/>
      <c r="U979" s="8"/>
      <c r="V979" s="8"/>
      <c r="W979" s="8"/>
      <c r="X979" s="8"/>
      <c r="Y979" s="8"/>
      <c r="Z979" s="8"/>
    </row>
    <row r="980">
      <c r="A980" s="8"/>
      <c r="B980" s="8"/>
      <c r="C980" s="8"/>
      <c r="D980" s="8"/>
      <c r="E980" s="8"/>
      <c r="F980" s="8"/>
      <c r="G980" s="8"/>
      <c r="H980" s="8"/>
      <c r="I980" s="8"/>
      <c r="M980" s="89"/>
      <c r="N980" s="8"/>
      <c r="O980" s="8"/>
      <c r="P980" s="8"/>
      <c r="Q980" s="8"/>
      <c r="R980" s="8"/>
      <c r="S980" s="8"/>
      <c r="T980" s="8"/>
      <c r="U980" s="8"/>
      <c r="V980" s="8"/>
      <c r="W980" s="8"/>
      <c r="X980" s="8"/>
      <c r="Y980" s="8"/>
      <c r="Z980" s="8"/>
    </row>
    <row r="981">
      <c r="A981" s="8"/>
      <c r="B981" s="8"/>
      <c r="C981" s="8"/>
      <c r="D981" s="8"/>
      <c r="E981" s="8"/>
      <c r="F981" s="8"/>
      <c r="G981" s="8"/>
      <c r="H981" s="8"/>
      <c r="I981" s="8"/>
      <c r="M981" s="89"/>
      <c r="N981" s="8"/>
      <c r="O981" s="8"/>
      <c r="P981" s="8"/>
      <c r="Q981" s="8"/>
      <c r="R981" s="8"/>
      <c r="S981" s="8"/>
      <c r="T981" s="8"/>
      <c r="U981" s="8"/>
      <c r="V981" s="8"/>
      <c r="W981" s="8"/>
      <c r="X981" s="8"/>
      <c r="Y981" s="8"/>
      <c r="Z981" s="8"/>
    </row>
    <row r="982">
      <c r="A982" s="8"/>
      <c r="B982" s="8"/>
      <c r="C982" s="8"/>
      <c r="D982" s="8"/>
      <c r="E982" s="8"/>
      <c r="F982" s="8"/>
      <c r="G982" s="8"/>
      <c r="H982" s="8"/>
      <c r="I982" s="8"/>
      <c r="M982" s="89"/>
      <c r="N982" s="8"/>
      <c r="O982" s="8"/>
      <c r="P982" s="8"/>
      <c r="Q982" s="8"/>
      <c r="R982" s="8"/>
      <c r="S982" s="8"/>
      <c r="T982" s="8"/>
      <c r="U982" s="8"/>
      <c r="V982" s="8"/>
      <c r="W982" s="8"/>
      <c r="X982" s="8"/>
      <c r="Y982" s="8"/>
      <c r="Z982" s="8"/>
    </row>
    <row r="983">
      <c r="A983" s="8"/>
      <c r="B983" s="8"/>
      <c r="C983" s="8"/>
      <c r="D983" s="8"/>
      <c r="E983" s="8"/>
      <c r="F983" s="8"/>
      <c r="G983" s="8"/>
      <c r="H983" s="8"/>
      <c r="I983" s="8"/>
      <c r="M983" s="89"/>
      <c r="N983" s="8"/>
      <c r="O983" s="8"/>
      <c r="P983" s="8"/>
      <c r="Q983" s="8"/>
      <c r="R983" s="8"/>
      <c r="S983" s="8"/>
      <c r="T983" s="8"/>
      <c r="U983" s="8"/>
      <c r="V983" s="8"/>
      <c r="W983" s="8"/>
      <c r="X983" s="8"/>
      <c r="Y983" s="8"/>
      <c r="Z983" s="8"/>
    </row>
    <row r="984">
      <c r="A984" s="8"/>
      <c r="B984" s="8"/>
      <c r="C984" s="8"/>
      <c r="D984" s="8"/>
      <c r="E984" s="8"/>
      <c r="F984" s="8"/>
      <c r="G984" s="8"/>
      <c r="H984" s="8"/>
      <c r="I984" s="8"/>
      <c r="M984" s="89"/>
      <c r="N984" s="8"/>
      <c r="O984" s="8"/>
      <c r="P984" s="8"/>
      <c r="Q984" s="8"/>
      <c r="R984" s="8"/>
      <c r="S984" s="8"/>
      <c r="T984" s="8"/>
      <c r="U984" s="8"/>
      <c r="V984" s="8"/>
      <c r="W984" s="8"/>
      <c r="X984" s="8"/>
      <c r="Y984" s="8"/>
      <c r="Z984" s="8"/>
    </row>
    <row r="985">
      <c r="A985" s="8"/>
      <c r="B985" s="8"/>
      <c r="C985" s="8"/>
      <c r="D985" s="8"/>
      <c r="E985" s="8"/>
      <c r="F985" s="8"/>
      <c r="G985" s="8"/>
      <c r="H985" s="8"/>
      <c r="I985" s="8"/>
      <c r="M985" s="89"/>
      <c r="N985" s="8"/>
      <c r="O985" s="8"/>
      <c r="P985" s="8"/>
      <c r="Q985" s="8"/>
      <c r="R985" s="8"/>
      <c r="S985" s="8"/>
      <c r="T985" s="8"/>
      <c r="U985" s="8"/>
      <c r="V985" s="8"/>
      <c r="W985" s="8"/>
      <c r="X985" s="8"/>
      <c r="Y985" s="8"/>
      <c r="Z985" s="8"/>
    </row>
    <row r="986">
      <c r="A986" s="8"/>
      <c r="B986" s="8"/>
      <c r="C986" s="8"/>
      <c r="D986" s="8"/>
      <c r="E986" s="8"/>
      <c r="F986" s="8"/>
      <c r="G986" s="8"/>
      <c r="H986" s="8"/>
      <c r="I986" s="8"/>
      <c r="M986" s="89"/>
      <c r="N986" s="8"/>
      <c r="O986" s="8"/>
      <c r="P986" s="8"/>
      <c r="Q986" s="8"/>
      <c r="R986" s="8"/>
      <c r="S986" s="8"/>
      <c r="T986" s="8"/>
      <c r="U986" s="8"/>
      <c r="V986" s="8"/>
      <c r="W986" s="8"/>
      <c r="X986" s="8"/>
      <c r="Y986" s="8"/>
      <c r="Z986" s="8"/>
    </row>
    <row r="987">
      <c r="A987" s="8"/>
      <c r="B987" s="8"/>
      <c r="C987" s="8"/>
      <c r="D987" s="8"/>
      <c r="E987" s="8"/>
      <c r="F987" s="8"/>
      <c r="G987" s="8"/>
      <c r="H987" s="8"/>
      <c r="I987" s="8"/>
      <c r="M987" s="89"/>
      <c r="N987" s="8"/>
      <c r="O987" s="8"/>
      <c r="P987" s="8"/>
      <c r="Q987" s="8"/>
      <c r="R987" s="8"/>
      <c r="S987" s="8"/>
      <c r="T987" s="8"/>
      <c r="U987" s="8"/>
      <c r="V987" s="8"/>
      <c r="W987" s="8"/>
      <c r="X987" s="8"/>
      <c r="Y987" s="8"/>
      <c r="Z987" s="8"/>
    </row>
    <row r="988">
      <c r="A988" s="8"/>
      <c r="B988" s="8"/>
      <c r="C988" s="8"/>
      <c r="D988" s="8"/>
      <c r="E988" s="8"/>
      <c r="F988" s="8"/>
      <c r="G988" s="8"/>
      <c r="H988" s="8"/>
      <c r="I988" s="8"/>
      <c r="M988" s="89"/>
      <c r="N988" s="8"/>
      <c r="O988" s="8"/>
      <c r="P988" s="8"/>
      <c r="Q988" s="8"/>
      <c r="R988" s="8"/>
      <c r="S988" s="8"/>
      <c r="T988" s="8"/>
      <c r="U988" s="8"/>
      <c r="V988" s="8"/>
      <c r="W988" s="8"/>
      <c r="X988" s="8"/>
      <c r="Y988" s="8"/>
      <c r="Z988" s="8"/>
    </row>
    <row r="989">
      <c r="A989" s="8"/>
      <c r="B989" s="8"/>
      <c r="C989" s="8"/>
      <c r="D989" s="8"/>
      <c r="E989" s="8"/>
      <c r="F989" s="8"/>
      <c r="G989" s="8"/>
      <c r="H989" s="8"/>
      <c r="I989" s="8"/>
      <c r="M989" s="89"/>
      <c r="N989" s="8"/>
      <c r="O989" s="8"/>
      <c r="P989" s="8"/>
      <c r="Q989" s="8"/>
      <c r="R989" s="8"/>
      <c r="S989" s="8"/>
      <c r="T989" s="8"/>
      <c r="U989" s="8"/>
      <c r="V989" s="8"/>
      <c r="W989" s="8"/>
      <c r="X989" s="8"/>
      <c r="Y989" s="8"/>
      <c r="Z989" s="8"/>
    </row>
    <row r="990">
      <c r="A990" s="8"/>
      <c r="B990" s="8"/>
      <c r="C990" s="8"/>
      <c r="D990" s="8"/>
      <c r="E990" s="8"/>
      <c r="F990" s="8"/>
      <c r="G990" s="8"/>
      <c r="H990" s="8"/>
      <c r="I990" s="8"/>
      <c r="M990" s="89"/>
      <c r="N990" s="8"/>
      <c r="O990" s="8"/>
      <c r="P990" s="8"/>
      <c r="Q990" s="8"/>
      <c r="R990" s="8"/>
      <c r="S990" s="8"/>
      <c r="T990" s="8"/>
      <c r="U990" s="8"/>
      <c r="V990" s="8"/>
      <c r="W990" s="8"/>
      <c r="X990" s="8"/>
      <c r="Y990" s="8"/>
      <c r="Z990" s="8"/>
    </row>
    <row r="991">
      <c r="A991" s="8"/>
      <c r="B991" s="8"/>
      <c r="C991" s="8"/>
      <c r="D991" s="8"/>
      <c r="E991" s="8"/>
      <c r="F991" s="8"/>
      <c r="G991" s="8"/>
      <c r="H991" s="8"/>
      <c r="I991" s="8"/>
      <c r="M991" s="89"/>
      <c r="N991" s="8"/>
      <c r="O991" s="8"/>
      <c r="P991" s="8"/>
      <c r="Q991" s="8"/>
      <c r="R991" s="8"/>
      <c r="S991" s="8"/>
      <c r="T991" s="8"/>
      <c r="U991" s="8"/>
      <c r="V991" s="8"/>
      <c r="W991" s="8"/>
      <c r="X991" s="8"/>
      <c r="Y991" s="8"/>
      <c r="Z991" s="8"/>
    </row>
    <row r="992">
      <c r="A992" s="8"/>
      <c r="B992" s="8"/>
      <c r="C992" s="8"/>
      <c r="D992" s="8"/>
      <c r="E992" s="8"/>
      <c r="F992" s="8"/>
      <c r="G992" s="8"/>
      <c r="H992" s="8"/>
      <c r="I992" s="8"/>
      <c r="M992" s="89"/>
      <c r="N992" s="8"/>
      <c r="O992" s="8"/>
      <c r="P992" s="8"/>
      <c r="Q992" s="8"/>
      <c r="R992" s="8"/>
      <c r="S992" s="8"/>
      <c r="T992" s="8"/>
      <c r="U992" s="8"/>
      <c r="V992" s="8"/>
      <c r="W992" s="8"/>
      <c r="X992" s="8"/>
      <c r="Y992" s="8"/>
      <c r="Z992" s="8"/>
    </row>
    <row r="993">
      <c r="A993" s="8"/>
      <c r="B993" s="8"/>
      <c r="C993" s="8"/>
      <c r="D993" s="8"/>
      <c r="E993" s="8"/>
      <c r="F993" s="8"/>
      <c r="G993" s="8"/>
      <c r="H993" s="8"/>
      <c r="I993" s="8"/>
      <c r="M993" s="89"/>
      <c r="N993" s="8"/>
      <c r="O993" s="8"/>
      <c r="P993" s="8"/>
      <c r="Q993" s="8"/>
      <c r="R993" s="8"/>
      <c r="S993" s="8"/>
      <c r="T993" s="8"/>
      <c r="U993" s="8"/>
      <c r="V993" s="8"/>
      <c r="W993" s="8"/>
      <c r="X993" s="8"/>
      <c r="Y993" s="8"/>
      <c r="Z993" s="8"/>
    </row>
    <row r="994">
      <c r="A994" s="8"/>
      <c r="B994" s="8"/>
      <c r="C994" s="8"/>
      <c r="D994" s="8"/>
      <c r="E994" s="8"/>
      <c r="F994" s="8"/>
      <c r="G994" s="8"/>
      <c r="H994" s="8"/>
      <c r="I994" s="8"/>
      <c r="M994" s="89"/>
      <c r="N994" s="8"/>
      <c r="O994" s="8"/>
      <c r="P994" s="8"/>
      <c r="Q994" s="8"/>
      <c r="R994" s="8"/>
      <c r="S994" s="8"/>
      <c r="T994" s="8"/>
      <c r="U994" s="8"/>
      <c r="V994" s="8"/>
      <c r="W994" s="8"/>
      <c r="X994" s="8"/>
      <c r="Y994" s="8"/>
      <c r="Z994" s="8"/>
    </row>
    <row r="995">
      <c r="A995" s="8"/>
      <c r="B995" s="8"/>
      <c r="C995" s="8"/>
      <c r="D995" s="8"/>
      <c r="E995" s="8"/>
      <c r="F995" s="8"/>
      <c r="G995" s="8"/>
      <c r="H995" s="8"/>
      <c r="I995" s="8"/>
      <c r="M995" s="89"/>
      <c r="N995" s="8"/>
      <c r="O995" s="8"/>
      <c r="P995" s="8"/>
      <c r="Q995" s="8"/>
      <c r="R995" s="8"/>
      <c r="S995" s="8"/>
      <c r="T995" s="8"/>
      <c r="U995" s="8"/>
      <c r="V995" s="8"/>
      <c r="W995" s="8"/>
      <c r="X995" s="8"/>
      <c r="Y995" s="8"/>
      <c r="Z995" s="8"/>
    </row>
    <row r="996">
      <c r="A996" s="8"/>
      <c r="B996" s="8"/>
      <c r="C996" s="8"/>
      <c r="D996" s="8"/>
      <c r="E996" s="8"/>
      <c r="F996" s="8"/>
      <c r="G996" s="8"/>
      <c r="H996" s="8"/>
      <c r="I996" s="8"/>
      <c r="M996" s="89"/>
      <c r="N996" s="8"/>
      <c r="O996" s="8"/>
      <c r="P996" s="8"/>
      <c r="Q996" s="8"/>
      <c r="R996" s="8"/>
      <c r="S996" s="8"/>
      <c r="T996" s="8"/>
      <c r="U996" s="8"/>
      <c r="V996" s="8"/>
      <c r="W996" s="8"/>
      <c r="X996" s="8"/>
      <c r="Y996" s="8"/>
      <c r="Z996" s="8"/>
    </row>
    <row r="997">
      <c r="A997" s="8"/>
      <c r="B997" s="8"/>
      <c r="C997" s="8"/>
      <c r="D997" s="8"/>
      <c r="E997" s="8"/>
      <c r="F997" s="8"/>
      <c r="G997" s="8"/>
      <c r="H997" s="8"/>
      <c r="I997" s="8"/>
      <c r="M997" s="89"/>
      <c r="N997" s="8"/>
      <c r="O997" s="8"/>
      <c r="P997" s="8"/>
      <c r="Q997" s="8"/>
      <c r="R997" s="8"/>
      <c r="S997" s="8"/>
      <c r="T997" s="8"/>
      <c r="U997" s="8"/>
      <c r="V997" s="8"/>
      <c r="W997" s="8"/>
      <c r="X997" s="8"/>
      <c r="Y997" s="8"/>
      <c r="Z997" s="8"/>
    </row>
    <row r="998">
      <c r="A998" s="8"/>
      <c r="B998" s="8"/>
      <c r="C998" s="8"/>
      <c r="D998" s="8"/>
      <c r="E998" s="8"/>
      <c r="F998" s="8"/>
      <c r="G998" s="8"/>
      <c r="H998" s="8"/>
      <c r="I998" s="8"/>
      <c r="M998" s="89"/>
      <c r="N998" s="8"/>
      <c r="O998" s="8"/>
      <c r="P998" s="8"/>
      <c r="Q998" s="8"/>
      <c r="R998" s="8"/>
      <c r="S998" s="8"/>
      <c r="T998" s="8"/>
      <c r="U998" s="8"/>
      <c r="V998" s="8"/>
      <c r="W998" s="8"/>
      <c r="X998" s="8"/>
      <c r="Y998" s="8"/>
      <c r="Z998" s="8"/>
    </row>
    <row r="999">
      <c r="A999" s="8"/>
      <c r="B999" s="8"/>
      <c r="C999" s="8"/>
      <c r="D999" s="8"/>
      <c r="E999" s="8"/>
      <c r="F999" s="8"/>
      <c r="G999" s="8"/>
      <c r="H999" s="8"/>
      <c r="I999" s="8"/>
      <c r="M999" s="89"/>
      <c r="N999" s="8"/>
      <c r="O999" s="8"/>
      <c r="P999" s="8"/>
      <c r="Q999" s="8"/>
      <c r="R999" s="8"/>
      <c r="S999" s="8"/>
      <c r="T999" s="8"/>
      <c r="U999" s="8"/>
      <c r="V999" s="8"/>
      <c r="W999" s="8"/>
      <c r="X999" s="8"/>
      <c r="Y999" s="8"/>
      <c r="Z999" s="8"/>
    </row>
    <row r="1000">
      <c r="A1000" s="8"/>
      <c r="B1000" s="8"/>
      <c r="C1000" s="8"/>
      <c r="D1000" s="8"/>
      <c r="E1000" s="8"/>
      <c r="F1000" s="8"/>
      <c r="G1000" s="8"/>
      <c r="H1000" s="8"/>
      <c r="I1000" s="8"/>
      <c r="M1000" s="89"/>
      <c r="N1000" s="8"/>
      <c r="O1000" s="8"/>
      <c r="P1000" s="8"/>
      <c r="Q1000" s="8"/>
      <c r="R1000" s="8"/>
      <c r="S1000" s="8"/>
      <c r="T1000" s="8"/>
      <c r="U1000" s="8"/>
      <c r="V1000" s="8"/>
      <c r="W1000" s="8"/>
      <c r="X1000" s="8"/>
      <c r="Y1000" s="8"/>
      <c r="Z1000" s="8"/>
    </row>
    <row r="1001">
      <c r="A1001" s="8"/>
      <c r="B1001" s="8"/>
      <c r="C1001" s="8"/>
      <c r="D1001" s="8"/>
      <c r="E1001" s="8"/>
      <c r="F1001" s="8"/>
      <c r="G1001" s="8"/>
      <c r="H1001" s="8"/>
      <c r="I1001" s="8"/>
      <c r="M1001" s="89"/>
      <c r="N1001" s="8"/>
      <c r="O1001" s="8"/>
      <c r="P1001" s="8"/>
      <c r="Q1001" s="8"/>
      <c r="R1001" s="8"/>
      <c r="S1001" s="8"/>
      <c r="T1001" s="8"/>
      <c r="U1001" s="8"/>
      <c r="V1001" s="8"/>
      <c r="W1001" s="8"/>
      <c r="X1001" s="8"/>
      <c r="Y1001" s="8"/>
      <c r="Z1001" s="8"/>
    </row>
    <row r="1002">
      <c r="A1002" s="8"/>
      <c r="B1002" s="8"/>
      <c r="C1002" s="8"/>
      <c r="D1002" s="8"/>
      <c r="E1002" s="8"/>
      <c r="F1002" s="8"/>
      <c r="G1002" s="8"/>
      <c r="H1002" s="8"/>
      <c r="I1002" s="8"/>
      <c r="M1002" s="89"/>
      <c r="N1002" s="8"/>
      <c r="O1002" s="8"/>
      <c r="P1002" s="8"/>
      <c r="Q1002" s="8"/>
      <c r="R1002" s="8"/>
      <c r="S1002" s="8"/>
      <c r="T1002" s="8"/>
      <c r="U1002" s="8"/>
      <c r="V1002" s="8"/>
      <c r="W1002" s="8"/>
      <c r="X1002" s="8"/>
      <c r="Y1002" s="8"/>
      <c r="Z1002" s="8"/>
    </row>
    <row r="1003">
      <c r="A1003" s="8"/>
      <c r="B1003" s="8"/>
      <c r="C1003" s="8"/>
      <c r="D1003" s="8"/>
      <c r="E1003" s="8"/>
      <c r="F1003" s="8"/>
      <c r="G1003" s="8"/>
      <c r="H1003" s="8"/>
      <c r="I1003" s="8"/>
      <c r="M1003" s="89"/>
      <c r="N1003" s="8"/>
      <c r="O1003" s="8"/>
      <c r="P1003" s="8"/>
      <c r="Q1003" s="8"/>
      <c r="R1003" s="8"/>
      <c r="S1003" s="8"/>
      <c r="T1003" s="8"/>
      <c r="U1003" s="8"/>
      <c r="V1003" s="8"/>
      <c r="W1003" s="8"/>
      <c r="X1003" s="8"/>
      <c r="Y1003" s="8"/>
      <c r="Z1003" s="8"/>
    </row>
    <row r="1004">
      <c r="A1004" s="8"/>
      <c r="B1004" s="8"/>
      <c r="C1004" s="8"/>
      <c r="D1004" s="8"/>
      <c r="E1004" s="8"/>
      <c r="F1004" s="8"/>
      <c r="G1004" s="8"/>
      <c r="H1004" s="8"/>
      <c r="I1004" s="8"/>
      <c r="M1004" s="89"/>
      <c r="N1004" s="8"/>
      <c r="O1004" s="8"/>
      <c r="P1004" s="8"/>
      <c r="Q1004" s="8"/>
      <c r="R1004" s="8"/>
      <c r="S1004" s="8"/>
      <c r="T1004" s="8"/>
      <c r="U1004" s="8"/>
      <c r="V1004" s="8"/>
      <c r="W1004" s="8"/>
      <c r="X1004" s="8"/>
      <c r="Y1004" s="8"/>
      <c r="Z1004" s="8"/>
    </row>
    <row r="1005">
      <c r="A1005" s="8"/>
      <c r="B1005" s="8"/>
      <c r="C1005" s="8"/>
      <c r="D1005" s="8"/>
      <c r="E1005" s="8"/>
      <c r="F1005" s="8"/>
      <c r="G1005" s="8"/>
      <c r="H1005" s="8"/>
      <c r="I1005" s="8"/>
      <c r="M1005" s="89"/>
      <c r="N1005" s="8"/>
      <c r="O1005" s="8"/>
      <c r="P1005" s="8"/>
      <c r="Q1005" s="8"/>
      <c r="R1005" s="8"/>
      <c r="S1005" s="8"/>
      <c r="T1005" s="8"/>
      <c r="U1005" s="8"/>
      <c r="V1005" s="8"/>
      <c r="W1005" s="8"/>
      <c r="X1005" s="8"/>
      <c r="Y1005" s="8"/>
      <c r="Z1005" s="8"/>
    </row>
    <row r="1006">
      <c r="A1006" s="8"/>
      <c r="B1006" s="8"/>
      <c r="C1006" s="8"/>
      <c r="D1006" s="8"/>
      <c r="E1006" s="8"/>
      <c r="F1006" s="8"/>
      <c r="G1006" s="8"/>
      <c r="H1006" s="8"/>
      <c r="I1006" s="8"/>
      <c r="M1006" s="89"/>
      <c r="N1006" s="8"/>
      <c r="O1006" s="8"/>
      <c r="P1006" s="8"/>
      <c r="Q1006" s="8"/>
      <c r="R1006" s="8"/>
      <c r="S1006" s="8"/>
      <c r="T1006" s="8"/>
      <c r="U1006" s="8"/>
      <c r="V1006" s="8"/>
      <c r="W1006" s="8"/>
      <c r="X1006" s="8"/>
      <c r="Y1006" s="8"/>
      <c r="Z1006" s="8"/>
    </row>
    <row r="1007">
      <c r="A1007" s="8"/>
      <c r="B1007" s="8"/>
      <c r="C1007" s="8"/>
      <c r="D1007" s="8"/>
      <c r="E1007" s="8"/>
      <c r="F1007" s="8"/>
      <c r="G1007" s="8"/>
      <c r="H1007" s="8"/>
      <c r="I1007" s="8"/>
      <c r="M1007" s="89"/>
      <c r="N1007" s="8"/>
      <c r="O1007" s="8"/>
      <c r="P1007" s="8"/>
      <c r="Q1007" s="8"/>
      <c r="R1007" s="8"/>
      <c r="S1007" s="8"/>
      <c r="T1007" s="8"/>
      <c r="U1007" s="8"/>
      <c r="V1007" s="8"/>
      <c r="W1007" s="8"/>
      <c r="X1007" s="8"/>
      <c r="Y1007" s="8"/>
      <c r="Z1007" s="8"/>
    </row>
    <row r="1008">
      <c r="A1008" s="8"/>
      <c r="B1008" s="8"/>
      <c r="C1008" s="8"/>
      <c r="D1008" s="8"/>
      <c r="E1008" s="8"/>
      <c r="F1008" s="8"/>
      <c r="G1008" s="8"/>
      <c r="H1008" s="8"/>
      <c r="I1008" s="8"/>
      <c r="J1008" s="65"/>
      <c r="K1008" s="65"/>
      <c r="L1008" s="65"/>
      <c r="M1008" s="27"/>
      <c r="N1008" s="8"/>
      <c r="O1008" s="8"/>
      <c r="P1008" s="8"/>
      <c r="Q1008" s="8"/>
      <c r="R1008" s="8"/>
      <c r="S1008" s="8"/>
      <c r="T1008" s="8"/>
      <c r="U1008" s="8"/>
      <c r="V1008" s="8"/>
      <c r="W1008" s="8"/>
      <c r="X1008" s="8"/>
      <c r="Y1008" s="8"/>
      <c r="Z1008" s="8"/>
    </row>
    <row r="1009">
      <c r="A1009" s="8"/>
      <c r="B1009" s="8"/>
      <c r="C1009" s="8"/>
      <c r="D1009" s="8"/>
      <c r="E1009" s="8"/>
      <c r="F1009" s="8"/>
      <c r="G1009" s="8"/>
      <c r="H1009" s="8"/>
      <c r="I1009" s="8"/>
      <c r="J1009" s="65"/>
      <c r="K1009" s="65"/>
      <c r="L1009" s="65"/>
      <c r="M1009" s="27"/>
      <c r="N1009" s="8"/>
      <c r="O1009" s="8"/>
      <c r="P1009" s="8"/>
      <c r="Q1009" s="8"/>
      <c r="R1009" s="8"/>
      <c r="S1009" s="8"/>
      <c r="T1009" s="8"/>
      <c r="U1009" s="8"/>
      <c r="V1009" s="8"/>
      <c r="W1009" s="8"/>
      <c r="X1009" s="8"/>
      <c r="Y1009" s="8"/>
      <c r="Z1009" s="8"/>
    </row>
    <row r="1010">
      <c r="A1010" s="8"/>
      <c r="B1010" s="8"/>
      <c r="C1010" s="8"/>
      <c r="D1010" s="8"/>
      <c r="E1010" s="8"/>
      <c r="F1010" s="8"/>
      <c r="G1010" s="8"/>
      <c r="H1010" s="8"/>
      <c r="I1010" s="8"/>
      <c r="J1010" s="65"/>
      <c r="K1010" s="65"/>
      <c r="L1010" s="65"/>
      <c r="M1010" s="27"/>
      <c r="N1010" s="8"/>
      <c r="O1010" s="8"/>
      <c r="P1010" s="8"/>
      <c r="Q1010" s="8"/>
      <c r="R1010" s="8"/>
      <c r="S1010" s="8"/>
      <c r="T1010" s="8"/>
      <c r="U1010" s="8"/>
      <c r="V1010" s="8"/>
      <c r="W1010" s="8"/>
      <c r="X1010" s="8"/>
      <c r="Y1010" s="8"/>
      <c r="Z1010" s="8"/>
    </row>
  </sheetData>
  <mergeCells count="1">
    <mergeCell ref="J1:M1"/>
  </mergeCells>
  <conditionalFormatting sqref="H3:H8">
    <cfRule type="containsText" dxfId="4" priority="1" operator="containsText" text="Automated">
      <formula>NOT(ISERROR(SEARCH(("Automated"),(H3))))</formula>
    </cfRule>
  </conditionalFormatting>
  <conditionalFormatting sqref="H3:H8">
    <cfRule type="containsText" dxfId="5" priority="2" operator="containsText" text="Automatable">
      <formula>NOT(ISERROR(SEARCH(("Automatable"),(H3))))</formula>
    </cfRule>
  </conditionalFormatting>
  <conditionalFormatting sqref="H3:H8">
    <cfRule type="containsText" dxfId="6" priority="3" operator="containsText" text="Manual">
      <formula>NOT(ISERROR(SEARCH(("Manual"),(H3))))</formula>
    </cfRule>
  </conditionalFormatting>
  <conditionalFormatting sqref="J1:J26 L1:L26">
    <cfRule type="cellIs" dxfId="0" priority="4" operator="equal">
      <formula>"passed"</formula>
    </cfRule>
  </conditionalFormatting>
  <conditionalFormatting sqref="J1:J26 L1:L26">
    <cfRule type="cellIs" dxfId="1" priority="5" operator="equal">
      <formula>"failed"</formula>
    </cfRule>
  </conditionalFormatting>
  <conditionalFormatting sqref="J1:J26 L1:L26">
    <cfRule type="containsText" dxfId="2" priority="6" operator="containsText" text="blocked">
      <formula>NOT(ISERROR(SEARCH(("blocked"),(J1))))</formula>
    </cfRule>
  </conditionalFormatting>
  <conditionalFormatting sqref="J1:J26 L1:L26">
    <cfRule type="containsText" dxfId="3" priority="7" operator="containsText" text="not tested">
      <formula>NOT(ISERROR(SEARCH(("not tested"),(J1))))</formula>
    </cfRule>
  </conditionalFormatting>
  <dataValidations>
    <dataValidation type="list" allowBlank="1" showErrorMessage="1" sqref="H3:H8">
      <formula1>Terms!$E$2:$E$4</formula1>
    </dataValidation>
  </dataValidation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FFFFFF"/>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7.29" defaultRowHeight="15.75"/>
  <cols>
    <col hidden="1" min="2" max="2"/>
    <col customWidth="1" min="3" max="3" width="14.43"/>
    <col hidden="1" min="5" max="5"/>
    <col customWidth="1" min="6" max="6" width="56.86"/>
    <col customWidth="1" min="7" max="7" width="81.29"/>
    <col customWidth="1" min="11" max="11" width="20.14"/>
    <col customWidth="1" min="12" max="12" width="19.14"/>
    <col customWidth="1" min="13" max="13" width="19.0"/>
    <col customWidth="1" min="14" max="14" width="17.43"/>
  </cols>
  <sheetData>
    <row r="1" ht="26.25" customHeight="1">
      <c r="A1" s="2" t="s">
        <v>0</v>
      </c>
      <c r="B1" s="2" t="s">
        <v>7</v>
      </c>
      <c r="C1" s="2" t="s">
        <v>8</v>
      </c>
      <c r="D1" s="2" t="s">
        <v>9</v>
      </c>
      <c r="E1" s="2" t="s">
        <v>10</v>
      </c>
      <c r="F1" s="2" t="s">
        <v>11</v>
      </c>
      <c r="G1" s="2" t="s">
        <v>13</v>
      </c>
      <c r="H1" s="2" t="s">
        <v>14</v>
      </c>
      <c r="I1" s="8"/>
      <c r="J1" s="8"/>
      <c r="K1" s="5" t="s">
        <v>15</v>
      </c>
      <c r="O1" s="8"/>
      <c r="P1" s="8"/>
      <c r="Q1" s="8"/>
      <c r="R1" s="8"/>
      <c r="S1" s="8"/>
      <c r="T1" s="8"/>
      <c r="U1" s="8"/>
      <c r="V1" s="8"/>
      <c r="W1" s="8"/>
      <c r="X1" s="8"/>
      <c r="Y1" s="8"/>
      <c r="Z1" s="8"/>
      <c r="AA1" s="8"/>
    </row>
    <row r="2" ht="23.25" customHeight="1">
      <c r="A2" s="6" t="s">
        <v>40</v>
      </c>
      <c r="B2" s="10"/>
      <c r="C2" s="10"/>
      <c r="D2" s="10"/>
      <c r="E2" s="10"/>
      <c r="F2" s="10"/>
      <c r="G2" s="10"/>
      <c r="H2" s="8"/>
      <c r="I2" s="8"/>
      <c r="J2" s="8"/>
      <c r="K2" s="12" t="s">
        <v>6</v>
      </c>
      <c r="L2" s="12" t="s">
        <v>5</v>
      </c>
      <c r="M2" s="20" t="s">
        <v>4</v>
      </c>
      <c r="N2" s="20" t="s">
        <v>5</v>
      </c>
      <c r="O2" s="8"/>
      <c r="P2" s="8"/>
      <c r="Q2" s="8"/>
      <c r="R2" s="8"/>
      <c r="S2" s="8"/>
      <c r="T2" s="8"/>
      <c r="U2" s="8"/>
      <c r="V2" s="8"/>
      <c r="W2" s="8"/>
      <c r="X2" s="8"/>
      <c r="Y2" s="8"/>
      <c r="Z2" s="8"/>
      <c r="AA2" s="8"/>
    </row>
    <row r="3">
      <c r="A3" s="19"/>
      <c r="B3" s="8"/>
      <c r="C3" s="23"/>
      <c r="D3" s="19" t="s">
        <v>54</v>
      </c>
      <c r="E3" s="25"/>
      <c r="F3" s="19" t="s">
        <v>62</v>
      </c>
      <c r="G3" s="25"/>
      <c r="H3" s="27"/>
      <c r="I3" s="8"/>
      <c r="J3" s="8"/>
      <c r="K3" s="29"/>
      <c r="M3" s="30"/>
      <c r="N3" s="30"/>
      <c r="O3" s="8"/>
      <c r="P3" s="8"/>
      <c r="Q3" s="8"/>
      <c r="R3" s="8"/>
      <c r="S3" s="8"/>
      <c r="T3" s="8"/>
      <c r="U3" s="8"/>
      <c r="V3" s="8"/>
      <c r="W3" s="8"/>
      <c r="X3" s="8"/>
      <c r="Y3" s="8"/>
      <c r="Z3" s="8"/>
      <c r="AA3" s="8"/>
    </row>
    <row r="4" ht="92.25" customHeight="1">
      <c r="A4" s="19" t="s">
        <v>65</v>
      </c>
      <c r="B4" s="15"/>
      <c r="C4" s="31" t="s">
        <v>43</v>
      </c>
      <c r="D4" s="19" t="s">
        <v>67</v>
      </c>
      <c r="E4" s="49"/>
      <c r="F4" s="19" t="s">
        <v>83</v>
      </c>
      <c r="G4" s="19" t="s">
        <v>84</v>
      </c>
      <c r="H4" s="61" t="s">
        <v>52</v>
      </c>
      <c r="I4" s="15"/>
      <c r="J4" s="15"/>
      <c r="K4" s="29" t="s">
        <v>39</v>
      </c>
      <c r="L4" s="166"/>
      <c r="M4" s="40" t="s">
        <v>39</v>
      </c>
      <c r="N4" s="167"/>
      <c r="O4" s="15"/>
      <c r="P4" s="15"/>
      <c r="Q4" s="15"/>
      <c r="R4" s="15"/>
      <c r="S4" s="15"/>
      <c r="T4" s="15"/>
      <c r="U4" s="15"/>
      <c r="V4" s="15"/>
      <c r="W4" s="15"/>
      <c r="X4" s="15"/>
      <c r="Y4" s="15"/>
      <c r="Z4" s="15"/>
      <c r="AA4" s="15"/>
    </row>
    <row r="5" ht="102.75" customHeight="1">
      <c r="A5" s="19" t="s">
        <v>756</v>
      </c>
      <c r="B5" s="15"/>
      <c r="C5" s="31" t="s">
        <v>43</v>
      </c>
      <c r="D5" s="19" t="s">
        <v>757</v>
      </c>
      <c r="E5" s="49"/>
      <c r="F5" s="19" t="s">
        <v>758</v>
      </c>
      <c r="G5" s="19" t="s">
        <v>759</v>
      </c>
      <c r="H5" s="61" t="s">
        <v>52</v>
      </c>
      <c r="I5" s="15"/>
      <c r="J5" s="15"/>
      <c r="K5" s="29" t="s">
        <v>39</v>
      </c>
      <c r="L5" s="166"/>
      <c r="M5" s="40" t="s">
        <v>39</v>
      </c>
      <c r="N5" s="167"/>
      <c r="O5" s="15"/>
      <c r="P5" s="15"/>
      <c r="Q5" s="15"/>
      <c r="R5" s="15"/>
      <c r="S5" s="15"/>
      <c r="T5" s="15"/>
      <c r="U5" s="15"/>
      <c r="V5" s="15"/>
      <c r="W5" s="15"/>
      <c r="X5" s="15"/>
      <c r="Y5" s="15"/>
      <c r="Z5" s="15"/>
      <c r="AA5" s="15"/>
    </row>
    <row r="6">
      <c r="A6" s="19" t="s">
        <v>760</v>
      </c>
      <c r="B6" s="15"/>
      <c r="C6" s="31" t="s">
        <v>43</v>
      </c>
      <c r="D6" s="31" t="s">
        <v>761</v>
      </c>
      <c r="E6" s="49"/>
      <c r="F6" s="19" t="s">
        <v>762</v>
      </c>
      <c r="G6" s="19" t="s">
        <v>763</v>
      </c>
      <c r="H6" s="61" t="s">
        <v>52</v>
      </c>
      <c r="I6" s="15"/>
      <c r="J6" s="15"/>
      <c r="K6" s="29" t="s">
        <v>39</v>
      </c>
      <c r="M6" s="40" t="s">
        <v>39</v>
      </c>
      <c r="N6" s="30"/>
      <c r="O6" s="15"/>
      <c r="P6" s="15"/>
      <c r="Q6" s="15"/>
      <c r="R6" s="15"/>
      <c r="S6" s="15"/>
      <c r="T6" s="15"/>
      <c r="U6" s="15"/>
      <c r="V6" s="15"/>
      <c r="W6" s="15"/>
      <c r="X6" s="15"/>
      <c r="Y6" s="15"/>
      <c r="Z6" s="15"/>
      <c r="AA6" s="15"/>
    </row>
    <row r="7">
      <c r="A7" s="19" t="s">
        <v>764</v>
      </c>
      <c r="B7" s="15"/>
      <c r="C7" s="31" t="s">
        <v>43</v>
      </c>
      <c r="D7" s="31" t="s">
        <v>765</v>
      </c>
      <c r="E7" s="49"/>
      <c r="F7" s="19" t="s">
        <v>766</v>
      </c>
      <c r="G7" s="19" t="s">
        <v>767</v>
      </c>
      <c r="H7" s="61" t="s">
        <v>52</v>
      </c>
      <c r="I7" s="15"/>
      <c r="J7" s="15"/>
      <c r="K7" s="29" t="s">
        <v>39</v>
      </c>
      <c r="L7" s="166"/>
      <c r="M7" s="40" t="s">
        <v>39</v>
      </c>
      <c r="N7" s="40"/>
      <c r="O7" s="15"/>
      <c r="P7" s="15"/>
      <c r="Q7" s="15"/>
      <c r="R7" s="15"/>
      <c r="S7" s="15"/>
      <c r="T7" s="15"/>
      <c r="U7" s="15"/>
      <c r="V7" s="15"/>
      <c r="W7" s="15"/>
      <c r="X7" s="15"/>
      <c r="Y7" s="15"/>
      <c r="Z7" s="15"/>
      <c r="AA7" s="15"/>
    </row>
    <row r="8">
      <c r="A8" s="19" t="s">
        <v>768</v>
      </c>
      <c r="B8" s="15"/>
      <c r="C8" s="31" t="s">
        <v>43</v>
      </c>
      <c r="D8" s="31" t="s">
        <v>770</v>
      </c>
      <c r="E8" s="49"/>
      <c r="F8" s="19" t="s">
        <v>772</v>
      </c>
      <c r="G8" s="19" t="s">
        <v>767</v>
      </c>
      <c r="H8" s="61" t="s">
        <v>52</v>
      </c>
      <c r="I8" s="15"/>
      <c r="J8" s="15"/>
      <c r="K8" s="29" t="s">
        <v>39</v>
      </c>
      <c r="M8" s="40" t="s">
        <v>39</v>
      </c>
      <c r="N8" s="62"/>
      <c r="O8" s="15"/>
      <c r="P8" s="15"/>
      <c r="Q8" s="15"/>
      <c r="R8" s="15"/>
      <c r="S8" s="15"/>
      <c r="T8" s="15"/>
      <c r="U8" s="15"/>
      <c r="V8" s="15"/>
      <c r="W8" s="15"/>
      <c r="X8" s="15"/>
      <c r="Y8" s="15"/>
      <c r="Z8" s="15"/>
      <c r="AA8" s="15"/>
    </row>
    <row r="9">
      <c r="A9" s="19" t="s">
        <v>776</v>
      </c>
      <c r="B9" s="15"/>
      <c r="C9" s="31" t="s">
        <v>43</v>
      </c>
      <c r="D9" s="31" t="s">
        <v>777</v>
      </c>
      <c r="E9" s="49"/>
      <c r="F9" s="19" t="s">
        <v>778</v>
      </c>
      <c r="G9" s="19" t="s">
        <v>767</v>
      </c>
      <c r="H9" s="61" t="s">
        <v>52</v>
      </c>
      <c r="I9" s="15"/>
      <c r="J9" s="15"/>
      <c r="K9" s="29" t="s">
        <v>39</v>
      </c>
      <c r="L9" s="166"/>
      <c r="M9" s="40" t="s">
        <v>39</v>
      </c>
      <c r="N9" s="30"/>
      <c r="O9" s="15"/>
      <c r="P9" s="15"/>
      <c r="Q9" s="15"/>
      <c r="R9" s="15"/>
      <c r="S9" s="15"/>
      <c r="T9" s="15"/>
      <c r="U9" s="15"/>
      <c r="V9" s="15"/>
      <c r="W9" s="15"/>
      <c r="X9" s="15"/>
      <c r="Y9" s="15"/>
      <c r="Z9" s="15"/>
      <c r="AA9" s="15"/>
    </row>
    <row r="10">
      <c r="A10" s="19" t="s">
        <v>779</v>
      </c>
      <c r="B10" s="15"/>
      <c r="C10" s="31" t="s">
        <v>43</v>
      </c>
      <c r="D10" s="31" t="s">
        <v>780</v>
      </c>
      <c r="E10" s="49"/>
      <c r="F10" s="19" t="s">
        <v>781</v>
      </c>
      <c r="G10" s="19" t="s">
        <v>767</v>
      </c>
      <c r="H10" s="61" t="s">
        <v>52</v>
      </c>
      <c r="I10" s="15"/>
      <c r="J10" s="15"/>
      <c r="K10" s="29" t="s">
        <v>39</v>
      </c>
      <c r="M10" s="40" t="s">
        <v>39</v>
      </c>
      <c r="N10" s="166"/>
      <c r="O10" s="15"/>
      <c r="P10" s="15"/>
      <c r="Q10" s="15"/>
      <c r="R10" s="15"/>
      <c r="S10" s="15"/>
      <c r="T10" s="15"/>
      <c r="U10" s="15"/>
      <c r="V10" s="15"/>
      <c r="W10" s="15"/>
      <c r="X10" s="15"/>
      <c r="Y10" s="15"/>
      <c r="Z10" s="15"/>
      <c r="AA10" s="15"/>
    </row>
    <row r="11">
      <c r="A11" s="19" t="s">
        <v>782</v>
      </c>
      <c r="B11" s="15"/>
      <c r="C11" s="31" t="s">
        <v>43</v>
      </c>
      <c r="D11" s="19" t="s">
        <v>783</v>
      </c>
      <c r="E11" s="49"/>
      <c r="F11" s="19" t="s">
        <v>784</v>
      </c>
      <c r="G11" s="19" t="s">
        <v>767</v>
      </c>
      <c r="H11" s="61" t="s">
        <v>115</v>
      </c>
      <c r="I11" s="15"/>
      <c r="J11" s="15"/>
      <c r="K11" s="29" t="s">
        <v>39</v>
      </c>
      <c r="L11" s="166"/>
      <c r="M11" s="40" t="s">
        <v>39</v>
      </c>
      <c r="N11" s="166"/>
      <c r="O11" s="15"/>
      <c r="P11" s="15"/>
      <c r="Q11" s="15"/>
      <c r="R11" s="15"/>
      <c r="S11" s="15"/>
      <c r="T11" s="15"/>
      <c r="U11" s="15"/>
      <c r="V11" s="15"/>
      <c r="W11" s="15"/>
      <c r="X11" s="15"/>
      <c r="Y11" s="15"/>
      <c r="Z11" s="15"/>
      <c r="AA11" s="15"/>
    </row>
    <row r="12">
      <c r="A12" s="19" t="s">
        <v>786</v>
      </c>
      <c r="B12" s="15"/>
      <c r="C12" s="31" t="s">
        <v>43</v>
      </c>
      <c r="D12" s="31" t="s">
        <v>787</v>
      </c>
      <c r="E12" s="49"/>
      <c r="F12" s="31"/>
      <c r="G12" s="19" t="s">
        <v>788</v>
      </c>
      <c r="H12" s="15"/>
      <c r="I12" s="15"/>
      <c r="J12" s="15"/>
      <c r="K12" s="29" t="s">
        <v>39</v>
      </c>
      <c r="L12" s="166"/>
      <c r="M12" s="40" t="s">
        <v>39</v>
      </c>
      <c r="N12" s="166"/>
      <c r="O12" s="15"/>
      <c r="P12" s="15"/>
      <c r="Q12" s="15"/>
      <c r="R12" s="15"/>
      <c r="S12" s="15"/>
      <c r="T12" s="15"/>
      <c r="U12" s="15"/>
      <c r="V12" s="15"/>
      <c r="W12" s="15"/>
      <c r="X12" s="15"/>
      <c r="Y12" s="15"/>
      <c r="Z12" s="15"/>
      <c r="AA12" s="15"/>
    </row>
    <row r="13">
      <c r="A13" s="19" t="s">
        <v>791</v>
      </c>
      <c r="B13" s="15"/>
      <c r="C13" s="31" t="s">
        <v>43</v>
      </c>
      <c r="D13" s="19" t="s">
        <v>792</v>
      </c>
      <c r="E13" s="49"/>
      <c r="F13" s="31"/>
      <c r="G13" s="19" t="s">
        <v>794</v>
      </c>
      <c r="H13" s="15"/>
      <c r="I13" s="15"/>
      <c r="J13" s="15"/>
      <c r="K13" s="29" t="s">
        <v>39</v>
      </c>
      <c r="L13" s="166"/>
      <c r="M13" s="40" t="s">
        <v>39</v>
      </c>
      <c r="N13" s="30"/>
      <c r="O13" s="15"/>
      <c r="P13" s="15"/>
      <c r="Q13" s="15"/>
      <c r="R13" s="15"/>
      <c r="S13" s="15"/>
      <c r="T13" s="15"/>
      <c r="U13" s="15"/>
      <c r="V13" s="15"/>
      <c r="W13" s="15"/>
      <c r="X13" s="15"/>
      <c r="Y13" s="15"/>
      <c r="Z13" s="15"/>
      <c r="AA13" s="15"/>
    </row>
    <row r="14">
      <c r="A14" s="19" t="s">
        <v>796</v>
      </c>
      <c r="B14" s="15"/>
      <c r="C14" s="31" t="s">
        <v>43</v>
      </c>
      <c r="D14" s="31" t="s">
        <v>797</v>
      </c>
      <c r="E14" s="49"/>
      <c r="F14" s="31"/>
      <c r="G14" s="19" t="s">
        <v>788</v>
      </c>
      <c r="H14" s="15"/>
      <c r="I14" s="15"/>
      <c r="J14" s="15"/>
      <c r="K14" s="29" t="s">
        <v>39</v>
      </c>
      <c r="L14" s="166"/>
      <c r="M14" s="40" t="s">
        <v>122</v>
      </c>
      <c r="N14" s="176" t="str">
        <f>HYPERLINK("https://orionjira.atlassian.net/browse/ANDROID-1383","ANDROID-1383")</f>
        <v>ANDROID-1383</v>
      </c>
      <c r="O14" s="15"/>
      <c r="P14" s="15"/>
      <c r="Q14" s="15"/>
      <c r="R14" s="15"/>
      <c r="S14" s="15"/>
      <c r="T14" s="15"/>
      <c r="U14" s="15"/>
      <c r="V14" s="15"/>
      <c r="W14" s="15"/>
      <c r="X14" s="15"/>
      <c r="Y14" s="15"/>
      <c r="Z14" s="15"/>
      <c r="AA14" s="15"/>
    </row>
    <row r="15">
      <c r="A15" s="19" t="s">
        <v>805</v>
      </c>
      <c r="B15" s="15"/>
      <c r="C15" s="31" t="s">
        <v>43</v>
      </c>
      <c r="D15" s="19" t="s">
        <v>806</v>
      </c>
      <c r="E15" s="49"/>
      <c r="F15" s="31"/>
      <c r="G15" s="19" t="s">
        <v>807</v>
      </c>
      <c r="H15" s="15"/>
      <c r="I15" s="15"/>
      <c r="J15" s="15"/>
      <c r="K15" s="29" t="s">
        <v>39</v>
      </c>
      <c r="L15" s="166"/>
      <c r="M15" s="40" t="s">
        <v>39</v>
      </c>
      <c r="N15" s="30"/>
      <c r="O15" s="15"/>
      <c r="P15" s="15"/>
      <c r="Q15" s="15"/>
      <c r="R15" s="15"/>
      <c r="S15" s="15"/>
      <c r="T15" s="15"/>
      <c r="U15" s="15"/>
      <c r="V15" s="15"/>
      <c r="W15" s="15"/>
      <c r="X15" s="15"/>
      <c r="Y15" s="15"/>
      <c r="Z15" s="15"/>
      <c r="AA15" s="15"/>
    </row>
    <row r="16">
      <c r="A16" s="19" t="s">
        <v>808</v>
      </c>
      <c r="B16" s="15"/>
      <c r="C16" s="31" t="s">
        <v>43</v>
      </c>
      <c r="D16" s="31" t="s">
        <v>809</v>
      </c>
      <c r="E16" s="49"/>
      <c r="F16" s="31"/>
      <c r="G16" s="19" t="s">
        <v>810</v>
      </c>
      <c r="H16" s="15"/>
      <c r="I16" s="15"/>
      <c r="J16" s="15"/>
      <c r="K16" s="29" t="s">
        <v>39</v>
      </c>
      <c r="L16" s="166"/>
      <c r="M16" s="40" t="s">
        <v>39</v>
      </c>
      <c r="N16" s="30"/>
      <c r="O16" s="15"/>
      <c r="P16" s="15"/>
      <c r="Q16" s="15"/>
      <c r="R16" s="15"/>
      <c r="S16" s="15"/>
      <c r="T16" s="15"/>
      <c r="U16" s="15"/>
      <c r="V16" s="15"/>
      <c r="W16" s="15"/>
      <c r="X16" s="15"/>
      <c r="Y16" s="15"/>
      <c r="Z16" s="15"/>
      <c r="AA16" s="15"/>
    </row>
    <row r="17">
      <c r="A17" s="19" t="s">
        <v>811</v>
      </c>
      <c r="C17" s="69" t="s">
        <v>43</v>
      </c>
      <c r="D17" s="63" t="s">
        <v>812</v>
      </c>
      <c r="F17" s="178"/>
      <c r="G17" s="50" t="s">
        <v>813</v>
      </c>
      <c r="H17" s="15"/>
      <c r="I17" s="15"/>
      <c r="J17" s="15"/>
      <c r="K17" s="29" t="s">
        <v>39</v>
      </c>
      <c r="M17" s="40" t="s">
        <v>39</v>
      </c>
      <c r="N17" s="166"/>
      <c r="O17" s="15"/>
      <c r="P17" s="15"/>
      <c r="Q17" s="15"/>
      <c r="R17" s="15"/>
      <c r="S17" s="15"/>
      <c r="T17" s="15"/>
      <c r="U17" s="15"/>
      <c r="V17" s="15"/>
      <c r="W17" s="15"/>
      <c r="X17" s="15"/>
      <c r="Y17" s="15"/>
      <c r="Z17" s="15"/>
      <c r="AA17" s="15"/>
    </row>
    <row r="18">
      <c r="A18" s="15"/>
      <c r="B18" s="15"/>
      <c r="C18" s="15"/>
      <c r="D18" s="15"/>
      <c r="E18" s="15"/>
      <c r="F18" s="15"/>
      <c r="G18" s="15"/>
      <c r="H18" s="15"/>
      <c r="I18" s="15"/>
      <c r="J18" s="15"/>
      <c r="K18" s="69"/>
      <c r="M18" s="40"/>
      <c r="N18" s="30"/>
      <c r="O18" s="15"/>
      <c r="P18" s="15"/>
      <c r="Q18" s="15"/>
      <c r="R18" s="15"/>
      <c r="S18" s="15"/>
      <c r="T18" s="15"/>
      <c r="U18" s="15"/>
      <c r="V18" s="15"/>
      <c r="W18" s="15"/>
      <c r="X18" s="15"/>
      <c r="Y18" s="15"/>
      <c r="Z18" s="15"/>
      <c r="AA18" s="15"/>
    </row>
    <row r="19">
      <c r="A19" s="15"/>
      <c r="B19" s="15"/>
      <c r="C19" s="15"/>
      <c r="D19" s="15"/>
      <c r="E19" s="15"/>
      <c r="F19" s="15"/>
      <c r="G19" s="15"/>
      <c r="H19" s="15"/>
      <c r="I19" s="15"/>
      <c r="J19" s="15"/>
      <c r="K19" s="69"/>
      <c r="M19" s="40"/>
      <c r="N19" s="30"/>
      <c r="O19" s="15"/>
      <c r="P19" s="15"/>
      <c r="Q19" s="15"/>
      <c r="R19" s="15"/>
      <c r="S19" s="15"/>
      <c r="T19" s="15"/>
      <c r="U19" s="15"/>
      <c r="V19" s="15"/>
      <c r="W19" s="15"/>
      <c r="X19" s="15"/>
      <c r="Y19" s="15"/>
      <c r="Z19" s="15"/>
      <c r="AA19" s="15"/>
    </row>
    <row r="20">
      <c r="A20" s="113" t="s">
        <v>303</v>
      </c>
      <c r="B20" s="15"/>
      <c r="C20" s="15"/>
      <c r="D20" s="15"/>
      <c r="E20" s="15"/>
      <c r="F20" s="15"/>
      <c r="G20" s="15"/>
      <c r="H20" s="15"/>
      <c r="I20" s="15"/>
      <c r="J20" s="15"/>
      <c r="K20" s="69"/>
      <c r="M20" s="30"/>
      <c r="N20" s="30"/>
      <c r="O20" s="15"/>
      <c r="P20" s="15"/>
      <c r="Q20" s="15"/>
      <c r="R20" s="15"/>
      <c r="S20" s="15"/>
      <c r="T20" s="15"/>
      <c r="U20" s="15"/>
      <c r="V20" s="15"/>
      <c r="W20" s="15"/>
      <c r="X20" s="15"/>
      <c r="Y20" s="15"/>
      <c r="Z20" s="15"/>
      <c r="AA20" s="15"/>
    </row>
    <row r="21">
      <c r="A21" s="154" t="str">
        <f>COUNTA(A3:A17)</f>
        <v>14</v>
      </c>
      <c r="B21" s="15"/>
      <c r="C21" s="15"/>
      <c r="D21" s="15"/>
      <c r="E21" s="15"/>
      <c r="F21" s="15"/>
      <c r="G21" s="15"/>
      <c r="H21" s="15"/>
      <c r="I21" s="15"/>
      <c r="J21" s="15"/>
      <c r="K21" s="69"/>
      <c r="M21" s="40"/>
      <c r="N21" s="30"/>
      <c r="O21" s="15"/>
      <c r="P21" s="15"/>
      <c r="Q21" s="15"/>
      <c r="R21" s="15"/>
      <c r="S21" s="15"/>
      <c r="T21" s="15"/>
      <c r="U21" s="15"/>
      <c r="V21" s="15"/>
      <c r="W21" s="15"/>
      <c r="X21" s="15"/>
      <c r="Y21" s="15"/>
      <c r="Z21" s="15"/>
      <c r="AA21" s="15"/>
    </row>
    <row r="22">
      <c r="A22" s="15"/>
      <c r="B22" s="15"/>
      <c r="C22" s="15"/>
      <c r="D22" s="15"/>
      <c r="E22" s="15"/>
      <c r="F22" s="15"/>
      <c r="G22" s="15"/>
      <c r="H22" s="15"/>
      <c r="I22" s="15"/>
      <c r="J22" s="15"/>
      <c r="K22" s="69"/>
      <c r="M22" s="30"/>
      <c r="N22" s="30"/>
      <c r="O22" s="15"/>
      <c r="P22" s="15"/>
      <c r="Q22" s="15"/>
      <c r="R22" s="15"/>
      <c r="S22" s="15"/>
      <c r="T22" s="15"/>
      <c r="U22" s="15"/>
      <c r="V22" s="15"/>
      <c r="W22" s="15"/>
      <c r="X22" s="15"/>
      <c r="Y22" s="15"/>
      <c r="Z22" s="15"/>
      <c r="AA22" s="15"/>
    </row>
    <row r="23">
      <c r="A23" s="15"/>
      <c r="B23" s="15"/>
      <c r="C23" s="15"/>
      <c r="D23" s="15"/>
      <c r="E23" s="15"/>
      <c r="F23" s="15"/>
      <c r="G23" s="15"/>
      <c r="H23" s="15"/>
      <c r="I23" s="15"/>
      <c r="J23" s="15"/>
      <c r="K23" s="69"/>
      <c r="M23" s="30"/>
      <c r="N23" s="30"/>
      <c r="O23" s="15"/>
      <c r="P23" s="15"/>
      <c r="Q23" s="15"/>
      <c r="R23" s="15"/>
      <c r="S23" s="15"/>
      <c r="T23" s="15"/>
      <c r="U23" s="15"/>
      <c r="V23" s="15"/>
      <c r="W23" s="15"/>
      <c r="X23" s="15"/>
      <c r="Y23" s="15"/>
      <c r="Z23" s="15"/>
      <c r="AA23" s="15"/>
    </row>
    <row r="24">
      <c r="A24" s="15"/>
      <c r="B24" s="15"/>
      <c r="C24" s="15"/>
      <c r="D24" s="15"/>
      <c r="E24" s="15"/>
      <c r="F24" s="15"/>
      <c r="G24" s="15"/>
      <c r="H24" s="15"/>
      <c r="I24" s="15"/>
      <c r="J24" s="15"/>
      <c r="K24" s="69"/>
      <c r="M24" s="30"/>
      <c r="N24" s="30"/>
      <c r="O24" s="15"/>
      <c r="P24" s="15"/>
      <c r="Q24" s="15"/>
      <c r="R24" s="15"/>
      <c r="S24" s="15"/>
      <c r="T24" s="15"/>
      <c r="U24" s="15"/>
      <c r="V24" s="15"/>
      <c r="W24" s="15"/>
      <c r="X24" s="15"/>
      <c r="Y24" s="15"/>
      <c r="Z24" s="15"/>
      <c r="AA24" s="15"/>
    </row>
    <row r="25">
      <c r="A25" s="15"/>
      <c r="B25" s="15"/>
      <c r="C25" s="15"/>
      <c r="D25" s="15"/>
      <c r="E25" s="15"/>
      <c r="F25" s="15"/>
      <c r="G25" s="15"/>
      <c r="H25" s="15"/>
      <c r="I25" s="15"/>
      <c r="J25" s="15"/>
      <c r="M25" s="30"/>
      <c r="N25" s="30"/>
      <c r="O25" s="15"/>
      <c r="P25" s="15"/>
      <c r="Q25" s="15"/>
      <c r="R25" s="15"/>
      <c r="S25" s="15"/>
      <c r="T25" s="15"/>
      <c r="U25" s="15"/>
      <c r="V25" s="15"/>
      <c r="W25" s="15"/>
      <c r="X25" s="15"/>
      <c r="Y25" s="15"/>
      <c r="Z25" s="15"/>
      <c r="AA25" s="15"/>
    </row>
    <row r="26">
      <c r="A26" s="15"/>
      <c r="B26" s="15"/>
      <c r="C26" s="15"/>
      <c r="D26" s="15"/>
      <c r="E26" s="15"/>
      <c r="F26" s="15"/>
      <c r="G26" s="15"/>
      <c r="H26" s="15"/>
      <c r="I26" s="15"/>
      <c r="J26" s="15"/>
      <c r="M26" s="30"/>
      <c r="N26" s="30"/>
      <c r="O26" s="15"/>
      <c r="P26" s="15"/>
      <c r="Q26" s="15"/>
      <c r="R26" s="15"/>
      <c r="S26" s="15"/>
      <c r="T26" s="15"/>
      <c r="U26" s="15"/>
      <c r="V26" s="15"/>
      <c r="W26" s="15"/>
      <c r="X26" s="15"/>
      <c r="Y26" s="15"/>
      <c r="Z26" s="15"/>
      <c r="AA26" s="15"/>
    </row>
    <row r="27">
      <c r="A27" s="15"/>
      <c r="B27" s="15"/>
      <c r="C27" s="15"/>
      <c r="D27" s="15"/>
      <c r="E27" s="15"/>
      <c r="F27" s="15"/>
      <c r="G27" s="15"/>
      <c r="H27" s="15"/>
      <c r="I27" s="15"/>
      <c r="J27" s="15"/>
      <c r="M27" s="30"/>
      <c r="N27" s="30"/>
      <c r="O27" s="15"/>
      <c r="P27" s="15"/>
      <c r="Q27" s="15"/>
      <c r="R27" s="15"/>
      <c r="S27" s="15"/>
      <c r="T27" s="15"/>
      <c r="U27" s="15"/>
      <c r="V27" s="15"/>
      <c r="W27" s="15"/>
      <c r="X27" s="15"/>
      <c r="Y27" s="15"/>
      <c r="Z27" s="15"/>
      <c r="AA27" s="15"/>
    </row>
    <row r="28">
      <c r="A28" s="15"/>
      <c r="B28" s="15"/>
      <c r="C28" s="15"/>
      <c r="D28" s="15"/>
      <c r="E28" s="15"/>
      <c r="F28" s="15"/>
      <c r="G28" s="15"/>
      <c r="H28" s="15"/>
      <c r="I28" s="15"/>
      <c r="J28" s="15"/>
      <c r="M28" s="30"/>
      <c r="N28" s="30"/>
      <c r="O28" s="15"/>
      <c r="P28" s="15"/>
      <c r="Q28" s="15"/>
      <c r="R28" s="15"/>
      <c r="S28" s="15"/>
      <c r="T28" s="15"/>
      <c r="U28" s="15"/>
      <c r="V28" s="15"/>
      <c r="W28" s="15"/>
      <c r="X28" s="15"/>
      <c r="Y28" s="15"/>
      <c r="Z28" s="15"/>
      <c r="AA28" s="15"/>
    </row>
    <row r="29">
      <c r="A29" s="15"/>
      <c r="B29" s="15"/>
      <c r="C29" s="15"/>
      <c r="D29" s="15"/>
      <c r="E29" s="15"/>
      <c r="F29" s="15"/>
      <c r="G29" s="15"/>
      <c r="H29" s="15"/>
      <c r="I29" s="15"/>
      <c r="J29" s="15"/>
      <c r="M29" s="30"/>
      <c r="N29" s="30"/>
      <c r="O29" s="15"/>
      <c r="P29" s="15"/>
      <c r="Q29" s="15"/>
      <c r="R29" s="15"/>
      <c r="S29" s="15"/>
      <c r="T29" s="15"/>
      <c r="U29" s="15"/>
      <c r="V29" s="15"/>
      <c r="W29" s="15"/>
      <c r="X29" s="15"/>
      <c r="Y29" s="15"/>
      <c r="Z29" s="15"/>
      <c r="AA29" s="15"/>
    </row>
    <row r="30">
      <c r="A30" s="15"/>
      <c r="B30" s="15"/>
      <c r="C30" s="15"/>
      <c r="D30" s="15"/>
      <c r="E30" s="15"/>
      <c r="F30" s="15"/>
      <c r="G30" s="15"/>
      <c r="H30" s="15"/>
      <c r="I30" s="15"/>
      <c r="J30" s="15"/>
      <c r="M30" s="30"/>
      <c r="N30" s="30"/>
      <c r="O30" s="15"/>
      <c r="P30" s="15"/>
      <c r="Q30" s="15"/>
      <c r="R30" s="15"/>
      <c r="S30" s="15"/>
      <c r="T30" s="15"/>
      <c r="U30" s="15"/>
      <c r="V30" s="15"/>
      <c r="W30" s="15"/>
      <c r="X30" s="15"/>
      <c r="Y30" s="15"/>
      <c r="Z30" s="15"/>
      <c r="AA30" s="15"/>
    </row>
    <row r="31">
      <c r="A31" s="15"/>
      <c r="B31" s="15"/>
      <c r="C31" s="15"/>
      <c r="D31" s="15"/>
      <c r="E31" s="15"/>
      <c r="F31" s="15"/>
      <c r="G31" s="144" t="s">
        <v>81</v>
      </c>
      <c r="H31" s="15"/>
      <c r="I31" s="15"/>
      <c r="J31" s="15"/>
      <c r="K31" s="158" t="str">
        <f>COUNTIF(K3:K27, "passed")</f>
        <v>14</v>
      </c>
      <c r="L31" s="158"/>
      <c r="M31" s="146" t="str">
        <f>COUNTIF(M3:M27, "passed")</f>
        <v>13</v>
      </c>
      <c r="N31" s="146"/>
      <c r="O31" s="15"/>
      <c r="P31" s="15"/>
      <c r="Q31" s="15"/>
      <c r="R31" s="15"/>
      <c r="S31" s="15"/>
      <c r="T31" s="15"/>
      <c r="U31" s="15"/>
      <c r="V31" s="15"/>
      <c r="W31" s="15"/>
      <c r="X31" s="15"/>
      <c r="Y31" s="15"/>
      <c r="Z31" s="15"/>
      <c r="AA31" s="15"/>
    </row>
    <row r="32">
      <c r="A32" s="15"/>
      <c r="B32" s="15"/>
      <c r="C32" s="15"/>
      <c r="D32" s="15"/>
      <c r="E32" s="15"/>
      <c r="F32" s="15"/>
      <c r="G32" s="181" t="s">
        <v>125</v>
      </c>
      <c r="H32" s="15"/>
      <c r="I32" s="15"/>
      <c r="J32" s="15"/>
      <c r="K32" s="158" t="str">
        <f>COUNTIF(K3:K27, "failed")</f>
        <v>0</v>
      </c>
      <c r="L32" s="158"/>
      <c r="M32" s="146" t="str">
        <f>COUNTIF(M3:M27, "failed")</f>
        <v>1</v>
      </c>
      <c r="N32" s="146"/>
      <c r="O32" s="15"/>
      <c r="P32" s="15"/>
      <c r="Q32" s="15"/>
      <c r="R32" s="15"/>
      <c r="S32" s="15"/>
      <c r="T32" s="15"/>
      <c r="U32" s="15"/>
      <c r="V32" s="15"/>
      <c r="W32" s="15"/>
      <c r="X32" s="15"/>
      <c r="Y32" s="15"/>
      <c r="Z32" s="15"/>
      <c r="AA32" s="15"/>
    </row>
    <row r="33">
      <c r="A33" s="15"/>
      <c r="B33" s="15"/>
      <c r="C33" s="15"/>
      <c r="D33" s="15"/>
      <c r="E33" s="15"/>
      <c r="F33" s="15"/>
      <c r="G33" s="183" t="s">
        <v>753</v>
      </c>
      <c r="H33" s="15"/>
      <c r="I33" s="15"/>
      <c r="J33" s="15"/>
      <c r="K33" s="158" t="str">
        <f>COUNTIF(K3:K27, "blocked")</f>
        <v>0</v>
      </c>
      <c r="L33" s="158"/>
      <c r="M33" s="146" t="str">
        <f>COUNTIF(M3:M27, "blocked")</f>
        <v>0</v>
      </c>
      <c r="N33" s="146"/>
      <c r="O33" s="15"/>
      <c r="P33" s="15"/>
      <c r="Q33" s="15"/>
      <c r="R33" s="15"/>
      <c r="S33" s="15"/>
      <c r="T33" s="15"/>
      <c r="U33" s="15"/>
      <c r="V33" s="15"/>
      <c r="W33" s="15"/>
      <c r="X33" s="15"/>
      <c r="Y33" s="15"/>
      <c r="Z33" s="15"/>
      <c r="AA33" s="15"/>
    </row>
    <row r="34">
      <c r="A34" s="15"/>
      <c r="B34" s="15"/>
      <c r="C34" s="15"/>
      <c r="D34" s="15"/>
      <c r="E34" s="15"/>
      <c r="F34" s="15"/>
      <c r="G34" s="185" t="s">
        <v>134</v>
      </c>
      <c r="H34" s="15"/>
      <c r="I34" s="15"/>
      <c r="J34" s="15"/>
      <c r="K34" s="158" t="str">
        <f>COUNTIF(K3:K27, "not tested")</f>
        <v>0</v>
      </c>
      <c r="L34" s="158"/>
      <c r="M34" s="146" t="str">
        <f>COUNTIF(M3:M27, "not tested")</f>
        <v>0</v>
      </c>
      <c r="N34" s="146"/>
      <c r="O34" s="15"/>
      <c r="P34" s="15"/>
      <c r="Q34" s="15"/>
      <c r="R34" s="15"/>
      <c r="S34" s="15"/>
      <c r="T34" s="15"/>
      <c r="U34" s="15"/>
      <c r="V34" s="15"/>
      <c r="W34" s="15"/>
      <c r="X34" s="15"/>
      <c r="Y34" s="15"/>
      <c r="Z34" s="15"/>
      <c r="AA34" s="15"/>
    </row>
    <row r="35">
      <c r="A35" s="15"/>
      <c r="B35" s="15"/>
      <c r="C35" s="15"/>
      <c r="D35" s="15"/>
      <c r="E35" s="15"/>
      <c r="F35" s="15"/>
      <c r="G35" s="15"/>
      <c r="H35" s="15"/>
      <c r="I35" s="15"/>
      <c r="J35" s="15"/>
      <c r="M35" s="30"/>
      <c r="N35" s="30"/>
      <c r="O35" s="15"/>
      <c r="P35" s="15"/>
      <c r="Q35" s="15"/>
      <c r="R35" s="15"/>
      <c r="S35" s="15"/>
      <c r="T35" s="15"/>
      <c r="U35" s="15"/>
      <c r="V35" s="15"/>
      <c r="W35" s="15"/>
      <c r="X35" s="15"/>
      <c r="Y35" s="15"/>
      <c r="Z35" s="15"/>
      <c r="AA35" s="15"/>
    </row>
    <row r="36">
      <c r="A36" s="15"/>
      <c r="B36" s="15"/>
      <c r="C36" s="15"/>
      <c r="D36" s="15"/>
      <c r="E36" s="15"/>
      <c r="F36" s="15"/>
      <c r="G36" s="15"/>
      <c r="H36" s="15"/>
      <c r="I36" s="15"/>
      <c r="J36" s="15"/>
      <c r="M36" s="30"/>
      <c r="N36" s="30"/>
      <c r="O36" s="15"/>
      <c r="P36" s="15"/>
      <c r="Q36" s="15"/>
      <c r="R36" s="15"/>
      <c r="S36" s="15"/>
      <c r="T36" s="15"/>
      <c r="U36" s="15"/>
      <c r="V36" s="15"/>
      <c r="W36" s="15"/>
      <c r="X36" s="15"/>
      <c r="Y36" s="15"/>
      <c r="Z36" s="15"/>
      <c r="AA36" s="15"/>
    </row>
    <row r="37">
      <c r="A37" s="15"/>
      <c r="B37" s="15"/>
      <c r="C37" s="15"/>
      <c r="D37" s="15"/>
      <c r="E37" s="15"/>
      <c r="F37" s="15"/>
      <c r="G37" s="15"/>
      <c r="H37" s="15"/>
      <c r="I37" s="15"/>
      <c r="J37" s="15"/>
      <c r="M37" s="30"/>
      <c r="N37" s="30"/>
      <c r="O37" s="15"/>
      <c r="P37" s="15"/>
      <c r="Q37" s="15"/>
      <c r="R37" s="15"/>
      <c r="S37" s="15"/>
      <c r="T37" s="15"/>
      <c r="U37" s="15"/>
      <c r="V37" s="15"/>
      <c r="W37" s="15"/>
      <c r="X37" s="15"/>
      <c r="Y37" s="15"/>
      <c r="Z37" s="15"/>
      <c r="AA37" s="15"/>
    </row>
    <row r="38">
      <c r="A38" s="15"/>
      <c r="B38" s="15"/>
      <c r="C38" s="15"/>
      <c r="D38" s="15"/>
      <c r="E38" s="15"/>
      <c r="F38" s="15"/>
      <c r="G38" s="15"/>
      <c r="H38" s="15"/>
      <c r="I38" s="15"/>
      <c r="J38" s="15"/>
      <c r="K38" s="69"/>
      <c r="M38" s="40"/>
      <c r="N38" s="30"/>
      <c r="O38" s="15"/>
      <c r="P38" s="15"/>
      <c r="Q38" s="15"/>
      <c r="R38" s="15"/>
      <c r="S38" s="15"/>
      <c r="T38" s="15"/>
      <c r="U38" s="15"/>
      <c r="V38" s="15"/>
      <c r="W38" s="15"/>
      <c r="X38" s="15"/>
      <c r="Y38" s="15"/>
      <c r="Z38" s="15"/>
      <c r="AA38" s="15"/>
    </row>
    <row r="39">
      <c r="A39" s="15"/>
      <c r="B39" s="15"/>
      <c r="C39" s="15"/>
      <c r="D39" s="15"/>
      <c r="E39" s="15"/>
      <c r="F39" s="15"/>
      <c r="G39" s="15"/>
      <c r="H39" s="15"/>
      <c r="I39" s="15"/>
      <c r="J39" s="15"/>
      <c r="M39" s="30"/>
      <c r="N39" s="30"/>
      <c r="O39" s="15"/>
      <c r="P39" s="15"/>
      <c r="Q39" s="15"/>
      <c r="R39" s="15"/>
      <c r="S39" s="15"/>
      <c r="T39" s="15"/>
      <c r="U39" s="15"/>
      <c r="V39" s="15"/>
      <c r="W39" s="15"/>
      <c r="X39" s="15"/>
      <c r="Y39" s="15"/>
      <c r="Z39" s="15"/>
      <c r="AA39" s="15"/>
    </row>
    <row r="40">
      <c r="A40" s="15"/>
      <c r="B40" s="15"/>
      <c r="C40" s="15"/>
      <c r="D40" s="15"/>
      <c r="E40" s="15"/>
      <c r="F40" s="15"/>
      <c r="G40" s="15"/>
      <c r="H40" s="15"/>
      <c r="I40" s="15"/>
      <c r="J40" s="15"/>
      <c r="K40" s="237"/>
      <c r="L40" s="237"/>
      <c r="M40" s="4"/>
      <c r="N40" s="4"/>
      <c r="O40" s="15"/>
      <c r="P40" s="15"/>
      <c r="Q40" s="15"/>
      <c r="R40" s="15"/>
      <c r="S40" s="15"/>
      <c r="T40" s="15"/>
      <c r="U40" s="15"/>
      <c r="V40" s="15"/>
      <c r="W40" s="15"/>
      <c r="X40" s="15"/>
      <c r="Y40" s="15"/>
      <c r="Z40" s="15"/>
      <c r="AA40" s="15"/>
    </row>
    <row r="41">
      <c r="A41" s="15"/>
      <c r="B41" s="15"/>
      <c r="C41" s="15"/>
      <c r="D41" s="15"/>
      <c r="E41" s="15"/>
      <c r="F41" s="15"/>
      <c r="G41" s="15"/>
      <c r="H41" s="15"/>
      <c r="I41" s="15"/>
      <c r="J41" s="15"/>
      <c r="M41" s="30"/>
      <c r="N41" s="30"/>
      <c r="O41" s="15"/>
      <c r="P41" s="15"/>
      <c r="Q41" s="15"/>
      <c r="R41" s="15"/>
      <c r="S41" s="15"/>
      <c r="T41" s="15"/>
      <c r="U41" s="15"/>
      <c r="V41" s="15"/>
      <c r="W41" s="15"/>
      <c r="X41" s="15"/>
      <c r="Y41" s="15"/>
      <c r="Z41" s="15"/>
      <c r="AA41" s="15"/>
    </row>
    <row r="42">
      <c r="A42" s="15"/>
      <c r="B42" s="15"/>
      <c r="C42" s="15"/>
      <c r="D42" s="15"/>
      <c r="E42" s="15"/>
      <c r="F42" s="15"/>
      <c r="G42" s="15"/>
      <c r="H42" s="15"/>
      <c r="I42" s="15"/>
      <c r="J42" s="15"/>
      <c r="M42" s="30"/>
      <c r="N42" s="30"/>
      <c r="O42" s="15"/>
      <c r="P42" s="15"/>
      <c r="Q42" s="15"/>
      <c r="R42" s="15"/>
      <c r="S42" s="15"/>
      <c r="T42" s="15"/>
      <c r="U42" s="15"/>
      <c r="V42" s="15"/>
      <c r="W42" s="15"/>
      <c r="X42" s="15"/>
      <c r="Y42" s="15"/>
      <c r="Z42" s="15"/>
      <c r="AA42" s="15"/>
    </row>
    <row r="43">
      <c r="A43" s="15"/>
      <c r="B43" s="15"/>
      <c r="C43" s="15"/>
      <c r="D43" s="15"/>
      <c r="E43" s="15"/>
      <c r="F43" s="15"/>
      <c r="G43" s="15"/>
      <c r="H43" s="15"/>
      <c r="I43" s="15"/>
      <c r="J43" s="15"/>
      <c r="M43" s="30"/>
      <c r="N43" s="30"/>
      <c r="O43" s="15"/>
      <c r="P43" s="15"/>
      <c r="Q43" s="15"/>
      <c r="R43" s="15"/>
      <c r="S43" s="15"/>
      <c r="T43" s="15"/>
      <c r="U43" s="15"/>
      <c r="V43" s="15"/>
      <c r="W43" s="15"/>
      <c r="X43" s="15"/>
      <c r="Y43" s="15"/>
      <c r="Z43" s="15"/>
      <c r="AA43" s="15"/>
    </row>
    <row r="44">
      <c r="A44" s="15"/>
      <c r="B44" s="15"/>
      <c r="C44" s="15"/>
      <c r="D44" s="15"/>
      <c r="E44" s="15"/>
      <c r="F44" s="15"/>
      <c r="G44" s="15"/>
      <c r="H44" s="15"/>
      <c r="I44" s="15"/>
      <c r="J44" s="15"/>
      <c r="M44" s="30"/>
      <c r="N44" s="30"/>
      <c r="O44" s="15"/>
      <c r="P44" s="15"/>
      <c r="Q44" s="15"/>
      <c r="R44" s="15"/>
      <c r="S44" s="15"/>
      <c r="T44" s="15"/>
      <c r="U44" s="15"/>
      <c r="V44" s="15"/>
      <c r="W44" s="15"/>
      <c r="X44" s="15"/>
      <c r="Y44" s="15"/>
      <c r="Z44" s="15"/>
      <c r="AA44" s="15"/>
    </row>
    <row r="45">
      <c r="A45" s="15"/>
      <c r="B45" s="15"/>
      <c r="C45" s="15"/>
      <c r="D45" s="15"/>
      <c r="E45" s="15"/>
      <c r="F45" s="15"/>
      <c r="G45" s="15"/>
      <c r="H45" s="15"/>
      <c r="I45" s="15"/>
      <c r="J45" s="15"/>
      <c r="K45" s="237"/>
      <c r="L45" s="237"/>
      <c r="M45" s="4"/>
      <c r="N45" s="4"/>
      <c r="O45" s="15"/>
      <c r="P45" s="15"/>
      <c r="Q45" s="15"/>
      <c r="R45" s="15"/>
      <c r="S45" s="15"/>
      <c r="T45" s="15"/>
      <c r="U45" s="15"/>
      <c r="V45" s="15"/>
      <c r="W45" s="15"/>
      <c r="X45" s="15"/>
      <c r="Y45" s="15"/>
      <c r="Z45" s="15"/>
      <c r="AA45" s="15"/>
    </row>
    <row r="46">
      <c r="A46" s="15"/>
      <c r="B46" s="15"/>
      <c r="C46" s="15"/>
      <c r="D46" s="15"/>
      <c r="E46" s="15"/>
      <c r="F46" s="15"/>
      <c r="G46" s="15"/>
      <c r="H46" s="15"/>
      <c r="I46" s="15"/>
      <c r="J46" s="15"/>
      <c r="K46" s="237"/>
      <c r="L46" s="237"/>
      <c r="M46" s="4"/>
      <c r="N46" s="4"/>
      <c r="O46" s="15"/>
      <c r="P46" s="15"/>
      <c r="Q46" s="15"/>
      <c r="R46" s="15"/>
      <c r="S46" s="15"/>
      <c r="T46" s="15"/>
      <c r="U46" s="15"/>
      <c r="V46" s="15"/>
      <c r="W46" s="15"/>
      <c r="X46" s="15"/>
      <c r="Y46" s="15"/>
      <c r="Z46" s="15"/>
      <c r="AA46" s="15"/>
    </row>
    <row r="47">
      <c r="A47" s="15"/>
      <c r="B47" s="15"/>
      <c r="C47" s="15"/>
      <c r="D47" s="15"/>
      <c r="E47" s="15"/>
      <c r="F47" s="15"/>
      <c r="G47" s="15"/>
      <c r="H47" s="15"/>
      <c r="I47" s="15"/>
      <c r="J47" s="15"/>
      <c r="K47" s="237"/>
      <c r="L47" s="237"/>
      <c r="M47" s="4"/>
      <c r="N47" s="4"/>
      <c r="O47" s="15"/>
      <c r="P47" s="15"/>
      <c r="Q47" s="15"/>
      <c r="R47" s="15"/>
      <c r="S47" s="15"/>
      <c r="T47" s="15"/>
      <c r="U47" s="15"/>
      <c r="V47" s="15"/>
      <c r="W47" s="15"/>
      <c r="X47" s="15"/>
      <c r="Y47" s="15"/>
      <c r="Z47" s="15"/>
      <c r="AA47" s="15"/>
    </row>
    <row r="48">
      <c r="A48" s="15"/>
      <c r="B48" s="15"/>
      <c r="C48" s="15"/>
      <c r="D48" s="15"/>
      <c r="E48" s="15"/>
      <c r="F48" s="15"/>
      <c r="G48" s="15"/>
      <c r="H48" s="15"/>
      <c r="I48" s="15"/>
      <c r="J48" s="15"/>
      <c r="M48" s="30"/>
      <c r="N48" s="30"/>
      <c r="O48" s="15"/>
      <c r="P48" s="15"/>
      <c r="Q48" s="15"/>
      <c r="R48" s="15"/>
      <c r="S48" s="15"/>
      <c r="T48" s="15"/>
      <c r="U48" s="15"/>
      <c r="V48" s="15"/>
      <c r="W48" s="15"/>
      <c r="X48" s="15"/>
      <c r="Y48" s="15"/>
      <c r="Z48" s="15"/>
      <c r="AA48" s="15"/>
    </row>
    <row r="49">
      <c r="A49" s="15"/>
      <c r="B49" s="15"/>
      <c r="C49" s="15"/>
      <c r="D49" s="15"/>
      <c r="E49" s="15"/>
      <c r="F49" s="15"/>
      <c r="G49" s="15"/>
      <c r="H49" s="15"/>
      <c r="I49" s="15"/>
      <c r="J49" s="15"/>
      <c r="M49" s="30"/>
      <c r="N49" s="30"/>
      <c r="O49" s="15"/>
      <c r="P49" s="15"/>
      <c r="Q49" s="15"/>
      <c r="R49" s="15"/>
      <c r="S49" s="15"/>
      <c r="T49" s="15"/>
      <c r="U49" s="15"/>
      <c r="V49" s="15"/>
      <c r="W49" s="15"/>
      <c r="X49" s="15"/>
      <c r="Y49" s="15"/>
      <c r="Z49" s="15"/>
      <c r="AA49" s="15"/>
    </row>
    <row r="50">
      <c r="A50" s="15"/>
      <c r="B50" s="15"/>
      <c r="C50" s="15"/>
      <c r="D50" s="15"/>
      <c r="E50" s="15"/>
      <c r="F50" s="15"/>
      <c r="G50" s="15"/>
      <c r="H50" s="15"/>
      <c r="I50" s="15"/>
      <c r="J50" s="15"/>
      <c r="M50" s="30"/>
      <c r="N50" s="30"/>
      <c r="O50" s="15"/>
      <c r="P50" s="15"/>
      <c r="Q50" s="15"/>
      <c r="R50" s="15"/>
      <c r="S50" s="15"/>
      <c r="T50" s="15"/>
      <c r="U50" s="15"/>
      <c r="V50" s="15"/>
      <c r="W50" s="15"/>
      <c r="X50" s="15"/>
      <c r="Y50" s="15"/>
      <c r="Z50" s="15"/>
      <c r="AA50" s="15"/>
    </row>
    <row r="51">
      <c r="A51" s="15"/>
      <c r="B51" s="15"/>
      <c r="C51" s="15"/>
      <c r="D51" s="15"/>
      <c r="E51" s="15"/>
      <c r="F51" s="15"/>
      <c r="G51" s="15"/>
      <c r="H51" s="15"/>
      <c r="I51" s="15"/>
      <c r="J51" s="15"/>
      <c r="M51" s="30"/>
      <c r="N51" s="30"/>
      <c r="O51" s="15"/>
      <c r="P51" s="15"/>
      <c r="Q51" s="15"/>
      <c r="R51" s="15"/>
      <c r="S51" s="15"/>
      <c r="T51" s="15"/>
      <c r="U51" s="15"/>
      <c r="V51" s="15"/>
      <c r="W51" s="15"/>
      <c r="X51" s="15"/>
      <c r="Y51" s="15"/>
      <c r="Z51" s="15"/>
      <c r="AA51" s="15"/>
    </row>
    <row r="52">
      <c r="A52" s="15"/>
      <c r="B52" s="15"/>
      <c r="C52" s="15"/>
      <c r="D52" s="15"/>
      <c r="E52" s="15"/>
      <c r="F52" s="15"/>
      <c r="G52" s="15"/>
      <c r="H52" s="15"/>
      <c r="I52" s="15"/>
      <c r="J52" s="15"/>
      <c r="K52" s="237"/>
      <c r="L52" s="237"/>
      <c r="M52" s="4"/>
      <c r="N52" s="4"/>
      <c r="O52" s="15"/>
      <c r="P52" s="15"/>
      <c r="Q52" s="15"/>
      <c r="R52" s="15"/>
      <c r="S52" s="15"/>
      <c r="T52" s="15"/>
      <c r="U52" s="15"/>
      <c r="V52" s="15"/>
      <c r="W52" s="15"/>
      <c r="X52" s="15"/>
      <c r="Y52" s="15"/>
      <c r="Z52" s="15"/>
      <c r="AA52" s="15"/>
    </row>
    <row r="53">
      <c r="A53" s="15"/>
      <c r="B53" s="15"/>
      <c r="C53" s="15"/>
      <c r="D53" s="15"/>
      <c r="E53" s="15"/>
      <c r="F53" s="15"/>
      <c r="G53" s="15"/>
      <c r="H53" s="15"/>
      <c r="I53" s="15"/>
      <c r="J53" s="15"/>
      <c r="K53" s="237"/>
      <c r="L53" s="237"/>
      <c r="M53" s="4"/>
      <c r="N53" s="4"/>
      <c r="O53" s="15"/>
      <c r="P53" s="15"/>
      <c r="Q53" s="15"/>
      <c r="R53" s="15"/>
      <c r="S53" s="15"/>
      <c r="T53" s="15"/>
      <c r="U53" s="15"/>
      <c r="V53" s="15"/>
      <c r="W53" s="15"/>
      <c r="X53" s="15"/>
      <c r="Y53" s="15"/>
      <c r="Z53" s="15"/>
      <c r="AA53" s="15"/>
    </row>
    <row r="54">
      <c r="A54" s="15"/>
      <c r="B54" s="15"/>
      <c r="C54" s="15"/>
      <c r="D54" s="15"/>
      <c r="E54" s="15"/>
      <c r="F54" s="15"/>
      <c r="G54" s="15"/>
      <c r="H54" s="15"/>
      <c r="I54" s="15"/>
      <c r="J54" s="15"/>
      <c r="K54" s="237"/>
      <c r="L54" s="237"/>
      <c r="M54" s="4"/>
      <c r="N54" s="4"/>
      <c r="O54" s="15"/>
      <c r="P54" s="15"/>
      <c r="Q54" s="15"/>
      <c r="R54" s="15"/>
      <c r="S54" s="15"/>
      <c r="T54" s="15"/>
      <c r="U54" s="15"/>
      <c r="V54" s="15"/>
      <c r="W54" s="15"/>
      <c r="X54" s="15"/>
      <c r="Y54" s="15"/>
      <c r="Z54" s="15"/>
      <c r="AA54" s="15"/>
    </row>
    <row r="55">
      <c r="A55" s="15"/>
      <c r="B55" s="15"/>
      <c r="C55" s="15"/>
      <c r="D55" s="15"/>
      <c r="E55" s="15"/>
      <c r="F55" s="15"/>
      <c r="G55" s="15"/>
      <c r="H55" s="15"/>
      <c r="I55" s="15"/>
      <c r="J55" s="15"/>
      <c r="K55" s="237"/>
      <c r="L55" s="237"/>
      <c r="M55" s="4"/>
      <c r="N55" s="4"/>
      <c r="O55" s="15"/>
      <c r="P55" s="15"/>
      <c r="Q55" s="15"/>
      <c r="R55" s="15"/>
      <c r="S55" s="15"/>
      <c r="T55" s="15"/>
      <c r="U55" s="15"/>
      <c r="V55" s="15"/>
      <c r="W55" s="15"/>
      <c r="X55" s="15"/>
      <c r="Y55" s="15"/>
      <c r="Z55" s="15"/>
      <c r="AA55" s="15"/>
    </row>
    <row r="56">
      <c r="A56" s="15"/>
      <c r="B56" s="15"/>
      <c r="C56" s="15"/>
      <c r="D56" s="15"/>
      <c r="E56" s="15"/>
      <c r="F56" s="15"/>
      <c r="G56" s="15"/>
      <c r="H56" s="15"/>
      <c r="I56" s="15"/>
      <c r="J56" s="15"/>
      <c r="K56" s="237"/>
      <c r="L56" s="237"/>
      <c r="M56" s="4"/>
      <c r="N56" s="4"/>
      <c r="O56" s="15"/>
      <c r="P56" s="15"/>
      <c r="Q56" s="15"/>
      <c r="R56" s="15"/>
      <c r="S56" s="15"/>
      <c r="T56" s="15"/>
      <c r="U56" s="15"/>
      <c r="V56" s="15"/>
      <c r="W56" s="15"/>
      <c r="X56" s="15"/>
      <c r="Y56" s="15"/>
      <c r="Z56" s="15"/>
      <c r="AA56" s="15"/>
    </row>
    <row r="57">
      <c r="A57" s="15"/>
      <c r="B57" s="15"/>
      <c r="C57" s="15"/>
      <c r="D57" s="15"/>
      <c r="E57" s="15"/>
      <c r="F57" s="15"/>
      <c r="G57" s="15"/>
      <c r="H57" s="15"/>
      <c r="I57" s="15"/>
      <c r="J57" s="15"/>
      <c r="K57" s="237"/>
      <c r="L57" s="237"/>
      <c r="M57" s="4"/>
      <c r="N57" s="4"/>
      <c r="O57" s="15"/>
      <c r="P57" s="15"/>
      <c r="Q57" s="15"/>
      <c r="R57" s="15"/>
      <c r="S57" s="15"/>
      <c r="T57" s="15"/>
      <c r="U57" s="15"/>
      <c r="V57" s="15"/>
      <c r="W57" s="15"/>
      <c r="X57" s="15"/>
      <c r="Y57" s="15"/>
      <c r="Z57" s="15"/>
      <c r="AA57" s="15"/>
    </row>
    <row r="58">
      <c r="A58" s="15"/>
      <c r="B58" s="15"/>
      <c r="C58" s="15"/>
      <c r="D58" s="15"/>
      <c r="E58" s="15"/>
      <c r="F58" s="15"/>
      <c r="G58" s="15"/>
      <c r="H58" s="15"/>
      <c r="I58" s="15"/>
      <c r="J58" s="15"/>
      <c r="K58" s="237"/>
      <c r="L58" s="237"/>
      <c r="M58" s="4"/>
      <c r="N58" s="4"/>
      <c r="O58" s="15"/>
      <c r="P58" s="15"/>
      <c r="Q58" s="15"/>
      <c r="R58" s="15"/>
      <c r="S58" s="15"/>
      <c r="T58" s="15"/>
      <c r="U58" s="15"/>
      <c r="V58" s="15"/>
      <c r="W58" s="15"/>
      <c r="X58" s="15"/>
      <c r="Y58" s="15"/>
      <c r="Z58" s="15"/>
      <c r="AA58" s="15"/>
    </row>
    <row r="59">
      <c r="A59" s="15"/>
      <c r="B59" s="15"/>
      <c r="C59" s="15"/>
      <c r="D59" s="15"/>
      <c r="E59" s="15"/>
      <c r="F59" s="15"/>
      <c r="G59" s="15"/>
      <c r="H59" s="15"/>
      <c r="I59" s="15"/>
      <c r="J59" s="15"/>
      <c r="K59" s="237"/>
      <c r="L59" s="237"/>
      <c r="M59" s="4"/>
      <c r="N59" s="4"/>
      <c r="O59" s="15"/>
      <c r="P59" s="15"/>
      <c r="Q59" s="15"/>
      <c r="R59" s="15"/>
      <c r="S59" s="15"/>
      <c r="T59" s="15"/>
      <c r="U59" s="15"/>
      <c r="V59" s="15"/>
      <c r="W59" s="15"/>
      <c r="X59" s="15"/>
      <c r="Y59" s="15"/>
      <c r="Z59" s="15"/>
      <c r="AA59" s="15"/>
    </row>
    <row r="60">
      <c r="A60" s="15"/>
      <c r="B60" s="15"/>
      <c r="C60" s="15"/>
      <c r="D60" s="15"/>
      <c r="E60" s="15"/>
      <c r="F60" s="15"/>
      <c r="G60" s="15"/>
      <c r="H60" s="15"/>
      <c r="I60" s="15"/>
      <c r="J60" s="15"/>
      <c r="M60" s="30"/>
      <c r="N60" s="30"/>
      <c r="O60" s="15"/>
      <c r="P60" s="15"/>
      <c r="Q60" s="15"/>
      <c r="R60" s="15"/>
      <c r="S60" s="15"/>
      <c r="T60" s="15"/>
      <c r="U60" s="15"/>
      <c r="V60" s="15"/>
      <c r="W60" s="15"/>
      <c r="X60" s="15"/>
      <c r="Y60" s="15"/>
      <c r="Z60" s="15"/>
      <c r="AA60" s="15"/>
    </row>
    <row r="61">
      <c r="A61" s="15"/>
      <c r="B61" s="15"/>
      <c r="C61" s="15"/>
      <c r="D61" s="15"/>
      <c r="E61" s="15"/>
      <c r="F61" s="15"/>
      <c r="G61" s="15"/>
      <c r="H61" s="15"/>
      <c r="I61" s="15"/>
      <c r="J61" s="15"/>
      <c r="M61" s="30"/>
      <c r="N61" s="30"/>
      <c r="O61" s="15"/>
      <c r="P61" s="15"/>
      <c r="Q61" s="15"/>
      <c r="R61" s="15"/>
      <c r="S61" s="15"/>
      <c r="T61" s="15"/>
      <c r="U61" s="15"/>
      <c r="V61" s="15"/>
      <c r="W61" s="15"/>
      <c r="X61" s="15"/>
      <c r="Y61" s="15"/>
      <c r="Z61" s="15"/>
      <c r="AA61" s="15"/>
    </row>
    <row r="62">
      <c r="A62" s="15"/>
      <c r="B62" s="15"/>
      <c r="C62" s="15"/>
      <c r="D62" s="15"/>
      <c r="E62" s="15"/>
      <c r="F62" s="15"/>
      <c r="G62" s="15"/>
      <c r="H62" s="15"/>
      <c r="I62" s="15"/>
      <c r="J62" s="15"/>
      <c r="M62" s="30"/>
      <c r="N62" s="30"/>
      <c r="O62" s="15"/>
      <c r="P62" s="15"/>
      <c r="Q62" s="15"/>
      <c r="R62" s="15"/>
      <c r="S62" s="15"/>
      <c r="T62" s="15"/>
      <c r="U62" s="15"/>
      <c r="V62" s="15"/>
      <c r="W62" s="15"/>
      <c r="X62" s="15"/>
      <c r="Y62" s="15"/>
      <c r="Z62" s="15"/>
      <c r="AA62" s="15"/>
    </row>
    <row r="63">
      <c r="A63" s="15"/>
      <c r="B63" s="15"/>
      <c r="C63" s="15"/>
      <c r="D63" s="15"/>
      <c r="E63" s="15"/>
      <c r="F63" s="15"/>
      <c r="G63" s="15"/>
      <c r="H63" s="15"/>
      <c r="I63" s="15"/>
      <c r="J63" s="15"/>
      <c r="M63" s="30"/>
      <c r="N63" s="30"/>
      <c r="O63" s="15"/>
      <c r="P63" s="15"/>
      <c r="Q63" s="15"/>
      <c r="R63" s="15"/>
      <c r="S63" s="15"/>
      <c r="T63" s="15"/>
      <c r="U63" s="15"/>
      <c r="V63" s="15"/>
      <c r="W63" s="15"/>
      <c r="X63" s="15"/>
      <c r="Y63" s="15"/>
      <c r="Z63" s="15"/>
      <c r="AA63" s="15"/>
    </row>
    <row r="64">
      <c r="A64" s="15"/>
      <c r="B64" s="15"/>
      <c r="C64" s="15"/>
      <c r="D64" s="15"/>
      <c r="E64" s="15"/>
      <c r="F64" s="15"/>
      <c r="G64" s="15"/>
      <c r="H64" s="15"/>
      <c r="I64" s="15"/>
      <c r="J64" s="15"/>
      <c r="M64" s="30"/>
      <c r="N64" s="30"/>
      <c r="O64" s="15"/>
      <c r="P64" s="15"/>
      <c r="Q64" s="15"/>
      <c r="R64" s="15"/>
      <c r="S64" s="15"/>
      <c r="T64" s="15"/>
      <c r="U64" s="15"/>
      <c r="V64" s="15"/>
      <c r="W64" s="15"/>
      <c r="X64" s="15"/>
      <c r="Y64" s="15"/>
      <c r="Z64" s="15"/>
      <c r="AA64" s="15"/>
    </row>
    <row r="65">
      <c r="A65" s="15"/>
      <c r="B65" s="15"/>
      <c r="C65" s="15"/>
      <c r="D65" s="15"/>
      <c r="E65" s="15"/>
      <c r="F65" s="15"/>
      <c r="G65" s="15"/>
      <c r="H65" s="15"/>
      <c r="I65" s="15"/>
      <c r="J65" s="15"/>
      <c r="M65" s="30"/>
      <c r="N65" s="30"/>
      <c r="O65" s="15"/>
      <c r="P65" s="15"/>
      <c r="Q65" s="15"/>
      <c r="R65" s="15"/>
      <c r="S65" s="15"/>
      <c r="T65" s="15"/>
      <c r="U65" s="15"/>
      <c r="V65" s="15"/>
      <c r="W65" s="15"/>
      <c r="X65" s="15"/>
      <c r="Y65" s="15"/>
      <c r="Z65" s="15"/>
      <c r="AA65" s="15"/>
    </row>
    <row r="66">
      <c r="A66" s="15"/>
      <c r="B66" s="15"/>
      <c r="C66" s="15"/>
      <c r="D66" s="15"/>
      <c r="E66" s="15"/>
      <c r="F66" s="15"/>
      <c r="G66" s="15"/>
      <c r="H66" s="15"/>
      <c r="I66" s="15"/>
      <c r="J66" s="15"/>
      <c r="M66" s="30"/>
      <c r="N66" s="30"/>
      <c r="O66" s="15"/>
      <c r="P66" s="15"/>
      <c r="Q66" s="15"/>
      <c r="R66" s="15"/>
      <c r="S66" s="15"/>
      <c r="T66" s="15"/>
      <c r="U66" s="15"/>
      <c r="V66" s="15"/>
      <c r="W66" s="15"/>
      <c r="X66" s="15"/>
      <c r="Y66" s="15"/>
      <c r="Z66" s="15"/>
      <c r="AA66" s="15"/>
    </row>
    <row r="67">
      <c r="A67" s="15"/>
      <c r="B67" s="15"/>
      <c r="C67" s="15"/>
      <c r="D67" s="15"/>
      <c r="E67" s="15"/>
      <c r="F67" s="15"/>
      <c r="G67" s="15"/>
      <c r="H67" s="15"/>
      <c r="I67" s="15"/>
      <c r="J67" s="15"/>
      <c r="M67" s="30"/>
      <c r="N67" s="30"/>
      <c r="O67" s="15"/>
      <c r="P67" s="15"/>
      <c r="Q67" s="15"/>
      <c r="R67" s="15"/>
      <c r="S67" s="15"/>
      <c r="T67" s="15"/>
      <c r="U67" s="15"/>
      <c r="V67" s="15"/>
      <c r="W67" s="15"/>
      <c r="X67" s="15"/>
      <c r="Y67" s="15"/>
      <c r="Z67" s="15"/>
      <c r="AA67" s="15"/>
    </row>
    <row r="68">
      <c r="A68" s="15"/>
      <c r="B68" s="15"/>
      <c r="C68" s="15"/>
      <c r="D68" s="15"/>
      <c r="E68" s="15"/>
      <c r="F68" s="15"/>
      <c r="G68" s="15"/>
      <c r="H68" s="15"/>
      <c r="I68" s="15"/>
      <c r="J68" s="15"/>
      <c r="M68" s="30"/>
      <c r="N68" s="30"/>
      <c r="O68" s="15"/>
      <c r="P68" s="15"/>
      <c r="Q68" s="15"/>
      <c r="R68" s="15"/>
      <c r="S68" s="15"/>
      <c r="T68" s="15"/>
      <c r="U68" s="15"/>
      <c r="V68" s="15"/>
      <c r="W68" s="15"/>
      <c r="X68" s="15"/>
      <c r="Y68" s="15"/>
      <c r="Z68" s="15"/>
      <c r="AA68" s="15"/>
    </row>
    <row r="69">
      <c r="A69" s="15"/>
      <c r="B69" s="15"/>
      <c r="C69" s="15"/>
      <c r="D69" s="15"/>
      <c r="E69" s="15"/>
      <c r="F69" s="15"/>
      <c r="G69" s="15"/>
      <c r="H69" s="15"/>
      <c r="I69" s="15"/>
      <c r="J69" s="15"/>
      <c r="M69" s="30"/>
      <c r="N69" s="30"/>
      <c r="O69" s="15"/>
      <c r="P69" s="15"/>
      <c r="Q69" s="15"/>
      <c r="R69" s="15"/>
      <c r="S69" s="15"/>
      <c r="T69" s="15"/>
      <c r="U69" s="15"/>
      <c r="V69" s="15"/>
      <c r="W69" s="15"/>
      <c r="X69" s="15"/>
      <c r="Y69" s="15"/>
      <c r="Z69" s="15"/>
      <c r="AA69" s="15"/>
    </row>
    <row r="70">
      <c r="A70" s="15"/>
      <c r="B70" s="15"/>
      <c r="C70" s="15"/>
      <c r="D70" s="15"/>
      <c r="E70" s="15"/>
      <c r="F70" s="15"/>
      <c r="G70" s="15"/>
      <c r="H70" s="15"/>
      <c r="I70" s="15"/>
      <c r="J70" s="15"/>
      <c r="M70" s="30"/>
      <c r="N70" s="30"/>
      <c r="O70" s="15"/>
      <c r="P70" s="15"/>
      <c r="Q70" s="15"/>
      <c r="R70" s="15"/>
      <c r="S70" s="15"/>
      <c r="T70" s="15"/>
      <c r="U70" s="15"/>
      <c r="V70" s="15"/>
      <c r="W70" s="15"/>
      <c r="X70" s="15"/>
      <c r="Y70" s="15"/>
      <c r="Z70" s="15"/>
      <c r="AA70" s="15"/>
    </row>
    <row r="71">
      <c r="A71" s="15"/>
      <c r="B71" s="15"/>
      <c r="C71" s="15"/>
      <c r="D71" s="15"/>
      <c r="E71" s="15"/>
      <c r="F71" s="15"/>
      <c r="G71" s="15"/>
      <c r="H71" s="15"/>
      <c r="I71" s="15"/>
      <c r="J71" s="15"/>
      <c r="M71" s="30"/>
      <c r="N71" s="30"/>
      <c r="O71" s="15"/>
      <c r="P71" s="15"/>
      <c r="Q71" s="15"/>
      <c r="R71" s="15"/>
      <c r="S71" s="15"/>
      <c r="T71" s="15"/>
      <c r="U71" s="15"/>
      <c r="V71" s="15"/>
      <c r="W71" s="15"/>
      <c r="X71" s="15"/>
      <c r="Y71" s="15"/>
      <c r="Z71" s="15"/>
      <c r="AA71" s="15"/>
    </row>
    <row r="72">
      <c r="A72" s="15"/>
      <c r="B72" s="15"/>
      <c r="C72" s="15"/>
      <c r="D72" s="15"/>
      <c r="E72" s="15"/>
      <c r="F72" s="15"/>
      <c r="G72" s="15"/>
      <c r="H72" s="15"/>
      <c r="I72" s="15"/>
      <c r="J72" s="15"/>
      <c r="M72" s="30"/>
      <c r="N72" s="30"/>
      <c r="O72" s="15"/>
      <c r="P72" s="15"/>
      <c r="Q72" s="15"/>
      <c r="R72" s="15"/>
      <c r="S72" s="15"/>
      <c r="T72" s="15"/>
      <c r="U72" s="15"/>
      <c r="V72" s="15"/>
      <c r="W72" s="15"/>
      <c r="X72" s="15"/>
      <c r="Y72" s="15"/>
      <c r="Z72" s="15"/>
      <c r="AA72" s="15"/>
    </row>
    <row r="73">
      <c r="A73" s="15"/>
      <c r="B73" s="15"/>
      <c r="C73" s="15"/>
      <c r="D73" s="15"/>
      <c r="E73" s="15"/>
      <c r="F73" s="15"/>
      <c r="G73" s="15"/>
      <c r="H73" s="15"/>
      <c r="I73" s="15"/>
      <c r="J73" s="15"/>
      <c r="M73" s="30"/>
      <c r="N73" s="30"/>
      <c r="O73" s="15"/>
      <c r="P73" s="15"/>
      <c r="Q73" s="15"/>
      <c r="R73" s="15"/>
      <c r="S73" s="15"/>
      <c r="T73" s="15"/>
      <c r="U73" s="15"/>
      <c r="V73" s="15"/>
      <c r="W73" s="15"/>
      <c r="X73" s="15"/>
      <c r="Y73" s="15"/>
      <c r="Z73" s="15"/>
      <c r="AA73" s="15"/>
    </row>
    <row r="74">
      <c r="A74" s="15"/>
      <c r="B74" s="15"/>
      <c r="C74" s="15"/>
      <c r="D74" s="15"/>
      <c r="E74" s="15"/>
      <c r="F74" s="15"/>
      <c r="G74" s="15"/>
      <c r="H74" s="15"/>
      <c r="I74" s="15"/>
      <c r="J74" s="15"/>
      <c r="M74" s="30"/>
      <c r="N74" s="30"/>
      <c r="O74" s="15"/>
      <c r="P74" s="15"/>
      <c r="Q74" s="15"/>
      <c r="R74" s="15"/>
      <c r="S74" s="15"/>
      <c r="T74" s="15"/>
      <c r="U74" s="15"/>
      <c r="V74" s="15"/>
      <c r="W74" s="15"/>
      <c r="X74" s="15"/>
      <c r="Y74" s="15"/>
      <c r="Z74" s="15"/>
      <c r="AA74" s="15"/>
    </row>
    <row r="75">
      <c r="A75" s="15"/>
      <c r="B75" s="15"/>
      <c r="C75" s="15"/>
      <c r="D75" s="15"/>
      <c r="E75" s="15"/>
      <c r="F75" s="15"/>
      <c r="G75" s="15"/>
      <c r="H75" s="15"/>
      <c r="I75" s="15"/>
      <c r="J75" s="15"/>
      <c r="M75" s="30"/>
      <c r="N75" s="30"/>
      <c r="O75" s="15"/>
      <c r="P75" s="15"/>
      <c r="Q75" s="15"/>
      <c r="R75" s="15"/>
      <c r="S75" s="15"/>
      <c r="T75" s="15"/>
      <c r="U75" s="15"/>
      <c r="V75" s="15"/>
      <c r="W75" s="15"/>
      <c r="X75" s="15"/>
      <c r="Y75" s="15"/>
      <c r="Z75" s="15"/>
      <c r="AA75" s="15"/>
    </row>
    <row r="76">
      <c r="A76" s="15"/>
      <c r="B76" s="15"/>
      <c r="C76" s="15"/>
      <c r="D76" s="15"/>
      <c r="E76" s="15"/>
      <c r="F76" s="15"/>
      <c r="G76" s="15"/>
      <c r="H76" s="15"/>
      <c r="I76" s="15"/>
      <c r="J76" s="15"/>
      <c r="M76" s="30"/>
      <c r="N76" s="30"/>
      <c r="O76" s="15"/>
      <c r="P76" s="15"/>
      <c r="Q76" s="15"/>
      <c r="R76" s="15"/>
      <c r="S76" s="15"/>
      <c r="T76" s="15"/>
      <c r="U76" s="15"/>
      <c r="V76" s="15"/>
      <c r="W76" s="15"/>
      <c r="X76" s="15"/>
      <c r="Y76" s="15"/>
      <c r="Z76" s="15"/>
      <c r="AA76" s="15"/>
    </row>
    <row r="77">
      <c r="A77" s="15"/>
      <c r="B77" s="15"/>
      <c r="C77" s="15"/>
      <c r="D77" s="15"/>
      <c r="E77" s="15"/>
      <c r="F77" s="15"/>
      <c r="G77" s="15"/>
      <c r="H77" s="15"/>
      <c r="I77" s="15"/>
      <c r="J77" s="15"/>
      <c r="M77" s="30"/>
      <c r="N77" s="30"/>
      <c r="O77" s="15"/>
      <c r="P77" s="15"/>
      <c r="Q77" s="15"/>
      <c r="R77" s="15"/>
      <c r="S77" s="15"/>
      <c r="T77" s="15"/>
      <c r="U77" s="15"/>
      <c r="V77" s="15"/>
      <c r="W77" s="15"/>
      <c r="X77" s="15"/>
      <c r="Y77" s="15"/>
      <c r="Z77" s="15"/>
      <c r="AA77" s="15"/>
    </row>
    <row r="78">
      <c r="A78" s="15"/>
      <c r="B78" s="15"/>
      <c r="C78" s="15"/>
      <c r="D78" s="15"/>
      <c r="E78" s="15"/>
      <c r="F78" s="15"/>
      <c r="G78" s="15"/>
      <c r="H78" s="15"/>
      <c r="I78" s="15"/>
      <c r="J78" s="15"/>
      <c r="M78" s="30"/>
      <c r="N78" s="30"/>
      <c r="O78" s="15"/>
      <c r="P78" s="15"/>
      <c r="Q78" s="15"/>
      <c r="R78" s="15"/>
      <c r="S78" s="15"/>
      <c r="T78" s="15"/>
      <c r="U78" s="15"/>
      <c r="V78" s="15"/>
      <c r="W78" s="15"/>
      <c r="X78" s="15"/>
      <c r="Y78" s="15"/>
      <c r="Z78" s="15"/>
      <c r="AA78" s="15"/>
    </row>
    <row r="79">
      <c r="A79" s="15"/>
      <c r="B79" s="15"/>
      <c r="C79" s="15"/>
      <c r="D79" s="15"/>
      <c r="E79" s="15"/>
      <c r="F79" s="15"/>
      <c r="G79" s="15"/>
      <c r="H79" s="15"/>
      <c r="I79" s="15"/>
      <c r="J79" s="15"/>
      <c r="M79" s="30"/>
      <c r="N79" s="30"/>
      <c r="O79" s="15"/>
      <c r="P79" s="15"/>
      <c r="Q79" s="15"/>
      <c r="R79" s="15"/>
      <c r="S79" s="15"/>
      <c r="T79" s="15"/>
      <c r="U79" s="15"/>
      <c r="V79" s="15"/>
      <c r="W79" s="15"/>
      <c r="X79" s="15"/>
      <c r="Y79" s="15"/>
      <c r="Z79" s="15"/>
      <c r="AA79" s="15"/>
    </row>
    <row r="80">
      <c r="A80" s="15"/>
      <c r="B80" s="15"/>
      <c r="C80" s="15"/>
      <c r="D80" s="15"/>
      <c r="E80" s="15"/>
      <c r="F80" s="15"/>
      <c r="G80" s="15"/>
      <c r="H80" s="15"/>
      <c r="I80" s="15"/>
      <c r="J80" s="15"/>
      <c r="M80" s="30"/>
      <c r="N80" s="30"/>
      <c r="O80" s="15"/>
      <c r="P80" s="15"/>
      <c r="Q80" s="15"/>
      <c r="R80" s="15"/>
      <c r="S80" s="15"/>
      <c r="T80" s="15"/>
      <c r="U80" s="15"/>
      <c r="V80" s="15"/>
      <c r="W80" s="15"/>
      <c r="X80" s="15"/>
      <c r="Y80" s="15"/>
      <c r="Z80" s="15"/>
      <c r="AA80" s="15"/>
    </row>
    <row r="81">
      <c r="A81" s="15"/>
      <c r="B81" s="15"/>
      <c r="C81" s="15"/>
      <c r="D81" s="15"/>
      <c r="E81" s="15"/>
      <c r="F81" s="15"/>
      <c r="G81" s="15"/>
      <c r="H81" s="15"/>
      <c r="I81" s="15"/>
      <c r="J81" s="15"/>
      <c r="M81" s="30"/>
      <c r="N81" s="30"/>
      <c r="O81" s="15"/>
      <c r="P81" s="15"/>
      <c r="Q81" s="15"/>
      <c r="R81" s="15"/>
      <c r="S81" s="15"/>
      <c r="T81" s="15"/>
      <c r="U81" s="15"/>
      <c r="V81" s="15"/>
      <c r="W81" s="15"/>
      <c r="X81" s="15"/>
      <c r="Y81" s="15"/>
      <c r="Z81" s="15"/>
      <c r="AA81" s="15"/>
    </row>
    <row r="82">
      <c r="A82" s="15"/>
      <c r="B82" s="15"/>
      <c r="C82" s="15"/>
      <c r="D82" s="15"/>
      <c r="E82" s="15"/>
      <c r="F82" s="15"/>
      <c r="G82" s="15"/>
      <c r="H82" s="15"/>
      <c r="I82" s="15"/>
      <c r="J82" s="15"/>
      <c r="M82" s="30"/>
      <c r="N82" s="30"/>
      <c r="O82" s="15"/>
      <c r="P82" s="15"/>
      <c r="Q82" s="15"/>
      <c r="R82" s="15"/>
      <c r="S82" s="15"/>
      <c r="T82" s="15"/>
      <c r="U82" s="15"/>
      <c r="V82" s="15"/>
      <c r="W82" s="15"/>
      <c r="X82" s="15"/>
      <c r="Y82" s="15"/>
      <c r="Z82" s="15"/>
      <c r="AA82" s="15"/>
    </row>
    <row r="83">
      <c r="A83" s="15"/>
      <c r="B83" s="15"/>
      <c r="C83" s="15"/>
      <c r="D83" s="15"/>
      <c r="E83" s="15"/>
      <c r="F83" s="15"/>
      <c r="G83" s="15"/>
      <c r="H83" s="15"/>
      <c r="I83" s="15"/>
      <c r="J83" s="15"/>
      <c r="M83" s="30"/>
      <c r="N83" s="30"/>
      <c r="O83" s="15"/>
      <c r="P83" s="15"/>
      <c r="Q83" s="15"/>
      <c r="R83" s="15"/>
      <c r="S83" s="15"/>
      <c r="T83" s="15"/>
      <c r="U83" s="15"/>
      <c r="V83" s="15"/>
      <c r="W83" s="15"/>
      <c r="X83" s="15"/>
      <c r="Y83" s="15"/>
      <c r="Z83" s="15"/>
      <c r="AA83" s="15"/>
    </row>
    <row r="84">
      <c r="A84" s="15"/>
      <c r="B84" s="15"/>
      <c r="C84" s="15"/>
      <c r="D84" s="15"/>
      <c r="E84" s="15"/>
      <c r="F84" s="15"/>
      <c r="G84" s="15"/>
      <c r="H84" s="15"/>
      <c r="I84" s="15"/>
      <c r="J84" s="15"/>
      <c r="M84" s="30"/>
      <c r="N84" s="30"/>
      <c r="O84" s="15"/>
      <c r="P84" s="15"/>
      <c r="Q84" s="15"/>
      <c r="R84" s="15"/>
      <c r="S84" s="15"/>
      <c r="T84" s="15"/>
      <c r="U84" s="15"/>
      <c r="V84" s="15"/>
      <c r="W84" s="15"/>
      <c r="X84" s="15"/>
      <c r="Y84" s="15"/>
      <c r="Z84" s="15"/>
      <c r="AA84" s="15"/>
    </row>
    <row r="85">
      <c r="A85" s="15"/>
      <c r="B85" s="15"/>
      <c r="C85" s="15"/>
      <c r="D85" s="15"/>
      <c r="E85" s="15"/>
      <c r="F85" s="15"/>
      <c r="G85" s="15"/>
      <c r="H85" s="15"/>
      <c r="I85" s="15"/>
      <c r="J85" s="15"/>
      <c r="M85" s="30"/>
      <c r="N85" s="30"/>
      <c r="O85" s="15"/>
      <c r="P85" s="15"/>
      <c r="Q85" s="15"/>
      <c r="R85" s="15"/>
      <c r="S85" s="15"/>
      <c r="T85" s="15"/>
      <c r="U85" s="15"/>
      <c r="V85" s="15"/>
      <c r="W85" s="15"/>
      <c r="X85" s="15"/>
      <c r="Y85" s="15"/>
      <c r="Z85" s="15"/>
      <c r="AA85" s="15"/>
    </row>
    <row r="86">
      <c r="A86" s="15"/>
      <c r="B86" s="15"/>
      <c r="C86" s="15"/>
      <c r="D86" s="15"/>
      <c r="E86" s="15"/>
      <c r="F86" s="15"/>
      <c r="G86" s="15"/>
      <c r="H86" s="15"/>
      <c r="I86" s="15"/>
      <c r="J86" s="15"/>
      <c r="M86" s="30"/>
      <c r="N86" s="30"/>
      <c r="O86" s="15"/>
      <c r="P86" s="15"/>
      <c r="Q86" s="15"/>
      <c r="R86" s="15"/>
      <c r="S86" s="15"/>
      <c r="T86" s="15"/>
      <c r="U86" s="15"/>
      <c r="V86" s="15"/>
      <c r="W86" s="15"/>
      <c r="X86" s="15"/>
      <c r="Y86" s="15"/>
      <c r="Z86" s="15"/>
      <c r="AA86" s="15"/>
    </row>
    <row r="87">
      <c r="A87" s="15"/>
      <c r="B87" s="15"/>
      <c r="C87" s="15"/>
      <c r="D87" s="15"/>
      <c r="E87" s="15"/>
      <c r="F87" s="15"/>
      <c r="G87" s="15"/>
      <c r="H87" s="15"/>
      <c r="I87" s="15"/>
      <c r="J87" s="15"/>
      <c r="M87" s="30"/>
      <c r="N87" s="30"/>
      <c r="O87" s="15"/>
      <c r="P87" s="15"/>
      <c r="Q87" s="15"/>
      <c r="R87" s="15"/>
      <c r="S87" s="15"/>
      <c r="T87" s="15"/>
      <c r="U87" s="15"/>
      <c r="V87" s="15"/>
      <c r="W87" s="15"/>
      <c r="X87" s="15"/>
      <c r="Y87" s="15"/>
      <c r="Z87" s="15"/>
      <c r="AA87" s="15"/>
    </row>
    <row r="88">
      <c r="A88" s="15"/>
      <c r="B88" s="15"/>
      <c r="C88" s="15"/>
      <c r="D88" s="15"/>
      <c r="E88" s="15"/>
      <c r="F88" s="15"/>
      <c r="G88" s="15"/>
      <c r="H88" s="15"/>
      <c r="I88" s="15"/>
      <c r="J88" s="15"/>
      <c r="M88" s="30"/>
      <c r="N88" s="30"/>
      <c r="O88" s="15"/>
      <c r="P88" s="15"/>
      <c r="Q88" s="15"/>
      <c r="R88" s="15"/>
      <c r="S88" s="15"/>
      <c r="T88" s="15"/>
      <c r="U88" s="15"/>
      <c r="V88" s="15"/>
      <c r="W88" s="15"/>
      <c r="X88" s="15"/>
      <c r="Y88" s="15"/>
      <c r="Z88" s="15"/>
      <c r="AA88" s="15"/>
    </row>
    <row r="89">
      <c r="A89" s="15"/>
      <c r="B89" s="15"/>
      <c r="C89" s="15"/>
      <c r="D89" s="15"/>
      <c r="E89" s="15"/>
      <c r="F89" s="15"/>
      <c r="G89" s="15"/>
      <c r="H89" s="15"/>
      <c r="I89" s="15"/>
      <c r="J89" s="15"/>
      <c r="M89" s="30"/>
      <c r="N89" s="30"/>
      <c r="O89" s="15"/>
      <c r="P89" s="15"/>
      <c r="Q89" s="15"/>
      <c r="R89" s="15"/>
      <c r="S89" s="15"/>
      <c r="T89" s="15"/>
      <c r="U89" s="15"/>
      <c r="V89" s="15"/>
      <c r="W89" s="15"/>
      <c r="X89" s="15"/>
      <c r="Y89" s="15"/>
      <c r="Z89" s="15"/>
      <c r="AA89" s="15"/>
    </row>
    <row r="90">
      <c r="A90" s="15"/>
      <c r="B90" s="15"/>
      <c r="C90" s="15"/>
      <c r="D90" s="15"/>
      <c r="E90" s="15"/>
      <c r="F90" s="15"/>
      <c r="G90" s="15"/>
      <c r="H90" s="15"/>
      <c r="I90" s="15"/>
      <c r="J90" s="15"/>
      <c r="M90" s="30"/>
      <c r="N90" s="30"/>
      <c r="O90" s="15"/>
      <c r="P90" s="15"/>
      <c r="Q90" s="15"/>
      <c r="R90" s="15"/>
      <c r="S90" s="15"/>
      <c r="T90" s="15"/>
      <c r="U90" s="15"/>
      <c r="V90" s="15"/>
      <c r="W90" s="15"/>
      <c r="X90" s="15"/>
      <c r="Y90" s="15"/>
      <c r="Z90" s="15"/>
      <c r="AA90" s="15"/>
    </row>
    <row r="91">
      <c r="A91" s="15"/>
      <c r="B91" s="15"/>
      <c r="C91" s="15"/>
      <c r="D91" s="15"/>
      <c r="E91" s="15"/>
      <c r="F91" s="15"/>
      <c r="G91" s="15"/>
      <c r="H91" s="15"/>
      <c r="I91" s="15"/>
      <c r="J91" s="15"/>
      <c r="M91" s="30"/>
      <c r="N91" s="30"/>
      <c r="O91" s="15"/>
      <c r="P91" s="15"/>
      <c r="Q91" s="15"/>
      <c r="R91" s="15"/>
      <c r="S91" s="15"/>
      <c r="T91" s="15"/>
      <c r="U91" s="15"/>
      <c r="V91" s="15"/>
      <c r="W91" s="15"/>
      <c r="X91" s="15"/>
      <c r="Y91" s="15"/>
      <c r="Z91" s="15"/>
      <c r="AA91" s="15"/>
    </row>
    <row r="92">
      <c r="A92" s="15"/>
      <c r="B92" s="15"/>
      <c r="C92" s="15"/>
      <c r="D92" s="15"/>
      <c r="E92" s="15"/>
      <c r="F92" s="15"/>
      <c r="G92" s="15"/>
      <c r="H92" s="15"/>
      <c r="I92" s="15"/>
      <c r="J92" s="15"/>
      <c r="M92" s="30"/>
      <c r="N92" s="30"/>
      <c r="O92" s="15"/>
      <c r="P92" s="15"/>
      <c r="Q92" s="15"/>
      <c r="R92" s="15"/>
      <c r="S92" s="15"/>
      <c r="T92" s="15"/>
      <c r="U92" s="15"/>
      <c r="V92" s="15"/>
      <c r="W92" s="15"/>
      <c r="X92" s="15"/>
      <c r="Y92" s="15"/>
      <c r="Z92" s="15"/>
      <c r="AA92" s="15"/>
    </row>
    <row r="93">
      <c r="A93" s="15"/>
      <c r="B93" s="15"/>
      <c r="C93" s="15"/>
      <c r="D93" s="15"/>
      <c r="E93" s="15"/>
      <c r="F93" s="15"/>
      <c r="G93" s="15"/>
      <c r="H93" s="15"/>
      <c r="I93" s="15"/>
      <c r="J93" s="15"/>
      <c r="M93" s="30"/>
      <c r="N93" s="30"/>
      <c r="O93" s="15"/>
      <c r="P93" s="15"/>
      <c r="Q93" s="15"/>
      <c r="R93" s="15"/>
      <c r="S93" s="15"/>
      <c r="T93" s="15"/>
      <c r="U93" s="15"/>
      <c r="V93" s="15"/>
      <c r="W93" s="15"/>
      <c r="X93" s="15"/>
      <c r="Y93" s="15"/>
      <c r="Z93" s="15"/>
      <c r="AA93" s="15"/>
    </row>
    <row r="94">
      <c r="A94" s="15"/>
      <c r="B94" s="15"/>
      <c r="C94" s="15"/>
      <c r="D94" s="15"/>
      <c r="E94" s="15"/>
      <c r="F94" s="15"/>
      <c r="G94" s="15"/>
      <c r="H94" s="15"/>
      <c r="I94" s="15"/>
      <c r="J94" s="15"/>
      <c r="M94" s="30"/>
      <c r="N94" s="30"/>
      <c r="O94" s="15"/>
      <c r="P94" s="15"/>
      <c r="Q94" s="15"/>
      <c r="R94" s="15"/>
      <c r="S94" s="15"/>
      <c r="T94" s="15"/>
      <c r="U94" s="15"/>
      <c r="V94" s="15"/>
      <c r="W94" s="15"/>
      <c r="X94" s="15"/>
      <c r="Y94" s="15"/>
      <c r="Z94" s="15"/>
      <c r="AA94" s="15"/>
    </row>
    <row r="95">
      <c r="A95" s="15"/>
      <c r="B95" s="15"/>
      <c r="C95" s="15"/>
      <c r="D95" s="15"/>
      <c r="E95" s="15"/>
      <c r="F95" s="15"/>
      <c r="G95" s="15"/>
      <c r="H95" s="15"/>
      <c r="I95" s="15"/>
      <c r="J95" s="15"/>
      <c r="M95" s="30"/>
      <c r="N95" s="30"/>
      <c r="O95" s="15"/>
      <c r="P95" s="15"/>
      <c r="Q95" s="15"/>
      <c r="R95" s="15"/>
      <c r="S95" s="15"/>
      <c r="T95" s="15"/>
      <c r="U95" s="15"/>
      <c r="V95" s="15"/>
      <c r="W95" s="15"/>
      <c r="X95" s="15"/>
      <c r="Y95" s="15"/>
      <c r="Z95" s="15"/>
      <c r="AA95" s="15"/>
    </row>
    <row r="96">
      <c r="A96" s="15"/>
      <c r="B96" s="15"/>
      <c r="C96" s="15"/>
      <c r="D96" s="15"/>
      <c r="E96" s="15"/>
      <c r="F96" s="15"/>
      <c r="G96" s="15"/>
      <c r="H96" s="15"/>
      <c r="I96" s="15"/>
      <c r="J96" s="15"/>
      <c r="M96" s="30"/>
      <c r="N96" s="30"/>
      <c r="O96" s="15"/>
      <c r="P96" s="15"/>
      <c r="Q96" s="15"/>
      <c r="R96" s="15"/>
      <c r="S96" s="15"/>
      <c r="T96" s="15"/>
      <c r="U96" s="15"/>
      <c r="V96" s="15"/>
      <c r="W96" s="15"/>
      <c r="X96" s="15"/>
      <c r="Y96" s="15"/>
      <c r="Z96" s="15"/>
      <c r="AA96" s="15"/>
    </row>
    <row r="97">
      <c r="A97" s="15"/>
      <c r="B97" s="15"/>
      <c r="C97" s="15"/>
      <c r="D97" s="15"/>
      <c r="E97" s="15"/>
      <c r="F97" s="15"/>
      <c r="G97" s="15"/>
      <c r="H97" s="15"/>
      <c r="I97" s="15"/>
      <c r="J97" s="15"/>
      <c r="M97" s="30"/>
      <c r="N97" s="30"/>
      <c r="O97" s="15"/>
      <c r="P97" s="15"/>
      <c r="Q97" s="15"/>
      <c r="R97" s="15"/>
      <c r="S97" s="15"/>
      <c r="T97" s="15"/>
      <c r="U97" s="15"/>
      <c r="V97" s="15"/>
      <c r="W97" s="15"/>
      <c r="X97" s="15"/>
      <c r="Y97" s="15"/>
      <c r="Z97" s="15"/>
      <c r="AA97" s="15"/>
    </row>
    <row r="98">
      <c r="A98" s="15"/>
      <c r="B98" s="15"/>
      <c r="C98" s="15"/>
      <c r="D98" s="15"/>
      <c r="E98" s="15"/>
      <c r="F98" s="15"/>
      <c r="G98" s="15"/>
      <c r="H98" s="15"/>
      <c r="I98" s="15"/>
      <c r="J98" s="15"/>
      <c r="M98" s="30"/>
      <c r="N98" s="30"/>
      <c r="O98" s="15"/>
      <c r="P98" s="15"/>
      <c r="Q98" s="15"/>
      <c r="R98" s="15"/>
      <c r="S98" s="15"/>
      <c r="T98" s="15"/>
      <c r="U98" s="15"/>
      <c r="V98" s="15"/>
      <c r="W98" s="15"/>
      <c r="X98" s="15"/>
      <c r="Y98" s="15"/>
      <c r="Z98" s="15"/>
      <c r="AA98" s="15"/>
    </row>
    <row r="99">
      <c r="A99" s="15"/>
      <c r="B99" s="15"/>
      <c r="C99" s="15"/>
      <c r="D99" s="15"/>
      <c r="E99" s="15"/>
      <c r="F99" s="15"/>
      <c r="G99" s="15"/>
      <c r="H99" s="15"/>
      <c r="I99" s="15"/>
      <c r="J99" s="15"/>
      <c r="M99" s="30"/>
      <c r="N99" s="30"/>
      <c r="O99" s="15"/>
      <c r="P99" s="15"/>
      <c r="Q99" s="15"/>
      <c r="R99" s="15"/>
      <c r="S99" s="15"/>
      <c r="T99" s="15"/>
      <c r="U99" s="15"/>
      <c r="V99" s="15"/>
      <c r="W99" s="15"/>
      <c r="X99" s="15"/>
      <c r="Y99" s="15"/>
      <c r="Z99" s="15"/>
      <c r="AA99" s="15"/>
    </row>
    <row r="100">
      <c r="A100" s="15"/>
      <c r="B100" s="15"/>
      <c r="C100" s="15"/>
      <c r="D100" s="15"/>
      <c r="E100" s="15"/>
      <c r="F100" s="15"/>
      <c r="G100" s="15"/>
      <c r="H100" s="15"/>
      <c r="I100" s="15"/>
      <c r="J100" s="15"/>
      <c r="M100" s="30"/>
      <c r="N100" s="30"/>
      <c r="O100" s="15"/>
      <c r="P100" s="15"/>
      <c r="Q100" s="15"/>
      <c r="R100" s="15"/>
      <c r="S100" s="15"/>
      <c r="T100" s="15"/>
      <c r="U100" s="15"/>
      <c r="V100" s="15"/>
      <c r="W100" s="15"/>
      <c r="X100" s="15"/>
      <c r="Y100" s="15"/>
      <c r="Z100" s="15"/>
      <c r="AA100" s="15"/>
    </row>
    <row r="101">
      <c r="A101" s="15"/>
      <c r="B101" s="15"/>
      <c r="C101" s="15"/>
      <c r="D101" s="15"/>
      <c r="E101" s="15"/>
      <c r="F101" s="15"/>
      <c r="G101" s="15"/>
      <c r="H101" s="15"/>
      <c r="I101" s="15"/>
      <c r="J101" s="15"/>
      <c r="M101" s="30"/>
      <c r="N101" s="30"/>
      <c r="O101" s="15"/>
      <c r="P101" s="15"/>
      <c r="Q101" s="15"/>
      <c r="R101" s="15"/>
      <c r="S101" s="15"/>
      <c r="T101" s="15"/>
      <c r="U101" s="15"/>
      <c r="V101" s="15"/>
      <c r="W101" s="15"/>
      <c r="X101" s="15"/>
      <c r="Y101" s="15"/>
      <c r="Z101" s="15"/>
      <c r="AA101" s="15"/>
    </row>
    <row r="102">
      <c r="A102" s="15"/>
      <c r="B102" s="15"/>
      <c r="C102" s="15"/>
      <c r="D102" s="15"/>
      <c r="E102" s="15"/>
      <c r="F102" s="15"/>
      <c r="G102" s="15"/>
      <c r="H102" s="15"/>
      <c r="I102" s="15"/>
      <c r="J102" s="15"/>
      <c r="M102" s="30"/>
      <c r="N102" s="30"/>
      <c r="O102" s="15"/>
      <c r="P102" s="15"/>
      <c r="Q102" s="15"/>
      <c r="R102" s="15"/>
      <c r="S102" s="15"/>
      <c r="T102" s="15"/>
      <c r="U102" s="15"/>
      <c r="V102" s="15"/>
      <c r="W102" s="15"/>
      <c r="X102" s="15"/>
      <c r="Y102" s="15"/>
      <c r="Z102" s="15"/>
      <c r="AA102" s="15"/>
    </row>
    <row r="103">
      <c r="A103" s="15"/>
      <c r="B103" s="15"/>
      <c r="C103" s="15"/>
      <c r="D103" s="15"/>
      <c r="E103" s="15"/>
      <c r="F103" s="15"/>
      <c r="G103" s="15"/>
      <c r="H103" s="15"/>
      <c r="I103" s="15"/>
      <c r="J103" s="15"/>
      <c r="M103" s="30"/>
      <c r="N103" s="30"/>
      <c r="O103" s="15"/>
      <c r="P103" s="15"/>
      <c r="Q103" s="15"/>
      <c r="R103" s="15"/>
      <c r="S103" s="15"/>
      <c r="T103" s="15"/>
      <c r="U103" s="15"/>
      <c r="V103" s="15"/>
      <c r="W103" s="15"/>
      <c r="X103" s="15"/>
      <c r="Y103" s="15"/>
      <c r="Z103" s="15"/>
      <c r="AA103" s="15"/>
    </row>
    <row r="104">
      <c r="A104" s="15"/>
      <c r="B104" s="15"/>
      <c r="C104" s="15"/>
      <c r="D104" s="15"/>
      <c r="E104" s="15"/>
      <c r="F104" s="15"/>
      <c r="G104" s="15"/>
      <c r="H104" s="15"/>
      <c r="I104" s="15"/>
      <c r="J104" s="15"/>
      <c r="M104" s="30"/>
      <c r="N104" s="30"/>
      <c r="O104" s="15"/>
      <c r="P104" s="15"/>
      <c r="Q104" s="15"/>
      <c r="R104" s="15"/>
      <c r="S104" s="15"/>
      <c r="T104" s="15"/>
      <c r="U104" s="15"/>
      <c r="V104" s="15"/>
      <c r="W104" s="15"/>
      <c r="X104" s="15"/>
      <c r="Y104" s="15"/>
      <c r="Z104" s="15"/>
      <c r="AA104" s="15"/>
    </row>
    <row r="105">
      <c r="A105" s="15"/>
      <c r="B105" s="15"/>
      <c r="C105" s="15"/>
      <c r="D105" s="15"/>
      <c r="E105" s="15"/>
      <c r="F105" s="15"/>
      <c r="G105" s="15"/>
      <c r="H105" s="15"/>
      <c r="I105" s="15"/>
      <c r="J105" s="15"/>
      <c r="M105" s="30"/>
      <c r="N105" s="30"/>
      <c r="O105" s="15"/>
      <c r="P105" s="15"/>
      <c r="Q105" s="15"/>
      <c r="R105" s="15"/>
      <c r="S105" s="15"/>
      <c r="T105" s="15"/>
      <c r="U105" s="15"/>
      <c r="V105" s="15"/>
      <c r="W105" s="15"/>
      <c r="X105" s="15"/>
      <c r="Y105" s="15"/>
      <c r="Z105" s="15"/>
      <c r="AA105" s="15"/>
    </row>
    <row r="106">
      <c r="A106" s="15"/>
      <c r="B106" s="15"/>
      <c r="C106" s="15"/>
      <c r="D106" s="15"/>
      <c r="E106" s="15"/>
      <c r="F106" s="15"/>
      <c r="G106" s="15"/>
      <c r="H106" s="15"/>
      <c r="I106" s="15"/>
      <c r="J106" s="15"/>
      <c r="M106" s="30"/>
      <c r="N106" s="30"/>
      <c r="O106" s="15"/>
      <c r="P106" s="15"/>
      <c r="Q106" s="15"/>
      <c r="R106" s="15"/>
      <c r="S106" s="15"/>
      <c r="T106" s="15"/>
      <c r="U106" s="15"/>
      <c r="V106" s="15"/>
      <c r="W106" s="15"/>
      <c r="X106" s="15"/>
      <c r="Y106" s="15"/>
      <c r="Z106" s="15"/>
      <c r="AA106" s="15"/>
    </row>
    <row r="107">
      <c r="A107" s="15"/>
      <c r="B107" s="15"/>
      <c r="C107" s="15"/>
      <c r="D107" s="15"/>
      <c r="E107" s="15"/>
      <c r="F107" s="15"/>
      <c r="G107" s="15"/>
      <c r="H107" s="15"/>
      <c r="I107" s="15"/>
      <c r="J107" s="15"/>
      <c r="M107" s="30"/>
      <c r="N107" s="30"/>
      <c r="O107" s="15"/>
      <c r="P107" s="15"/>
      <c r="Q107" s="15"/>
      <c r="R107" s="15"/>
      <c r="S107" s="15"/>
      <c r="T107" s="15"/>
      <c r="U107" s="15"/>
      <c r="V107" s="15"/>
      <c r="W107" s="15"/>
      <c r="X107" s="15"/>
      <c r="Y107" s="15"/>
      <c r="Z107" s="15"/>
      <c r="AA107" s="15"/>
    </row>
    <row r="108">
      <c r="A108" s="15"/>
      <c r="B108" s="15"/>
      <c r="C108" s="15"/>
      <c r="D108" s="15"/>
      <c r="E108" s="15"/>
      <c r="F108" s="15"/>
      <c r="G108" s="15"/>
      <c r="H108" s="15"/>
      <c r="I108" s="15"/>
      <c r="J108" s="15"/>
      <c r="M108" s="30"/>
      <c r="N108" s="30"/>
      <c r="O108" s="15"/>
      <c r="P108" s="15"/>
      <c r="Q108" s="15"/>
      <c r="R108" s="15"/>
      <c r="S108" s="15"/>
      <c r="T108" s="15"/>
      <c r="U108" s="15"/>
      <c r="V108" s="15"/>
      <c r="W108" s="15"/>
      <c r="X108" s="15"/>
      <c r="Y108" s="15"/>
      <c r="Z108" s="15"/>
      <c r="AA108" s="15"/>
    </row>
    <row r="109">
      <c r="A109" s="15"/>
      <c r="B109" s="15"/>
      <c r="C109" s="15"/>
      <c r="D109" s="15"/>
      <c r="E109" s="15"/>
      <c r="F109" s="15"/>
      <c r="G109" s="15"/>
      <c r="H109" s="15"/>
      <c r="I109" s="15"/>
      <c r="J109" s="15"/>
      <c r="M109" s="30"/>
      <c r="N109" s="30"/>
      <c r="O109" s="15"/>
      <c r="P109" s="15"/>
      <c r="Q109" s="15"/>
      <c r="R109" s="15"/>
      <c r="S109" s="15"/>
      <c r="T109" s="15"/>
      <c r="U109" s="15"/>
      <c r="V109" s="15"/>
      <c r="W109" s="15"/>
      <c r="X109" s="15"/>
      <c r="Y109" s="15"/>
      <c r="Z109" s="15"/>
      <c r="AA109" s="15"/>
    </row>
    <row r="110">
      <c r="A110" s="15"/>
      <c r="B110" s="15"/>
      <c r="C110" s="15"/>
      <c r="D110" s="15"/>
      <c r="E110" s="15"/>
      <c r="F110" s="15"/>
      <c r="G110" s="15"/>
      <c r="H110" s="15"/>
      <c r="I110" s="15"/>
      <c r="J110" s="15"/>
      <c r="M110" s="30"/>
      <c r="N110" s="30"/>
      <c r="O110" s="15"/>
      <c r="P110" s="15"/>
      <c r="Q110" s="15"/>
      <c r="R110" s="15"/>
      <c r="S110" s="15"/>
      <c r="T110" s="15"/>
      <c r="U110" s="15"/>
      <c r="V110" s="15"/>
      <c r="W110" s="15"/>
      <c r="X110" s="15"/>
      <c r="Y110" s="15"/>
      <c r="Z110" s="15"/>
      <c r="AA110" s="15"/>
    </row>
    <row r="111">
      <c r="A111" s="15"/>
      <c r="B111" s="15"/>
      <c r="C111" s="15"/>
      <c r="D111" s="15"/>
      <c r="E111" s="15"/>
      <c r="F111" s="15"/>
      <c r="G111" s="15"/>
      <c r="H111" s="15"/>
      <c r="I111" s="15"/>
      <c r="J111" s="15"/>
      <c r="M111" s="30"/>
      <c r="N111" s="30"/>
      <c r="O111" s="15"/>
      <c r="P111" s="15"/>
      <c r="Q111" s="15"/>
      <c r="R111" s="15"/>
      <c r="S111" s="15"/>
      <c r="T111" s="15"/>
      <c r="U111" s="15"/>
      <c r="V111" s="15"/>
      <c r="W111" s="15"/>
      <c r="X111" s="15"/>
      <c r="Y111" s="15"/>
      <c r="Z111" s="15"/>
      <c r="AA111" s="15"/>
    </row>
    <row r="112">
      <c r="A112" s="15"/>
      <c r="B112" s="15"/>
      <c r="C112" s="15"/>
      <c r="D112" s="15"/>
      <c r="E112" s="15"/>
      <c r="F112" s="15"/>
      <c r="G112" s="15"/>
      <c r="H112" s="15"/>
      <c r="I112" s="15"/>
      <c r="J112" s="15"/>
      <c r="M112" s="30"/>
      <c r="N112" s="30"/>
      <c r="O112" s="15"/>
      <c r="P112" s="15"/>
      <c r="Q112" s="15"/>
      <c r="R112" s="15"/>
      <c r="S112" s="15"/>
      <c r="T112" s="15"/>
      <c r="U112" s="15"/>
      <c r="V112" s="15"/>
      <c r="W112" s="15"/>
      <c r="X112" s="15"/>
      <c r="Y112" s="15"/>
      <c r="Z112" s="15"/>
      <c r="AA112" s="15"/>
    </row>
    <row r="113">
      <c r="A113" s="15"/>
      <c r="B113" s="15"/>
      <c r="C113" s="15"/>
      <c r="D113" s="15"/>
      <c r="E113" s="15"/>
      <c r="F113" s="15"/>
      <c r="G113" s="15"/>
      <c r="H113" s="15"/>
      <c r="I113" s="15"/>
      <c r="J113" s="15"/>
      <c r="M113" s="30"/>
      <c r="N113" s="30"/>
      <c r="O113" s="15"/>
      <c r="P113" s="15"/>
      <c r="Q113" s="15"/>
      <c r="R113" s="15"/>
      <c r="S113" s="15"/>
      <c r="T113" s="15"/>
      <c r="U113" s="15"/>
      <c r="V113" s="15"/>
      <c r="W113" s="15"/>
      <c r="X113" s="15"/>
      <c r="Y113" s="15"/>
      <c r="Z113" s="15"/>
      <c r="AA113" s="15"/>
    </row>
    <row r="114">
      <c r="A114" s="15"/>
      <c r="B114" s="15"/>
      <c r="C114" s="15"/>
      <c r="D114" s="15"/>
      <c r="E114" s="15"/>
      <c r="F114" s="15"/>
      <c r="G114" s="15"/>
      <c r="H114" s="15"/>
      <c r="I114" s="15"/>
      <c r="J114" s="15"/>
      <c r="M114" s="30"/>
      <c r="N114" s="30"/>
      <c r="O114" s="15"/>
      <c r="P114" s="15"/>
      <c r="Q114" s="15"/>
      <c r="R114" s="15"/>
      <c r="S114" s="15"/>
      <c r="T114" s="15"/>
      <c r="U114" s="15"/>
      <c r="V114" s="15"/>
      <c r="W114" s="15"/>
      <c r="X114" s="15"/>
      <c r="Y114" s="15"/>
      <c r="Z114" s="15"/>
      <c r="AA114" s="15"/>
    </row>
    <row r="115">
      <c r="A115" s="15"/>
      <c r="B115" s="15"/>
      <c r="C115" s="15"/>
      <c r="D115" s="15"/>
      <c r="E115" s="15"/>
      <c r="F115" s="15"/>
      <c r="G115" s="15"/>
      <c r="H115" s="15"/>
      <c r="I115" s="15"/>
      <c r="J115" s="15"/>
      <c r="M115" s="30"/>
      <c r="N115" s="30"/>
      <c r="O115" s="15"/>
      <c r="P115" s="15"/>
      <c r="Q115" s="15"/>
      <c r="R115" s="15"/>
      <c r="S115" s="15"/>
      <c r="T115" s="15"/>
      <c r="U115" s="15"/>
      <c r="V115" s="15"/>
      <c r="W115" s="15"/>
      <c r="X115" s="15"/>
      <c r="Y115" s="15"/>
      <c r="Z115" s="15"/>
      <c r="AA115" s="15"/>
    </row>
    <row r="116">
      <c r="A116" s="15"/>
      <c r="B116" s="15"/>
      <c r="C116" s="15"/>
      <c r="D116" s="15"/>
      <c r="E116" s="15"/>
      <c r="F116" s="15"/>
      <c r="G116" s="15"/>
      <c r="H116" s="15"/>
      <c r="I116" s="15"/>
      <c r="J116" s="15"/>
      <c r="M116" s="30"/>
      <c r="N116" s="30"/>
      <c r="O116" s="15"/>
      <c r="P116" s="15"/>
      <c r="Q116" s="15"/>
      <c r="R116" s="15"/>
      <c r="S116" s="15"/>
      <c r="T116" s="15"/>
      <c r="U116" s="15"/>
      <c r="V116" s="15"/>
      <c r="W116" s="15"/>
      <c r="X116" s="15"/>
      <c r="Y116" s="15"/>
      <c r="Z116" s="15"/>
      <c r="AA116" s="15"/>
    </row>
    <row r="117">
      <c r="A117" s="15"/>
      <c r="B117" s="15"/>
      <c r="C117" s="15"/>
      <c r="D117" s="15"/>
      <c r="E117" s="15"/>
      <c r="F117" s="15"/>
      <c r="G117" s="15"/>
      <c r="H117" s="15"/>
      <c r="I117" s="15"/>
      <c r="J117" s="15"/>
      <c r="M117" s="30"/>
      <c r="N117" s="30"/>
      <c r="O117" s="15"/>
      <c r="P117" s="15"/>
      <c r="Q117" s="15"/>
      <c r="R117" s="15"/>
      <c r="S117" s="15"/>
      <c r="T117" s="15"/>
      <c r="U117" s="15"/>
      <c r="V117" s="15"/>
      <c r="W117" s="15"/>
      <c r="X117" s="15"/>
      <c r="Y117" s="15"/>
      <c r="Z117" s="15"/>
      <c r="AA117" s="15"/>
    </row>
    <row r="118">
      <c r="A118" s="15"/>
      <c r="B118" s="15"/>
      <c r="C118" s="15"/>
      <c r="D118" s="15"/>
      <c r="E118" s="15"/>
      <c r="F118" s="15"/>
      <c r="G118" s="15"/>
      <c r="H118" s="15"/>
      <c r="I118" s="15"/>
      <c r="J118" s="15"/>
      <c r="M118" s="30"/>
      <c r="N118" s="30"/>
      <c r="O118" s="15"/>
      <c r="P118" s="15"/>
      <c r="Q118" s="15"/>
      <c r="R118" s="15"/>
      <c r="S118" s="15"/>
      <c r="T118" s="15"/>
      <c r="U118" s="15"/>
      <c r="V118" s="15"/>
      <c r="W118" s="15"/>
      <c r="X118" s="15"/>
      <c r="Y118" s="15"/>
      <c r="Z118" s="15"/>
      <c r="AA118" s="15"/>
    </row>
    <row r="119">
      <c r="A119" s="15"/>
      <c r="B119" s="15"/>
      <c r="C119" s="15"/>
      <c r="D119" s="15"/>
      <c r="E119" s="15"/>
      <c r="F119" s="15"/>
      <c r="G119" s="15"/>
      <c r="H119" s="15"/>
      <c r="I119" s="15"/>
      <c r="J119" s="15"/>
      <c r="M119" s="30"/>
      <c r="N119" s="30"/>
      <c r="O119" s="15"/>
      <c r="P119" s="15"/>
      <c r="Q119" s="15"/>
      <c r="R119" s="15"/>
      <c r="S119" s="15"/>
      <c r="T119" s="15"/>
      <c r="U119" s="15"/>
      <c r="V119" s="15"/>
      <c r="W119" s="15"/>
      <c r="X119" s="15"/>
      <c r="Y119" s="15"/>
      <c r="Z119" s="15"/>
      <c r="AA119" s="15"/>
    </row>
    <row r="120">
      <c r="A120" s="15"/>
      <c r="B120" s="15"/>
      <c r="C120" s="15"/>
      <c r="D120" s="15"/>
      <c r="E120" s="15"/>
      <c r="F120" s="15"/>
      <c r="G120" s="15"/>
      <c r="H120" s="15"/>
      <c r="I120" s="15"/>
      <c r="J120" s="15"/>
      <c r="M120" s="30"/>
      <c r="N120" s="30"/>
      <c r="O120" s="15"/>
      <c r="P120" s="15"/>
      <c r="Q120" s="15"/>
      <c r="R120" s="15"/>
      <c r="S120" s="15"/>
      <c r="T120" s="15"/>
      <c r="U120" s="15"/>
      <c r="V120" s="15"/>
      <c r="W120" s="15"/>
      <c r="X120" s="15"/>
      <c r="Y120" s="15"/>
      <c r="Z120" s="15"/>
      <c r="AA120" s="15"/>
    </row>
    <row r="121">
      <c r="A121" s="15"/>
      <c r="B121" s="15"/>
      <c r="C121" s="15"/>
      <c r="D121" s="15"/>
      <c r="E121" s="15"/>
      <c r="F121" s="15"/>
      <c r="G121" s="15"/>
      <c r="H121" s="15"/>
      <c r="I121" s="15"/>
      <c r="J121" s="15"/>
      <c r="M121" s="30"/>
      <c r="N121" s="30"/>
      <c r="O121" s="15"/>
      <c r="P121" s="15"/>
      <c r="Q121" s="15"/>
      <c r="R121" s="15"/>
      <c r="S121" s="15"/>
      <c r="T121" s="15"/>
      <c r="U121" s="15"/>
      <c r="V121" s="15"/>
      <c r="W121" s="15"/>
      <c r="X121" s="15"/>
      <c r="Y121" s="15"/>
      <c r="Z121" s="15"/>
      <c r="AA121" s="15"/>
    </row>
    <row r="122">
      <c r="A122" s="15"/>
      <c r="B122" s="15"/>
      <c r="C122" s="15"/>
      <c r="D122" s="15"/>
      <c r="E122" s="15"/>
      <c r="F122" s="15"/>
      <c r="G122" s="15"/>
      <c r="H122" s="15"/>
      <c r="I122" s="15"/>
      <c r="J122" s="15"/>
      <c r="M122" s="30"/>
      <c r="N122" s="30"/>
      <c r="O122" s="15"/>
      <c r="P122" s="15"/>
      <c r="Q122" s="15"/>
      <c r="R122" s="15"/>
      <c r="S122" s="15"/>
      <c r="T122" s="15"/>
      <c r="U122" s="15"/>
      <c r="V122" s="15"/>
      <c r="W122" s="15"/>
      <c r="X122" s="15"/>
      <c r="Y122" s="15"/>
      <c r="Z122" s="15"/>
      <c r="AA122" s="15"/>
    </row>
    <row r="123">
      <c r="A123" s="15"/>
      <c r="B123" s="15"/>
      <c r="C123" s="15"/>
      <c r="D123" s="15"/>
      <c r="E123" s="15"/>
      <c r="F123" s="15"/>
      <c r="G123" s="15"/>
      <c r="H123" s="15"/>
      <c r="I123" s="15"/>
      <c r="J123" s="15"/>
      <c r="M123" s="30"/>
      <c r="N123" s="30"/>
      <c r="O123" s="15"/>
      <c r="P123" s="15"/>
      <c r="Q123" s="15"/>
      <c r="R123" s="15"/>
      <c r="S123" s="15"/>
      <c r="T123" s="15"/>
      <c r="U123" s="15"/>
      <c r="V123" s="15"/>
      <c r="W123" s="15"/>
      <c r="X123" s="15"/>
      <c r="Y123" s="15"/>
      <c r="Z123" s="15"/>
      <c r="AA123" s="15"/>
    </row>
    <row r="124">
      <c r="A124" s="15"/>
      <c r="B124" s="15"/>
      <c r="C124" s="15"/>
      <c r="D124" s="15"/>
      <c r="E124" s="15"/>
      <c r="F124" s="15"/>
      <c r="G124" s="15"/>
      <c r="H124" s="15"/>
      <c r="I124" s="15"/>
      <c r="J124" s="15"/>
      <c r="M124" s="30"/>
      <c r="N124" s="30"/>
      <c r="O124" s="15"/>
      <c r="P124" s="15"/>
      <c r="Q124" s="15"/>
      <c r="R124" s="15"/>
      <c r="S124" s="15"/>
      <c r="T124" s="15"/>
      <c r="U124" s="15"/>
      <c r="V124" s="15"/>
      <c r="W124" s="15"/>
      <c r="X124" s="15"/>
      <c r="Y124" s="15"/>
      <c r="Z124" s="15"/>
      <c r="AA124" s="15"/>
    </row>
    <row r="125">
      <c r="A125" s="15"/>
      <c r="B125" s="15"/>
      <c r="C125" s="15"/>
      <c r="D125" s="15"/>
      <c r="E125" s="15"/>
      <c r="F125" s="15"/>
      <c r="G125" s="15"/>
      <c r="H125" s="15"/>
      <c r="I125" s="15"/>
      <c r="J125" s="15"/>
      <c r="M125" s="30"/>
      <c r="N125" s="30"/>
      <c r="O125" s="15"/>
      <c r="P125" s="15"/>
      <c r="Q125" s="15"/>
      <c r="R125" s="15"/>
      <c r="S125" s="15"/>
      <c r="T125" s="15"/>
      <c r="U125" s="15"/>
      <c r="V125" s="15"/>
      <c r="W125" s="15"/>
      <c r="X125" s="15"/>
      <c r="Y125" s="15"/>
      <c r="Z125" s="15"/>
      <c r="AA125" s="15"/>
    </row>
    <row r="126">
      <c r="A126" s="15"/>
      <c r="B126" s="15"/>
      <c r="C126" s="15"/>
      <c r="D126" s="15"/>
      <c r="E126" s="15"/>
      <c r="F126" s="15"/>
      <c r="G126" s="15"/>
      <c r="H126" s="15"/>
      <c r="I126" s="15"/>
      <c r="J126" s="15"/>
      <c r="M126" s="30"/>
      <c r="N126" s="30"/>
      <c r="O126" s="15"/>
      <c r="P126" s="15"/>
      <c r="Q126" s="15"/>
      <c r="R126" s="15"/>
      <c r="S126" s="15"/>
      <c r="T126" s="15"/>
      <c r="U126" s="15"/>
      <c r="V126" s="15"/>
      <c r="W126" s="15"/>
      <c r="X126" s="15"/>
      <c r="Y126" s="15"/>
      <c r="Z126" s="15"/>
      <c r="AA126" s="15"/>
    </row>
    <row r="127">
      <c r="A127" s="15"/>
      <c r="B127" s="15"/>
      <c r="C127" s="15"/>
      <c r="D127" s="15"/>
      <c r="E127" s="15"/>
      <c r="F127" s="15"/>
      <c r="G127" s="15"/>
      <c r="H127" s="15"/>
      <c r="I127" s="15"/>
      <c r="J127" s="15"/>
      <c r="M127" s="30"/>
      <c r="N127" s="30"/>
      <c r="O127" s="15"/>
      <c r="P127" s="15"/>
      <c r="Q127" s="15"/>
      <c r="R127" s="15"/>
      <c r="S127" s="15"/>
      <c r="T127" s="15"/>
      <c r="U127" s="15"/>
      <c r="V127" s="15"/>
      <c r="W127" s="15"/>
      <c r="X127" s="15"/>
      <c r="Y127" s="15"/>
      <c r="Z127" s="15"/>
      <c r="AA127" s="15"/>
    </row>
    <row r="128">
      <c r="A128" s="15"/>
      <c r="B128" s="15"/>
      <c r="C128" s="15"/>
      <c r="D128" s="15"/>
      <c r="E128" s="15"/>
      <c r="F128" s="15"/>
      <c r="G128" s="15"/>
      <c r="H128" s="15"/>
      <c r="I128" s="15"/>
      <c r="J128" s="15"/>
      <c r="M128" s="30"/>
      <c r="N128" s="30"/>
      <c r="O128" s="15"/>
      <c r="P128" s="15"/>
      <c r="Q128" s="15"/>
      <c r="R128" s="15"/>
      <c r="S128" s="15"/>
      <c r="T128" s="15"/>
      <c r="U128" s="15"/>
      <c r="V128" s="15"/>
      <c r="W128" s="15"/>
      <c r="X128" s="15"/>
      <c r="Y128" s="15"/>
      <c r="Z128" s="15"/>
      <c r="AA128" s="15"/>
    </row>
    <row r="129">
      <c r="A129" s="15"/>
      <c r="B129" s="15"/>
      <c r="C129" s="15"/>
      <c r="D129" s="15"/>
      <c r="E129" s="15"/>
      <c r="F129" s="15"/>
      <c r="G129" s="15"/>
      <c r="H129" s="15"/>
      <c r="I129" s="15"/>
      <c r="J129" s="15"/>
      <c r="M129" s="30"/>
      <c r="N129" s="30"/>
      <c r="O129" s="15"/>
      <c r="P129" s="15"/>
      <c r="Q129" s="15"/>
      <c r="R129" s="15"/>
      <c r="S129" s="15"/>
      <c r="T129" s="15"/>
      <c r="U129" s="15"/>
      <c r="V129" s="15"/>
      <c r="W129" s="15"/>
      <c r="X129" s="15"/>
      <c r="Y129" s="15"/>
      <c r="Z129" s="15"/>
      <c r="AA129" s="15"/>
    </row>
    <row r="130">
      <c r="A130" s="15"/>
      <c r="B130" s="15"/>
      <c r="C130" s="15"/>
      <c r="D130" s="15"/>
      <c r="E130" s="15"/>
      <c r="F130" s="15"/>
      <c r="G130" s="15"/>
      <c r="H130" s="15"/>
      <c r="I130" s="15"/>
      <c r="J130" s="15"/>
      <c r="M130" s="30"/>
      <c r="N130" s="30"/>
      <c r="O130" s="15"/>
      <c r="P130" s="15"/>
      <c r="Q130" s="15"/>
      <c r="R130" s="15"/>
      <c r="S130" s="15"/>
      <c r="T130" s="15"/>
      <c r="U130" s="15"/>
      <c r="V130" s="15"/>
      <c r="W130" s="15"/>
      <c r="X130" s="15"/>
      <c r="Y130" s="15"/>
      <c r="Z130" s="15"/>
      <c r="AA130" s="15"/>
    </row>
    <row r="131">
      <c r="A131" s="15"/>
      <c r="B131" s="15"/>
      <c r="C131" s="15"/>
      <c r="D131" s="15"/>
      <c r="E131" s="15"/>
      <c r="F131" s="15"/>
      <c r="G131" s="15"/>
      <c r="H131" s="15"/>
      <c r="I131" s="15"/>
      <c r="J131" s="15"/>
      <c r="M131" s="30"/>
      <c r="N131" s="30"/>
      <c r="O131" s="15"/>
      <c r="P131" s="15"/>
      <c r="Q131" s="15"/>
      <c r="R131" s="15"/>
      <c r="S131" s="15"/>
      <c r="T131" s="15"/>
      <c r="U131" s="15"/>
      <c r="V131" s="15"/>
      <c r="W131" s="15"/>
      <c r="X131" s="15"/>
      <c r="Y131" s="15"/>
      <c r="Z131" s="15"/>
      <c r="AA131" s="15"/>
    </row>
    <row r="132">
      <c r="A132" s="15"/>
      <c r="B132" s="15"/>
      <c r="C132" s="15"/>
      <c r="D132" s="15"/>
      <c r="E132" s="15"/>
      <c r="F132" s="15"/>
      <c r="G132" s="15"/>
      <c r="H132" s="15"/>
      <c r="I132" s="15"/>
      <c r="J132" s="15"/>
      <c r="M132" s="30"/>
      <c r="N132" s="30"/>
      <c r="O132" s="15"/>
      <c r="P132" s="15"/>
      <c r="Q132" s="15"/>
      <c r="R132" s="15"/>
      <c r="S132" s="15"/>
      <c r="T132" s="15"/>
      <c r="U132" s="15"/>
      <c r="V132" s="15"/>
      <c r="W132" s="15"/>
      <c r="X132" s="15"/>
      <c r="Y132" s="15"/>
      <c r="Z132" s="15"/>
      <c r="AA132" s="15"/>
    </row>
    <row r="133">
      <c r="A133" s="15"/>
      <c r="B133" s="15"/>
      <c r="C133" s="15"/>
      <c r="D133" s="15"/>
      <c r="E133" s="15"/>
      <c r="F133" s="15"/>
      <c r="G133" s="15"/>
      <c r="H133" s="15"/>
      <c r="I133" s="15"/>
      <c r="J133" s="15"/>
      <c r="M133" s="30"/>
      <c r="N133" s="30"/>
      <c r="O133" s="15"/>
      <c r="P133" s="15"/>
      <c r="Q133" s="15"/>
      <c r="R133" s="15"/>
      <c r="S133" s="15"/>
      <c r="T133" s="15"/>
      <c r="U133" s="15"/>
      <c r="V133" s="15"/>
      <c r="W133" s="15"/>
      <c r="X133" s="15"/>
      <c r="Y133" s="15"/>
      <c r="Z133" s="15"/>
      <c r="AA133" s="15"/>
    </row>
    <row r="134">
      <c r="A134" s="15"/>
      <c r="B134" s="15"/>
      <c r="C134" s="15"/>
      <c r="D134" s="15"/>
      <c r="E134" s="15"/>
      <c r="F134" s="15"/>
      <c r="G134" s="15"/>
      <c r="H134" s="15"/>
      <c r="I134" s="15"/>
      <c r="J134" s="15"/>
      <c r="M134" s="30"/>
      <c r="N134" s="30"/>
      <c r="O134" s="15"/>
      <c r="P134" s="15"/>
      <c r="Q134" s="15"/>
      <c r="R134" s="15"/>
      <c r="S134" s="15"/>
      <c r="T134" s="15"/>
      <c r="U134" s="15"/>
      <c r="V134" s="15"/>
      <c r="W134" s="15"/>
      <c r="X134" s="15"/>
      <c r="Y134" s="15"/>
      <c r="Z134" s="15"/>
      <c r="AA134" s="15"/>
    </row>
    <row r="135">
      <c r="A135" s="15"/>
      <c r="B135" s="15"/>
      <c r="C135" s="15"/>
      <c r="D135" s="15"/>
      <c r="E135" s="15"/>
      <c r="F135" s="15"/>
      <c r="G135" s="15"/>
      <c r="H135" s="15"/>
      <c r="I135" s="15"/>
      <c r="J135" s="15"/>
      <c r="M135" s="30"/>
      <c r="N135" s="30"/>
      <c r="O135" s="15"/>
      <c r="P135" s="15"/>
      <c r="Q135" s="15"/>
      <c r="R135" s="15"/>
      <c r="S135" s="15"/>
      <c r="T135" s="15"/>
      <c r="U135" s="15"/>
      <c r="V135" s="15"/>
      <c r="W135" s="15"/>
      <c r="X135" s="15"/>
      <c r="Y135" s="15"/>
      <c r="Z135" s="15"/>
      <c r="AA135" s="15"/>
    </row>
    <row r="136">
      <c r="A136" s="15"/>
      <c r="B136" s="15"/>
      <c r="C136" s="15"/>
      <c r="D136" s="15"/>
      <c r="E136" s="15"/>
      <c r="F136" s="15"/>
      <c r="G136" s="15"/>
      <c r="H136" s="15"/>
      <c r="I136" s="15"/>
      <c r="J136" s="15"/>
      <c r="M136" s="30"/>
      <c r="N136" s="30"/>
      <c r="O136" s="15"/>
      <c r="P136" s="15"/>
      <c r="Q136" s="15"/>
      <c r="R136" s="15"/>
      <c r="S136" s="15"/>
      <c r="T136" s="15"/>
      <c r="U136" s="15"/>
      <c r="V136" s="15"/>
      <c r="W136" s="15"/>
      <c r="X136" s="15"/>
      <c r="Y136" s="15"/>
      <c r="Z136" s="15"/>
      <c r="AA136" s="15"/>
    </row>
    <row r="137">
      <c r="A137" s="15"/>
      <c r="B137" s="15"/>
      <c r="C137" s="15"/>
      <c r="D137" s="15"/>
      <c r="E137" s="15"/>
      <c r="F137" s="15"/>
      <c r="G137" s="15"/>
      <c r="H137" s="15"/>
      <c r="I137" s="15"/>
      <c r="J137" s="15"/>
      <c r="M137" s="30"/>
      <c r="N137" s="30"/>
      <c r="O137" s="15"/>
      <c r="P137" s="15"/>
      <c r="Q137" s="15"/>
      <c r="R137" s="15"/>
      <c r="S137" s="15"/>
      <c r="T137" s="15"/>
      <c r="U137" s="15"/>
      <c r="V137" s="15"/>
      <c r="W137" s="15"/>
      <c r="X137" s="15"/>
      <c r="Y137" s="15"/>
      <c r="Z137" s="15"/>
      <c r="AA137" s="15"/>
    </row>
    <row r="138">
      <c r="A138" s="15"/>
      <c r="B138" s="15"/>
      <c r="C138" s="15"/>
      <c r="D138" s="15"/>
      <c r="E138" s="15"/>
      <c r="F138" s="15"/>
      <c r="G138" s="15"/>
      <c r="H138" s="15"/>
      <c r="I138" s="15"/>
      <c r="J138" s="15"/>
      <c r="M138" s="30"/>
      <c r="N138" s="30"/>
      <c r="O138" s="15"/>
      <c r="P138" s="15"/>
      <c r="Q138" s="15"/>
      <c r="R138" s="15"/>
      <c r="S138" s="15"/>
      <c r="T138" s="15"/>
      <c r="U138" s="15"/>
      <c r="V138" s="15"/>
      <c r="W138" s="15"/>
      <c r="X138" s="15"/>
      <c r="Y138" s="15"/>
      <c r="Z138" s="15"/>
      <c r="AA138" s="15"/>
    </row>
    <row r="139">
      <c r="A139" s="15"/>
      <c r="B139" s="15"/>
      <c r="C139" s="15"/>
      <c r="D139" s="15"/>
      <c r="E139" s="15"/>
      <c r="F139" s="15"/>
      <c r="G139" s="15"/>
      <c r="H139" s="15"/>
      <c r="I139" s="15"/>
      <c r="J139" s="15"/>
      <c r="M139" s="30"/>
      <c r="N139" s="30"/>
      <c r="O139" s="15"/>
      <c r="P139" s="15"/>
      <c r="Q139" s="15"/>
      <c r="R139" s="15"/>
      <c r="S139" s="15"/>
      <c r="T139" s="15"/>
      <c r="U139" s="15"/>
      <c r="V139" s="15"/>
      <c r="W139" s="15"/>
      <c r="X139" s="15"/>
      <c r="Y139" s="15"/>
      <c r="Z139" s="15"/>
      <c r="AA139" s="15"/>
    </row>
    <row r="140">
      <c r="A140" s="15"/>
      <c r="B140" s="15"/>
      <c r="C140" s="15"/>
      <c r="D140" s="15"/>
      <c r="E140" s="15"/>
      <c r="F140" s="15"/>
      <c r="G140" s="15"/>
      <c r="H140" s="15"/>
      <c r="I140" s="15"/>
      <c r="J140" s="15"/>
      <c r="M140" s="30"/>
      <c r="N140" s="30"/>
      <c r="O140" s="15"/>
      <c r="P140" s="15"/>
      <c r="Q140" s="15"/>
      <c r="R140" s="15"/>
      <c r="S140" s="15"/>
      <c r="T140" s="15"/>
      <c r="U140" s="15"/>
      <c r="V140" s="15"/>
      <c r="W140" s="15"/>
      <c r="X140" s="15"/>
      <c r="Y140" s="15"/>
      <c r="Z140" s="15"/>
      <c r="AA140" s="15"/>
    </row>
    <row r="141">
      <c r="A141" s="15"/>
      <c r="B141" s="15"/>
      <c r="C141" s="15"/>
      <c r="D141" s="15"/>
      <c r="E141" s="15"/>
      <c r="F141" s="15"/>
      <c r="G141" s="15"/>
      <c r="H141" s="15"/>
      <c r="I141" s="15"/>
      <c r="J141" s="15"/>
      <c r="M141" s="30"/>
      <c r="N141" s="30"/>
      <c r="O141" s="15"/>
      <c r="P141" s="15"/>
      <c r="Q141" s="15"/>
      <c r="R141" s="15"/>
      <c r="S141" s="15"/>
      <c r="T141" s="15"/>
      <c r="U141" s="15"/>
      <c r="V141" s="15"/>
      <c r="W141" s="15"/>
      <c r="X141" s="15"/>
      <c r="Y141" s="15"/>
      <c r="Z141" s="15"/>
      <c r="AA141" s="15"/>
    </row>
    <row r="142">
      <c r="A142" s="15"/>
      <c r="B142" s="15"/>
      <c r="C142" s="15"/>
      <c r="D142" s="15"/>
      <c r="E142" s="15"/>
      <c r="F142" s="15"/>
      <c r="G142" s="15"/>
      <c r="H142" s="15"/>
      <c r="I142" s="15"/>
      <c r="J142" s="15"/>
      <c r="M142" s="30"/>
      <c r="N142" s="30"/>
      <c r="O142" s="15"/>
      <c r="P142" s="15"/>
      <c r="Q142" s="15"/>
      <c r="R142" s="15"/>
      <c r="S142" s="15"/>
      <c r="T142" s="15"/>
      <c r="U142" s="15"/>
      <c r="V142" s="15"/>
      <c r="W142" s="15"/>
      <c r="X142" s="15"/>
      <c r="Y142" s="15"/>
      <c r="Z142" s="15"/>
      <c r="AA142" s="15"/>
    </row>
    <row r="143">
      <c r="A143" s="15"/>
      <c r="B143" s="15"/>
      <c r="C143" s="15"/>
      <c r="D143" s="15"/>
      <c r="E143" s="15"/>
      <c r="F143" s="15"/>
      <c r="G143" s="15"/>
      <c r="H143" s="15"/>
      <c r="I143" s="15"/>
      <c r="J143" s="15"/>
      <c r="M143" s="30"/>
      <c r="N143" s="30"/>
      <c r="O143" s="15"/>
      <c r="P143" s="15"/>
      <c r="Q143" s="15"/>
      <c r="R143" s="15"/>
      <c r="S143" s="15"/>
      <c r="T143" s="15"/>
      <c r="U143" s="15"/>
      <c r="V143" s="15"/>
      <c r="W143" s="15"/>
      <c r="X143" s="15"/>
      <c r="Y143" s="15"/>
      <c r="Z143" s="15"/>
      <c r="AA143" s="15"/>
    </row>
    <row r="144">
      <c r="A144" s="15"/>
      <c r="B144" s="15"/>
      <c r="C144" s="15"/>
      <c r="D144" s="15"/>
      <c r="E144" s="15"/>
      <c r="F144" s="15"/>
      <c r="G144" s="15"/>
      <c r="H144" s="15"/>
      <c r="I144" s="15"/>
      <c r="J144" s="15"/>
      <c r="M144" s="30"/>
      <c r="N144" s="30"/>
      <c r="O144" s="15"/>
      <c r="P144" s="15"/>
      <c r="Q144" s="15"/>
      <c r="R144" s="15"/>
      <c r="S144" s="15"/>
      <c r="T144" s="15"/>
      <c r="U144" s="15"/>
      <c r="V144" s="15"/>
      <c r="W144" s="15"/>
      <c r="X144" s="15"/>
      <c r="Y144" s="15"/>
      <c r="Z144" s="15"/>
      <c r="AA144" s="15"/>
    </row>
    <row r="145">
      <c r="A145" s="15"/>
      <c r="B145" s="15"/>
      <c r="C145" s="15"/>
      <c r="D145" s="15"/>
      <c r="E145" s="15"/>
      <c r="F145" s="15"/>
      <c r="G145" s="15"/>
      <c r="H145" s="15"/>
      <c r="I145" s="15"/>
      <c r="J145" s="15"/>
      <c r="M145" s="30"/>
      <c r="N145" s="30"/>
      <c r="O145" s="15"/>
      <c r="P145" s="15"/>
      <c r="Q145" s="15"/>
      <c r="R145" s="15"/>
      <c r="S145" s="15"/>
      <c r="T145" s="15"/>
      <c r="U145" s="15"/>
      <c r="V145" s="15"/>
      <c r="W145" s="15"/>
      <c r="X145" s="15"/>
      <c r="Y145" s="15"/>
      <c r="Z145" s="15"/>
      <c r="AA145" s="15"/>
    </row>
    <row r="146">
      <c r="A146" s="15"/>
      <c r="B146" s="15"/>
      <c r="C146" s="15"/>
      <c r="D146" s="15"/>
      <c r="E146" s="15"/>
      <c r="F146" s="15"/>
      <c r="G146" s="15"/>
      <c r="H146" s="15"/>
      <c r="I146" s="15"/>
      <c r="J146" s="15"/>
      <c r="M146" s="30"/>
      <c r="N146" s="30"/>
      <c r="O146" s="15"/>
      <c r="P146" s="15"/>
      <c r="Q146" s="15"/>
      <c r="R146" s="15"/>
      <c r="S146" s="15"/>
      <c r="T146" s="15"/>
      <c r="U146" s="15"/>
      <c r="V146" s="15"/>
      <c r="W146" s="15"/>
      <c r="X146" s="15"/>
      <c r="Y146" s="15"/>
      <c r="Z146" s="15"/>
      <c r="AA146" s="15"/>
    </row>
    <row r="147">
      <c r="A147" s="15"/>
      <c r="B147" s="15"/>
      <c r="C147" s="15"/>
      <c r="D147" s="15"/>
      <c r="E147" s="15"/>
      <c r="F147" s="15"/>
      <c r="G147" s="15"/>
      <c r="H147" s="15"/>
      <c r="I147" s="15"/>
      <c r="J147" s="15"/>
      <c r="M147" s="30"/>
      <c r="N147" s="30"/>
      <c r="O147" s="15"/>
      <c r="P147" s="15"/>
      <c r="Q147" s="15"/>
      <c r="R147" s="15"/>
      <c r="S147" s="15"/>
      <c r="T147" s="15"/>
      <c r="U147" s="15"/>
      <c r="V147" s="15"/>
      <c r="W147" s="15"/>
      <c r="X147" s="15"/>
      <c r="Y147" s="15"/>
      <c r="Z147" s="15"/>
      <c r="AA147" s="15"/>
    </row>
    <row r="148">
      <c r="A148" s="15"/>
      <c r="B148" s="15"/>
      <c r="C148" s="15"/>
      <c r="D148" s="15"/>
      <c r="E148" s="15"/>
      <c r="F148" s="15"/>
      <c r="G148" s="15"/>
      <c r="H148" s="15"/>
      <c r="I148" s="15"/>
      <c r="J148" s="15"/>
      <c r="M148" s="30"/>
      <c r="N148" s="30"/>
      <c r="O148" s="15"/>
      <c r="P148" s="15"/>
      <c r="Q148" s="15"/>
      <c r="R148" s="15"/>
      <c r="S148" s="15"/>
      <c r="T148" s="15"/>
      <c r="U148" s="15"/>
      <c r="V148" s="15"/>
      <c r="W148" s="15"/>
      <c r="X148" s="15"/>
      <c r="Y148" s="15"/>
      <c r="Z148" s="15"/>
      <c r="AA148" s="15"/>
    </row>
    <row r="149">
      <c r="A149" s="15"/>
      <c r="B149" s="15"/>
      <c r="C149" s="15"/>
      <c r="D149" s="15"/>
      <c r="E149" s="15"/>
      <c r="F149" s="15"/>
      <c r="G149" s="15"/>
      <c r="H149" s="15"/>
      <c r="I149" s="15"/>
      <c r="J149" s="15"/>
      <c r="M149" s="30"/>
      <c r="N149" s="30"/>
      <c r="O149" s="15"/>
      <c r="P149" s="15"/>
      <c r="Q149" s="15"/>
      <c r="R149" s="15"/>
      <c r="S149" s="15"/>
      <c r="T149" s="15"/>
      <c r="U149" s="15"/>
      <c r="V149" s="15"/>
      <c r="W149" s="15"/>
      <c r="X149" s="15"/>
      <c r="Y149" s="15"/>
      <c r="Z149" s="15"/>
      <c r="AA149" s="15"/>
    </row>
    <row r="150">
      <c r="A150" s="15"/>
      <c r="B150" s="15"/>
      <c r="C150" s="15"/>
      <c r="D150" s="15"/>
      <c r="E150" s="15"/>
      <c r="F150" s="15"/>
      <c r="G150" s="15"/>
      <c r="H150" s="15"/>
      <c r="I150" s="15"/>
      <c r="J150" s="15"/>
      <c r="M150" s="30"/>
      <c r="N150" s="30"/>
      <c r="O150" s="15"/>
      <c r="P150" s="15"/>
      <c r="Q150" s="15"/>
      <c r="R150" s="15"/>
      <c r="S150" s="15"/>
      <c r="T150" s="15"/>
      <c r="U150" s="15"/>
      <c r="V150" s="15"/>
      <c r="W150" s="15"/>
      <c r="X150" s="15"/>
      <c r="Y150" s="15"/>
      <c r="Z150" s="15"/>
      <c r="AA150" s="15"/>
    </row>
    <row r="151">
      <c r="A151" s="15"/>
      <c r="B151" s="15"/>
      <c r="C151" s="15"/>
      <c r="D151" s="15"/>
      <c r="E151" s="15"/>
      <c r="F151" s="15"/>
      <c r="G151" s="15"/>
      <c r="H151" s="15"/>
      <c r="I151" s="15"/>
      <c r="J151" s="15"/>
      <c r="M151" s="30"/>
      <c r="N151" s="30"/>
      <c r="O151" s="15"/>
      <c r="P151" s="15"/>
      <c r="Q151" s="15"/>
      <c r="R151" s="15"/>
      <c r="S151" s="15"/>
      <c r="T151" s="15"/>
      <c r="U151" s="15"/>
      <c r="V151" s="15"/>
      <c r="W151" s="15"/>
      <c r="X151" s="15"/>
      <c r="Y151" s="15"/>
      <c r="Z151" s="15"/>
      <c r="AA151" s="15"/>
    </row>
    <row r="152">
      <c r="A152" s="15"/>
      <c r="B152" s="15"/>
      <c r="C152" s="15"/>
      <c r="D152" s="15"/>
      <c r="E152" s="15"/>
      <c r="F152" s="15"/>
      <c r="G152" s="15"/>
      <c r="H152" s="15"/>
      <c r="I152" s="15"/>
      <c r="J152" s="15"/>
      <c r="M152" s="30"/>
      <c r="N152" s="30"/>
      <c r="O152" s="15"/>
      <c r="P152" s="15"/>
      <c r="Q152" s="15"/>
      <c r="R152" s="15"/>
      <c r="S152" s="15"/>
      <c r="T152" s="15"/>
      <c r="U152" s="15"/>
      <c r="V152" s="15"/>
      <c r="W152" s="15"/>
      <c r="X152" s="15"/>
      <c r="Y152" s="15"/>
      <c r="Z152" s="15"/>
      <c r="AA152" s="15"/>
    </row>
    <row r="153">
      <c r="A153" s="15"/>
      <c r="B153" s="15"/>
      <c r="C153" s="15"/>
      <c r="D153" s="15"/>
      <c r="E153" s="15"/>
      <c r="F153" s="15"/>
      <c r="G153" s="15"/>
      <c r="H153" s="15"/>
      <c r="I153" s="15"/>
      <c r="J153" s="15"/>
      <c r="M153" s="30"/>
      <c r="N153" s="30"/>
      <c r="O153" s="15"/>
      <c r="P153" s="15"/>
      <c r="Q153" s="15"/>
      <c r="R153" s="15"/>
      <c r="S153" s="15"/>
      <c r="T153" s="15"/>
      <c r="U153" s="15"/>
      <c r="V153" s="15"/>
      <c r="W153" s="15"/>
      <c r="X153" s="15"/>
      <c r="Y153" s="15"/>
      <c r="Z153" s="15"/>
      <c r="AA153" s="15"/>
    </row>
    <row r="154">
      <c r="A154" s="15"/>
      <c r="B154" s="15"/>
      <c r="C154" s="15"/>
      <c r="D154" s="15"/>
      <c r="E154" s="15"/>
      <c r="F154" s="15"/>
      <c r="G154" s="15"/>
      <c r="H154" s="15"/>
      <c r="I154" s="15"/>
      <c r="J154" s="15"/>
      <c r="M154" s="30"/>
      <c r="N154" s="30"/>
      <c r="O154" s="15"/>
      <c r="P154" s="15"/>
      <c r="Q154" s="15"/>
      <c r="R154" s="15"/>
      <c r="S154" s="15"/>
      <c r="T154" s="15"/>
      <c r="U154" s="15"/>
      <c r="V154" s="15"/>
      <c r="W154" s="15"/>
      <c r="X154" s="15"/>
      <c r="Y154" s="15"/>
      <c r="Z154" s="15"/>
      <c r="AA154" s="15"/>
    </row>
    <row r="155">
      <c r="A155" s="15"/>
      <c r="B155" s="15"/>
      <c r="C155" s="15"/>
      <c r="D155" s="15"/>
      <c r="E155" s="15"/>
      <c r="F155" s="15"/>
      <c r="G155" s="15"/>
      <c r="H155" s="15"/>
      <c r="I155" s="15"/>
      <c r="J155" s="15"/>
      <c r="M155" s="30"/>
      <c r="N155" s="30"/>
      <c r="O155" s="15"/>
      <c r="P155" s="15"/>
      <c r="Q155" s="15"/>
      <c r="R155" s="15"/>
      <c r="S155" s="15"/>
      <c r="T155" s="15"/>
      <c r="U155" s="15"/>
      <c r="V155" s="15"/>
      <c r="W155" s="15"/>
      <c r="X155" s="15"/>
      <c r="Y155" s="15"/>
      <c r="Z155" s="15"/>
      <c r="AA155" s="15"/>
    </row>
    <row r="156">
      <c r="A156" s="15"/>
      <c r="B156" s="15"/>
      <c r="C156" s="15"/>
      <c r="D156" s="15"/>
      <c r="E156" s="15"/>
      <c r="F156" s="15"/>
      <c r="G156" s="15"/>
      <c r="H156" s="15"/>
      <c r="I156" s="15"/>
      <c r="J156" s="15"/>
      <c r="M156" s="30"/>
      <c r="N156" s="30"/>
      <c r="O156" s="15"/>
      <c r="P156" s="15"/>
      <c r="Q156" s="15"/>
      <c r="R156" s="15"/>
      <c r="S156" s="15"/>
      <c r="T156" s="15"/>
      <c r="U156" s="15"/>
      <c r="V156" s="15"/>
      <c r="W156" s="15"/>
      <c r="X156" s="15"/>
      <c r="Y156" s="15"/>
      <c r="Z156" s="15"/>
      <c r="AA156" s="15"/>
    </row>
    <row r="157">
      <c r="A157" s="15"/>
      <c r="B157" s="15"/>
      <c r="C157" s="15"/>
      <c r="D157" s="15"/>
      <c r="E157" s="15"/>
      <c r="F157" s="15"/>
      <c r="G157" s="15"/>
      <c r="H157" s="15"/>
      <c r="I157" s="15"/>
      <c r="J157" s="15"/>
      <c r="M157" s="30"/>
      <c r="N157" s="30"/>
      <c r="O157" s="15"/>
      <c r="P157" s="15"/>
      <c r="Q157" s="15"/>
      <c r="R157" s="15"/>
      <c r="S157" s="15"/>
      <c r="T157" s="15"/>
      <c r="U157" s="15"/>
      <c r="V157" s="15"/>
      <c r="W157" s="15"/>
      <c r="X157" s="15"/>
      <c r="Y157" s="15"/>
      <c r="Z157" s="15"/>
      <c r="AA157" s="15"/>
    </row>
    <row r="158">
      <c r="A158" s="15"/>
      <c r="B158" s="15"/>
      <c r="C158" s="15"/>
      <c r="D158" s="15"/>
      <c r="E158" s="15"/>
      <c r="F158" s="15"/>
      <c r="G158" s="15"/>
      <c r="H158" s="15"/>
      <c r="I158" s="15"/>
      <c r="J158" s="15"/>
      <c r="M158" s="30"/>
      <c r="N158" s="30"/>
      <c r="O158" s="15"/>
      <c r="P158" s="15"/>
      <c r="Q158" s="15"/>
      <c r="R158" s="15"/>
      <c r="S158" s="15"/>
      <c r="T158" s="15"/>
      <c r="U158" s="15"/>
      <c r="V158" s="15"/>
      <c r="W158" s="15"/>
      <c r="X158" s="15"/>
      <c r="Y158" s="15"/>
      <c r="Z158" s="15"/>
      <c r="AA158" s="15"/>
    </row>
    <row r="159">
      <c r="A159" s="15"/>
      <c r="B159" s="15"/>
      <c r="C159" s="15"/>
      <c r="D159" s="15"/>
      <c r="E159" s="15"/>
      <c r="F159" s="15"/>
      <c r="G159" s="15"/>
      <c r="H159" s="15"/>
      <c r="I159" s="15"/>
      <c r="J159" s="15"/>
      <c r="M159" s="30"/>
      <c r="N159" s="30"/>
      <c r="O159" s="15"/>
      <c r="P159" s="15"/>
      <c r="Q159" s="15"/>
      <c r="R159" s="15"/>
      <c r="S159" s="15"/>
      <c r="T159" s="15"/>
      <c r="U159" s="15"/>
      <c r="V159" s="15"/>
      <c r="W159" s="15"/>
      <c r="X159" s="15"/>
      <c r="Y159" s="15"/>
      <c r="Z159" s="15"/>
      <c r="AA159" s="15"/>
    </row>
    <row r="160">
      <c r="A160" s="15"/>
      <c r="B160" s="15"/>
      <c r="C160" s="15"/>
      <c r="D160" s="15"/>
      <c r="E160" s="15"/>
      <c r="F160" s="15"/>
      <c r="G160" s="15"/>
      <c r="H160" s="15"/>
      <c r="I160" s="15"/>
      <c r="J160" s="15"/>
      <c r="M160" s="30"/>
      <c r="N160" s="30"/>
      <c r="O160" s="15"/>
      <c r="P160" s="15"/>
      <c r="Q160" s="15"/>
      <c r="R160" s="15"/>
      <c r="S160" s="15"/>
      <c r="T160" s="15"/>
      <c r="U160" s="15"/>
      <c r="V160" s="15"/>
      <c r="W160" s="15"/>
      <c r="X160" s="15"/>
      <c r="Y160" s="15"/>
      <c r="Z160" s="15"/>
      <c r="AA160" s="15"/>
    </row>
    <row r="161">
      <c r="A161" s="15"/>
      <c r="B161" s="15"/>
      <c r="C161" s="15"/>
      <c r="D161" s="15"/>
      <c r="E161" s="15"/>
      <c r="F161" s="15"/>
      <c r="G161" s="15"/>
      <c r="H161" s="15"/>
      <c r="I161" s="15"/>
      <c r="J161" s="15"/>
      <c r="M161" s="30"/>
      <c r="N161" s="30"/>
      <c r="O161" s="15"/>
      <c r="P161" s="15"/>
      <c r="Q161" s="15"/>
      <c r="R161" s="15"/>
      <c r="S161" s="15"/>
      <c r="T161" s="15"/>
      <c r="U161" s="15"/>
      <c r="V161" s="15"/>
      <c r="W161" s="15"/>
      <c r="X161" s="15"/>
      <c r="Y161" s="15"/>
      <c r="Z161" s="15"/>
      <c r="AA161" s="15"/>
    </row>
    <row r="162">
      <c r="A162" s="15"/>
      <c r="B162" s="15"/>
      <c r="C162" s="15"/>
      <c r="D162" s="15"/>
      <c r="E162" s="15"/>
      <c r="F162" s="15"/>
      <c r="G162" s="15"/>
      <c r="H162" s="15"/>
      <c r="I162" s="15"/>
      <c r="J162" s="15"/>
      <c r="M162" s="30"/>
      <c r="N162" s="30"/>
      <c r="O162" s="15"/>
      <c r="P162" s="15"/>
      <c r="Q162" s="15"/>
      <c r="R162" s="15"/>
      <c r="S162" s="15"/>
      <c r="T162" s="15"/>
      <c r="U162" s="15"/>
      <c r="V162" s="15"/>
      <c r="W162" s="15"/>
      <c r="X162" s="15"/>
      <c r="Y162" s="15"/>
      <c r="Z162" s="15"/>
      <c r="AA162" s="15"/>
    </row>
    <row r="163">
      <c r="A163" s="15"/>
      <c r="B163" s="15"/>
      <c r="C163" s="15"/>
      <c r="D163" s="15"/>
      <c r="E163" s="15"/>
      <c r="F163" s="15"/>
      <c r="G163" s="15"/>
      <c r="H163" s="15"/>
      <c r="I163" s="15"/>
      <c r="J163" s="15"/>
      <c r="M163" s="30"/>
      <c r="N163" s="30"/>
      <c r="O163" s="15"/>
      <c r="P163" s="15"/>
      <c r="Q163" s="15"/>
      <c r="R163" s="15"/>
      <c r="S163" s="15"/>
      <c r="T163" s="15"/>
      <c r="U163" s="15"/>
      <c r="V163" s="15"/>
      <c r="W163" s="15"/>
      <c r="X163" s="15"/>
      <c r="Y163" s="15"/>
      <c r="Z163" s="15"/>
      <c r="AA163" s="15"/>
    </row>
    <row r="164">
      <c r="A164" s="15"/>
      <c r="B164" s="15"/>
      <c r="C164" s="15"/>
      <c r="D164" s="15"/>
      <c r="E164" s="15"/>
      <c r="F164" s="15"/>
      <c r="G164" s="15"/>
      <c r="H164" s="15"/>
      <c r="I164" s="15"/>
      <c r="J164" s="15"/>
      <c r="M164" s="30"/>
      <c r="N164" s="30"/>
      <c r="O164" s="15"/>
      <c r="P164" s="15"/>
      <c r="Q164" s="15"/>
      <c r="R164" s="15"/>
      <c r="S164" s="15"/>
      <c r="T164" s="15"/>
      <c r="U164" s="15"/>
      <c r="V164" s="15"/>
      <c r="W164" s="15"/>
      <c r="X164" s="15"/>
      <c r="Y164" s="15"/>
      <c r="Z164" s="15"/>
      <c r="AA164" s="15"/>
    </row>
    <row r="165">
      <c r="A165" s="15"/>
      <c r="B165" s="15"/>
      <c r="C165" s="15"/>
      <c r="D165" s="15"/>
      <c r="E165" s="15"/>
      <c r="F165" s="15"/>
      <c r="G165" s="15"/>
      <c r="H165" s="15"/>
      <c r="I165" s="15"/>
      <c r="J165" s="15"/>
      <c r="M165" s="30"/>
      <c r="N165" s="30"/>
      <c r="O165" s="15"/>
      <c r="P165" s="15"/>
      <c r="Q165" s="15"/>
      <c r="R165" s="15"/>
      <c r="S165" s="15"/>
      <c r="T165" s="15"/>
      <c r="U165" s="15"/>
      <c r="V165" s="15"/>
      <c r="W165" s="15"/>
      <c r="X165" s="15"/>
      <c r="Y165" s="15"/>
      <c r="Z165" s="15"/>
      <c r="AA165" s="15"/>
    </row>
    <row r="166">
      <c r="A166" s="15"/>
      <c r="B166" s="15"/>
      <c r="C166" s="15"/>
      <c r="D166" s="15"/>
      <c r="E166" s="15"/>
      <c r="F166" s="15"/>
      <c r="G166" s="15"/>
      <c r="H166" s="15"/>
      <c r="I166" s="15"/>
      <c r="J166" s="15"/>
      <c r="M166" s="30"/>
      <c r="N166" s="30"/>
      <c r="O166" s="15"/>
      <c r="P166" s="15"/>
      <c r="Q166" s="15"/>
      <c r="R166" s="15"/>
      <c r="S166" s="15"/>
      <c r="T166" s="15"/>
      <c r="U166" s="15"/>
      <c r="V166" s="15"/>
      <c r="W166" s="15"/>
      <c r="X166" s="15"/>
      <c r="Y166" s="15"/>
      <c r="Z166" s="15"/>
      <c r="AA166" s="15"/>
    </row>
    <row r="167">
      <c r="A167" s="15"/>
      <c r="B167" s="15"/>
      <c r="C167" s="15"/>
      <c r="D167" s="15"/>
      <c r="E167" s="15"/>
      <c r="F167" s="15"/>
      <c r="G167" s="15"/>
      <c r="H167" s="15"/>
      <c r="I167" s="15"/>
      <c r="J167" s="15"/>
      <c r="M167" s="30"/>
      <c r="N167" s="30"/>
      <c r="O167" s="15"/>
      <c r="P167" s="15"/>
      <c r="Q167" s="15"/>
      <c r="R167" s="15"/>
      <c r="S167" s="15"/>
      <c r="T167" s="15"/>
      <c r="U167" s="15"/>
      <c r="V167" s="15"/>
      <c r="W167" s="15"/>
      <c r="X167" s="15"/>
      <c r="Y167" s="15"/>
      <c r="Z167" s="15"/>
      <c r="AA167" s="15"/>
    </row>
    <row r="168">
      <c r="A168" s="15"/>
      <c r="B168" s="15"/>
      <c r="C168" s="15"/>
      <c r="D168" s="15"/>
      <c r="E168" s="15"/>
      <c r="F168" s="15"/>
      <c r="G168" s="15"/>
      <c r="H168" s="15"/>
      <c r="I168" s="15"/>
      <c r="J168" s="15"/>
      <c r="M168" s="30"/>
      <c r="N168" s="30"/>
      <c r="O168" s="15"/>
      <c r="P168" s="15"/>
      <c r="Q168" s="15"/>
      <c r="R168" s="15"/>
      <c r="S168" s="15"/>
      <c r="T168" s="15"/>
      <c r="U168" s="15"/>
      <c r="V168" s="15"/>
      <c r="W168" s="15"/>
      <c r="X168" s="15"/>
      <c r="Y168" s="15"/>
      <c r="Z168" s="15"/>
      <c r="AA168" s="15"/>
    </row>
    <row r="169">
      <c r="A169" s="15"/>
      <c r="B169" s="15"/>
      <c r="C169" s="15"/>
      <c r="D169" s="15"/>
      <c r="E169" s="15"/>
      <c r="F169" s="15"/>
      <c r="G169" s="15"/>
      <c r="H169" s="15"/>
      <c r="I169" s="15"/>
      <c r="J169" s="15"/>
      <c r="M169" s="30"/>
      <c r="N169" s="30"/>
      <c r="O169" s="15"/>
      <c r="P169" s="15"/>
      <c r="Q169" s="15"/>
      <c r="R169" s="15"/>
      <c r="S169" s="15"/>
      <c r="T169" s="15"/>
      <c r="U169" s="15"/>
      <c r="V169" s="15"/>
      <c r="W169" s="15"/>
      <c r="X169" s="15"/>
      <c r="Y169" s="15"/>
      <c r="Z169" s="15"/>
      <c r="AA169" s="15"/>
    </row>
    <row r="170">
      <c r="A170" s="15"/>
      <c r="B170" s="15"/>
      <c r="C170" s="15"/>
      <c r="D170" s="15"/>
      <c r="E170" s="15"/>
      <c r="F170" s="15"/>
      <c r="G170" s="15"/>
      <c r="H170" s="15"/>
      <c r="I170" s="15"/>
      <c r="J170" s="15"/>
      <c r="M170" s="30"/>
      <c r="N170" s="30"/>
      <c r="O170" s="15"/>
      <c r="P170" s="15"/>
      <c r="Q170" s="15"/>
      <c r="R170" s="15"/>
      <c r="S170" s="15"/>
      <c r="T170" s="15"/>
      <c r="U170" s="15"/>
      <c r="V170" s="15"/>
      <c r="W170" s="15"/>
      <c r="X170" s="15"/>
      <c r="Y170" s="15"/>
      <c r="Z170" s="15"/>
      <c r="AA170" s="15"/>
    </row>
    <row r="171">
      <c r="A171" s="15"/>
      <c r="B171" s="15"/>
      <c r="C171" s="15"/>
      <c r="D171" s="15"/>
      <c r="E171" s="15"/>
      <c r="F171" s="15"/>
      <c r="G171" s="15"/>
      <c r="H171" s="15"/>
      <c r="I171" s="15"/>
      <c r="J171" s="15"/>
      <c r="M171" s="30"/>
      <c r="N171" s="30"/>
      <c r="O171" s="15"/>
      <c r="P171" s="15"/>
      <c r="Q171" s="15"/>
      <c r="R171" s="15"/>
      <c r="S171" s="15"/>
      <c r="T171" s="15"/>
      <c r="U171" s="15"/>
      <c r="V171" s="15"/>
      <c r="W171" s="15"/>
      <c r="X171" s="15"/>
      <c r="Y171" s="15"/>
      <c r="Z171" s="15"/>
      <c r="AA171" s="15"/>
    </row>
    <row r="172">
      <c r="A172" s="15"/>
      <c r="B172" s="15"/>
      <c r="C172" s="15"/>
      <c r="D172" s="15"/>
      <c r="E172" s="15"/>
      <c r="F172" s="15"/>
      <c r="G172" s="15"/>
      <c r="H172" s="15"/>
      <c r="I172" s="15"/>
      <c r="J172" s="15"/>
      <c r="M172" s="30"/>
      <c r="N172" s="30"/>
      <c r="O172" s="15"/>
      <c r="P172" s="15"/>
      <c r="Q172" s="15"/>
      <c r="R172" s="15"/>
      <c r="S172" s="15"/>
      <c r="T172" s="15"/>
      <c r="U172" s="15"/>
      <c r="V172" s="15"/>
      <c r="W172" s="15"/>
      <c r="X172" s="15"/>
      <c r="Y172" s="15"/>
      <c r="Z172" s="15"/>
      <c r="AA172" s="15"/>
    </row>
    <row r="173">
      <c r="A173" s="15"/>
      <c r="B173" s="15"/>
      <c r="C173" s="15"/>
      <c r="D173" s="15"/>
      <c r="E173" s="15"/>
      <c r="F173" s="15"/>
      <c r="G173" s="15"/>
      <c r="H173" s="15"/>
      <c r="I173" s="15"/>
      <c r="J173" s="15"/>
      <c r="M173" s="30"/>
      <c r="N173" s="30"/>
      <c r="O173" s="15"/>
      <c r="P173" s="15"/>
      <c r="Q173" s="15"/>
      <c r="R173" s="15"/>
      <c r="S173" s="15"/>
      <c r="T173" s="15"/>
      <c r="U173" s="15"/>
      <c r="V173" s="15"/>
      <c r="W173" s="15"/>
      <c r="X173" s="15"/>
      <c r="Y173" s="15"/>
      <c r="Z173" s="15"/>
      <c r="AA173" s="15"/>
    </row>
    <row r="174">
      <c r="A174" s="15"/>
      <c r="B174" s="15"/>
      <c r="C174" s="15"/>
      <c r="D174" s="15"/>
      <c r="E174" s="15"/>
      <c r="F174" s="15"/>
      <c r="G174" s="15"/>
      <c r="H174" s="15"/>
      <c r="I174" s="15"/>
      <c r="J174" s="15"/>
      <c r="M174" s="30"/>
      <c r="N174" s="30"/>
      <c r="O174" s="15"/>
      <c r="P174" s="15"/>
      <c r="Q174" s="15"/>
      <c r="R174" s="15"/>
      <c r="S174" s="15"/>
      <c r="T174" s="15"/>
      <c r="U174" s="15"/>
      <c r="V174" s="15"/>
      <c r="W174" s="15"/>
      <c r="X174" s="15"/>
      <c r="Y174" s="15"/>
      <c r="Z174" s="15"/>
      <c r="AA174" s="15"/>
    </row>
    <row r="175">
      <c r="A175" s="15"/>
      <c r="B175" s="15"/>
      <c r="C175" s="15"/>
      <c r="D175" s="15"/>
      <c r="E175" s="15"/>
      <c r="F175" s="15"/>
      <c r="G175" s="15"/>
      <c r="H175" s="15"/>
      <c r="I175" s="15"/>
      <c r="J175" s="15"/>
      <c r="M175" s="30"/>
      <c r="N175" s="30"/>
      <c r="O175" s="15"/>
      <c r="P175" s="15"/>
      <c r="Q175" s="15"/>
      <c r="R175" s="15"/>
      <c r="S175" s="15"/>
      <c r="T175" s="15"/>
      <c r="U175" s="15"/>
      <c r="V175" s="15"/>
      <c r="W175" s="15"/>
      <c r="X175" s="15"/>
      <c r="Y175" s="15"/>
      <c r="Z175" s="15"/>
      <c r="AA175" s="15"/>
    </row>
    <row r="176">
      <c r="A176" s="15"/>
      <c r="B176" s="15"/>
      <c r="C176" s="15"/>
      <c r="D176" s="15"/>
      <c r="E176" s="15"/>
      <c r="F176" s="15"/>
      <c r="G176" s="15"/>
      <c r="H176" s="15"/>
      <c r="I176" s="15"/>
      <c r="J176" s="15"/>
      <c r="M176" s="30"/>
      <c r="N176" s="30"/>
      <c r="O176" s="15"/>
      <c r="P176" s="15"/>
      <c r="Q176" s="15"/>
      <c r="R176" s="15"/>
      <c r="S176" s="15"/>
      <c r="T176" s="15"/>
      <c r="U176" s="15"/>
      <c r="V176" s="15"/>
      <c r="W176" s="15"/>
      <c r="X176" s="15"/>
      <c r="Y176" s="15"/>
      <c r="Z176" s="15"/>
      <c r="AA176" s="15"/>
    </row>
    <row r="177">
      <c r="A177" s="15"/>
      <c r="B177" s="15"/>
      <c r="C177" s="15"/>
      <c r="D177" s="15"/>
      <c r="E177" s="15"/>
      <c r="F177" s="15"/>
      <c r="G177" s="15"/>
      <c r="H177" s="15"/>
      <c r="I177" s="15"/>
      <c r="J177" s="15"/>
      <c r="M177" s="30"/>
      <c r="N177" s="30"/>
      <c r="O177" s="15"/>
      <c r="P177" s="15"/>
      <c r="Q177" s="15"/>
      <c r="R177" s="15"/>
      <c r="S177" s="15"/>
      <c r="T177" s="15"/>
      <c r="U177" s="15"/>
      <c r="V177" s="15"/>
      <c r="W177" s="15"/>
      <c r="X177" s="15"/>
      <c r="Y177" s="15"/>
      <c r="Z177" s="15"/>
      <c r="AA177" s="15"/>
    </row>
    <row r="178">
      <c r="A178" s="15"/>
      <c r="B178" s="15"/>
      <c r="C178" s="15"/>
      <c r="D178" s="15"/>
      <c r="E178" s="15"/>
      <c r="F178" s="15"/>
      <c r="G178" s="15"/>
      <c r="H178" s="15"/>
      <c r="I178" s="15"/>
      <c r="J178" s="15"/>
      <c r="M178" s="30"/>
      <c r="N178" s="30"/>
      <c r="O178" s="15"/>
      <c r="P178" s="15"/>
      <c r="Q178" s="15"/>
      <c r="R178" s="15"/>
      <c r="S178" s="15"/>
      <c r="T178" s="15"/>
      <c r="U178" s="15"/>
      <c r="V178" s="15"/>
      <c r="W178" s="15"/>
      <c r="X178" s="15"/>
      <c r="Y178" s="15"/>
      <c r="Z178" s="15"/>
      <c r="AA178" s="15"/>
    </row>
    <row r="179">
      <c r="A179" s="15"/>
      <c r="B179" s="15"/>
      <c r="C179" s="15"/>
      <c r="D179" s="15"/>
      <c r="E179" s="15"/>
      <c r="F179" s="15"/>
      <c r="G179" s="15"/>
      <c r="H179" s="15"/>
      <c r="I179" s="15"/>
      <c r="J179" s="15"/>
      <c r="M179" s="30"/>
      <c r="N179" s="30"/>
      <c r="O179" s="15"/>
      <c r="P179" s="15"/>
      <c r="Q179" s="15"/>
      <c r="R179" s="15"/>
      <c r="S179" s="15"/>
      <c r="T179" s="15"/>
      <c r="U179" s="15"/>
      <c r="V179" s="15"/>
      <c r="W179" s="15"/>
      <c r="X179" s="15"/>
      <c r="Y179" s="15"/>
      <c r="Z179" s="15"/>
      <c r="AA179" s="15"/>
    </row>
    <row r="180">
      <c r="A180" s="15"/>
      <c r="B180" s="15"/>
      <c r="C180" s="15"/>
      <c r="D180" s="15"/>
      <c r="E180" s="15"/>
      <c r="F180" s="15"/>
      <c r="G180" s="15"/>
      <c r="H180" s="15"/>
      <c r="I180" s="15"/>
      <c r="J180" s="15"/>
      <c r="M180" s="30"/>
      <c r="N180" s="30"/>
      <c r="O180" s="15"/>
      <c r="P180" s="15"/>
      <c r="Q180" s="15"/>
      <c r="R180" s="15"/>
      <c r="S180" s="15"/>
      <c r="T180" s="15"/>
      <c r="U180" s="15"/>
      <c r="V180" s="15"/>
      <c r="W180" s="15"/>
      <c r="X180" s="15"/>
      <c r="Y180" s="15"/>
      <c r="Z180" s="15"/>
      <c r="AA180" s="15"/>
    </row>
    <row r="181">
      <c r="A181" s="15"/>
      <c r="B181" s="15"/>
      <c r="C181" s="15"/>
      <c r="D181" s="15"/>
      <c r="E181" s="15"/>
      <c r="F181" s="15"/>
      <c r="G181" s="15"/>
      <c r="H181" s="15"/>
      <c r="I181" s="15"/>
      <c r="J181" s="15"/>
      <c r="M181" s="30"/>
      <c r="N181" s="30"/>
      <c r="O181" s="15"/>
      <c r="P181" s="15"/>
      <c r="Q181" s="15"/>
      <c r="R181" s="15"/>
      <c r="S181" s="15"/>
      <c r="T181" s="15"/>
      <c r="U181" s="15"/>
      <c r="V181" s="15"/>
      <c r="W181" s="15"/>
      <c r="X181" s="15"/>
      <c r="Y181" s="15"/>
      <c r="Z181" s="15"/>
      <c r="AA181" s="15"/>
    </row>
    <row r="182">
      <c r="A182" s="15"/>
      <c r="B182" s="15"/>
      <c r="C182" s="15"/>
      <c r="D182" s="15"/>
      <c r="E182" s="15"/>
      <c r="F182" s="15"/>
      <c r="G182" s="15"/>
      <c r="H182" s="15"/>
      <c r="I182" s="15"/>
      <c r="J182" s="15"/>
      <c r="M182" s="30"/>
      <c r="N182" s="30"/>
      <c r="O182" s="15"/>
      <c r="P182" s="15"/>
      <c r="Q182" s="15"/>
      <c r="R182" s="15"/>
      <c r="S182" s="15"/>
      <c r="T182" s="15"/>
      <c r="U182" s="15"/>
      <c r="V182" s="15"/>
      <c r="W182" s="15"/>
      <c r="X182" s="15"/>
      <c r="Y182" s="15"/>
      <c r="Z182" s="15"/>
      <c r="AA182" s="15"/>
    </row>
    <row r="183">
      <c r="A183" s="15"/>
      <c r="B183" s="15"/>
      <c r="C183" s="15"/>
      <c r="D183" s="15"/>
      <c r="E183" s="15"/>
      <c r="F183" s="15"/>
      <c r="G183" s="15"/>
      <c r="H183" s="15"/>
      <c r="I183" s="15"/>
      <c r="J183" s="15"/>
      <c r="M183" s="30"/>
      <c r="N183" s="30"/>
      <c r="O183" s="15"/>
      <c r="P183" s="15"/>
      <c r="Q183" s="15"/>
      <c r="R183" s="15"/>
      <c r="S183" s="15"/>
      <c r="T183" s="15"/>
      <c r="U183" s="15"/>
      <c r="V183" s="15"/>
      <c r="W183" s="15"/>
      <c r="X183" s="15"/>
      <c r="Y183" s="15"/>
      <c r="Z183" s="15"/>
      <c r="AA183" s="15"/>
    </row>
    <row r="184">
      <c r="A184" s="15"/>
      <c r="B184" s="15"/>
      <c r="C184" s="15"/>
      <c r="D184" s="15"/>
      <c r="E184" s="15"/>
      <c r="F184" s="15"/>
      <c r="G184" s="15"/>
      <c r="H184" s="15"/>
      <c r="I184" s="15"/>
      <c r="J184" s="15"/>
      <c r="M184" s="30"/>
      <c r="N184" s="30"/>
      <c r="O184" s="15"/>
      <c r="P184" s="15"/>
      <c r="Q184" s="15"/>
      <c r="R184" s="15"/>
      <c r="S184" s="15"/>
      <c r="T184" s="15"/>
      <c r="U184" s="15"/>
      <c r="V184" s="15"/>
      <c r="W184" s="15"/>
      <c r="X184" s="15"/>
      <c r="Y184" s="15"/>
      <c r="Z184" s="15"/>
      <c r="AA184" s="15"/>
    </row>
    <row r="185">
      <c r="A185" s="15"/>
      <c r="B185" s="15"/>
      <c r="C185" s="15"/>
      <c r="D185" s="15"/>
      <c r="E185" s="15"/>
      <c r="F185" s="15"/>
      <c r="G185" s="15"/>
      <c r="H185" s="15"/>
      <c r="I185" s="15"/>
      <c r="J185" s="15"/>
      <c r="M185" s="30"/>
      <c r="N185" s="30"/>
      <c r="O185" s="15"/>
      <c r="P185" s="15"/>
      <c r="Q185" s="15"/>
      <c r="R185" s="15"/>
      <c r="S185" s="15"/>
      <c r="T185" s="15"/>
      <c r="U185" s="15"/>
      <c r="V185" s="15"/>
      <c r="W185" s="15"/>
      <c r="X185" s="15"/>
      <c r="Y185" s="15"/>
      <c r="Z185" s="15"/>
      <c r="AA185" s="15"/>
    </row>
    <row r="186">
      <c r="A186" s="15"/>
      <c r="B186" s="15"/>
      <c r="C186" s="15"/>
      <c r="D186" s="15"/>
      <c r="E186" s="15"/>
      <c r="F186" s="15"/>
      <c r="G186" s="15"/>
      <c r="H186" s="15"/>
      <c r="I186" s="15"/>
      <c r="J186" s="15"/>
      <c r="M186" s="30"/>
      <c r="N186" s="30"/>
      <c r="O186" s="15"/>
      <c r="P186" s="15"/>
      <c r="Q186" s="15"/>
      <c r="R186" s="15"/>
      <c r="S186" s="15"/>
      <c r="T186" s="15"/>
      <c r="U186" s="15"/>
      <c r="V186" s="15"/>
      <c r="W186" s="15"/>
      <c r="X186" s="15"/>
      <c r="Y186" s="15"/>
      <c r="Z186" s="15"/>
      <c r="AA186" s="15"/>
    </row>
    <row r="187">
      <c r="A187" s="15"/>
      <c r="B187" s="15"/>
      <c r="C187" s="15"/>
      <c r="D187" s="15"/>
      <c r="E187" s="15"/>
      <c r="F187" s="15"/>
      <c r="G187" s="15"/>
      <c r="H187" s="15"/>
      <c r="I187" s="15"/>
      <c r="J187" s="15"/>
      <c r="M187" s="30"/>
      <c r="N187" s="30"/>
      <c r="O187" s="15"/>
      <c r="P187" s="15"/>
      <c r="Q187" s="15"/>
      <c r="R187" s="15"/>
      <c r="S187" s="15"/>
      <c r="T187" s="15"/>
      <c r="U187" s="15"/>
      <c r="V187" s="15"/>
      <c r="W187" s="15"/>
      <c r="X187" s="15"/>
      <c r="Y187" s="15"/>
      <c r="Z187" s="15"/>
      <c r="AA187" s="15"/>
    </row>
    <row r="188">
      <c r="A188" s="15"/>
      <c r="B188" s="15"/>
      <c r="C188" s="15"/>
      <c r="D188" s="15"/>
      <c r="E188" s="15"/>
      <c r="F188" s="15"/>
      <c r="G188" s="15"/>
      <c r="H188" s="15"/>
      <c r="I188" s="15"/>
      <c r="J188" s="15"/>
      <c r="M188" s="30"/>
      <c r="N188" s="30"/>
      <c r="O188" s="15"/>
      <c r="P188" s="15"/>
      <c r="Q188" s="15"/>
      <c r="R188" s="15"/>
      <c r="S188" s="15"/>
      <c r="T188" s="15"/>
      <c r="U188" s="15"/>
      <c r="V188" s="15"/>
      <c r="W188" s="15"/>
      <c r="X188" s="15"/>
      <c r="Y188" s="15"/>
      <c r="Z188" s="15"/>
      <c r="AA188" s="15"/>
    </row>
    <row r="189">
      <c r="A189" s="15"/>
      <c r="B189" s="15"/>
      <c r="C189" s="15"/>
      <c r="D189" s="15"/>
      <c r="E189" s="15"/>
      <c r="F189" s="15"/>
      <c r="G189" s="15"/>
      <c r="H189" s="15"/>
      <c r="I189" s="15"/>
      <c r="J189" s="15"/>
      <c r="M189" s="30"/>
      <c r="N189" s="30"/>
      <c r="O189" s="15"/>
      <c r="P189" s="15"/>
      <c r="Q189" s="15"/>
      <c r="R189" s="15"/>
      <c r="S189" s="15"/>
      <c r="T189" s="15"/>
      <c r="U189" s="15"/>
      <c r="V189" s="15"/>
      <c r="W189" s="15"/>
      <c r="X189" s="15"/>
      <c r="Y189" s="15"/>
      <c r="Z189" s="15"/>
      <c r="AA189" s="15"/>
    </row>
    <row r="190">
      <c r="A190" s="15"/>
      <c r="B190" s="15"/>
      <c r="C190" s="15"/>
      <c r="D190" s="15"/>
      <c r="E190" s="15"/>
      <c r="F190" s="15"/>
      <c r="G190" s="15"/>
      <c r="H190" s="15"/>
      <c r="I190" s="15"/>
      <c r="J190" s="15"/>
      <c r="M190" s="30"/>
      <c r="N190" s="30"/>
      <c r="O190" s="15"/>
      <c r="P190" s="15"/>
      <c r="Q190" s="15"/>
      <c r="R190" s="15"/>
      <c r="S190" s="15"/>
      <c r="T190" s="15"/>
      <c r="U190" s="15"/>
      <c r="V190" s="15"/>
      <c r="W190" s="15"/>
      <c r="X190" s="15"/>
      <c r="Y190" s="15"/>
      <c r="Z190" s="15"/>
      <c r="AA190" s="15"/>
    </row>
    <row r="191">
      <c r="A191" s="15"/>
      <c r="B191" s="15"/>
      <c r="C191" s="15"/>
      <c r="D191" s="15"/>
      <c r="E191" s="15"/>
      <c r="F191" s="15"/>
      <c r="G191" s="15"/>
      <c r="H191" s="15"/>
      <c r="I191" s="15"/>
      <c r="J191" s="15"/>
      <c r="M191" s="30"/>
      <c r="N191" s="30"/>
      <c r="O191" s="15"/>
      <c r="P191" s="15"/>
      <c r="Q191" s="15"/>
      <c r="R191" s="15"/>
      <c r="S191" s="15"/>
      <c r="T191" s="15"/>
      <c r="U191" s="15"/>
      <c r="V191" s="15"/>
      <c r="W191" s="15"/>
      <c r="X191" s="15"/>
      <c r="Y191" s="15"/>
      <c r="Z191" s="15"/>
      <c r="AA191" s="15"/>
    </row>
    <row r="192">
      <c r="A192" s="15"/>
      <c r="B192" s="15"/>
      <c r="C192" s="15"/>
      <c r="D192" s="15"/>
      <c r="E192" s="15"/>
      <c r="F192" s="15"/>
      <c r="G192" s="15"/>
      <c r="H192" s="15"/>
      <c r="I192" s="15"/>
      <c r="J192" s="15"/>
      <c r="M192" s="30"/>
      <c r="N192" s="30"/>
      <c r="O192" s="15"/>
      <c r="P192" s="15"/>
      <c r="Q192" s="15"/>
      <c r="R192" s="15"/>
      <c r="S192" s="15"/>
      <c r="T192" s="15"/>
      <c r="U192" s="15"/>
      <c r="V192" s="15"/>
      <c r="W192" s="15"/>
      <c r="X192" s="15"/>
      <c r="Y192" s="15"/>
      <c r="Z192" s="15"/>
      <c r="AA192" s="15"/>
    </row>
    <row r="193">
      <c r="A193" s="15"/>
      <c r="B193" s="15"/>
      <c r="C193" s="15"/>
      <c r="D193" s="15"/>
      <c r="E193" s="15"/>
      <c r="F193" s="15"/>
      <c r="G193" s="15"/>
      <c r="H193" s="15"/>
      <c r="I193" s="15"/>
      <c r="J193" s="15"/>
      <c r="M193" s="30"/>
      <c r="N193" s="30"/>
      <c r="O193" s="15"/>
      <c r="P193" s="15"/>
      <c r="Q193" s="15"/>
      <c r="R193" s="15"/>
      <c r="S193" s="15"/>
      <c r="T193" s="15"/>
      <c r="U193" s="15"/>
      <c r="V193" s="15"/>
      <c r="W193" s="15"/>
      <c r="X193" s="15"/>
      <c r="Y193" s="15"/>
      <c r="Z193" s="15"/>
      <c r="AA193" s="15"/>
    </row>
    <row r="194">
      <c r="A194" s="15"/>
      <c r="B194" s="15"/>
      <c r="C194" s="15"/>
      <c r="D194" s="15"/>
      <c r="E194" s="15"/>
      <c r="F194" s="15"/>
      <c r="G194" s="15"/>
      <c r="H194" s="15"/>
      <c r="I194" s="15"/>
      <c r="J194" s="15"/>
      <c r="M194" s="30"/>
      <c r="N194" s="30"/>
      <c r="O194" s="15"/>
      <c r="P194" s="15"/>
      <c r="Q194" s="15"/>
      <c r="R194" s="15"/>
      <c r="S194" s="15"/>
      <c r="T194" s="15"/>
      <c r="U194" s="15"/>
      <c r="V194" s="15"/>
      <c r="W194" s="15"/>
      <c r="X194" s="15"/>
      <c r="Y194" s="15"/>
      <c r="Z194" s="15"/>
      <c r="AA194" s="15"/>
    </row>
    <row r="195">
      <c r="A195" s="15"/>
      <c r="B195" s="15"/>
      <c r="C195" s="15"/>
      <c r="D195" s="15"/>
      <c r="E195" s="15"/>
      <c r="F195" s="15"/>
      <c r="G195" s="15"/>
      <c r="H195" s="15"/>
      <c r="I195" s="15"/>
      <c r="J195" s="15"/>
      <c r="M195" s="30"/>
      <c r="N195" s="30"/>
      <c r="O195" s="15"/>
      <c r="P195" s="15"/>
      <c r="Q195" s="15"/>
      <c r="R195" s="15"/>
      <c r="S195" s="15"/>
      <c r="T195" s="15"/>
      <c r="U195" s="15"/>
      <c r="V195" s="15"/>
      <c r="W195" s="15"/>
      <c r="X195" s="15"/>
      <c r="Y195" s="15"/>
      <c r="Z195" s="15"/>
      <c r="AA195" s="15"/>
    </row>
    <row r="196">
      <c r="A196" s="15"/>
      <c r="B196" s="15"/>
      <c r="C196" s="15"/>
      <c r="D196" s="15"/>
      <c r="E196" s="15"/>
      <c r="F196" s="15"/>
      <c r="G196" s="15"/>
      <c r="H196" s="15"/>
      <c r="I196" s="15"/>
      <c r="J196" s="15"/>
      <c r="M196" s="30"/>
      <c r="N196" s="30"/>
      <c r="O196" s="15"/>
      <c r="P196" s="15"/>
      <c r="Q196" s="15"/>
      <c r="R196" s="15"/>
      <c r="S196" s="15"/>
      <c r="T196" s="15"/>
      <c r="U196" s="15"/>
      <c r="V196" s="15"/>
      <c r="W196" s="15"/>
      <c r="X196" s="15"/>
      <c r="Y196" s="15"/>
      <c r="Z196" s="15"/>
      <c r="AA196" s="15"/>
    </row>
    <row r="197">
      <c r="A197" s="15"/>
      <c r="B197" s="15"/>
      <c r="C197" s="15"/>
      <c r="D197" s="15"/>
      <c r="E197" s="15"/>
      <c r="F197" s="15"/>
      <c r="G197" s="15"/>
      <c r="H197" s="15"/>
      <c r="I197" s="15"/>
      <c r="J197" s="15"/>
      <c r="M197" s="30"/>
      <c r="N197" s="30"/>
      <c r="O197" s="15"/>
      <c r="P197" s="15"/>
      <c r="Q197" s="15"/>
      <c r="R197" s="15"/>
      <c r="S197" s="15"/>
      <c r="T197" s="15"/>
      <c r="U197" s="15"/>
      <c r="V197" s="15"/>
      <c r="W197" s="15"/>
      <c r="X197" s="15"/>
      <c r="Y197" s="15"/>
      <c r="Z197" s="15"/>
      <c r="AA197" s="15"/>
    </row>
    <row r="198">
      <c r="A198" s="15"/>
      <c r="B198" s="15"/>
      <c r="C198" s="15"/>
      <c r="D198" s="15"/>
      <c r="E198" s="15"/>
      <c r="F198" s="15"/>
      <c r="G198" s="15"/>
      <c r="H198" s="15"/>
      <c r="I198" s="15"/>
      <c r="J198" s="15"/>
      <c r="M198" s="30"/>
      <c r="N198" s="30"/>
      <c r="O198" s="15"/>
      <c r="P198" s="15"/>
      <c r="Q198" s="15"/>
      <c r="R198" s="15"/>
      <c r="S198" s="15"/>
      <c r="T198" s="15"/>
      <c r="U198" s="15"/>
      <c r="V198" s="15"/>
      <c r="W198" s="15"/>
      <c r="X198" s="15"/>
      <c r="Y198" s="15"/>
      <c r="Z198" s="15"/>
      <c r="AA198" s="15"/>
    </row>
    <row r="199">
      <c r="A199" s="15"/>
      <c r="B199" s="15"/>
      <c r="C199" s="15"/>
      <c r="D199" s="15"/>
      <c r="E199" s="15"/>
      <c r="F199" s="15"/>
      <c r="G199" s="15"/>
      <c r="H199" s="15"/>
      <c r="I199" s="15"/>
      <c r="J199" s="15"/>
      <c r="M199" s="30"/>
      <c r="N199" s="30"/>
      <c r="O199" s="15"/>
      <c r="P199" s="15"/>
      <c r="Q199" s="15"/>
      <c r="R199" s="15"/>
      <c r="S199" s="15"/>
      <c r="T199" s="15"/>
      <c r="U199" s="15"/>
      <c r="V199" s="15"/>
      <c r="W199" s="15"/>
      <c r="X199" s="15"/>
      <c r="Y199" s="15"/>
      <c r="Z199" s="15"/>
      <c r="AA199" s="15"/>
    </row>
    <row r="200">
      <c r="A200" s="15"/>
      <c r="B200" s="15"/>
      <c r="C200" s="15"/>
      <c r="D200" s="15"/>
      <c r="E200" s="15"/>
      <c r="F200" s="15"/>
      <c r="G200" s="15"/>
      <c r="H200" s="15"/>
      <c r="I200" s="15"/>
      <c r="J200" s="15"/>
      <c r="M200" s="30"/>
      <c r="N200" s="30"/>
      <c r="O200" s="15"/>
      <c r="P200" s="15"/>
      <c r="Q200" s="15"/>
      <c r="R200" s="15"/>
      <c r="S200" s="15"/>
      <c r="T200" s="15"/>
      <c r="U200" s="15"/>
      <c r="V200" s="15"/>
      <c r="W200" s="15"/>
      <c r="X200" s="15"/>
      <c r="Y200" s="15"/>
      <c r="Z200" s="15"/>
      <c r="AA200" s="15"/>
    </row>
    <row r="201">
      <c r="A201" s="15"/>
      <c r="B201" s="15"/>
      <c r="C201" s="15"/>
      <c r="D201" s="15"/>
      <c r="E201" s="15"/>
      <c r="F201" s="15"/>
      <c r="G201" s="15"/>
      <c r="H201" s="15"/>
      <c r="I201" s="15"/>
      <c r="J201" s="15"/>
      <c r="M201" s="30"/>
      <c r="N201" s="30"/>
      <c r="O201" s="15"/>
      <c r="P201" s="15"/>
      <c r="Q201" s="15"/>
      <c r="R201" s="15"/>
      <c r="S201" s="15"/>
      <c r="T201" s="15"/>
      <c r="U201" s="15"/>
      <c r="V201" s="15"/>
      <c r="W201" s="15"/>
      <c r="X201" s="15"/>
      <c r="Y201" s="15"/>
      <c r="Z201" s="15"/>
      <c r="AA201" s="15"/>
    </row>
    <row r="202">
      <c r="A202" s="15"/>
      <c r="B202" s="15"/>
      <c r="C202" s="15"/>
      <c r="D202" s="15"/>
      <c r="E202" s="15"/>
      <c r="F202" s="15"/>
      <c r="G202" s="15"/>
      <c r="H202" s="15"/>
      <c r="I202" s="15"/>
      <c r="J202" s="15"/>
      <c r="M202" s="30"/>
      <c r="N202" s="30"/>
      <c r="O202" s="15"/>
      <c r="P202" s="15"/>
      <c r="Q202" s="15"/>
      <c r="R202" s="15"/>
      <c r="S202" s="15"/>
      <c r="T202" s="15"/>
      <c r="U202" s="15"/>
      <c r="V202" s="15"/>
      <c r="W202" s="15"/>
      <c r="X202" s="15"/>
      <c r="Y202" s="15"/>
      <c r="Z202" s="15"/>
      <c r="AA202" s="15"/>
    </row>
    <row r="203">
      <c r="A203" s="15"/>
      <c r="B203" s="15"/>
      <c r="C203" s="15"/>
      <c r="D203" s="15"/>
      <c r="E203" s="15"/>
      <c r="F203" s="15"/>
      <c r="G203" s="15"/>
      <c r="H203" s="15"/>
      <c r="I203" s="15"/>
      <c r="J203" s="15"/>
      <c r="M203" s="30"/>
      <c r="N203" s="30"/>
      <c r="O203" s="15"/>
      <c r="P203" s="15"/>
      <c r="Q203" s="15"/>
      <c r="R203" s="15"/>
      <c r="S203" s="15"/>
      <c r="T203" s="15"/>
      <c r="U203" s="15"/>
      <c r="V203" s="15"/>
      <c r="W203" s="15"/>
      <c r="X203" s="15"/>
      <c r="Y203" s="15"/>
      <c r="Z203" s="15"/>
      <c r="AA203" s="15"/>
    </row>
    <row r="204">
      <c r="A204" s="15"/>
      <c r="B204" s="15"/>
      <c r="C204" s="15"/>
      <c r="D204" s="15"/>
      <c r="E204" s="15"/>
      <c r="F204" s="15"/>
      <c r="G204" s="15"/>
      <c r="H204" s="15"/>
      <c r="I204" s="15"/>
      <c r="J204" s="15"/>
      <c r="M204" s="30"/>
      <c r="N204" s="30"/>
      <c r="O204" s="15"/>
      <c r="P204" s="15"/>
      <c r="Q204" s="15"/>
      <c r="R204" s="15"/>
      <c r="S204" s="15"/>
      <c r="T204" s="15"/>
      <c r="U204" s="15"/>
      <c r="V204" s="15"/>
      <c r="W204" s="15"/>
      <c r="X204" s="15"/>
      <c r="Y204" s="15"/>
      <c r="Z204" s="15"/>
      <c r="AA204" s="15"/>
    </row>
    <row r="205">
      <c r="A205" s="15"/>
      <c r="B205" s="15"/>
      <c r="C205" s="15"/>
      <c r="D205" s="15"/>
      <c r="E205" s="15"/>
      <c r="F205" s="15"/>
      <c r="G205" s="15"/>
      <c r="H205" s="15"/>
      <c r="I205" s="15"/>
      <c r="J205" s="15"/>
      <c r="M205" s="30"/>
      <c r="N205" s="30"/>
      <c r="O205" s="15"/>
      <c r="P205" s="15"/>
      <c r="Q205" s="15"/>
      <c r="R205" s="15"/>
      <c r="S205" s="15"/>
      <c r="T205" s="15"/>
      <c r="U205" s="15"/>
      <c r="V205" s="15"/>
      <c r="W205" s="15"/>
      <c r="X205" s="15"/>
      <c r="Y205" s="15"/>
      <c r="Z205" s="15"/>
      <c r="AA205" s="15"/>
    </row>
    <row r="206">
      <c r="A206" s="15"/>
      <c r="B206" s="15"/>
      <c r="C206" s="15"/>
      <c r="D206" s="15"/>
      <c r="E206" s="15"/>
      <c r="F206" s="15"/>
      <c r="G206" s="15"/>
      <c r="H206" s="15"/>
      <c r="I206" s="15"/>
      <c r="J206" s="15"/>
      <c r="M206" s="30"/>
      <c r="N206" s="30"/>
      <c r="O206" s="15"/>
      <c r="P206" s="15"/>
      <c r="Q206" s="15"/>
      <c r="R206" s="15"/>
      <c r="S206" s="15"/>
      <c r="T206" s="15"/>
      <c r="U206" s="15"/>
      <c r="V206" s="15"/>
      <c r="W206" s="15"/>
      <c r="X206" s="15"/>
      <c r="Y206" s="15"/>
      <c r="Z206" s="15"/>
      <c r="AA206" s="15"/>
    </row>
    <row r="207">
      <c r="A207" s="15"/>
      <c r="B207" s="15"/>
      <c r="C207" s="15"/>
      <c r="D207" s="15"/>
      <c r="E207" s="15"/>
      <c r="F207" s="15"/>
      <c r="G207" s="15"/>
      <c r="H207" s="15"/>
      <c r="I207" s="15"/>
      <c r="J207" s="15"/>
      <c r="M207" s="30"/>
      <c r="N207" s="30"/>
      <c r="O207" s="15"/>
      <c r="P207" s="15"/>
      <c r="Q207" s="15"/>
      <c r="R207" s="15"/>
      <c r="S207" s="15"/>
      <c r="T207" s="15"/>
      <c r="U207" s="15"/>
      <c r="V207" s="15"/>
      <c r="W207" s="15"/>
      <c r="X207" s="15"/>
      <c r="Y207" s="15"/>
      <c r="Z207" s="15"/>
      <c r="AA207" s="15"/>
    </row>
    <row r="208">
      <c r="A208" s="15"/>
      <c r="B208" s="15"/>
      <c r="C208" s="15"/>
      <c r="D208" s="15"/>
      <c r="E208" s="15"/>
      <c r="F208" s="15"/>
      <c r="G208" s="15"/>
      <c r="H208" s="15"/>
      <c r="I208" s="15"/>
      <c r="J208" s="15"/>
      <c r="M208" s="30"/>
      <c r="N208" s="30"/>
      <c r="O208" s="15"/>
      <c r="P208" s="15"/>
      <c r="Q208" s="15"/>
      <c r="R208" s="15"/>
      <c r="S208" s="15"/>
      <c r="T208" s="15"/>
      <c r="U208" s="15"/>
      <c r="V208" s="15"/>
      <c r="W208" s="15"/>
      <c r="X208" s="15"/>
      <c r="Y208" s="15"/>
      <c r="Z208" s="15"/>
      <c r="AA208" s="15"/>
    </row>
    <row r="209">
      <c r="A209" s="15"/>
      <c r="B209" s="15"/>
      <c r="C209" s="15"/>
      <c r="D209" s="15"/>
      <c r="E209" s="15"/>
      <c r="F209" s="15"/>
      <c r="G209" s="15"/>
      <c r="H209" s="15"/>
      <c r="I209" s="15"/>
      <c r="J209" s="15"/>
      <c r="M209" s="30"/>
      <c r="N209" s="30"/>
      <c r="O209" s="15"/>
      <c r="P209" s="15"/>
      <c r="Q209" s="15"/>
      <c r="R209" s="15"/>
      <c r="S209" s="15"/>
      <c r="T209" s="15"/>
      <c r="U209" s="15"/>
      <c r="V209" s="15"/>
      <c r="W209" s="15"/>
      <c r="X209" s="15"/>
      <c r="Y209" s="15"/>
      <c r="Z209" s="15"/>
      <c r="AA209" s="15"/>
    </row>
    <row r="210">
      <c r="A210" s="15"/>
      <c r="B210" s="15"/>
      <c r="C210" s="15"/>
      <c r="D210" s="15"/>
      <c r="E210" s="15"/>
      <c r="F210" s="15"/>
      <c r="G210" s="15"/>
      <c r="H210" s="15"/>
      <c r="I210" s="15"/>
      <c r="J210" s="15"/>
      <c r="M210" s="30"/>
      <c r="N210" s="30"/>
      <c r="O210" s="15"/>
      <c r="P210" s="15"/>
      <c r="Q210" s="15"/>
      <c r="R210" s="15"/>
      <c r="S210" s="15"/>
      <c r="T210" s="15"/>
      <c r="U210" s="15"/>
      <c r="V210" s="15"/>
      <c r="W210" s="15"/>
      <c r="X210" s="15"/>
      <c r="Y210" s="15"/>
      <c r="Z210" s="15"/>
      <c r="AA210" s="15"/>
    </row>
    <row r="211">
      <c r="A211" s="15"/>
      <c r="B211" s="15"/>
      <c r="C211" s="15"/>
      <c r="D211" s="15"/>
      <c r="E211" s="15"/>
      <c r="F211" s="15"/>
      <c r="G211" s="15"/>
      <c r="H211" s="15"/>
      <c r="I211" s="15"/>
      <c r="J211" s="15"/>
      <c r="M211" s="30"/>
      <c r="N211" s="30"/>
      <c r="O211" s="15"/>
      <c r="P211" s="15"/>
      <c r="Q211" s="15"/>
      <c r="R211" s="15"/>
      <c r="S211" s="15"/>
      <c r="T211" s="15"/>
      <c r="U211" s="15"/>
      <c r="V211" s="15"/>
      <c r="W211" s="15"/>
      <c r="X211" s="15"/>
      <c r="Y211" s="15"/>
      <c r="Z211" s="15"/>
      <c r="AA211" s="15"/>
    </row>
    <row r="212">
      <c r="A212" s="15"/>
      <c r="B212" s="15"/>
      <c r="C212" s="15"/>
      <c r="D212" s="15"/>
      <c r="E212" s="15"/>
      <c r="F212" s="15"/>
      <c r="G212" s="15"/>
      <c r="H212" s="15"/>
      <c r="I212" s="15"/>
      <c r="J212" s="15"/>
      <c r="M212" s="30"/>
      <c r="N212" s="30"/>
      <c r="O212" s="15"/>
      <c r="P212" s="15"/>
      <c r="Q212" s="15"/>
      <c r="R212" s="15"/>
      <c r="S212" s="15"/>
      <c r="T212" s="15"/>
      <c r="U212" s="15"/>
      <c r="V212" s="15"/>
      <c r="W212" s="15"/>
      <c r="X212" s="15"/>
      <c r="Y212" s="15"/>
      <c r="Z212" s="15"/>
      <c r="AA212" s="15"/>
    </row>
    <row r="213">
      <c r="A213" s="15"/>
      <c r="B213" s="15"/>
      <c r="C213" s="15"/>
      <c r="D213" s="15"/>
      <c r="E213" s="15"/>
      <c r="F213" s="15"/>
      <c r="G213" s="15"/>
      <c r="H213" s="15"/>
      <c r="I213" s="15"/>
      <c r="J213" s="15"/>
      <c r="M213" s="30"/>
      <c r="N213" s="30"/>
      <c r="O213" s="15"/>
      <c r="P213" s="15"/>
      <c r="Q213" s="15"/>
      <c r="R213" s="15"/>
      <c r="S213" s="15"/>
      <c r="T213" s="15"/>
      <c r="U213" s="15"/>
      <c r="V213" s="15"/>
      <c r="W213" s="15"/>
      <c r="X213" s="15"/>
      <c r="Y213" s="15"/>
      <c r="Z213" s="15"/>
      <c r="AA213" s="15"/>
    </row>
    <row r="214">
      <c r="A214" s="15"/>
      <c r="B214" s="15"/>
      <c r="C214" s="15"/>
      <c r="D214" s="15"/>
      <c r="E214" s="15"/>
      <c r="F214" s="15"/>
      <c r="G214" s="15"/>
      <c r="H214" s="15"/>
      <c r="I214" s="15"/>
      <c r="J214" s="15"/>
      <c r="M214" s="30"/>
      <c r="N214" s="30"/>
      <c r="O214" s="15"/>
      <c r="P214" s="15"/>
      <c r="Q214" s="15"/>
      <c r="R214" s="15"/>
      <c r="S214" s="15"/>
      <c r="T214" s="15"/>
      <c r="U214" s="15"/>
      <c r="V214" s="15"/>
      <c r="W214" s="15"/>
      <c r="X214" s="15"/>
      <c r="Y214" s="15"/>
      <c r="Z214" s="15"/>
      <c r="AA214" s="15"/>
    </row>
    <row r="215">
      <c r="A215" s="15"/>
      <c r="B215" s="15"/>
      <c r="C215" s="15"/>
      <c r="D215" s="15"/>
      <c r="E215" s="15"/>
      <c r="F215" s="15"/>
      <c r="G215" s="15"/>
      <c r="H215" s="15"/>
      <c r="I215" s="15"/>
      <c r="J215" s="15"/>
      <c r="M215" s="30"/>
      <c r="N215" s="30"/>
      <c r="O215" s="15"/>
      <c r="P215" s="15"/>
      <c r="Q215" s="15"/>
      <c r="R215" s="15"/>
      <c r="S215" s="15"/>
      <c r="T215" s="15"/>
      <c r="U215" s="15"/>
      <c r="V215" s="15"/>
      <c r="W215" s="15"/>
      <c r="X215" s="15"/>
      <c r="Y215" s="15"/>
      <c r="Z215" s="15"/>
      <c r="AA215" s="15"/>
    </row>
    <row r="216">
      <c r="A216" s="15"/>
      <c r="B216" s="15"/>
      <c r="C216" s="15"/>
      <c r="D216" s="15"/>
      <c r="E216" s="15"/>
      <c r="F216" s="15"/>
      <c r="G216" s="15"/>
      <c r="H216" s="15"/>
      <c r="I216" s="15"/>
      <c r="J216" s="15"/>
      <c r="M216" s="30"/>
      <c r="N216" s="30"/>
      <c r="O216" s="15"/>
      <c r="P216" s="15"/>
      <c r="Q216" s="15"/>
      <c r="R216" s="15"/>
      <c r="S216" s="15"/>
      <c r="T216" s="15"/>
      <c r="U216" s="15"/>
      <c r="V216" s="15"/>
      <c r="W216" s="15"/>
      <c r="X216" s="15"/>
      <c r="Y216" s="15"/>
      <c r="Z216" s="15"/>
      <c r="AA216" s="15"/>
    </row>
    <row r="217">
      <c r="A217" s="15"/>
      <c r="B217" s="15"/>
      <c r="C217" s="15"/>
      <c r="D217" s="15"/>
      <c r="E217" s="15"/>
      <c r="F217" s="15"/>
      <c r="G217" s="15"/>
      <c r="H217" s="15"/>
      <c r="I217" s="15"/>
      <c r="J217" s="15"/>
      <c r="M217" s="30"/>
      <c r="N217" s="30"/>
      <c r="O217" s="15"/>
      <c r="P217" s="15"/>
      <c r="Q217" s="15"/>
      <c r="R217" s="15"/>
      <c r="S217" s="15"/>
      <c r="T217" s="15"/>
      <c r="U217" s="15"/>
      <c r="V217" s="15"/>
      <c r="W217" s="15"/>
      <c r="X217" s="15"/>
      <c r="Y217" s="15"/>
      <c r="Z217" s="15"/>
      <c r="AA217" s="15"/>
    </row>
    <row r="218">
      <c r="A218" s="15"/>
      <c r="B218" s="15"/>
      <c r="C218" s="15"/>
      <c r="D218" s="15"/>
      <c r="E218" s="15"/>
      <c r="F218" s="15"/>
      <c r="G218" s="15"/>
      <c r="H218" s="15"/>
      <c r="I218" s="15"/>
      <c r="J218" s="15"/>
      <c r="M218" s="30"/>
      <c r="N218" s="30"/>
      <c r="O218" s="15"/>
      <c r="P218" s="15"/>
      <c r="Q218" s="15"/>
      <c r="R218" s="15"/>
      <c r="S218" s="15"/>
      <c r="T218" s="15"/>
      <c r="U218" s="15"/>
      <c r="V218" s="15"/>
      <c r="W218" s="15"/>
      <c r="X218" s="15"/>
      <c r="Y218" s="15"/>
      <c r="Z218" s="15"/>
      <c r="AA218" s="15"/>
    </row>
    <row r="219">
      <c r="A219" s="15"/>
      <c r="B219" s="15"/>
      <c r="C219" s="15"/>
      <c r="D219" s="15"/>
      <c r="E219" s="15"/>
      <c r="F219" s="15"/>
      <c r="G219" s="15"/>
      <c r="H219" s="15"/>
      <c r="I219" s="15"/>
      <c r="J219" s="15"/>
      <c r="M219" s="30"/>
      <c r="N219" s="30"/>
      <c r="O219" s="15"/>
      <c r="P219" s="15"/>
      <c r="Q219" s="15"/>
      <c r="R219" s="15"/>
      <c r="S219" s="15"/>
      <c r="T219" s="15"/>
      <c r="U219" s="15"/>
      <c r="V219" s="15"/>
      <c r="W219" s="15"/>
      <c r="X219" s="15"/>
      <c r="Y219" s="15"/>
      <c r="Z219" s="15"/>
      <c r="AA219" s="15"/>
    </row>
    <row r="220">
      <c r="A220" s="15"/>
      <c r="B220" s="15"/>
      <c r="C220" s="15"/>
      <c r="D220" s="15"/>
      <c r="E220" s="15"/>
      <c r="F220" s="15"/>
      <c r="G220" s="15"/>
      <c r="H220" s="15"/>
      <c r="I220" s="15"/>
      <c r="J220" s="15"/>
      <c r="M220" s="30"/>
      <c r="N220" s="30"/>
      <c r="O220" s="15"/>
      <c r="P220" s="15"/>
      <c r="Q220" s="15"/>
      <c r="R220" s="15"/>
      <c r="S220" s="15"/>
      <c r="T220" s="15"/>
      <c r="U220" s="15"/>
      <c r="V220" s="15"/>
      <c r="W220" s="15"/>
      <c r="X220" s="15"/>
      <c r="Y220" s="15"/>
      <c r="Z220" s="15"/>
      <c r="AA220" s="15"/>
    </row>
    <row r="221">
      <c r="A221" s="15"/>
      <c r="B221" s="15"/>
      <c r="C221" s="15"/>
      <c r="D221" s="15"/>
      <c r="E221" s="15"/>
      <c r="F221" s="15"/>
      <c r="G221" s="15"/>
      <c r="H221" s="15"/>
      <c r="I221" s="15"/>
      <c r="J221" s="15"/>
      <c r="M221" s="30"/>
      <c r="N221" s="30"/>
      <c r="O221" s="15"/>
      <c r="P221" s="15"/>
      <c r="Q221" s="15"/>
      <c r="R221" s="15"/>
      <c r="S221" s="15"/>
      <c r="T221" s="15"/>
      <c r="U221" s="15"/>
      <c r="V221" s="15"/>
      <c r="W221" s="15"/>
      <c r="X221" s="15"/>
      <c r="Y221" s="15"/>
      <c r="Z221" s="15"/>
      <c r="AA221" s="15"/>
    </row>
    <row r="222">
      <c r="A222" s="15"/>
      <c r="B222" s="15"/>
      <c r="C222" s="15"/>
      <c r="D222" s="15"/>
      <c r="E222" s="15"/>
      <c r="F222" s="15"/>
      <c r="G222" s="15"/>
      <c r="H222" s="15"/>
      <c r="I222" s="15"/>
      <c r="J222" s="15"/>
      <c r="M222" s="30"/>
      <c r="N222" s="30"/>
      <c r="O222" s="15"/>
      <c r="P222" s="15"/>
      <c r="Q222" s="15"/>
      <c r="R222" s="15"/>
      <c r="S222" s="15"/>
      <c r="T222" s="15"/>
      <c r="U222" s="15"/>
      <c r="V222" s="15"/>
      <c r="W222" s="15"/>
      <c r="X222" s="15"/>
      <c r="Y222" s="15"/>
      <c r="Z222" s="15"/>
      <c r="AA222" s="15"/>
    </row>
    <row r="223">
      <c r="A223" s="15"/>
      <c r="B223" s="15"/>
      <c r="C223" s="15"/>
      <c r="D223" s="15"/>
      <c r="E223" s="15"/>
      <c r="F223" s="15"/>
      <c r="G223" s="15"/>
      <c r="H223" s="15"/>
      <c r="I223" s="15"/>
      <c r="J223" s="15"/>
      <c r="M223" s="30"/>
      <c r="N223" s="30"/>
      <c r="O223" s="15"/>
      <c r="P223" s="15"/>
      <c r="Q223" s="15"/>
      <c r="R223" s="15"/>
      <c r="S223" s="15"/>
      <c r="T223" s="15"/>
      <c r="U223" s="15"/>
      <c r="V223" s="15"/>
      <c r="W223" s="15"/>
      <c r="X223" s="15"/>
      <c r="Y223" s="15"/>
      <c r="Z223" s="15"/>
      <c r="AA223" s="15"/>
    </row>
    <row r="224">
      <c r="A224" s="15"/>
      <c r="B224" s="15"/>
      <c r="C224" s="15"/>
      <c r="D224" s="15"/>
      <c r="E224" s="15"/>
      <c r="F224" s="15"/>
      <c r="G224" s="15"/>
      <c r="H224" s="15"/>
      <c r="I224" s="15"/>
      <c r="J224" s="15"/>
      <c r="M224" s="30"/>
      <c r="N224" s="30"/>
      <c r="O224" s="15"/>
      <c r="P224" s="15"/>
      <c r="Q224" s="15"/>
      <c r="R224" s="15"/>
      <c r="S224" s="15"/>
      <c r="T224" s="15"/>
      <c r="U224" s="15"/>
      <c r="V224" s="15"/>
      <c r="W224" s="15"/>
      <c r="X224" s="15"/>
      <c r="Y224" s="15"/>
      <c r="Z224" s="15"/>
      <c r="AA224" s="15"/>
    </row>
    <row r="225">
      <c r="A225" s="15"/>
      <c r="B225" s="15"/>
      <c r="C225" s="15"/>
      <c r="D225" s="15"/>
      <c r="E225" s="15"/>
      <c r="F225" s="15"/>
      <c r="G225" s="15"/>
      <c r="H225" s="15"/>
      <c r="I225" s="15"/>
      <c r="J225" s="15"/>
      <c r="M225" s="30"/>
      <c r="N225" s="30"/>
      <c r="O225" s="15"/>
      <c r="P225" s="15"/>
      <c r="Q225" s="15"/>
      <c r="R225" s="15"/>
      <c r="S225" s="15"/>
      <c r="T225" s="15"/>
      <c r="U225" s="15"/>
      <c r="V225" s="15"/>
      <c r="W225" s="15"/>
      <c r="X225" s="15"/>
      <c r="Y225" s="15"/>
      <c r="Z225" s="15"/>
      <c r="AA225" s="15"/>
    </row>
    <row r="226">
      <c r="A226" s="15"/>
      <c r="B226" s="15"/>
      <c r="C226" s="15"/>
      <c r="D226" s="15"/>
      <c r="E226" s="15"/>
      <c r="F226" s="15"/>
      <c r="G226" s="15"/>
      <c r="H226" s="15"/>
      <c r="I226" s="15"/>
      <c r="J226" s="15"/>
      <c r="M226" s="30"/>
      <c r="N226" s="30"/>
      <c r="O226" s="15"/>
      <c r="P226" s="15"/>
      <c r="Q226" s="15"/>
      <c r="R226" s="15"/>
      <c r="S226" s="15"/>
      <c r="T226" s="15"/>
      <c r="U226" s="15"/>
      <c r="V226" s="15"/>
      <c r="W226" s="15"/>
      <c r="X226" s="15"/>
      <c r="Y226" s="15"/>
      <c r="Z226" s="15"/>
      <c r="AA226" s="15"/>
    </row>
    <row r="227">
      <c r="A227" s="15"/>
      <c r="B227" s="15"/>
      <c r="C227" s="15"/>
      <c r="D227" s="15"/>
      <c r="E227" s="15"/>
      <c r="F227" s="15"/>
      <c r="G227" s="15"/>
      <c r="H227" s="15"/>
      <c r="I227" s="15"/>
      <c r="J227" s="15"/>
      <c r="M227" s="30"/>
      <c r="N227" s="30"/>
      <c r="O227" s="15"/>
      <c r="P227" s="15"/>
      <c r="Q227" s="15"/>
      <c r="R227" s="15"/>
      <c r="S227" s="15"/>
      <c r="T227" s="15"/>
      <c r="U227" s="15"/>
      <c r="V227" s="15"/>
      <c r="W227" s="15"/>
      <c r="X227" s="15"/>
      <c r="Y227" s="15"/>
      <c r="Z227" s="15"/>
      <c r="AA227" s="15"/>
    </row>
    <row r="228">
      <c r="A228" s="15"/>
      <c r="B228" s="15"/>
      <c r="C228" s="15"/>
      <c r="D228" s="15"/>
      <c r="E228" s="15"/>
      <c r="F228" s="15"/>
      <c r="G228" s="15"/>
      <c r="H228" s="15"/>
      <c r="I228" s="15"/>
      <c r="J228" s="15"/>
      <c r="M228" s="30"/>
      <c r="N228" s="30"/>
      <c r="O228" s="15"/>
      <c r="P228" s="15"/>
      <c r="Q228" s="15"/>
      <c r="R228" s="15"/>
      <c r="S228" s="15"/>
      <c r="T228" s="15"/>
      <c r="U228" s="15"/>
      <c r="V228" s="15"/>
      <c r="W228" s="15"/>
      <c r="X228" s="15"/>
      <c r="Y228" s="15"/>
      <c r="Z228" s="15"/>
      <c r="AA228" s="15"/>
    </row>
    <row r="229">
      <c r="A229" s="15"/>
      <c r="B229" s="15"/>
      <c r="C229" s="15"/>
      <c r="D229" s="15"/>
      <c r="E229" s="15"/>
      <c r="F229" s="15"/>
      <c r="G229" s="15"/>
      <c r="H229" s="15"/>
      <c r="I229" s="15"/>
      <c r="J229" s="15"/>
      <c r="M229" s="30"/>
      <c r="N229" s="30"/>
      <c r="O229" s="15"/>
      <c r="P229" s="15"/>
      <c r="Q229" s="15"/>
      <c r="R229" s="15"/>
      <c r="S229" s="15"/>
      <c r="T229" s="15"/>
      <c r="U229" s="15"/>
      <c r="V229" s="15"/>
      <c r="W229" s="15"/>
      <c r="X229" s="15"/>
      <c r="Y229" s="15"/>
      <c r="Z229" s="15"/>
      <c r="AA229" s="15"/>
    </row>
    <row r="230">
      <c r="A230" s="15"/>
      <c r="B230" s="15"/>
      <c r="C230" s="15"/>
      <c r="D230" s="15"/>
      <c r="E230" s="15"/>
      <c r="F230" s="15"/>
      <c r="G230" s="15"/>
      <c r="H230" s="15"/>
      <c r="I230" s="15"/>
      <c r="J230" s="15"/>
      <c r="M230" s="30"/>
      <c r="N230" s="30"/>
      <c r="O230" s="15"/>
      <c r="P230" s="15"/>
      <c r="Q230" s="15"/>
      <c r="R230" s="15"/>
      <c r="S230" s="15"/>
      <c r="T230" s="15"/>
      <c r="U230" s="15"/>
      <c r="V230" s="15"/>
      <c r="W230" s="15"/>
      <c r="X230" s="15"/>
      <c r="Y230" s="15"/>
      <c r="Z230" s="15"/>
      <c r="AA230" s="15"/>
    </row>
    <row r="231">
      <c r="A231" s="15"/>
      <c r="B231" s="15"/>
      <c r="C231" s="15"/>
      <c r="D231" s="15"/>
      <c r="E231" s="15"/>
      <c r="F231" s="15"/>
      <c r="G231" s="15"/>
      <c r="H231" s="15"/>
      <c r="I231" s="15"/>
      <c r="J231" s="15"/>
      <c r="M231" s="30"/>
      <c r="N231" s="30"/>
      <c r="O231" s="15"/>
      <c r="P231" s="15"/>
      <c r="Q231" s="15"/>
      <c r="R231" s="15"/>
      <c r="S231" s="15"/>
      <c r="T231" s="15"/>
      <c r="U231" s="15"/>
      <c r="V231" s="15"/>
      <c r="W231" s="15"/>
      <c r="X231" s="15"/>
      <c r="Y231" s="15"/>
      <c r="Z231" s="15"/>
      <c r="AA231" s="15"/>
    </row>
    <row r="232">
      <c r="A232" s="15"/>
      <c r="B232" s="15"/>
      <c r="C232" s="15"/>
      <c r="D232" s="15"/>
      <c r="E232" s="15"/>
      <c r="F232" s="15"/>
      <c r="G232" s="15"/>
      <c r="H232" s="15"/>
      <c r="I232" s="15"/>
      <c r="J232" s="15"/>
      <c r="M232" s="30"/>
      <c r="N232" s="30"/>
      <c r="O232" s="15"/>
      <c r="P232" s="15"/>
      <c r="Q232" s="15"/>
      <c r="R232" s="15"/>
      <c r="S232" s="15"/>
      <c r="T232" s="15"/>
      <c r="U232" s="15"/>
      <c r="V232" s="15"/>
      <c r="W232" s="15"/>
      <c r="X232" s="15"/>
      <c r="Y232" s="15"/>
      <c r="Z232" s="15"/>
      <c r="AA232" s="15"/>
    </row>
    <row r="233">
      <c r="A233" s="15"/>
      <c r="B233" s="15"/>
      <c r="C233" s="15"/>
      <c r="D233" s="15"/>
      <c r="E233" s="15"/>
      <c r="F233" s="15"/>
      <c r="G233" s="15"/>
      <c r="H233" s="15"/>
      <c r="I233" s="15"/>
      <c r="J233" s="15"/>
      <c r="M233" s="30"/>
      <c r="N233" s="30"/>
      <c r="O233" s="15"/>
      <c r="P233" s="15"/>
      <c r="Q233" s="15"/>
      <c r="R233" s="15"/>
      <c r="S233" s="15"/>
      <c r="T233" s="15"/>
      <c r="U233" s="15"/>
      <c r="V233" s="15"/>
      <c r="W233" s="15"/>
      <c r="X233" s="15"/>
      <c r="Y233" s="15"/>
      <c r="Z233" s="15"/>
      <c r="AA233" s="15"/>
    </row>
    <row r="234">
      <c r="A234" s="15"/>
      <c r="B234" s="15"/>
      <c r="C234" s="15"/>
      <c r="D234" s="15"/>
      <c r="E234" s="15"/>
      <c r="F234" s="15"/>
      <c r="G234" s="15"/>
      <c r="H234" s="15"/>
      <c r="I234" s="15"/>
      <c r="J234" s="15"/>
      <c r="M234" s="30"/>
      <c r="N234" s="30"/>
      <c r="O234" s="15"/>
      <c r="P234" s="15"/>
      <c r="Q234" s="15"/>
      <c r="R234" s="15"/>
      <c r="S234" s="15"/>
      <c r="T234" s="15"/>
      <c r="U234" s="15"/>
      <c r="V234" s="15"/>
      <c r="W234" s="15"/>
      <c r="X234" s="15"/>
      <c r="Y234" s="15"/>
      <c r="Z234" s="15"/>
      <c r="AA234" s="15"/>
    </row>
    <row r="235">
      <c r="A235" s="15"/>
      <c r="B235" s="15"/>
      <c r="C235" s="15"/>
      <c r="D235" s="15"/>
      <c r="E235" s="15"/>
      <c r="F235" s="15"/>
      <c r="G235" s="15"/>
      <c r="H235" s="15"/>
      <c r="I235" s="15"/>
      <c r="J235" s="15"/>
      <c r="M235" s="30"/>
      <c r="N235" s="30"/>
      <c r="O235" s="15"/>
      <c r="P235" s="15"/>
      <c r="Q235" s="15"/>
      <c r="R235" s="15"/>
      <c r="S235" s="15"/>
      <c r="T235" s="15"/>
      <c r="U235" s="15"/>
      <c r="V235" s="15"/>
      <c r="W235" s="15"/>
      <c r="X235" s="15"/>
      <c r="Y235" s="15"/>
      <c r="Z235" s="15"/>
      <c r="AA235" s="15"/>
    </row>
    <row r="236">
      <c r="A236" s="15"/>
      <c r="B236" s="15"/>
      <c r="C236" s="15"/>
      <c r="D236" s="15"/>
      <c r="E236" s="15"/>
      <c r="F236" s="15"/>
      <c r="G236" s="15"/>
      <c r="H236" s="15"/>
      <c r="I236" s="15"/>
      <c r="J236" s="15"/>
      <c r="M236" s="30"/>
      <c r="N236" s="30"/>
      <c r="O236" s="15"/>
      <c r="P236" s="15"/>
      <c r="Q236" s="15"/>
      <c r="R236" s="15"/>
      <c r="S236" s="15"/>
      <c r="T236" s="15"/>
      <c r="U236" s="15"/>
      <c r="V236" s="15"/>
      <c r="W236" s="15"/>
      <c r="X236" s="15"/>
      <c r="Y236" s="15"/>
      <c r="Z236" s="15"/>
      <c r="AA236" s="15"/>
    </row>
    <row r="237">
      <c r="A237" s="15"/>
      <c r="B237" s="15"/>
      <c r="C237" s="15"/>
      <c r="D237" s="15"/>
      <c r="E237" s="15"/>
      <c r="F237" s="15"/>
      <c r="G237" s="15"/>
      <c r="H237" s="15"/>
      <c r="I237" s="15"/>
      <c r="J237" s="15"/>
      <c r="M237" s="30"/>
      <c r="N237" s="30"/>
      <c r="O237" s="15"/>
      <c r="P237" s="15"/>
      <c r="Q237" s="15"/>
      <c r="R237" s="15"/>
      <c r="S237" s="15"/>
      <c r="T237" s="15"/>
      <c r="U237" s="15"/>
      <c r="V237" s="15"/>
      <c r="W237" s="15"/>
      <c r="X237" s="15"/>
      <c r="Y237" s="15"/>
      <c r="Z237" s="15"/>
      <c r="AA237" s="15"/>
    </row>
    <row r="238">
      <c r="A238" s="15"/>
      <c r="B238" s="15"/>
      <c r="C238" s="15"/>
      <c r="D238" s="15"/>
      <c r="E238" s="15"/>
      <c r="F238" s="15"/>
      <c r="G238" s="15"/>
      <c r="H238" s="15"/>
      <c r="I238" s="15"/>
      <c r="J238" s="15"/>
      <c r="M238" s="30"/>
      <c r="N238" s="30"/>
      <c r="O238" s="15"/>
      <c r="P238" s="15"/>
      <c r="Q238" s="15"/>
      <c r="R238" s="15"/>
      <c r="S238" s="15"/>
      <c r="T238" s="15"/>
      <c r="U238" s="15"/>
      <c r="V238" s="15"/>
      <c r="W238" s="15"/>
      <c r="X238" s="15"/>
      <c r="Y238" s="15"/>
      <c r="Z238" s="15"/>
      <c r="AA238" s="15"/>
    </row>
    <row r="239">
      <c r="A239" s="15"/>
      <c r="B239" s="15"/>
      <c r="C239" s="15"/>
      <c r="D239" s="15"/>
      <c r="E239" s="15"/>
      <c r="F239" s="15"/>
      <c r="G239" s="15"/>
      <c r="H239" s="15"/>
      <c r="I239" s="15"/>
      <c r="J239" s="15"/>
      <c r="M239" s="30"/>
      <c r="N239" s="30"/>
      <c r="O239" s="15"/>
      <c r="P239" s="15"/>
      <c r="Q239" s="15"/>
      <c r="R239" s="15"/>
      <c r="S239" s="15"/>
      <c r="T239" s="15"/>
      <c r="U239" s="15"/>
      <c r="V239" s="15"/>
      <c r="W239" s="15"/>
      <c r="X239" s="15"/>
      <c r="Y239" s="15"/>
      <c r="Z239" s="15"/>
      <c r="AA239" s="15"/>
    </row>
    <row r="240">
      <c r="A240" s="15"/>
      <c r="B240" s="15"/>
      <c r="C240" s="15"/>
      <c r="D240" s="15"/>
      <c r="E240" s="15"/>
      <c r="F240" s="15"/>
      <c r="G240" s="15"/>
      <c r="H240" s="15"/>
      <c r="I240" s="15"/>
      <c r="J240" s="15"/>
      <c r="M240" s="30"/>
      <c r="N240" s="30"/>
      <c r="O240" s="15"/>
      <c r="P240" s="15"/>
      <c r="Q240" s="15"/>
      <c r="R240" s="15"/>
      <c r="S240" s="15"/>
      <c r="T240" s="15"/>
      <c r="U240" s="15"/>
      <c r="V240" s="15"/>
      <c r="W240" s="15"/>
      <c r="X240" s="15"/>
      <c r="Y240" s="15"/>
      <c r="Z240" s="15"/>
      <c r="AA240" s="15"/>
    </row>
    <row r="241">
      <c r="A241" s="15"/>
      <c r="B241" s="15"/>
      <c r="C241" s="15"/>
      <c r="D241" s="15"/>
      <c r="E241" s="15"/>
      <c r="F241" s="15"/>
      <c r="G241" s="15"/>
      <c r="H241" s="15"/>
      <c r="I241" s="15"/>
      <c r="J241" s="15"/>
      <c r="M241" s="30"/>
      <c r="N241" s="30"/>
      <c r="O241" s="15"/>
      <c r="P241" s="15"/>
      <c r="Q241" s="15"/>
      <c r="R241" s="15"/>
      <c r="S241" s="15"/>
      <c r="T241" s="15"/>
      <c r="U241" s="15"/>
      <c r="V241" s="15"/>
      <c r="W241" s="15"/>
      <c r="X241" s="15"/>
      <c r="Y241" s="15"/>
      <c r="Z241" s="15"/>
      <c r="AA241" s="15"/>
    </row>
    <row r="242">
      <c r="A242" s="15"/>
      <c r="B242" s="15"/>
      <c r="C242" s="15"/>
      <c r="D242" s="15"/>
      <c r="E242" s="15"/>
      <c r="F242" s="15"/>
      <c r="G242" s="15"/>
      <c r="H242" s="15"/>
      <c r="I242" s="15"/>
      <c r="J242" s="15"/>
      <c r="M242" s="30"/>
      <c r="N242" s="30"/>
      <c r="O242" s="15"/>
      <c r="P242" s="15"/>
      <c r="Q242" s="15"/>
      <c r="R242" s="15"/>
      <c r="S242" s="15"/>
      <c r="T242" s="15"/>
      <c r="U242" s="15"/>
      <c r="V242" s="15"/>
      <c r="W242" s="15"/>
      <c r="X242" s="15"/>
      <c r="Y242" s="15"/>
      <c r="Z242" s="15"/>
      <c r="AA242" s="15"/>
    </row>
    <row r="243">
      <c r="A243" s="15"/>
      <c r="B243" s="15"/>
      <c r="C243" s="15"/>
      <c r="D243" s="15"/>
      <c r="E243" s="15"/>
      <c r="F243" s="15"/>
      <c r="G243" s="15"/>
      <c r="H243" s="15"/>
      <c r="I243" s="15"/>
      <c r="J243" s="15"/>
      <c r="M243" s="30"/>
      <c r="N243" s="30"/>
      <c r="O243" s="15"/>
      <c r="P243" s="15"/>
      <c r="Q243" s="15"/>
      <c r="R243" s="15"/>
      <c r="S243" s="15"/>
      <c r="T243" s="15"/>
      <c r="U243" s="15"/>
      <c r="V243" s="15"/>
      <c r="W243" s="15"/>
      <c r="X243" s="15"/>
      <c r="Y243" s="15"/>
      <c r="Z243" s="15"/>
      <c r="AA243" s="15"/>
    </row>
    <row r="244">
      <c r="A244" s="15"/>
      <c r="B244" s="15"/>
      <c r="C244" s="15"/>
      <c r="D244" s="15"/>
      <c r="E244" s="15"/>
      <c r="F244" s="15"/>
      <c r="G244" s="15"/>
      <c r="H244" s="15"/>
      <c r="I244" s="15"/>
      <c r="J244" s="15"/>
      <c r="M244" s="30"/>
      <c r="N244" s="30"/>
      <c r="O244" s="15"/>
      <c r="P244" s="15"/>
      <c r="Q244" s="15"/>
      <c r="R244" s="15"/>
      <c r="S244" s="15"/>
      <c r="T244" s="15"/>
      <c r="U244" s="15"/>
      <c r="V244" s="15"/>
      <c r="W244" s="15"/>
      <c r="X244" s="15"/>
      <c r="Y244" s="15"/>
      <c r="Z244" s="15"/>
      <c r="AA244" s="15"/>
    </row>
    <row r="245">
      <c r="A245" s="15"/>
      <c r="B245" s="15"/>
      <c r="C245" s="15"/>
      <c r="D245" s="15"/>
      <c r="E245" s="15"/>
      <c r="F245" s="15"/>
      <c r="G245" s="15"/>
      <c r="H245" s="15"/>
      <c r="I245" s="15"/>
      <c r="J245" s="15"/>
      <c r="M245" s="30"/>
      <c r="N245" s="30"/>
      <c r="O245" s="15"/>
      <c r="P245" s="15"/>
      <c r="Q245" s="15"/>
      <c r="R245" s="15"/>
      <c r="S245" s="15"/>
      <c r="T245" s="15"/>
      <c r="U245" s="15"/>
      <c r="V245" s="15"/>
      <c r="W245" s="15"/>
      <c r="X245" s="15"/>
      <c r="Y245" s="15"/>
      <c r="Z245" s="15"/>
      <c r="AA245" s="15"/>
    </row>
    <row r="246">
      <c r="A246" s="15"/>
      <c r="B246" s="15"/>
      <c r="C246" s="15"/>
      <c r="D246" s="15"/>
      <c r="E246" s="15"/>
      <c r="F246" s="15"/>
      <c r="G246" s="15"/>
      <c r="H246" s="15"/>
      <c r="I246" s="15"/>
      <c r="J246" s="15"/>
      <c r="M246" s="30"/>
      <c r="N246" s="30"/>
      <c r="O246" s="15"/>
      <c r="P246" s="15"/>
      <c r="Q246" s="15"/>
      <c r="R246" s="15"/>
      <c r="S246" s="15"/>
      <c r="T246" s="15"/>
      <c r="U246" s="15"/>
      <c r="V246" s="15"/>
      <c r="W246" s="15"/>
      <c r="X246" s="15"/>
      <c r="Y246" s="15"/>
      <c r="Z246" s="15"/>
      <c r="AA246" s="15"/>
    </row>
    <row r="247">
      <c r="A247" s="15"/>
      <c r="B247" s="15"/>
      <c r="C247" s="15"/>
      <c r="D247" s="15"/>
      <c r="E247" s="15"/>
      <c r="F247" s="15"/>
      <c r="G247" s="15"/>
      <c r="H247" s="15"/>
      <c r="I247" s="15"/>
      <c r="J247" s="15"/>
      <c r="M247" s="30"/>
      <c r="N247" s="30"/>
      <c r="O247" s="15"/>
      <c r="P247" s="15"/>
      <c r="Q247" s="15"/>
      <c r="R247" s="15"/>
      <c r="S247" s="15"/>
      <c r="T247" s="15"/>
      <c r="U247" s="15"/>
      <c r="V247" s="15"/>
      <c r="W247" s="15"/>
      <c r="X247" s="15"/>
      <c r="Y247" s="15"/>
      <c r="Z247" s="15"/>
      <c r="AA247" s="15"/>
    </row>
    <row r="248">
      <c r="A248" s="15"/>
      <c r="B248" s="15"/>
      <c r="C248" s="15"/>
      <c r="D248" s="15"/>
      <c r="E248" s="15"/>
      <c r="F248" s="15"/>
      <c r="G248" s="15"/>
      <c r="H248" s="15"/>
      <c r="I248" s="15"/>
      <c r="J248" s="15"/>
      <c r="M248" s="30"/>
      <c r="N248" s="30"/>
      <c r="O248" s="15"/>
      <c r="P248" s="15"/>
      <c r="Q248" s="15"/>
      <c r="R248" s="15"/>
      <c r="S248" s="15"/>
      <c r="T248" s="15"/>
      <c r="U248" s="15"/>
      <c r="V248" s="15"/>
      <c r="W248" s="15"/>
      <c r="X248" s="15"/>
      <c r="Y248" s="15"/>
      <c r="Z248" s="15"/>
      <c r="AA248" s="15"/>
    </row>
    <row r="249">
      <c r="A249" s="15"/>
      <c r="B249" s="15"/>
      <c r="C249" s="15"/>
      <c r="D249" s="15"/>
      <c r="E249" s="15"/>
      <c r="F249" s="15"/>
      <c r="G249" s="15"/>
      <c r="H249" s="15"/>
      <c r="I249" s="15"/>
      <c r="J249" s="15"/>
      <c r="M249" s="30"/>
      <c r="N249" s="30"/>
      <c r="O249" s="15"/>
      <c r="P249" s="15"/>
      <c r="Q249" s="15"/>
      <c r="R249" s="15"/>
      <c r="S249" s="15"/>
      <c r="T249" s="15"/>
      <c r="U249" s="15"/>
      <c r="V249" s="15"/>
      <c r="W249" s="15"/>
      <c r="X249" s="15"/>
      <c r="Y249" s="15"/>
      <c r="Z249" s="15"/>
      <c r="AA249" s="15"/>
    </row>
    <row r="250">
      <c r="A250" s="15"/>
      <c r="B250" s="15"/>
      <c r="C250" s="15"/>
      <c r="D250" s="15"/>
      <c r="E250" s="15"/>
      <c r="F250" s="15"/>
      <c r="G250" s="15"/>
      <c r="H250" s="15"/>
      <c r="I250" s="15"/>
      <c r="J250" s="15"/>
      <c r="M250" s="30"/>
      <c r="N250" s="30"/>
      <c r="O250" s="15"/>
      <c r="P250" s="15"/>
      <c r="Q250" s="15"/>
      <c r="R250" s="15"/>
      <c r="S250" s="15"/>
      <c r="T250" s="15"/>
      <c r="U250" s="15"/>
      <c r="V250" s="15"/>
      <c r="W250" s="15"/>
      <c r="X250" s="15"/>
      <c r="Y250" s="15"/>
      <c r="Z250" s="15"/>
      <c r="AA250" s="15"/>
    </row>
    <row r="251">
      <c r="A251" s="15"/>
      <c r="B251" s="15"/>
      <c r="C251" s="15"/>
      <c r="D251" s="15"/>
      <c r="E251" s="15"/>
      <c r="F251" s="15"/>
      <c r="G251" s="15"/>
      <c r="H251" s="15"/>
      <c r="I251" s="15"/>
      <c r="J251" s="15"/>
      <c r="M251" s="30"/>
      <c r="N251" s="30"/>
      <c r="O251" s="15"/>
      <c r="P251" s="15"/>
      <c r="Q251" s="15"/>
      <c r="R251" s="15"/>
      <c r="S251" s="15"/>
      <c r="T251" s="15"/>
      <c r="U251" s="15"/>
      <c r="V251" s="15"/>
      <c r="W251" s="15"/>
      <c r="X251" s="15"/>
      <c r="Y251" s="15"/>
      <c r="Z251" s="15"/>
      <c r="AA251" s="15"/>
    </row>
    <row r="252">
      <c r="A252" s="15"/>
      <c r="B252" s="15"/>
      <c r="C252" s="15"/>
      <c r="D252" s="15"/>
      <c r="E252" s="15"/>
      <c r="F252" s="15"/>
      <c r="G252" s="15"/>
      <c r="H252" s="15"/>
      <c r="I252" s="15"/>
      <c r="J252" s="15"/>
      <c r="M252" s="30"/>
      <c r="N252" s="30"/>
      <c r="O252" s="15"/>
      <c r="P252" s="15"/>
      <c r="Q252" s="15"/>
      <c r="R252" s="15"/>
      <c r="S252" s="15"/>
      <c r="T252" s="15"/>
      <c r="U252" s="15"/>
      <c r="V252" s="15"/>
      <c r="W252" s="15"/>
      <c r="X252" s="15"/>
      <c r="Y252" s="15"/>
      <c r="Z252" s="15"/>
      <c r="AA252" s="15"/>
    </row>
    <row r="253">
      <c r="A253" s="15"/>
      <c r="B253" s="15"/>
      <c r="C253" s="15"/>
      <c r="D253" s="15"/>
      <c r="E253" s="15"/>
      <c r="F253" s="15"/>
      <c r="G253" s="15"/>
      <c r="H253" s="15"/>
      <c r="I253" s="15"/>
      <c r="J253" s="15"/>
      <c r="M253" s="30"/>
      <c r="N253" s="30"/>
      <c r="O253" s="15"/>
      <c r="P253" s="15"/>
      <c r="Q253" s="15"/>
      <c r="R253" s="15"/>
      <c r="S253" s="15"/>
      <c r="T253" s="15"/>
      <c r="U253" s="15"/>
      <c r="V253" s="15"/>
      <c r="W253" s="15"/>
      <c r="X253" s="15"/>
      <c r="Y253" s="15"/>
      <c r="Z253" s="15"/>
      <c r="AA253" s="15"/>
    </row>
    <row r="254">
      <c r="A254" s="15"/>
      <c r="B254" s="15"/>
      <c r="C254" s="15"/>
      <c r="D254" s="15"/>
      <c r="E254" s="15"/>
      <c r="F254" s="15"/>
      <c r="G254" s="15"/>
      <c r="H254" s="15"/>
      <c r="I254" s="15"/>
      <c r="J254" s="15"/>
      <c r="M254" s="30"/>
      <c r="N254" s="30"/>
      <c r="O254" s="15"/>
      <c r="P254" s="15"/>
      <c r="Q254" s="15"/>
      <c r="R254" s="15"/>
      <c r="S254" s="15"/>
      <c r="T254" s="15"/>
      <c r="U254" s="15"/>
      <c r="V254" s="15"/>
      <c r="W254" s="15"/>
      <c r="X254" s="15"/>
      <c r="Y254" s="15"/>
      <c r="Z254" s="15"/>
      <c r="AA254" s="15"/>
    </row>
    <row r="255">
      <c r="A255" s="15"/>
      <c r="B255" s="15"/>
      <c r="C255" s="15"/>
      <c r="D255" s="15"/>
      <c r="E255" s="15"/>
      <c r="F255" s="15"/>
      <c r="G255" s="15"/>
      <c r="H255" s="15"/>
      <c r="I255" s="15"/>
      <c r="J255" s="15"/>
      <c r="M255" s="30"/>
      <c r="N255" s="30"/>
      <c r="O255" s="15"/>
      <c r="P255" s="15"/>
      <c r="Q255" s="15"/>
      <c r="R255" s="15"/>
      <c r="S255" s="15"/>
      <c r="T255" s="15"/>
      <c r="U255" s="15"/>
      <c r="V255" s="15"/>
      <c r="W255" s="15"/>
      <c r="X255" s="15"/>
      <c r="Y255" s="15"/>
      <c r="Z255" s="15"/>
      <c r="AA255" s="15"/>
    </row>
    <row r="256">
      <c r="A256" s="15"/>
      <c r="B256" s="15"/>
      <c r="C256" s="15"/>
      <c r="D256" s="15"/>
      <c r="E256" s="15"/>
      <c r="F256" s="15"/>
      <c r="G256" s="15"/>
      <c r="H256" s="15"/>
      <c r="I256" s="15"/>
      <c r="J256" s="15"/>
      <c r="M256" s="30"/>
      <c r="N256" s="30"/>
      <c r="O256" s="15"/>
      <c r="P256" s="15"/>
      <c r="Q256" s="15"/>
      <c r="R256" s="15"/>
      <c r="S256" s="15"/>
      <c r="T256" s="15"/>
      <c r="U256" s="15"/>
      <c r="V256" s="15"/>
      <c r="W256" s="15"/>
      <c r="X256" s="15"/>
      <c r="Y256" s="15"/>
      <c r="Z256" s="15"/>
      <c r="AA256" s="15"/>
    </row>
    <row r="257">
      <c r="A257" s="15"/>
      <c r="B257" s="15"/>
      <c r="C257" s="15"/>
      <c r="D257" s="15"/>
      <c r="E257" s="15"/>
      <c r="F257" s="15"/>
      <c r="G257" s="15"/>
      <c r="H257" s="15"/>
      <c r="I257" s="15"/>
      <c r="J257" s="15"/>
      <c r="M257" s="30"/>
      <c r="N257" s="30"/>
      <c r="O257" s="15"/>
      <c r="P257" s="15"/>
      <c r="Q257" s="15"/>
      <c r="R257" s="15"/>
      <c r="S257" s="15"/>
      <c r="T257" s="15"/>
      <c r="U257" s="15"/>
      <c r="V257" s="15"/>
      <c r="W257" s="15"/>
      <c r="X257" s="15"/>
      <c r="Y257" s="15"/>
      <c r="Z257" s="15"/>
      <c r="AA257" s="15"/>
    </row>
    <row r="258">
      <c r="A258" s="15"/>
      <c r="B258" s="15"/>
      <c r="C258" s="15"/>
      <c r="D258" s="15"/>
      <c r="E258" s="15"/>
      <c r="F258" s="15"/>
      <c r="G258" s="15"/>
      <c r="H258" s="15"/>
      <c r="I258" s="15"/>
      <c r="J258" s="15"/>
      <c r="M258" s="30"/>
      <c r="N258" s="30"/>
      <c r="O258" s="15"/>
      <c r="P258" s="15"/>
      <c r="Q258" s="15"/>
      <c r="R258" s="15"/>
      <c r="S258" s="15"/>
      <c r="T258" s="15"/>
      <c r="U258" s="15"/>
      <c r="V258" s="15"/>
      <c r="W258" s="15"/>
      <c r="X258" s="15"/>
      <c r="Y258" s="15"/>
      <c r="Z258" s="15"/>
      <c r="AA258" s="15"/>
    </row>
    <row r="259">
      <c r="A259" s="15"/>
      <c r="B259" s="15"/>
      <c r="C259" s="15"/>
      <c r="D259" s="15"/>
      <c r="E259" s="15"/>
      <c r="F259" s="15"/>
      <c r="G259" s="15"/>
      <c r="H259" s="15"/>
      <c r="I259" s="15"/>
      <c r="J259" s="15"/>
      <c r="M259" s="30"/>
      <c r="N259" s="30"/>
      <c r="O259" s="15"/>
      <c r="P259" s="15"/>
      <c r="Q259" s="15"/>
      <c r="R259" s="15"/>
      <c r="S259" s="15"/>
      <c r="T259" s="15"/>
      <c r="U259" s="15"/>
      <c r="V259" s="15"/>
      <c r="W259" s="15"/>
      <c r="X259" s="15"/>
      <c r="Y259" s="15"/>
      <c r="Z259" s="15"/>
      <c r="AA259" s="15"/>
    </row>
    <row r="260">
      <c r="A260" s="15"/>
      <c r="B260" s="15"/>
      <c r="C260" s="15"/>
      <c r="D260" s="15"/>
      <c r="E260" s="15"/>
      <c r="F260" s="15"/>
      <c r="G260" s="15"/>
      <c r="H260" s="15"/>
      <c r="I260" s="15"/>
      <c r="J260" s="15"/>
      <c r="M260" s="30"/>
      <c r="N260" s="30"/>
      <c r="O260" s="15"/>
      <c r="P260" s="15"/>
      <c r="Q260" s="15"/>
      <c r="R260" s="15"/>
      <c r="S260" s="15"/>
      <c r="T260" s="15"/>
      <c r="U260" s="15"/>
      <c r="V260" s="15"/>
      <c r="W260" s="15"/>
      <c r="X260" s="15"/>
      <c r="Y260" s="15"/>
      <c r="Z260" s="15"/>
      <c r="AA260" s="15"/>
    </row>
    <row r="261">
      <c r="A261" s="15"/>
      <c r="B261" s="15"/>
      <c r="C261" s="15"/>
      <c r="D261" s="15"/>
      <c r="E261" s="15"/>
      <c r="F261" s="15"/>
      <c r="G261" s="15"/>
      <c r="H261" s="15"/>
      <c r="I261" s="15"/>
      <c r="J261" s="15"/>
      <c r="M261" s="30"/>
      <c r="N261" s="30"/>
      <c r="O261" s="15"/>
      <c r="P261" s="15"/>
      <c r="Q261" s="15"/>
      <c r="R261" s="15"/>
      <c r="S261" s="15"/>
      <c r="T261" s="15"/>
      <c r="U261" s="15"/>
      <c r="V261" s="15"/>
      <c r="W261" s="15"/>
      <c r="X261" s="15"/>
      <c r="Y261" s="15"/>
      <c r="Z261" s="15"/>
      <c r="AA261" s="15"/>
    </row>
    <row r="262">
      <c r="A262" s="15"/>
      <c r="B262" s="15"/>
      <c r="C262" s="15"/>
      <c r="D262" s="15"/>
      <c r="E262" s="15"/>
      <c r="F262" s="15"/>
      <c r="G262" s="15"/>
      <c r="H262" s="15"/>
      <c r="I262" s="15"/>
      <c r="J262" s="15"/>
      <c r="M262" s="30"/>
      <c r="N262" s="30"/>
      <c r="O262" s="15"/>
      <c r="P262" s="15"/>
      <c r="Q262" s="15"/>
      <c r="R262" s="15"/>
      <c r="S262" s="15"/>
      <c r="T262" s="15"/>
      <c r="U262" s="15"/>
      <c r="V262" s="15"/>
      <c r="W262" s="15"/>
      <c r="X262" s="15"/>
      <c r="Y262" s="15"/>
      <c r="Z262" s="15"/>
      <c r="AA262" s="15"/>
    </row>
    <row r="263">
      <c r="A263" s="15"/>
      <c r="B263" s="15"/>
      <c r="C263" s="15"/>
      <c r="D263" s="15"/>
      <c r="E263" s="15"/>
      <c r="F263" s="15"/>
      <c r="G263" s="15"/>
      <c r="H263" s="15"/>
      <c r="I263" s="15"/>
      <c r="J263" s="15"/>
      <c r="M263" s="30"/>
      <c r="N263" s="30"/>
      <c r="O263" s="15"/>
      <c r="P263" s="15"/>
      <c r="Q263" s="15"/>
      <c r="R263" s="15"/>
      <c r="S263" s="15"/>
      <c r="T263" s="15"/>
      <c r="U263" s="15"/>
      <c r="V263" s="15"/>
      <c r="W263" s="15"/>
      <c r="X263" s="15"/>
      <c r="Y263" s="15"/>
      <c r="Z263" s="15"/>
      <c r="AA263" s="15"/>
    </row>
    <row r="264">
      <c r="A264" s="15"/>
      <c r="B264" s="15"/>
      <c r="C264" s="15"/>
      <c r="D264" s="15"/>
      <c r="E264" s="15"/>
      <c r="F264" s="15"/>
      <c r="G264" s="15"/>
      <c r="H264" s="15"/>
      <c r="I264" s="15"/>
      <c r="J264" s="15"/>
      <c r="M264" s="30"/>
      <c r="N264" s="30"/>
      <c r="O264" s="15"/>
      <c r="P264" s="15"/>
      <c r="Q264" s="15"/>
      <c r="R264" s="15"/>
      <c r="S264" s="15"/>
      <c r="T264" s="15"/>
      <c r="U264" s="15"/>
      <c r="V264" s="15"/>
      <c r="W264" s="15"/>
      <c r="X264" s="15"/>
      <c r="Y264" s="15"/>
      <c r="Z264" s="15"/>
      <c r="AA264" s="15"/>
    </row>
    <row r="265">
      <c r="A265" s="15"/>
      <c r="B265" s="15"/>
      <c r="C265" s="15"/>
      <c r="D265" s="15"/>
      <c r="E265" s="15"/>
      <c r="F265" s="15"/>
      <c r="G265" s="15"/>
      <c r="H265" s="15"/>
      <c r="I265" s="15"/>
      <c r="J265" s="15"/>
      <c r="M265" s="30"/>
      <c r="N265" s="30"/>
      <c r="O265" s="15"/>
      <c r="P265" s="15"/>
      <c r="Q265" s="15"/>
      <c r="R265" s="15"/>
      <c r="S265" s="15"/>
      <c r="T265" s="15"/>
      <c r="U265" s="15"/>
      <c r="V265" s="15"/>
      <c r="W265" s="15"/>
      <c r="X265" s="15"/>
      <c r="Y265" s="15"/>
      <c r="Z265" s="15"/>
      <c r="AA265" s="15"/>
    </row>
    <row r="266">
      <c r="A266" s="15"/>
      <c r="B266" s="15"/>
      <c r="C266" s="15"/>
      <c r="D266" s="15"/>
      <c r="E266" s="15"/>
      <c r="F266" s="15"/>
      <c r="G266" s="15"/>
      <c r="H266" s="15"/>
      <c r="I266" s="15"/>
      <c r="J266" s="15"/>
      <c r="M266" s="30"/>
      <c r="N266" s="30"/>
      <c r="O266" s="15"/>
      <c r="P266" s="15"/>
      <c r="Q266" s="15"/>
      <c r="R266" s="15"/>
      <c r="S266" s="15"/>
      <c r="T266" s="15"/>
      <c r="U266" s="15"/>
      <c r="V266" s="15"/>
      <c r="W266" s="15"/>
      <c r="X266" s="15"/>
      <c r="Y266" s="15"/>
      <c r="Z266" s="15"/>
      <c r="AA266" s="15"/>
    </row>
    <row r="267">
      <c r="A267" s="15"/>
      <c r="B267" s="15"/>
      <c r="C267" s="15"/>
      <c r="D267" s="15"/>
      <c r="E267" s="15"/>
      <c r="F267" s="15"/>
      <c r="G267" s="15"/>
      <c r="H267" s="15"/>
      <c r="I267" s="15"/>
      <c r="J267" s="15"/>
      <c r="M267" s="30"/>
      <c r="N267" s="30"/>
      <c r="O267" s="15"/>
      <c r="P267" s="15"/>
      <c r="Q267" s="15"/>
      <c r="R267" s="15"/>
      <c r="S267" s="15"/>
      <c r="T267" s="15"/>
      <c r="U267" s="15"/>
      <c r="V267" s="15"/>
      <c r="W267" s="15"/>
      <c r="X267" s="15"/>
      <c r="Y267" s="15"/>
      <c r="Z267" s="15"/>
      <c r="AA267" s="15"/>
    </row>
    <row r="268">
      <c r="A268" s="15"/>
      <c r="B268" s="15"/>
      <c r="C268" s="15"/>
      <c r="D268" s="15"/>
      <c r="E268" s="15"/>
      <c r="F268" s="15"/>
      <c r="G268" s="15"/>
      <c r="H268" s="15"/>
      <c r="I268" s="15"/>
      <c r="J268" s="15"/>
      <c r="M268" s="30"/>
      <c r="N268" s="30"/>
      <c r="O268" s="15"/>
      <c r="P268" s="15"/>
      <c r="Q268" s="15"/>
      <c r="R268" s="15"/>
      <c r="S268" s="15"/>
      <c r="T268" s="15"/>
      <c r="U268" s="15"/>
      <c r="V268" s="15"/>
      <c r="W268" s="15"/>
      <c r="X268" s="15"/>
      <c r="Y268" s="15"/>
      <c r="Z268" s="15"/>
      <c r="AA268" s="15"/>
    </row>
    <row r="269">
      <c r="A269" s="15"/>
      <c r="B269" s="15"/>
      <c r="C269" s="15"/>
      <c r="D269" s="15"/>
      <c r="E269" s="15"/>
      <c r="F269" s="15"/>
      <c r="G269" s="15"/>
      <c r="H269" s="15"/>
      <c r="I269" s="15"/>
      <c r="J269" s="15"/>
      <c r="M269" s="30"/>
      <c r="N269" s="30"/>
      <c r="O269" s="15"/>
      <c r="P269" s="15"/>
      <c r="Q269" s="15"/>
      <c r="R269" s="15"/>
      <c r="S269" s="15"/>
      <c r="T269" s="15"/>
      <c r="U269" s="15"/>
      <c r="V269" s="15"/>
      <c r="W269" s="15"/>
      <c r="X269" s="15"/>
      <c r="Y269" s="15"/>
      <c r="Z269" s="15"/>
      <c r="AA269" s="15"/>
    </row>
    <row r="270">
      <c r="A270" s="15"/>
      <c r="B270" s="15"/>
      <c r="C270" s="15"/>
      <c r="D270" s="15"/>
      <c r="E270" s="15"/>
      <c r="F270" s="15"/>
      <c r="G270" s="15"/>
      <c r="H270" s="15"/>
      <c r="I270" s="15"/>
      <c r="J270" s="15"/>
      <c r="M270" s="30"/>
      <c r="N270" s="30"/>
      <c r="O270" s="15"/>
      <c r="P270" s="15"/>
      <c r="Q270" s="15"/>
      <c r="R270" s="15"/>
      <c r="S270" s="15"/>
      <c r="T270" s="15"/>
      <c r="U270" s="15"/>
      <c r="V270" s="15"/>
      <c r="W270" s="15"/>
      <c r="X270" s="15"/>
      <c r="Y270" s="15"/>
      <c r="Z270" s="15"/>
      <c r="AA270" s="15"/>
    </row>
    <row r="271">
      <c r="A271" s="15"/>
      <c r="B271" s="15"/>
      <c r="C271" s="15"/>
      <c r="D271" s="15"/>
      <c r="E271" s="15"/>
      <c r="F271" s="15"/>
      <c r="G271" s="15"/>
      <c r="H271" s="15"/>
      <c r="I271" s="15"/>
      <c r="J271" s="15"/>
      <c r="M271" s="30"/>
      <c r="N271" s="30"/>
      <c r="O271" s="15"/>
      <c r="P271" s="15"/>
      <c r="Q271" s="15"/>
      <c r="R271" s="15"/>
      <c r="S271" s="15"/>
      <c r="T271" s="15"/>
      <c r="U271" s="15"/>
      <c r="V271" s="15"/>
      <c r="W271" s="15"/>
      <c r="X271" s="15"/>
      <c r="Y271" s="15"/>
      <c r="Z271" s="15"/>
      <c r="AA271" s="15"/>
    </row>
    <row r="272">
      <c r="A272" s="15"/>
      <c r="B272" s="15"/>
      <c r="C272" s="15"/>
      <c r="D272" s="15"/>
      <c r="E272" s="15"/>
      <c r="F272" s="15"/>
      <c r="G272" s="15"/>
      <c r="H272" s="15"/>
      <c r="I272" s="15"/>
      <c r="J272" s="15"/>
      <c r="M272" s="30"/>
      <c r="N272" s="30"/>
      <c r="O272" s="15"/>
      <c r="P272" s="15"/>
      <c r="Q272" s="15"/>
      <c r="R272" s="15"/>
      <c r="S272" s="15"/>
      <c r="T272" s="15"/>
      <c r="U272" s="15"/>
      <c r="V272" s="15"/>
      <c r="W272" s="15"/>
      <c r="X272" s="15"/>
      <c r="Y272" s="15"/>
      <c r="Z272" s="15"/>
      <c r="AA272" s="15"/>
    </row>
    <row r="273">
      <c r="A273" s="15"/>
      <c r="B273" s="15"/>
      <c r="C273" s="15"/>
      <c r="D273" s="15"/>
      <c r="E273" s="15"/>
      <c r="F273" s="15"/>
      <c r="G273" s="15"/>
      <c r="H273" s="15"/>
      <c r="I273" s="15"/>
      <c r="J273" s="15"/>
      <c r="M273" s="30"/>
      <c r="N273" s="30"/>
      <c r="O273" s="15"/>
      <c r="P273" s="15"/>
      <c r="Q273" s="15"/>
      <c r="R273" s="15"/>
      <c r="S273" s="15"/>
      <c r="T273" s="15"/>
      <c r="U273" s="15"/>
      <c r="V273" s="15"/>
      <c r="W273" s="15"/>
      <c r="X273" s="15"/>
      <c r="Y273" s="15"/>
      <c r="Z273" s="15"/>
      <c r="AA273" s="15"/>
    </row>
    <row r="274">
      <c r="A274" s="15"/>
      <c r="B274" s="15"/>
      <c r="C274" s="15"/>
      <c r="D274" s="15"/>
      <c r="E274" s="15"/>
      <c r="F274" s="15"/>
      <c r="G274" s="15"/>
      <c r="H274" s="15"/>
      <c r="I274" s="15"/>
      <c r="J274" s="15"/>
      <c r="M274" s="30"/>
      <c r="N274" s="30"/>
      <c r="O274" s="15"/>
      <c r="P274" s="15"/>
      <c r="Q274" s="15"/>
      <c r="R274" s="15"/>
      <c r="S274" s="15"/>
      <c r="T274" s="15"/>
      <c r="U274" s="15"/>
      <c r="V274" s="15"/>
      <c r="W274" s="15"/>
      <c r="X274" s="15"/>
      <c r="Y274" s="15"/>
      <c r="Z274" s="15"/>
      <c r="AA274" s="15"/>
    </row>
    <row r="275">
      <c r="A275" s="15"/>
      <c r="B275" s="15"/>
      <c r="C275" s="15"/>
      <c r="D275" s="15"/>
      <c r="E275" s="15"/>
      <c r="F275" s="15"/>
      <c r="G275" s="15"/>
      <c r="H275" s="15"/>
      <c r="I275" s="15"/>
      <c r="J275" s="15"/>
      <c r="M275" s="30"/>
      <c r="N275" s="30"/>
      <c r="O275" s="15"/>
      <c r="P275" s="15"/>
      <c r="Q275" s="15"/>
      <c r="R275" s="15"/>
      <c r="S275" s="15"/>
      <c r="T275" s="15"/>
      <c r="U275" s="15"/>
      <c r="V275" s="15"/>
      <c r="W275" s="15"/>
      <c r="X275" s="15"/>
      <c r="Y275" s="15"/>
      <c r="Z275" s="15"/>
      <c r="AA275" s="15"/>
    </row>
    <row r="276">
      <c r="A276" s="15"/>
      <c r="B276" s="15"/>
      <c r="C276" s="15"/>
      <c r="D276" s="15"/>
      <c r="E276" s="15"/>
      <c r="F276" s="15"/>
      <c r="G276" s="15"/>
      <c r="H276" s="15"/>
      <c r="I276" s="15"/>
      <c r="J276" s="15"/>
      <c r="M276" s="30"/>
      <c r="N276" s="30"/>
      <c r="O276" s="15"/>
      <c r="P276" s="15"/>
      <c r="Q276" s="15"/>
      <c r="R276" s="15"/>
      <c r="S276" s="15"/>
      <c r="T276" s="15"/>
      <c r="U276" s="15"/>
      <c r="V276" s="15"/>
      <c r="W276" s="15"/>
      <c r="X276" s="15"/>
      <c r="Y276" s="15"/>
      <c r="Z276" s="15"/>
      <c r="AA276" s="15"/>
    </row>
    <row r="277">
      <c r="A277" s="15"/>
      <c r="B277" s="15"/>
      <c r="C277" s="15"/>
      <c r="D277" s="15"/>
      <c r="E277" s="15"/>
      <c r="F277" s="15"/>
      <c r="G277" s="15"/>
      <c r="H277" s="15"/>
      <c r="I277" s="15"/>
      <c r="J277" s="15"/>
      <c r="M277" s="30"/>
      <c r="N277" s="30"/>
      <c r="O277" s="15"/>
      <c r="P277" s="15"/>
      <c r="Q277" s="15"/>
      <c r="R277" s="15"/>
      <c r="S277" s="15"/>
      <c r="T277" s="15"/>
      <c r="U277" s="15"/>
      <c r="V277" s="15"/>
      <c r="W277" s="15"/>
      <c r="X277" s="15"/>
      <c r="Y277" s="15"/>
      <c r="Z277" s="15"/>
      <c r="AA277" s="15"/>
    </row>
    <row r="278">
      <c r="A278" s="15"/>
      <c r="B278" s="15"/>
      <c r="C278" s="15"/>
      <c r="D278" s="15"/>
      <c r="E278" s="15"/>
      <c r="F278" s="15"/>
      <c r="G278" s="15"/>
      <c r="H278" s="15"/>
      <c r="I278" s="15"/>
      <c r="J278" s="15"/>
      <c r="M278" s="30"/>
      <c r="N278" s="30"/>
      <c r="O278" s="15"/>
      <c r="P278" s="15"/>
      <c r="Q278" s="15"/>
      <c r="R278" s="15"/>
      <c r="S278" s="15"/>
      <c r="T278" s="15"/>
      <c r="U278" s="15"/>
      <c r="V278" s="15"/>
      <c r="W278" s="15"/>
      <c r="X278" s="15"/>
      <c r="Y278" s="15"/>
      <c r="Z278" s="15"/>
      <c r="AA278" s="15"/>
    </row>
    <row r="279">
      <c r="A279" s="15"/>
      <c r="B279" s="15"/>
      <c r="C279" s="15"/>
      <c r="D279" s="15"/>
      <c r="E279" s="15"/>
      <c r="F279" s="15"/>
      <c r="G279" s="15"/>
      <c r="H279" s="15"/>
      <c r="I279" s="15"/>
      <c r="J279" s="15"/>
      <c r="M279" s="30"/>
      <c r="N279" s="30"/>
      <c r="O279" s="15"/>
      <c r="P279" s="15"/>
      <c r="Q279" s="15"/>
      <c r="R279" s="15"/>
      <c r="S279" s="15"/>
      <c r="T279" s="15"/>
      <c r="U279" s="15"/>
      <c r="V279" s="15"/>
      <c r="W279" s="15"/>
      <c r="X279" s="15"/>
      <c r="Y279" s="15"/>
      <c r="Z279" s="15"/>
      <c r="AA279" s="15"/>
    </row>
    <row r="280">
      <c r="A280" s="15"/>
      <c r="B280" s="15"/>
      <c r="C280" s="15"/>
      <c r="D280" s="15"/>
      <c r="E280" s="15"/>
      <c r="F280" s="15"/>
      <c r="G280" s="15"/>
      <c r="H280" s="15"/>
      <c r="I280" s="15"/>
      <c r="J280" s="15"/>
      <c r="M280" s="30"/>
      <c r="N280" s="30"/>
      <c r="O280" s="15"/>
      <c r="P280" s="15"/>
      <c r="Q280" s="15"/>
      <c r="R280" s="15"/>
      <c r="S280" s="15"/>
      <c r="T280" s="15"/>
      <c r="U280" s="15"/>
      <c r="V280" s="15"/>
      <c r="W280" s="15"/>
      <c r="X280" s="15"/>
      <c r="Y280" s="15"/>
      <c r="Z280" s="15"/>
      <c r="AA280" s="15"/>
    </row>
    <row r="281">
      <c r="A281" s="15"/>
      <c r="B281" s="15"/>
      <c r="C281" s="15"/>
      <c r="D281" s="15"/>
      <c r="E281" s="15"/>
      <c r="F281" s="15"/>
      <c r="G281" s="15"/>
      <c r="H281" s="15"/>
      <c r="I281" s="15"/>
      <c r="J281" s="15"/>
      <c r="M281" s="30"/>
      <c r="N281" s="30"/>
      <c r="O281" s="15"/>
      <c r="P281" s="15"/>
      <c r="Q281" s="15"/>
      <c r="R281" s="15"/>
      <c r="S281" s="15"/>
      <c r="T281" s="15"/>
      <c r="U281" s="15"/>
      <c r="V281" s="15"/>
      <c r="W281" s="15"/>
      <c r="X281" s="15"/>
      <c r="Y281" s="15"/>
      <c r="Z281" s="15"/>
      <c r="AA281" s="15"/>
    </row>
    <row r="282">
      <c r="A282" s="15"/>
      <c r="B282" s="15"/>
      <c r="C282" s="15"/>
      <c r="D282" s="15"/>
      <c r="E282" s="15"/>
      <c r="F282" s="15"/>
      <c r="G282" s="15"/>
      <c r="H282" s="15"/>
      <c r="I282" s="15"/>
      <c r="J282" s="15"/>
      <c r="M282" s="30"/>
      <c r="N282" s="30"/>
      <c r="O282" s="15"/>
      <c r="P282" s="15"/>
      <c r="Q282" s="15"/>
      <c r="R282" s="15"/>
      <c r="S282" s="15"/>
      <c r="T282" s="15"/>
      <c r="U282" s="15"/>
      <c r="V282" s="15"/>
      <c r="W282" s="15"/>
      <c r="X282" s="15"/>
      <c r="Y282" s="15"/>
      <c r="Z282" s="15"/>
      <c r="AA282" s="15"/>
    </row>
    <row r="283">
      <c r="A283" s="15"/>
      <c r="B283" s="15"/>
      <c r="C283" s="15"/>
      <c r="D283" s="15"/>
      <c r="E283" s="15"/>
      <c r="F283" s="15"/>
      <c r="G283" s="15"/>
      <c r="H283" s="15"/>
      <c r="I283" s="15"/>
      <c r="J283" s="15"/>
      <c r="M283" s="30"/>
      <c r="N283" s="30"/>
      <c r="O283" s="15"/>
      <c r="P283" s="15"/>
      <c r="Q283" s="15"/>
      <c r="R283" s="15"/>
      <c r="S283" s="15"/>
      <c r="T283" s="15"/>
      <c r="U283" s="15"/>
      <c r="V283" s="15"/>
      <c r="W283" s="15"/>
      <c r="X283" s="15"/>
      <c r="Y283" s="15"/>
      <c r="Z283" s="15"/>
      <c r="AA283" s="15"/>
    </row>
    <row r="284">
      <c r="A284" s="15"/>
      <c r="B284" s="15"/>
      <c r="C284" s="15"/>
      <c r="D284" s="15"/>
      <c r="E284" s="15"/>
      <c r="F284" s="15"/>
      <c r="G284" s="15"/>
      <c r="H284" s="15"/>
      <c r="I284" s="15"/>
      <c r="J284" s="15"/>
      <c r="M284" s="30"/>
      <c r="N284" s="30"/>
      <c r="O284" s="15"/>
      <c r="P284" s="15"/>
      <c r="Q284" s="15"/>
      <c r="R284" s="15"/>
      <c r="S284" s="15"/>
      <c r="T284" s="15"/>
      <c r="U284" s="15"/>
      <c r="V284" s="15"/>
      <c r="W284" s="15"/>
      <c r="X284" s="15"/>
      <c r="Y284" s="15"/>
      <c r="Z284" s="15"/>
      <c r="AA284" s="15"/>
    </row>
    <row r="285">
      <c r="A285" s="15"/>
      <c r="B285" s="15"/>
      <c r="C285" s="15"/>
      <c r="D285" s="15"/>
      <c r="E285" s="15"/>
      <c r="F285" s="15"/>
      <c r="G285" s="15"/>
      <c r="H285" s="15"/>
      <c r="I285" s="15"/>
      <c r="J285" s="15"/>
      <c r="M285" s="30"/>
      <c r="N285" s="30"/>
      <c r="O285" s="15"/>
      <c r="P285" s="15"/>
      <c r="Q285" s="15"/>
      <c r="R285" s="15"/>
      <c r="S285" s="15"/>
      <c r="T285" s="15"/>
      <c r="U285" s="15"/>
      <c r="V285" s="15"/>
      <c r="W285" s="15"/>
      <c r="X285" s="15"/>
      <c r="Y285" s="15"/>
      <c r="Z285" s="15"/>
      <c r="AA285" s="15"/>
    </row>
    <row r="286">
      <c r="A286" s="15"/>
      <c r="B286" s="15"/>
      <c r="C286" s="15"/>
      <c r="D286" s="15"/>
      <c r="E286" s="15"/>
      <c r="F286" s="15"/>
      <c r="G286" s="15"/>
      <c r="H286" s="15"/>
      <c r="I286" s="15"/>
      <c r="J286" s="15"/>
      <c r="M286" s="30"/>
      <c r="N286" s="30"/>
      <c r="O286" s="15"/>
      <c r="P286" s="15"/>
      <c r="Q286" s="15"/>
      <c r="R286" s="15"/>
      <c r="S286" s="15"/>
      <c r="T286" s="15"/>
      <c r="U286" s="15"/>
      <c r="V286" s="15"/>
      <c r="W286" s="15"/>
      <c r="X286" s="15"/>
      <c r="Y286" s="15"/>
      <c r="Z286" s="15"/>
      <c r="AA286" s="15"/>
    </row>
    <row r="287">
      <c r="A287" s="15"/>
      <c r="B287" s="15"/>
      <c r="C287" s="15"/>
      <c r="D287" s="15"/>
      <c r="E287" s="15"/>
      <c r="F287" s="15"/>
      <c r="G287" s="15"/>
      <c r="H287" s="15"/>
      <c r="I287" s="15"/>
      <c r="J287" s="15"/>
      <c r="M287" s="30"/>
      <c r="N287" s="30"/>
      <c r="O287" s="15"/>
      <c r="P287" s="15"/>
      <c r="Q287" s="15"/>
      <c r="R287" s="15"/>
      <c r="S287" s="15"/>
      <c r="T287" s="15"/>
      <c r="U287" s="15"/>
      <c r="V287" s="15"/>
      <c r="W287" s="15"/>
      <c r="X287" s="15"/>
      <c r="Y287" s="15"/>
      <c r="Z287" s="15"/>
      <c r="AA287" s="15"/>
    </row>
    <row r="288">
      <c r="A288" s="15"/>
      <c r="B288" s="15"/>
      <c r="C288" s="15"/>
      <c r="D288" s="15"/>
      <c r="E288" s="15"/>
      <c r="F288" s="15"/>
      <c r="G288" s="15"/>
      <c r="H288" s="15"/>
      <c r="I288" s="15"/>
      <c r="J288" s="15"/>
      <c r="M288" s="30"/>
      <c r="N288" s="30"/>
      <c r="O288" s="15"/>
      <c r="P288" s="15"/>
      <c r="Q288" s="15"/>
      <c r="R288" s="15"/>
      <c r="S288" s="15"/>
      <c r="T288" s="15"/>
      <c r="U288" s="15"/>
      <c r="V288" s="15"/>
      <c r="W288" s="15"/>
      <c r="X288" s="15"/>
      <c r="Y288" s="15"/>
      <c r="Z288" s="15"/>
      <c r="AA288" s="15"/>
    </row>
    <row r="289">
      <c r="A289" s="15"/>
      <c r="B289" s="15"/>
      <c r="C289" s="15"/>
      <c r="D289" s="15"/>
      <c r="E289" s="15"/>
      <c r="F289" s="15"/>
      <c r="G289" s="15"/>
      <c r="H289" s="15"/>
      <c r="I289" s="15"/>
      <c r="J289" s="15"/>
      <c r="M289" s="30"/>
      <c r="N289" s="30"/>
      <c r="O289" s="15"/>
      <c r="P289" s="15"/>
      <c r="Q289" s="15"/>
      <c r="R289" s="15"/>
      <c r="S289" s="15"/>
      <c r="T289" s="15"/>
      <c r="U289" s="15"/>
      <c r="V289" s="15"/>
      <c r="W289" s="15"/>
      <c r="X289" s="15"/>
      <c r="Y289" s="15"/>
      <c r="Z289" s="15"/>
      <c r="AA289" s="15"/>
    </row>
    <row r="290">
      <c r="A290" s="15"/>
      <c r="B290" s="15"/>
      <c r="C290" s="15"/>
      <c r="D290" s="15"/>
      <c r="E290" s="15"/>
      <c r="F290" s="15"/>
      <c r="G290" s="15"/>
      <c r="H290" s="15"/>
      <c r="I290" s="15"/>
      <c r="J290" s="15"/>
      <c r="M290" s="30"/>
      <c r="N290" s="30"/>
      <c r="O290" s="15"/>
      <c r="P290" s="15"/>
      <c r="Q290" s="15"/>
      <c r="R290" s="15"/>
      <c r="S290" s="15"/>
      <c r="T290" s="15"/>
      <c r="U290" s="15"/>
      <c r="V290" s="15"/>
      <c r="W290" s="15"/>
      <c r="X290" s="15"/>
      <c r="Y290" s="15"/>
      <c r="Z290" s="15"/>
      <c r="AA290" s="15"/>
    </row>
    <row r="291">
      <c r="A291" s="15"/>
      <c r="B291" s="15"/>
      <c r="C291" s="15"/>
      <c r="D291" s="15"/>
      <c r="E291" s="15"/>
      <c r="F291" s="15"/>
      <c r="G291" s="15"/>
      <c r="H291" s="15"/>
      <c r="I291" s="15"/>
      <c r="J291" s="15"/>
      <c r="M291" s="30"/>
      <c r="N291" s="30"/>
      <c r="O291" s="15"/>
      <c r="P291" s="15"/>
      <c r="Q291" s="15"/>
      <c r="R291" s="15"/>
      <c r="S291" s="15"/>
      <c r="T291" s="15"/>
      <c r="U291" s="15"/>
      <c r="V291" s="15"/>
      <c r="W291" s="15"/>
      <c r="X291" s="15"/>
      <c r="Y291" s="15"/>
      <c r="Z291" s="15"/>
      <c r="AA291" s="15"/>
    </row>
    <row r="292">
      <c r="A292" s="15"/>
      <c r="B292" s="15"/>
      <c r="C292" s="15"/>
      <c r="D292" s="15"/>
      <c r="E292" s="15"/>
      <c r="F292" s="15"/>
      <c r="G292" s="15"/>
      <c r="H292" s="15"/>
      <c r="I292" s="15"/>
      <c r="J292" s="15"/>
      <c r="M292" s="30"/>
      <c r="N292" s="30"/>
      <c r="O292" s="15"/>
      <c r="P292" s="15"/>
      <c r="Q292" s="15"/>
      <c r="R292" s="15"/>
      <c r="S292" s="15"/>
      <c r="T292" s="15"/>
      <c r="U292" s="15"/>
      <c r="V292" s="15"/>
      <c r="W292" s="15"/>
      <c r="X292" s="15"/>
      <c r="Y292" s="15"/>
      <c r="Z292" s="15"/>
      <c r="AA292" s="15"/>
    </row>
    <row r="293">
      <c r="A293" s="15"/>
      <c r="B293" s="15"/>
      <c r="C293" s="15"/>
      <c r="D293" s="15"/>
      <c r="E293" s="15"/>
      <c r="F293" s="15"/>
      <c r="G293" s="15"/>
      <c r="H293" s="15"/>
      <c r="I293" s="15"/>
      <c r="J293" s="15"/>
      <c r="M293" s="30"/>
      <c r="N293" s="30"/>
      <c r="O293" s="15"/>
      <c r="P293" s="15"/>
      <c r="Q293" s="15"/>
      <c r="R293" s="15"/>
      <c r="S293" s="15"/>
      <c r="T293" s="15"/>
      <c r="U293" s="15"/>
      <c r="V293" s="15"/>
      <c r="W293" s="15"/>
      <c r="X293" s="15"/>
      <c r="Y293" s="15"/>
      <c r="Z293" s="15"/>
      <c r="AA293" s="15"/>
    </row>
    <row r="294">
      <c r="A294" s="15"/>
      <c r="B294" s="15"/>
      <c r="C294" s="15"/>
      <c r="D294" s="15"/>
      <c r="E294" s="15"/>
      <c r="F294" s="15"/>
      <c r="G294" s="15"/>
      <c r="H294" s="15"/>
      <c r="I294" s="15"/>
      <c r="J294" s="15"/>
      <c r="M294" s="30"/>
      <c r="N294" s="30"/>
      <c r="O294" s="15"/>
      <c r="P294" s="15"/>
      <c r="Q294" s="15"/>
      <c r="R294" s="15"/>
      <c r="S294" s="15"/>
      <c r="T294" s="15"/>
      <c r="U294" s="15"/>
      <c r="V294" s="15"/>
      <c r="W294" s="15"/>
      <c r="X294" s="15"/>
      <c r="Y294" s="15"/>
      <c r="Z294" s="15"/>
      <c r="AA294" s="15"/>
    </row>
    <row r="295">
      <c r="A295" s="15"/>
      <c r="B295" s="15"/>
      <c r="C295" s="15"/>
      <c r="D295" s="15"/>
      <c r="E295" s="15"/>
      <c r="F295" s="15"/>
      <c r="G295" s="15"/>
      <c r="H295" s="15"/>
      <c r="I295" s="15"/>
      <c r="J295" s="15"/>
      <c r="M295" s="30"/>
      <c r="N295" s="30"/>
      <c r="O295" s="15"/>
      <c r="P295" s="15"/>
      <c r="Q295" s="15"/>
      <c r="R295" s="15"/>
      <c r="S295" s="15"/>
      <c r="T295" s="15"/>
      <c r="U295" s="15"/>
      <c r="V295" s="15"/>
      <c r="W295" s="15"/>
      <c r="X295" s="15"/>
      <c r="Y295" s="15"/>
      <c r="Z295" s="15"/>
      <c r="AA295" s="15"/>
    </row>
    <row r="296">
      <c r="A296" s="15"/>
      <c r="B296" s="15"/>
      <c r="C296" s="15"/>
      <c r="D296" s="15"/>
      <c r="E296" s="15"/>
      <c r="F296" s="15"/>
      <c r="G296" s="15"/>
      <c r="H296" s="15"/>
      <c r="I296" s="15"/>
      <c r="J296" s="15"/>
      <c r="M296" s="30"/>
      <c r="N296" s="30"/>
      <c r="O296" s="15"/>
      <c r="P296" s="15"/>
      <c r="Q296" s="15"/>
      <c r="R296" s="15"/>
      <c r="S296" s="15"/>
      <c r="T296" s="15"/>
      <c r="U296" s="15"/>
      <c r="V296" s="15"/>
      <c r="W296" s="15"/>
      <c r="X296" s="15"/>
      <c r="Y296" s="15"/>
      <c r="Z296" s="15"/>
      <c r="AA296" s="15"/>
    </row>
    <row r="297">
      <c r="A297" s="15"/>
      <c r="B297" s="15"/>
      <c r="C297" s="15"/>
      <c r="D297" s="15"/>
      <c r="E297" s="15"/>
      <c r="F297" s="15"/>
      <c r="G297" s="15"/>
      <c r="H297" s="15"/>
      <c r="I297" s="15"/>
      <c r="J297" s="15"/>
      <c r="M297" s="30"/>
      <c r="N297" s="30"/>
      <c r="O297" s="15"/>
      <c r="P297" s="15"/>
      <c r="Q297" s="15"/>
      <c r="R297" s="15"/>
      <c r="S297" s="15"/>
      <c r="T297" s="15"/>
      <c r="U297" s="15"/>
      <c r="V297" s="15"/>
      <c r="W297" s="15"/>
      <c r="X297" s="15"/>
      <c r="Y297" s="15"/>
      <c r="Z297" s="15"/>
      <c r="AA297" s="15"/>
    </row>
    <row r="298">
      <c r="A298" s="15"/>
      <c r="B298" s="15"/>
      <c r="C298" s="15"/>
      <c r="D298" s="15"/>
      <c r="E298" s="15"/>
      <c r="F298" s="15"/>
      <c r="G298" s="15"/>
      <c r="H298" s="15"/>
      <c r="I298" s="15"/>
      <c r="J298" s="15"/>
      <c r="M298" s="30"/>
      <c r="N298" s="30"/>
      <c r="O298" s="15"/>
      <c r="P298" s="15"/>
      <c r="Q298" s="15"/>
      <c r="R298" s="15"/>
      <c r="S298" s="15"/>
      <c r="T298" s="15"/>
      <c r="U298" s="15"/>
      <c r="V298" s="15"/>
      <c r="W298" s="15"/>
      <c r="X298" s="15"/>
      <c r="Y298" s="15"/>
      <c r="Z298" s="15"/>
      <c r="AA298" s="15"/>
    </row>
    <row r="299">
      <c r="A299" s="15"/>
      <c r="B299" s="15"/>
      <c r="C299" s="15"/>
      <c r="D299" s="15"/>
      <c r="E299" s="15"/>
      <c r="F299" s="15"/>
      <c r="G299" s="15"/>
      <c r="H299" s="15"/>
      <c r="I299" s="15"/>
      <c r="J299" s="15"/>
      <c r="M299" s="30"/>
      <c r="N299" s="30"/>
      <c r="O299" s="15"/>
      <c r="P299" s="15"/>
      <c r="Q299" s="15"/>
      <c r="R299" s="15"/>
      <c r="S299" s="15"/>
      <c r="T299" s="15"/>
      <c r="U299" s="15"/>
      <c r="V299" s="15"/>
      <c r="W299" s="15"/>
      <c r="X299" s="15"/>
      <c r="Y299" s="15"/>
      <c r="Z299" s="15"/>
      <c r="AA299" s="15"/>
    </row>
    <row r="300">
      <c r="A300" s="15"/>
      <c r="B300" s="15"/>
      <c r="C300" s="15"/>
      <c r="D300" s="15"/>
      <c r="E300" s="15"/>
      <c r="F300" s="15"/>
      <c r="G300" s="15"/>
      <c r="H300" s="15"/>
      <c r="I300" s="15"/>
      <c r="J300" s="15"/>
      <c r="M300" s="30"/>
      <c r="N300" s="30"/>
      <c r="O300" s="15"/>
      <c r="P300" s="15"/>
      <c r="Q300" s="15"/>
      <c r="R300" s="15"/>
      <c r="S300" s="15"/>
      <c r="T300" s="15"/>
      <c r="U300" s="15"/>
      <c r="V300" s="15"/>
      <c r="W300" s="15"/>
      <c r="X300" s="15"/>
      <c r="Y300" s="15"/>
      <c r="Z300" s="15"/>
      <c r="AA300" s="15"/>
    </row>
    <row r="301">
      <c r="A301" s="15"/>
      <c r="B301" s="15"/>
      <c r="C301" s="15"/>
      <c r="D301" s="15"/>
      <c r="E301" s="15"/>
      <c r="F301" s="15"/>
      <c r="G301" s="15"/>
      <c r="H301" s="15"/>
      <c r="I301" s="15"/>
      <c r="J301" s="15"/>
      <c r="M301" s="30"/>
      <c r="N301" s="30"/>
      <c r="O301" s="15"/>
      <c r="P301" s="15"/>
      <c r="Q301" s="15"/>
      <c r="R301" s="15"/>
      <c r="S301" s="15"/>
      <c r="T301" s="15"/>
      <c r="U301" s="15"/>
      <c r="V301" s="15"/>
      <c r="W301" s="15"/>
      <c r="X301" s="15"/>
      <c r="Y301" s="15"/>
      <c r="Z301" s="15"/>
      <c r="AA301" s="15"/>
    </row>
    <row r="302">
      <c r="A302" s="15"/>
      <c r="B302" s="15"/>
      <c r="C302" s="15"/>
      <c r="D302" s="15"/>
      <c r="E302" s="15"/>
      <c r="F302" s="15"/>
      <c r="G302" s="15"/>
      <c r="H302" s="15"/>
      <c r="I302" s="15"/>
      <c r="J302" s="15"/>
      <c r="M302" s="30"/>
      <c r="N302" s="30"/>
      <c r="O302" s="15"/>
      <c r="P302" s="15"/>
      <c r="Q302" s="15"/>
      <c r="R302" s="15"/>
      <c r="S302" s="15"/>
      <c r="T302" s="15"/>
      <c r="U302" s="15"/>
      <c r="V302" s="15"/>
      <c r="W302" s="15"/>
      <c r="X302" s="15"/>
      <c r="Y302" s="15"/>
      <c r="Z302" s="15"/>
      <c r="AA302" s="15"/>
    </row>
    <row r="303">
      <c r="A303" s="15"/>
      <c r="B303" s="15"/>
      <c r="C303" s="15"/>
      <c r="D303" s="15"/>
      <c r="E303" s="15"/>
      <c r="F303" s="15"/>
      <c r="G303" s="15"/>
      <c r="H303" s="15"/>
      <c r="I303" s="15"/>
      <c r="J303" s="15"/>
      <c r="M303" s="30"/>
      <c r="N303" s="30"/>
      <c r="O303" s="15"/>
      <c r="P303" s="15"/>
      <c r="Q303" s="15"/>
      <c r="R303" s="15"/>
      <c r="S303" s="15"/>
      <c r="T303" s="15"/>
      <c r="U303" s="15"/>
      <c r="V303" s="15"/>
      <c r="W303" s="15"/>
      <c r="X303" s="15"/>
      <c r="Y303" s="15"/>
      <c r="Z303" s="15"/>
      <c r="AA303" s="15"/>
    </row>
    <row r="304">
      <c r="A304" s="15"/>
      <c r="B304" s="15"/>
      <c r="C304" s="15"/>
      <c r="D304" s="15"/>
      <c r="E304" s="15"/>
      <c r="F304" s="15"/>
      <c r="G304" s="15"/>
      <c r="H304" s="15"/>
      <c r="I304" s="15"/>
      <c r="J304" s="15"/>
      <c r="M304" s="30"/>
      <c r="N304" s="30"/>
      <c r="O304" s="15"/>
      <c r="P304" s="15"/>
      <c r="Q304" s="15"/>
      <c r="R304" s="15"/>
      <c r="S304" s="15"/>
      <c r="T304" s="15"/>
      <c r="U304" s="15"/>
      <c r="V304" s="15"/>
      <c r="W304" s="15"/>
      <c r="X304" s="15"/>
      <c r="Y304" s="15"/>
      <c r="Z304" s="15"/>
      <c r="AA304" s="15"/>
    </row>
    <row r="305">
      <c r="A305" s="15"/>
      <c r="B305" s="15"/>
      <c r="C305" s="15"/>
      <c r="D305" s="15"/>
      <c r="E305" s="15"/>
      <c r="F305" s="15"/>
      <c r="G305" s="15"/>
      <c r="H305" s="15"/>
      <c r="I305" s="15"/>
      <c r="J305" s="15"/>
      <c r="M305" s="30"/>
      <c r="N305" s="30"/>
      <c r="O305" s="15"/>
      <c r="P305" s="15"/>
      <c r="Q305" s="15"/>
      <c r="R305" s="15"/>
      <c r="S305" s="15"/>
      <c r="T305" s="15"/>
      <c r="U305" s="15"/>
      <c r="V305" s="15"/>
      <c r="W305" s="15"/>
      <c r="X305" s="15"/>
      <c r="Y305" s="15"/>
      <c r="Z305" s="15"/>
      <c r="AA305" s="15"/>
    </row>
    <row r="306">
      <c r="A306" s="15"/>
      <c r="B306" s="15"/>
      <c r="C306" s="15"/>
      <c r="D306" s="15"/>
      <c r="E306" s="15"/>
      <c r="F306" s="15"/>
      <c r="G306" s="15"/>
      <c r="H306" s="15"/>
      <c r="I306" s="15"/>
      <c r="J306" s="15"/>
      <c r="M306" s="30"/>
      <c r="N306" s="30"/>
      <c r="O306" s="15"/>
      <c r="P306" s="15"/>
      <c r="Q306" s="15"/>
      <c r="R306" s="15"/>
      <c r="S306" s="15"/>
      <c r="T306" s="15"/>
      <c r="U306" s="15"/>
      <c r="V306" s="15"/>
      <c r="W306" s="15"/>
      <c r="X306" s="15"/>
      <c r="Y306" s="15"/>
      <c r="Z306" s="15"/>
      <c r="AA306" s="15"/>
    </row>
    <row r="307">
      <c r="A307" s="15"/>
      <c r="B307" s="15"/>
      <c r="C307" s="15"/>
      <c r="D307" s="15"/>
      <c r="E307" s="15"/>
      <c r="F307" s="15"/>
      <c r="G307" s="15"/>
      <c r="H307" s="15"/>
      <c r="I307" s="15"/>
      <c r="J307" s="15"/>
      <c r="M307" s="30"/>
      <c r="N307" s="30"/>
      <c r="O307" s="15"/>
      <c r="P307" s="15"/>
      <c r="Q307" s="15"/>
      <c r="R307" s="15"/>
      <c r="S307" s="15"/>
      <c r="T307" s="15"/>
      <c r="U307" s="15"/>
      <c r="V307" s="15"/>
      <c r="W307" s="15"/>
      <c r="X307" s="15"/>
      <c r="Y307" s="15"/>
      <c r="Z307" s="15"/>
      <c r="AA307" s="15"/>
    </row>
    <row r="308">
      <c r="A308" s="15"/>
      <c r="B308" s="15"/>
      <c r="C308" s="15"/>
      <c r="D308" s="15"/>
      <c r="E308" s="15"/>
      <c r="F308" s="15"/>
      <c r="G308" s="15"/>
      <c r="H308" s="15"/>
      <c r="I308" s="15"/>
      <c r="J308" s="15"/>
      <c r="M308" s="30"/>
      <c r="N308" s="30"/>
      <c r="O308" s="15"/>
      <c r="P308" s="15"/>
      <c r="Q308" s="15"/>
      <c r="R308" s="15"/>
      <c r="S308" s="15"/>
      <c r="T308" s="15"/>
      <c r="U308" s="15"/>
      <c r="V308" s="15"/>
      <c r="W308" s="15"/>
      <c r="X308" s="15"/>
      <c r="Y308" s="15"/>
      <c r="Z308" s="15"/>
      <c r="AA308" s="15"/>
    </row>
    <row r="309">
      <c r="A309" s="15"/>
      <c r="B309" s="15"/>
      <c r="C309" s="15"/>
      <c r="D309" s="15"/>
      <c r="E309" s="15"/>
      <c r="F309" s="15"/>
      <c r="G309" s="15"/>
      <c r="H309" s="15"/>
      <c r="I309" s="15"/>
      <c r="J309" s="15"/>
      <c r="M309" s="30"/>
      <c r="N309" s="30"/>
      <c r="O309" s="15"/>
      <c r="P309" s="15"/>
      <c r="Q309" s="15"/>
      <c r="R309" s="15"/>
      <c r="S309" s="15"/>
      <c r="T309" s="15"/>
      <c r="U309" s="15"/>
      <c r="V309" s="15"/>
      <c r="W309" s="15"/>
      <c r="X309" s="15"/>
      <c r="Y309" s="15"/>
      <c r="Z309" s="15"/>
      <c r="AA309" s="15"/>
    </row>
    <row r="310">
      <c r="A310" s="15"/>
      <c r="B310" s="15"/>
      <c r="C310" s="15"/>
      <c r="D310" s="15"/>
      <c r="E310" s="15"/>
      <c r="F310" s="15"/>
      <c r="G310" s="15"/>
      <c r="H310" s="15"/>
      <c r="I310" s="15"/>
      <c r="J310" s="15"/>
      <c r="M310" s="30"/>
      <c r="N310" s="30"/>
      <c r="O310" s="15"/>
      <c r="P310" s="15"/>
      <c r="Q310" s="15"/>
      <c r="R310" s="15"/>
      <c r="S310" s="15"/>
      <c r="T310" s="15"/>
      <c r="U310" s="15"/>
      <c r="V310" s="15"/>
      <c r="W310" s="15"/>
      <c r="X310" s="15"/>
      <c r="Y310" s="15"/>
      <c r="Z310" s="15"/>
      <c r="AA310" s="15"/>
    </row>
    <row r="311">
      <c r="A311" s="15"/>
      <c r="B311" s="15"/>
      <c r="C311" s="15"/>
      <c r="D311" s="15"/>
      <c r="E311" s="15"/>
      <c r="F311" s="15"/>
      <c r="G311" s="15"/>
      <c r="H311" s="15"/>
      <c r="I311" s="15"/>
      <c r="J311" s="15"/>
      <c r="M311" s="30"/>
      <c r="N311" s="30"/>
      <c r="O311" s="15"/>
      <c r="P311" s="15"/>
      <c r="Q311" s="15"/>
      <c r="R311" s="15"/>
      <c r="S311" s="15"/>
      <c r="T311" s="15"/>
      <c r="U311" s="15"/>
      <c r="V311" s="15"/>
      <c r="W311" s="15"/>
      <c r="X311" s="15"/>
      <c r="Y311" s="15"/>
      <c r="Z311" s="15"/>
      <c r="AA311" s="15"/>
    </row>
    <row r="312">
      <c r="A312" s="15"/>
      <c r="B312" s="15"/>
      <c r="C312" s="15"/>
      <c r="D312" s="15"/>
      <c r="E312" s="15"/>
      <c r="F312" s="15"/>
      <c r="G312" s="15"/>
      <c r="H312" s="15"/>
      <c r="I312" s="15"/>
      <c r="J312" s="15"/>
      <c r="M312" s="30"/>
      <c r="N312" s="30"/>
      <c r="O312" s="15"/>
      <c r="P312" s="15"/>
      <c r="Q312" s="15"/>
      <c r="R312" s="15"/>
      <c r="S312" s="15"/>
      <c r="T312" s="15"/>
      <c r="U312" s="15"/>
      <c r="V312" s="15"/>
      <c r="W312" s="15"/>
      <c r="X312" s="15"/>
      <c r="Y312" s="15"/>
      <c r="Z312" s="15"/>
      <c r="AA312" s="15"/>
    </row>
    <row r="313">
      <c r="A313" s="15"/>
      <c r="B313" s="15"/>
      <c r="C313" s="15"/>
      <c r="D313" s="15"/>
      <c r="E313" s="15"/>
      <c r="F313" s="15"/>
      <c r="G313" s="15"/>
      <c r="H313" s="15"/>
      <c r="I313" s="15"/>
      <c r="J313" s="15"/>
      <c r="M313" s="30"/>
      <c r="N313" s="30"/>
      <c r="O313" s="15"/>
      <c r="P313" s="15"/>
      <c r="Q313" s="15"/>
      <c r="R313" s="15"/>
      <c r="S313" s="15"/>
      <c r="T313" s="15"/>
      <c r="U313" s="15"/>
      <c r="V313" s="15"/>
      <c r="W313" s="15"/>
      <c r="X313" s="15"/>
      <c r="Y313" s="15"/>
      <c r="Z313" s="15"/>
      <c r="AA313" s="15"/>
    </row>
    <row r="314">
      <c r="A314" s="15"/>
      <c r="B314" s="15"/>
      <c r="C314" s="15"/>
      <c r="D314" s="15"/>
      <c r="E314" s="15"/>
      <c r="F314" s="15"/>
      <c r="G314" s="15"/>
      <c r="H314" s="15"/>
      <c r="I314" s="15"/>
      <c r="J314" s="15"/>
      <c r="M314" s="30"/>
      <c r="N314" s="30"/>
      <c r="O314" s="15"/>
      <c r="P314" s="15"/>
      <c r="Q314" s="15"/>
      <c r="R314" s="15"/>
      <c r="S314" s="15"/>
      <c r="T314" s="15"/>
      <c r="U314" s="15"/>
      <c r="V314" s="15"/>
      <c r="W314" s="15"/>
      <c r="X314" s="15"/>
      <c r="Y314" s="15"/>
      <c r="Z314" s="15"/>
      <c r="AA314" s="15"/>
    </row>
    <row r="315">
      <c r="A315" s="15"/>
      <c r="B315" s="15"/>
      <c r="C315" s="15"/>
      <c r="D315" s="15"/>
      <c r="E315" s="15"/>
      <c r="F315" s="15"/>
      <c r="G315" s="15"/>
      <c r="H315" s="15"/>
      <c r="I315" s="15"/>
      <c r="J315" s="15"/>
      <c r="M315" s="30"/>
      <c r="N315" s="30"/>
      <c r="O315" s="15"/>
      <c r="P315" s="15"/>
      <c r="Q315" s="15"/>
      <c r="R315" s="15"/>
      <c r="S315" s="15"/>
      <c r="T315" s="15"/>
      <c r="U315" s="15"/>
      <c r="V315" s="15"/>
      <c r="W315" s="15"/>
      <c r="X315" s="15"/>
      <c r="Y315" s="15"/>
      <c r="Z315" s="15"/>
      <c r="AA315" s="15"/>
    </row>
    <row r="316">
      <c r="A316" s="15"/>
      <c r="B316" s="15"/>
      <c r="C316" s="15"/>
      <c r="D316" s="15"/>
      <c r="E316" s="15"/>
      <c r="F316" s="15"/>
      <c r="G316" s="15"/>
      <c r="H316" s="15"/>
      <c r="I316" s="15"/>
      <c r="J316" s="15"/>
      <c r="M316" s="30"/>
      <c r="N316" s="30"/>
      <c r="O316" s="15"/>
      <c r="P316" s="15"/>
      <c r="Q316" s="15"/>
      <c r="R316" s="15"/>
      <c r="S316" s="15"/>
      <c r="T316" s="15"/>
      <c r="U316" s="15"/>
      <c r="V316" s="15"/>
      <c r="W316" s="15"/>
      <c r="X316" s="15"/>
      <c r="Y316" s="15"/>
      <c r="Z316" s="15"/>
      <c r="AA316" s="15"/>
    </row>
    <row r="317">
      <c r="A317" s="15"/>
      <c r="B317" s="15"/>
      <c r="C317" s="15"/>
      <c r="D317" s="15"/>
      <c r="E317" s="15"/>
      <c r="F317" s="15"/>
      <c r="G317" s="15"/>
      <c r="H317" s="15"/>
      <c r="I317" s="15"/>
      <c r="J317" s="15"/>
      <c r="M317" s="30"/>
      <c r="N317" s="30"/>
      <c r="O317" s="15"/>
      <c r="P317" s="15"/>
      <c r="Q317" s="15"/>
      <c r="R317" s="15"/>
      <c r="S317" s="15"/>
      <c r="T317" s="15"/>
      <c r="U317" s="15"/>
      <c r="V317" s="15"/>
      <c r="W317" s="15"/>
      <c r="X317" s="15"/>
      <c r="Y317" s="15"/>
      <c r="Z317" s="15"/>
      <c r="AA317" s="15"/>
    </row>
    <row r="318">
      <c r="A318" s="15"/>
      <c r="B318" s="15"/>
      <c r="C318" s="15"/>
      <c r="D318" s="15"/>
      <c r="E318" s="15"/>
      <c r="F318" s="15"/>
      <c r="G318" s="15"/>
      <c r="H318" s="15"/>
      <c r="I318" s="15"/>
      <c r="J318" s="15"/>
      <c r="M318" s="30"/>
      <c r="N318" s="30"/>
      <c r="O318" s="15"/>
      <c r="P318" s="15"/>
      <c r="Q318" s="15"/>
      <c r="R318" s="15"/>
      <c r="S318" s="15"/>
      <c r="T318" s="15"/>
      <c r="U318" s="15"/>
      <c r="V318" s="15"/>
      <c r="W318" s="15"/>
      <c r="X318" s="15"/>
      <c r="Y318" s="15"/>
      <c r="Z318" s="15"/>
      <c r="AA318" s="15"/>
    </row>
    <row r="319">
      <c r="A319" s="15"/>
      <c r="B319" s="15"/>
      <c r="C319" s="15"/>
      <c r="D319" s="15"/>
      <c r="E319" s="15"/>
      <c r="F319" s="15"/>
      <c r="G319" s="15"/>
      <c r="H319" s="15"/>
      <c r="I319" s="15"/>
      <c r="J319" s="15"/>
      <c r="M319" s="30"/>
      <c r="N319" s="30"/>
      <c r="O319" s="15"/>
      <c r="P319" s="15"/>
      <c r="Q319" s="15"/>
      <c r="R319" s="15"/>
      <c r="S319" s="15"/>
      <c r="T319" s="15"/>
      <c r="U319" s="15"/>
      <c r="V319" s="15"/>
      <c r="W319" s="15"/>
      <c r="X319" s="15"/>
      <c r="Y319" s="15"/>
      <c r="Z319" s="15"/>
      <c r="AA319" s="15"/>
    </row>
    <row r="320">
      <c r="A320" s="15"/>
      <c r="B320" s="15"/>
      <c r="C320" s="15"/>
      <c r="D320" s="15"/>
      <c r="E320" s="15"/>
      <c r="F320" s="15"/>
      <c r="G320" s="15"/>
      <c r="H320" s="15"/>
      <c r="I320" s="15"/>
      <c r="J320" s="15"/>
      <c r="M320" s="30"/>
      <c r="N320" s="30"/>
      <c r="O320" s="15"/>
      <c r="P320" s="15"/>
      <c r="Q320" s="15"/>
      <c r="R320" s="15"/>
      <c r="S320" s="15"/>
      <c r="T320" s="15"/>
      <c r="U320" s="15"/>
      <c r="V320" s="15"/>
      <c r="W320" s="15"/>
      <c r="X320" s="15"/>
      <c r="Y320" s="15"/>
      <c r="Z320" s="15"/>
      <c r="AA320" s="15"/>
    </row>
    <row r="321">
      <c r="A321" s="15"/>
      <c r="B321" s="15"/>
      <c r="C321" s="15"/>
      <c r="D321" s="15"/>
      <c r="E321" s="15"/>
      <c r="F321" s="15"/>
      <c r="G321" s="15"/>
      <c r="H321" s="15"/>
      <c r="I321" s="15"/>
      <c r="J321" s="15"/>
      <c r="M321" s="30"/>
      <c r="N321" s="30"/>
      <c r="O321" s="15"/>
      <c r="P321" s="15"/>
      <c r="Q321" s="15"/>
      <c r="R321" s="15"/>
      <c r="S321" s="15"/>
      <c r="T321" s="15"/>
      <c r="U321" s="15"/>
      <c r="V321" s="15"/>
      <c r="W321" s="15"/>
      <c r="X321" s="15"/>
      <c r="Y321" s="15"/>
      <c r="Z321" s="15"/>
      <c r="AA321" s="15"/>
    </row>
    <row r="322">
      <c r="A322" s="15"/>
      <c r="B322" s="15"/>
      <c r="C322" s="15"/>
      <c r="D322" s="15"/>
      <c r="E322" s="15"/>
      <c r="F322" s="15"/>
      <c r="G322" s="15"/>
      <c r="H322" s="15"/>
      <c r="I322" s="15"/>
      <c r="J322" s="15"/>
      <c r="M322" s="30"/>
      <c r="N322" s="30"/>
      <c r="O322" s="15"/>
      <c r="P322" s="15"/>
      <c r="Q322" s="15"/>
      <c r="R322" s="15"/>
      <c r="S322" s="15"/>
      <c r="T322" s="15"/>
      <c r="U322" s="15"/>
      <c r="V322" s="15"/>
      <c r="W322" s="15"/>
      <c r="X322" s="15"/>
      <c r="Y322" s="15"/>
      <c r="Z322" s="15"/>
      <c r="AA322" s="15"/>
    </row>
    <row r="323">
      <c r="A323" s="15"/>
      <c r="B323" s="15"/>
      <c r="C323" s="15"/>
      <c r="D323" s="15"/>
      <c r="E323" s="15"/>
      <c r="F323" s="15"/>
      <c r="G323" s="15"/>
      <c r="H323" s="15"/>
      <c r="I323" s="15"/>
      <c r="J323" s="15"/>
      <c r="M323" s="30"/>
      <c r="N323" s="30"/>
      <c r="O323" s="15"/>
      <c r="P323" s="15"/>
      <c r="Q323" s="15"/>
      <c r="R323" s="15"/>
      <c r="S323" s="15"/>
      <c r="T323" s="15"/>
      <c r="U323" s="15"/>
      <c r="V323" s="15"/>
      <c r="W323" s="15"/>
      <c r="X323" s="15"/>
      <c r="Y323" s="15"/>
      <c r="Z323" s="15"/>
      <c r="AA323" s="15"/>
    </row>
    <row r="324">
      <c r="A324" s="15"/>
      <c r="B324" s="15"/>
      <c r="C324" s="15"/>
      <c r="D324" s="15"/>
      <c r="E324" s="15"/>
      <c r="F324" s="15"/>
      <c r="G324" s="15"/>
      <c r="H324" s="15"/>
      <c r="I324" s="15"/>
      <c r="J324" s="15"/>
      <c r="M324" s="30"/>
      <c r="N324" s="30"/>
      <c r="O324" s="15"/>
      <c r="P324" s="15"/>
      <c r="Q324" s="15"/>
      <c r="R324" s="15"/>
      <c r="S324" s="15"/>
      <c r="T324" s="15"/>
      <c r="U324" s="15"/>
      <c r="V324" s="15"/>
      <c r="W324" s="15"/>
      <c r="X324" s="15"/>
      <c r="Y324" s="15"/>
      <c r="Z324" s="15"/>
      <c r="AA324" s="15"/>
    </row>
    <row r="325">
      <c r="A325" s="15"/>
      <c r="B325" s="15"/>
      <c r="C325" s="15"/>
      <c r="D325" s="15"/>
      <c r="E325" s="15"/>
      <c r="F325" s="15"/>
      <c r="G325" s="15"/>
      <c r="H325" s="15"/>
      <c r="I325" s="15"/>
      <c r="J325" s="15"/>
      <c r="M325" s="30"/>
      <c r="N325" s="30"/>
      <c r="O325" s="15"/>
      <c r="P325" s="15"/>
      <c r="Q325" s="15"/>
      <c r="R325" s="15"/>
      <c r="S325" s="15"/>
      <c r="T325" s="15"/>
      <c r="U325" s="15"/>
      <c r="V325" s="15"/>
      <c r="W325" s="15"/>
      <c r="X325" s="15"/>
      <c r="Y325" s="15"/>
      <c r="Z325" s="15"/>
      <c r="AA325" s="15"/>
    </row>
    <row r="326">
      <c r="A326" s="15"/>
      <c r="B326" s="15"/>
      <c r="C326" s="15"/>
      <c r="D326" s="15"/>
      <c r="E326" s="15"/>
      <c r="F326" s="15"/>
      <c r="G326" s="15"/>
      <c r="H326" s="15"/>
      <c r="I326" s="15"/>
      <c r="J326" s="15"/>
      <c r="M326" s="30"/>
      <c r="N326" s="30"/>
      <c r="O326" s="15"/>
      <c r="P326" s="15"/>
      <c r="Q326" s="15"/>
      <c r="R326" s="15"/>
      <c r="S326" s="15"/>
      <c r="T326" s="15"/>
      <c r="U326" s="15"/>
      <c r="V326" s="15"/>
      <c r="W326" s="15"/>
      <c r="X326" s="15"/>
      <c r="Y326" s="15"/>
      <c r="Z326" s="15"/>
      <c r="AA326" s="15"/>
    </row>
    <row r="327">
      <c r="A327" s="15"/>
      <c r="B327" s="15"/>
      <c r="C327" s="15"/>
      <c r="D327" s="15"/>
      <c r="E327" s="15"/>
      <c r="F327" s="15"/>
      <c r="G327" s="15"/>
      <c r="H327" s="15"/>
      <c r="I327" s="15"/>
      <c r="J327" s="15"/>
      <c r="M327" s="30"/>
      <c r="N327" s="30"/>
      <c r="O327" s="15"/>
      <c r="P327" s="15"/>
      <c r="Q327" s="15"/>
      <c r="R327" s="15"/>
      <c r="S327" s="15"/>
      <c r="T327" s="15"/>
      <c r="U327" s="15"/>
      <c r="V327" s="15"/>
      <c r="W327" s="15"/>
      <c r="X327" s="15"/>
      <c r="Y327" s="15"/>
      <c r="Z327" s="15"/>
      <c r="AA327" s="15"/>
    </row>
    <row r="328">
      <c r="A328" s="15"/>
      <c r="B328" s="15"/>
      <c r="C328" s="15"/>
      <c r="D328" s="15"/>
      <c r="E328" s="15"/>
      <c r="F328" s="15"/>
      <c r="G328" s="15"/>
      <c r="H328" s="15"/>
      <c r="I328" s="15"/>
      <c r="J328" s="15"/>
      <c r="M328" s="30"/>
      <c r="N328" s="30"/>
      <c r="O328" s="15"/>
      <c r="P328" s="15"/>
      <c r="Q328" s="15"/>
      <c r="R328" s="15"/>
      <c r="S328" s="15"/>
      <c r="T328" s="15"/>
      <c r="U328" s="15"/>
      <c r="V328" s="15"/>
      <c r="W328" s="15"/>
      <c r="X328" s="15"/>
      <c r="Y328" s="15"/>
      <c r="Z328" s="15"/>
      <c r="AA328" s="15"/>
    </row>
    <row r="329">
      <c r="A329" s="15"/>
      <c r="B329" s="15"/>
      <c r="C329" s="15"/>
      <c r="D329" s="15"/>
      <c r="E329" s="15"/>
      <c r="F329" s="15"/>
      <c r="G329" s="15"/>
      <c r="H329" s="15"/>
      <c r="I329" s="15"/>
      <c r="J329" s="15"/>
      <c r="M329" s="30"/>
      <c r="N329" s="30"/>
      <c r="O329" s="15"/>
      <c r="P329" s="15"/>
      <c r="Q329" s="15"/>
      <c r="R329" s="15"/>
      <c r="S329" s="15"/>
      <c r="T329" s="15"/>
      <c r="U329" s="15"/>
      <c r="V329" s="15"/>
      <c r="W329" s="15"/>
      <c r="X329" s="15"/>
      <c r="Y329" s="15"/>
      <c r="Z329" s="15"/>
      <c r="AA329" s="15"/>
    </row>
    <row r="330">
      <c r="A330" s="15"/>
      <c r="B330" s="15"/>
      <c r="C330" s="15"/>
      <c r="D330" s="15"/>
      <c r="E330" s="15"/>
      <c r="F330" s="15"/>
      <c r="G330" s="15"/>
      <c r="H330" s="15"/>
      <c r="I330" s="15"/>
      <c r="J330" s="15"/>
      <c r="M330" s="30"/>
      <c r="N330" s="30"/>
      <c r="O330" s="15"/>
      <c r="P330" s="15"/>
      <c r="Q330" s="15"/>
      <c r="R330" s="15"/>
      <c r="S330" s="15"/>
      <c r="T330" s="15"/>
      <c r="U330" s="15"/>
      <c r="V330" s="15"/>
      <c r="W330" s="15"/>
      <c r="X330" s="15"/>
      <c r="Y330" s="15"/>
      <c r="Z330" s="15"/>
      <c r="AA330" s="15"/>
    </row>
    <row r="331">
      <c r="A331" s="15"/>
      <c r="B331" s="15"/>
      <c r="C331" s="15"/>
      <c r="D331" s="15"/>
      <c r="E331" s="15"/>
      <c r="F331" s="15"/>
      <c r="G331" s="15"/>
      <c r="H331" s="15"/>
      <c r="I331" s="15"/>
      <c r="J331" s="15"/>
      <c r="M331" s="30"/>
      <c r="N331" s="30"/>
      <c r="O331" s="15"/>
      <c r="P331" s="15"/>
      <c r="Q331" s="15"/>
      <c r="R331" s="15"/>
      <c r="S331" s="15"/>
      <c r="T331" s="15"/>
      <c r="U331" s="15"/>
      <c r="V331" s="15"/>
      <c r="W331" s="15"/>
      <c r="X331" s="15"/>
      <c r="Y331" s="15"/>
      <c r="Z331" s="15"/>
      <c r="AA331" s="15"/>
    </row>
    <row r="332">
      <c r="A332" s="15"/>
      <c r="B332" s="15"/>
      <c r="C332" s="15"/>
      <c r="D332" s="15"/>
      <c r="E332" s="15"/>
      <c r="F332" s="15"/>
      <c r="G332" s="15"/>
      <c r="H332" s="15"/>
      <c r="I332" s="15"/>
      <c r="J332" s="15"/>
      <c r="M332" s="30"/>
      <c r="N332" s="30"/>
      <c r="O332" s="15"/>
      <c r="P332" s="15"/>
      <c r="Q332" s="15"/>
      <c r="R332" s="15"/>
      <c r="S332" s="15"/>
      <c r="T332" s="15"/>
      <c r="U332" s="15"/>
      <c r="V332" s="15"/>
      <c r="W332" s="15"/>
      <c r="X332" s="15"/>
      <c r="Y332" s="15"/>
      <c r="Z332" s="15"/>
      <c r="AA332" s="15"/>
    </row>
    <row r="333">
      <c r="A333" s="15"/>
      <c r="B333" s="15"/>
      <c r="C333" s="15"/>
      <c r="D333" s="15"/>
      <c r="E333" s="15"/>
      <c r="F333" s="15"/>
      <c r="G333" s="15"/>
      <c r="H333" s="15"/>
      <c r="I333" s="15"/>
      <c r="J333" s="15"/>
      <c r="M333" s="30"/>
      <c r="N333" s="30"/>
      <c r="O333" s="15"/>
      <c r="P333" s="15"/>
      <c r="Q333" s="15"/>
      <c r="R333" s="15"/>
      <c r="S333" s="15"/>
      <c r="T333" s="15"/>
      <c r="U333" s="15"/>
      <c r="V333" s="15"/>
      <c r="W333" s="15"/>
      <c r="X333" s="15"/>
      <c r="Y333" s="15"/>
      <c r="Z333" s="15"/>
      <c r="AA333" s="15"/>
    </row>
    <row r="334">
      <c r="A334" s="15"/>
      <c r="B334" s="15"/>
      <c r="C334" s="15"/>
      <c r="D334" s="15"/>
      <c r="E334" s="15"/>
      <c r="F334" s="15"/>
      <c r="G334" s="15"/>
      <c r="H334" s="15"/>
      <c r="I334" s="15"/>
      <c r="J334" s="15"/>
      <c r="M334" s="30"/>
      <c r="N334" s="30"/>
      <c r="O334" s="15"/>
      <c r="P334" s="15"/>
      <c r="Q334" s="15"/>
      <c r="R334" s="15"/>
      <c r="S334" s="15"/>
      <c r="T334" s="15"/>
      <c r="U334" s="15"/>
      <c r="V334" s="15"/>
      <c r="W334" s="15"/>
      <c r="X334" s="15"/>
      <c r="Y334" s="15"/>
      <c r="Z334" s="15"/>
      <c r="AA334" s="15"/>
    </row>
    <row r="335">
      <c r="A335" s="15"/>
      <c r="B335" s="15"/>
      <c r="C335" s="15"/>
      <c r="D335" s="15"/>
      <c r="E335" s="15"/>
      <c r="F335" s="15"/>
      <c r="G335" s="15"/>
      <c r="H335" s="15"/>
      <c r="I335" s="15"/>
      <c r="J335" s="15"/>
      <c r="M335" s="30"/>
      <c r="N335" s="30"/>
      <c r="O335" s="15"/>
      <c r="P335" s="15"/>
      <c r="Q335" s="15"/>
      <c r="R335" s="15"/>
      <c r="S335" s="15"/>
      <c r="T335" s="15"/>
      <c r="U335" s="15"/>
      <c r="V335" s="15"/>
      <c r="W335" s="15"/>
      <c r="X335" s="15"/>
      <c r="Y335" s="15"/>
      <c r="Z335" s="15"/>
      <c r="AA335" s="15"/>
    </row>
    <row r="336">
      <c r="A336" s="15"/>
      <c r="B336" s="15"/>
      <c r="C336" s="15"/>
      <c r="D336" s="15"/>
      <c r="E336" s="15"/>
      <c r="F336" s="15"/>
      <c r="G336" s="15"/>
      <c r="H336" s="15"/>
      <c r="I336" s="15"/>
      <c r="J336" s="15"/>
      <c r="M336" s="30"/>
      <c r="N336" s="30"/>
      <c r="O336" s="15"/>
      <c r="P336" s="15"/>
      <c r="Q336" s="15"/>
      <c r="R336" s="15"/>
      <c r="S336" s="15"/>
      <c r="T336" s="15"/>
      <c r="U336" s="15"/>
      <c r="V336" s="15"/>
      <c r="W336" s="15"/>
      <c r="X336" s="15"/>
      <c r="Y336" s="15"/>
      <c r="Z336" s="15"/>
      <c r="AA336" s="15"/>
    </row>
    <row r="337">
      <c r="A337" s="15"/>
      <c r="B337" s="15"/>
      <c r="C337" s="15"/>
      <c r="D337" s="15"/>
      <c r="E337" s="15"/>
      <c r="F337" s="15"/>
      <c r="G337" s="15"/>
      <c r="H337" s="15"/>
      <c r="I337" s="15"/>
      <c r="J337" s="15"/>
      <c r="M337" s="30"/>
      <c r="N337" s="30"/>
      <c r="O337" s="15"/>
      <c r="P337" s="15"/>
      <c r="Q337" s="15"/>
      <c r="R337" s="15"/>
      <c r="S337" s="15"/>
      <c r="T337" s="15"/>
      <c r="U337" s="15"/>
      <c r="V337" s="15"/>
      <c r="W337" s="15"/>
      <c r="X337" s="15"/>
      <c r="Y337" s="15"/>
      <c r="Z337" s="15"/>
      <c r="AA337" s="15"/>
    </row>
    <row r="338">
      <c r="A338" s="15"/>
      <c r="B338" s="15"/>
      <c r="C338" s="15"/>
      <c r="D338" s="15"/>
      <c r="E338" s="15"/>
      <c r="F338" s="15"/>
      <c r="G338" s="15"/>
      <c r="H338" s="15"/>
      <c r="I338" s="15"/>
      <c r="J338" s="15"/>
      <c r="M338" s="30"/>
      <c r="N338" s="30"/>
      <c r="O338" s="15"/>
      <c r="P338" s="15"/>
      <c r="Q338" s="15"/>
      <c r="R338" s="15"/>
      <c r="S338" s="15"/>
      <c r="T338" s="15"/>
      <c r="U338" s="15"/>
      <c r="V338" s="15"/>
      <c r="W338" s="15"/>
      <c r="X338" s="15"/>
      <c r="Y338" s="15"/>
      <c r="Z338" s="15"/>
      <c r="AA338" s="15"/>
    </row>
    <row r="339">
      <c r="A339" s="15"/>
      <c r="B339" s="15"/>
      <c r="C339" s="15"/>
      <c r="D339" s="15"/>
      <c r="E339" s="15"/>
      <c r="F339" s="15"/>
      <c r="G339" s="15"/>
      <c r="H339" s="15"/>
      <c r="I339" s="15"/>
      <c r="J339" s="15"/>
      <c r="M339" s="30"/>
      <c r="N339" s="30"/>
      <c r="O339" s="15"/>
      <c r="P339" s="15"/>
      <c r="Q339" s="15"/>
      <c r="R339" s="15"/>
      <c r="S339" s="15"/>
      <c r="T339" s="15"/>
      <c r="U339" s="15"/>
      <c r="V339" s="15"/>
      <c r="W339" s="15"/>
      <c r="X339" s="15"/>
      <c r="Y339" s="15"/>
      <c r="Z339" s="15"/>
      <c r="AA339" s="15"/>
    </row>
    <row r="340">
      <c r="A340" s="15"/>
      <c r="B340" s="15"/>
      <c r="C340" s="15"/>
      <c r="D340" s="15"/>
      <c r="E340" s="15"/>
      <c r="F340" s="15"/>
      <c r="G340" s="15"/>
      <c r="H340" s="15"/>
      <c r="I340" s="15"/>
      <c r="J340" s="15"/>
      <c r="M340" s="30"/>
      <c r="N340" s="30"/>
      <c r="O340" s="15"/>
      <c r="P340" s="15"/>
      <c r="Q340" s="15"/>
      <c r="R340" s="15"/>
      <c r="S340" s="15"/>
      <c r="T340" s="15"/>
      <c r="U340" s="15"/>
      <c r="V340" s="15"/>
      <c r="W340" s="15"/>
      <c r="X340" s="15"/>
      <c r="Y340" s="15"/>
      <c r="Z340" s="15"/>
      <c r="AA340" s="15"/>
    </row>
    <row r="341">
      <c r="A341" s="15"/>
      <c r="B341" s="15"/>
      <c r="C341" s="15"/>
      <c r="D341" s="15"/>
      <c r="E341" s="15"/>
      <c r="F341" s="15"/>
      <c r="G341" s="15"/>
      <c r="H341" s="15"/>
      <c r="I341" s="15"/>
      <c r="J341" s="15"/>
      <c r="M341" s="30"/>
      <c r="N341" s="30"/>
      <c r="O341" s="15"/>
      <c r="P341" s="15"/>
      <c r="Q341" s="15"/>
      <c r="R341" s="15"/>
      <c r="S341" s="15"/>
      <c r="T341" s="15"/>
      <c r="U341" s="15"/>
      <c r="V341" s="15"/>
      <c r="W341" s="15"/>
      <c r="X341" s="15"/>
      <c r="Y341" s="15"/>
      <c r="Z341" s="15"/>
      <c r="AA341" s="15"/>
    </row>
    <row r="342">
      <c r="A342" s="15"/>
      <c r="B342" s="15"/>
      <c r="C342" s="15"/>
      <c r="D342" s="15"/>
      <c r="E342" s="15"/>
      <c r="F342" s="15"/>
      <c r="G342" s="15"/>
      <c r="H342" s="15"/>
      <c r="I342" s="15"/>
      <c r="J342" s="15"/>
      <c r="M342" s="30"/>
      <c r="N342" s="30"/>
      <c r="O342" s="15"/>
      <c r="P342" s="15"/>
      <c r="Q342" s="15"/>
      <c r="R342" s="15"/>
      <c r="S342" s="15"/>
      <c r="T342" s="15"/>
      <c r="U342" s="15"/>
      <c r="V342" s="15"/>
      <c r="W342" s="15"/>
      <c r="X342" s="15"/>
      <c r="Y342" s="15"/>
      <c r="Z342" s="15"/>
      <c r="AA342" s="15"/>
    </row>
    <row r="343">
      <c r="A343" s="15"/>
      <c r="B343" s="15"/>
      <c r="C343" s="15"/>
      <c r="D343" s="15"/>
      <c r="E343" s="15"/>
      <c r="F343" s="15"/>
      <c r="G343" s="15"/>
      <c r="H343" s="15"/>
      <c r="I343" s="15"/>
      <c r="J343" s="15"/>
      <c r="M343" s="30"/>
      <c r="N343" s="30"/>
      <c r="O343" s="15"/>
      <c r="P343" s="15"/>
      <c r="Q343" s="15"/>
      <c r="R343" s="15"/>
      <c r="S343" s="15"/>
      <c r="T343" s="15"/>
      <c r="U343" s="15"/>
      <c r="V343" s="15"/>
      <c r="W343" s="15"/>
      <c r="X343" s="15"/>
      <c r="Y343" s="15"/>
      <c r="Z343" s="15"/>
      <c r="AA343" s="15"/>
    </row>
    <row r="344">
      <c r="A344" s="15"/>
      <c r="B344" s="15"/>
      <c r="C344" s="15"/>
      <c r="D344" s="15"/>
      <c r="E344" s="15"/>
      <c r="F344" s="15"/>
      <c r="G344" s="15"/>
      <c r="H344" s="15"/>
      <c r="I344" s="15"/>
      <c r="J344" s="15"/>
      <c r="M344" s="30"/>
      <c r="N344" s="30"/>
      <c r="O344" s="15"/>
      <c r="P344" s="15"/>
      <c r="Q344" s="15"/>
      <c r="R344" s="15"/>
      <c r="S344" s="15"/>
      <c r="T344" s="15"/>
      <c r="U344" s="15"/>
      <c r="V344" s="15"/>
      <c r="W344" s="15"/>
      <c r="X344" s="15"/>
      <c r="Y344" s="15"/>
      <c r="Z344" s="15"/>
      <c r="AA344" s="15"/>
    </row>
    <row r="345">
      <c r="A345" s="15"/>
      <c r="B345" s="15"/>
      <c r="C345" s="15"/>
      <c r="D345" s="15"/>
      <c r="E345" s="15"/>
      <c r="F345" s="15"/>
      <c r="G345" s="15"/>
      <c r="H345" s="15"/>
      <c r="I345" s="15"/>
      <c r="J345" s="15"/>
      <c r="M345" s="30"/>
      <c r="N345" s="30"/>
      <c r="O345" s="15"/>
      <c r="P345" s="15"/>
      <c r="Q345" s="15"/>
      <c r="R345" s="15"/>
      <c r="S345" s="15"/>
      <c r="T345" s="15"/>
      <c r="U345" s="15"/>
      <c r="V345" s="15"/>
      <c r="W345" s="15"/>
      <c r="X345" s="15"/>
      <c r="Y345" s="15"/>
      <c r="Z345" s="15"/>
      <c r="AA345" s="15"/>
    </row>
    <row r="346">
      <c r="A346" s="15"/>
      <c r="B346" s="15"/>
      <c r="C346" s="15"/>
      <c r="D346" s="15"/>
      <c r="E346" s="15"/>
      <c r="F346" s="15"/>
      <c r="G346" s="15"/>
      <c r="H346" s="15"/>
      <c r="I346" s="15"/>
      <c r="J346" s="15"/>
      <c r="M346" s="30"/>
      <c r="N346" s="30"/>
      <c r="O346" s="15"/>
      <c r="P346" s="15"/>
      <c r="Q346" s="15"/>
      <c r="R346" s="15"/>
      <c r="S346" s="15"/>
      <c r="T346" s="15"/>
      <c r="U346" s="15"/>
      <c r="V346" s="15"/>
      <c r="W346" s="15"/>
      <c r="X346" s="15"/>
      <c r="Y346" s="15"/>
      <c r="Z346" s="15"/>
      <c r="AA346" s="15"/>
    </row>
    <row r="347">
      <c r="A347" s="15"/>
      <c r="B347" s="15"/>
      <c r="C347" s="15"/>
      <c r="D347" s="15"/>
      <c r="E347" s="15"/>
      <c r="F347" s="15"/>
      <c r="G347" s="15"/>
      <c r="H347" s="15"/>
      <c r="I347" s="15"/>
      <c r="J347" s="15"/>
      <c r="M347" s="30"/>
      <c r="N347" s="30"/>
      <c r="O347" s="15"/>
      <c r="P347" s="15"/>
      <c r="Q347" s="15"/>
      <c r="R347" s="15"/>
      <c r="S347" s="15"/>
      <c r="T347" s="15"/>
      <c r="U347" s="15"/>
      <c r="V347" s="15"/>
      <c r="W347" s="15"/>
      <c r="X347" s="15"/>
      <c r="Y347" s="15"/>
      <c r="Z347" s="15"/>
      <c r="AA347" s="15"/>
    </row>
    <row r="348">
      <c r="A348" s="15"/>
      <c r="B348" s="15"/>
      <c r="C348" s="15"/>
      <c r="D348" s="15"/>
      <c r="E348" s="15"/>
      <c r="F348" s="15"/>
      <c r="G348" s="15"/>
      <c r="H348" s="15"/>
      <c r="I348" s="15"/>
      <c r="J348" s="15"/>
      <c r="M348" s="30"/>
      <c r="N348" s="30"/>
      <c r="O348" s="15"/>
      <c r="P348" s="15"/>
      <c r="Q348" s="15"/>
      <c r="R348" s="15"/>
      <c r="S348" s="15"/>
      <c r="T348" s="15"/>
      <c r="U348" s="15"/>
      <c r="V348" s="15"/>
      <c r="W348" s="15"/>
      <c r="X348" s="15"/>
      <c r="Y348" s="15"/>
      <c r="Z348" s="15"/>
      <c r="AA348" s="15"/>
    </row>
    <row r="349">
      <c r="A349" s="15"/>
      <c r="B349" s="15"/>
      <c r="C349" s="15"/>
      <c r="D349" s="15"/>
      <c r="E349" s="15"/>
      <c r="F349" s="15"/>
      <c r="G349" s="15"/>
      <c r="H349" s="15"/>
      <c r="I349" s="15"/>
      <c r="J349" s="15"/>
      <c r="M349" s="30"/>
      <c r="N349" s="30"/>
      <c r="O349" s="15"/>
      <c r="P349" s="15"/>
      <c r="Q349" s="15"/>
      <c r="R349" s="15"/>
      <c r="S349" s="15"/>
      <c r="T349" s="15"/>
      <c r="U349" s="15"/>
      <c r="V349" s="15"/>
      <c r="W349" s="15"/>
      <c r="X349" s="15"/>
      <c r="Y349" s="15"/>
      <c r="Z349" s="15"/>
      <c r="AA349" s="15"/>
    </row>
    <row r="350">
      <c r="A350" s="15"/>
      <c r="B350" s="15"/>
      <c r="C350" s="15"/>
      <c r="D350" s="15"/>
      <c r="E350" s="15"/>
      <c r="F350" s="15"/>
      <c r="G350" s="15"/>
      <c r="H350" s="15"/>
      <c r="I350" s="15"/>
      <c r="J350" s="15"/>
      <c r="M350" s="30"/>
      <c r="N350" s="30"/>
      <c r="O350" s="15"/>
      <c r="P350" s="15"/>
      <c r="Q350" s="15"/>
      <c r="R350" s="15"/>
      <c r="S350" s="15"/>
      <c r="T350" s="15"/>
      <c r="U350" s="15"/>
      <c r="V350" s="15"/>
      <c r="W350" s="15"/>
      <c r="X350" s="15"/>
      <c r="Y350" s="15"/>
      <c r="Z350" s="15"/>
      <c r="AA350" s="15"/>
    </row>
    <row r="351">
      <c r="A351" s="15"/>
      <c r="B351" s="15"/>
      <c r="C351" s="15"/>
      <c r="D351" s="15"/>
      <c r="E351" s="15"/>
      <c r="F351" s="15"/>
      <c r="G351" s="15"/>
      <c r="H351" s="15"/>
      <c r="I351" s="15"/>
      <c r="J351" s="15"/>
      <c r="M351" s="30"/>
      <c r="N351" s="30"/>
      <c r="O351" s="15"/>
      <c r="P351" s="15"/>
      <c r="Q351" s="15"/>
      <c r="R351" s="15"/>
      <c r="S351" s="15"/>
      <c r="T351" s="15"/>
      <c r="U351" s="15"/>
      <c r="V351" s="15"/>
      <c r="W351" s="15"/>
      <c r="X351" s="15"/>
      <c r="Y351" s="15"/>
      <c r="Z351" s="15"/>
      <c r="AA351" s="15"/>
    </row>
    <row r="352">
      <c r="A352" s="15"/>
      <c r="B352" s="15"/>
      <c r="C352" s="15"/>
      <c r="D352" s="15"/>
      <c r="E352" s="15"/>
      <c r="F352" s="15"/>
      <c r="G352" s="15"/>
      <c r="H352" s="15"/>
      <c r="I352" s="15"/>
      <c r="J352" s="15"/>
      <c r="M352" s="30"/>
      <c r="N352" s="30"/>
      <c r="O352" s="15"/>
      <c r="P352" s="15"/>
      <c r="Q352" s="15"/>
      <c r="R352" s="15"/>
      <c r="S352" s="15"/>
      <c r="T352" s="15"/>
      <c r="U352" s="15"/>
      <c r="V352" s="15"/>
      <c r="W352" s="15"/>
      <c r="X352" s="15"/>
      <c r="Y352" s="15"/>
      <c r="Z352" s="15"/>
      <c r="AA352" s="15"/>
    </row>
    <row r="353">
      <c r="A353" s="15"/>
      <c r="B353" s="15"/>
      <c r="C353" s="15"/>
      <c r="D353" s="15"/>
      <c r="E353" s="15"/>
      <c r="F353" s="15"/>
      <c r="G353" s="15"/>
      <c r="H353" s="15"/>
      <c r="I353" s="15"/>
      <c r="J353" s="15"/>
      <c r="M353" s="30"/>
      <c r="N353" s="30"/>
      <c r="O353" s="15"/>
      <c r="P353" s="15"/>
      <c r="Q353" s="15"/>
      <c r="R353" s="15"/>
      <c r="S353" s="15"/>
      <c r="T353" s="15"/>
      <c r="U353" s="15"/>
      <c r="V353" s="15"/>
      <c r="W353" s="15"/>
      <c r="X353" s="15"/>
      <c r="Y353" s="15"/>
      <c r="Z353" s="15"/>
      <c r="AA353" s="15"/>
    </row>
    <row r="354">
      <c r="A354" s="15"/>
      <c r="B354" s="15"/>
      <c r="C354" s="15"/>
      <c r="D354" s="15"/>
      <c r="E354" s="15"/>
      <c r="F354" s="15"/>
      <c r="G354" s="15"/>
      <c r="H354" s="15"/>
      <c r="I354" s="15"/>
      <c r="J354" s="15"/>
      <c r="M354" s="30"/>
      <c r="N354" s="30"/>
      <c r="O354" s="15"/>
      <c r="P354" s="15"/>
      <c r="Q354" s="15"/>
      <c r="R354" s="15"/>
      <c r="S354" s="15"/>
      <c r="T354" s="15"/>
      <c r="U354" s="15"/>
      <c r="V354" s="15"/>
      <c r="W354" s="15"/>
      <c r="X354" s="15"/>
      <c r="Y354" s="15"/>
      <c r="Z354" s="15"/>
      <c r="AA354" s="15"/>
    </row>
    <row r="355">
      <c r="A355" s="15"/>
      <c r="B355" s="15"/>
      <c r="C355" s="15"/>
      <c r="D355" s="15"/>
      <c r="E355" s="15"/>
      <c r="F355" s="15"/>
      <c r="G355" s="15"/>
      <c r="H355" s="15"/>
      <c r="I355" s="15"/>
      <c r="J355" s="15"/>
      <c r="M355" s="30"/>
      <c r="N355" s="30"/>
      <c r="O355" s="15"/>
      <c r="P355" s="15"/>
      <c r="Q355" s="15"/>
      <c r="R355" s="15"/>
      <c r="S355" s="15"/>
      <c r="T355" s="15"/>
      <c r="U355" s="15"/>
      <c r="V355" s="15"/>
      <c r="W355" s="15"/>
      <c r="X355" s="15"/>
      <c r="Y355" s="15"/>
      <c r="Z355" s="15"/>
      <c r="AA355" s="15"/>
    </row>
    <row r="356">
      <c r="A356" s="15"/>
      <c r="B356" s="15"/>
      <c r="C356" s="15"/>
      <c r="D356" s="15"/>
      <c r="E356" s="15"/>
      <c r="F356" s="15"/>
      <c r="G356" s="15"/>
      <c r="H356" s="15"/>
      <c r="I356" s="15"/>
      <c r="J356" s="15"/>
      <c r="M356" s="30"/>
      <c r="N356" s="30"/>
      <c r="O356" s="15"/>
      <c r="P356" s="15"/>
      <c r="Q356" s="15"/>
      <c r="R356" s="15"/>
      <c r="S356" s="15"/>
      <c r="T356" s="15"/>
      <c r="U356" s="15"/>
      <c r="V356" s="15"/>
      <c r="W356" s="15"/>
      <c r="X356" s="15"/>
      <c r="Y356" s="15"/>
      <c r="Z356" s="15"/>
      <c r="AA356" s="15"/>
    </row>
    <row r="357">
      <c r="A357" s="15"/>
      <c r="B357" s="15"/>
      <c r="C357" s="15"/>
      <c r="D357" s="15"/>
      <c r="E357" s="15"/>
      <c r="F357" s="15"/>
      <c r="G357" s="15"/>
      <c r="H357" s="15"/>
      <c r="I357" s="15"/>
      <c r="J357" s="15"/>
      <c r="M357" s="30"/>
      <c r="N357" s="30"/>
      <c r="O357" s="15"/>
      <c r="P357" s="15"/>
      <c r="Q357" s="15"/>
      <c r="R357" s="15"/>
      <c r="S357" s="15"/>
      <c r="T357" s="15"/>
      <c r="U357" s="15"/>
      <c r="V357" s="15"/>
      <c r="W357" s="15"/>
      <c r="X357" s="15"/>
      <c r="Y357" s="15"/>
      <c r="Z357" s="15"/>
      <c r="AA357" s="15"/>
    </row>
    <row r="358">
      <c r="A358" s="15"/>
      <c r="B358" s="15"/>
      <c r="C358" s="15"/>
      <c r="D358" s="15"/>
      <c r="E358" s="15"/>
      <c r="F358" s="15"/>
      <c r="G358" s="15"/>
      <c r="H358" s="15"/>
      <c r="I358" s="15"/>
      <c r="J358" s="15"/>
      <c r="M358" s="30"/>
      <c r="N358" s="30"/>
      <c r="O358" s="15"/>
      <c r="P358" s="15"/>
      <c r="Q358" s="15"/>
      <c r="R358" s="15"/>
      <c r="S358" s="15"/>
      <c r="T358" s="15"/>
      <c r="U358" s="15"/>
      <c r="V358" s="15"/>
      <c r="W358" s="15"/>
      <c r="X358" s="15"/>
      <c r="Y358" s="15"/>
      <c r="Z358" s="15"/>
      <c r="AA358" s="15"/>
    </row>
    <row r="359">
      <c r="A359" s="15"/>
      <c r="B359" s="15"/>
      <c r="C359" s="15"/>
      <c r="D359" s="15"/>
      <c r="E359" s="15"/>
      <c r="F359" s="15"/>
      <c r="G359" s="15"/>
      <c r="H359" s="15"/>
      <c r="I359" s="15"/>
      <c r="J359" s="15"/>
      <c r="M359" s="30"/>
      <c r="N359" s="30"/>
      <c r="O359" s="15"/>
      <c r="P359" s="15"/>
      <c r="Q359" s="15"/>
      <c r="R359" s="15"/>
      <c r="S359" s="15"/>
      <c r="T359" s="15"/>
      <c r="U359" s="15"/>
      <c r="V359" s="15"/>
      <c r="W359" s="15"/>
      <c r="X359" s="15"/>
      <c r="Y359" s="15"/>
      <c r="Z359" s="15"/>
      <c r="AA359" s="15"/>
    </row>
    <row r="360">
      <c r="A360" s="15"/>
      <c r="B360" s="15"/>
      <c r="C360" s="15"/>
      <c r="D360" s="15"/>
      <c r="E360" s="15"/>
      <c r="F360" s="15"/>
      <c r="G360" s="15"/>
      <c r="H360" s="15"/>
      <c r="I360" s="15"/>
      <c r="J360" s="15"/>
      <c r="M360" s="30"/>
      <c r="N360" s="30"/>
      <c r="O360" s="15"/>
      <c r="P360" s="15"/>
      <c r="Q360" s="15"/>
      <c r="R360" s="15"/>
      <c r="S360" s="15"/>
      <c r="T360" s="15"/>
      <c r="U360" s="15"/>
      <c r="V360" s="15"/>
      <c r="W360" s="15"/>
      <c r="X360" s="15"/>
      <c r="Y360" s="15"/>
      <c r="Z360" s="15"/>
      <c r="AA360" s="15"/>
    </row>
    <row r="361">
      <c r="A361" s="15"/>
      <c r="B361" s="15"/>
      <c r="C361" s="15"/>
      <c r="D361" s="15"/>
      <c r="E361" s="15"/>
      <c r="F361" s="15"/>
      <c r="G361" s="15"/>
      <c r="H361" s="15"/>
      <c r="I361" s="15"/>
      <c r="J361" s="15"/>
      <c r="M361" s="30"/>
      <c r="N361" s="30"/>
      <c r="O361" s="15"/>
      <c r="P361" s="15"/>
      <c r="Q361" s="15"/>
      <c r="R361" s="15"/>
      <c r="S361" s="15"/>
      <c r="T361" s="15"/>
      <c r="U361" s="15"/>
      <c r="V361" s="15"/>
      <c r="W361" s="15"/>
      <c r="X361" s="15"/>
      <c r="Y361" s="15"/>
      <c r="Z361" s="15"/>
      <c r="AA361" s="15"/>
    </row>
    <row r="362">
      <c r="A362" s="15"/>
      <c r="B362" s="15"/>
      <c r="C362" s="15"/>
      <c r="D362" s="15"/>
      <c r="E362" s="15"/>
      <c r="F362" s="15"/>
      <c r="G362" s="15"/>
      <c r="H362" s="15"/>
      <c r="I362" s="15"/>
      <c r="J362" s="15"/>
      <c r="M362" s="30"/>
      <c r="N362" s="30"/>
      <c r="O362" s="15"/>
      <c r="P362" s="15"/>
      <c r="Q362" s="15"/>
      <c r="R362" s="15"/>
      <c r="S362" s="15"/>
      <c r="T362" s="15"/>
      <c r="U362" s="15"/>
      <c r="V362" s="15"/>
      <c r="W362" s="15"/>
      <c r="X362" s="15"/>
      <c r="Y362" s="15"/>
      <c r="Z362" s="15"/>
      <c r="AA362" s="15"/>
    </row>
    <row r="363">
      <c r="A363" s="15"/>
      <c r="B363" s="15"/>
      <c r="C363" s="15"/>
      <c r="D363" s="15"/>
      <c r="E363" s="15"/>
      <c r="F363" s="15"/>
      <c r="G363" s="15"/>
      <c r="H363" s="15"/>
      <c r="I363" s="15"/>
      <c r="J363" s="15"/>
      <c r="M363" s="30"/>
      <c r="N363" s="30"/>
      <c r="O363" s="15"/>
      <c r="P363" s="15"/>
      <c r="Q363" s="15"/>
      <c r="R363" s="15"/>
      <c r="S363" s="15"/>
      <c r="T363" s="15"/>
      <c r="U363" s="15"/>
      <c r="V363" s="15"/>
      <c r="W363" s="15"/>
      <c r="X363" s="15"/>
      <c r="Y363" s="15"/>
      <c r="Z363" s="15"/>
      <c r="AA363" s="15"/>
    </row>
    <row r="364">
      <c r="A364" s="15"/>
      <c r="B364" s="15"/>
      <c r="C364" s="15"/>
      <c r="D364" s="15"/>
      <c r="E364" s="15"/>
      <c r="F364" s="15"/>
      <c r="G364" s="15"/>
      <c r="H364" s="15"/>
      <c r="I364" s="15"/>
      <c r="J364" s="15"/>
      <c r="M364" s="30"/>
      <c r="N364" s="30"/>
      <c r="O364" s="15"/>
      <c r="P364" s="15"/>
      <c r="Q364" s="15"/>
      <c r="R364" s="15"/>
      <c r="S364" s="15"/>
      <c r="T364" s="15"/>
      <c r="U364" s="15"/>
      <c r="V364" s="15"/>
      <c r="W364" s="15"/>
      <c r="X364" s="15"/>
      <c r="Y364" s="15"/>
      <c r="Z364" s="15"/>
      <c r="AA364" s="15"/>
    </row>
    <row r="365">
      <c r="A365" s="15"/>
      <c r="B365" s="15"/>
      <c r="C365" s="15"/>
      <c r="D365" s="15"/>
      <c r="E365" s="15"/>
      <c r="F365" s="15"/>
      <c r="G365" s="15"/>
      <c r="H365" s="15"/>
      <c r="I365" s="15"/>
      <c r="J365" s="15"/>
      <c r="M365" s="30"/>
      <c r="N365" s="30"/>
      <c r="O365" s="15"/>
      <c r="P365" s="15"/>
      <c r="Q365" s="15"/>
      <c r="R365" s="15"/>
      <c r="S365" s="15"/>
      <c r="T365" s="15"/>
      <c r="U365" s="15"/>
      <c r="V365" s="15"/>
      <c r="W365" s="15"/>
      <c r="X365" s="15"/>
      <c r="Y365" s="15"/>
      <c r="Z365" s="15"/>
      <c r="AA365" s="15"/>
    </row>
    <row r="366">
      <c r="A366" s="15"/>
      <c r="B366" s="15"/>
      <c r="C366" s="15"/>
      <c r="D366" s="15"/>
      <c r="E366" s="15"/>
      <c r="F366" s="15"/>
      <c r="G366" s="15"/>
      <c r="H366" s="15"/>
      <c r="I366" s="15"/>
      <c r="J366" s="15"/>
      <c r="M366" s="30"/>
      <c r="N366" s="30"/>
      <c r="O366" s="15"/>
      <c r="P366" s="15"/>
      <c r="Q366" s="15"/>
      <c r="R366" s="15"/>
      <c r="S366" s="15"/>
      <c r="T366" s="15"/>
      <c r="U366" s="15"/>
      <c r="V366" s="15"/>
      <c r="W366" s="15"/>
      <c r="X366" s="15"/>
      <c r="Y366" s="15"/>
      <c r="Z366" s="15"/>
      <c r="AA366" s="15"/>
    </row>
    <row r="367">
      <c r="A367" s="15"/>
      <c r="B367" s="15"/>
      <c r="C367" s="15"/>
      <c r="D367" s="15"/>
      <c r="E367" s="15"/>
      <c r="F367" s="15"/>
      <c r="G367" s="15"/>
      <c r="H367" s="15"/>
      <c r="I367" s="15"/>
      <c r="J367" s="15"/>
      <c r="M367" s="30"/>
      <c r="N367" s="30"/>
      <c r="O367" s="15"/>
      <c r="P367" s="15"/>
      <c r="Q367" s="15"/>
      <c r="R367" s="15"/>
      <c r="S367" s="15"/>
      <c r="T367" s="15"/>
      <c r="U367" s="15"/>
      <c r="V367" s="15"/>
      <c r="W367" s="15"/>
      <c r="X367" s="15"/>
      <c r="Y367" s="15"/>
      <c r="Z367" s="15"/>
      <c r="AA367" s="15"/>
    </row>
    <row r="368">
      <c r="A368" s="15"/>
      <c r="B368" s="15"/>
      <c r="C368" s="15"/>
      <c r="D368" s="15"/>
      <c r="E368" s="15"/>
      <c r="F368" s="15"/>
      <c r="G368" s="15"/>
      <c r="H368" s="15"/>
      <c r="I368" s="15"/>
      <c r="J368" s="15"/>
      <c r="M368" s="30"/>
      <c r="N368" s="30"/>
      <c r="O368" s="15"/>
      <c r="P368" s="15"/>
      <c r="Q368" s="15"/>
      <c r="R368" s="15"/>
      <c r="S368" s="15"/>
      <c r="T368" s="15"/>
      <c r="U368" s="15"/>
      <c r="V368" s="15"/>
      <c r="W368" s="15"/>
      <c r="X368" s="15"/>
      <c r="Y368" s="15"/>
      <c r="Z368" s="15"/>
      <c r="AA368" s="15"/>
    </row>
    <row r="369">
      <c r="A369" s="15"/>
      <c r="B369" s="15"/>
      <c r="C369" s="15"/>
      <c r="D369" s="15"/>
      <c r="E369" s="15"/>
      <c r="F369" s="15"/>
      <c r="G369" s="15"/>
      <c r="H369" s="15"/>
      <c r="I369" s="15"/>
      <c r="J369" s="15"/>
      <c r="M369" s="30"/>
      <c r="N369" s="30"/>
      <c r="O369" s="15"/>
      <c r="P369" s="15"/>
      <c r="Q369" s="15"/>
      <c r="R369" s="15"/>
      <c r="S369" s="15"/>
      <c r="T369" s="15"/>
      <c r="U369" s="15"/>
      <c r="V369" s="15"/>
      <c r="W369" s="15"/>
      <c r="X369" s="15"/>
      <c r="Y369" s="15"/>
      <c r="Z369" s="15"/>
      <c r="AA369" s="15"/>
    </row>
    <row r="370">
      <c r="A370" s="15"/>
      <c r="B370" s="15"/>
      <c r="C370" s="15"/>
      <c r="D370" s="15"/>
      <c r="E370" s="15"/>
      <c r="F370" s="15"/>
      <c r="G370" s="15"/>
      <c r="H370" s="15"/>
      <c r="I370" s="15"/>
      <c r="J370" s="15"/>
      <c r="M370" s="30"/>
      <c r="N370" s="30"/>
      <c r="O370" s="15"/>
      <c r="P370" s="15"/>
      <c r="Q370" s="15"/>
      <c r="R370" s="15"/>
      <c r="S370" s="15"/>
      <c r="T370" s="15"/>
      <c r="U370" s="15"/>
      <c r="V370" s="15"/>
      <c r="W370" s="15"/>
      <c r="X370" s="15"/>
      <c r="Y370" s="15"/>
      <c r="Z370" s="15"/>
      <c r="AA370" s="15"/>
    </row>
    <row r="371">
      <c r="A371" s="15"/>
      <c r="B371" s="15"/>
      <c r="C371" s="15"/>
      <c r="D371" s="15"/>
      <c r="E371" s="15"/>
      <c r="F371" s="15"/>
      <c r="G371" s="15"/>
      <c r="H371" s="15"/>
      <c r="I371" s="15"/>
      <c r="J371" s="15"/>
      <c r="M371" s="30"/>
      <c r="N371" s="30"/>
      <c r="O371" s="15"/>
      <c r="P371" s="15"/>
      <c r="Q371" s="15"/>
      <c r="R371" s="15"/>
      <c r="S371" s="15"/>
      <c r="T371" s="15"/>
      <c r="U371" s="15"/>
      <c r="V371" s="15"/>
      <c r="W371" s="15"/>
      <c r="X371" s="15"/>
      <c r="Y371" s="15"/>
      <c r="Z371" s="15"/>
      <c r="AA371" s="15"/>
    </row>
    <row r="372">
      <c r="A372" s="15"/>
      <c r="B372" s="15"/>
      <c r="C372" s="15"/>
      <c r="D372" s="15"/>
      <c r="E372" s="15"/>
      <c r="F372" s="15"/>
      <c r="G372" s="15"/>
      <c r="H372" s="15"/>
      <c r="I372" s="15"/>
      <c r="J372" s="15"/>
      <c r="M372" s="30"/>
      <c r="N372" s="30"/>
      <c r="O372" s="15"/>
      <c r="P372" s="15"/>
      <c r="Q372" s="15"/>
      <c r="R372" s="15"/>
      <c r="S372" s="15"/>
      <c r="T372" s="15"/>
      <c r="U372" s="15"/>
      <c r="V372" s="15"/>
      <c r="W372" s="15"/>
      <c r="X372" s="15"/>
      <c r="Y372" s="15"/>
      <c r="Z372" s="15"/>
      <c r="AA372" s="15"/>
    </row>
    <row r="373">
      <c r="A373" s="15"/>
      <c r="B373" s="15"/>
      <c r="C373" s="15"/>
      <c r="D373" s="15"/>
      <c r="E373" s="15"/>
      <c r="F373" s="15"/>
      <c r="G373" s="15"/>
      <c r="H373" s="15"/>
      <c r="I373" s="15"/>
      <c r="J373" s="15"/>
      <c r="M373" s="30"/>
      <c r="N373" s="30"/>
      <c r="O373" s="15"/>
      <c r="P373" s="15"/>
      <c r="Q373" s="15"/>
      <c r="R373" s="15"/>
      <c r="S373" s="15"/>
      <c r="T373" s="15"/>
      <c r="U373" s="15"/>
      <c r="V373" s="15"/>
      <c r="W373" s="15"/>
      <c r="X373" s="15"/>
      <c r="Y373" s="15"/>
      <c r="Z373" s="15"/>
      <c r="AA373" s="15"/>
    </row>
    <row r="374">
      <c r="A374" s="15"/>
      <c r="B374" s="15"/>
      <c r="C374" s="15"/>
      <c r="D374" s="15"/>
      <c r="E374" s="15"/>
      <c r="F374" s="15"/>
      <c r="G374" s="15"/>
      <c r="H374" s="15"/>
      <c r="I374" s="15"/>
      <c r="J374" s="15"/>
      <c r="M374" s="30"/>
      <c r="N374" s="30"/>
      <c r="O374" s="15"/>
      <c r="P374" s="15"/>
      <c r="Q374" s="15"/>
      <c r="R374" s="15"/>
      <c r="S374" s="15"/>
      <c r="T374" s="15"/>
      <c r="U374" s="15"/>
      <c r="V374" s="15"/>
      <c r="W374" s="15"/>
      <c r="X374" s="15"/>
      <c r="Y374" s="15"/>
      <c r="Z374" s="15"/>
      <c r="AA374" s="15"/>
    </row>
    <row r="375">
      <c r="A375" s="15"/>
      <c r="B375" s="15"/>
      <c r="C375" s="15"/>
      <c r="D375" s="15"/>
      <c r="E375" s="15"/>
      <c r="F375" s="15"/>
      <c r="G375" s="15"/>
      <c r="H375" s="15"/>
      <c r="I375" s="15"/>
      <c r="J375" s="15"/>
      <c r="M375" s="30"/>
      <c r="N375" s="30"/>
      <c r="O375" s="15"/>
      <c r="P375" s="15"/>
      <c r="Q375" s="15"/>
      <c r="R375" s="15"/>
      <c r="S375" s="15"/>
      <c r="T375" s="15"/>
      <c r="U375" s="15"/>
      <c r="V375" s="15"/>
      <c r="W375" s="15"/>
      <c r="X375" s="15"/>
      <c r="Y375" s="15"/>
      <c r="Z375" s="15"/>
      <c r="AA375" s="15"/>
    </row>
    <row r="376">
      <c r="A376" s="15"/>
      <c r="B376" s="15"/>
      <c r="C376" s="15"/>
      <c r="D376" s="15"/>
      <c r="E376" s="15"/>
      <c r="F376" s="15"/>
      <c r="G376" s="15"/>
      <c r="H376" s="15"/>
      <c r="I376" s="15"/>
      <c r="J376" s="15"/>
      <c r="M376" s="30"/>
      <c r="N376" s="30"/>
      <c r="O376" s="15"/>
      <c r="P376" s="15"/>
      <c r="Q376" s="15"/>
      <c r="R376" s="15"/>
      <c r="S376" s="15"/>
      <c r="T376" s="15"/>
      <c r="U376" s="15"/>
      <c r="V376" s="15"/>
      <c r="W376" s="15"/>
      <c r="X376" s="15"/>
      <c r="Y376" s="15"/>
      <c r="Z376" s="15"/>
      <c r="AA376" s="15"/>
    </row>
    <row r="377">
      <c r="A377" s="15"/>
      <c r="B377" s="15"/>
      <c r="C377" s="15"/>
      <c r="D377" s="15"/>
      <c r="E377" s="15"/>
      <c r="F377" s="15"/>
      <c r="G377" s="15"/>
      <c r="H377" s="15"/>
      <c r="I377" s="15"/>
      <c r="J377" s="15"/>
      <c r="M377" s="30"/>
      <c r="N377" s="30"/>
      <c r="O377" s="15"/>
      <c r="P377" s="15"/>
      <c r="Q377" s="15"/>
      <c r="R377" s="15"/>
      <c r="S377" s="15"/>
      <c r="T377" s="15"/>
      <c r="U377" s="15"/>
      <c r="V377" s="15"/>
      <c r="W377" s="15"/>
      <c r="X377" s="15"/>
      <c r="Y377" s="15"/>
      <c r="Z377" s="15"/>
      <c r="AA377" s="15"/>
    </row>
    <row r="378">
      <c r="A378" s="15"/>
      <c r="B378" s="15"/>
      <c r="C378" s="15"/>
      <c r="D378" s="15"/>
      <c r="E378" s="15"/>
      <c r="F378" s="15"/>
      <c r="G378" s="15"/>
      <c r="H378" s="15"/>
      <c r="I378" s="15"/>
      <c r="J378" s="15"/>
      <c r="M378" s="30"/>
      <c r="N378" s="30"/>
      <c r="O378" s="15"/>
      <c r="P378" s="15"/>
      <c r="Q378" s="15"/>
      <c r="R378" s="15"/>
      <c r="S378" s="15"/>
      <c r="T378" s="15"/>
      <c r="U378" s="15"/>
      <c r="V378" s="15"/>
      <c r="W378" s="15"/>
      <c r="X378" s="15"/>
      <c r="Y378" s="15"/>
      <c r="Z378" s="15"/>
      <c r="AA378" s="15"/>
    </row>
    <row r="379">
      <c r="A379" s="15"/>
      <c r="B379" s="15"/>
      <c r="C379" s="15"/>
      <c r="D379" s="15"/>
      <c r="E379" s="15"/>
      <c r="F379" s="15"/>
      <c r="G379" s="15"/>
      <c r="H379" s="15"/>
      <c r="I379" s="15"/>
      <c r="J379" s="15"/>
      <c r="M379" s="30"/>
      <c r="N379" s="30"/>
      <c r="O379" s="15"/>
      <c r="P379" s="15"/>
      <c r="Q379" s="15"/>
      <c r="R379" s="15"/>
      <c r="S379" s="15"/>
      <c r="T379" s="15"/>
      <c r="U379" s="15"/>
      <c r="V379" s="15"/>
      <c r="W379" s="15"/>
      <c r="X379" s="15"/>
      <c r="Y379" s="15"/>
      <c r="Z379" s="15"/>
      <c r="AA379" s="15"/>
    </row>
    <row r="380">
      <c r="A380" s="15"/>
      <c r="B380" s="15"/>
      <c r="C380" s="15"/>
      <c r="D380" s="15"/>
      <c r="E380" s="15"/>
      <c r="F380" s="15"/>
      <c r="G380" s="15"/>
      <c r="H380" s="15"/>
      <c r="I380" s="15"/>
      <c r="J380" s="15"/>
      <c r="M380" s="30"/>
      <c r="N380" s="30"/>
      <c r="O380" s="15"/>
      <c r="P380" s="15"/>
      <c r="Q380" s="15"/>
      <c r="R380" s="15"/>
      <c r="S380" s="15"/>
      <c r="T380" s="15"/>
      <c r="U380" s="15"/>
      <c r="V380" s="15"/>
      <c r="W380" s="15"/>
      <c r="X380" s="15"/>
      <c r="Y380" s="15"/>
      <c r="Z380" s="15"/>
      <c r="AA380" s="15"/>
    </row>
    <row r="381">
      <c r="A381" s="15"/>
      <c r="B381" s="15"/>
      <c r="C381" s="15"/>
      <c r="D381" s="15"/>
      <c r="E381" s="15"/>
      <c r="F381" s="15"/>
      <c r="G381" s="15"/>
      <c r="H381" s="15"/>
      <c r="I381" s="15"/>
      <c r="J381" s="15"/>
      <c r="M381" s="30"/>
      <c r="N381" s="30"/>
      <c r="O381" s="15"/>
      <c r="P381" s="15"/>
      <c r="Q381" s="15"/>
      <c r="R381" s="15"/>
      <c r="S381" s="15"/>
      <c r="T381" s="15"/>
      <c r="U381" s="15"/>
      <c r="V381" s="15"/>
      <c r="W381" s="15"/>
      <c r="X381" s="15"/>
      <c r="Y381" s="15"/>
      <c r="Z381" s="15"/>
      <c r="AA381" s="15"/>
    </row>
    <row r="382">
      <c r="A382" s="15"/>
      <c r="B382" s="15"/>
      <c r="C382" s="15"/>
      <c r="D382" s="15"/>
      <c r="E382" s="15"/>
      <c r="F382" s="15"/>
      <c r="G382" s="15"/>
      <c r="H382" s="15"/>
      <c r="I382" s="15"/>
      <c r="J382" s="15"/>
      <c r="M382" s="30"/>
      <c r="N382" s="30"/>
      <c r="O382" s="15"/>
      <c r="P382" s="15"/>
      <c r="Q382" s="15"/>
      <c r="R382" s="15"/>
      <c r="S382" s="15"/>
      <c r="T382" s="15"/>
      <c r="U382" s="15"/>
      <c r="V382" s="15"/>
      <c r="W382" s="15"/>
      <c r="X382" s="15"/>
      <c r="Y382" s="15"/>
      <c r="Z382" s="15"/>
      <c r="AA382" s="15"/>
    </row>
    <row r="383">
      <c r="A383" s="15"/>
      <c r="B383" s="15"/>
      <c r="C383" s="15"/>
      <c r="D383" s="15"/>
      <c r="E383" s="15"/>
      <c r="F383" s="15"/>
      <c r="G383" s="15"/>
      <c r="H383" s="15"/>
      <c r="I383" s="15"/>
      <c r="J383" s="15"/>
      <c r="M383" s="30"/>
      <c r="N383" s="30"/>
      <c r="O383" s="15"/>
      <c r="P383" s="15"/>
      <c r="Q383" s="15"/>
      <c r="R383" s="15"/>
      <c r="S383" s="15"/>
      <c r="T383" s="15"/>
      <c r="U383" s="15"/>
      <c r="V383" s="15"/>
      <c r="W383" s="15"/>
      <c r="X383" s="15"/>
      <c r="Y383" s="15"/>
      <c r="Z383" s="15"/>
      <c r="AA383" s="15"/>
    </row>
    <row r="384">
      <c r="A384" s="15"/>
      <c r="B384" s="15"/>
      <c r="C384" s="15"/>
      <c r="D384" s="15"/>
      <c r="E384" s="15"/>
      <c r="F384" s="15"/>
      <c r="G384" s="15"/>
      <c r="H384" s="15"/>
      <c r="I384" s="15"/>
      <c r="J384" s="15"/>
      <c r="M384" s="30"/>
      <c r="N384" s="30"/>
      <c r="O384" s="15"/>
      <c r="P384" s="15"/>
      <c r="Q384" s="15"/>
      <c r="R384" s="15"/>
      <c r="S384" s="15"/>
      <c r="T384" s="15"/>
      <c r="U384" s="15"/>
      <c r="V384" s="15"/>
      <c r="W384" s="15"/>
      <c r="X384" s="15"/>
      <c r="Y384" s="15"/>
      <c r="Z384" s="15"/>
      <c r="AA384" s="15"/>
    </row>
    <row r="385">
      <c r="A385" s="15"/>
      <c r="B385" s="15"/>
      <c r="C385" s="15"/>
      <c r="D385" s="15"/>
      <c r="E385" s="15"/>
      <c r="F385" s="15"/>
      <c r="G385" s="15"/>
      <c r="H385" s="15"/>
      <c r="I385" s="15"/>
      <c r="J385" s="15"/>
      <c r="M385" s="30"/>
      <c r="N385" s="30"/>
      <c r="O385" s="15"/>
      <c r="P385" s="15"/>
      <c r="Q385" s="15"/>
      <c r="R385" s="15"/>
      <c r="S385" s="15"/>
      <c r="T385" s="15"/>
      <c r="U385" s="15"/>
      <c r="V385" s="15"/>
      <c r="W385" s="15"/>
      <c r="X385" s="15"/>
      <c r="Y385" s="15"/>
      <c r="Z385" s="15"/>
      <c r="AA385" s="15"/>
    </row>
    <row r="386">
      <c r="A386" s="15"/>
      <c r="B386" s="15"/>
      <c r="C386" s="15"/>
      <c r="D386" s="15"/>
      <c r="E386" s="15"/>
      <c r="F386" s="15"/>
      <c r="G386" s="15"/>
      <c r="H386" s="15"/>
      <c r="I386" s="15"/>
      <c r="J386" s="15"/>
      <c r="M386" s="30"/>
      <c r="N386" s="30"/>
      <c r="O386" s="15"/>
      <c r="P386" s="15"/>
      <c r="Q386" s="15"/>
      <c r="R386" s="15"/>
      <c r="S386" s="15"/>
      <c r="T386" s="15"/>
      <c r="U386" s="15"/>
      <c r="V386" s="15"/>
      <c r="W386" s="15"/>
      <c r="X386" s="15"/>
      <c r="Y386" s="15"/>
      <c r="Z386" s="15"/>
      <c r="AA386" s="15"/>
    </row>
    <row r="387">
      <c r="A387" s="15"/>
      <c r="B387" s="15"/>
      <c r="C387" s="15"/>
      <c r="D387" s="15"/>
      <c r="E387" s="15"/>
      <c r="F387" s="15"/>
      <c r="G387" s="15"/>
      <c r="H387" s="15"/>
      <c r="I387" s="15"/>
      <c r="J387" s="15"/>
      <c r="M387" s="30"/>
      <c r="N387" s="30"/>
      <c r="O387" s="15"/>
      <c r="P387" s="15"/>
      <c r="Q387" s="15"/>
      <c r="R387" s="15"/>
      <c r="S387" s="15"/>
      <c r="T387" s="15"/>
      <c r="U387" s="15"/>
      <c r="V387" s="15"/>
      <c r="W387" s="15"/>
      <c r="X387" s="15"/>
      <c r="Y387" s="15"/>
      <c r="Z387" s="15"/>
      <c r="AA387" s="15"/>
    </row>
    <row r="388">
      <c r="A388" s="15"/>
      <c r="B388" s="15"/>
      <c r="C388" s="15"/>
      <c r="D388" s="15"/>
      <c r="E388" s="15"/>
      <c r="F388" s="15"/>
      <c r="G388" s="15"/>
      <c r="H388" s="15"/>
      <c r="I388" s="15"/>
      <c r="J388" s="15"/>
      <c r="M388" s="30"/>
      <c r="N388" s="30"/>
      <c r="O388" s="15"/>
      <c r="P388" s="15"/>
      <c r="Q388" s="15"/>
      <c r="R388" s="15"/>
      <c r="S388" s="15"/>
      <c r="T388" s="15"/>
      <c r="U388" s="15"/>
      <c r="V388" s="15"/>
      <c r="W388" s="15"/>
      <c r="X388" s="15"/>
      <c r="Y388" s="15"/>
      <c r="Z388" s="15"/>
      <c r="AA388" s="15"/>
    </row>
    <row r="389">
      <c r="A389" s="15"/>
      <c r="B389" s="15"/>
      <c r="C389" s="15"/>
      <c r="D389" s="15"/>
      <c r="E389" s="15"/>
      <c r="F389" s="15"/>
      <c r="G389" s="15"/>
      <c r="H389" s="15"/>
      <c r="I389" s="15"/>
      <c r="J389" s="15"/>
      <c r="M389" s="30"/>
      <c r="N389" s="30"/>
      <c r="O389" s="15"/>
      <c r="P389" s="15"/>
      <c r="Q389" s="15"/>
      <c r="R389" s="15"/>
      <c r="S389" s="15"/>
      <c r="T389" s="15"/>
      <c r="U389" s="15"/>
      <c r="V389" s="15"/>
      <c r="W389" s="15"/>
      <c r="X389" s="15"/>
      <c r="Y389" s="15"/>
      <c r="Z389" s="15"/>
      <c r="AA389" s="15"/>
    </row>
    <row r="390">
      <c r="A390" s="15"/>
      <c r="B390" s="15"/>
      <c r="C390" s="15"/>
      <c r="D390" s="15"/>
      <c r="E390" s="15"/>
      <c r="F390" s="15"/>
      <c r="G390" s="15"/>
      <c r="H390" s="15"/>
      <c r="I390" s="15"/>
      <c r="J390" s="15"/>
      <c r="M390" s="30"/>
      <c r="N390" s="30"/>
      <c r="O390" s="15"/>
      <c r="P390" s="15"/>
      <c r="Q390" s="15"/>
      <c r="R390" s="15"/>
      <c r="S390" s="15"/>
      <c r="T390" s="15"/>
      <c r="U390" s="15"/>
      <c r="V390" s="15"/>
      <c r="W390" s="15"/>
      <c r="X390" s="15"/>
      <c r="Y390" s="15"/>
      <c r="Z390" s="15"/>
      <c r="AA390" s="15"/>
    </row>
    <row r="391">
      <c r="A391" s="15"/>
      <c r="B391" s="15"/>
      <c r="C391" s="15"/>
      <c r="D391" s="15"/>
      <c r="E391" s="15"/>
      <c r="F391" s="15"/>
      <c r="G391" s="15"/>
      <c r="H391" s="15"/>
      <c r="I391" s="15"/>
      <c r="J391" s="15"/>
      <c r="M391" s="30"/>
      <c r="N391" s="30"/>
      <c r="O391" s="15"/>
      <c r="P391" s="15"/>
      <c r="Q391" s="15"/>
      <c r="R391" s="15"/>
      <c r="S391" s="15"/>
      <c r="T391" s="15"/>
      <c r="U391" s="15"/>
      <c r="V391" s="15"/>
      <c r="W391" s="15"/>
      <c r="X391" s="15"/>
      <c r="Y391" s="15"/>
      <c r="Z391" s="15"/>
      <c r="AA391" s="15"/>
    </row>
    <row r="392">
      <c r="A392" s="15"/>
      <c r="B392" s="15"/>
      <c r="C392" s="15"/>
      <c r="D392" s="15"/>
      <c r="E392" s="15"/>
      <c r="F392" s="15"/>
      <c r="G392" s="15"/>
      <c r="H392" s="15"/>
      <c r="I392" s="15"/>
      <c r="J392" s="15"/>
      <c r="M392" s="30"/>
      <c r="N392" s="30"/>
      <c r="O392" s="15"/>
      <c r="P392" s="15"/>
      <c r="Q392" s="15"/>
      <c r="R392" s="15"/>
      <c r="S392" s="15"/>
      <c r="T392" s="15"/>
      <c r="U392" s="15"/>
      <c r="V392" s="15"/>
      <c r="W392" s="15"/>
      <c r="X392" s="15"/>
      <c r="Y392" s="15"/>
      <c r="Z392" s="15"/>
      <c r="AA392" s="15"/>
    </row>
    <row r="393">
      <c r="A393" s="15"/>
      <c r="B393" s="15"/>
      <c r="C393" s="15"/>
      <c r="D393" s="15"/>
      <c r="E393" s="15"/>
      <c r="F393" s="15"/>
      <c r="G393" s="15"/>
      <c r="H393" s="15"/>
      <c r="I393" s="15"/>
      <c r="J393" s="15"/>
      <c r="M393" s="30"/>
      <c r="N393" s="30"/>
      <c r="O393" s="15"/>
      <c r="P393" s="15"/>
      <c r="Q393" s="15"/>
      <c r="R393" s="15"/>
      <c r="S393" s="15"/>
      <c r="T393" s="15"/>
      <c r="U393" s="15"/>
      <c r="V393" s="15"/>
      <c r="W393" s="15"/>
      <c r="X393" s="15"/>
      <c r="Y393" s="15"/>
      <c r="Z393" s="15"/>
      <c r="AA393" s="15"/>
    </row>
    <row r="394">
      <c r="A394" s="15"/>
      <c r="B394" s="15"/>
      <c r="C394" s="15"/>
      <c r="D394" s="15"/>
      <c r="E394" s="15"/>
      <c r="F394" s="15"/>
      <c r="G394" s="15"/>
      <c r="H394" s="15"/>
      <c r="I394" s="15"/>
      <c r="J394" s="15"/>
      <c r="M394" s="30"/>
      <c r="N394" s="30"/>
      <c r="O394" s="15"/>
      <c r="P394" s="15"/>
      <c r="Q394" s="15"/>
      <c r="R394" s="15"/>
      <c r="S394" s="15"/>
      <c r="T394" s="15"/>
      <c r="U394" s="15"/>
      <c r="V394" s="15"/>
      <c r="W394" s="15"/>
      <c r="X394" s="15"/>
      <c r="Y394" s="15"/>
      <c r="Z394" s="15"/>
      <c r="AA394" s="15"/>
    </row>
    <row r="395">
      <c r="A395" s="15"/>
      <c r="B395" s="15"/>
      <c r="C395" s="15"/>
      <c r="D395" s="15"/>
      <c r="E395" s="15"/>
      <c r="F395" s="15"/>
      <c r="G395" s="15"/>
      <c r="H395" s="15"/>
      <c r="I395" s="15"/>
      <c r="J395" s="15"/>
      <c r="M395" s="30"/>
      <c r="N395" s="30"/>
      <c r="O395" s="15"/>
      <c r="P395" s="15"/>
      <c r="Q395" s="15"/>
      <c r="R395" s="15"/>
      <c r="S395" s="15"/>
      <c r="T395" s="15"/>
      <c r="U395" s="15"/>
      <c r="V395" s="15"/>
      <c r="W395" s="15"/>
      <c r="X395" s="15"/>
      <c r="Y395" s="15"/>
      <c r="Z395" s="15"/>
      <c r="AA395" s="15"/>
    </row>
    <row r="396">
      <c r="A396" s="15"/>
      <c r="B396" s="15"/>
      <c r="C396" s="15"/>
      <c r="D396" s="15"/>
      <c r="E396" s="15"/>
      <c r="F396" s="15"/>
      <c r="G396" s="15"/>
      <c r="H396" s="15"/>
      <c r="I396" s="15"/>
      <c r="J396" s="15"/>
      <c r="M396" s="30"/>
      <c r="N396" s="30"/>
      <c r="O396" s="15"/>
      <c r="P396" s="15"/>
      <c r="Q396" s="15"/>
      <c r="R396" s="15"/>
      <c r="S396" s="15"/>
      <c r="T396" s="15"/>
      <c r="U396" s="15"/>
      <c r="V396" s="15"/>
      <c r="W396" s="15"/>
      <c r="X396" s="15"/>
      <c r="Y396" s="15"/>
      <c r="Z396" s="15"/>
      <c r="AA396" s="15"/>
    </row>
    <row r="397">
      <c r="A397" s="15"/>
      <c r="B397" s="15"/>
      <c r="C397" s="15"/>
      <c r="D397" s="15"/>
      <c r="E397" s="15"/>
      <c r="F397" s="15"/>
      <c r="G397" s="15"/>
      <c r="H397" s="15"/>
      <c r="I397" s="15"/>
      <c r="J397" s="15"/>
      <c r="M397" s="30"/>
      <c r="N397" s="30"/>
      <c r="O397" s="15"/>
      <c r="P397" s="15"/>
      <c r="Q397" s="15"/>
      <c r="R397" s="15"/>
      <c r="S397" s="15"/>
      <c r="T397" s="15"/>
      <c r="U397" s="15"/>
      <c r="V397" s="15"/>
      <c r="W397" s="15"/>
      <c r="X397" s="15"/>
      <c r="Y397" s="15"/>
      <c r="Z397" s="15"/>
      <c r="AA397" s="15"/>
    </row>
    <row r="398">
      <c r="A398" s="15"/>
      <c r="B398" s="15"/>
      <c r="C398" s="15"/>
      <c r="D398" s="15"/>
      <c r="E398" s="15"/>
      <c r="F398" s="15"/>
      <c r="G398" s="15"/>
      <c r="H398" s="15"/>
      <c r="I398" s="15"/>
      <c r="J398" s="15"/>
      <c r="M398" s="30"/>
      <c r="N398" s="30"/>
      <c r="O398" s="15"/>
      <c r="P398" s="15"/>
      <c r="Q398" s="15"/>
      <c r="R398" s="15"/>
      <c r="S398" s="15"/>
      <c r="T398" s="15"/>
      <c r="U398" s="15"/>
      <c r="V398" s="15"/>
      <c r="W398" s="15"/>
      <c r="X398" s="15"/>
      <c r="Y398" s="15"/>
      <c r="Z398" s="15"/>
      <c r="AA398" s="15"/>
    </row>
    <row r="399">
      <c r="A399" s="15"/>
      <c r="B399" s="15"/>
      <c r="C399" s="15"/>
      <c r="D399" s="15"/>
      <c r="E399" s="15"/>
      <c r="F399" s="15"/>
      <c r="G399" s="15"/>
      <c r="H399" s="15"/>
      <c r="I399" s="15"/>
      <c r="J399" s="15"/>
      <c r="M399" s="30"/>
      <c r="N399" s="30"/>
      <c r="O399" s="15"/>
      <c r="P399" s="15"/>
      <c r="Q399" s="15"/>
      <c r="R399" s="15"/>
      <c r="S399" s="15"/>
      <c r="T399" s="15"/>
      <c r="U399" s="15"/>
      <c r="V399" s="15"/>
      <c r="W399" s="15"/>
      <c r="X399" s="15"/>
      <c r="Y399" s="15"/>
      <c r="Z399" s="15"/>
      <c r="AA399" s="15"/>
    </row>
    <row r="400">
      <c r="A400" s="15"/>
      <c r="B400" s="15"/>
      <c r="C400" s="15"/>
      <c r="D400" s="15"/>
      <c r="E400" s="15"/>
      <c r="F400" s="15"/>
      <c r="G400" s="15"/>
      <c r="H400" s="15"/>
      <c r="I400" s="15"/>
      <c r="J400" s="15"/>
      <c r="M400" s="30"/>
      <c r="N400" s="30"/>
      <c r="O400" s="15"/>
      <c r="P400" s="15"/>
      <c r="Q400" s="15"/>
      <c r="R400" s="15"/>
      <c r="S400" s="15"/>
      <c r="T400" s="15"/>
      <c r="U400" s="15"/>
      <c r="V400" s="15"/>
      <c r="W400" s="15"/>
      <c r="X400" s="15"/>
      <c r="Y400" s="15"/>
      <c r="Z400" s="15"/>
      <c r="AA400" s="15"/>
    </row>
    <row r="401">
      <c r="A401" s="15"/>
      <c r="B401" s="15"/>
      <c r="C401" s="15"/>
      <c r="D401" s="15"/>
      <c r="E401" s="15"/>
      <c r="F401" s="15"/>
      <c r="G401" s="15"/>
      <c r="H401" s="15"/>
      <c r="I401" s="15"/>
      <c r="J401" s="15"/>
      <c r="M401" s="30"/>
      <c r="N401" s="30"/>
      <c r="O401" s="15"/>
      <c r="P401" s="15"/>
      <c r="Q401" s="15"/>
      <c r="R401" s="15"/>
      <c r="S401" s="15"/>
      <c r="T401" s="15"/>
      <c r="U401" s="15"/>
      <c r="V401" s="15"/>
      <c r="W401" s="15"/>
      <c r="X401" s="15"/>
      <c r="Y401" s="15"/>
      <c r="Z401" s="15"/>
      <c r="AA401" s="15"/>
    </row>
    <row r="402">
      <c r="A402" s="15"/>
      <c r="B402" s="15"/>
      <c r="C402" s="15"/>
      <c r="D402" s="15"/>
      <c r="E402" s="15"/>
      <c r="F402" s="15"/>
      <c r="G402" s="15"/>
      <c r="H402" s="15"/>
      <c r="I402" s="15"/>
      <c r="J402" s="15"/>
      <c r="M402" s="30"/>
      <c r="N402" s="30"/>
      <c r="O402" s="15"/>
      <c r="P402" s="15"/>
      <c r="Q402" s="15"/>
      <c r="R402" s="15"/>
      <c r="S402" s="15"/>
      <c r="T402" s="15"/>
      <c r="U402" s="15"/>
      <c r="V402" s="15"/>
      <c r="W402" s="15"/>
      <c r="X402" s="15"/>
      <c r="Y402" s="15"/>
      <c r="Z402" s="15"/>
      <c r="AA402" s="15"/>
    </row>
    <row r="403">
      <c r="A403" s="15"/>
      <c r="B403" s="15"/>
      <c r="C403" s="15"/>
      <c r="D403" s="15"/>
      <c r="E403" s="15"/>
      <c r="F403" s="15"/>
      <c r="G403" s="15"/>
      <c r="H403" s="15"/>
      <c r="I403" s="15"/>
      <c r="J403" s="15"/>
      <c r="M403" s="30"/>
      <c r="N403" s="30"/>
      <c r="O403" s="15"/>
      <c r="P403" s="15"/>
      <c r="Q403" s="15"/>
      <c r="R403" s="15"/>
      <c r="S403" s="15"/>
      <c r="T403" s="15"/>
      <c r="U403" s="15"/>
      <c r="V403" s="15"/>
      <c r="W403" s="15"/>
      <c r="X403" s="15"/>
      <c r="Y403" s="15"/>
      <c r="Z403" s="15"/>
      <c r="AA403" s="15"/>
    </row>
    <row r="404">
      <c r="A404" s="15"/>
      <c r="B404" s="15"/>
      <c r="C404" s="15"/>
      <c r="D404" s="15"/>
      <c r="E404" s="15"/>
      <c r="F404" s="15"/>
      <c r="G404" s="15"/>
      <c r="H404" s="15"/>
      <c r="I404" s="15"/>
      <c r="J404" s="15"/>
      <c r="M404" s="30"/>
      <c r="N404" s="30"/>
      <c r="O404" s="15"/>
      <c r="P404" s="15"/>
      <c r="Q404" s="15"/>
      <c r="R404" s="15"/>
      <c r="S404" s="15"/>
      <c r="T404" s="15"/>
      <c r="U404" s="15"/>
      <c r="V404" s="15"/>
      <c r="W404" s="15"/>
      <c r="X404" s="15"/>
      <c r="Y404" s="15"/>
      <c r="Z404" s="15"/>
      <c r="AA404" s="15"/>
    </row>
    <row r="405">
      <c r="A405" s="15"/>
      <c r="B405" s="15"/>
      <c r="C405" s="15"/>
      <c r="D405" s="15"/>
      <c r="E405" s="15"/>
      <c r="F405" s="15"/>
      <c r="G405" s="15"/>
      <c r="H405" s="15"/>
      <c r="I405" s="15"/>
      <c r="J405" s="15"/>
      <c r="M405" s="30"/>
      <c r="N405" s="30"/>
      <c r="O405" s="15"/>
      <c r="P405" s="15"/>
      <c r="Q405" s="15"/>
      <c r="R405" s="15"/>
      <c r="S405" s="15"/>
      <c r="T405" s="15"/>
      <c r="U405" s="15"/>
      <c r="V405" s="15"/>
      <c r="W405" s="15"/>
      <c r="X405" s="15"/>
      <c r="Y405" s="15"/>
      <c r="Z405" s="15"/>
      <c r="AA405" s="15"/>
    </row>
    <row r="406">
      <c r="A406" s="15"/>
      <c r="B406" s="15"/>
      <c r="C406" s="15"/>
      <c r="D406" s="15"/>
      <c r="E406" s="15"/>
      <c r="F406" s="15"/>
      <c r="G406" s="15"/>
      <c r="H406" s="15"/>
      <c r="I406" s="15"/>
      <c r="J406" s="15"/>
      <c r="M406" s="30"/>
      <c r="N406" s="30"/>
      <c r="O406" s="15"/>
      <c r="P406" s="15"/>
      <c r="Q406" s="15"/>
      <c r="R406" s="15"/>
      <c r="S406" s="15"/>
      <c r="T406" s="15"/>
      <c r="U406" s="15"/>
      <c r="V406" s="15"/>
      <c r="W406" s="15"/>
      <c r="X406" s="15"/>
      <c r="Y406" s="15"/>
      <c r="Z406" s="15"/>
      <c r="AA406" s="15"/>
    </row>
    <row r="407">
      <c r="A407" s="15"/>
      <c r="B407" s="15"/>
      <c r="C407" s="15"/>
      <c r="D407" s="15"/>
      <c r="E407" s="15"/>
      <c r="F407" s="15"/>
      <c r="G407" s="15"/>
      <c r="H407" s="15"/>
      <c r="I407" s="15"/>
      <c r="J407" s="15"/>
      <c r="M407" s="30"/>
      <c r="N407" s="30"/>
      <c r="O407" s="15"/>
      <c r="P407" s="15"/>
      <c r="Q407" s="15"/>
      <c r="R407" s="15"/>
      <c r="S407" s="15"/>
      <c r="T407" s="15"/>
      <c r="U407" s="15"/>
      <c r="V407" s="15"/>
      <c r="W407" s="15"/>
      <c r="X407" s="15"/>
      <c r="Y407" s="15"/>
      <c r="Z407" s="15"/>
      <c r="AA407" s="15"/>
    </row>
    <row r="408">
      <c r="A408" s="15"/>
      <c r="B408" s="15"/>
      <c r="C408" s="15"/>
      <c r="D408" s="15"/>
      <c r="E408" s="15"/>
      <c r="F408" s="15"/>
      <c r="G408" s="15"/>
      <c r="H408" s="15"/>
      <c r="I408" s="15"/>
      <c r="J408" s="15"/>
      <c r="M408" s="30"/>
      <c r="N408" s="30"/>
      <c r="O408" s="15"/>
      <c r="P408" s="15"/>
      <c r="Q408" s="15"/>
      <c r="R408" s="15"/>
      <c r="S408" s="15"/>
      <c r="T408" s="15"/>
      <c r="U408" s="15"/>
      <c r="V408" s="15"/>
      <c r="W408" s="15"/>
      <c r="X408" s="15"/>
      <c r="Y408" s="15"/>
      <c r="Z408" s="15"/>
      <c r="AA408" s="15"/>
    </row>
    <row r="409">
      <c r="A409" s="15"/>
      <c r="B409" s="15"/>
      <c r="C409" s="15"/>
      <c r="D409" s="15"/>
      <c r="E409" s="15"/>
      <c r="F409" s="15"/>
      <c r="G409" s="15"/>
      <c r="H409" s="15"/>
      <c r="I409" s="15"/>
      <c r="J409" s="15"/>
      <c r="M409" s="30"/>
      <c r="N409" s="30"/>
      <c r="O409" s="15"/>
      <c r="P409" s="15"/>
      <c r="Q409" s="15"/>
      <c r="R409" s="15"/>
      <c r="S409" s="15"/>
      <c r="T409" s="15"/>
      <c r="U409" s="15"/>
      <c r="V409" s="15"/>
      <c r="W409" s="15"/>
      <c r="X409" s="15"/>
      <c r="Y409" s="15"/>
      <c r="Z409" s="15"/>
      <c r="AA409" s="15"/>
    </row>
    <row r="410">
      <c r="A410" s="15"/>
      <c r="B410" s="15"/>
      <c r="C410" s="15"/>
      <c r="D410" s="15"/>
      <c r="E410" s="15"/>
      <c r="F410" s="15"/>
      <c r="G410" s="15"/>
      <c r="H410" s="15"/>
      <c r="I410" s="15"/>
      <c r="J410" s="15"/>
      <c r="M410" s="30"/>
      <c r="N410" s="30"/>
      <c r="O410" s="15"/>
      <c r="P410" s="15"/>
      <c r="Q410" s="15"/>
      <c r="R410" s="15"/>
      <c r="S410" s="15"/>
      <c r="T410" s="15"/>
      <c r="U410" s="15"/>
      <c r="V410" s="15"/>
      <c r="W410" s="15"/>
      <c r="X410" s="15"/>
      <c r="Y410" s="15"/>
      <c r="Z410" s="15"/>
      <c r="AA410" s="15"/>
    </row>
    <row r="411">
      <c r="A411" s="15"/>
      <c r="B411" s="15"/>
      <c r="C411" s="15"/>
      <c r="D411" s="15"/>
      <c r="E411" s="15"/>
      <c r="F411" s="15"/>
      <c r="G411" s="15"/>
      <c r="H411" s="15"/>
      <c r="I411" s="15"/>
      <c r="J411" s="15"/>
      <c r="M411" s="30"/>
      <c r="N411" s="30"/>
      <c r="O411" s="15"/>
      <c r="P411" s="15"/>
      <c r="Q411" s="15"/>
      <c r="R411" s="15"/>
      <c r="S411" s="15"/>
      <c r="T411" s="15"/>
      <c r="U411" s="15"/>
      <c r="V411" s="15"/>
      <c r="W411" s="15"/>
      <c r="X411" s="15"/>
      <c r="Y411" s="15"/>
      <c r="Z411" s="15"/>
      <c r="AA411" s="15"/>
    </row>
    <row r="412">
      <c r="A412" s="15"/>
      <c r="B412" s="15"/>
      <c r="C412" s="15"/>
      <c r="D412" s="15"/>
      <c r="E412" s="15"/>
      <c r="F412" s="15"/>
      <c r="G412" s="15"/>
      <c r="H412" s="15"/>
      <c r="I412" s="15"/>
      <c r="J412" s="15"/>
      <c r="M412" s="30"/>
      <c r="N412" s="30"/>
      <c r="O412" s="15"/>
      <c r="P412" s="15"/>
      <c r="Q412" s="15"/>
      <c r="R412" s="15"/>
      <c r="S412" s="15"/>
      <c r="T412" s="15"/>
      <c r="U412" s="15"/>
      <c r="V412" s="15"/>
      <c r="W412" s="15"/>
      <c r="X412" s="15"/>
      <c r="Y412" s="15"/>
      <c r="Z412" s="15"/>
      <c r="AA412" s="15"/>
    </row>
    <row r="413">
      <c r="A413" s="15"/>
      <c r="B413" s="15"/>
      <c r="C413" s="15"/>
      <c r="D413" s="15"/>
      <c r="E413" s="15"/>
      <c r="F413" s="15"/>
      <c r="G413" s="15"/>
      <c r="H413" s="15"/>
      <c r="I413" s="15"/>
      <c r="J413" s="15"/>
      <c r="M413" s="30"/>
      <c r="N413" s="30"/>
      <c r="O413" s="15"/>
      <c r="P413" s="15"/>
      <c r="Q413" s="15"/>
      <c r="R413" s="15"/>
      <c r="S413" s="15"/>
      <c r="T413" s="15"/>
      <c r="U413" s="15"/>
      <c r="V413" s="15"/>
      <c r="W413" s="15"/>
      <c r="X413" s="15"/>
      <c r="Y413" s="15"/>
      <c r="Z413" s="15"/>
      <c r="AA413" s="15"/>
    </row>
    <row r="414">
      <c r="A414" s="15"/>
      <c r="B414" s="15"/>
      <c r="C414" s="15"/>
      <c r="D414" s="15"/>
      <c r="E414" s="15"/>
      <c r="F414" s="15"/>
      <c r="G414" s="15"/>
      <c r="H414" s="15"/>
      <c r="I414" s="15"/>
      <c r="J414" s="15"/>
      <c r="M414" s="30"/>
      <c r="N414" s="30"/>
      <c r="O414" s="15"/>
      <c r="P414" s="15"/>
      <c r="Q414" s="15"/>
      <c r="R414" s="15"/>
      <c r="S414" s="15"/>
      <c r="T414" s="15"/>
      <c r="U414" s="15"/>
      <c r="V414" s="15"/>
      <c r="W414" s="15"/>
      <c r="X414" s="15"/>
      <c r="Y414" s="15"/>
      <c r="Z414" s="15"/>
      <c r="AA414" s="15"/>
    </row>
    <row r="415">
      <c r="A415" s="15"/>
      <c r="B415" s="15"/>
      <c r="C415" s="15"/>
      <c r="D415" s="15"/>
      <c r="E415" s="15"/>
      <c r="F415" s="15"/>
      <c r="G415" s="15"/>
      <c r="H415" s="15"/>
      <c r="I415" s="15"/>
      <c r="J415" s="15"/>
      <c r="M415" s="30"/>
      <c r="N415" s="30"/>
      <c r="O415" s="15"/>
      <c r="P415" s="15"/>
      <c r="Q415" s="15"/>
      <c r="R415" s="15"/>
      <c r="S415" s="15"/>
      <c r="T415" s="15"/>
      <c r="U415" s="15"/>
      <c r="V415" s="15"/>
      <c r="W415" s="15"/>
      <c r="X415" s="15"/>
      <c r="Y415" s="15"/>
      <c r="Z415" s="15"/>
      <c r="AA415" s="15"/>
    </row>
    <row r="416">
      <c r="A416" s="15"/>
      <c r="B416" s="15"/>
      <c r="C416" s="15"/>
      <c r="D416" s="15"/>
      <c r="E416" s="15"/>
      <c r="F416" s="15"/>
      <c r="G416" s="15"/>
      <c r="H416" s="15"/>
      <c r="I416" s="15"/>
      <c r="J416" s="15"/>
      <c r="M416" s="30"/>
      <c r="N416" s="30"/>
      <c r="O416" s="15"/>
      <c r="P416" s="15"/>
      <c r="Q416" s="15"/>
      <c r="R416" s="15"/>
      <c r="S416" s="15"/>
      <c r="T416" s="15"/>
      <c r="U416" s="15"/>
      <c r="V416" s="15"/>
      <c r="W416" s="15"/>
      <c r="X416" s="15"/>
      <c r="Y416" s="15"/>
      <c r="Z416" s="15"/>
      <c r="AA416" s="15"/>
    </row>
    <row r="417">
      <c r="A417" s="15"/>
      <c r="B417" s="15"/>
      <c r="C417" s="15"/>
      <c r="D417" s="15"/>
      <c r="E417" s="15"/>
      <c r="F417" s="15"/>
      <c r="G417" s="15"/>
      <c r="H417" s="15"/>
      <c r="I417" s="15"/>
      <c r="J417" s="15"/>
      <c r="M417" s="30"/>
      <c r="N417" s="30"/>
      <c r="O417" s="15"/>
      <c r="P417" s="15"/>
      <c r="Q417" s="15"/>
      <c r="R417" s="15"/>
      <c r="S417" s="15"/>
      <c r="T417" s="15"/>
      <c r="U417" s="15"/>
      <c r="V417" s="15"/>
      <c r="W417" s="15"/>
      <c r="X417" s="15"/>
      <c r="Y417" s="15"/>
      <c r="Z417" s="15"/>
      <c r="AA417" s="15"/>
    </row>
    <row r="418">
      <c r="A418" s="15"/>
      <c r="B418" s="15"/>
      <c r="C418" s="15"/>
      <c r="D418" s="15"/>
      <c r="E418" s="15"/>
      <c r="F418" s="15"/>
      <c r="G418" s="15"/>
      <c r="H418" s="15"/>
      <c r="I418" s="15"/>
      <c r="J418" s="15"/>
      <c r="M418" s="30"/>
      <c r="N418" s="30"/>
      <c r="O418" s="15"/>
      <c r="P418" s="15"/>
      <c r="Q418" s="15"/>
      <c r="R418" s="15"/>
      <c r="S418" s="15"/>
      <c r="T418" s="15"/>
      <c r="U418" s="15"/>
      <c r="V418" s="15"/>
      <c r="W418" s="15"/>
      <c r="X418" s="15"/>
      <c r="Y418" s="15"/>
      <c r="Z418" s="15"/>
      <c r="AA418" s="15"/>
    </row>
    <row r="419">
      <c r="A419" s="15"/>
      <c r="B419" s="15"/>
      <c r="C419" s="15"/>
      <c r="D419" s="15"/>
      <c r="E419" s="15"/>
      <c r="F419" s="15"/>
      <c r="G419" s="15"/>
      <c r="H419" s="15"/>
      <c r="I419" s="15"/>
      <c r="J419" s="15"/>
      <c r="M419" s="30"/>
      <c r="N419" s="30"/>
      <c r="O419" s="15"/>
      <c r="P419" s="15"/>
      <c r="Q419" s="15"/>
      <c r="R419" s="15"/>
      <c r="S419" s="15"/>
      <c r="T419" s="15"/>
      <c r="U419" s="15"/>
      <c r="V419" s="15"/>
      <c r="W419" s="15"/>
      <c r="X419" s="15"/>
      <c r="Y419" s="15"/>
      <c r="Z419" s="15"/>
      <c r="AA419" s="15"/>
    </row>
    <row r="420">
      <c r="A420" s="15"/>
      <c r="B420" s="15"/>
      <c r="C420" s="15"/>
      <c r="D420" s="15"/>
      <c r="E420" s="15"/>
      <c r="F420" s="15"/>
      <c r="G420" s="15"/>
      <c r="H420" s="15"/>
      <c r="I420" s="15"/>
      <c r="J420" s="15"/>
      <c r="M420" s="30"/>
      <c r="N420" s="30"/>
      <c r="O420" s="15"/>
      <c r="P420" s="15"/>
      <c r="Q420" s="15"/>
      <c r="R420" s="15"/>
      <c r="S420" s="15"/>
      <c r="T420" s="15"/>
      <c r="U420" s="15"/>
      <c r="V420" s="15"/>
      <c r="W420" s="15"/>
      <c r="X420" s="15"/>
      <c r="Y420" s="15"/>
      <c r="Z420" s="15"/>
      <c r="AA420" s="15"/>
    </row>
    <row r="421">
      <c r="A421" s="15"/>
      <c r="B421" s="15"/>
      <c r="C421" s="15"/>
      <c r="D421" s="15"/>
      <c r="E421" s="15"/>
      <c r="F421" s="15"/>
      <c r="G421" s="15"/>
      <c r="H421" s="15"/>
      <c r="I421" s="15"/>
      <c r="J421" s="15"/>
      <c r="M421" s="30"/>
      <c r="N421" s="30"/>
      <c r="O421" s="15"/>
      <c r="P421" s="15"/>
      <c r="Q421" s="15"/>
      <c r="R421" s="15"/>
      <c r="S421" s="15"/>
      <c r="T421" s="15"/>
      <c r="U421" s="15"/>
      <c r="V421" s="15"/>
      <c r="W421" s="15"/>
      <c r="X421" s="15"/>
      <c r="Y421" s="15"/>
      <c r="Z421" s="15"/>
      <c r="AA421" s="15"/>
    </row>
    <row r="422">
      <c r="A422" s="15"/>
      <c r="B422" s="15"/>
      <c r="C422" s="15"/>
      <c r="D422" s="15"/>
      <c r="E422" s="15"/>
      <c r="F422" s="15"/>
      <c r="G422" s="15"/>
      <c r="H422" s="15"/>
      <c r="I422" s="15"/>
      <c r="J422" s="15"/>
      <c r="M422" s="30"/>
      <c r="N422" s="30"/>
      <c r="O422" s="15"/>
      <c r="P422" s="15"/>
      <c r="Q422" s="15"/>
      <c r="R422" s="15"/>
      <c r="S422" s="15"/>
      <c r="T422" s="15"/>
      <c r="U422" s="15"/>
      <c r="V422" s="15"/>
      <c r="W422" s="15"/>
      <c r="X422" s="15"/>
      <c r="Y422" s="15"/>
      <c r="Z422" s="15"/>
      <c r="AA422" s="15"/>
    </row>
    <row r="423">
      <c r="A423" s="15"/>
      <c r="B423" s="15"/>
      <c r="C423" s="15"/>
      <c r="D423" s="15"/>
      <c r="E423" s="15"/>
      <c r="F423" s="15"/>
      <c r="G423" s="15"/>
      <c r="H423" s="15"/>
      <c r="I423" s="15"/>
      <c r="J423" s="15"/>
      <c r="M423" s="30"/>
      <c r="N423" s="30"/>
      <c r="O423" s="15"/>
      <c r="P423" s="15"/>
      <c r="Q423" s="15"/>
      <c r="R423" s="15"/>
      <c r="S423" s="15"/>
      <c r="T423" s="15"/>
      <c r="U423" s="15"/>
      <c r="V423" s="15"/>
      <c r="W423" s="15"/>
      <c r="X423" s="15"/>
      <c r="Y423" s="15"/>
      <c r="Z423" s="15"/>
      <c r="AA423" s="15"/>
    </row>
    <row r="424">
      <c r="A424" s="15"/>
      <c r="B424" s="15"/>
      <c r="C424" s="15"/>
      <c r="D424" s="15"/>
      <c r="E424" s="15"/>
      <c r="F424" s="15"/>
      <c r="G424" s="15"/>
      <c r="H424" s="15"/>
      <c r="I424" s="15"/>
      <c r="J424" s="15"/>
      <c r="M424" s="30"/>
      <c r="N424" s="30"/>
      <c r="O424" s="15"/>
      <c r="P424" s="15"/>
      <c r="Q424" s="15"/>
      <c r="R424" s="15"/>
      <c r="S424" s="15"/>
      <c r="T424" s="15"/>
      <c r="U424" s="15"/>
      <c r="V424" s="15"/>
      <c r="W424" s="15"/>
      <c r="X424" s="15"/>
      <c r="Y424" s="15"/>
      <c r="Z424" s="15"/>
      <c r="AA424" s="15"/>
    </row>
    <row r="425">
      <c r="A425" s="15"/>
      <c r="B425" s="15"/>
      <c r="C425" s="15"/>
      <c r="D425" s="15"/>
      <c r="E425" s="15"/>
      <c r="F425" s="15"/>
      <c r="G425" s="15"/>
      <c r="H425" s="15"/>
      <c r="I425" s="15"/>
      <c r="J425" s="15"/>
      <c r="M425" s="30"/>
      <c r="N425" s="30"/>
      <c r="O425" s="15"/>
      <c r="P425" s="15"/>
      <c r="Q425" s="15"/>
      <c r="R425" s="15"/>
      <c r="S425" s="15"/>
      <c r="T425" s="15"/>
      <c r="U425" s="15"/>
      <c r="V425" s="15"/>
      <c r="W425" s="15"/>
      <c r="X425" s="15"/>
      <c r="Y425" s="15"/>
      <c r="Z425" s="15"/>
      <c r="AA425" s="15"/>
    </row>
    <row r="426">
      <c r="A426" s="15"/>
      <c r="B426" s="15"/>
      <c r="C426" s="15"/>
      <c r="D426" s="15"/>
      <c r="E426" s="15"/>
      <c r="F426" s="15"/>
      <c r="G426" s="15"/>
      <c r="H426" s="15"/>
      <c r="I426" s="15"/>
      <c r="J426" s="15"/>
      <c r="M426" s="30"/>
      <c r="N426" s="30"/>
      <c r="O426" s="15"/>
      <c r="P426" s="15"/>
      <c r="Q426" s="15"/>
      <c r="R426" s="15"/>
      <c r="S426" s="15"/>
      <c r="T426" s="15"/>
      <c r="U426" s="15"/>
      <c r="V426" s="15"/>
      <c r="W426" s="15"/>
      <c r="X426" s="15"/>
      <c r="Y426" s="15"/>
      <c r="Z426" s="15"/>
      <c r="AA426" s="15"/>
    </row>
    <row r="427">
      <c r="A427" s="15"/>
      <c r="B427" s="15"/>
      <c r="C427" s="15"/>
      <c r="D427" s="15"/>
      <c r="E427" s="15"/>
      <c r="F427" s="15"/>
      <c r="G427" s="15"/>
      <c r="H427" s="15"/>
      <c r="I427" s="15"/>
      <c r="J427" s="15"/>
      <c r="M427" s="30"/>
      <c r="N427" s="30"/>
      <c r="O427" s="15"/>
      <c r="P427" s="15"/>
      <c r="Q427" s="15"/>
      <c r="R427" s="15"/>
      <c r="S427" s="15"/>
      <c r="T427" s="15"/>
      <c r="U427" s="15"/>
      <c r="V427" s="15"/>
      <c r="W427" s="15"/>
      <c r="X427" s="15"/>
      <c r="Y427" s="15"/>
      <c r="Z427" s="15"/>
      <c r="AA427" s="15"/>
    </row>
    <row r="428">
      <c r="A428" s="15"/>
      <c r="B428" s="15"/>
      <c r="C428" s="15"/>
      <c r="D428" s="15"/>
      <c r="E428" s="15"/>
      <c r="F428" s="15"/>
      <c r="G428" s="15"/>
      <c r="H428" s="15"/>
      <c r="I428" s="15"/>
      <c r="J428" s="15"/>
      <c r="M428" s="30"/>
      <c r="N428" s="30"/>
      <c r="O428" s="15"/>
      <c r="P428" s="15"/>
      <c r="Q428" s="15"/>
      <c r="R428" s="15"/>
      <c r="S428" s="15"/>
      <c r="T428" s="15"/>
      <c r="U428" s="15"/>
      <c r="V428" s="15"/>
      <c r="W428" s="15"/>
      <c r="X428" s="15"/>
      <c r="Y428" s="15"/>
      <c r="Z428" s="15"/>
      <c r="AA428" s="15"/>
    </row>
    <row r="429">
      <c r="A429" s="15"/>
      <c r="B429" s="15"/>
      <c r="C429" s="15"/>
      <c r="D429" s="15"/>
      <c r="E429" s="15"/>
      <c r="F429" s="15"/>
      <c r="G429" s="15"/>
      <c r="H429" s="15"/>
      <c r="I429" s="15"/>
      <c r="J429" s="15"/>
      <c r="M429" s="30"/>
      <c r="N429" s="30"/>
      <c r="O429" s="15"/>
      <c r="P429" s="15"/>
      <c r="Q429" s="15"/>
      <c r="R429" s="15"/>
      <c r="S429" s="15"/>
      <c r="T429" s="15"/>
      <c r="U429" s="15"/>
      <c r="V429" s="15"/>
      <c r="W429" s="15"/>
      <c r="X429" s="15"/>
      <c r="Y429" s="15"/>
      <c r="Z429" s="15"/>
      <c r="AA429" s="15"/>
    </row>
    <row r="430">
      <c r="A430" s="15"/>
      <c r="B430" s="15"/>
      <c r="C430" s="15"/>
      <c r="D430" s="15"/>
      <c r="E430" s="15"/>
      <c r="F430" s="15"/>
      <c r="G430" s="15"/>
      <c r="H430" s="15"/>
      <c r="I430" s="15"/>
      <c r="J430" s="15"/>
      <c r="M430" s="30"/>
      <c r="N430" s="30"/>
      <c r="O430" s="15"/>
      <c r="P430" s="15"/>
      <c r="Q430" s="15"/>
      <c r="R430" s="15"/>
      <c r="S430" s="15"/>
      <c r="T430" s="15"/>
      <c r="U430" s="15"/>
      <c r="V430" s="15"/>
      <c r="W430" s="15"/>
      <c r="X430" s="15"/>
      <c r="Y430" s="15"/>
      <c r="Z430" s="15"/>
      <c r="AA430" s="15"/>
    </row>
    <row r="431">
      <c r="A431" s="15"/>
      <c r="B431" s="15"/>
      <c r="C431" s="15"/>
      <c r="D431" s="15"/>
      <c r="E431" s="15"/>
      <c r="F431" s="15"/>
      <c r="G431" s="15"/>
      <c r="H431" s="15"/>
      <c r="I431" s="15"/>
      <c r="J431" s="15"/>
      <c r="M431" s="30"/>
      <c r="N431" s="30"/>
      <c r="O431" s="15"/>
      <c r="P431" s="15"/>
      <c r="Q431" s="15"/>
      <c r="R431" s="15"/>
      <c r="S431" s="15"/>
      <c r="T431" s="15"/>
      <c r="U431" s="15"/>
      <c r="V431" s="15"/>
      <c r="W431" s="15"/>
      <c r="X431" s="15"/>
      <c r="Y431" s="15"/>
      <c r="Z431" s="15"/>
      <c r="AA431" s="15"/>
    </row>
    <row r="432">
      <c r="A432" s="15"/>
      <c r="B432" s="15"/>
      <c r="C432" s="15"/>
      <c r="D432" s="15"/>
      <c r="E432" s="15"/>
      <c r="F432" s="15"/>
      <c r="G432" s="15"/>
      <c r="H432" s="15"/>
      <c r="I432" s="15"/>
      <c r="J432" s="15"/>
      <c r="M432" s="30"/>
      <c r="N432" s="30"/>
      <c r="O432" s="15"/>
      <c r="P432" s="15"/>
      <c r="Q432" s="15"/>
      <c r="R432" s="15"/>
      <c r="S432" s="15"/>
      <c r="T432" s="15"/>
      <c r="U432" s="15"/>
      <c r="V432" s="15"/>
      <c r="W432" s="15"/>
      <c r="X432" s="15"/>
      <c r="Y432" s="15"/>
      <c r="Z432" s="15"/>
      <c r="AA432" s="15"/>
    </row>
    <row r="433">
      <c r="A433" s="15"/>
      <c r="B433" s="15"/>
      <c r="C433" s="15"/>
      <c r="D433" s="15"/>
      <c r="E433" s="15"/>
      <c r="F433" s="15"/>
      <c r="G433" s="15"/>
      <c r="H433" s="15"/>
      <c r="I433" s="15"/>
      <c r="J433" s="15"/>
      <c r="M433" s="30"/>
      <c r="N433" s="30"/>
      <c r="O433" s="15"/>
      <c r="P433" s="15"/>
      <c r="Q433" s="15"/>
      <c r="R433" s="15"/>
      <c r="S433" s="15"/>
      <c r="T433" s="15"/>
      <c r="U433" s="15"/>
      <c r="V433" s="15"/>
      <c r="W433" s="15"/>
      <c r="X433" s="15"/>
      <c r="Y433" s="15"/>
      <c r="Z433" s="15"/>
      <c r="AA433" s="15"/>
    </row>
    <row r="434">
      <c r="A434" s="15"/>
      <c r="B434" s="15"/>
      <c r="C434" s="15"/>
      <c r="D434" s="15"/>
      <c r="E434" s="15"/>
      <c r="F434" s="15"/>
      <c r="G434" s="15"/>
      <c r="H434" s="15"/>
      <c r="I434" s="15"/>
      <c r="J434" s="15"/>
      <c r="M434" s="30"/>
      <c r="N434" s="30"/>
      <c r="O434" s="15"/>
      <c r="P434" s="15"/>
      <c r="Q434" s="15"/>
      <c r="R434" s="15"/>
      <c r="S434" s="15"/>
      <c r="T434" s="15"/>
      <c r="U434" s="15"/>
      <c r="V434" s="15"/>
      <c r="W434" s="15"/>
      <c r="X434" s="15"/>
      <c r="Y434" s="15"/>
      <c r="Z434" s="15"/>
      <c r="AA434" s="15"/>
    </row>
    <row r="435">
      <c r="A435" s="15"/>
      <c r="B435" s="15"/>
      <c r="C435" s="15"/>
      <c r="D435" s="15"/>
      <c r="E435" s="15"/>
      <c r="F435" s="15"/>
      <c r="G435" s="15"/>
      <c r="H435" s="15"/>
      <c r="I435" s="15"/>
      <c r="J435" s="15"/>
      <c r="M435" s="30"/>
      <c r="N435" s="30"/>
      <c r="O435" s="15"/>
      <c r="P435" s="15"/>
      <c r="Q435" s="15"/>
      <c r="R435" s="15"/>
      <c r="S435" s="15"/>
      <c r="T435" s="15"/>
      <c r="U435" s="15"/>
      <c r="V435" s="15"/>
      <c r="W435" s="15"/>
      <c r="X435" s="15"/>
      <c r="Y435" s="15"/>
      <c r="Z435" s="15"/>
      <c r="AA435" s="15"/>
    </row>
    <row r="436">
      <c r="A436" s="15"/>
      <c r="B436" s="15"/>
      <c r="C436" s="15"/>
      <c r="D436" s="15"/>
      <c r="E436" s="15"/>
      <c r="F436" s="15"/>
      <c r="G436" s="15"/>
      <c r="H436" s="15"/>
      <c r="I436" s="15"/>
      <c r="J436" s="15"/>
      <c r="M436" s="30"/>
      <c r="N436" s="30"/>
      <c r="O436" s="15"/>
      <c r="P436" s="15"/>
      <c r="Q436" s="15"/>
      <c r="R436" s="15"/>
      <c r="S436" s="15"/>
      <c r="T436" s="15"/>
      <c r="U436" s="15"/>
      <c r="V436" s="15"/>
      <c r="W436" s="15"/>
      <c r="X436" s="15"/>
      <c r="Y436" s="15"/>
      <c r="Z436" s="15"/>
      <c r="AA436" s="15"/>
    </row>
    <row r="437">
      <c r="A437" s="15"/>
      <c r="B437" s="15"/>
      <c r="C437" s="15"/>
      <c r="D437" s="15"/>
      <c r="E437" s="15"/>
      <c r="F437" s="15"/>
      <c r="G437" s="15"/>
      <c r="H437" s="15"/>
      <c r="I437" s="15"/>
      <c r="J437" s="15"/>
      <c r="M437" s="30"/>
      <c r="N437" s="30"/>
      <c r="O437" s="15"/>
      <c r="P437" s="15"/>
      <c r="Q437" s="15"/>
      <c r="R437" s="15"/>
      <c r="S437" s="15"/>
      <c r="T437" s="15"/>
      <c r="U437" s="15"/>
      <c r="V437" s="15"/>
      <c r="W437" s="15"/>
      <c r="X437" s="15"/>
      <c r="Y437" s="15"/>
      <c r="Z437" s="15"/>
      <c r="AA437" s="15"/>
    </row>
    <row r="438">
      <c r="A438" s="15"/>
      <c r="B438" s="15"/>
      <c r="C438" s="15"/>
      <c r="D438" s="15"/>
      <c r="E438" s="15"/>
      <c r="F438" s="15"/>
      <c r="G438" s="15"/>
      <c r="H438" s="15"/>
      <c r="I438" s="15"/>
      <c r="J438" s="15"/>
      <c r="M438" s="30"/>
      <c r="N438" s="30"/>
      <c r="O438" s="15"/>
      <c r="P438" s="15"/>
      <c r="Q438" s="15"/>
      <c r="R438" s="15"/>
      <c r="S438" s="15"/>
      <c r="T438" s="15"/>
      <c r="U438" s="15"/>
      <c r="V438" s="15"/>
      <c r="W438" s="15"/>
      <c r="X438" s="15"/>
      <c r="Y438" s="15"/>
      <c r="Z438" s="15"/>
      <c r="AA438" s="15"/>
    </row>
    <row r="439">
      <c r="A439" s="15"/>
      <c r="B439" s="15"/>
      <c r="C439" s="15"/>
      <c r="D439" s="15"/>
      <c r="E439" s="15"/>
      <c r="F439" s="15"/>
      <c r="G439" s="15"/>
      <c r="H439" s="15"/>
      <c r="I439" s="15"/>
      <c r="J439" s="15"/>
      <c r="M439" s="30"/>
      <c r="N439" s="30"/>
      <c r="O439" s="15"/>
      <c r="P439" s="15"/>
      <c r="Q439" s="15"/>
      <c r="R439" s="15"/>
      <c r="S439" s="15"/>
      <c r="T439" s="15"/>
      <c r="U439" s="15"/>
      <c r="V439" s="15"/>
      <c r="W439" s="15"/>
      <c r="X439" s="15"/>
      <c r="Y439" s="15"/>
      <c r="Z439" s="15"/>
      <c r="AA439" s="15"/>
    </row>
    <row r="440">
      <c r="A440" s="15"/>
      <c r="B440" s="15"/>
      <c r="C440" s="15"/>
      <c r="D440" s="15"/>
      <c r="E440" s="15"/>
      <c r="F440" s="15"/>
      <c r="G440" s="15"/>
      <c r="H440" s="15"/>
      <c r="I440" s="15"/>
      <c r="J440" s="15"/>
      <c r="M440" s="30"/>
      <c r="N440" s="30"/>
      <c r="O440" s="15"/>
      <c r="P440" s="15"/>
      <c r="Q440" s="15"/>
      <c r="R440" s="15"/>
      <c r="S440" s="15"/>
      <c r="T440" s="15"/>
      <c r="U440" s="15"/>
      <c r="V440" s="15"/>
      <c r="W440" s="15"/>
      <c r="X440" s="15"/>
      <c r="Y440" s="15"/>
      <c r="Z440" s="15"/>
      <c r="AA440" s="15"/>
    </row>
    <row r="441">
      <c r="A441" s="15"/>
      <c r="B441" s="15"/>
      <c r="C441" s="15"/>
      <c r="D441" s="15"/>
      <c r="E441" s="15"/>
      <c r="F441" s="15"/>
      <c r="G441" s="15"/>
      <c r="H441" s="15"/>
      <c r="I441" s="15"/>
      <c r="J441" s="15"/>
      <c r="M441" s="30"/>
      <c r="N441" s="30"/>
      <c r="O441" s="15"/>
      <c r="P441" s="15"/>
      <c r="Q441" s="15"/>
      <c r="R441" s="15"/>
      <c r="S441" s="15"/>
      <c r="T441" s="15"/>
      <c r="U441" s="15"/>
      <c r="V441" s="15"/>
      <c r="W441" s="15"/>
      <c r="X441" s="15"/>
      <c r="Y441" s="15"/>
      <c r="Z441" s="15"/>
      <c r="AA441" s="15"/>
    </row>
    <row r="442">
      <c r="A442" s="15"/>
      <c r="B442" s="15"/>
      <c r="C442" s="15"/>
      <c r="D442" s="15"/>
      <c r="E442" s="15"/>
      <c r="F442" s="15"/>
      <c r="G442" s="15"/>
      <c r="H442" s="15"/>
      <c r="I442" s="15"/>
      <c r="J442" s="15"/>
      <c r="M442" s="30"/>
      <c r="N442" s="30"/>
      <c r="O442" s="15"/>
      <c r="P442" s="15"/>
      <c r="Q442" s="15"/>
      <c r="R442" s="15"/>
      <c r="S442" s="15"/>
      <c r="T442" s="15"/>
      <c r="U442" s="15"/>
      <c r="V442" s="15"/>
      <c r="W442" s="15"/>
      <c r="X442" s="15"/>
      <c r="Y442" s="15"/>
      <c r="Z442" s="15"/>
      <c r="AA442" s="15"/>
    </row>
    <row r="443">
      <c r="A443" s="15"/>
      <c r="B443" s="15"/>
      <c r="C443" s="15"/>
      <c r="D443" s="15"/>
      <c r="E443" s="15"/>
      <c r="F443" s="15"/>
      <c r="G443" s="15"/>
      <c r="H443" s="15"/>
      <c r="I443" s="15"/>
      <c r="J443" s="15"/>
      <c r="M443" s="30"/>
      <c r="N443" s="30"/>
      <c r="O443" s="15"/>
      <c r="P443" s="15"/>
      <c r="Q443" s="15"/>
      <c r="R443" s="15"/>
      <c r="S443" s="15"/>
      <c r="T443" s="15"/>
      <c r="U443" s="15"/>
      <c r="V443" s="15"/>
      <c r="W443" s="15"/>
      <c r="X443" s="15"/>
      <c r="Y443" s="15"/>
      <c r="Z443" s="15"/>
      <c r="AA443" s="15"/>
    </row>
    <row r="444">
      <c r="A444" s="15"/>
      <c r="B444" s="15"/>
      <c r="C444" s="15"/>
      <c r="D444" s="15"/>
      <c r="E444" s="15"/>
      <c r="F444" s="15"/>
      <c r="G444" s="15"/>
      <c r="H444" s="15"/>
      <c r="I444" s="15"/>
      <c r="J444" s="15"/>
      <c r="M444" s="30"/>
      <c r="N444" s="30"/>
      <c r="O444" s="15"/>
      <c r="P444" s="15"/>
      <c r="Q444" s="15"/>
      <c r="R444" s="15"/>
      <c r="S444" s="15"/>
      <c r="T444" s="15"/>
      <c r="U444" s="15"/>
      <c r="V444" s="15"/>
      <c r="W444" s="15"/>
      <c r="X444" s="15"/>
      <c r="Y444" s="15"/>
      <c r="Z444" s="15"/>
      <c r="AA444" s="15"/>
    </row>
    <row r="445">
      <c r="A445" s="15"/>
      <c r="B445" s="15"/>
      <c r="C445" s="15"/>
      <c r="D445" s="15"/>
      <c r="E445" s="15"/>
      <c r="F445" s="15"/>
      <c r="G445" s="15"/>
      <c r="H445" s="15"/>
      <c r="I445" s="15"/>
      <c r="J445" s="15"/>
      <c r="M445" s="30"/>
      <c r="N445" s="30"/>
      <c r="O445" s="15"/>
      <c r="P445" s="15"/>
      <c r="Q445" s="15"/>
      <c r="R445" s="15"/>
      <c r="S445" s="15"/>
      <c r="T445" s="15"/>
      <c r="U445" s="15"/>
      <c r="V445" s="15"/>
      <c r="W445" s="15"/>
      <c r="X445" s="15"/>
      <c r="Y445" s="15"/>
      <c r="Z445" s="15"/>
      <c r="AA445" s="15"/>
    </row>
    <row r="446">
      <c r="A446" s="15"/>
      <c r="B446" s="15"/>
      <c r="C446" s="15"/>
      <c r="D446" s="15"/>
      <c r="E446" s="15"/>
      <c r="F446" s="15"/>
      <c r="G446" s="15"/>
      <c r="H446" s="15"/>
      <c r="I446" s="15"/>
      <c r="J446" s="15"/>
      <c r="M446" s="30"/>
      <c r="N446" s="30"/>
      <c r="O446" s="15"/>
      <c r="P446" s="15"/>
      <c r="Q446" s="15"/>
      <c r="R446" s="15"/>
      <c r="S446" s="15"/>
      <c r="T446" s="15"/>
      <c r="U446" s="15"/>
      <c r="V446" s="15"/>
      <c r="W446" s="15"/>
      <c r="X446" s="15"/>
      <c r="Y446" s="15"/>
      <c r="Z446" s="15"/>
      <c r="AA446" s="15"/>
    </row>
    <row r="447">
      <c r="A447" s="15"/>
      <c r="B447" s="15"/>
      <c r="C447" s="15"/>
      <c r="D447" s="15"/>
      <c r="E447" s="15"/>
      <c r="F447" s="15"/>
      <c r="G447" s="15"/>
      <c r="H447" s="15"/>
      <c r="I447" s="15"/>
      <c r="J447" s="15"/>
      <c r="M447" s="30"/>
      <c r="N447" s="30"/>
      <c r="O447" s="15"/>
      <c r="P447" s="15"/>
      <c r="Q447" s="15"/>
      <c r="R447" s="15"/>
      <c r="S447" s="15"/>
      <c r="T447" s="15"/>
      <c r="U447" s="15"/>
      <c r="V447" s="15"/>
      <c r="W447" s="15"/>
      <c r="X447" s="15"/>
      <c r="Y447" s="15"/>
      <c r="Z447" s="15"/>
      <c r="AA447" s="15"/>
    </row>
    <row r="448">
      <c r="A448" s="15"/>
      <c r="B448" s="15"/>
      <c r="C448" s="15"/>
      <c r="D448" s="15"/>
      <c r="E448" s="15"/>
      <c r="F448" s="15"/>
      <c r="G448" s="15"/>
      <c r="H448" s="15"/>
      <c r="I448" s="15"/>
      <c r="J448" s="15"/>
      <c r="M448" s="30"/>
      <c r="N448" s="30"/>
      <c r="O448" s="15"/>
      <c r="P448" s="15"/>
      <c r="Q448" s="15"/>
      <c r="R448" s="15"/>
      <c r="S448" s="15"/>
      <c r="T448" s="15"/>
      <c r="U448" s="15"/>
      <c r="V448" s="15"/>
      <c r="W448" s="15"/>
      <c r="X448" s="15"/>
      <c r="Y448" s="15"/>
      <c r="Z448" s="15"/>
      <c r="AA448" s="15"/>
    </row>
    <row r="449">
      <c r="A449" s="15"/>
      <c r="B449" s="15"/>
      <c r="C449" s="15"/>
      <c r="D449" s="15"/>
      <c r="E449" s="15"/>
      <c r="F449" s="15"/>
      <c r="G449" s="15"/>
      <c r="H449" s="15"/>
      <c r="I449" s="15"/>
      <c r="J449" s="15"/>
      <c r="M449" s="30"/>
      <c r="N449" s="30"/>
      <c r="O449" s="15"/>
      <c r="P449" s="15"/>
      <c r="Q449" s="15"/>
      <c r="R449" s="15"/>
      <c r="S449" s="15"/>
      <c r="T449" s="15"/>
      <c r="U449" s="15"/>
      <c r="V449" s="15"/>
      <c r="W449" s="15"/>
      <c r="X449" s="15"/>
      <c r="Y449" s="15"/>
      <c r="Z449" s="15"/>
      <c r="AA449" s="15"/>
    </row>
    <row r="450">
      <c r="A450" s="15"/>
      <c r="B450" s="15"/>
      <c r="C450" s="15"/>
      <c r="D450" s="15"/>
      <c r="E450" s="15"/>
      <c r="F450" s="15"/>
      <c r="G450" s="15"/>
      <c r="H450" s="15"/>
      <c r="I450" s="15"/>
      <c r="J450" s="15"/>
      <c r="M450" s="30"/>
      <c r="N450" s="30"/>
      <c r="O450" s="15"/>
      <c r="P450" s="15"/>
      <c r="Q450" s="15"/>
      <c r="R450" s="15"/>
      <c r="S450" s="15"/>
      <c r="T450" s="15"/>
      <c r="U450" s="15"/>
      <c r="V450" s="15"/>
      <c r="W450" s="15"/>
      <c r="X450" s="15"/>
      <c r="Y450" s="15"/>
      <c r="Z450" s="15"/>
      <c r="AA450" s="15"/>
    </row>
    <row r="451">
      <c r="A451" s="15"/>
      <c r="B451" s="15"/>
      <c r="C451" s="15"/>
      <c r="D451" s="15"/>
      <c r="E451" s="15"/>
      <c r="F451" s="15"/>
      <c r="G451" s="15"/>
      <c r="H451" s="15"/>
      <c r="I451" s="15"/>
      <c r="J451" s="15"/>
      <c r="M451" s="30"/>
      <c r="N451" s="30"/>
      <c r="O451" s="15"/>
      <c r="P451" s="15"/>
      <c r="Q451" s="15"/>
      <c r="R451" s="15"/>
      <c r="S451" s="15"/>
      <c r="T451" s="15"/>
      <c r="U451" s="15"/>
      <c r="V451" s="15"/>
      <c r="W451" s="15"/>
      <c r="X451" s="15"/>
      <c r="Y451" s="15"/>
      <c r="Z451" s="15"/>
      <c r="AA451" s="15"/>
    </row>
    <row r="452">
      <c r="A452" s="15"/>
      <c r="B452" s="15"/>
      <c r="C452" s="15"/>
      <c r="D452" s="15"/>
      <c r="E452" s="15"/>
      <c r="F452" s="15"/>
      <c r="G452" s="15"/>
      <c r="H452" s="15"/>
      <c r="I452" s="15"/>
      <c r="J452" s="15"/>
      <c r="M452" s="30"/>
      <c r="N452" s="30"/>
      <c r="O452" s="15"/>
      <c r="P452" s="15"/>
      <c r="Q452" s="15"/>
      <c r="R452" s="15"/>
      <c r="S452" s="15"/>
      <c r="T452" s="15"/>
      <c r="U452" s="15"/>
      <c r="V452" s="15"/>
      <c r="W452" s="15"/>
      <c r="X452" s="15"/>
      <c r="Y452" s="15"/>
      <c r="Z452" s="15"/>
      <c r="AA452" s="15"/>
    </row>
    <row r="453">
      <c r="A453" s="15"/>
      <c r="B453" s="15"/>
      <c r="C453" s="15"/>
      <c r="D453" s="15"/>
      <c r="E453" s="15"/>
      <c r="F453" s="15"/>
      <c r="G453" s="15"/>
      <c r="H453" s="15"/>
      <c r="I453" s="15"/>
      <c r="J453" s="15"/>
      <c r="M453" s="30"/>
      <c r="N453" s="30"/>
      <c r="O453" s="15"/>
      <c r="P453" s="15"/>
      <c r="Q453" s="15"/>
      <c r="R453" s="15"/>
      <c r="S453" s="15"/>
      <c r="T453" s="15"/>
      <c r="U453" s="15"/>
      <c r="V453" s="15"/>
      <c r="W453" s="15"/>
      <c r="X453" s="15"/>
      <c r="Y453" s="15"/>
      <c r="Z453" s="15"/>
      <c r="AA453" s="15"/>
    </row>
    <row r="454">
      <c r="A454" s="15"/>
      <c r="B454" s="15"/>
      <c r="C454" s="15"/>
      <c r="D454" s="15"/>
      <c r="E454" s="15"/>
      <c r="F454" s="15"/>
      <c r="G454" s="15"/>
      <c r="H454" s="15"/>
      <c r="I454" s="15"/>
      <c r="J454" s="15"/>
      <c r="M454" s="30"/>
      <c r="N454" s="30"/>
      <c r="O454" s="15"/>
      <c r="P454" s="15"/>
      <c r="Q454" s="15"/>
      <c r="R454" s="15"/>
      <c r="S454" s="15"/>
      <c r="T454" s="15"/>
      <c r="U454" s="15"/>
      <c r="V454" s="15"/>
      <c r="W454" s="15"/>
      <c r="X454" s="15"/>
      <c r="Y454" s="15"/>
      <c r="Z454" s="15"/>
      <c r="AA454" s="15"/>
    </row>
    <row r="455">
      <c r="A455" s="15"/>
      <c r="B455" s="15"/>
      <c r="C455" s="15"/>
      <c r="D455" s="15"/>
      <c r="E455" s="15"/>
      <c r="F455" s="15"/>
      <c r="G455" s="15"/>
      <c r="H455" s="15"/>
      <c r="I455" s="15"/>
      <c r="J455" s="15"/>
      <c r="M455" s="30"/>
      <c r="N455" s="30"/>
      <c r="O455" s="15"/>
      <c r="P455" s="15"/>
      <c r="Q455" s="15"/>
      <c r="R455" s="15"/>
      <c r="S455" s="15"/>
      <c r="T455" s="15"/>
      <c r="U455" s="15"/>
      <c r="V455" s="15"/>
      <c r="W455" s="15"/>
      <c r="X455" s="15"/>
      <c r="Y455" s="15"/>
      <c r="Z455" s="15"/>
      <c r="AA455" s="15"/>
    </row>
    <row r="456">
      <c r="A456" s="15"/>
      <c r="B456" s="15"/>
      <c r="C456" s="15"/>
      <c r="D456" s="15"/>
      <c r="E456" s="15"/>
      <c r="F456" s="15"/>
      <c r="G456" s="15"/>
      <c r="H456" s="15"/>
      <c r="I456" s="15"/>
      <c r="J456" s="15"/>
      <c r="M456" s="30"/>
      <c r="N456" s="30"/>
      <c r="O456" s="15"/>
      <c r="P456" s="15"/>
      <c r="Q456" s="15"/>
      <c r="R456" s="15"/>
      <c r="S456" s="15"/>
      <c r="T456" s="15"/>
      <c r="U456" s="15"/>
      <c r="V456" s="15"/>
      <c r="W456" s="15"/>
      <c r="X456" s="15"/>
      <c r="Y456" s="15"/>
      <c r="Z456" s="15"/>
      <c r="AA456" s="15"/>
    </row>
    <row r="457">
      <c r="A457" s="15"/>
      <c r="B457" s="15"/>
      <c r="C457" s="15"/>
      <c r="D457" s="15"/>
      <c r="E457" s="15"/>
      <c r="F457" s="15"/>
      <c r="G457" s="15"/>
      <c r="H457" s="15"/>
      <c r="I457" s="15"/>
      <c r="J457" s="15"/>
      <c r="M457" s="30"/>
      <c r="N457" s="30"/>
      <c r="O457" s="15"/>
      <c r="P457" s="15"/>
      <c r="Q457" s="15"/>
      <c r="R457" s="15"/>
      <c r="S457" s="15"/>
      <c r="T457" s="15"/>
      <c r="U457" s="15"/>
      <c r="V457" s="15"/>
      <c r="W457" s="15"/>
      <c r="X457" s="15"/>
      <c r="Y457" s="15"/>
      <c r="Z457" s="15"/>
      <c r="AA457" s="15"/>
    </row>
    <row r="458">
      <c r="A458" s="15"/>
      <c r="B458" s="15"/>
      <c r="C458" s="15"/>
      <c r="D458" s="15"/>
      <c r="E458" s="15"/>
      <c r="F458" s="15"/>
      <c r="G458" s="15"/>
      <c r="H458" s="15"/>
      <c r="I458" s="15"/>
      <c r="J458" s="15"/>
      <c r="M458" s="30"/>
      <c r="N458" s="30"/>
      <c r="O458" s="15"/>
      <c r="P458" s="15"/>
      <c r="Q458" s="15"/>
      <c r="R458" s="15"/>
      <c r="S458" s="15"/>
      <c r="T458" s="15"/>
      <c r="U458" s="15"/>
      <c r="V458" s="15"/>
      <c r="W458" s="15"/>
      <c r="X458" s="15"/>
      <c r="Y458" s="15"/>
      <c r="Z458" s="15"/>
      <c r="AA458" s="15"/>
    </row>
    <row r="459">
      <c r="A459" s="15"/>
      <c r="B459" s="15"/>
      <c r="C459" s="15"/>
      <c r="D459" s="15"/>
      <c r="E459" s="15"/>
      <c r="F459" s="15"/>
      <c r="G459" s="15"/>
      <c r="H459" s="15"/>
      <c r="I459" s="15"/>
      <c r="J459" s="15"/>
      <c r="M459" s="30"/>
      <c r="N459" s="30"/>
      <c r="O459" s="15"/>
      <c r="P459" s="15"/>
      <c r="Q459" s="15"/>
      <c r="R459" s="15"/>
      <c r="S459" s="15"/>
      <c r="T459" s="15"/>
      <c r="U459" s="15"/>
      <c r="V459" s="15"/>
      <c r="W459" s="15"/>
      <c r="X459" s="15"/>
      <c r="Y459" s="15"/>
      <c r="Z459" s="15"/>
      <c r="AA459" s="15"/>
    </row>
    <row r="460">
      <c r="A460" s="15"/>
      <c r="B460" s="15"/>
      <c r="C460" s="15"/>
      <c r="D460" s="15"/>
      <c r="E460" s="15"/>
      <c r="F460" s="15"/>
      <c r="G460" s="15"/>
      <c r="H460" s="15"/>
      <c r="I460" s="15"/>
      <c r="J460" s="15"/>
      <c r="M460" s="30"/>
      <c r="N460" s="30"/>
      <c r="O460" s="15"/>
      <c r="P460" s="15"/>
      <c r="Q460" s="15"/>
      <c r="R460" s="15"/>
      <c r="S460" s="15"/>
      <c r="T460" s="15"/>
      <c r="U460" s="15"/>
      <c r="V460" s="15"/>
      <c r="W460" s="15"/>
      <c r="X460" s="15"/>
      <c r="Y460" s="15"/>
      <c r="Z460" s="15"/>
      <c r="AA460" s="15"/>
    </row>
    <row r="461">
      <c r="A461" s="15"/>
      <c r="B461" s="15"/>
      <c r="C461" s="15"/>
      <c r="D461" s="15"/>
      <c r="E461" s="15"/>
      <c r="F461" s="15"/>
      <c r="G461" s="15"/>
      <c r="H461" s="15"/>
      <c r="I461" s="15"/>
      <c r="J461" s="15"/>
      <c r="M461" s="30"/>
      <c r="N461" s="30"/>
      <c r="O461" s="15"/>
      <c r="P461" s="15"/>
      <c r="Q461" s="15"/>
      <c r="R461" s="15"/>
      <c r="S461" s="15"/>
      <c r="T461" s="15"/>
      <c r="U461" s="15"/>
      <c r="V461" s="15"/>
      <c r="W461" s="15"/>
      <c r="X461" s="15"/>
      <c r="Y461" s="15"/>
      <c r="Z461" s="15"/>
      <c r="AA461" s="15"/>
    </row>
    <row r="462">
      <c r="A462" s="15"/>
      <c r="B462" s="15"/>
      <c r="C462" s="15"/>
      <c r="D462" s="15"/>
      <c r="E462" s="15"/>
      <c r="F462" s="15"/>
      <c r="G462" s="15"/>
      <c r="H462" s="15"/>
      <c r="I462" s="15"/>
      <c r="J462" s="15"/>
      <c r="M462" s="30"/>
      <c r="N462" s="30"/>
      <c r="O462" s="15"/>
      <c r="P462" s="15"/>
      <c r="Q462" s="15"/>
      <c r="R462" s="15"/>
      <c r="S462" s="15"/>
      <c r="T462" s="15"/>
      <c r="U462" s="15"/>
      <c r="V462" s="15"/>
      <c r="W462" s="15"/>
      <c r="X462" s="15"/>
      <c r="Y462" s="15"/>
      <c r="Z462" s="15"/>
      <c r="AA462" s="15"/>
    </row>
    <row r="463">
      <c r="A463" s="15"/>
      <c r="B463" s="15"/>
      <c r="C463" s="15"/>
      <c r="D463" s="15"/>
      <c r="E463" s="15"/>
      <c r="F463" s="15"/>
      <c r="G463" s="15"/>
      <c r="H463" s="15"/>
      <c r="I463" s="15"/>
      <c r="J463" s="15"/>
      <c r="M463" s="30"/>
      <c r="N463" s="30"/>
      <c r="O463" s="15"/>
      <c r="P463" s="15"/>
      <c r="Q463" s="15"/>
      <c r="R463" s="15"/>
      <c r="S463" s="15"/>
      <c r="T463" s="15"/>
      <c r="U463" s="15"/>
      <c r="V463" s="15"/>
      <c r="W463" s="15"/>
      <c r="X463" s="15"/>
      <c r="Y463" s="15"/>
      <c r="Z463" s="15"/>
      <c r="AA463" s="15"/>
    </row>
    <row r="464">
      <c r="A464" s="15"/>
      <c r="B464" s="15"/>
      <c r="C464" s="15"/>
      <c r="D464" s="15"/>
      <c r="E464" s="15"/>
      <c r="F464" s="15"/>
      <c r="G464" s="15"/>
      <c r="H464" s="15"/>
      <c r="I464" s="15"/>
      <c r="J464" s="15"/>
      <c r="M464" s="30"/>
      <c r="N464" s="30"/>
      <c r="O464" s="15"/>
      <c r="P464" s="15"/>
      <c r="Q464" s="15"/>
      <c r="R464" s="15"/>
      <c r="S464" s="15"/>
      <c r="T464" s="15"/>
      <c r="U464" s="15"/>
      <c r="V464" s="15"/>
      <c r="W464" s="15"/>
      <c r="X464" s="15"/>
      <c r="Y464" s="15"/>
      <c r="Z464" s="15"/>
      <c r="AA464" s="15"/>
    </row>
    <row r="465">
      <c r="A465" s="15"/>
      <c r="B465" s="15"/>
      <c r="C465" s="15"/>
      <c r="D465" s="15"/>
      <c r="E465" s="15"/>
      <c r="F465" s="15"/>
      <c r="G465" s="15"/>
      <c r="H465" s="15"/>
      <c r="I465" s="15"/>
      <c r="J465" s="15"/>
      <c r="M465" s="30"/>
      <c r="N465" s="30"/>
      <c r="O465" s="15"/>
      <c r="P465" s="15"/>
      <c r="Q465" s="15"/>
      <c r="R465" s="15"/>
      <c r="S465" s="15"/>
      <c r="T465" s="15"/>
      <c r="U465" s="15"/>
      <c r="V465" s="15"/>
      <c r="W465" s="15"/>
      <c r="X465" s="15"/>
      <c r="Y465" s="15"/>
      <c r="Z465" s="15"/>
      <c r="AA465" s="15"/>
    </row>
    <row r="466">
      <c r="A466" s="15"/>
      <c r="B466" s="15"/>
      <c r="C466" s="15"/>
      <c r="D466" s="15"/>
      <c r="E466" s="15"/>
      <c r="F466" s="15"/>
      <c r="G466" s="15"/>
      <c r="H466" s="15"/>
      <c r="I466" s="15"/>
      <c r="J466" s="15"/>
      <c r="M466" s="30"/>
      <c r="N466" s="30"/>
      <c r="O466" s="15"/>
      <c r="P466" s="15"/>
      <c r="Q466" s="15"/>
      <c r="R466" s="15"/>
      <c r="S466" s="15"/>
      <c r="T466" s="15"/>
      <c r="U466" s="15"/>
      <c r="V466" s="15"/>
      <c r="W466" s="15"/>
      <c r="X466" s="15"/>
      <c r="Y466" s="15"/>
      <c r="Z466" s="15"/>
      <c r="AA466" s="15"/>
    </row>
    <row r="467">
      <c r="A467" s="15"/>
      <c r="B467" s="15"/>
      <c r="C467" s="15"/>
      <c r="D467" s="15"/>
      <c r="E467" s="15"/>
      <c r="F467" s="15"/>
      <c r="G467" s="15"/>
      <c r="H467" s="15"/>
      <c r="I467" s="15"/>
      <c r="J467" s="15"/>
      <c r="M467" s="30"/>
      <c r="N467" s="30"/>
      <c r="O467" s="15"/>
      <c r="P467" s="15"/>
      <c r="Q467" s="15"/>
      <c r="R467" s="15"/>
      <c r="S467" s="15"/>
      <c r="T467" s="15"/>
      <c r="U467" s="15"/>
      <c r="V467" s="15"/>
      <c r="W467" s="15"/>
      <c r="X467" s="15"/>
      <c r="Y467" s="15"/>
      <c r="Z467" s="15"/>
      <c r="AA467" s="15"/>
    </row>
    <row r="468">
      <c r="A468" s="15"/>
      <c r="B468" s="15"/>
      <c r="C468" s="15"/>
      <c r="D468" s="15"/>
      <c r="E468" s="15"/>
      <c r="F468" s="15"/>
      <c r="G468" s="15"/>
      <c r="H468" s="15"/>
      <c r="I468" s="15"/>
      <c r="J468" s="15"/>
      <c r="M468" s="30"/>
      <c r="N468" s="30"/>
      <c r="O468" s="15"/>
      <c r="P468" s="15"/>
      <c r="Q468" s="15"/>
      <c r="R468" s="15"/>
      <c r="S468" s="15"/>
      <c r="T468" s="15"/>
      <c r="U468" s="15"/>
      <c r="V468" s="15"/>
      <c r="W468" s="15"/>
      <c r="X468" s="15"/>
      <c r="Y468" s="15"/>
      <c r="Z468" s="15"/>
      <c r="AA468" s="15"/>
    </row>
    <row r="469">
      <c r="A469" s="15"/>
      <c r="B469" s="15"/>
      <c r="C469" s="15"/>
      <c r="D469" s="15"/>
      <c r="E469" s="15"/>
      <c r="F469" s="15"/>
      <c r="G469" s="15"/>
      <c r="H469" s="15"/>
      <c r="I469" s="15"/>
      <c r="J469" s="15"/>
      <c r="M469" s="30"/>
      <c r="N469" s="30"/>
      <c r="O469" s="15"/>
      <c r="P469" s="15"/>
      <c r="Q469" s="15"/>
      <c r="R469" s="15"/>
      <c r="S469" s="15"/>
      <c r="T469" s="15"/>
      <c r="U469" s="15"/>
      <c r="V469" s="15"/>
      <c r="W469" s="15"/>
      <c r="X469" s="15"/>
      <c r="Y469" s="15"/>
      <c r="Z469" s="15"/>
      <c r="AA469" s="15"/>
    </row>
    <row r="470">
      <c r="A470" s="15"/>
      <c r="B470" s="15"/>
      <c r="C470" s="15"/>
      <c r="D470" s="15"/>
      <c r="E470" s="15"/>
      <c r="F470" s="15"/>
      <c r="G470" s="15"/>
      <c r="H470" s="15"/>
      <c r="I470" s="15"/>
      <c r="J470" s="15"/>
      <c r="M470" s="30"/>
      <c r="N470" s="30"/>
      <c r="O470" s="15"/>
      <c r="P470" s="15"/>
      <c r="Q470" s="15"/>
      <c r="R470" s="15"/>
      <c r="S470" s="15"/>
      <c r="T470" s="15"/>
      <c r="U470" s="15"/>
      <c r="V470" s="15"/>
      <c r="W470" s="15"/>
      <c r="X470" s="15"/>
      <c r="Y470" s="15"/>
      <c r="Z470" s="15"/>
      <c r="AA470" s="15"/>
    </row>
    <row r="471">
      <c r="A471" s="15"/>
      <c r="B471" s="15"/>
      <c r="C471" s="15"/>
      <c r="D471" s="15"/>
      <c r="E471" s="15"/>
      <c r="F471" s="15"/>
      <c r="G471" s="15"/>
      <c r="H471" s="15"/>
      <c r="I471" s="15"/>
      <c r="J471" s="15"/>
      <c r="M471" s="30"/>
      <c r="N471" s="30"/>
      <c r="O471" s="15"/>
      <c r="P471" s="15"/>
      <c r="Q471" s="15"/>
      <c r="R471" s="15"/>
      <c r="S471" s="15"/>
      <c r="T471" s="15"/>
      <c r="U471" s="15"/>
      <c r="V471" s="15"/>
      <c r="W471" s="15"/>
      <c r="X471" s="15"/>
      <c r="Y471" s="15"/>
      <c r="Z471" s="15"/>
      <c r="AA471" s="15"/>
    </row>
    <row r="472">
      <c r="A472" s="15"/>
      <c r="B472" s="15"/>
      <c r="C472" s="15"/>
      <c r="D472" s="15"/>
      <c r="E472" s="15"/>
      <c r="F472" s="15"/>
      <c r="G472" s="15"/>
      <c r="H472" s="15"/>
      <c r="I472" s="15"/>
      <c r="J472" s="15"/>
      <c r="M472" s="30"/>
      <c r="N472" s="30"/>
      <c r="O472" s="15"/>
      <c r="P472" s="15"/>
      <c r="Q472" s="15"/>
      <c r="R472" s="15"/>
      <c r="S472" s="15"/>
      <c r="T472" s="15"/>
      <c r="U472" s="15"/>
      <c r="V472" s="15"/>
      <c r="W472" s="15"/>
      <c r="X472" s="15"/>
      <c r="Y472" s="15"/>
      <c r="Z472" s="15"/>
      <c r="AA472" s="15"/>
    </row>
    <row r="473">
      <c r="A473" s="15"/>
      <c r="B473" s="15"/>
      <c r="C473" s="15"/>
      <c r="D473" s="15"/>
      <c r="E473" s="15"/>
      <c r="F473" s="15"/>
      <c r="G473" s="15"/>
      <c r="H473" s="15"/>
      <c r="I473" s="15"/>
      <c r="J473" s="15"/>
      <c r="M473" s="30"/>
      <c r="N473" s="30"/>
      <c r="O473" s="15"/>
      <c r="P473" s="15"/>
      <c r="Q473" s="15"/>
      <c r="R473" s="15"/>
      <c r="S473" s="15"/>
      <c r="T473" s="15"/>
      <c r="U473" s="15"/>
      <c r="V473" s="15"/>
      <c r="W473" s="15"/>
      <c r="X473" s="15"/>
      <c r="Y473" s="15"/>
      <c r="Z473" s="15"/>
      <c r="AA473" s="15"/>
    </row>
    <row r="474">
      <c r="A474" s="15"/>
      <c r="B474" s="15"/>
      <c r="C474" s="15"/>
      <c r="D474" s="15"/>
      <c r="E474" s="15"/>
      <c r="F474" s="15"/>
      <c r="G474" s="15"/>
      <c r="H474" s="15"/>
      <c r="I474" s="15"/>
      <c r="J474" s="15"/>
      <c r="M474" s="30"/>
      <c r="N474" s="30"/>
      <c r="O474" s="15"/>
      <c r="P474" s="15"/>
      <c r="Q474" s="15"/>
      <c r="R474" s="15"/>
      <c r="S474" s="15"/>
      <c r="T474" s="15"/>
      <c r="U474" s="15"/>
      <c r="V474" s="15"/>
      <c r="W474" s="15"/>
      <c r="X474" s="15"/>
      <c r="Y474" s="15"/>
      <c r="Z474" s="15"/>
      <c r="AA474" s="15"/>
    </row>
    <row r="475">
      <c r="A475" s="15"/>
      <c r="B475" s="15"/>
      <c r="C475" s="15"/>
      <c r="D475" s="15"/>
      <c r="E475" s="15"/>
      <c r="F475" s="15"/>
      <c r="G475" s="15"/>
      <c r="H475" s="15"/>
      <c r="I475" s="15"/>
      <c r="J475" s="15"/>
      <c r="M475" s="30"/>
      <c r="N475" s="30"/>
      <c r="O475" s="15"/>
      <c r="P475" s="15"/>
      <c r="Q475" s="15"/>
      <c r="R475" s="15"/>
      <c r="S475" s="15"/>
      <c r="T475" s="15"/>
      <c r="U475" s="15"/>
      <c r="V475" s="15"/>
      <c r="W475" s="15"/>
      <c r="X475" s="15"/>
      <c r="Y475" s="15"/>
      <c r="Z475" s="15"/>
      <c r="AA475" s="15"/>
    </row>
    <row r="476">
      <c r="A476" s="15"/>
      <c r="B476" s="15"/>
      <c r="C476" s="15"/>
      <c r="D476" s="15"/>
      <c r="E476" s="15"/>
      <c r="F476" s="15"/>
      <c r="G476" s="15"/>
      <c r="H476" s="15"/>
      <c r="I476" s="15"/>
      <c r="J476" s="15"/>
      <c r="M476" s="30"/>
      <c r="N476" s="30"/>
      <c r="O476" s="15"/>
      <c r="P476" s="15"/>
      <c r="Q476" s="15"/>
      <c r="R476" s="15"/>
      <c r="S476" s="15"/>
      <c r="T476" s="15"/>
      <c r="U476" s="15"/>
      <c r="V476" s="15"/>
      <c r="W476" s="15"/>
      <c r="X476" s="15"/>
      <c r="Y476" s="15"/>
      <c r="Z476" s="15"/>
      <c r="AA476" s="15"/>
    </row>
    <row r="477">
      <c r="A477" s="15"/>
      <c r="B477" s="15"/>
      <c r="C477" s="15"/>
      <c r="D477" s="15"/>
      <c r="E477" s="15"/>
      <c r="F477" s="15"/>
      <c r="G477" s="15"/>
      <c r="H477" s="15"/>
      <c r="I477" s="15"/>
      <c r="J477" s="15"/>
      <c r="M477" s="30"/>
      <c r="N477" s="30"/>
      <c r="O477" s="15"/>
      <c r="P477" s="15"/>
      <c r="Q477" s="15"/>
      <c r="R477" s="15"/>
      <c r="S477" s="15"/>
      <c r="T477" s="15"/>
      <c r="U477" s="15"/>
      <c r="V477" s="15"/>
      <c r="W477" s="15"/>
      <c r="X477" s="15"/>
      <c r="Y477" s="15"/>
      <c r="Z477" s="15"/>
      <c r="AA477" s="15"/>
    </row>
    <row r="478">
      <c r="A478" s="15"/>
      <c r="B478" s="15"/>
      <c r="C478" s="15"/>
      <c r="D478" s="15"/>
      <c r="E478" s="15"/>
      <c r="F478" s="15"/>
      <c r="G478" s="15"/>
      <c r="H478" s="15"/>
      <c r="I478" s="15"/>
      <c r="J478" s="15"/>
      <c r="M478" s="30"/>
      <c r="N478" s="30"/>
      <c r="O478" s="15"/>
      <c r="P478" s="15"/>
      <c r="Q478" s="15"/>
      <c r="R478" s="15"/>
      <c r="S478" s="15"/>
      <c r="T478" s="15"/>
      <c r="U478" s="15"/>
      <c r="V478" s="15"/>
      <c r="W478" s="15"/>
      <c r="X478" s="15"/>
      <c r="Y478" s="15"/>
      <c r="Z478" s="15"/>
      <c r="AA478" s="15"/>
    </row>
    <row r="479">
      <c r="A479" s="15"/>
      <c r="B479" s="15"/>
      <c r="C479" s="15"/>
      <c r="D479" s="15"/>
      <c r="E479" s="15"/>
      <c r="F479" s="15"/>
      <c r="G479" s="15"/>
      <c r="H479" s="15"/>
      <c r="I479" s="15"/>
      <c r="J479" s="15"/>
      <c r="M479" s="30"/>
      <c r="N479" s="30"/>
      <c r="O479" s="15"/>
      <c r="P479" s="15"/>
      <c r="Q479" s="15"/>
      <c r="R479" s="15"/>
      <c r="S479" s="15"/>
      <c r="T479" s="15"/>
      <c r="U479" s="15"/>
      <c r="V479" s="15"/>
      <c r="W479" s="15"/>
      <c r="X479" s="15"/>
      <c r="Y479" s="15"/>
      <c r="Z479" s="15"/>
      <c r="AA479" s="15"/>
    </row>
    <row r="480">
      <c r="A480" s="15"/>
      <c r="B480" s="15"/>
      <c r="C480" s="15"/>
      <c r="D480" s="15"/>
      <c r="E480" s="15"/>
      <c r="F480" s="15"/>
      <c r="G480" s="15"/>
      <c r="H480" s="15"/>
      <c r="I480" s="15"/>
      <c r="J480" s="15"/>
      <c r="M480" s="30"/>
      <c r="N480" s="30"/>
      <c r="O480" s="15"/>
      <c r="P480" s="15"/>
      <c r="Q480" s="15"/>
      <c r="R480" s="15"/>
      <c r="S480" s="15"/>
      <c r="T480" s="15"/>
      <c r="U480" s="15"/>
      <c r="V480" s="15"/>
      <c r="W480" s="15"/>
      <c r="X480" s="15"/>
      <c r="Y480" s="15"/>
      <c r="Z480" s="15"/>
      <c r="AA480" s="15"/>
    </row>
    <row r="481">
      <c r="A481" s="15"/>
      <c r="B481" s="15"/>
      <c r="C481" s="15"/>
      <c r="D481" s="15"/>
      <c r="E481" s="15"/>
      <c r="F481" s="15"/>
      <c r="G481" s="15"/>
      <c r="H481" s="15"/>
      <c r="I481" s="15"/>
      <c r="J481" s="15"/>
      <c r="M481" s="30"/>
      <c r="N481" s="30"/>
      <c r="O481" s="15"/>
      <c r="P481" s="15"/>
      <c r="Q481" s="15"/>
      <c r="R481" s="15"/>
      <c r="S481" s="15"/>
      <c r="T481" s="15"/>
      <c r="U481" s="15"/>
      <c r="V481" s="15"/>
      <c r="W481" s="15"/>
      <c r="X481" s="15"/>
      <c r="Y481" s="15"/>
      <c r="Z481" s="15"/>
      <c r="AA481" s="15"/>
    </row>
    <row r="482">
      <c r="A482" s="15"/>
      <c r="B482" s="15"/>
      <c r="C482" s="15"/>
      <c r="D482" s="15"/>
      <c r="E482" s="15"/>
      <c r="F482" s="15"/>
      <c r="G482" s="15"/>
      <c r="H482" s="15"/>
      <c r="I482" s="15"/>
      <c r="J482" s="15"/>
      <c r="M482" s="30"/>
      <c r="N482" s="30"/>
      <c r="O482" s="15"/>
      <c r="P482" s="15"/>
      <c r="Q482" s="15"/>
      <c r="R482" s="15"/>
      <c r="S482" s="15"/>
      <c r="T482" s="15"/>
      <c r="U482" s="15"/>
      <c r="V482" s="15"/>
      <c r="W482" s="15"/>
      <c r="X482" s="15"/>
      <c r="Y482" s="15"/>
      <c r="Z482" s="15"/>
      <c r="AA482" s="15"/>
    </row>
    <row r="483">
      <c r="A483" s="15"/>
      <c r="B483" s="15"/>
      <c r="C483" s="15"/>
      <c r="D483" s="15"/>
      <c r="E483" s="15"/>
      <c r="F483" s="15"/>
      <c r="G483" s="15"/>
      <c r="H483" s="15"/>
      <c r="I483" s="15"/>
      <c r="J483" s="15"/>
      <c r="M483" s="30"/>
      <c r="N483" s="30"/>
      <c r="O483" s="15"/>
      <c r="P483" s="15"/>
      <c r="Q483" s="15"/>
      <c r="R483" s="15"/>
      <c r="S483" s="15"/>
      <c r="T483" s="15"/>
      <c r="U483" s="15"/>
      <c r="V483" s="15"/>
      <c r="W483" s="15"/>
      <c r="X483" s="15"/>
      <c r="Y483" s="15"/>
      <c r="Z483" s="15"/>
      <c r="AA483" s="15"/>
    </row>
    <row r="484">
      <c r="A484" s="15"/>
      <c r="B484" s="15"/>
      <c r="C484" s="15"/>
      <c r="D484" s="15"/>
      <c r="E484" s="15"/>
      <c r="F484" s="15"/>
      <c r="G484" s="15"/>
      <c r="H484" s="15"/>
      <c r="I484" s="15"/>
      <c r="J484" s="15"/>
      <c r="M484" s="30"/>
      <c r="N484" s="30"/>
      <c r="O484" s="15"/>
      <c r="P484" s="15"/>
      <c r="Q484" s="15"/>
      <c r="R484" s="15"/>
      <c r="S484" s="15"/>
      <c r="T484" s="15"/>
      <c r="U484" s="15"/>
      <c r="V484" s="15"/>
      <c r="W484" s="15"/>
      <c r="X484" s="15"/>
      <c r="Y484" s="15"/>
      <c r="Z484" s="15"/>
      <c r="AA484" s="15"/>
    </row>
    <row r="485">
      <c r="A485" s="15"/>
      <c r="B485" s="15"/>
      <c r="C485" s="15"/>
      <c r="D485" s="15"/>
      <c r="E485" s="15"/>
      <c r="F485" s="15"/>
      <c r="G485" s="15"/>
      <c r="H485" s="15"/>
      <c r="I485" s="15"/>
      <c r="J485" s="15"/>
      <c r="M485" s="30"/>
      <c r="N485" s="30"/>
      <c r="O485" s="15"/>
      <c r="P485" s="15"/>
      <c r="Q485" s="15"/>
      <c r="R485" s="15"/>
      <c r="S485" s="15"/>
      <c r="T485" s="15"/>
      <c r="U485" s="15"/>
      <c r="V485" s="15"/>
      <c r="W485" s="15"/>
      <c r="X485" s="15"/>
      <c r="Y485" s="15"/>
      <c r="Z485" s="15"/>
      <c r="AA485" s="15"/>
    </row>
    <row r="486">
      <c r="A486" s="15"/>
      <c r="B486" s="15"/>
      <c r="C486" s="15"/>
      <c r="D486" s="15"/>
      <c r="E486" s="15"/>
      <c r="F486" s="15"/>
      <c r="G486" s="15"/>
      <c r="H486" s="15"/>
      <c r="I486" s="15"/>
      <c r="J486" s="15"/>
      <c r="M486" s="30"/>
      <c r="N486" s="30"/>
      <c r="O486" s="15"/>
      <c r="P486" s="15"/>
      <c r="Q486" s="15"/>
      <c r="R486" s="15"/>
      <c r="S486" s="15"/>
      <c r="T486" s="15"/>
      <c r="U486" s="15"/>
      <c r="V486" s="15"/>
      <c r="W486" s="15"/>
      <c r="X486" s="15"/>
      <c r="Y486" s="15"/>
      <c r="Z486" s="15"/>
      <c r="AA486" s="15"/>
    </row>
    <row r="487">
      <c r="A487" s="15"/>
      <c r="B487" s="15"/>
      <c r="C487" s="15"/>
      <c r="D487" s="15"/>
      <c r="E487" s="15"/>
      <c r="F487" s="15"/>
      <c r="G487" s="15"/>
      <c r="H487" s="15"/>
      <c r="I487" s="15"/>
      <c r="J487" s="15"/>
      <c r="M487" s="30"/>
      <c r="N487" s="30"/>
      <c r="O487" s="15"/>
      <c r="P487" s="15"/>
      <c r="Q487" s="15"/>
      <c r="R487" s="15"/>
      <c r="S487" s="15"/>
      <c r="T487" s="15"/>
      <c r="U487" s="15"/>
      <c r="V487" s="15"/>
      <c r="W487" s="15"/>
      <c r="X487" s="15"/>
      <c r="Y487" s="15"/>
      <c r="Z487" s="15"/>
      <c r="AA487" s="15"/>
    </row>
    <row r="488">
      <c r="A488" s="15"/>
      <c r="B488" s="15"/>
      <c r="C488" s="15"/>
      <c r="D488" s="15"/>
      <c r="E488" s="15"/>
      <c r="F488" s="15"/>
      <c r="G488" s="15"/>
      <c r="H488" s="15"/>
      <c r="I488" s="15"/>
      <c r="J488" s="15"/>
      <c r="M488" s="30"/>
      <c r="N488" s="30"/>
      <c r="O488" s="15"/>
      <c r="P488" s="15"/>
      <c r="Q488" s="15"/>
      <c r="R488" s="15"/>
      <c r="S488" s="15"/>
      <c r="T488" s="15"/>
      <c r="U488" s="15"/>
      <c r="V488" s="15"/>
      <c r="W488" s="15"/>
      <c r="X488" s="15"/>
      <c r="Y488" s="15"/>
      <c r="Z488" s="15"/>
      <c r="AA488" s="15"/>
    </row>
    <row r="489">
      <c r="A489" s="15"/>
      <c r="B489" s="15"/>
      <c r="C489" s="15"/>
      <c r="D489" s="15"/>
      <c r="E489" s="15"/>
      <c r="F489" s="15"/>
      <c r="G489" s="15"/>
      <c r="H489" s="15"/>
      <c r="I489" s="15"/>
      <c r="J489" s="15"/>
      <c r="M489" s="30"/>
      <c r="N489" s="30"/>
      <c r="O489" s="15"/>
      <c r="P489" s="15"/>
      <c r="Q489" s="15"/>
      <c r="R489" s="15"/>
      <c r="S489" s="15"/>
      <c r="T489" s="15"/>
      <c r="U489" s="15"/>
      <c r="V489" s="15"/>
      <c r="W489" s="15"/>
      <c r="X489" s="15"/>
      <c r="Y489" s="15"/>
      <c r="Z489" s="15"/>
      <c r="AA489" s="15"/>
    </row>
    <row r="490">
      <c r="A490" s="15"/>
      <c r="B490" s="15"/>
      <c r="C490" s="15"/>
      <c r="D490" s="15"/>
      <c r="E490" s="15"/>
      <c r="F490" s="15"/>
      <c r="G490" s="15"/>
      <c r="H490" s="15"/>
      <c r="I490" s="15"/>
      <c r="J490" s="15"/>
      <c r="M490" s="30"/>
      <c r="N490" s="30"/>
      <c r="O490" s="15"/>
      <c r="P490" s="15"/>
      <c r="Q490" s="15"/>
      <c r="R490" s="15"/>
      <c r="S490" s="15"/>
      <c r="T490" s="15"/>
      <c r="U490" s="15"/>
      <c r="V490" s="15"/>
      <c r="W490" s="15"/>
      <c r="X490" s="15"/>
      <c r="Y490" s="15"/>
      <c r="Z490" s="15"/>
      <c r="AA490" s="15"/>
    </row>
    <row r="491">
      <c r="A491" s="15"/>
      <c r="B491" s="15"/>
      <c r="C491" s="15"/>
      <c r="D491" s="15"/>
      <c r="E491" s="15"/>
      <c r="F491" s="15"/>
      <c r="G491" s="15"/>
      <c r="H491" s="15"/>
      <c r="I491" s="15"/>
      <c r="J491" s="15"/>
      <c r="M491" s="30"/>
      <c r="N491" s="30"/>
      <c r="O491" s="15"/>
      <c r="P491" s="15"/>
      <c r="Q491" s="15"/>
      <c r="R491" s="15"/>
      <c r="S491" s="15"/>
      <c r="T491" s="15"/>
      <c r="U491" s="15"/>
      <c r="V491" s="15"/>
      <c r="W491" s="15"/>
      <c r="X491" s="15"/>
      <c r="Y491" s="15"/>
      <c r="Z491" s="15"/>
      <c r="AA491" s="15"/>
    </row>
    <row r="492">
      <c r="A492" s="15"/>
      <c r="B492" s="15"/>
      <c r="C492" s="15"/>
      <c r="D492" s="15"/>
      <c r="E492" s="15"/>
      <c r="F492" s="15"/>
      <c r="G492" s="15"/>
      <c r="H492" s="15"/>
      <c r="I492" s="15"/>
      <c r="J492" s="15"/>
      <c r="M492" s="30"/>
      <c r="N492" s="30"/>
      <c r="O492" s="15"/>
      <c r="P492" s="15"/>
      <c r="Q492" s="15"/>
      <c r="R492" s="15"/>
      <c r="S492" s="15"/>
      <c r="T492" s="15"/>
      <c r="U492" s="15"/>
      <c r="V492" s="15"/>
      <c r="W492" s="15"/>
      <c r="X492" s="15"/>
      <c r="Y492" s="15"/>
      <c r="Z492" s="15"/>
      <c r="AA492" s="15"/>
    </row>
    <row r="493">
      <c r="A493" s="15"/>
      <c r="B493" s="15"/>
      <c r="C493" s="15"/>
      <c r="D493" s="15"/>
      <c r="E493" s="15"/>
      <c r="F493" s="15"/>
      <c r="G493" s="15"/>
      <c r="H493" s="15"/>
      <c r="I493" s="15"/>
      <c r="J493" s="15"/>
      <c r="M493" s="30"/>
      <c r="N493" s="30"/>
      <c r="O493" s="15"/>
      <c r="P493" s="15"/>
      <c r="Q493" s="15"/>
      <c r="R493" s="15"/>
      <c r="S493" s="15"/>
      <c r="T493" s="15"/>
      <c r="U493" s="15"/>
      <c r="V493" s="15"/>
      <c r="W493" s="15"/>
      <c r="X493" s="15"/>
      <c r="Y493" s="15"/>
      <c r="Z493" s="15"/>
      <c r="AA493" s="15"/>
    </row>
    <row r="494">
      <c r="A494" s="15"/>
      <c r="B494" s="15"/>
      <c r="C494" s="15"/>
      <c r="D494" s="15"/>
      <c r="E494" s="15"/>
      <c r="F494" s="15"/>
      <c r="G494" s="15"/>
      <c r="H494" s="15"/>
      <c r="I494" s="15"/>
      <c r="J494" s="15"/>
      <c r="M494" s="30"/>
      <c r="N494" s="30"/>
      <c r="O494" s="15"/>
      <c r="P494" s="15"/>
      <c r="Q494" s="15"/>
      <c r="R494" s="15"/>
      <c r="S494" s="15"/>
      <c r="T494" s="15"/>
      <c r="U494" s="15"/>
      <c r="V494" s="15"/>
      <c r="W494" s="15"/>
      <c r="X494" s="15"/>
      <c r="Y494" s="15"/>
      <c r="Z494" s="15"/>
      <c r="AA494" s="15"/>
    </row>
    <row r="495">
      <c r="A495" s="15"/>
      <c r="B495" s="15"/>
      <c r="C495" s="15"/>
      <c r="D495" s="15"/>
      <c r="E495" s="15"/>
      <c r="F495" s="15"/>
      <c r="G495" s="15"/>
      <c r="H495" s="15"/>
      <c r="I495" s="15"/>
      <c r="J495" s="15"/>
      <c r="M495" s="30"/>
      <c r="N495" s="30"/>
      <c r="O495" s="15"/>
      <c r="P495" s="15"/>
      <c r="Q495" s="15"/>
      <c r="R495" s="15"/>
      <c r="S495" s="15"/>
      <c r="T495" s="15"/>
      <c r="U495" s="15"/>
      <c r="V495" s="15"/>
      <c r="W495" s="15"/>
      <c r="X495" s="15"/>
      <c r="Y495" s="15"/>
      <c r="Z495" s="15"/>
      <c r="AA495" s="15"/>
    </row>
    <row r="496">
      <c r="A496" s="15"/>
      <c r="B496" s="15"/>
      <c r="C496" s="15"/>
      <c r="D496" s="15"/>
      <c r="E496" s="15"/>
      <c r="F496" s="15"/>
      <c r="G496" s="15"/>
      <c r="H496" s="15"/>
      <c r="I496" s="15"/>
      <c r="J496" s="15"/>
      <c r="M496" s="30"/>
      <c r="N496" s="30"/>
      <c r="O496" s="15"/>
      <c r="P496" s="15"/>
      <c r="Q496" s="15"/>
      <c r="R496" s="15"/>
      <c r="S496" s="15"/>
      <c r="T496" s="15"/>
      <c r="U496" s="15"/>
      <c r="V496" s="15"/>
      <c r="W496" s="15"/>
      <c r="X496" s="15"/>
      <c r="Y496" s="15"/>
      <c r="Z496" s="15"/>
      <c r="AA496" s="15"/>
    </row>
    <row r="497">
      <c r="A497" s="15"/>
      <c r="B497" s="15"/>
      <c r="C497" s="15"/>
      <c r="D497" s="15"/>
      <c r="E497" s="15"/>
      <c r="F497" s="15"/>
      <c r="G497" s="15"/>
      <c r="H497" s="15"/>
      <c r="I497" s="15"/>
      <c r="J497" s="15"/>
      <c r="M497" s="30"/>
      <c r="N497" s="30"/>
      <c r="O497" s="15"/>
      <c r="P497" s="15"/>
      <c r="Q497" s="15"/>
      <c r="R497" s="15"/>
      <c r="S497" s="15"/>
      <c r="T497" s="15"/>
      <c r="U497" s="15"/>
      <c r="V497" s="15"/>
      <c r="W497" s="15"/>
      <c r="X497" s="15"/>
      <c r="Y497" s="15"/>
      <c r="Z497" s="15"/>
      <c r="AA497" s="15"/>
    </row>
    <row r="498">
      <c r="A498" s="15"/>
      <c r="B498" s="15"/>
      <c r="C498" s="15"/>
      <c r="D498" s="15"/>
      <c r="E498" s="15"/>
      <c r="F498" s="15"/>
      <c r="G498" s="15"/>
      <c r="H498" s="15"/>
      <c r="I498" s="15"/>
      <c r="J498" s="15"/>
      <c r="M498" s="30"/>
      <c r="N498" s="30"/>
      <c r="O498" s="15"/>
      <c r="P498" s="15"/>
      <c r="Q498" s="15"/>
      <c r="R498" s="15"/>
      <c r="S498" s="15"/>
      <c r="T498" s="15"/>
      <c r="U498" s="15"/>
      <c r="V498" s="15"/>
      <c r="W498" s="15"/>
      <c r="X498" s="15"/>
      <c r="Y498" s="15"/>
      <c r="Z498" s="15"/>
      <c r="AA498" s="15"/>
    </row>
    <row r="499">
      <c r="A499" s="15"/>
      <c r="B499" s="15"/>
      <c r="C499" s="15"/>
      <c r="D499" s="15"/>
      <c r="E499" s="15"/>
      <c r="F499" s="15"/>
      <c r="G499" s="15"/>
      <c r="H499" s="15"/>
      <c r="I499" s="15"/>
      <c r="J499" s="15"/>
      <c r="M499" s="30"/>
      <c r="N499" s="30"/>
      <c r="O499" s="15"/>
      <c r="P499" s="15"/>
      <c r="Q499" s="15"/>
      <c r="R499" s="15"/>
      <c r="S499" s="15"/>
      <c r="T499" s="15"/>
      <c r="U499" s="15"/>
      <c r="V499" s="15"/>
      <c r="W499" s="15"/>
      <c r="X499" s="15"/>
      <c r="Y499" s="15"/>
      <c r="Z499" s="15"/>
      <c r="AA499" s="15"/>
    </row>
    <row r="500">
      <c r="A500" s="15"/>
      <c r="B500" s="15"/>
      <c r="C500" s="15"/>
      <c r="D500" s="15"/>
      <c r="E500" s="15"/>
      <c r="F500" s="15"/>
      <c r="G500" s="15"/>
      <c r="H500" s="15"/>
      <c r="I500" s="15"/>
      <c r="J500" s="15"/>
      <c r="M500" s="30"/>
      <c r="N500" s="30"/>
      <c r="O500" s="15"/>
      <c r="P500" s="15"/>
      <c r="Q500" s="15"/>
      <c r="R500" s="15"/>
      <c r="S500" s="15"/>
      <c r="T500" s="15"/>
      <c r="U500" s="15"/>
      <c r="V500" s="15"/>
      <c r="W500" s="15"/>
      <c r="X500" s="15"/>
      <c r="Y500" s="15"/>
      <c r="Z500" s="15"/>
      <c r="AA500" s="15"/>
    </row>
    <row r="501">
      <c r="A501" s="15"/>
      <c r="B501" s="15"/>
      <c r="C501" s="15"/>
      <c r="D501" s="15"/>
      <c r="E501" s="15"/>
      <c r="F501" s="15"/>
      <c r="G501" s="15"/>
      <c r="H501" s="15"/>
      <c r="I501" s="15"/>
      <c r="J501" s="15"/>
      <c r="M501" s="30"/>
      <c r="N501" s="30"/>
      <c r="O501" s="15"/>
      <c r="P501" s="15"/>
      <c r="Q501" s="15"/>
      <c r="R501" s="15"/>
      <c r="S501" s="15"/>
      <c r="T501" s="15"/>
      <c r="U501" s="15"/>
      <c r="V501" s="15"/>
      <c r="W501" s="15"/>
      <c r="X501" s="15"/>
      <c r="Y501" s="15"/>
      <c r="Z501" s="15"/>
      <c r="AA501" s="15"/>
    </row>
    <row r="502">
      <c r="A502" s="15"/>
      <c r="B502" s="15"/>
      <c r="C502" s="15"/>
      <c r="D502" s="15"/>
      <c r="E502" s="15"/>
      <c r="F502" s="15"/>
      <c r="G502" s="15"/>
      <c r="H502" s="15"/>
      <c r="I502" s="15"/>
      <c r="J502" s="15"/>
      <c r="M502" s="30"/>
      <c r="N502" s="30"/>
      <c r="O502" s="15"/>
      <c r="P502" s="15"/>
      <c r="Q502" s="15"/>
      <c r="R502" s="15"/>
      <c r="S502" s="15"/>
      <c r="T502" s="15"/>
      <c r="U502" s="15"/>
      <c r="V502" s="15"/>
      <c r="W502" s="15"/>
      <c r="X502" s="15"/>
      <c r="Y502" s="15"/>
      <c r="Z502" s="15"/>
      <c r="AA502" s="15"/>
    </row>
    <row r="503">
      <c r="A503" s="15"/>
      <c r="B503" s="15"/>
      <c r="C503" s="15"/>
      <c r="D503" s="15"/>
      <c r="E503" s="15"/>
      <c r="F503" s="15"/>
      <c r="G503" s="15"/>
      <c r="H503" s="15"/>
      <c r="I503" s="15"/>
      <c r="J503" s="15"/>
      <c r="M503" s="30"/>
      <c r="N503" s="30"/>
      <c r="O503" s="15"/>
      <c r="P503" s="15"/>
      <c r="Q503" s="15"/>
      <c r="R503" s="15"/>
      <c r="S503" s="15"/>
      <c r="T503" s="15"/>
      <c r="U503" s="15"/>
      <c r="V503" s="15"/>
      <c r="W503" s="15"/>
      <c r="X503" s="15"/>
      <c r="Y503" s="15"/>
      <c r="Z503" s="15"/>
      <c r="AA503" s="15"/>
    </row>
    <row r="504">
      <c r="A504" s="15"/>
      <c r="B504" s="15"/>
      <c r="C504" s="15"/>
      <c r="D504" s="15"/>
      <c r="E504" s="15"/>
      <c r="F504" s="15"/>
      <c r="G504" s="15"/>
      <c r="H504" s="15"/>
      <c r="I504" s="15"/>
      <c r="J504" s="15"/>
      <c r="M504" s="30"/>
      <c r="N504" s="30"/>
      <c r="O504" s="15"/>
      <c r="P504" s="15"/>
      <c r="Q504" s="15"/>
      <c r="R504" s="15"/>
      <c r="S504" s="15"/>
      <c r="T504" s="15"/>
      <c r="U504" s="15"/>
      <c r="V504" s="15"/>
      <c r="W504" s="15"/>
      <c r="X504" s="15"/>
      <c r="Y504" s="15"/>
      <c r="Z504" s="15"/>
      <c r="AA504" s="15"/>
    </row>
    <row r="505">
      <c r="A505" s="15"/>
      <c r="B505" s="15"/>
      <c r="C505" s="15"/>
      <c r="D505" s="15"/>
      <c r="E505" s="15"/>
      <c r="F505" s="15"/>
      <c r="G505" s="15"/>
      <c r="H505" s="15"/>
      <c r="I505" s="15"/>
      <c r="J505" s="15"/>
      <c r="M505" s="30"/>
      <c r="N505" s="30"/>
      <c r="O505" s="15"/>
      <c r="P505" s="15"/>
      <c r="Q505" s="15"/>
      <c r="R505" s="15"/>
      <c r="S505" s="15"/>
      <c r="T505" s="15"/>
      <c r="U505" s="15"/>
      <c r="V505" s="15"/>
      <c r="W505" s="15"/>
      <c r="X505" s="15"/>
      <c r="Y505" s="15"/>
      <c r="Z505" s="15"/>
      <c r="AA505" s="15"/>
    </row>
    <row r="506">
      <c r="A506" s="15"/>
      <c r="B506" s="15"/>
      <c r="C506" s="15"/>
      <c r="D506" s="15"/>
      <c r="E506" s="15"/>
      <c r="F506" s="15"/>
      <c r="G506" s="15"/>
      <c r="H506" s="15"/>
      <c r="I506" s="15"/>
      <c r="J506" s="15"/>
      <c r="M506" s="30"/>
      <c r="N506" s="30"/>
      <c r="O506" s="15"/>
      <c r="P506" s="15"/>
      <c r="Q506" s="15"/>
      <c r="R506" s="15"/>
      <c r="S506" s="15"/>
      <c r="T506" s="15"/>
      <c r="U506" s="15"/>
      <c r="V506" s="15"/>
      <c r="W506" s="15"/>
      <c r="X506" s="15"/>
      <c r="Y506" s="15"/>
      <c r="Z506" s="15"/>
      <c r="AA506" s="15"/>
    </row>
    <row r="507">
      <c r="A507" s="15"/>
      <c r="B507" s="15"/>
      <c r="C507" s="15"/>
      <c r="D507" s="15"/>
      <c r="E507" s="15"/>
      <c r="F507" s="15"/>
      <c r="G507" s="15"/>
      <c r="H507" s="15"/>
      <c r="I507" s="15"/>
      <c r="J507" s="15"/>
      <c r="M507" s="30"/>
      <c r="N507" s="30"/>
      <c r="O507" s="15"/>
      <c r="P507" s="15"/>
      <c r="Q507" s="15"/>
      <c r="R507" s="15"/>
      <c r="S507" s="15"/>
      <c r="T507" s="15"/>
      <c r="U507" s="15"/>
      <c r="V507" s="15"/>
      <c r="W507" s="15"/>
      <c r="X507" s="15"/>
      <c r="Y507" s="15"/>
      <c r="Z507" s="15"/>
      <c r="AA507" s="15"/>
    </row>
    <row r="508">
      <c r="A508" s="15"/>
      <c r="B508" s="15"/>
      <c r="C508" s="15"/>
      <c r="D508" s="15"/>
      <c r="E508" s="15"/>
      <c r="F508" s="15"/>
      <c r="G508" s="15"/>
      <c r="H508" s="15"/>
      <c r="I508" s="15"/>
      <c r="J508" s="15"/>
      <c r="M508" s="30"/>
      <c r="N508" s="30"/>
      <c r="O508" s="15"/>
      <c r="P508" s="15"/>
      <c r="Q508" s="15"/>
      <c r="R508" s="15"/>
      <c r="S508" s="15"/>
      <c r="T508" s="15"/>
      <c r="U508" s="15"/>
      <c r="V508" s="15"/>
      <c r="W508" s="15"/>
      <c r="X508" s="15"/>
      <c r="Y508" s="15"/>
      <c r="Z508" s="15"/>
      <c r="AA508" s="15"/>
    </row>
    <row r="509">
      <c r="A509" s="15"/>
      <c r="B509" s="15"/>
      <c r="C509" s="15"/>
      <c r="D509" s="15"/>
      <c r="E509" s="15"/>
      <c r="F509" s="15"/>
      <c r="G509" s="15"/>
      <c r="H509" s="15"/>
      <c r="I509" s="15"/>
      <c r="J509" s="15"/>
      <c r="M509" s="30"/>
      <c r="N509" s="30"/>
      <c r="O509" s="15"/>
      <c r="P509" s="15"/>
      <c r="Q509" s="15"/>
      <c r="R509" s="15"/>
      <c r="S509" s="15"/>
      <c r="T509" s="15"/>
      <c r="U509" s="15"/>
      <c r="V509" s="15"/>
      <c r="W509" s="15"/>
      <c r="X509" s="15"/>
      <c r="Y509" s="15"/>
      <c r="Z509" s="15"/>
      <c r="AA509" s="15"/>
    </row>
    <row r="510">
      <c r="A510" s="15"/>
      <c r="B510" s="15"/>
      <c r="C510" s="15"/>
      <c r="D510" s="15"/>
      <c r="E510" s="15"/>
      <c r="F510" s="15"/>
      <c r="G510" s="15"/>
      <c r="H510" s="15"/>
      <c r="I510" s="15"/>
      <c r="J510" s="15"/>
      <c r="M510" s="30"/>
      <c r="N510" s="30"/>
      <c r="O510" s="15"/>
      <c r="P510" s="15"/>
      <c r="Q510" s="15"/>
      <c r="R510" s="15"/>
      <c r="S510" s="15"/>
      <c r="T510" s="15"/>
      <c r="U510" s="15"/>
      <c r="V510" s="15"/>
      <c r="W510" s="15"/>
      <c r="X510" s="15"/>
      <c r="Y510" s="15"/>
      <c r="Z510" s="15"/>
      <c r="AA510" s="15"/>
    </row>
    <row r="511">
      <c r="A511" s="15"/>
      <c r="B511" s="15"/>
      <c r="C511" s="15"/>
      <c r="D511" s="15"/>
      <c r="E511" s="15"/>
      <c r="F511" s="15"/>
      <c r="G511" s="15"/>
      <c r="H511" s="15"/>
      <c r="I511" s="15"/>
      <c r="J511" s="15"/>
      <c r="M511" s="30"/>
      <c r="N511" s="30"/>
      <c r="O511" s="15"/>
      <c r="P511" s="15"/>
      <c r="Q511" s="15"/>
      <c r="R511" s="15"/>
      <c r="S511" s="15"/>
      <c r="T511" s="15"/>
      <c r="U511" s="15"/>
      <c r="V511" s="15"/>
      <c r="W511" s="15"/>
      <c r="X511" s="15"/>
      <c r="Y511" s="15"/>
      <c r="Z511" s="15"/>
      <c r="AA511" s="15"/>
    </row>
    <row r="512">
      <c r="A512" s="15"/>
      <c r="B512" s="15"/>
      <c r="C512" s="15"/>
      <c r="D512" s="15"/>
      <c r="E512" s="15"/>
      <c r="F512" s="15"/>
      <c r="G512" s="15"/>
      <c r="H512" s="15"/>
      <c r="I512" s="15"/>
      <c r="J512" s="15"/>
      <c r="M512" s="30"/>
      <c r="N512" s="30"/>
      <c r="O512" s="15"/>
      <c r="P512" s="15"/>
      <c r="Q512" s="15"/>
      <c r="R512" s="15"/>
      <c r="S512" s="15"/>
      <c r="T512" s="15"/>
      <c r="U512" s="15"/>
      <c r="V512" s="15"/>
      <c r="W512" s="15"/>
      <c r="X512" s="15"/>
      <c r="Y512" s="15"/>
      <c r="Z512" s="15"/>
      <c r="AA512" s="15"/>
    </row>
    <row r="513">
      <c r="A513" s="15"/>
      <c r="B513" s="15"/>
      <c r="C513" s="15"/>
      <c r="D513" s="15"/>
      <c r="E513" s="15"/>
      <c r="F513" s="15"/>
      <c r="G513" s="15"/>
      <c r="H513" s="15"/>
      <c r="I513" s="15"/>
      <c r="J513" s="15"/>
      <c r="M513" s="30"/>
      <c r="N513" s="30"/>
      <c r="O513" s="15"/>
      <c r="P513" s="15"/>
      <c r="Q513" s="15"/>
      <c r="R513" s="15"/>
      <c r="S513" s="15"/>
      <c r="T513" s="15"/>
      <c r="U513" s="15"/>
      <c r="V513" s="15"/>
      <c r="W513" s="15"/>
      <c r="X513" s="15"/>
      <c r="Y513" s="15"/>
      <c r="Z513" s="15"/>
      <c r="AA513" s="15"/>
    </row>
    <row r="514">
      <c r="A514" s="15"/>
      <c r="B514" s="15"/>
      <c r="C514" s="15"/>
      <c r="D514" s="15"/>
      <c r="E514" s="15"/>
      <c r="F514" s="15"/>
      <c r="G514" s="15"/>
      <c r="H514" s="15"/>
      <c r="I514" s="15"/>
      <c r="J514" s="15"/>
      <c r="M514" s="30"/>
      <c r="N514" s="30"/>
      <c r="O514" s="15"/>
      <c r="P514" s="15"/>
      <c r="Q514" s="15"/>
      <c r="R514" s="15"/>
      <c r="S514" s="15"/>
      <c r="T514" s="15"/>
      <c r="U514" s="15"/>
      <c r="V514" s="15"/>
      <c r="W514" s="15"/>
      <c r="X514" s="15"/>
      <c r="Y514" s="15"/>
      <c r="Z514" s="15"/>
      <c r="AA514" s="15"/>
    </row>
    <row r="515">
      <c r="A515" s="15"/>
      <c r="B515" s="15"/>
      <c r="C515" s="15"/>
      <c r="D515" s="15"/>
      <c r="E515" s="15"/>
      <c r="F515" s="15"/>
      <c r="G515" s="15"/>
      <c r="H515" s="15"/>
      <c r="I515" s="15"/>
      <c r="J515" s="15"/>
      <c r="M515" s="30"/>
      <c r="N515" s="30"/>
      <c r="O515" s="15"/>
      <c r="P515" s="15"/>
      <c r="Q515" s="15"/>
      <c r="R515" s="15"/>
      <c r="S515" s="15"/>
      <c r="T515" s="15"/>
      <c r="U515" s="15"/>
      <c r="V515" s="15"/>
      <c r="W515" s="15"/>
      <c r="X515" s="15"/>
      <c r="Y515" s="15"/>
      <c r="Z515" s="15"/>
      <c r="AA515" s="15"/>
    </row>
    <row r="516">
      <c r="A516" s="15"/>
      <c r="B516" s="15"/>
      <c r="C516" s="15"/>
      <c r="D516" s="15"/>
      <c r="E516" s="15"/>
      <c r="F516" s="15"/>
      <c r="G516" s="15"/>
      <c r="H516" s="15"/>
      <c r="I516" s="15"/>
      <c r="J516" s="15"/>
      <c r="M516" s="30"/>
      <c r="N516" s="30"/>
      <c r="O516" s="15"/>
      <c r="P516" s="15"/>
      <c r="Q516" s="15"/>
      <c r="R516" s="15"/>
      <c r="S516" s="15"/>
      <c r="T516" s="15"/>
      <c r="U516" s="15"/>
      <c r="V516" s="15"/>
      <c r="W516" s="15"/>
      <c r="X516" s="15"/>
      <c r="Y516" s="15"/>
      <c r="Z516" s="15"/>
      <c r="AA516" s="15"/>
    </row>
    <row r="517">
      <c r="A517" s="15"/>
      <c r="B517" s="15"/>
      <c r="C517" s="15"/>
      <c r="D517" s="15"/>
      <c r="E517" s="15"/>
      <c r="F517" s="15"/>
      <c r="G517" s="15"/>
      <c r="H517" s="15"/>
      <c r="I517" s="15"/>
      <c r="J517" s="15"/>
      <c r="M517" s="30"/>
      <c r="N517" s="30"/>
      <c r="O517" s="15"/>
      <c r="P517" s="15"/>
      <c r="Q517" s="15"/>
      <c r="R517" s="15"/>
      <c r="S517" s="15"/>
      <c r="T517" s="15"/>
      <c r="U517" s="15"/>
      <c r="V517" s="15"/>
      <c r="W517" s="15"/>
      <c r="X517" s="15"/>
      <c r="Y517" s="15"/>
      <c r="Z517" s="15"/>
      <c r="AA517" s="15"/>
    </row>
    <row r="518">
      <c r="A518" s="15"/>
      <c r="B518" s="15"/>
      <c r="C518" s="15"/>
      <c r="D518" s="15"/>
      <c r="E518" s="15"/>
      <c r="F518" s="15"/>
      <c r="G518" s="15"/>
      <c r="H518" s="15"/>
      <c r="I518" s="15"/>
      <c r="J518" s="15"/>
      <c r="M518" s="30"/>
      <c r="N518" s="30"/>
      <c r="O518" s="15"/>
      <c r="P518" s="15"/>
      <c r="Q518" s="15"/>
      <c r="R518" s="15"/>
      <c r="S518" s="15"/>
      <c r="T518" s="15"/>
      <c r="U518" s="15"/>
      <c r="V518" s="15"/>
      <c r="W518" s="15"/>
      <c r="X518" s="15"/>
      <c r="Y518" s="15"/>
      <c r="Z518" s="15"/>
      <c r="AA518" s="15"/>
    </row>
    <row r="519">
      <c r="A519" s="15"/>
      <c r="B519" s="15"/>
      <c r="C519" s="15"/>
      <c r="D519" s="15"/>
      <c r="E519" s="15"/>
      <c r="F519" s="15"/>
      <c r="G519" s="15"/>
      <c r="H519" s="15"/>
      <c r="I519" s="15"/>
      <c r="J519" s="15"/>
      <c r="M519" s="30"/>
      <c r="N519" s="30"/>
      <c r="O519" s="15"/>
      <c r="P519" s="15"/>
      <c r="Q519" s="15"/>
      <c r="R519" s="15"/>
      <c r="S519" s="15"/>
      <c r="T519" s="15"/>
      <c r="U519" s="15"/>
      <c r="V519" s="15"/>
      <c r="W519" s="15"/>
      <c r="X519" s="15"/>
      <c r="Y519" s="15"/>
      <c r="Z519" s="15"/>
      <c r="AA519" s="15"/>
    </row>
    <row r="520">
      <c r="A520" s="15"/>
      <c r="B520" s="15"/>
      <c r="C520" s="15"/>
      <c r="D520" s="15"/>
      <c r="E520" s="15"/>
      <c r="F520" s="15"/>
      <c r="G520" s="15"/>
      <c r="H520" s="15"/>
      <c r="I520" s="15"/>
      <c r="J520" s="15"/>
      <c r="M520" s="30"/>
      <c r="N520" s="30"/>
      <c r="O520" s="15"/>
      <c r="P520" s="15"/>
      <c r="Q520" s="15"/>
      <c r="R520" s="15"/>
      <c r="S520" s="15"/>
      <c r="T520" s="15"/>
      <c r="U520" s="15"/>
      <c r="V520" s="15"/>
      <c r="W520" s="15"/>
      <c r="X520" s="15"/>
      <c r="Y520" s="15"/>
      <c r="Z520" s="15"/>
      <c r="AA520" s="15"/>
    </row>
    <row r="521">
      <c r="A521" s="15"/>
      <c r="B521" s="15"/>
      <c r="C521" s="15"/>
      <c r="D521" s="15"/>
      <c r="E521" s="15"/>
      <c r="F521" s="15"/>
      <c r="G521" s="15"/>
      <c r="H521" s="15"/>
      <c r="I521" s="15"/>
      <c r="J521" s="15"/>
      <c r="M521" s="30"/>
      <c r="N521" s="30"/>
      <c r="O521" s="15"/>
      <c r="P521" s="15"/>
      <c r="Q521" s="15"/>
      <c r="R521" s="15"/>
      <c r="S521" s="15"/>
      <c r="T521" s="15"/>
      <c r="U521" s="15"/>
      <c r="V521" s="15"/>
      <c r="W521" s="15"/>
      <c r="X521" s="15"/>
      <c r="Y521" s="15"/>
      <c r="Z521" s="15"/>
      <c r="AA521" s="15"/>
    </row>
    <row r="522">
      <c r="A522" s="15"/>
      <c r="B522" s="15"/>
      <c r="C522" s="15"/>
      <c r="D522" s="15"/>
      <c r="E522" s="15"/>
      <c r="F522" s="15"/>
      <c r="G522" s="15"/>
      <c r="H522" s="15"/>
      <c r="I522" s="15"/>
      <c r="J522" s="15"/>
      <c r="M522" s="30"/>
      <c r="N522" s="30"/>
      <c r="O522" s="15"/>
      <c r="P522" s="15"/>
      <c r="Q522" s="15"/>
      <c r="R522" s="15"/>
      <c r="S522" s="15"/>
      <c r="T522" s="15"/>
      <c r="U522" s="15"/>
      <c r="V522" s="15"/>
      <c r="W522" s="15"/>
      <c r="X522" s="15"/>
      <c r="Y522" s="15"/>
      <c r="Z522" s="15"/>
      <c r="AA522" s="15"/>
    </row>
    <row r="523">
      <c r="A523" s="15"/>
      <c r="B523" s="15"/>
      <c r="C523" s="15"/>
      <c r="D523" s="15"/>
      <c r="E523" s="15"/>
      <c r="F523" s="15"/>
      <c r="G523" s="15"/>
      <c r="H523" s="15"/>
      <c r="I523" s="15"/>
      <c r="J523" s="15"/>
      <c r="M523" s="30"/>
      <c r="N523" s="30"/>
      <c r="O523" s="15"/>
      <c r="P523" s="15"/>
      <c r="Q523" s="15"/>
      <c r="R523" s="15"/>
      <c r="S523" s="15"/>
      <c r="T523" s="15"/>
      <c r="U523" s="15"/>
      <c r="V523" s="15"/>
      <c r="W523" s="15"/>
      <c r="X523" s="15"/>
      <c r="Y523" s="15"/>
      <c r="Z523" s="15"/>
      <c r="AA523" s="15"/>
    </row>
    <row r="524">
      <c r="A524" s="15"/>
      <c r="B524" s="15"/>
      <c r="C524" s="15"/>
      <c r="D524" s="15"/>
      <c r="E524" s="15"/>
      <c r="F524" s="15"/>
      <c r="G524" s="15"/>
      <c r="H524" s="15"/>
      <c r="I524" s="15"/>
      <c r="J524" s="15"/>
      <c r="M524" s="30"/>
      <c r="N524" s="30"/>
      <c r="O524" s="15"/>
      <c r="P524" s="15"/>
      <c r="Q524" s="15"/>
      <c r="R524" s="15"/>
      <c r="S524" s="15"/>
      <c r="T524" s="15"/>
      <c r="U524" s="15"/>
      <c r="V524" s="15"/>
      <c r="W524" s="15"/>
      <c r="X524" s="15"/>
      <c r="Y524" s="15"/>
      <c r="Z524" s="15"/>
      <c r="AA524" s="15"/>
    </row>
    <row r="525">
      <c r="A525" s="15"/>
      <c r="B525" s="15"/>
      <c r="C525" s="15"/>
      <c r="D525" s="15"/>
      <c r="E525" s="15"/>
      <c r="F525" s="15"/>
      <c r="G525" s="15"/>
      <c r="H525" s="15"/>
      <c r="I525" s="15"/>
      <c r="J525" s="15"/>
      <c r="M525" s="30"/>
      <c r="N525" s="30"/>
      <c r="O525" s="15"/>
      <c r="P525" s="15"/>
      <c r="Q525" s="15"/>
      <c r="R525" s="15"/>
      <c r="S525" s="15"/>
      <c r="T525" s="15"/>
      <c r="U525" s="15"/>
      <c r="V525" s="15"/>
      <c r="W525" s="15"/>
      <c r="X525" s="15"/>
      <c r="Y525" s="15"/>
      <c r="Z525" s="15"/>
      <c r="AA525" s="15"/>
    </row>
    <row r="526">
      <c r="A526" s="15"/>
      <c r="B526" s="15"/>
      <c r="C526" s="15"/>
      <c r="D526" s="15"/>
      <c r="E526" s="15"/>
      <c r="F526" s="15"/>
      <c r="G526" s="15"/>
      <c r="H526" s="15"/>
      <c r="I526" s="15"/>
      <c r="J526" s="15"/>
      <c r="M526" s="30"/>
      <c r="N526" s="30"/>
      <c r="O526" s="15"/>
      <c r="P526" s="15"/>
      <c r="Q526" s="15"/>
      <c r="R526" s="15"/>
      <c r="S526" s="15"/>
      <c r="T526" s="15"/>
      <c r="U526" s="15"/>
      <c r="V526" s="15"/>
      <c r="W526" s="15"/>
      <c r="X526" s="15"/>
      <c r="Y526" s="15"/>
      <c r="Z526" s="15"/>
      <c r="AA526" s="15"/>
    </row>
    <row r="527">
      <c r="A527" s="15"/>
      <c r="B527" s="15"/>
      <c r="C527" s="15"/>
      <c r="D527" s="15"/>
      <c r="E527" s="15"/>
      <c r="F527" s="15"/>
      <c r="G527" s="15"/>
      <c r="H527" s="15"/>
      <c r="I527" s="15"/>
      <c r="J527" s="15"/>
      <c r="M527" s="30"/>
      <c r="N527" s="30"/>
      <c r="O527" s="15"/>
      <c r="P527" s="15"/>
      <c r="Q527" s="15"/>
      <c r="R527" s="15"/>
      <c r="S527" s="15"/>
      <c r="T527" s="15"/>
      <c r="U527" s="15"/>
      <c r="V527" s="15"/>
      <c r="W527" s="15"/>
      <c r="X527" s="15"/>
      <c r="Y527" s="15"/>
      <c r="Z527" s="15"/>
      <c r="AA527" s="15"/>
    </row>
    <row r="528">
      <c r="A528" s="15"/>
      <c r="B528" s="15"/>
      <c r="C528" s="15"/>
      <c r="D528" s="15"/>
      <c r="E528" s="15"/>
      <c r="F528" s="15"/>
      <c r="G528" s="15"/>
      <c r="H528" s="15"/>
      <c r="I528" s="15"/>
      <c r="J528" s="15"/>
      <c r="M528" s="30"/>
      <c r="N528" s="30"/>
      <c r="O528" s="15"/>
      <c r="P528" s="15"/>
      <c r="Q528" s="15"/>
      <c r="R528" s="15"/>
      <c r="S528" s="15"/>
      <c r="T528" s="15"/>
      <c r="U528" s="15"/>
      <c r="V528" s="15"/>
      <c r="W528" s="15"/>
      <c r="X528" s="15"/>
      <c r="Y528" s="15"/>
      <c r="Z528" s="15"/>
      <c r="AA528" s="15"/>
    </row>
    <row r="529">
      <c r="A529" s="15"/>
      <c r="B529" s="15"/>
      <c r="C529" s="15"/>
      <c r="D529" s="15"/>
      <c r="E529" s="15"/>
      <c r="F529" s="15"/>
      <c r="G529" s="15"/>
      <c r="H529" s="15"/>
      <c r="I529" s="15"/>
      <c r="J529" s="15"/>
      <c r="M529" s="30"/>
      <c r="N529" s="30"/>
      <c r="O529" s="15"/>
      <c r="P529" s="15"/>
      <c r="Q529" s="15"/>
      <c r="R529" s="15"/>
      <c r="S529" s="15"/>
      <c r="T529" s="15"/>
      <c r="U529" s="15"/>
      <c r="V529" s="15"/>
      <c r="W529" s="15"/>
      <c r="X529" s="15"/>
      <c r="Y529" s="15"/>
      <c r="Z529" s="15"/>
      <c r="AA529" s="15"/>
    </row>
    <row r="530">
      <c r="A530" s="15"/>
      <c r="B530" s="15"/>
      <c r="C530" s="15"/>
      <c r="D530" s="15"/>
      <c r="E530" s="15"/>
      <c r="F530" s="15"/>
      <c r="G530" s="15"/>
      <c r="H530" s="15"/>
      <c r="I530" s="15"/>
      <c r="J530" s="15"/>
      <c r="M530" s="30"/>
      <c r="N530" s="30"/>
      <c r="O530" s="15"/>
      <c r="P530" s="15"/>
      <c r="Q530" s="15"/>
      <c r="R530" s="15"/>
      <c r="S530" s="15"/>
      <c r="T530" s="15"/>
      <c r="U530" s="15"/>
      <c r="V530" s="15"/>
      <c r="W530" s="15"/>
      <c r="X530" s="15"/>
      <c r="Y530" s="15"/>
      <c r="Z530" s="15"/>
      <c r="AA530" s="15"/>
    </row>
    <row r="531">
      <c r="A531" s="15"/>
      <c r="B531" s="15"/>
      <c r="C531" s="15"/>
      <c r="D531" s="15"/>
      <c r="E531" s="15"/>
      <c r="F531" s="15"/>
      <c r="G531" s="15"/>
      <c r="H531" s="15"/>
      <c r="I531" s="15"/>
      <c r="J531" s="15"/>
      <c r="M531" s="30"/>
      <c r="N531" s="30"/>
      <c r="O531" s="15"/>
      <c r="P531" s="15"/>
      <c r="Q531" s="15"/>
      <c r="R531" s="15"/>
      <c r="S531" s="15"/>
      <c r="T531" s="15"/>
      <c r="U531" s="15"/>
      <c r="V531" s="15"/>
      <c r="W531" s="15"/>
      <c r="X531" s="15"/>
      <c r="Y531" s="15"/>
      <c r="Z531" s="15"/>
      <c r="AA531" s="15"/>
    </row>
    <row r="532">
      <c r="A532" s="15"/>
      <c r="B532" s="15"/>
      <c r="C532" s="15"/>
      <c r="D532" s="15"/>
      <c r="E532" s="15"/>
      <c r="F532" s="15"/>
      <c r="G532" s="15"/>
      <c r="H532" s="15"/>
      <c r="I532" s="15"/>
      <c r="J532" s="15"/>
      <c r="M532" s="30"/>
      <c r="N532" s="30"/>
      <c r="O532" s="15"/>
      <c r="P532" s="15"/>
      <c r="Q532" s="15"/>
      <c r="R532" s="15"/>
      <c r="S532" s="15"/>
      <c r="T532" s="15"/>
      <c r="U532" s="15"/>
      <c r="V532" s="15"/>
      <c r="W532" s="15"/>
      <c r="X532" s="15"/>
      <c r="Y532" s="15"/>
      <c r="Z532" s="15"/>
      <c r="AA532" s="15"/>
    </row>
    <row r="533">
      <c r="A533" s="15"/>
      <c r="B533" s="15"/>
      <c r="C533" s="15"/>
      <c r="D533" s="15"/>
      <c r="E533" s="15"/>
      <c r="F533" s="15"/>
      <c r="G533" s="15"/>
      <c r="H533" s="15"/>
      <c r="I533" s="15"/>
      <c r="J533" s="15"/>
      <c r="M533" s="30"/>
      <c r="N533" s="30"/>
      <c r="O533" s="15"/>
      <c r="P533" s="15"/>
      <c r="Q533" s="15"/>
      <c r="R533" s="15"/>
      <c r="S533" s="15"/>
      <c r="T533" s="15"/>
      <c r="U533" s="15"/>
      <c r="V533" s="15"/>
      <c r="W533" s="15"/>
      <c r="X533" s="15"/>
      <c r="Y533" s="15"/>
      <c r="Z533" s="15"/>
      <c r="AA533" s="15"/>
    </row>
    <row r="534">
      <c r="A534" s="15"/>
      <c r="B534" s="15"/>
      <c r="C534" s="15"/>
      <c r="D534" s="15"/>
      <c r="E534" s="15"/>
      <c r="F534" s="15"/>
      <c r="G534" s="15"/>
      <c r="H534" s="15"/>
      <c r="I534" s="15"/>
      <c r="J534" s="15"/>
      <c r="M534" s="30"/>
      <c r="N534" s="30"/>
      <c r="O534" s="15"/>
      <c r="P534" s="15"/>
      <c r="Q534" s="15"/>
      <c r="R534" s="15"/>
      <c r="S534" s="15"/>
      <c r="T534" s="15"/>
      <c r="U534" s="15"/>
      <c r="V534" s="15"/>
      <c r="W534" s="15"/>
      <c r="X534" s="15"/>
      <c r="Y534" s="15"/>
      <c r="Z534" s="15"/>
      <c r="AA534" s="15"/>
    </row>
    <row r="535">
      <c r="A535" s="15"/>
      <c r="B535" s="15"/>
      <c r="C535" s="15"/>
      <c r="D535" s="15"/>
      <c r="E535" s="15"/>
      <c r="F535" s="15"/>
      <c r="G535" s="15"/>
      <c r="H535" s="15"/>
      <c r="I535" s="15"/>
      <c r="J535" s="15"/>
      <c r="M535" s="30"/>
      <c r="N535" s="30"/>
      <c r="O535" s="15"/>
      <c r="P535" s="15"/>
      <c r="Q535" s="15"/>
      <c r="R535" s="15"/>
      <c r="S535" s="15"/>
      <c r="T535" s="15"/>
      <c r="U535" s="15"/>
      <c r="V535" s="15"/>
      <c r="W535" s="15"/>
      <c r="X535" s="15"/>
      <c r="Y535" s="15"/>
      <c r="Z535" s="15"/>
      <c r="AA535" s="15"/>
    </row>
    <row r="536">
      <c r="A536" s="15"/>
      <c r="B536" s="15"/>
      <c r="C536" s="15"/>
      <c r="D536" s="15"/>
      <c r="E536" s="15"/>
      <c r="F536" s="15"/>
      <c r="G536" s="15"/>
      <c r="H536" s="15"/>
      <c r="I536" s="15"/>
      <c r="J536" s="15"/>
      <c r="M536" s="30"/>
      <c r="N536" s="30"/>
      <c r="O536" s="15"/>
      <c r="P536" s="15"/>
      <c r="Q536" s="15"/>
      <c r="R536" s="15"/>
      <c r="S536" s="15"/>
      <c r="T536" s="15"/>
      <c r="U536" s="15"/>
      <c r="V536" s="15"/>
      <c r="W536" s="15"/>
      <c r="X536" s="15"/>
      <c r="Y536" s="15"/>
      <c r="Z536" s="15"/>
      <c r="AA536" s="15"/>
    </row>
    <row r="537">
      <c r="A537" s="15"/>
      <c r="B537" s="15"/>
      <c r="C537" s="15"/>
      <c r="D537" s="15"/>
      <c r="E537" s="15"/>
      <c r="F537" s="15"/>
      <c r="G537" s="15"/>
      <c r="H537" s="15"/>
      <c r="I537" s="15"/>
      <c r="J537" s="15"/>
      <c r="M537" s="30"/>
      <c r="N537" s="30"/>
      <c r="O537" s="15"/>
      <c r="P537" s="15"/>
      <c r="Q537" s="15"/>
      <c r="R537" s="15"/>
      <c r="S537" s="15"/>
      <c r="T537" s="15"/>
      <c r="U537" s="15"/>
      <c r="V537" s="15"/>
      <c r="W537" s="15"/>
      <c r="X537" s="15"/>
      <c r="Y537" s="15"/>
      <c r="Z537" s="15"/>
      <c r="AA537" s="15"/>
    </row>
    <row r="538">
      <c r="A538" s="15"/>
      <c r="B538" s="15"/>
      <c r="C538" s="15"/>
      <c r="D538" s="15"/>
      <c r="E538" s="15"/>
      <c r="F538" s="15"/>
      <c r="G538" s="15"/>
      <c r="H538" s="15"/>
      <c r="I538" s="15"/>
      <c r="J538" s="15"/>
      <c r="M538" s="30"/>
      <c r="N538" s="30"/>
      <c r="O538" s="15"/>
      <c r="P538" s="15"/>
      <c r="Q538" s="15"/>
      <c r="R538" s="15"/>
      <c r="S538" s="15"/>
      <c r="T538" s="15"/>
      <c r="U538" s="15"/>
      <c r="V538" s="15"/>
      <c r="W538" s="15"/>
      <c r="X538" s="15"/>
      <c r="Y538" s="15"/>
      <c r="Z538" s="15"/>
      <c r="AA538" s="15"/>
    </row>
    <row r="539">
      <c r="A539" s="15"/>
      <c r="B539" s="15"/>
      <c r="C539" s="15"/>
      <c r="D539" s="15"/>
      <c r="E539" s="15"/>
      <c r="F539" s="15"/>
      <c r="G539" s="15"/>
      <c r="H539" s="15"/>
      <c r="I539" s="15"/>
      <c r="J539" s="15"/>
      <c r="M539" s="30"/>
      <c r="N539" s="30"/>
      <c r="O539" s="15"/>
      <c r="P539" s="15"/>
      <c r="Q539" s="15"/>
      <c r="R539" s="15"/>
      <c r="S539" s="15"/>
      <c r="T539" s="15"/>
      <c r="U539" s="15"/>
      <c r="V539" s="15"/>
      <c r="W539" s="15"/>
      <c r="X539" s="15"/>
      <c r="Y539" s="15"/>
      <c r="Z539" s="15"/>
      <c r="AA539" s="15"/>
    </row>
    <row r="540">
      <c r="A540" s="15"/>
      <c r="B540" s="15"/>
      <c r="C540" s="15"/>
      <c r="D540" s="15"/>
      <c r="E540" s="15"/>
      <c r="F540" s="15"/>
      <c r="G540" s="15"/>
      <c r="H540" s="15"/>
      <c r="I540" s="15"/>
      <c r="J540" s="15"/>
      <c r="M540" s="30"/>
      <c r="N540" s="30"/>
      <c r="O540" s="15"/>
      <c r="P540" s="15"/>
      <c r="Q540" s="15"/>
      <c r="R540" s="15"/>
      <c r="S540" s="15"/>
      <c r="T540" s="15"/>
      <c r="U540" s="15"/>
      <c r="V540" s="15"/>
      <c r="W540" s="15"/>
      <c r="X540" s="15"/>
      <c r="Y540" s="15"/>
      <c r="Z540" s="15"/>
      <c r="AA540" s="15"/>
    </row>
    <row r="541">
      <c r="A541" s="15"/>
      <c r="B541" s="15"/>
      <c r="C541" s="15"/>
      <c r="D541" s="15"/>
      <c r="E541" s="15"/>
      <c r="F541" s="15"/>
      <c r="G541" s="15"/>
      <c r="H541" s="15"/>
      <c r="I541" s="15"/>
      <c r="J541" s="15"/>
      <c r="M541" s="30"/>
      <c r="N541" s="30"/>
      <c r="O541" s="15"/>
      <c r="P541" s="15"/>
      <c r="Q541" s="15"/>
      <c r="R541" s="15"/>
      <c r="S541" s="15"/>
      <c r="T541" s="15"/>
      <c r="U541" s="15"/>
      <c r="V541" s="15"/>
      <c r="W541" s="15"/>
      <c r="X541" s="15"/>
      <c r="Y541" s="15"/>
      <c r="Z541" s="15"/>
      <c r="AA541" s="15"/>
    </row>
    <row r="542">
      <c r="A542" s="15"/>
      <c r="B542" s="15"/>
      <c r="C542" s="15"/>
      <c r="D542" s="15"/>
      <c r="E542" s="15"/>
      <c r="F542" s="15"/>
      <c r="G542" s="15"/>
      <c r="H542" s="15"/>
      <c r="I542" s="15"/>
      <c r="J542" s="15"/>
      <c r="M542" s="30"/>
      <c r="N542" s="30"/>
      <c r="O542" s="15"/>
      <c r="P542" s="15"/>
      <c r="Q542" s="15"/>
      <c r="R542" s="15"/>
      <c r="S542" s="15"/>
      <c r="T542" s="15"/>
      <c r="U542" s="15"/>
      <c r="V542" s="15"/>
      <c r="W542" s="15"/>
      <c r="X542" s="15"/>
      <c r="Y542" s="15"/>
      <c r="Z542" s="15"/>
      <c r="AA542" s="15"/>
    </row>
    <row r="543">
      <c r="A543" s="15"/>
      <c r="B543" s="15"/>
      <c r="C543" s="15"/>
      <c r="D543" s="15"/>
      <c r="E543" s="15"/>
      <c r="F543" s="15"/>
      <c r="G543" s="15"/>
      <c r="H543" s="15"/>
      <c r="I543" s="15"/>
      <c r="J543" s="15"/>
      <c r="M543" s="30"/>
      <c r="N543" s="30"/>
      <c r="O543" s="15"/>
      <c r="P543" s="15"/>
      <c r="Q543" s="15"/>
      <c r="R543" s="15"/>
      <c r="S543" s="15"/>
      <c r="T543" s="15"/>
      <c r="U543" s="15"/>
      <c r="V543" s="15"/>
      <c r="W543" s="15"/>
      <c r="X543" s="15"/>
      <c r="Y543" s="15"/>
      <c r="Z543" s="15"/>
      <c r="AA543" s="15"/>
    </row>
    <row r="544">
      <c r="A544" s="15"/>
      <c r="B544" s="15"/>
      <c r="C544" s="15"/>
      <c r="D544" s="15"/>
      <c r="E544" s="15"/>
      <c r="F544" s="15"/>
      <c r="G544" s="15"/>
      <c r="H544" s="15"/>
      <c r="I544" s="15"/>
      <c r="J544" s="15"/>
      <c r="M544" s="30"/>
      <c r="N544" s="30"/>
      <c r="O544" s="15"/>
      <c r="P544" s="15"/>
      <c r="Q544" s="15"/>
      <c r="R544" s="15"/>
      <c r="S544" s="15"/>
      <c r="T544" s="15"/>
      <c r="U544" s="15"/>
      <c r="V544" s="15"/>
      <c r="W544" s="15"/>
      <c r="X544" s="15"/>
      <c r="Y544" s="15"/>
      <c r="Z544" s="15"/>
      <c r="AA544" s="15"/>
    </row>
    <row r="545">
      <c r="A545" s="15"/>
      <c r="B545" s="15"/>
      <c r="C545" s="15"/>
      <c r="D545" s="15"/>
      <c r="E545" s="15"/>
      <c r="F545" s="15"/>
      <c r="G545" s="15"/>
      <c r="H545" s="15"/>
      <c r="I545" s="15"/>
      <c r="J545" s="15"/>
      <c r="M545" s="30"/>
      <c r="N545" s="30"/>
      <c r="O545" s="15"/>
      <c r="P545" s="15"/>
      <c r="Q545" s="15"/>
      <c r="R545" s="15"/>
      <c r="S545" s="15"/>
      <c r="T545" s="15"/>
      <c r="U545" s="15"/>
      <c r="V545" s="15"/>
      <c r="W545" s="15"/>
      <c r="X545" s="15"/>
      <c r="Y545" s="15"/>
      <c r="Z545" s="15"/>
      <c r="AA545" s="15"/>
    </row>
    <row r="546">
      <c r="A546" s="15"/>
      <c r="B546" s="15"/>
      <c r="C546" s="15"/>
      <c r="D546" s="15"/>
      <c r="E546" s="15"/>
      <c r="F546" s="15"/>
      <c r="G546" s="15"/>
      <c r="H546" s="15"/>
      <c r="I546" s="15"/>
      <c r="J546" s="15"/>
      <c r="M546" s="30"/>
      <c r="N546" s="30"/>
      <c r="O546" s="15"/>
      <c r="P546" s="15"/>
      <c r="Q546" s="15"/>
      <c r="R546" s="15"/>
      <c r="S546" s="15"/>
      <c r="T546" s="15"/>
      <c r="U546" s="15"/>
      <c r="V546" s="15"/>
      <c r="W546" s="15"/>
      <c r="X546" s="15"/>
      <c r="Y546" s="15"/>
      <c r="Z546" s="15"/>
      <c r="AA546" s="15"/>
    </row>
    <row r="547">
      <c r="A547" s="15"/>
      <c r="B547" s="15"/>
      <c r="C547" s="15"/>
      <c r="D547" s="15"/>
      <c r="E547" s="15"/>
      <c r="F547" s="15"/>
      <c r="G547" s="15"/>
      <c r="H547" s="15"/>
      <c r="I547" s="15"/>
      <c r="J547" s="15"/>
      <c r="M547" s="30"/>
      <c r="N547" s="30"/>
      <c r="O547" s="15"/>
      <c r="P547" s="15"/>
      <c r="Q547" s="15"/>
      <c r="R547" s="15"/>
      <c r="S547" s="15"/>
      <c r="T547" s="15"/>
      <c r="U547" s="15"/>
      <c r="V547" s="15"/>
      <c r="W547" s="15"/>
      <c r="X547" s="15"/>
      <c r="Y547" s="15"/>
      <c r="Z547" s="15"/>
      <c r="AA547" s="15"/>
    </row>
    <row r="548">
      <c r="A548" s="15"/>
      <c r="B548" s="15"/>
      <c r="C548" s="15"/>
      <c r="D548" s="15"/>
      <c r="E548" s="15"/>
      <c r="F548" s="15"/>
      <c r="G548" s="15"/>
      <c r="H548" s="15"/>
      <c r="I548" s="15"/>
      <c r="J548" s="15"/>
      <c r="M548" s="30"/>
      <c r="N548" s="30"/>
      <c r="O548" s="15"/>
      <c r="P548" s="15"/>
      <c r="Q548" s="15"/>
      <c r="R548" s="15"/>
      <c r="S548" s="15"/>
      <c r="T548" s="15"/>
      <c r="U548" s="15"/>
      <c r="V548" s="15"/>
      <c r="W548" s="15"/>
      <c r="X548" s="15"/>
      <c r="Y548" s="15"/>
      <c r="Z548" s="15"/>
      <c r="AA548" s="15"/>
    </row>
    <row r="549">
      <c r="A549" s="15"/>
      <c r="B549" s="15"/>
      <c r="C549" s="15"/>
      <c r="D549" s="15"/>
      <c r="E549" s="15"/>
      <c r="F549" s="15"/>
      <c r="G549" s="15"/>
      <c r="H549" s="15"/>
      <c r="I549" s="15"/>
      <c r="J549" s="15"/>
      <c r="M549" s="30"/>
      <c r="N549" s="30"/>
      <c r="O549" s="15"/>
      <c r="P549" s="15"/>
      <c r="Q549" s="15"/>
      <c r="R549" s="15"/>
      <c r="S549" s="15"/>
      <c r="T549" s="15"/>
      <c r="U549" s="15"/>
      <c r="V549" s="15"/>
      <c r="W549" s="15"/>
      <c r="X549" s="15"/>
      <c r="Y549" s="15"/>
      <c r="Z549" s="15"/>
      <c r="AA549" s="15"/>
    </row>
    <row r="550">
      <c r="A550" s="15"/>
      <c r="B550" s="15"/>
      <c r="C550" s="15"/>
      <c r="D550" s="15"/>
      <c r="E550" s="15"/>
      <c r="F550" s="15"/>
      <c r="G550" s="15"/>
      <c r="H550" s="15"/>
      <c r="I550" s="15"/>
      <c r="J550" s="15"/>
      <c r="M550" s="30"/>
      <c r="N550" s="30"/>
      <c r="O550" s="15"/>
      <c r="P550" s="15"/>
      <c r="Q550" s="15"/>
      <c r="R550" s="15"/>
      <c r="S550" s="15"/>
      <c r="T550" s="15"/>
      <c r="U550" s="15"/>
      <c r="V550" s="15"/>
      <c r="W550" s="15"/>
      <c r="X550" s="15"/>
      <c r="Y550" s="15"/>
      <c r="Z550" s="15"/>
      <c r="AA550" s="15"/>
    </row>
    <row r="551">
      <c r="A551" s="15"/>
      <c r="B551" s="15"/>
      <c r="C551" s="15"/>
      <c r="D551" s="15"/>
      <c r="E551" s="15"/>
      <c r="F551" s="15"/>
      <c r="G551" s="15"/>
      <c r="H551" s="15"/>
      <c r="I551" s="15"/>
      <c r="J551" s="15"/>
      <c r="M551" s="30"/>
      <c r="N551" s="30"/>
      <c r="O551" s="15"/>
      <c r="P551" s="15"/>
      <c r="Q551" s="15"/>
      <c r="R551" s="15"/>
      <c r="S551" s="15"/>
      <c r="T551" s="15"/>
      <c r="U551" s="15"/>
      <c r="V551" s="15"/>
      <c r="W551" s="15"/>
      <c r="X551" s="15"/>
      <c r="Y551" s="15"/>
      <c r="Z551" s="15"/>
      <c r="AA551" s="15"/>
    </row>
    <row r="552">
      <c r="A552" s="15"/>
      <c r="B552" s="15"/>
      <c r="C552" s="15"/>
      <c r="D552" s="15"/>
      <c r="E552" s="15"/>
      <c r="F552" s="15"/>
      <c r="G552" s="15"/>
      <c r="H552" s="15"/>
      <c r="I552" s="15"/>
      <c r="J552" s="15"/>
      <c r="M552" s="30"/>
      <c r="N552" s="30"/>
      <c r="O552" s="15"/>
      <c r="P552" s="15"/>
      <c r="Q552" s="15"/>
      <c r="R552" s="15"/>
      <c r="S552" s="15"/>
      <c r="T552" s="15"/>
      <c r="U552" s="15"/>
      <c r="V552" s="15"/>
      <c r="W552" s="15"/>
      <c r="X552" s="15"/>
      <c r="Y552" s="15"/>
      <c r="Z552" s="15"/>
      <c r="AA552" s="15"/>
    </row>
    <row r="553">
      <c r="A553" s="15"/>
      <c r="B553" s="15"/>
      <c r="C553" s="15"/>
      <c r="D553" s="15"/>
      <c r="E553" s="15"/>
      <c r="F553" s="15"/>
      <c r="G553" s="15"/>
      <c r="H553" s="15"/>
      <c r="I553" s="15"/>
      <c r="J553" s="15"/>
      <c r="M553" s="30"/>
      <c r="N553" s="30"/>
      <c r="O553" s="15"/>
      <c r="P553" s="15"/>
      <c r="Q553" s="15"/>
      <c r="R553" s="15"/>
      <c r="S553" s="15"/>
      <c r="T553" s="15"/>
      <c r="U553" s="15"/>
      <c r="V553" s="15"/>
      <c r="W553" s="15"/>
      <c r="X553" s="15"/>
      <c r="Y553" s="15"/>
      <c r="Z553" s="15"/>
      <c r="AA553" s="15"/>
    </row>
    <row r="554">
      <c r="A554" s="15"/>
      <c r="B554" s="15"/>
      <c r="C554" s="15"/>
      <c r="D554" s="15"/>
      <c r="E554" s="15"/>
      <c r="F554" s="15"/>
      <c r="G554" s="15"/>
      <c r="H554" s="15"/>
      <c r="I554" s="15"/>
      <c r="J554" s="15"/>
      <c r="M554" s="30"/>
      <c r="N554" s="30"/>
      <c r="O554" s="15"/>
      <c r="P554" s="15"/>
      <c r="Q554" s="15"/>
      <c r="R554" s="15"/>
      <c r="S554" s="15"/>
      <c r="T554" s="15"/>
      <c r="U554" s="15"/>
      <c r="V554" s="15"/>
      <c r="W554" s="15"/>
      <c r="X554" s="15"/>
      <c r="Y554" s="15"/>
      <c r="Z554" s="15"/>
      <c r="AA554" s="15"/>
    </row>
    <row r="555">
      <c r="A555" s="15"/>
      <c r="B555" s="15"/>
      <c r="C555" s="15"/>
      <c r="D555" s="15"/>
      <c r="E555" s="15"/>
      <c r="F555" s="15"/>
      <c r="G555" s="15"/>
      <c r="H555" s="15"/>
      <c r="I555" s="15"/>
      <c r="J555" s="15"/>
      <c r="M555" s="30"/>
      <c r="N555" s="30"/>
      <c r="O555" s="15"/>
      <c r="P555" s="15"/>
      <c r="Q555" s="15"/>
      <c r="R555" s="15"/>
      <c r="S555" s="15"/>
      <c r="T555" s="15"/>
      <c r="U555" s="15"/>
      <c r="V555" s="15"/>
      <c r="W555" s="15"/>
      <c r="X555" s="15"/>
      <c r="Y555" s="15"/>
      <c r="Z555" s="15"/>
      <c r="AA555" s="15"/>
    </row>
    <row r="556">
      <c r="A556" s="15"/>
      <c r="B556" s="15"/>
      <c r="C556" s="15"/>
      <c r="D556" s="15"/>
      <c r="E556" s="15"/>
      <c r="F556" s="15"/>
      <c r="G556" s="15"/>
      <c r="H556" s="15"/>
      <c r="I556" s="15"/>
      <c r="J556" s="15"/>
      <c r="M556" s="30"/>
      <c r="N556" s="30"/>
      <c r="O556" s="15"/>
      <c r="P556" s="15"/>
      <c r="Q556" s="15"/>
      <c r="R556" s="15"/>
      <c r="S556" s="15"/>
      <c r="T556" s="15"/>
      <c r="U556" s="15"/>
      <c r="V556" s="15"/>
      <c r="W556" s="15"/>
      <c r="X556" s="15"/>
      <c r="Y556" s="15"/>
      <c r="Z556" s="15"/>
      <c r="AA556" s="15"/>
    </row>
    <row r="557">
      <c r="A557" s="15"/>
      <c r="B557" s="15"/>
      <c r="C557" s="15"/>
      <c r="D557" s="15"/>
      <c r="E557" s="15"/>
      <c r="F557" s="15"/>
      <c r="G557" s="15"/>
      <c r="H557" s="15"/>
      <c r="I557" s="15"/>
      <c r="J557" s="15"/>
      <c r="M557" s="30"/>
      <c r="N557" s="30"/>
      <c r="O557" s="15"/>
      <c r="P557" s="15"/>
      <c r="Q557" s="15"/>
      <c r="R557" s="15"/>
      <c r="S557" s="15"/>
      <c r="T557" s="15"/>
      <c r="U557" s="15"/>
      <c r="V557" s="15"/>
      <c r="W557" s="15"/>
      <c r="X557" s="15"/>
      <c r="Y557" s="15"/>
      <c r="Z557" s="15"/>
      <c r="AA557" s="15"/>
    </row>
    <row r="558">
      <c r="A558" s="15"/>
      <c r="B558" s="15"/>
      <c r="C558" s="15"/>
      <c r="D558" s="15"/>
      <c r="E558" s="15"/>
      <c r="F558" s="15"/>
      <c r="G558" s="15"/>
      <c r="H558" s="15"/>
      <c r="I558" s="15"/>
      <c r="J558" s="15"/>
      <c r="M558" s="30"/>
      <c r="N558" s="30"/>
      <c r="O558" s="15"/>
      <c r="P558" s="15"/>
      <c r="Q558" s="15"/>
      <c r="R558" s="15"/>
      <c r="S558" s="15"/>
      <c r="T558" s="15"/>
      <c r="U558" s="15"/>
      <c r="V558" s="15"/>
      <c r="W558" s="15"/>
      <c r="X558" s="15"/>
      <c r="Y558" s="15"/>
      <c r="Z558" s="15"/>
      <c r="AA558" s="15"/>
    </row>
    <row r="559">
      <c r="A559" s="15"/>
      <c r="B559" s="15"/>
      <c r="C559" s="15"/>
      <c r="D559" s="15"/>
      <c r="E559" s="15"/>
      <c r="F559" s="15"/>
      <c r="G559" s="15"/>
      <c r="H559" s="15"/>
      <c r="I559" s="15"/>
      <c r="J559" s="15"/>
      <c r="M559" s="30"/>
      <c r="N559" s="30"/>
      <c r="O559" s="15"/>
      <c r="P559" s="15"/>
      <c r="Q559" s="15"/>
      <c r="R559" s="15"/>
      <c r="S559" s="15"/>
      <c r="T559" s="15"/>
      <c r="U559" s="15"/>
      <c r="V559" s="15"/>
      <c r="W559" s="15"/>
      <c r="X559" s="15"/>
      <c r="Y559" s="15"/>
      <c r="Z559" s="15"/>
      <c r="AA559" s="15"/>
    </row>
    <row r="560">
      <c r="A560" s="15"/>
      <c r="B560" s="15"/>
      <c r="C560" s="15"/>
      <c r="D560" s="15"/>
      <c r="E560" s="15"/>
      <c r="F560" s="15"/>
      <c r="G560" s="15"/>
      <c r="H560" s="15"/>
      <c r="I560" s="15"/>
      <c r="J560" s="15"/>
      <c r="M560" s="30"/>
      <c r="N560" s="30"/>
      <c r="O560" s="15"/>
      <c r="P560" s="15"/>
      <c r="Q560" s="15"/>
      <c r="R560" s="15"/>
      <c r="S560" s="15"/>
      <c r="T560" s="15"/>
      <c r="U560" s="15"/>
      <c r="V560" s="15"/>
      <c r="W560" s="15"/>
      <c r="X560" s="15"/>
      <c r="Y560" s="15"/>
      <c r="Z560" s="15"/>
      <c r="AA560" s="15"/>
    </row>
    <row r="561">
      <c r="A561" s="15"/>
      <c r="B561" s="15"/>
      <c r="C561" s="15"/>
      <c r="D561" s="15"/>
      <c r="E561" s="15"/>
      <c r="F561" s="15"/>
      <c r="G561" s="15"/>
      <c r="H561" s="15"/>
      <c r="I561" s="15"/>
      <c r="J561" s="15"/>
      <c r="M561" s="30"/>
      <c r="N561" s="30"/>
      <c r="O561" s="15"/>
      <c r="P561" s="15"/>
      <c r="Q561" s="15"/>
      <c r="R561" s="15"/>
      <c r="S561" s="15"/>
      <c r="T561" s="15"/>
      <c r="U561" s="15"/>
      <c r="V561" s="15"/>
      <c r="W561" s="15"/>
      <c r="X561" s="15"/>
      <c r="Y561" s="15"/>
      <c r="Z561" s="15"/>
      <c r="AA561" s="15"/>
    </row>
    <row r="562">
      <c r="A562" s="15"/>
      <c r="B562" s="15"/>
      <c r="C562" s="15"/>
      <c r="D562" s="15"/>
      <c r="E562" s="15"/>
      <c r="F562" s="15"/>
      <c r="G562" s="15"/>
      <c r="H562" s="15"/>
      <c r="I562" s="15"/>
      <c r="J562" s="15"/>
      <c r="M562" s="30"/>
      <c r="N562" s="30"/>
      <c r="O562" s="15"/>
      <c r="P562" s="15"/>
      <c r="Q562" s="15"/>
      <c r="R562" s="15"/>
      <c r="S562" s="15"/>
      <c r="T562" s="15"/>
      <c r="U562" s="15"/>
      <c r="V562" s="15"/>
      <c r="W562" s="15"/>
      <c r="X562" s="15"/>
      <c r="Y562" s="15"/>
      <c r="Z562" s="15"/>
      <c r="AA562" s="15"/>
    </row>
    <row r="563">
      <c r="A563" s="15"/>
      <c r="B563" s="15"/>
      <c r="C563" s="15"/>
      <c r="D563" s="15"/>
      <c r="E563" s="15"/>
      <c r="F563" s="15"/>
      <c r="G563" s="15"/>
      <c r="H563" s="15"/>
      <c r="I563" s="15"/>
      <c r="J563" s="15"/>
      <c r="M563" s="30"/>
      <c r="N563" s="30"/>
      <c r="O563" s="15"/>
      <c r="P563" s="15"/>
      <c r="Q563" s="15"/>
      <c r="R563" s="15"/>
      <c r="S563" s="15"/>
      <c r="T563" s="15"/>
      <c r="U563" s="15"/>
      <c r="V563" s="15"/>
      <c r="W563" s="15"/>
      <c r="X563" s="15"/>
      <c r="Y563" s="15"/>
      <c r="Z563" s="15"/>
      <c r="AA563" s="15"/>
    </row>
    <row r="564">
      <c r="A564" s="15"/>
      <c r="B564" s="15"/>
      <c r="C564" s="15"/>
      <c r="D564" s="15"/>
      <c r="E564" s="15"/>
      <c r="F564" s="15"/>
      <c r="G564" s="15"/>
      <c r="H564" s="15"/>
      <c r="I564" s="15"/>
      <c r="J564" s="15"/>
      <c r="M564" s="30"/>
      <c r="N564" s="30"/>
      <c r="O564" s="15"/>
      <c r="P564" s="15"/>
      <c r="Q564" s="15"/>
      <c r="R564" s="15"/>
      <c r="S564" s="15"/>
      <c r="T564" s="15"/>
      <c r="U564" s="15"/>
      <c r="V564" s="15"/>
      <c r="W564" s="15"/>
      <c r="X564" s="15"/>
      <c r="Y564" s="15"/>
      <c r="Z564" s="15"/>
      <c r="AA564" s="15"/>
    </row>
    <row r="565">
      <c r="A565" s="15"/>
      <c r="B565" s="15"/>
      <c r="C565" s="15"/>
      <c r="D565" s="15"/>
      <c r="E565" s="15"/>
      <c r="F565" s="15"/>
      <c r="G565" s="15"/>
      <c r="H565" s="15"/>
      <c r="I565" s="15"/>
      <c r="J565" s="15"/>
      <c r="M565" s="30"/>
      <c r="N565" s="30"/>
      <c r="O565" s="15"/>
      <c r="P565" s="15"/>
      <c r="Q565" s="15"/>
      <c r="R565" s="15"/>
      <c r="S565" s="15"/>
      <c r="T565" s="15"/>
      <c r="U565" s="15"/>
      <c r="V565" s="15"/>
      <c r="W565" s="15"/>
      <c r="X565" s="15"/>
      <c r="Y565" s="15"/>
      <c r="Z565" s="15"/>
      <c r="AA565" s="15"/>
    </row>
    <row r="566">
      <c r="A566" s="15"/>
      <c r="B566" s="15"/>
      <c r="C566" s="15"/>
      <c r="D566" s="15"/>
      <c r="E566" s="15"/>
      <c r="F566" s="15"/>
      <c r="G566" s="15"/>
      <c r="H566" s="15"/>
      <c r="I566" s="15"/>
      <c r="J566" s="15"/>
      <c r="M566" s="30"/>
      <c r="N566" s="30"/>
      <c r="O566" s="15"/>
      <c r="P566" s="15"/>
      <c r="Q566" s="15"/>
      <c r="R566" s="15"/>
      <c r="S566" s="15"/>
      <c r="T566" s="15"/>
      <c r="U566" s="15"/>
      <c r="V566" s="15"/>
      <c r="W566" s="15"/>
      <c r="X566" s="15"/>
      <c r="Y566" s="15"/>
      <c r="Z566" s="15"/>
      <c r="AA566" s="15"/>
    </row>
    <row r="567">
      <c r="A567" s="15"/>
      <c r="B567" s="15"/>
      <c r="C567" s="15"/>
      <c r="D567" s="15"/>
      <c r="E567" s="15"/>
      <c r="F567" s="15"/>
      <c r="G567" s="15"/>
      <c r="H567" s="15"/>
      <c r="I567" s="15"/>
      <c r="J567" s="15"/>
      <c r="M567" s="30"/>
      <c r="N567" s="30"/>
      <c r="O567" s="15"/>
      <c r="P567" s="15"/>
      <c r="Q567" s="15"/>
      <c r="R567" s="15"/>
      <c r="S567" s="15"/>
      <c r="T567" s="15"/>
      <c r="U567" s="15"/>
      <c r="V567" s="15"/>
      <c r="W567" s="15"/>
      <c r="X567" s="15"/>
      <c r="Y567" s="15"/>
      <c r="Z567" s="15"/>
      <c r="AA567" s="15"/>
    </row>
    <row r="568">
      <c r="A568" s="15"/>
      <c r="B568" s="15"/>
      <c r="C568" s="15"/>
      <c r="D568" s="15"/>
      <c r="E568" s="15"/>
      <c r="F568" s="15"/>
      <c r="G568" s="15"/>
      <c r="H568" s="15"/>
      <c r="I568" s="15"/>
      <c r="J568" s="15"/>
      <c r="M568" s="30"/>
      <c r="N568" s="30"/>
      <c r="O568" s="15"/>
      <c r="P568" s="15"/>
      <c r="Q568" s="15"/>
      <c r="R568" s="15"/>
      <c r="S568" s="15"/>
      <c r="T568" s="15"/>
      <c r="U568" s="15"/>
      <c r="V568" s="15"/>
      <c r="W568" s="15"/>
      <c r="X568" s="15"/>
      <c r="Y568" s="15"/>
      <c r="Z568" s="15"/>
      <c r="AA568" s="15"/>
    </row>
    <row r="569">
      <c r="A569" s="15"/>
      <c r="B569" s="15"/>
      <c r="C569" s="15"/>
      <c r="D569" s="15"/>
      <c r="E569" s="15"/>
      <c r="F569" s="15"/>
      <c r="G569" s="15"/>
      <c r="H569" s="15"/>
      <c r="I569" s="15"/>
      <c r="J569" s="15"/>
      <c r="M569" s="30"/>
      <c r="N569" s="30"/>
      <c r="O569" s="15"/>
      <c r="P569" s="15"/>
      <c r="Q569" s="15"/>
      <c r="R569" s="15"/>
      <c r="S569" s="15"/>
      <c r="T569" s="15"/>
      <c r="U569" s="15"/>
      <c r="V569" s="15"/>
      <c r="W569" s="15"/>
      <c r="X569" s="15"/>
      <c r="Y569" s="15"/>
      <c r="Z569" s="15"/>
      <c r="AA569" s="15"/>
    </row>
    <row r="570">
      <c r="A570" s="15"/>
      <c r="B570" s="15"/>
      <c r="C570" s="15"/>
      <c r="D570" s="15"/>
      <c r="E570" s="15"/>
      <c r="F570" s="15"/>
      <c r="G570" s="15"/>
      <c r="H570" s="15"/>
      <c r="I570" s="15"/>
      <c r="J570" s="15"/>
      <c r="M570" s="30"/>
      <c r="N570" s="30"/>
      <c r="O570" s="15"/>
      <c r="P570" s="15"/>
      <c r="Q570" s="15"/>
      <c r="R570" s="15"/>
      <c r="S570" s="15"/>
      <c r="T570" s="15"/>
      <c r="U570" s="15"/>
      <c r="V570" s="15"/>
      <c r="W570" s="15"/>
      <c r="X570" s="15"/>
      <c r="Y570" s="15"/>
      <c r="Z570" s="15"/>
      <c r="AA570" s="15"/>
    </row>
    <row r="571">
      <c r="A571" s="15"/>
      <c r="B571" s="15"/>
      <c r="C571" s="15"/>
      <c r="D571" s="15"/>
      <c r="E571" s="15"/>
      <c r="F571" s="15"/>
      <c r="G571" s="15"/>
      <c r="H571" s="15"/>
      <c r="I571" s="15"/>
      <c r="J571" s="15"/>
      <c r="M571" s="30"/>
      <c r="N571" s="30"/>
      <c r="O571" s="15"/>
      <c r="P571" s="15"/>
      <c r="Q571" s="15"/>
      <c r="R571" s="15"/>
      <c r="S571" s="15"/>
      <c r="T571" s="15"/>
      <c r="U571" s="15"/>
      <c r="V571" s="15"/>
      <c r="W571" s="15"/>
      <c r="X571" s="15"/>
      <c r="Y571" s="15"/>
      <c r="Z571" s="15"/>
      <c r="AA571" s="15"/>
    </row>
    <row r="572">
      <c r="A572" s="15"/>
      <c r="B572" s="15"/>
      <c r="C572" s="15"/>
      <c r="D572" s="15"/>
      <c r="E572" s="15"/>
      <c r="F572" s="15"/>
      <c r="G572" s="15"/>
      <c r="H572" s="15"/>
      <c r="I572" s="15"/>
      <c r="J572" s="15"/>
      <c r="M572" s="30"/>
      <c r="N572" s="30"/>
      <c r="O572" s="15"/>
      <c r="P572" s="15"/>
      <c r="Q572" s="15"/>
      <c r="R572" s="15"/>
      <c r="S572" s="15"/>
      <c r="T572" s="15"/>
      <c r="U572" s="15"/>
      <c r="V572" s="15"/>
      <c r="W572" s="15"/>
      <c r="X572" s="15"/>
      <c r="Y572" s="15"/>
      <c r="Z572" s="15"/>
      <c r="AA572" s="15"/>
    </row>
    <row r="573">
      <c r="A573" s="15"/>
      <c r="B573" s="15"/>
      <c r="C573" s="15"/>
      <c r="D573" s="15"/>
      <c r="E573" s="15"/>
      <c r="F573" s="15"/>
      <c r="G573" s="15"/>
      <c r="H573" s="15"/>
      <c r="I573" s="15"/>
      <c r="J573" s="15"/>
      <c r="M573" s="30"/>
      <c r="N573" s="30"/>
      <c r="O573" s="15"/>
      <c r="P573" s="15"/>
      <c r="Q573" s="15"/>
      <c r="R573" s="15"/>
      <c r="S573" s="15"/>
      <c r="T573" s="15"/>
      <c r="U573" s="15"/>
      <c r="V573" s="15"/>
      <c r="W573" s="15"/>
      <c r="X573" s="15"/>
      <c r="Y573" s="15"/>
      <c r="Z573" s="15"/>
      <c r="AA573" s="15"/>
    </row>
    <row r="574">
      <c r="A574" s="15"/>
      <c r="B574" s="15"/>
      <c r="C574" s="15"/>
      <c r="D574" s="15"/>
      <c r="E574" s="15"/>
      <c r="F574" s="15"/>
      <c r="G574" s="15"/>
      <c r="H574" s="15"/>
      <c r="I574" s="15"/>
      <c r="J574" s="15"/>
      <c r="M574" s="30"/>
      <c r="N574" s="30"/>
      <c r="O574" s="15"/>
      <c r="P574" s="15"/>
      <c r="Q574" s="15"/>
      <c r="R574" s="15"/>
      <c r="S574" s="15"/>
      <c r="T574" s="15"/>
      <c r="U574" s="15"/>
      <c r="V574" s="15"/>
      <c r="W574" s="15"/>
      <c r="X574" s="15"/>
      <c r="Y574" s="15"/>
      <c r="Z574" s="15"/>
      <c r="AA574" s="15"/>
    </row>
    <row r="575">
      <c r="A575" s="15"/>
      <c r="B575" s="15"/>
      <c r="C575" s="15"/>
      <c r="D575" s="15"/>
      <c r="E575" s="15"/>
      <c r="F575" s="15"/>
      <c r="G575" s="15"/>
      <c r="H575" s="15"/>
      <c r="I575" s="15"/>
      <c r="J575" s="15"/>
      <c r="M575" s="30"/>
      <c r="N575" s="30"/>
      <c r="O575" s="15"/>
      <c r="P575" s="15"/>
      <c r="Q575" s="15"/>
      <c r="R575" s="15"/>
      <c r="S575" s="15"/>
      <c r="T575" s="15"/>
      <c r="U575" s="15"/>
      <c r="V575" s="15"/>
      <c r="W575" s="15"/>
      <c r="X575" s="15"/>
      <c r="Y575" s="15"/>
      <c r="Z575" s="15"/>
      <c r="AA575" s="15"/>
    </row>
    <row r="576">
      <c r="A576" s="15"/>
      <c r="B576" s="15"/>
      <c r="C576" s="15"/>
      <c r="D576" s="15"/>
      <c r="E576" s="15"/>
      <c r="F576" s="15"/>
      <c r="G576" s="15"/>
      <c r="H576" s="15"/>
      <c r="I576" s="15"/>
      <c r="J576" s="15"/>
      <c r="M576" s="30"/>
      <c r="N576" s="30"/>
      <c r="O576" s="15"/>
      <c r="P576" s="15"/>
      <c r="Q576" s="15"/>
      <c r="R576" s="15"/>
      <c r="S576" s="15"/>
      <c r="T576" s="15"/>
      <c r="U576" s="15"/>
      <c r="V576" s="15"/>
      <c r="W576" s="15"/>
      <c r="X576" s="15"/>
      <c r="Y576" s="15"/>
      <c r="Z576" s="15"/>
      <c r="AA576" s="15"/>
    </row>
    <row r="577">
      <c r="A577" s="15"/>
      <c r="B577" s="15"/>
      <c r="C577" s="15"/>
      <c r="D577" s="15"/>
      <c r="E577" s="15"/>
      <c r="F577" s="15"/>
      <c r="G577" s="15"/>
      <c r="H577" s="15"/>
      <c r="I577" s="15"/>
      <c r="J577" s="15"/>
      <c r="M577" s="30"/>
      <c r="N577" s="30"/>
      <c r="O577" s="15"/>
      <c r="P577" s="15"/>
      <c r="Q577" s="15"/>
      <c r="R577" s="15"/>
      <c r="S577" s="15"/>
      <c r="T577" s="15"/>
      <c r="U577" s="15"/>
      <c r="V577" s="15"/>
      <c r="W577" s="15"/>
      <c r="X577" s="15"/>
      <c r="Y577" s="15"/>
      <c r="Z577" s="15"/>
      <c r="AA577" s="15"/>
    </row>
    <row r="578">
      <c r="A578" s="15"/>
      <c r="B578" s="15"/>
      <c r="C578" s="15"/>
      <c r="D578" s="15"/>
      <c r="E578" s="15"/>
      <c r="F578" s="15"/>
      <c r="G578" s="15"/>
      <c r="H578" s="15"/>
      <c r="I578" s="15"/>
      <c r="J578" s="15"/>
      <c r="M578" s="30"/>
      <c r="N578" s="30"/>
      <c r="O578" s="15"/>
      <c r="P578" s="15"/>
      <c r="Q578" s="15"/>
      <c r="R578" s="15"/>
      <c r="S578" s="15"/>
      <c r="T578" s="15"/>
      <c r="U578" s="15"/>
      <c r="V578" s="15"/>
      <c r="W578" s="15"/>
      <c r="X578" s="15"/>
      <c r="Y578" s="15"/>
      <c r="Z578" s="15"/>
      <c r="AA578" s="15"/>
    </row>
    <row r="579">
      <c r="A579" s="15"/>
      <c r="B579" s="15"/>
      <c r="C579" s="15"/>
      <c r="D579" s="15"/>
      <c r="E579" s="15"/>
      <c r="F579" s="15"/>
      <c r="G579" s="15"/>
      <c r="H579" s="15"/>
      <c r="I579" s="15"/>
      <c r="J579" s="15"/>
      <c r="M579" s="30"/>
      <c r="N579" s="30"/>
      <c r="O579" s="15"/>
      <c r="P579" s="15"/>
      <c r="Q579" s="15"/>
      <c r="R579" s="15"/>
      <c r="S579" s="15"/>
      <c r="T579" s="15"/>
      <c r="U579" s="15"/>
      <c r="V579" s="15"/>
      <c r="W579" s="15"/>
      <c r="X579" s="15"/>
      <c r="Y579" s="15"/>
      <c r="Z579" s="15"/>
      <c r="AA579" s="15"/>
    </row>
    <row r="580">
      <c r="A580" s="15"/>
      <c r="B580" s="15"/>
      <c r="C580" s="15"/>
      <c r="D580" s="15"/>
      <c r="E580" s="15"/>
      <c r="F580" s="15"/>
      <c r="G580" s="15"/>
      <c r="H580" s="15"/>
      <c r="I580" s="15"/>
      <c r="J580" s="15"/>
      <c r="M580" s="30"/>
      <c r="N580" s="30"/>
      <c r="O580" s="15"/>
      <c r="P580" s="15"/>
      <c r="Q580" s="15"/>
      <c r="R580" s="15"/>
      <c r="S580" s="15"/>
      <c r="T580" s="15"/>
      <c r="U580" s="15"/>
      <c r="V580" s="15"/>
      <c r="W580" s="15"/>
      <c r="X580" s="15"/>
      <c r="Y580" s="15"/>
      <c r="Z580" s="15"/>
      <c r="AA580" s="15"/>
    </row>
    <row r="581">
      <c r="A581" s="15"/>
      <c r="B581" s="15"/>
      <c r="C581" s="15"/>
      <c r="D581" s="15"/>
      <c r="E581" s="15"/>
      <c r="F581" s="15"/>
      <c r="G581" s="15"/>
      <c r="H581" s="15"/>
      <c r="I581" s="15"/>
      <c r="J581" s="15"/>
      <c r="M581" s="30"/>
      <c r="N581" s="30"/>
      <c r="O581" s="15"/>
      <c r="P581" s="15"/>
      <c r="Q581" s="15"/>
      <c r="R581" s="15"/>
      <c r="S581" s="15"/>
      <c r="T581" s="15"/>
      <c r="U581" s="15"/>
      <c r="V581" s="15"/>
      <c r="W581" s="15"/>
      <c r="X581" s="15"/>
      <c r="Y581" s="15"/>
      <c r="Z581" s="15"/>
      <c r="AA581" s="15"/>
    </row>
    <row r="582">
      <c r="A582" s="15"/>
      <c r="B582" s="15"/>
      <c r="C582" s="15"/>
      <c r="D582" s="15"/>
      <c r="E582" s="15"/>
      <c r="F582" s="15"/>
      <c r="G582" s="15"/>
      <c r="H582" s="15"/>
      <c r="I582" s="15"/>
      <c r="J582" s="15"/>
      <c r="M582" s="30"/>
      <c r="N582" s="30"/>
      <c r="O582" s="15"/>
      <c r="P582" s="15"/>
      <c r="Q582" s="15"/>
      <c r="R582" s="15"/>
      <c r="S582" s="15"/>
      <c r="T582" s="15"/>
      <c r="U582" s="15"/>
      <c r="V582" s="15"/>
      <c r="W582" s="15"/>
      <c r="X582" s="15"/>
      <c r="Y582" s="15"/>
      <c r="Z582" s="15"/>
      <c r="AA582" s="15"/>
    </row>
    <row r="583">
      <c r="A583" s="15"/>
      <c r="B583" s="15"/>
      <c r="C583" s="15"/>
      <c r="D583" s="15"/>
      <c r="E583" s="15"/>
      <c r="F583" s="15"/>
      <c r="G583" s="15"/>
      <c r="H583" s="15"/>
      <c r="I583" s="15"/>
      <c r="J583" s="15"/>
      <c r="M583" s="30"/>
      <c r="N583" s="30"/>
      <c r="O583" s="15"/>
      <c r="P583" s="15"/>
      <c r="Q583" s="15"/>
      <c r="R583" s="15"/>
      <c r="S583" s="15"/>
      <c r="T583" s="15"/>
      <c r="U583" s="15"/>
      <c r="V583" s="15"/>
      <c r="W583" s="15"/>
      <c r="X583" s="15"/>
      <c r="Y583" s="15"/>
      <c r="Z583" s="15"/>
      <c r="AA583" s="15"/>
    </row>
    <row r="584">
      <c r="A584" s="15"/>
      <c r="B584" s="15"/>
      <c r="C584" s="15"/>
      <c r="D584" s="15"/>
      <c r="E584" s="15"/>
      <c r="F584" s="15"/>
      <c r="G584" s="15"/>
      <c r="H584" s="15"/>
      <c r="I584" s="15"/>
      <c r="J584" s="15"/>
      <c r="M584" s="30"/>
      <c r="N584" s="30"/>
      <c r="O584" s="15"/>
      <c r="P584" s="15"/>
      <c r="Q584" s="15"/>
      <c r="R584" s="15"/>
      <c r="S584" s="15"/>
      <c r="T584" s="15"/>
      <c r="U584" s="15"/>
      <c r="V584" s="15"/>
      <c r="W584" s="15"/>
      <c r="X584" s="15"/>
      <c r="Y584" s="15"/>
      <c r="Z584" s="15"/>
      <c r="AA584" s="15"/>
    </row>
    <row r="585">
      <c r="A585" s="15"/>
      <c r="B585" s="15"/>
      <c r="C585" s="15"/>
      <c r="D585" s="15"/>
      <c r="E585" s="15"/>
      <c r="F585" s="15"/>
      <c r="G585" s="15"/>
      <c r="H585" s="15"/>
      <c r="I585" s="15"/>
      <c r="J585" s="15"/>
      <c r="M585" s="30"/>
      <c r="N585" s="30"/>
      <c r="O585" s="15"/>
      <c r="P585" s="15"/>
      <c r="Q585" s="15"/>
      <c r="R585" s="15"/>
      <c r="S585" s="15"/>
      <c r="T585" s="15"/>
      <c r="U585" s="15"/>
      <c r="V585" s="15"/>
      <c r="W585" s="15"/>
      <c r="X585" s="15"/>
      <c r="Y585" s="15"/>
      <c r="Z585" s="15"/>
      <c r="AA585" s="15"/>
    </row>
    <row r="586">
      <c r="A586" s="15"/>
      <c r="B586" s="15"/>
      <c r="C586" s="15"/>
      <c r="D586" s="15"/>
      <c r="E586" s="15"/>
      <c r="F586" s="15"/>
      <c r="G586" s="15"/>
      <c r="H586" s="15"/>
      <c r="I586" s="15"/>
      <c r="J586" s="15"/>
      <c r="M586" s="30"/>
      <c r="N586" s="30"/>
      <c r="O586" s="15"/>
      <c r="P586" s="15"/>
      <c r="Q586" s="15"/>
      <c r="R586" s="15"/>
      <c r="S586" s="15"/>
      <c r="T586" s="15"/>
      <c r="U586" s="15"/>
      <c r="V586" s="15"/>
      <c r="W586" s="15"/>
      <c r="X586" s="15"/>
      <c r="Y586" s="15"/>
      <c r="Z586" s="15"/>
      <c r="AA586" s="15"/>
    </row>
    <row r="587">
      <c r="A587" s="15"/>
      <c r="B587" s="15"/>
      <c r="C587" s="15"/>
      <c r="D587" s="15"/>
      <c r="E587" s="15"/>
      <c r="F587" s="15"/>
      <c r="G587" s="15"/>
      <c r="H587" s="15"/>
      <c r="I587" s="15"/>
      <c r="J587" s="15"/>
      <c r="M587" s="30"/>
      <c r="N587" s="30"/>
      <c r="O587" s="15"/>
      <c r="P587" s="15"/>
      <c r="Q587" s="15"/>
      <c r="R587" s="15"/>
      <c r="S587" s="15"/>
      <c r="T587" s="15"/>
      <c r="U587" s="15"/>
      <c r="V587" s="15"/>
      <c r="W587" s="15"/>
      <c r="X587" s="15"/>
      <c r="Y587" s="15"/>
      <c r="Z587" s="15"/>
      <c r="AA587" s="15"/>
    </row>
    <row r="588">
      <c r="A588" s="15"/>
      <c r="B588" s="15"/>
      <c r="C588" s="15"/>
      <c r="D588" s="15"/>
      <c r="E588" s="15"/>
      <c r="F588" s="15"/>
      <c r="G588" s="15"/>
      <c r="H588" s="15"/>
      <c r="I588" s="15"/>
      <c r="J588" s="15"/>
      <c r="M588" s="30"/>
      <c r="N588" s="30"/>
      <c r="O588" s="15"/>
      <c r="P588" s="15"/>
      <c r="Q588" s="15"/>
      <c r="R588" s="15"/>
      <c r="S588" s="15"/>
      <c r="T588" s="15"/>
      <c r="U588" s="15"/>
      <c r="V588" s="15"/>
      <c r="W588" s="15"/>
      <c r="X588" s="15"/>
      <c r="Y588" s="15"/>
      <c r="Z588" s="15"/>
      <c r="AA588" s="15"/>
    </row>
    <row r="589">
      <c r="A589" s="15"/>
      <c r="B589" s="15"/>
      <c r="C589" s="15"/>
      <c r="D589" s="15"/>
      <c r="E589" s="15"/>
      <c r="F589" s="15"/>
      <c r="G589" s="15"/>
      <c r="H589" s="15"/>
      <c r="I589" s="15"/>
      <c r="J589" s="15"/>
      <c r="M589" s="30"/>
      <c r="N589" s="30"/>
      <c r="O589" s="15"/>
      <c r="P589" s="15"/>
      <c r="Q589" s="15"/>
      <c r="R589" s="15"/>
      <c r="S589" s="15"/>
      <c r="T589" s="15"/>
      <c r="U589" s="15"/>
      <c r="V589" s="15"/>
      <c r="W589" s="15"/>
      <c r="X589" s="15"/>
      <c r="Y589" s="15"/>
      <c r="Z589" s="15"/>
      <c r="AA589" s="15"/>
    </row>
    <row r="590">
      <c r="A590" s="15"/>
      <c r="B590" s="15"/>
      <c r="C590" s="15"/>
      <c r="D590" s="15"/>
      <c r="E590" s="15"/>
      <c r="F590" s="15"/>
      <c r="G590" s="15"/>
      <c r="H590" s="15"/>
      <c r="I590" s="15"/>
      <c r="J590" s="15"/>
      <c r="M590" s="30"/>
      <c r="N590" s="30"/>
      <c r="O590" s="15"/>
      <c r="P590" s="15"/>
      <c r="Q590" s="15"/>
      <c r="R590" s="15"/>
      <c r="S590" s="15"/>
      <c r="T590" s="15"/>
      <c r="U590" s="15"/>
      <c r="V590" s="15"/>
      <c r="W590" s="15"/>
      <c r="X590" s="15"/>
      <c r="Y590" s="15"/>
      <c r="Z590" s="15"/>
      <c r="AA590" s="15"/>
    </row>
    <row r="591">
      <c r="A591" s="15"/>
      <c r="B591" s="15"/>
      <c r="C591" s="15"/>
      <c r="D591" s="15"/>
      <c r="E591" s="15"/>
      <c r="F591" s="15"/>
      <c r="G591" s="15"/>
      <c r="H591" s="15"/>
      <c r="I591" s="15"/>
      <c r="J591" s="15"/>
      <c r="M591" s="30"/>
      <c r="N591" s="30"/>
      <c r="O591" s="15"/>
      <c r="P591" s="15"/>
      <c r="Q591" s="15"/>
      <c r="R591" s="15"/>
      <c r="S591" s="15"/>
      <c r="T591" s="15"/>
      <c r="U591" s="15"/>
      <c r="V591" s="15"/>
      <c r="W591" s="15"/>
      <c r="X591" s="15"/>
      <c r="Y591" s="15"/>
      <c r="Z591" s="15"/>
      <c r="AA591" s="15"/>
    </row>
    <row r="592">
      <c r="A592" s="15"/>
      <c r="B592" s="15"/>
      <c r="C592" s="15"/>
      <c r="D592" s="15"/>
      <c r="E592" s="15"/>
      <c r="F592" s="15"/>
      <c r="G592" s="15"/>
      <c r="H592" s="15"/>
      <c r="I592" s="15"/>
      <c r="J592" s="15"/>
      <c r="M592" s="30"/>
      <c r="N592" s="30"/>
      <c r="O592" s="15"/>
      <c r="P592" s="15"/>
      <c r="Q592" s="15"/>
      <c r="R592" s="15"/>
      <c r="S592" s="15"/>
      <c r="T592" s="15"/>
      <c r="U592" s="15"/>
      <c r="V592" s="15"/>
      <c r="W592" s="15"/>
      <c r="X592" s="15"/>
      <c r="Y592" s="15"/>
      <c r="Z592" s="15"/>
      <c r="AA592" s="15"/>
    </row>
    <row r="593">
      <c r="A593" s="15"/>
      <c r="B593" s="15"/>
      <c r="C593" s="15"/>
      <c r="D593" s="15"/>
      <c r="E593" s="15"/>
      <c r="F593" s="15"/>
      <c r="G593" s="15"/>
      <c r="H593" s="15"/>
      <c r="I593" s="15"/>
      <c r="J593" s="15"/>
      <c r="M593" s="30"/>
      <c r="N593" s="30"/>
      <c r="O593" s="15"/>
      <c r="P593" s="15"/>
      <c r="Q593" s="15"/>
      <c r="R593" s="15"/>
      <c r="S593" s="15"/>
      <c r="T593" s="15"/>
      <c r="U593" s="15"/>
      <c r="V593" s="15"/>
      <c r="W593" s="15"/>
      <c r="X593" s="15"/>
      <c r="Y593" s="15"/>
      <c r="Z593" s="15"/>
      <c r="AA593" s="15"/>
    </row>
    <row r="594">
      <c r="A594" s="15"/>
      <c r="B594" s="15"/>
      <c r="C594" s="15"/>
      <c r="D594" s="15"/>
      <c r="E594" s="15"/>
      <c r="F594" s="15"/>
      <c r="G594" s="15"/>
      <c r="H594" s="15"/>
      <c r="I594" s="15"/>
      <c r="J594" s="15"/>
      <c r="M594" s="30"/>
      <c r="N594" s="30"/>
      <c r="O594" s="15"/>
      <c r="P594" s="15"/>
      <c r="Q594" s="15"/>
      <c r="R594" s="15"/>
      <c r="S594" s="15"/>
      <c r="T594" s="15"/>
      <c r="U594" s="15"/>
      <c r="V594" s="15"/>
      <c r="W594" s="15"/>
      <c r="X594" s="15"/>
      <c r="Y594" s="15"/>
      <c r="Z594" s="15"/>
      <c r="AA594" s="15"/>
    </row>
    <row r="595">
      <c r="A595" s="15"/>
      <c r="B595" s="15"/>
      <c r="C595" s="15"/>
      <c r="D595" s="15"/>
      <c r="E595" s="15"/>
      <c r="F595" s="15"/>
      <c r="G595" s="15"/>
      <c r="H595" s="15"/>
      <c r="I595" s="15"/>
      <c r="J595" s="15"/>
      <c r="M595" s="30"/>
      <c r="N595" s="30"/>
      <c r="O595" s="15"/>
      <c r="P595" s="15"/>
      <c r="Q595" s="15"/>
      <c r="R595" s="15"/>
      <c r="S595" s="15"/>
      <c r="T595" s="15"/>
      <c r="U595" s="15"/>
      <c r="V595" s="15"/>
      <c r="W595" s="15"/>
      <c r="X595" s="15"/>
      <c r="Y595" s="15"/>
      <c r="Z595" s="15"/>
      <c r="AA595" s="15"/>
    </row>
    <row r="596">
      <c r="A596" s="15"/>
      <c r="B596" s="15"/>
      <c r="C596" s="15"/>
      <c r="D596" s="15"/>
      <c r="E596" s="15"/>
      <c r="F596" s="15"/>
      <c r="G596" s="15"/>
      <c r="H596" s="15"/>
      <c r="I596" s="15"/>
      <c r="J596" s="15"/>
      <c r="M596" s="30"/>
      <c r="N596" s="30"/>
      <c r="O596" s="15"/>
      <c r="P596" s="15"/>
      <c r="Q596" s="15"/>
      <c r="R596" s="15"/>
      <c r="S596" s="15"/>
      <c r="T596" s="15"/>
      <c r="U596" s="15"/>
      <c r="V596" s="15"/>
      <c r="W596" s="15"/>
      <c r="X596" s="15"/>
      <c r="Y596" s="15"/>
      <c r="Z596" s="15"/>
      <c r="AA596" s="15"/>
    </row>
    <row r="597">
      <c r="A597" s="15"/>
      <c r="B597" s="15"/>
      <c r="C597" s="15"/>
      <c r="D597" s="15"/>
      <c r="E597" s="15"/>
      <c r="F597" s="15"/>
      <c r="G597" s="15"/>
      <c r="H597" s="15"/>
      <c r="I597" s="15"/>
      <c r="J597" s="15"/>
      <c r="M597" s="30"/>
      <c r="N597" s="30"/>
      <c r="O597" s="15"/>
      <c r="P597" s="15"/>
      <c r="Q597" s="15"/>
      <c r="R597" s="15"/>
      <c r="S597" s="15"/>
      <c r="T597" s="15"/>
      <c r="U597" s="15"/>
      <c r="V597" s="15"/>
      <c r="W597" s="15"/>
      <c r="X597" s="15"/>
      <c r="Y597" s="15"/>
      <c r="Z597" s="15"/>
      <c r="AA597" s="15"/>
    </row>
    <row r="598">
      <c r="A598" s="15"/>
      <c r="B598" s="15"/>
      <c r="C598" s="15"/>
      <c r="D598" s="15"/>
      <c r="E598" s="15"/>
      <c r="F598" s="15"/>
      <c r="G598" s="15"/>
      <c r="H598" s="15"/>
      <c r="I598" s="15"/>
      <c r="J598" s="15"/>
      <c r="M598" s="30"/>
      <c r="N598" s="30"/>
      <c r="O598" s="15"/>
      <c r="P598" s="15"/>
      <c r="Q598" s="15"/>
      <c r="R598" s="15"/>
      <c r="S598" s="15"/>
      <c r="T598" s="15"/>
      <c r="U598" s="15"/>
      <c r="V598" s="15"/>
      <c r="W598" s="15"/>
      <c r="X598" s="15"/>
      <c r="Y598" s="15"/>
      <c r="Z598" s="15"/>
      <c r="AA598" s="15"/>
    </row>
    <row r="599">
      <c r="A599" s="15"/>
      <c r="B599" s="15"/>
      <c r="C599" s="15"/>
      <c r="D599" s="15"/>
      <c r="E599" s="15"/>
      <c r="F599" s="15"/>
      <c r="G599" s="15"/>
      <c r="H599" s="15"/>
      <c r="I599" s="15"/>
      <c r="J599" s="15"/>
      <c r="M599" s="30"/>
      <c r="N599" s="30"/>
      <c r="O599" s="15"/>
      <c r="P599" s="15"/>
      <c r="Q599" s="15"/>
      <c r="R599" s="15"/>
      <c r="S599" s="15"/>
      <c r="T599" s="15"/>
      <c r="U599" s="15"/>
      <c r="V599" s="15"/>
      <c r="W599" s="15"/>
      <c r="X599" s="15"/>
      <c r="Y599" s="15"/>
      <c r="Z599" s="15"/>
      <c r="AA599" s="15"/>
    </row>
    <row r="600">
      <c r="A600" s="15"/>
      <c r="B600" s="15"/>
      <c r="C600" s="15"/>
      <c r="D600" s="15"/>
      <c r="E600" s="15"/>
      <c r="F600" s="15"/>
      <c r="G600" s="15"/>
      <c r="H600" s="15"/>
      <c r="I600" s="15"/>
      <c r="J600" s="15"/>
      <c r="M600" s="30"/>
      <c r="N600" s="30"/>
      <c r="O600" s="15"/>
      <c r="P600" s="15"/>
      <c r="Q600" s="15"/>
      <c r="R600" s="15"/>
      <c r="S600" s="15"/>
      <c r="T600" s="15"/>
      <c r="U600" s="15"/>
      <c r="V600" s="15"/>
      <c r="W600" s="15"/>
      <c r="X600" s="15"/>
      <c r="Y600" s="15"/>
      <c r="Z600" s="15"/>
      <c r="AA600" s="15"/>
    </row>
    <row r="601">
      <c r="A601" s="15"/>
      <c r="B601" s="15"/>
      <c r="C601" s="15"/>
      <c r="D601" s="15"/>
      <c r="E601" s="15"/>
      <c r="F601" s="15"/>
      <c r="G601" s="15"/>
      <c r="H601" s="15"/>
      <c r="I601" s="15"/>
      <c r="J601" s="15"/>
      <c r="M601" s="30"/>
      <c r="N601" s="30"/>
      <c r="O601" s="15"/>
      <c r="P601" s="15"/>
      <c r="Q601" s="15"/>
      <c r="R601" s="15"/>
      <c r="S601" s="15"/>
      <c r="T601" s="15"/>
      <c r="U601" s="15"/>
      <c r="V601" s="15"/>
      <c r="W601" s="15"/>
      <c r="X601" s="15"/>
      <c r="Y601" s="15"/>
      <c r="Z601" s="15"/>
      <c r="AA601" s="15"/>
    </row>
    <row r="602">
      <c r="A602" s="15"/>
      <c r="B602" s="15"/>
      <c r="C602" s="15"/>
      <c r="D602" s="15"/>
      <c r="E602" s="15"/>
      <c r="F602" s="15"/>
      <c r="G602" s="15"/>
      <c r="H602" s="15"/>
      <c r="I602" s="15"/>
      <c r="J602" s="15"/>
      <c r="M602" s="30"/>
      <c r="N602" s="30"/>
      <c r="O602" s="15"/>
      <c r="P602" s="15"/>
      <c r="Q602" s="15"/>
      <c r="R602" s="15"/>
      <c r="S602" s="15"/>
      <c r="T602" s="15"/>
      <c r="U602" s="15"/>
      <c r="V602" s="15"/>
      <c r="W602" s="15"/>
      <c r="X602" s="15"/>
      <c r="Y602" s="15"/>
      <c r="Z602" s="15"/>
      <c r="AA602" s="15"/>
    </row>
    <row r="603">
      <c r="A603" s="15"/>
      <c r="B603" s="15"/>
      <c r="C603" s="15"/>
      <c r="D603" s="15"/>
      <c r="E603" s="15"/>
      <c r="F603" s="15"/>
      <c r="G603" s="15"/>
      <c r="H603" s="15"/>
      <c r="I603" s="15"/>
      <c r="J603" s="15"/>
      <c r="M603" s="30"/>
      <c r="N603" s="30"/>
      <c r="O603" s="15"/>
      <c r="P603" s="15"/>
      <c r="Q603" s="15"/>
      <c r="R603" s="15"/>
      <c r="S603" s="15"/>
      <c r="T603" s="15"/>
      <c r="U603" s="15"/>
      <c r="V603" s="15"/>
      <c r="W603" s="15"/>
      <c r="X603" s="15"/>
      <c r="Y603" s="15"/>
      <c r="Z603" s="15"/>
      <c r="AA603" s="15"/>
    </row>
    <row r="604">
      <c r="A604" s="15"/>
      <c r="B604" s="15"/>
      <c r="C604" s="15"/>
      <c r="D604" s="15"/>
      <c r="E604" s="15"/>
      <c r="F604" s="15"/>
      <c r="G604" s="15"/>
      <c r="H604" s="15"/>
      <c r="I604" s="15"/>
      <c r="J604" s="15"/>
      <c r="M604" s="30"/>
      <c r="N604" s="30"/>
      <c r="O604" s="15"/>
      <c r="P604" s="15"/>
      <c r="Q604" s="15"/>
      <c r="R604" s="15"/>
      <c r="S604" s="15"/>
      <c r="T604" s="15"/>
      <c r="U604" s="15"/>
      <c r="V604" s="15"/>
      <c r="W604" s="15"/>
      <c r="X604" s="15"/>
      <c r="Y604" s="15"/>
      <c r="Z604" s="15"/>
      <c r="AA604" s="15"/>
    </row>
    <row r="605">
      <c r="A605" s="15"/>
      <c r="B605" s="15"/>
      <c r="C605" s="15"/>
      <c r="D605" s="15"/>
      <c r="E605" s="15"/>
      <c r="F605" s="15"/>
      <c r="G605" s="15"/>
      <c r="H605" s="15"/>
      <c r="I605" s="15"/>
      <c r="J605" s="15"/>
      <c r="M605" s="30"/>
      <c r="N605" s="30"/>
      <c r="O605" s="15"/>
      <c r="P605" s="15"/>
      <c r="Q605" s="15"/>
      <c r="R605" s="15"/>
      <c r="S605" s="15"/>
      <c r="T605" s="15"/>
      <c r="U605" s="15"/>
      <c r="V605" s="15"/>
      <c r="W605" s="15"/>
      <c r="X605" s="15"/>
      <c r="Y605" s="15"/>
      <c r="Z605" s="15"/>
      <c r="AA605" s="15"/>
    </row>
    <row r="606">
      <c r="A606" s="15"/>
      <c r="B606" s="15"/>
      <c r="C606" s="15"/>
      <c r="D606" s="15"/>
      <c r="E606" s="15"/>
      <c r="F606" s="15"/>
      <c r="G606" s="15"/>
      <c r="H606" s="15"/>
      <c r="I606" s="15"/>
      <c r="J606" s="15"/>
      <c r="M606" s="30"/>
      <c r="N606" s="30"/>
      <c r="O606" s="15"/>
      <c r="P606" s="15"/>
      <c r="Q606" s="15"/>
      <c r="R606" s="15"/>
      <c r="S606" s="15"/>
      <c r="T606" s="15"/>
      <c r="U606" s="15"/>
      <c r="V606" s="15"/>
      <c r="W606" s="15"/>
      <c r="X606" s="15"/>
      <c r="Y606" s="15"/>
      <c r="Z606" s="15"/>
      <c r="AA606" s="15"/>
    </row>
    <row r="607">
      <c r="A607" s="15"/>
      <c r="B607" s="15"/>
      <c r="C607" s="15"/>
      <c r="D607" s="15"/>
      <c r="E607" s="15"/>
      <c r="F607" s="15"/>
      <c r="G607" s="15"/>
      <c r="H607" s="15"/>
      <c r="I607" s="15"/>
      <c r="J607" s="15"/>
      <c r="M607" s="30"/>
      <c r="N607" s="30"/>
      <c r="O607" s="15"/>
      <c r="P607" s="15"/>
      <c r="Q607" s="15"/>
      <c r="R607" s="15"/>
      <c r="S607" s="15"/>
      <c r="T607" s="15"/>
      <c r="U607" s="15"/>
      <c r="V607" s="15"/>
      <c r="W607" s="15"/>
      <c r="X607" s="15"/>
      <c r="Y607" s="15"/>
      <c r="Z607" s="15"/>
      <c r="AA607" s="15"/>
    </row>
    <row r="608">
      <c r="A608" s="15"/>
      <c r="B608" s="15"/>
      <c r="C608" s="15"/>
      <c r="D608" s="15"/>
      <c r="E608" s="15"/>
      <c r="F608" s="15"/>
      <c r="G608" s="15"/>
      <c r="H608" s="15"/>
      <c r="I608" s="15"/>
      <c r="J608" s="15"/>
      <c r="M608" s="30"/>
      <c r="N608" s="30"/>
      <c r="O608" s="15"/>
      <c r="P608" s="15"/>
      <c r="Q608" s="15"/>
      <c r="R608" s="15"/>
      <c r="S608" s="15"/>
      <c r="T608" s="15"/>
      <c r="U608" s="15"/>
      <c r="V608" s="15"/>
      <c r="W608" s="15"/>
      <c r="X608" s="15"/>
      <c r="Y608" s="15"/>
      <c r="Z608" s="15"/>
      <c r="AA608" s="15"/>
    </row>
    <row r="609">
      <c r="A609" s="15"/>
      <c r="B609" s="15"/>
      <c r="C609" s="15"/>
      <c r="D609" s="15"/>
      <c r="E609" s="15"/>
      <c r="F609" s="15"/>
      <c r="G609" s="15"/>
      <c r="H609" s="15"/>
      <c r="I609" s="15"/>
      <c r="J609" s="15"/>
      <c r="M609" s="30"/>
      <c r="N609" s="30"/>
      <c r="O609" s="15"/>
      <c r="P609" s="15"/>
      <c r="Q609" s="15"/>
      <c r="R609" s="15"/>
      <c r="S609" s="15"/>
      <c r="T609" s="15"/>
      <c r="U609" s="15"/>
      <c r="V609" s="15"/>
      <c r="W609" s="15"/>
      <c r="X609" s="15"/>
      <c r="Y609" s="15"/>
      <c r="Z609" s="15"/>
      <c r="AA609" s="15"/>
    </row>
    <row r="610">
      <c r="A610" s="15"/>
      <c r="B610" s="15"/>
      <c r="C610" s="15"/>
      <c r="D610" s="15"/>
      <c r="E610" s="15"/>
      <c r="F610" s="15"/>
      <c r="G610" s="15"/>
      <c r="H610" s="15"/>
      <c r="I610" s="15"/>
      <c r="J610" s="15"/>
      <c r="M610" s="30"/>
      <c r="N610" s="30"/>
      <c r="O610" s="15"/>
      <c r="P610" s="15"/>
      <c r="Q610" s="15"/>
      <c r="R610" s="15"/>
      <c r="S610" s="15"/>
      <c r="T610" s="15"/>
      <c r="U610" s="15"/>
      <c r="V610" s="15"/>
      <c r="W610" s="15"/>
      <c r="X610" s="15"/>
      <c r="Y610" s="15"/>
      <c r="Z610" s="15"/>
      <c r="AA610" s="15"/>
    </row>
    <row r="611">
      <c r="A611" s="15"/>
      <c r="B611" s="15"/>
      <c r="C611" s="15"/>
      <c r="D611" s="15"/>
      <c r="E611" s="15"/>
      <c r="F611" s="15"/>
      <c r="G611" s="15"/>
      <c r="H611" s="15"/>
      <c r="I611" s="15"/>
      <c r="J611" s="15"/>
      <c r="M611" s="30"/>
      <c r="N611" s="30"/>
      <c r="O611" s="15"/>
      <c r="P611" s="15"/>
      <c r="Q611" s="15"/>
      <c r="R611" s="15"/>
      <c r="S611" s="15"/>
      <c r="T611" s="15"/>
      <c r="U611" s="15"/>
      <c r="V611" s="15"/>
      <c r="W611" s="15"/>
      <c r="X611" s="15"/>
      <c r="Y611" s="15"/>
      <c r="Z611" s="15"/>
      <c r="AA611" s="15"/>
    </row>
    <row r="612">
      <c r="A612" s="15"/>
      <c r="B612" s="15"/>
      <c r="C612" s="15"/>
      <c r="D612" s="15"/>
      <c r="E612" s="15"/>
      <c r="F612" s="15"/>
      <c r="G612" s="15"/>
      <c r="H612" s="15"/>
      <c r="I612" s="15"/>
      <c r="J612" s="15"/>
      <c r="M612" s="30"/>
      <c r="N612" s="30"/>
      <c r="O612" s="15"/>
      <c r="P612" s="15"/>
      <c r="Q612" s="15"/>
      <c r="R612" s="15"/>
      <c r="S612" s="15"/>
      <c r="T612" s="15"/>
      <c r="U612" s="15"/>
      <c r="V612" s="15"/>
      <c r="W612" s="15"/>
      <c r="X612" s="15"/>
      <c r="Y612" s="15"/>
      <c r="Z612" s="15"/>
      <c r="AA612" s="15"/>
    </row>
    <row r="613">
      <c r="A613" s="15"/>
      <c r="B613" s="15"/>
      <c r="C613" s="15"/>
      <c r="D613" s="15"/>
      <c r="E613" s="15"/>
      <c r="F613" s="15"/>
      <c r="G613" s="15"/>
      <c r="H613" s="15"/>
      <c r="I613" s="15"/>
      <c r="J613" s="15"/>
      <c r="M613" s="30"/>
      <c r="N613" s="30"/>
      <c r="O613" s="15"/>
      <c r="P613" s="15"/>
      <c r="Q613" s="15"/>
      <c r="R613" s="15"/>
      <c r="S613" s="15"/>
      <c r="T613" s="15"/>
      <c r="U613" s="15"/>
      <c r="V613" s="15"/>
      <c r="W613" s="15"/>
      <c r="X613" s="15"/>
      <c r="Y613" s="15"/>
      <c r="Z613" s="15"/>
      <c r="AA613" s="15"/>
    </row>
    <row r="614">
      <c r="A614" s="15"/>
      <c r="B614" s="15"/>
      <c r="C614" s="15"/>
      <c r="D614" s="15"/>
      <c r="E614" s="15"/>
      <c r="F614" s="15"/>
      <c r="G614" s="15"/>
      <c r="H614" s="15"/>
      <c r="I614" s="15"/>
      <c r="J614" s="15"/>
      <c r="M614" s="30"/>
      <c r="N614" s="30"/>
      <c r="O614" s="15"/>
      <c r="P614" s="15"/>
      <c r="Q614" s="15"/>
      <c r="R614" s="15"/>
      <c r="S614" s="15"/>
      <c r="T614" s="15"/>
      <c r="U614" s="15"/>
      <c r="V614" s="15"/>
      <c r="W614" s="15"/>
      <c r="X614" s="15"/>
      <c r="Y614" s="15"/>
      <c r="Z614" s="15"/>
      <c r="AA614" s="15"/>
    </row>
    <row r="615">
      <c r="A615" s="15"/>
      <c r="B615" s="15"/>
      <c r="C615" s="15"/>
      <c r="D615" s="15"/>
      <c r="E615" s="15"/>
      <c r="F615" s="15"/>
      <c r="G615" s="15"/>
      <c r="H615" s="15"/>
      <c r="I615" s="15"/>
      <c r="J615" s="15"/>
      <c r="M615" s="30"/>
      <c r="N615" s="30"/>
      <c r="O615" s="15"/>
      <c r="P615" s="15"/>
      <c r="Q615" s="15"/>
      <c r="R615" s="15"/>
      <c r="S615" s="15"/>
      <c r="T615" s="15"/>
      <c r="U615" s="15"/>
      <c r="V615" s="15"/>
      <c r="W615" s="15"/>
      <c r="X615" s="15"/>
      <c r="Y615" s="15"/>
      <c r="Z615" s="15"/>
      <c r="AA615" s="15"/>
    </row>
    <row r="616">
      <c r="A616" s="15"/>
      <c r="B616" s="15"/>
      <c r="C616" s="15"/>
      <c r="D616" s="15"/>
      <c r="E616" s="15"/>
      <c r="F616" s="15"/>
      <c r="G616" s="15"/>
      <c r="H616" s="15"/>
      <c r="I616" s="15"/>
      <c r="J616" s="15"/>
      <c r="M616" s="30"/>
      <c r="N616" s="30"/>
      <c r="O616" s="15"/>
      <c r="P616" s="15"/>
      <c r="Q616" s="15"/>
      <c r="R616" s="15"/>
      <c r="S616" s="15"/>
      <c r="T616" s="15"/>
      <c r="U616" s="15"/>
      <c r="V616" s="15"/>
      <c r="W616" s="15"/>
      <c r="X616" s="15"/>
      <c r="Y616" s="15"/>
      <c r="Z616" s="15"/>
      <c r="AA616" s="15"/>
    </row>
    <row r="617">
      <c r="A617" s="15"/>
      <c r="B617" s="15"/>
      <c r="C617" s="15"/>
      <c r="D617" s="15"/>
      <c r="E617" s="15"/>
      <c r="F617" s="15"/>
      <c r="G617" s="15"/>
      <c r="H617" s="15"/>
      <c r="I617" s="15"/>
      <c r="J617" s="15"/>
      <c r="M617" s="30"/>
      <c r="N617" s="30"/>
      <c r="O617" s="15"/>
      <c r="P617" s="15"/>
      <c r="Q617" s="15"/>
      <c r="R617" s="15"/>
      <c r="S617" s="15"/>
      <c r="T617" s="15"/>
      <c r="U617" s="15"/>
      <c r="V617" s="15"/>
      <c r="W617" s="15"/>
      <c r="X617" s="15"/>
      <c r="Y617" s="15"/>
      <c r="Z617" s="15"/>
      <c r="AA617" s="15"/>
    </row>
    <row r="618">
      <c r="A618" s="15"/>
      <c r="B618" s="15"/>
      <c r="C618" s="15"/>
      <c r="D618" s="15"/>
      <c r="E618" s="15"/>
      <c r="F618" s="15"/>
      <c r="G618" s="15"/>
      <c r="H618" s="15"/>
      <c r="I618" s="15"/>
      <c r="J618" s="15"/>
      <c r="M618" s="30"/>
      <c r="N618" s="30"/>
      <c r="O618" s="15"/>
      <c r="P618" s="15"/>
      <c r="Q618" s="15"/>
      <c r="R618" s="15"/>
      <c r="S618" s="15"/>
      <c r="T618" s="15"/>
      <c r="U618" s="15"/>
      <c r="V618" s="15"/>
      <c r="W618" s="15"/>
      <c r="X618" s="15"/>
      <c r="Y618" s="15"/>
      <c r="Z618" s="15"/>
      <c r="AA618" s="15"/>
    </row>
    <row r="619">
      <c r="A619" s="15"/>
      <c r="B619" s="15"/>
      <c r="C619" s="15"/>
      <c r="D619" s="15"/>
      <c r="E619" s="15"/>
      <c r="F619" s="15"/>
      <c r="G619" s="15"/>
      <c r="H619" s="15"/>
      <c r="I619" s="15"/>
      <c r="J619" s="15"/>
      <c r="M619" s="30"/>
      <c r="N619" s="30"/>
      <c r="O619" s="15"/>
      <c r="P619" s="15"/>
      <c r="Q619" s="15"/>
      <c r="R619" s="15"/>
      <c r="S619" s="15"/>
      <c r="T619" s="15"/>
      <c r="U619" s="15"/>
      <c r="V619" s="15"/>
      <c r="W619" s="15"/>
      <c r="X619" s="15"/>
      <c r="Y619" s="15"/>
      <c r="Z619" s="15"/>
      <c r="AA619" s="15"/>
    </row>
    <row r="620">
      <c r="A620" s="15"/>
      <c r="B620" s="15"/>
      <c r="C620" s="15"/>
      <c r="D620" s="15"/>
      <c r="E620" s="15"/>
      <c r="F620" s="15"/>
      <c r="G620" s="15"/>
      <c r="H620" s="15"/>
      <c r="I620" s="15"/>
      <c r="J620" s="15"/>
      <c r="M620" s="30"/>
      <c r="N620" s="30"/>
      <c r="O620" s="15"/>
      <c r="P620" s="15"/>
      <c r="Q620" s="15"/>
      <c r="R620" s="15"/>
      <c r="S620" s="15"/>
      <c r="T620" s="15"/>
      <c r="U620" s="15"/>
      <c r="V620" s="15"/>
      <c r="W620" s="15"/>
      <c r="X620" s="15"/>
      <c r="Y620" s="15"/>
      <c r="Z620" s="15"/>
      <c r="AA620" s="15"/>
    </row>
    <row r="621">
      <c r="A621" s="15"/>
      <c r="B621" s="15"/>
      <c r="C621" s="15"/>
      <c r="D621" s="15"/>
      <c r="E621" s="15"/>
      <c r="F621" s="15"/>
      <c r="G621" s="15"/>
      <c r="H621" s="15"/>
      <c r="I621" s="15"/>
      <c r="J621" s="15"/>
      <c r="M621" s="30"/>
      <c r="N621" s="30"/>
      <c r="O621" s="15"/>
      <c r="P621" s="15"/>
      <c r="Q621" s="15"/>
      <c r="R621" s="15"/>
      <c r="S621" s="15"/>
      <c r="T621" s="15"/>
      <c r="U621" s="15"/>
      <c r="V621" s="15"/>
      <c r="W621" s="15"/>
      <c r="X621" s="15"/>
      <c r="Y621" s="15"/>
      <c r="Z621" s="15"/>
      <c r="AA621" s="15"/>
    </row>
    <row r="622">
      <c r="A622" s="15"/>
      <c r="B622" s="15"/>
      <c r="C622" s="15"/>
      <c r="D622" s="15"/>
      <c r="E622" s="15"/>
      <c r="F622" s="15"/>
      <c r="G622" s="15"/>
      <c r="H622" s="15"/>
      <c r="I622" s="15"/>
      <c r="J622" s="15"/>
      <c r="M622" s="30"/>
      <c r="N622" s="30"/>
      <c r="O622" s="15"/>
      <c r="P622" s="15"/>
      <c r="Q622" s="15"/>
      <c r="R622" s="15"/>
      <c r="S622" s="15"/>
      <c r="T622" s="15"/>
      <c r="U622" s="15"/>
      <c r="V622" s="15"/>
      <c r="W622" s="15"/>
      <c r="X622" s="15"/>
      <c r="Y622" s="15"/>
      <c r="Z622" s="15"/>
      <c r="AA622" s="15"/>
    </row>
    <row r="623">
      <c r="A623" s="15"/>
      <c r="B623" s="15"/>
      <c r="C623" s="15"/>
      <c r="D623" s="15"/>
      <c r="E623" s="15"/>
      <c r="F623" s="15"/>
      <c r="G623" s="15"/>
      <c r="H623" s="15"/>
      <c r="I623" s="15"/>
      <c r="J623" s="15"/>
      <c r="M623" s="30"/>
      <c r="N623" s="30"/>
      <c r="O623" s="15"/>
      <c r="P623" s="15"/>
      <c r="Q623" s="15"/>
      <c r="R623" s="15"/>
      <c r="S623" s="15"/>
      <c r="T623" s="15"/>
      <c r="U623" s="15"/>
      <c r="V623" s="15"/>
      <c r="W623" s="15"/>
      <c r="X623" s="15"/>
      <c r="Y623" s="15"/>
      <c r="Z623" s="15"/>
      <c r="AA623" s="15"/>
    </row>
    <row r="624">
      <c r="A624" s="15"/>
      <c r="B624" s="15"/>
      <c r="C624" s="15"/>
      <c r="D624" s="15"/>
      <c r="E624" s="15"/>
      <c r="F624" s="15"/>
      <c r="G624" s="15"/>
      <c r="H624" s="15"/>
      <c r="I624" s="15"/>
      <c r="J624" s="15"/>
      <c r="M624" s="30"/>
      <c r="N624" s="30"/>
      <c r="O624" s="15"/>
      <c r="P624" s="15"/>
      <c r="Q624" s="15"/>
      <c r="R624" s="15"/>
      <c r="S624" s="15"/>
      <c r="T624" s="15"/>
      <c r="U624" s="15"/>
      <c r="V624" s="15"/>
      <c r="W624" s="15"/>
      <c r="X624" s="15"/>
      <c r="Y624" s="15"/>
      <c r="Z624" s="15"/>
      <c r="AA624" s="15"/>
    </row>
    <row r="625">
      <c r="A625" s="15"/>
      <c r="B625" s="15"/>
      <c r="C625" s="15"/>
      <c r="D625" s="15"/>
      <c r="E625" s="15"/>
      <c r="F625" s="15"/>
      <c r="G625" s="15"/>
      <c r="H625" s="15"/>
      <c r="I625" s="15"/>
      <c r="J625" s="15"/>
      <c r="M625" s="30"/>
      <c r="N625" s="30"/>
      <c r="O625" s="15"/>
      <c r="P625" s="15"/>
      <c r="Q625" s="15"/>
      <c r="R625" s="15"/>
      <c r="S625" s="15"/>
      <c r="T625" s="15"/>
      <c r="U625" s="15"/>
      <c r="V625" s="15"/>
      <c r="W625" s="15"/>
      <c r="X625" s="15"/>
      <c r="Y625" s="15"/>
      <c r="Z625" s="15"/>
      <c r="AA625" s="15"/>
    </row>
    <row r="626">
      <c r="A626" s="15"/>
      <c r="B626" s="15"/>
      <c r="C626" s="15"/>
      <c r="D626" s="15"/>
      <c r="E626" s="15"/>
      <c r="F626" s="15"/>
      <c r="G626" s="15"/>
      <c r="H626" s="15"/>
      <c r="I626" s="15"/>
      <c r="J626" s="15"/>
      <c r="M626" s="30"/>
      <c r="N626" s="30"/>
      <c r="O626" s="15"/>
      <c r="P626" s="15"/>
      <c r="Q626" s="15"/>
      <c r="R626" s="15"/>
      <c r="S626" s="15"/>
      <c r="T626" s="15"/>
      <c r="U626" s="15"/>
      <c r="V626" s="15"/>
      <c r="W626" s="15"/>
      <c r="X626" s="15"/>
      <c r="Y626" s="15"/>
      <c r="Z626" s="15"/>
      <c r="AA626" s="15"/>
    </row>
    <row r="627">
      <c r="A627" s="15"/>
      <c r="B627" s="15"/>
      <c r="C627" s="15"/>
      <c r="D627" s="15"/>
      <c r="E627" s="15"/>
      <c r="F627" s="15"/>
      <c r="G627" s="15"/>
      <c r="H627" s="15"/>
      <c r="I627" s="15"/>
      <c r="J627" s="15"/>
      <c r="M627" s="30"/>
      <c r="N627" s="30"/>
      <c r="O627" s="15"/>
      <c r="P627" s="15"/>
      <c r="Q627" s="15"/>
      <c r="R627" s="15"/>
      <c r="S627" s="15"/>
      <c r="T627" s="15"/>
      <c r="U627" s="15"/>
      <c r="V627" s="15"/>
      <c r="W627" s="15"/>
      <c r="X627" s="15"/>
      <c r="Y627" s="15"/>
      <c r="Z627" s="15"/>
      <c r="AA627" s="15"/>
    </row>
    <row r="628">
      <c r="A628" s="15"/>
      <c r="B628" s="15"/>
      <c r="C628" s="15"/>
      <c r="D628" s="15"/>
      <c r="E628" s="15"/>
      <c r="F628" s="15"/>
      <c r="G628" s="15"/>
      <c r="H628" s="15"/>
      <c r="I628" s="15"/>
      <c r="J628" s="15"/>
      <c r="M628" s="30"/>
      <c r="N628" s="30"/>
      <c r="O628" s="15"/>
      <c r="P628" s="15"/>
      <c r="Q628" s="15"/>
      <c r="R628" s="15"/>
      <c r="S628" s="15"/>
      <c r="T628" s="15"/>
      <c r="U628" s="15"/>
      <c r="V628" s="15"/>
      <c r="W628" s="15"/>
      <c r="X628" s="15"/>
      <c r="Y628" s="15"/>
      <c r="Z628" s="15"/>
      <c r="AA628" s="15"/>
    </row>
    <row r="629">
      <c r="A629" s="15"/>
      <c r="B629" s="15"/>
      <c r="C629" s="15"/>
      <c r="D629" s="15"/>
      <c r="E629" s="15"/>
      <c r="F629" s="15"/>
      <c r="G629" s="15"/>
      <c r="H629" s="15"/>
      <c r="I629" s="15"/>
      <c r="J629" s="15"/>
      <c r="M629" s="30"/>
      <c r="N629" s="30"/>
      <c r="O629" s="15"/>
      <c r="P629" s="15"/>
      <c r="Q629" s="15"/>
      <c r="R629" s="15"/>
      <c r="S629" s="15"/>
      <c r="T629" s="15"/>
      <c r="U629" s="15"/>
      <c r="V629" s="15"/>
      <c r="W629" s="15"/>
      <c r="X629" s="15"/>
      <c r="Y629" s="15"/>
      <c r="Z629" s="15"/>
      <c r="AA629" s="15"/>
    </row>
    <row r="630">
      <c r="A630" s="15"/>
      <c r="B630" s="15"/>
      <c r="C630" s="15"/>
      <c r="D630" s="15"/>
      <c r="E630" s="15"/>
      <c r="F630" s="15"/>
      <c r="G630" s="15"/>
      <c r="H630" s="15"/>
      <c r="I630" s="15"/>
      <c r="J630" s="15"/>
      <c r="M630" s="30"/>
      <c r="N630" s="30"/>
      <c r="O630" s="15"/>
      <c r="P630" s="15"/>
      <c r="Q630" s="15"/>
      <c r="R630" s="15"/>
      <c r="S630" s="15"/>
      <c r="T630" s="15"/>
      <c r="U630" s="15"/>
      <c r="V630" s="15"/>
      <c r="W630" s="15"/>
      <c r="X630" s="15"/>
      <c r="Y630" s="15"/>
      <c r="Z630" s="15"/>
      <c r="AA630" s="15"/>
    </row>
    <row r="631">
      <c r="A631" s="15"/>
      <c r="B631" s="15"/>
      <c r="C631" s="15"/>
      <c r="D631" s="15"/>
      <c r="E631" s="15"/>
      <c r="F631" s="15"/>
      <c r="G631" s="15"/>
      <c r="H631" s="15"/>
      <c r="I631" s="15"/>
      <c r="J631" s="15"/>
      <c r="M631" s="30"/>
      <c r="N631" s="30"/>
      <c r="O631" s="15"/>
      <c r="P631" s="15"/>
      <c r="Q631" s="15"/>
      <c r="R631" s="15"/>
      <c r="S631" s="15"/>
      <c r="T631" s="15"/>
      <c r="U631" s="15"/>
      <c r="V631" s="15"/>
      <c r="W631" s="15"/>
      <c r="X631" s="15"/>
      <c r="Y631" s="15"/>
      <c r="Z631" s="15"/>
      <c r="AA631" s="15"/>
    </row>
    <row r="632">
      <c r="A632" s="15"/>
      <c r="B632" s="15"/>
      <c r="C632" s="15"/>
      <c r="D632" s="15"/>
      <c r="E632" s="15"/>
      <c r="F632" s="15"/>
      <c r="G632" s="15"/>
      <c r="H632" s="15"/>
      <c r="I632" s="15"/>
      <c r="J632" s="15"/>
      <c r="M632" s="30"/>
      <c r="N632" s="30"/>
      <c r="O632" s="15"/>
      <c r="P632" s="15"/>
      <c r="Q632" s="15"/>
      <c r="R632" s="15"/>
      <c r="S632" s="15"/>
      <c r="T632" s="15"/>
      <c r="U632" s="15"/>
      <c r="V632" s="15"/>
      <c r="W632" s="15"/>
      <c r="X632" s="15"/>
      <c r="Y632" s="15"/>
      <c r="Z632" s="15"/>
      <c r="AA632" s="15"/>
    </row>
    <row r="633">
      <c r="A633" s="15"/>
      <c r="B633" s="15"/>
      <c r="C633" s="15"/>
      <c r="D633" s="15"/>
      <c r="E633" s="15"/>
      <c r="F633" s="15"/>
      <c r="G633" s="15"/>
      <c r="H633" s="15"/>
      <c r="I633" s="15"/>
      <c r="J633" s="15"/>
      <c r="M633" s="30"/>
      <c r="N633" s="30"/>
      <c r="O633" s="15"/>
      <c r="P633" s="15"/>
      <c r="Q633" s="15"/>
      <c r="R633" s="15"/>
      <c r="S633" s="15"/>
      <c r="T633" s="15"/>
      <c r="U633" s="15"/>
      <c r="V633" s="15"/>
      <c r="W633" s="15"/>
      <c r="X633" s="15"/>
      <c r="Y633" s="15"/>
      <c r="Z633" s="15"/>
      <c r="AA633" s="15"/>
    </row>
    <row r="634">
      <c r="A634" s="15"/>
      <c r="B634" s="15"/>
      <c r="C634" s="15"/>
      <c r="D634" s="15"/>
      <c r="E634" s="15"/>
      <c r="F634" s="15"/>
      <c r="G634" s="15"/>
      <c r="H634" s="15"/>
      <c r="I634" s="15"/>
      <c r="J634" s="15"/>
      <c r="M634" s="30"/>
      <c r="N634" s="30"/>
      <c r="O634" s="15"/>
      <c r="P634" s="15"/>
      <c r="Q634" s="15"/>
      <c r="R634" s="15"/>
      <c r="S634" s="15"/>
      <c r="T634" s="15"/>
      <c r="U634" s="15"/>
      <c r="V634" s="15"/>
      <c r="W634" s="15"/>
      <c r="X634" s="15"/>
      <c r="Y634" s="15"/>
      <c r="Z634" s="15"/>
      <c r="AA634" s="15"/>
    </row>
    <row r="635">
      <c r="A635" s="15"/>
      <c r="B635" s="15"/>
      <c r="C635" s="15"/>
      <c r="D635" s="15"/>
      <c r="E635" s="15"/>
      <c r="F635" s="15"/>
      <c r="G635" s="15"/>
      <c r="H635" s="15"/>
      <c r="I635" s="15"/>
      <c r="J635" s="15"/>
      <c r="M635" s="30"/>
      <c r="N635" s="30"/>
      <c r="O635" s="15"/>
      <c r="P635" s="15"/>
      <c r="Q635" s="15"/>
      <c r="R635" s="15"/>
      <c r="S635" s="15"/>
      <c r="T635" s="15"/>
      <c r="U635" s="15"/>
      <c r="V635" s="15"/>
      <c r="W635" s="15"/>
      <c r="X635" s="15"/>
      <c r="Y635" s="15"/>
      <c r="Z635" s="15"/>
      <c r="AA635" s="15"/>
    </row>
    <row r="636">
      <c r="A636" s="15"/>
      <c r="B636" s="15"/>
      <c r="C636" s="15"/>
      <c r="D636" s="15"/>
      <c r="E636" s="15"/>
      <c r="F636" s="15"/>
      <c r="G636" s="15"/>
      <c r="H636" s="15"/>
      <c r="I636" s="15"/>
      <c r="J636" s="15"/>
      <c r="M636" s="30"/>
      <c r="N636" s="30"/>
      <c r="O636" s="15"/>
      <c r="P636" s="15"/>
      <c r="Q636" s="15"/>
      <c r="R636" s="15"/>
      <c r="S636" s="15"/>
      <c r="T636" s="15"/>
      <c r="U636" s="15"/>
      <c r="V636" s="15"/>
      <c r="W636" s="15"/>
      <c r="X636" s="15"/>
      <c r="Y636" s="15"/>
      <c r="Z636" s="15"/>
      <c r="AA636" s="15"/>
    </row>
    <row r="637">
      <c r="A637" s="15"/>
      <c r="B637" s="15"/>
      <c r="C637" s="15"/>
      <c r="D637" s="15"/>
      <c r="E637" s="15"/>
      <c r="F637" s="15"/>
      <c r="G637" s="15"/>
      <c r="H637" s="15"/>
      <c r="I637" s="15"/>
      <c r="J637" s="15"/>
      <c r="M637" s="30"/>
      <c r="N637" s="30"/>
      <c r="O637" s="15"/>
      <c r="P637" s="15"/>
      <c r="Q637" s="15"/>
      <c r="R637" s="15"/>
      <c r="S637" s="15"/>
      <c r="T637" s="15"/>
      <c r="U637" s="15"/>
      <c r="V637" s="15"/>
      <c r="W637" s="15"/>
      <c r="X637" s="15"/>
      <c r="Y637" s="15"/>
      <c r="Z637" s="15"/>
      <c r="AA637" s="15"/>
    </row>
    <row r="638">
      <c r="A638" s="15"/>
      <c r="B638" s="15"/>
      <c r="C638" s="15"/>
      <c r="D638" s="15"/>
      <c r="E638" s="15"/>
      <c r="F638" s="15"/>
      <c r="G638" s="15"/>
      <c r="H638" s="15"/>
      <c r="I638" s="15"/>
      <c r="J638" s="15"/>
      <c r="M638" s="30"/>
      <c r="N638" s="30"/>
      <c r="O638" s="15"/>
      <c r="P638" s="15"/>
      <c r="Q638" s="15"/>
      <c r="R638" s="15"/>
      <c r="S638" s="15"/>
      <c r="T638" s="15"/>
      <c r="U638" s="15"/>
      <c r="V638" s="15"/>
      <c r="W638" s="15"/>
      <c r="X638" s="15"/>
      <c r="Y638" s="15"/>
      <c r="Z638" s="15"/>
      <c r="AA638" s="15"/>
    </row>
    <row r="639">
      <c r="A639" s="15"/>
      <c r="B639" s="15"/>
      <c r="C639" s="15"/>
      <c r="D639" s="15"/>
      <c r="E639" s="15"/>
      <c r="F639" s="15"/>
      <c r="G639" s="15"/>
      <c r="H639" s="15"/>
      <c r="I639" s="15"/>
      <c r="J639" s="15"/>
      <c r="M639" s="30"/>
      <c r="N639" s="30"/>
      <c r="O639" s="15"/>
      <c r="P639" s="15"/>
      <c r="Q639" s="15"/>
      <c r="R639" s="15"/>
      <c r="S639" s="15"/>
      <c r="T639" s="15"/>
      <c r="U639" s="15"/>
      <c r="V639" s="15"/>
      <c r="W639" s="15"/>
      <c r="X639" s="15"/>
      <c r="Y639" s="15"/>
      <c r="Z639" s="15"/>
      <c r="AA639" s="15"/>
    </row>
    <row r="640">
      <c r="A640" s="15"/>
      <c r="B640" s="15"/>
      <c r="C640" s="15"/>
      <c r="D640" s="15"/>
      <c r="E640" s="15"/>
      <c r="F640" s="15"/>
      <c r="G640" s="15"/>
      <c r="H640" s="15"/>
      <c r="I640" s="15"/>
      <c r="J640" s="15"/>
      <c r="M640" s="30"/>
      <c r="N640" s="30"/>
      <c r="O640" s="15"/>
      <c r="P640" s="15"/>
      <c r="Q640" s="15"/>
      <c r="R640" s="15"/>
      <c r="S640" s="15"/>
      <c r="T640" s="15"/>
      <c r="U640" s="15"/>
      <c r="V640" s="15"/>
      <c r="W640" s="15"/>
      <c r="X640" s="15"/>
      <c r="Y640" s="15"/>
      <c r="Z640" s="15"/>
      <c r="AA640" s="15"/>
    </row>
    <row r="641">
      <c r="A641" s="15"/>
      <c r="B641" s="15"/>
      <c r="C641" s="15"/>
      <c r="D641" s="15"/>
      <c r="E641" s="15"/>
      <c r="F641" s="15"/>
      <c r="G641" s="15"/>
      <c r="H641" s="15"/>
      <c r="I641" s="15"/>
      <c r="J641" s="15"/>
      <c r="M641" s="30"/>
      <c r="N641" s="30"/>
      <c r="O641" s="15"/>
      <c r="P641" s="15"/>
      <c r="Q641" s="15"/>
      <c r="R641" s="15"/>
      <c r="S641" s="15"/>
      <c r="T641" s="15"/>
      <c r="U641" s="15"/>
      <c r="V641" s="15"/>
      <c r="W641" s="15"/>
      <c r="X641" s="15"/>
      <c r="Y641" s="15"/>
      <c r="Z641" s="15"/>
      <c r="AA641" s="15"/>
    </row>
    <row r="642">
      <c r="A642" s="15"/>
      <c r="B642" s="15"/>
      <c r="C642" s="15"/>
      <c r="D642" s="15"/>
      <c r="E642" s="15"/>
      <c r="F642" s="15"/>
      <c r="G642" s="15"/>
      <c r="H642" s="15"/>
      <c r="I642" s="15"/>
      <c r="J642" s="15"/>
      <c r="M642" s="30"/>
      <c r="N642" s="30"/>
      <c r="O642" s="15"/>
      <c r="P642" s="15"/>
      <c r="Q642" s="15"/>
      <c r="R642" s="15"/>
      <c r="S642" s="15"/>
      <c r="T642" s="15"/>
      <c r="U642" s="15"/>
      <c r="V642" s="15"/>
      <c r="W642" s="15"/>
      <c r="X642" s="15"/>
      <c r="Y642" s="15"/>
      <c r="Z642" s="15"/>
      <c r="AA642" s="15"/>
    </row>
    <row r="643">
      <c r="A643" s="15"/>
      <c r="B643" s="15"/>
      <c r="C643" s="15"/>
      <c r="D643" s="15"/>
      <c r="E643" s="15"/>
      <c r="F643" s="15"/>
      <c r="G643" s="15"/>
      <c r="H643" s="15"/>
      <c r="I643" s="15"/>
      <c r="J643" s="15"/>
      <c r="M643" s="30"/>
      <c r="N643" s="30"/>
      <c r="O643" s="15"/>
      <c r="P643" s="15"/>
      <c r="Q643" s="15"/>
      <c r="R643" s="15"/>
      <c r="S643" s="15"/>
      <c r="T643" s="15"/>
      <c r="U643" s="15"/>
      <c r="V643" s="15"/>
      <c r="W643" s="15"/>
      <c r="X643" s="15"/>
      <c r="Y643" s="15"/>
      <c r="Z643" s="15"/>
      <c r="AA643" s="15"/>
    </row>
    <row r="644">
      <c r="A644" s="15"/>
      <c r="B644" s="15"/>
      <c r="C644" s="15"/>
      <c r="D644" s="15"/>
      <c r="E644" s="15"/>
      <c r="F644" s="15"/>
      <c r="G644" s="15"/>
      <c r="H644" s="15"/>
      <c r="I644" s="15"/>
      <c r="J644" s="15"/>
      <c r="M644" s="30"/>
      <c r="N644" s="30"/>
      <c r="O644" s="15"/>
      <c r="P644" s="15"/>
      <c r="Q644" s="15"/>
      <c r="R644" s="15"/>
      <c r="S644" s="15"/>
      <c r="T644" s="15"/>
      <c r="U644" s="15"/>
      <c r="V644" s="15"/>
      <c r="W644" s="15"/>
      <c r="X644" s="15"/>
      <c r="Y644" s="15"/>
      <c r="Z644" s="15"/>
      <c r="AA644" s="15"/>
    </row>
    <row r="645">
      <c r="A645" s="15"/>
      <c r="B645" s="15"/>
      <c r="C645" s="15"/>
      <c r="D645" s="15"/>
      <c r="E645" s="15"/>
      <c r="F645" s="15"/>
      <c r="G645" s="15"/>
      <c r="H645" s="15"/>
      <c r="I645" s="15"/>
      <c r="J645" s="15"/>
      <c r="M645" s="30"/>
      <c r="N645" s="30"/>
      <c r="O645" s="15"/>
      <c r="P645" s="15"/>
      <c r="Q645" s="15"/>
      <c r="R645" s="15"/>
      <c r="S645" s="15"/>
      <c r="T645" s="15"/>
      <c r="U645" s="15"/>
      <c r="V645" s="15"/>
      <c r="W645" s="15"/>
      <c r="X645" s="15"/>
      <c r="Y645" s="15"/>
      <c r="Z645" s="15"/>
      <c r="AA645" s="15"/>
    </row>
    <row r="646">
      <c r="A646" s="15"/>
      <c r="B646" s="15"/>
      <c r="C646" s="15"/>
      <c r="D646" s="15"/>
      <c r="E646" s="15"/>
      <c r="F646" s="15"/>
      <c r="G646" s="15"/>
      <c r="H646" s="15"/>
      <c r="I646" s="15"/>
      <c r="J646" s="15"/>
      <c r="M646" s="30"/>
      <c r="N646" s="30"/>
      <c r="O646" s="15"/>
      <c r="P646" s="15"/>
      <c r="Q646" s="15"/>
      <c r="R646" s="15"/>
      <c r="S646" s="15"/>
      <c r="T646" s="15"/>
      <c r="U646" s="15"/>
      <c r="V646" s="15"/>
      <c r="W646" s="15"/>
      <c r="X646" s="15"/>
      <c r="Y646" s="15"/>
      <c r="Z646" s="15"/>
      <c r="AA646" s="15"/>
    </row>
    <row r="647">
      <c r="A647" s="15"/>
      <c r="B647" s="15"/>
      <c r="C647" s="15"/>
      <c r="D647" s="15"/>
      <c r="E647" s="15"/>
      <c r="F647" s="15"/>
      <c r="G647" s="15"/>
      <c r="H647" s="15"/>
      <c r="I647" s="15"/>
      <c r="J647" s="15"/>
      <c r="M647" s="30"/>
      <c r="N647" s="30"/>
      <c r="O647" s="15"/>
      <c r="P647" s="15"/>
      <c r="Q647" s="15"/>
      <c r="R647" s="15"/>
      <c r="S647" s="15"/>
      <c r="T647" s="15"/>
      <c r="U647" s="15"/>
      <c r="V647" s="15"/>
      <c r="W647" s="15"/>
      <c r="X647" s="15"/>
      <c r="Y647" s="15"/>
      <c r="Z647" s="15"/>
      <c r="AA647" s="15"/>
    </row>
    <row r="648">
      <c r="A648" s="15"/>
      <c r="B648" s="15"/>
      <c r="C648" s="15"/>
      <c r="D648" s="15"/>
      <c r="E648" s="15"/>
      <c r="F648" s="15"/>
      <c r="G648" s="15"/>
      <c r="H648" s="15"/>
      <c r="I648" s="15"/>
      <c r="J648" s="15"/>
      <c r="M648" s="30"/>
      <c r="N648" s="30"/>
      <c r="O648" s="15"/>
      <c r="P648" s="15"/>
      <c r="Q648" s="15"/>
      <c r="R648" s="15"/>
      <c r="S648" s="15"/>
      <c r="T648" s="15"/>
      <c r="U648" s="15"/>
      <c r="V648" s="15"/>
      <c r="W648" s="15"/>
      <c r="X648" s="15"/>
      <c r="Y648" s="15"/>
      <c r="Z648" s="15"/>
      <c r="AA648" s="15"/>
    </row>
    <row r="649">
      <c r="A649" s="15"/>
      <c r="B649" s="15"/>
      <c r="C649" s="15"/>
      <c r="D649" s="15"/>
      <c r="E649" s="15"/>
      <c r="F649" s="15"/>
      <c r="G649" s="15"/>
      <c r="H649" s="15"/>
      <c r="I649" s="15"/>
      <c r="J649" s="15"/>
      <c r="M649" s="30"/>
      <c r="N649" s="30"/>
      <c r="O649" s="15"/>
      <c r="P649" s="15"/>
      <c r="Q649" s="15"/>
      <c r="R649" s="15"/>
      <c r="S649" s="15"/>
      <c r="T649" s="15"/>
      <c r="U649" s="15"/>
      <c r="V649" s="15"/>
      <c r="W649" s="15"/>
      <c r="X649" s="15"/>
      <c r="Y649" s="15"/>
      <c r="Z649" s="15"/>
      <c r="AA649" s="15"/>
    </row>
    <row r="650">
      <c r="A650" s="15"/>
      <c r="B650" s="15"/>
      <c r="C650" s="15"/>
      <c r="D650" s="15"/>
      <c r="E650" s="15"/>
      <c r="F650" s="15"/>
      <c r="G650" s="15"/>
      <c r="H650" s="15"/>
      <c r="I650" s="15"/>
      <c r="J650" s="15"/>
      <c r="M650" s="30"/>
      <c r="N650" s="30"/>
      <c r="O650" s="15"/>
      <c r="P650" s="15"/>
      <c r="Q650" s="15"/>
      <c r="R650" s="15"/>
      <c r="S650" s="15"/>
      <c r="T650" s="15"/>
      <c r="U650" s="15"/>
      <c r="V650" s="15"/>
      <c r="W650" s="15"/>
      <c r="X650" s="15"/>
      <c r="Y650" s="15"/>
      <c r="Z650" s="15"/>
      <c r="AA650" s="15"/>
    </row>
    <row r="651">
      <c r="A651" s="15"/>
      <c r="B651" s="15"/>
      <c r="C651" s="15"/>
      <c r="D651" s="15"/>
      <c r="E651" s="15"/>
      <c r="F651" s="15"/>
      <c r="G651" s="15"/>
      <c r="H651" s="15"/>
      <c r="I651" s="15"/>
      <c r="J651" s="15"/>
      <c r="M651" s="30"/>
      <c r="N651" s="30"/>
      <c r="O651" s="15"/>
      <c r="P651" s="15"/>
      <c r="Q651" s="15"/>
      <c r="R651" s="15"/>
      <c r="S651" s="15"/>
      <c r="T651" s="15"/>
      <c r="U651" s="15"/>
      <c r="V651" s="15"/>
      <c r="W651" s="15"/>
      <c r="X651" s="15"/>
      <c r="Y651" s="15"/>
      <c r="Z651" s="15"/>
      <c r="AA651" s="15"/>
    </row>
    <row r="652">
      <c r="A652" s="15"/>
      <c r="B652" s="15"/>
      <c r="C652" s="15"/>
      <c r="D652" s="15"/>
      <c r="E652" s="15"/>
      <c r="F652" s="15"/>
      <c r="G652" s="15"/>
      <c r="H652" s="15"/>
      <c r="I652" s="15"/>
      <c r="J652" s="15"/>
      <c r="M652" s="30"/>
      <c r="N652" s="30"/>
      <c r="O652" s="15"/>
      <c r="P652" s="15"/>
      <c r="Q652" s="15"/>
      <c r="R652" s="15"/>
      <c r="S652" s="15"/>
      <c r="T652" s="15"/>
      <c r="U652" s="15"/>
      <c r="V652" s="15"/>
      <c r="W652" s="15"/>
      <c r="X652" s="15"/>
      <c r="Y652" s="15"/>
      <c r="Z652" s="15"/>
      <c r="AA652" s="15"/>
    </row>
    <row r="653">
      <c r="A653" s="15"/>
      <c r="B653" s="15"/>
      <c r="C653" s="15"/>
      <c r="D653" s="15"/>
      <c r="E653" s="15"/>
      <c r="F653" s="15"/>
      <c r="G653" s="15"/>
      <c r="H653" s="15"/>
      <c r="I653" s="15"/>
      <c r="J653" s="15"/>
      <c r="M653" s="30"/>
      <c r="N653" s="30"/>
      <c r="O653" s="15"/>
      <c r="P653" s="15"/>
      <c r="Q653" s="15"/>
      <c r="R653" s="15"/>
      <c r="S653" s="15"/>
      <c r="T653" s="15"/>
      <c r="U653" s="15"/>
      <c r="V653" s="15"/>
      <c r="W653" s="15"/>
      <c r="X653" s="15"/>
      <c r="Y653" s="15"/>
      <c r="Z653" s="15"/>
      <c r="AA653" s="15"/>
    </row>
    <row r="654">
      <c r="A654" s="15"/>
      <c r="B654" s="15"/>
      <c r="C654" s="15"/>
      <c r="D654" s="15"/>
      <c r="E654" s="15"/>
      <c r="F654" s="15"/>
      <c r="G654" s="15"/>
      <c r="H654" s="15"/>
      <c r="I654" s="15"/>
      <c r="J654" s="15"/>
      <c r="M654" s="30"/>
      <c r="N654" s="30"/>
      <c r="O654" s="15"/>
      <c r="P654" s="15"/>
      <c r="Q654" s="15"/>
      <c r="R654" s="15"/>
      <c r="S654" s="15"/>
      <c r="T654" s="15"/>
      <c r="U654" s="15"/>
      <c r="V654" s="15"/>
      <c r="W654" s="15"/>
      <c r="X654" s="15"/>
      <c r="Y654" s="15"/>
      <c r="Z654" s="15"/>
      <c r="AA654" s="15"/>
    </row>
    <row r="655">
      <c r="A655" s="15"/>
      <c r="B655" s="15"/>
      <c r="C655" s="15"/>
      <c r="D655" s="15"/>
      <c r="E655" s="15"/>
      <c r="F655" s="15"/>
      <c r="G655" s="15"/>
      <c r="H655" s="15"/>
      <c r="I655" s="15"/>
      <c r="J655" s="15"/>
      <c r="M655" s="30"/>
      <c r="N655" s="30"/>
      <c r="O655" s="15"/>
      <c r="P655" s="15"/>
      <c r="Q655" s="15"/>
      <c r="R655" s="15"/>
      <c r="S655" s="15"/>
      <c r="T655" s="15"/>
      <c r="U655" s="15"/>
      <c r="V655" s="15"/>
      <c r="W655" s="15"/>
      <c r="X655" s="15"/>
      <c r="Y655" s="15"/>
      <c r="Z655" s="15"/>
      <c r="AA655" s="15"/>
    </row>
    <row r="656">
      <c r="A656" s="15"/>
      <c r="B656" s="15"/>
      <c r="C656" s="15"/>
      <c r="D656" s="15"/>
      <c r="E656" s="15"/>
      <c r="F656" s="15"/>
      <c r="G656" s="15"/>
      <c r="H656" s="15"/>
      <c r="I656" s="15"/>
      <c r="J656" s="15"/>
      <c r="M656" s="30"/>
      <c r="N656" s="30"/>
      <c r="O656" s="15"/>
      <c r="P656" s="15"/>
      <c r="Q656" s="15"/>
      <c r="R656" s="15"/>
      <c r="S656" s="15"/>
      <c r="T656" s="15"/>
      <c r="U656" s="15"/>
      <c r="V656" s="15"/>
      <c r="W656" s="15"/>
      <c r="X656" s="15"/>
      <c r="Y656" s="15"/>
      <c r="Z656" s="15"/>
      <c r="AA656" s="15"/>
    </row>
    <row r="657">
      <c r="A657" s="15"/>
      <c r="B657" s="15"/>
      <c r="C657" s="15"/>
      <c r="D657" s="15"/>
      <c r="E657" s="15"/>
      <c r="F657" s="15"/>
      <c r="G657" s="15"/>
      <c r="H657" s="15"/>
      <c r="I657" s="15"/>
      <c r="J657" s="15"/>
      <c r="M657" s="30"/>
      <c r="N657" s="30"/>
      <c r="O657" s="15"/>
      <c r="P657" s="15"/>
      <c r="Q657" s="15"/>
      <c r="R657" s="15"/>
      <c r="S657" s="15"/>
      <c r="T657" s="15"/>
      <c r="U657" s="15"/>
      <c r="V657" s="15"/>
      <c r="W657" s="15"/>
      <c r="X657" s="15"/>
      <c r="Y657" s="15"/>
      <c r="Z657" s="15"/>
      <c r="AA657" s="15"/>
    </row>
    <row r="658">
      <c r="A658" s="15"/>
      <c r="B658" s="15"/>
      <c r="C658" s="15"/>
      <c r="D658" s="15"/>
      <c r="E658" s="15"/>
      <c r="F658" s="15"/>
      <c r="G658" s="15"/>
      <c r="H658" s="15"/>
      <c r="I658" s="15"/>
      <c r="J658" s="15"/>
      <c r="M658" s="30"/>
      <c r="N658" s="30"/>
      <c r="O658" s="15"/>
      <c r="P658" s="15"/>
      <c r="Q658" s="15"/>
      <c r="R658" s="15"/>
      <c r="S658" s="15"/>
      <c r="T658" s="15"/>
      <c r="U658" s="15"/>
      <c r="V658" s="15"/>
      <c r="W658" s="15"/>
      <c r="X658" s="15"/>
      <c r="Y658" s="15"/>
      <c r="Z658" s="15"/>
      <c r="AA658" s="15"/>
    </row>
    <row r="659">
      <c r="A659" s="15"/>
      <c r="B659" s="15"/>
      <c r="C659" s="15"/>
      <c r="D659" s="15"/>
      <c r="E659" s="15"/>
      <c r="F659" s="15"/>
      <c r="G659" s="15"/>
      <c r="H659" s="15"/>
      <c r="I659" s="15"/>
      <c r="J659" s="15"/>
      <c r="M659" s="30"/>
      <c r="N659" s="30"/>
      <c r="O659" s="15"/>
      <c r="P659" s="15"/>
      <c r="Q659" s="15"/>
      <c r="R659" s="15"/>
      <c r="S659" s="15"/>
      <c r="T659" s="15"/>
      <c r="U659" s="15"/>
      <c r="V659" s="15"/>
      <c r="W659" s="15"/>
      <c r="X659" s="15"/>
      <c r="Y659" s="15"/>
      <c r="Z659" s="15"/>
      <c r="AA659" s="15"/>
    </row>
    <row r="660">
      <c r="A660" s="15"/>
      <c r="B660" s="15"/>
      <c r="C660" s="15"/>
      <c r="D660" s="15"/>
      <c r="E660" s="15"/>
      <c r="F660" s="15"/>
      <c r="G660" s="15"/>
      <c r="H660" s="15"/>
      <c r="I660" s="15"/>
      <c r="J660" s="15"/>
      <c r="M660" s="30"/>
      <c r="N660" s="30"/>
      <c r="O660" s="15"/>
      <c r="P660" s="15"/>
      <c r="Q660" s="15"/>
      <c r="R660" s="15"/>
      <c r="S660" s="15"/>
      <c r="T660" s="15"/>
      <c r="U660" s="15"/>
      <c r="V660" s="15"/>
      <c r="W660" s="15"/>
      <c r="X660" s="15"/>
      <c r="Y660" s="15"/>
      <c r="Z660" s="15"/>
      <c r="AA660" s="15"/>
    </row>
    <row r="661">
      <c r="A661" s="15"/>
      <c r="B661" s="15"/>
      <c r="C661" s="15"/>
      <c r="D661" s="15"/>
      <c r="E661" s="15"/>
      <c r="F661" s="15"/>
      <c r="G661" s="15"/>
      <c r="H661" s="15"/>
      <c r="I661" s="15"/>
      <c r="J661" s="15"/>
      <c r="M661" s="30"/>
      <c r="N661" s="30"/>
      <c r="O661" s="15"/>
      <c r="P661" s="15"/>
      <c r="Q661" s="15"/>
      <c r="R661" s="15"/>
      <c r="S661" s="15"/>
      <c r="T661" s="15"/>
      <c r="U661" s="15"/>
      <c r="V661" s="15"/>
      <c r="W661" s="15"/>
      <c r="X661" s="15"/>
      <c r="Y661" s="15"/>
      <c r="Z661" s="15"/>
      <c r="AA661" s="15"/>
    </row>
    <row r="662">
      <c r="A662" s="15"/>
      <c r="B662" s="15"/>
      <c r="C662" s="15"/>
      <c r="D662" s="15"/>
      <c r="E662" s="15"/>
      <c r="F662" s="15"/>
      <c r="G662" s="15"/>
      <c r="H662" s="15"/>
      <c r="I662" s="15"/>
      <c r="J662" s="15"/>
      <c r="M662" s="30"/>
      <c r="N662" s="30"/>
      <c r="O662" s="15"/>
      <c r="P662" s="15"/>
      <c r="Q662" s="15"/>
      <c r="R662" s="15"/>
      <c r="S662" s="15"/>
      <c r="T662" s="15"/>
      <c r="U662" s="15"/>
      <c r="V662" s="15"/>
      <c r="W662" s="15"/>
      <c r="X662" s="15"/>
      <c r="Y662" s="15"/>
      <c r="Z662" s="15"/>
      <c r="AA662" s="15"/>
    </row>
    <row r="663">
      <c r="A663" s="15"/>
      <c r="B663" s="15"/>
      <c r="C663" s="15"/>
      <c r="D663" s="15"/>
      <c r="E663" s="15"/>
      <c r="F663" s="15"/>
      <c r="G663" s="15"/>
      <c r="H663" s="15"/>
      <c r="I663" s="15"/>
      <c r="J663" s="15"/>
      <c r="M663" s="30"/>
      <c r="N663" s="30"/>
      <c r="O663" s="15"/>
      <c r="P663" s="15"/>
      <c r="Q663" s="15"/>
      <c r="R663" s="15"/>
      <c r="S663" s="15"/>
      <c r="T663" s="15"/>
      <c r="U663" s="15"/>
      <c r="V663" s="15"/>
      <c r="W663" s="15"/>
      <c r="X663" s="15"/>
      <c r="Y663" s="15"/>
      <c r="Z663" s="15"/>
      <c r="AA663" s="15"/>
    </row>
    <row r="664">
      <c r="A664" s="15"/>
      <c r="B664" s="15"/>
      <c r="C664" s="15"/>
      <c r="D664" s="15"/>
      <c r="E664" s="15"/>
      <c r="F664" s="15"/>
      <c r="G664" s="15"/>
      <c r="H664" s="15"/>
      <c r="I664" s="15"/>
      <c r="J664" s="15"/>
      <c r="M664" s="30"/>
      <c r="N664" s="30"/>
      <c r="O664" s="15"/>
      <c r="P664" s="15"/>
      <c r="Q664" s="15"/>
      <c r="R664" s="15"/>
      <c r="S664" s="15"/>
      <c r="T664" s="15"/>
      <c r="U664" s="15"/>
      <c r="V664" s="15"/>
      <c r="W664" s="15"/>
      <c r="X664" s="15"/>
      <c r="Y664" s="15"/>
      <c r="Z664" s="15"/>
      <c r="AA664" s="15"/>
    </row>
    <row r="665">
      <c r="A665" s="15"/>
      <c r="B665" s="15"/>
      <c r="C665" s="15"/>
      <c r="D665" s="15"/>
      <c r="E665" s="15"/>
      <c r="F665" s="15"/>
      <c r="G665" s="15"/>
      <c r="H665" s="15"/>
      <c r="I665" s="15"/>
      <c r="J665" s="15"/>
      <c r="M665" s="30"/>
      <c r="N665" s="30"/>
      <c r="O665" s="15"/>
      <c r="P665" s="15"/>
      <c r="Q665" s="15"/>
      <c r="R665" s="15"/>
      <c r="S665" s="15"/>
      <c r="T665" s="15"/>
      <c r="U665" s="15"/>
      <c r="V665" s="15"/>
      <c r="W665" s="15"/>
      <c r="X665" s="15"/>
      <c r="Y665" s="15"/>
      <c r="Z665" s="15"/>
      <c r="AA665" s="15"/>
    </row>
    <row r="666">
      <c r="A666" s="15"/>
      <c r="B666" s="15"/>
      <c r="C666" s="15"/>
      <c r="D666" s="15"/>
      <c r="E666" s="15"/>
      <c r="F666" s="15"/>
      <c r="G666" s="15"/>
      <c r="H666" s="15"/>
      <c r="I666" s="15"/>
      <c r="J666" s="15"/>
      <c r="M666" s="30"/>
      <c r="N666" s="30"/>
      <c r="O666" s="15"/>
      <c r="P666" s="15"/>
      <c r="Q666" s="15"/>
      <c r="R666" s="15"/>
      <c r="S666" s="15"/>
      <c r="T666" s="15"/>
      <c r="U666" s="15"/>
      <c r="V666" s="15"/>
      <c r="W666" s="15"/>
      <c r="X666" s="15"/>
      <c r="Y666" s="15"/>
      <c r="Z666" s="15"/>
      <c r="AA666" s="15"/>
    </row>
    <row r="667">
      <c r="A667" s="15"/>
      <c r="B667" s="15"/>
      <c r="C667" s="15"/>
      <c r="D667" s="15"/>
      <c r="E667" s="15"/>
      <c r="F667" s="15"/>
      <c r="G667" s="15"/>
      <c r="H667" s="15"/>
      <c r="I667" s="15"/>
      <c r="J667" s="15"/>
      <c r="M667" s="30"/>
      <c r="N667" s="30"/>
      <c r="O667" s="15"/>
      <c r="P667" s="15"/>
      <c r="Q667" s="15"/>
      <c r="R667" s="15"/>
      <c r="S667" s="15"/>
      <c r="T667" s="15"/>
      <c r="U667" s="15"/>
      <c r="V667" s="15"/>
      <c r="W667" s="15"/>
      <c r="X667" s="15"/>
      <c r="Y667" s="15"/>
      <c r="Z667" s="15"/>
      <c r="AA667" s="15"/>
    </row>
    <row r="668">
      <c r="A668" s="15"/>
      <c r="B668" s="15"/>
      <c r="C668" s="15"/>
      <c r="D668" s="15"/>
      <c r="E668" s="15"/>
      <c r="F668" s="15"/>
      <c r="G668" s="15"/>
      <c r="H668" s="15"/>
      <c r="I668" s="15"/>
      <c r="J668" s="15"/>
      <c r="M668" s="30"/>
      <c r="N668" s="30"/>
      <c r="O668" s="15"/>
      <c r="P668" s="15"/>
      <c r="Q668" s="15"/>
      <c r="R668" s="15"/>
      <c r="S668" s="15"/>
      <c r="T668" s="15"/>
      <c r="U668" s="15"/>
      <c r="V668" s="15"/>
      <c r="W668" s="15"/>
      <c r="X668" s="15"/>
      <c r="Y668" s="15"/>
      <c r="Z668" s="15"/>
      <c r="AA668" s="15"/>
    </row>
    <row r="669">
      <c r="A669" s="15"/>
      <c r="B669" s="15"/>
      <c r="C669" s="15"/>
      <c r="D669" s="15"/>
      <c r="E669" s="15"/>
      <c r="F669" s="15"/>
      <c r="G669" s="15"/>
      <c r="H669" s="15"/>
      <c r="I669" s="15"/>
      <c r="J669" s="15"/>
      <c r="M669" s="30"/>
      <c r="N669" s="30"/>
      <c r="O669" s="15"/>
      <c r="P669" s="15"/>
      <c r="Q669" s="15"/>
      <c r="R669" s="15"/>
      <c r="S669" s="15"/>
      <c r="T669" s="15"/>
      <c r="U669" s="15"/>
      <c r="V669" s="15"/>
      <c r="W669" s="15"/>
      <c r="X669" s="15"/>
      <c r="Y669" s="15"/>
      <c r="Z669" s="15"/>
      <c r="AA669" s="15"/>
    </row>
    <row r="670">
      <c r="A670" s="15"/>
      <c r="B670" s="15"/>
      <c r="C670" s="15"/>
      <c r="D670" s="15"/>
      <c r="E670" s="15"/>
      <c r="F670" s="15"/>
      <c r="G670" s="15"/>
      <c r="H670" s="15"/>
      <c r="I670" s="15"/>
      <c r="J670" s="15"/>
      <c r="M670" s="30"/>
      <c r="N670" s="30"/>
      <c r="O670" s="15"/>
      <c r="P670" s="15"/>
      <c r="Q670" s="15"/>
      <c r="R670" s="15"/>
      <c r="S670" s="15"/>
      <c r="T670" s="15"/>
      <c r="U670" s="15"/>
      <c r="V670" s="15"/>
      <c r="W670" s="15"/>
      <c r="X670" s="15"/>
      <c r="Y670" s="15"/>
      <c r="Z670" s="15"/>
      <c r="AA670" s="15"/>
    </row>
    <row r="671">
      <c r="A671" s="15"/>
      <c r="B671" s="15"/>
      <c r="C671" s="15"/>
      <c r="D671" s="15"/>
      <c r="E671" s="15"/>
      <c r="F671" s="15"/>
      <c r="G671" s="15"/>
      <c r="H671" s="15"/>
      <c r="I671" s="15"/>
      <c r="J671" s="15"/>
      <c r="M671" s="30"/>
      <c r="N671" s="30"/>
      <c r="O671" s="15"/>
      <c r="P671" s="15"/>
      <c r="Q671" s="15"/>
      <c r="R671" s="15"/>
      <c r="S671" s="15"/>
      <c r="T671" s="15"/>
      <c r="U671" s="15"/>
      <c r="V671" s="15"/>
      <c r="W671" s="15"/>
      <c r="X671" s="15"/>
      <c r="Y671" s="15"/>
      <c r="Z671" s="15"/>
      <c r="AA671" s="15"/>
    </row>
    <row r="672">
      <c r="A672" s="15"/>
      <c r="B672" s="15"/>
      <c r="C672" s="15"/>
      <c r="D672" s="15"/>
      <c r="E672" s="15"/>
      <c r="F672" s="15"/>
      <c r="G672" s="15"/>
      <c r="H672" s="15"/>
      <c r="I672" s="15"/>
      <c r="J672" s="15"/>
      <c r="M672" s="30"/>
      <c r="N672" s="30"/>
      <c r="O672" s="15"/>
      <c r="P672" s="15"/>
      <c r="Q672" s="15"/>
      <c r="R672" s="15"/>
      <c r="S672" s="15"/>
      <c r="T672" s="15"/>
      <c r="U672" s="15"/>
      <c r="V672" s="15"/>
      <c r="W672" s="15"/>
      <c r="X672" s="15"/>
      <c r="Y672" s="15"/>
      <c r="Z672" s="15"/>
      <c r="AA672" s="15"/>
    </row>
    <row r="673">
      <c r="A673" s="15"/>
      <c r="B673" s="15"/>
      <c r="C673" s="15"/>
      <c r="D673" s="15"/>
      <c r="E673" s="15"/>
      <c r="F673" s="15"/>
      <c r="G673" s="15"/>
      <c r="H673" s="15"/>
      <c r="I673" s="15"/>
      <c r="J673" s="15"/>
      <c r="M673" s="30"/>
      <c r="N673" s="30"/>
      <c r="O673" s="15"/>
      <c r="P673" s="15"/>
      <c r="Q673" s="15"/>
      <c r="R673" s="15"/>
      <c r="S673" s="15"/>
      <c r="T673" s="15"/>
      <c r="U673" s="15"/>
      <c r="V673" s="15"/>
      <c r="W673" s="15"/>
      <c r="X673" s="15"/>
      <c r="Y673" s="15"/>
      <c r="Z673" s="15"/>
      <c r="AA673" s="15"/>
    </row>
    <row r="674">
      <c r="A674" s="15"/>
      <c r="B674" s="15"/>
      <c r="C674" s="15"/>
      <c r="D674" s="15"/>
      <c r="E674" s="15"/>
      <c r="F674" s="15"/>
      <c r="G674" s="15"/>
      <c r="H674" s="15"/>
      <c r="I674" s="15"/>
      <c r="J674" s="15"/>
      <c r="M674" s="30"/>
      <c r="N674" s="30"/>
      <c r="O674" s="15"/>
      <c r="P674" s="15"/>
      <c r="Q674" s="15"/>
      <c r="R674" s="15"/>
      <c r="S674" s="15"/>
      <c r="T674" s="15"/>
      <c r="U674" s="15"/>
      <c r="V674" s="15"/>
      <c r="W674" s="15"/>
      <c r="X674" s="15"/>
      <c r="Y674" s="15"/>
      <c r="Z674" s="15"/>
      <c r="AA674" s="15"/>
    </row>
    <row r="675">
      <c r="A675" s="15"/>
      <c r="B675" s="15"/>
      <c r="C675" s="15"/>
      <c r="D675" s="15"/>
      <c r="E675" s="15"/>
      <c r="F675" s="15"/>
      <c r="G675" s="15"/>
      <c r="H675" s="15"/>
      <c r="I675" s="15"/>
      <c r="J675" s="15"/>
      <c r="M675" s="30"/>
      <c r="N675" s="30"/>
      <c r="O675" s="15"/>
      <c r="P675" s="15"/>
      <c r="Q675" s="15"/>
      <c r="R675" s="15"/>
      <c r="S675" s="15"/>
      <c r="T675" s="15"/>
      <c r="U675" s="15"/>
      <c r="V675" s="15"/>
      <c r="W675" s="15"/>
      <c r="X675" s="15"/>
      <c r="Y675" s="15"/>
      <c r="Z675" s="15"/>
      <c r="AA675" s="15"/>
    </row>
    <row r="676">
      <c r="A676" s="15"/>
      <c r="B676" s="15"/>
      <c r="C676" s="15"/>
      <c r="D676" s="15"/>
      <c r="E676" s="15"/>
      <c r="F676" s="15"/>
      <c r="G676" s="15"/>
      <c r="H676" s="15"/>
      <c r="I676" s="15"/>
      <c r="J676" s="15"/>
      <c r="M676" s="30"/>
      <c r="N676" s="30"/>
      <c r="O676" s="15"/>
      <c r="P676" s="15"/>
      <c r="Q676" s="15"/>
      <c r="R676" s="15"/>
      <c r="S676" s="15"/>
      <c r="T676" s="15"/>
      <c r="U676" s="15"/>
      <c r="V676" s="15"/>
      <c r="W676" s="15"/>
      <c r="X676" s="15"/>
      <c r="Y676" s="15"/>
      <c r="Z676" s="15"/>
      <c r="AA676" s="15"/>
    </row>
    <row r="677">
      <c r="A677" s="15"/>
      <c r="B677" s="15"/>
      <c r="C677" s="15"/>
      <c r="D677" s="15"/>
      <c r="E677" s="15"/>
      <c r="F677" s="15"/>
      <c r="G677" s="15"/>
      <c r="H677" s="15"/>
      <c r="I677" s="15"/>
      <c r="J677" s="15"/>
      <c r="M677" s="30"/>
      <c r="N677" s="30"/>
      <c r="O677" s="15"/>
      <c r="P677" s="15"/>
      <c r="Q677" s="15"/>
      <c r="R677" s="15"/>
      <c r="S677" s="15"/>
      <c r="T677" s="15"/>
      <c r="U677" s="15"/>
      <c r="V677" s="15"/>
      <c r="W677" s="15"/>
      <c r="X677" s="15"/>
      <c r="Y677" s="15"/>
      <c r="Z677" s="15"/>
      <c r="AA677" s="15"/>
    </row>
    <row r="678">
      <c r="A678" s="15"/>
      <c r="B678" s="15"/>
      <c r="C678" s="15"/>
      <c r="D678" s="15"/>
      <c r="E678" s="15"/>
      <c r="F678" s="15"/>
      <c r="G678" s="15"/>
      <c r="H678" s="15"/>
      <c r="I678" s="15"/>
      <c r="J678" s="15"/>
      <c r="M678" s="30"/>
      <c r="N678" s="30"/>
      <c r="O678" s="15"/>
      <c r="P678" s="15"/>
      <c r="Q678" s="15"/>
      <c r="R678" s="15"/>
      <c r="S678" s="15"/>
      <c r="T678" s="15"/>
      <c r="U678" s="15"/>
      <c r="V678" s="15"/>
      <c r="W678" s="15"/>
      <c r="X678" s="15"/>
      <c r="Y678" s="15"/>
      <c r="Z678" s="15"/>
      <c r="AA678" s="15"/>
    </row>
    <row r="679">
      <c r="A679" s="15"/>
      <c r="B679" s="15"/>
      <c r="C679" s="15"/>
      <c r="D679" s="15"/>
      <c r="E679" s="15"/>
      <c r="F679" s="15"/>
      <c r="G679" s="15"/>
      <c r="H679" s="15"/>
      <c r="I679" s="15"/>
      <c r="J679" s="15"/>
      <c r="M679" s="30"/>
      <c r="N679" s="30"/>
      <c r="O679" s="15"/>
      <c r="P679" s="15"/>
      <c r="Q679" s="15"/>
      <c r="R679" s="15"/>
      <c r="S679" s="15"/>
      <c r="T679" s="15"/>
      <c r="U679" s="15"/>
      <c r="V679" s="15"/>
      <c r="W679" s="15"/>
      <c r="X679" s="15"/>
      <c r="Y679" s="15"/>
      <c r="Z679" s="15"/>
      <c r="AA679" s="15"/>
    </row>
    <row r="680">
      <c r="A680" s="15"/>
      <c r="B680" s="15"/>
      <c r="C680" s="15"/>
      <c r="D680" s="15"/>
      <c r="E680" s="15"/>
      <c r="F680" s="15"/>
      <c r="G680" s="15"/>
      <c r="H680" s="15"/>
      <c r="I680" s="15"/>
      <c r="J680" s="15"/>
      <c r="M680" s="30"/>
      <c r="N680" s="30"/>
      <c r="O680" s="15"/>
      <c r="P680" s="15"/>
      <c r="Q680" s="15"/>
      <c r="R680" s="15"/>
      <c r="S680" s="15"/>
      <c r="T680" s="15"/>
      <c r="U680" s="15"/>
      <c r="V680" s="15"/>
      <c r="W680" s="15"/>
      <c r="X680" s="15"/>
      <c r="Y680" s="15"/>
      <c r="Z680" s="15"/>
      <c r="AA680" s="15"/>
    </row>
    <row r="681">
      <c r="A681" s="15"/>
      <c r="B681" s="15"/>
      <c r="C681" s="15"/>
      <c r="D681" s="15"/>
      <c r="E681" s="15"/>
      <c r="F681" s="15"/>
      <c r="G681" s="15"/>
      <c r="H681" s="15"/>
      <c r="I681" s="15"/>
      <c r="J681" s="15"/>
      <c r="M681" s="30"/>
      <c r="N681" s="30"/>
      <c r="O681" s="15"/>
      <c r="P681" s="15"/>
      <c r="Q681" s="15"/>
      <c r="R681" s="15"/>
      <c r="S681" s="15"/>
      <c r="T681" s="15"/>
      <c r="U681" s="15"/>
      <c r="V681" s="15"/>
      <c r="W681" s="15"/>
      <c r="X681" s="15"/>
      <c r="Y681" s="15"/>
      <c r="Z681" s="15"/>
      <c r="AA681" s="15"/>
    </row>
    <row r="682">
      <c r="A682" s="15"/>
      <c r="B682" s="15"/>
      <c r="C682" s="15"/>
      <c r="D682" s="15"/>
      <c r="E682" s="15"/>
      <c r="F682" s="15"/>
      <c r="G682" s="15"/>
      <c r="H682" s="15"/>
      <c r="I682" s="15"/>
      <c r="J682" s="15"/>
      <c r="M682" s="30"/>
      <c r="N682" s="30"/>
      <c r="O682" s="15"/>
      <c r="P682" s="15"/>
      <c r="Q682" s="15"/>
      <c r="R682" s="15"/>
      <c r="S682" s="15"/>
      <c r="T682" s="15"/>
      <c r="U682" s="15"/>
      <c r="V682" s="15"/>
      <c r="W682" s="15"/>
      <c r="X682" s="15"/>
      <c r="Y682" s="15"/>
      <c r="Z682" s="15"/>
      <c r="AA682" s="15"/>
    </row>
    <row r="683">
      <c r="A683" s="15"/>
      <c r="B683" s="15"/>
      <c r="C683" s="15"/>
      <c r="D683" s="15"/>
      <c r="E683" s="15"/>
      <c r="F683" s="15"/>
      <c r="G683" s="15"/>
      <c r="H683" s="15"/>
      <c r="I683" s="15"/>
      <c r="J683" s="15"/>
      <c r="M683" s="30"/>
      <c r="N683" s="30"/>
      <c r="O683" s="15"/>
      <c r="P683" s="15"/>
      <c r="Q683" s="15"/>
      <c r="R683" s="15"/>
      <c r="S683" s="15"/>
      <c r="T683" s="15"/>
      <c r="U683" s="15"/>
      <c r="V683" s="15"/>
      <c r="W683" s="15"/>
      <c r="X683" s="15"/>
      <c r="Y683" s="15"/>
      <c r="Z683" s="15"/>
      <c r="AA683" s="15"/>
    </row>
    <row r="684">
      <c r="A684" s="15"/>
      <c r="B684" s="15"/>
      <c r="C684" s="15"/>
      <c r="D684" s="15"/>
      <c r="E684" s="15"/>
      <c r="F684" s="15"/>
      <c r="G684" s="15"/>
      <c r="H684" s="15"/>
      <c r="I684" s="15"/>
      <c r="J684" s="15"/>
      <c r="M684" s="30"/>
      <c r="N684" s="30"/>
      <c r="O684" s="15"/>
      <c r="P684" s="15"/>
      <c r="Q684" s="15"/>
      <c r="R684" s="15"/>
      <c r="S684" s="15"/>
      <c r="T684" s="15"/>
      <c r="U684" s="15"/>
      <c r="V684" s="15"/>
      <c r="W684" s="15"/>
      <c r="X684" s="15"/>
      <c r="Y684" s="15"/>
      <c r="Z684" s="15"/>
      <c r="AA684" s="15"/>
    </row>
    <row r="685">
      <c r="A685" s="15"/>
      <c r="B685" s="15"/>
      <c r="C685" s="15"/>
      <c r="D685" s="15"/>
      <c r="E685" s="15"/>
      <c r="F685" s="15"/>
      <c r="G685" s="15"/>
      <c r="H685" s="15"/>
      <c r="I685" s="15"/>
      <c r="J685" s="15"/>
      <c r="M685" s="30"/>
      <c r="N685" s="30"/>
      <c r="O685" s="15"/>
      <c r="P685" s="15"/>
      <c r="Q685" s="15"/>
      <c r="R685" s="15"/>
      <c r="S685" s="15"/>
      <c r="T685" s="15"/>
      <c r="U685" s="15"/>
      <c r="V685" s="15"/>
      <c r="W685" s="15"/>
      <c r="X685" s="15"/>
      <c r="Y685" s="15"/>
      <c r="Z685" s="15"/>
      <c r="AA685" s="15"/>
    </row>
    <row r="686">
      <c r="A686" s="15"/>
      <c r="B686" s="15"/>
      <c r="C686" s="15"/>
      <c r="D686" s="15"/>
      <c r="E686" s="15"/>
      <c r="F686" s="15"/>
      <c r="G686" s="15"/>
      <c r="H686" s="15"/>
      <c r="I686" s="15"/>
      <c r="J686" s="15"/>
      <c r="M686" s="30"/>
      <c r="N686" s="30"/>
      <c r="O686" s="15"/>
      <c r="P686" s="15"/>
      <c r="Q686" s="15"/>
      <c r="R686" s="15"/>
      <c r="S686" s="15"/>
      <c r="T686" s="15"/>
      <c r="U686" s="15"/>
      <c r="V686" s="15"/>
      <c r="W686" s="15"/>
      <c r="X686" s="15"/>
      <c r="Y686" s="15"/>
      <c r="Z686" s="15"/>
      <c r="AA686" s="15"/>
    </row>
    <row r="687">
      <c r="A687" s="15"/>
      <c r="B687" s="15"/>
      <c r="C687" s="15"/>
      <c r="D687" s="15"/>
      <c r="E687" s="15"/>
      <c r="F687" s="15"/>
      <c r="G687" s="15"/>
      <c r="H687" s="15"/>
      <c r="I687" s="15"/>
      <c r="J687" s="15"/>
      <c r="M687" s="30"/>
      <c r="N687" s="30"/>
      <c r="O687" s="15"/>
      <c r="P687" s="15"/>
      <c r="Q687" s="15"/>
      <c r="R687" s="15"/>
      <c r="S687" s="15"/>
      <c r="T687" s="15"/>
      <c r="U687" s="15"/>
      <c r="V687" s="15"/>
      <c r="W687" s="15"/>
      <c r="X687" s="15"/>
      <c r="Y687" s="15"/>
      <c r="Z687" s="15"/>
      <c r="AA687" s="15"/>
    </row>
    <row r="688">
      <c r="A688" s="15"/>
      <c r="B688" s="15"/>
      <c r="C688" s="15"/>
      <c r="D688" s="15"/>
      <c r="E688" s="15"/>
      <c r="F688" s="15"/>
      <c r="G688" s="15"/>
      <c r="H688" s="15"/>
      <c r="I688" s="15"/>
      <c r="J688" s="15"/>
      <c r="M688" s="30"/>
      <c r="N688" s="30"/>
      <c r="O688" s="15"/>
      <c r="P688" s="15"/>
      <c r="Q688" s="15"/>
      <c r="R688" s="15"/>
      <c r="S688" s="15"/>
      <c r="T688" s="15"/>
      <c r="U688" s="15"/>
      <c r="V688" s="15"/>
      <c r="W688" s="15"/>
      <c r="X688" s="15"/>
      <c r="Y688" s="15"/>
      <c r="Z688" s="15"/>
      <c r="AA688" s="15"/>
    </row>
    <row r="689">
      <c r="A689" s="15"/>
      <c r="B689" s="15"/>
      <c r="C689" s="15"/>
      <c r="D689" s="15"/>
      <c r="E689" s="15"/>
      <c r="F689" s="15"/>
      <c r="G689" s="15"/>
      <c r="H689" s="15"/>
      <c r="I689" s="15"/>
      <c r="J689" s="15"/>
      <c r="M689" s="30"/>
      <c r="N689" s="30"/>
      <c r="O689" s="15"/>
      <c r="P689" s="15"/>
      <c r="Q689" s="15"/>
      <c r="R689" s="15"/>
      <c r="S689" s="15"/>
      <c r="T689" s="15"/>
      <c r="U689" s="15"/>
      <c r="V689" s="15"/>
      <c r="W689" s="15"/>
      <c r="X689" s="15"/>
      <c r="Y689" s="15"/>
      <c r="Z689" s="15"/>
      <c r="AA689" s="15"/>
    </row>
    <row r="690">
      <c r="A690" s="15"/>
      <c r="B690" s="15"/>
      <c r="C690" s="15"/>
      <c r="D690" s="15"/>
      <c r="E690" s="15"/>
      <c r="F690" s="15"/>
      <c r="G690" s="15"/>
      <c r="H690" s="15"/>
      <c r="I690" s="15"/>
      <c r="J690" s="15"/>
      <c r="M690" s="30"/>
      <c r="N690" s="30"/>
      <c r="O690" s="15"/>
      <c r="P690" s="15"/>
      <c r="Q690" s="15"/>
      <c r="R690" s="15"/>
      <c r="S690" s="15"/>
      <c r="T690" s="15"/>
      <c r="U690" s="15"/>
      <c r="V690" s="15"/>
      <c r="W690" s="15"/>
      <c r="X690" s="15"/>
      <c r="Y690" s="15"/>
      <c r="Z690" s="15"/>
      <c r="AA690" s="15"/>
    </row>
    <row r="691">
      <c r="A691" s="15"/>
      <c r="B691" s="15"/>
      <c r="C691" s="15"/>
      <c r="D691" s="15"/>
      <c r="E691" s="15"/>
      <c r="F691" s="15"/>
      <c r="G691" s="15"/>
      <c r="H691" s="15"/>
      <c r="I691" s="15"/>
      <c r="J691" s="15"/>
      <c r="M691" s="30"/>
      <c r="N691" s="30"/>
      <c r="O691" s="15"/>
      <c r="P691" s="15"/>
      <c r="Q691" s="15"/>
      <c r="R691" s="15"/>
      <c r="S691" s="15"/>
      <c r="T691" s="15"/>
      <c r="U691" s="15"/>
      <c r="V691" s="15"/>
      <c r="W691" s="15"/>
      <c r="X691" s="15"/>
      <c r="Y691" s="15"/>
      <c r="Z691" s="15"/>
      <c r="AA691" s="15"/>
    </row>
    <row r="692">
      <c r="A692" s="15"/>
      <c r="B692" s="15"/>
      <c r="C692" s="15"/>
      <c r="D692" s="15"/>
      <c r="E692" s="15"/>
      <c r="F692" s="15"/>
      <c r="G692" s="15"/>
      <c r="H692" s="15"/>
      <c r="I692" s="15"/>
      <c r="J692" s="15"/>
      <c r="M692" s="30"/>
      <c r="N692" s="30"/>
      <c r="O692" s="15"/>
      <c r="P692" s="15"/>
      <c r="Q692" s="15"/>
      <c r="R692" s="15"/>
      <c r="S692" s="15"/>
      <c r="T692" s="15"/>
      <c r="U692" s="15"/>
      <c r="V692" s="15"/>
      <c r="W692" s="15"/>
      <c r="X692" s="15"/>
      <c r="Y692" s="15"/>
      <c r="Z692" s="15"/>
      <c r="AA692" s="15"/>
    </row>
    <row r="693">
      <c r="A693" s="15"/>
      <c r="B693" s="15"/>
      <c r="C693" s="15"/>
      <c r="D693" s="15"/>
      <c r="E693" s="15"/>
      <c r="F693" s="15"/>
      <c r="G693" s="15"/>
      <c r="H693" s="15"/>
      <c r="I693" s="15"/>
      <c r="J693" s="15"/>
      <c r="M693" s="30"/>
      <c r="N693" s="30"/>
      <c r="O693" s="15"/>
      <c r="P693" s="15"/>
      <c r="Q693" s="15"/>
      <c r="R693" s="15"/>
      <c r="S693" s="15"/>
      <c r="T693" s="15"/>
      <c r="U693" s="15"/>
      <c r="V693" s="15"/>
      <c r="W693" s="15"/>
      <c r="X693" s="15"/>
      <c r="Y693" s="15"/>
      <c r="Z693" s="15"/>
      <c r="AA693" s="15"/>
    </row>
    <row r="694">
      <c r="A694" s="15"/>
      <c r="B694" s="15"/>
      <c r="C694" s="15"/>
      <c r="D694" s="15"/>
      <c r="E694" s="15"/>
      <c r="F694" s="15"/>
      <c r="G694" s="15"/>
      <c r="H694" s="15"/>
      <c r="I694" s="15"/>
      <c r="J694" s="15"/>
      <c r="M694" s="30"/>
      <c r="N694" s="30"/>
      <c r="O694" s="15"/>
      <c r="P694" s="15"/>
      <c r="Q694" s="15"/>
      <c r="R694" s="15"/>
      <c r="S694" s="15"/>
      <c r="T694" s="15"/>
      <c r="U694" s="15"/>
      <c r="V694" s="15"/>
      <c r="W694" s="15"/>
      <c r="X694" s="15"/>
      <c r="Y694" s="15"/>
      <c r="Z694" s="15"/>
      <c r="AA694" s="15"/>
    </row>
    <row r="695">
      <c r="A695" s="15"/>
      <c r="B695" s="15"/>
      <c r="C695" s="15"/>
      <c r="D695" s="15"/>
      <c r="E695" s="15"/>
      <c r="F695" s="15"/>
      <c r="G695" s="15"/>
      <c r="H695" s="15"/>
      <c r="I695" s="15"/>
      <c r="J695" s="15"/>
      <c r="M695" s="30"/>
      <c r="N695" s="30"/>
      <c r="O695" s="15"/>
      <c r="P695" s="15"/>
      <c r="Q695" s="15"/>
      <c r="R695" s="15"/>
      <c r="S695" s="15"/>
      <c r="T695" s="15"/>
      <c r="U695" s="15"/>
      <c r="V695" s="15"/>
      <c r="W695" s="15"/>
      <c r="X695" s="15"/>
      <c r="Y695" s="15"/>
      <c r="Z695" s="15"/>
      <c r="AA695" s="15"/>
    </row>
    <row r="696">
      <c r="A696" s="15"/>
      <c r="B696" s="15"/>
      <c r="C696" s="15"/>
      <c r="D696" s="15"/>
      <c r="E696" s="15"/>
      <c r="F696" s="15"/>
      <c r="G696" s="15"/>
      <c r="H696" s="15"/>
      <c r="I696" s="15"/>
      <c r="J696" s="15"/>
      <c r="M696" s="30"/>
      <c r="N696" s="30"/>
      <c r="O696" s="15"/>
      <c r="P696" s="15"/>
      <c r="Q696" s="15"/>
      <c r="R696" s="15"/>
      <c r="S696" s="15"/>
      <c r="T696" s="15"/>
      <c r="U696" s="15"/>
      <c r="V696" s="15"/>
      <c r="W696" s="15"/>
      <c r="X696" s="15"/>
      <c r="Y696" s="15"/>
      <c r="Z696" s="15"/>
      <c r="AA696" s="15"/>
    </row>
    <row r="697">
      <c r="A697" s="15"/>
      <c r="B697" s="15"/>
      <c r="C697" s="15"/>
      <c r="D697" s="15"/>
      <c r="E697" s="15"/>
      <c r="F697" s="15"/>
      <c r="G697" s="15"/>
      <c r="H697" s="15"/>
      <c r="I697" s="15"/>
      <c r="J697" s="15"/>
      <c r="M697" s="30"/>
      <c r="N697" s="30"/>
      <c r="O697" s="15"/>
      <c r="P697" s="15"/>
      <c r="Q697" s="15"/>
      <c r="R697" s="15"/>
      <c r="S697" s="15"/>
      <c r="T697" s="15"/>
      <c r="U697" s="15"/>
      <c r="V697" s="15"/>
      <c r="W697" s="15"/>
      <c r="X697" s="15"/>
      <c r="Y697" s="15"/>
      <c r="Z697" s="15"/>
      <c r="AA697" s="15"/>
    </row>
    <row r="698">
      <c r="A698" s="15"/>
      <c r="B698" s="15"/>
      <c r="C698" s="15"/>
      <c r="D698" s="15"/>
      <c r="E698" s="15"/>
      <c r="F698" s="15"/>
      <c r="G698" s="15"/>
      <c r="H698" s="15"/>
      <c r="I698" s="15"/>
      <c r="J698" s="15"/>
      <c r="M698" s="30"/>
      <c r="N698" s="30"/>
      <c r="O698" s="15"/>
      <c r="P698" s="15"/>
      <c r="Q698" s="15"/>
      <c r="R698" s="15"/>
      <c r="S698" s="15"/>
      <c r="T698" s="15"/>
      <c r="U698" s="15"/>
      <c r="V698" s="15"/>
      <c r="W698" s="15"/>
      <c r="X698" s="15"/>
      <c r="Y698" s="15"/>
      <c r="Z698" s="15"/>
      <c r="AA698" s="15"/>
    </row>
    <row r="699">
      <c r="A699" s="15"/>
      <c r="B699" s="15"/>
      <c r="C699" s="15"/>
      <c r="D699" s="15"/>
      <c r="E699" s="15"/>
      <c r="F699" s="15"/>
      <c r="G699" s="15"/>
      <c r="H699" s="15"/>
      <c r="I699" s="15"/>
      <c r="J699" s="15"/>
      <c r="M699" s="30"/>
      <c r="N699" s="30"/>
      <c r="O699" s="15"/>
      <c r="P699" s="15"/>
      <c r="Q699" s="15"/>
      <c r="R699" s="15"/>
      <c r="S699" s="15"/>
      <c r="T699" s="15"/>
      <c r="U699" s="15"/>
      <c r="V699" s="15"/>
      <c r="W699" s="15"/>
      <c r="X699" s="15"/>
      <c r="Y699" s="15"/>
      <c r="Z699" s="15"/>
      <c r="AA699" s="15"/>
    </row>
    <row r="700">
      <c r="A700" s="15"/>
      <c r="B700" s="15"/>
      <c r="C700" s="15"/>
      <c r="D700" s="15"/>
      <c r="E700" s="15"/>
      <c r="F700" s="15"/>
      <c r="G700" s="15"/>
      <c r="H700" s="15"/>
      <c r="I700" s="15"/>
      <c r="J700" s="15"/>
      <c r="M700" s="30"/>
      <c r="N700" s="30"/>
      <c r="O700" s="15"/>
      <c r="P700" s="15"/>
      <c r="Q700" s="15"/>
      <c r="R700" s="15"/>
      <c r="S700" s="15"/>
      <c r="T700" s="15"/>
      <c r="U700" s="15"/>
      <c r="V700" s="15"/>
      <c r="W700" s="15"/>
      <c r="X700" s="15"/>
      <c r="Y700" s="15"/>
      <c r="Z700" s="15"/>
      <c r="AA700" s="15"/>
    </row>
    <row r="701">
      <c r="A701" s="15"/>
      <c r="B701" s="15"/>
      <c r="C701" s="15"/>
      <c r="D701" s="15"/>
      <c r="E701" s="15"/>
      <c r="F701" s="15"/>
      <c r="G701" s="15"/>
      <c r="H701" s="15"/>
      <c r="I701" s="15"/>
      <c r="J701" s="15"/>
      <c r="M701" s="30"/>
      <c r="N701" s="30"/>
      <c r="O701" s="15"/>
      <c r="P701" s="15"/>
      <c r="Q701" s="15"/>
      <c r="R701" s="15"/>
      <c r="S701" s="15"/>
      <c r="T701" s="15"/>
      <c r="U701" s="15"/>
      <c r="V701" s="15"/>
      <c r="W701" s="15"/>
      <c r="X701" s="15"/>
      <c r="Y701" s="15"/>
      <c r="Z701" s="15"/>
      <c r="AA701" s="15"/>
    </row>
    <row r="702">
      <c r="A702" s="15"/>
      <c r="B702" s="15"/>
      <c r="C702" s="15"/>
      <c r="D702" s="15"/>
      <c r="E702" s="15"/>
      <c r="F702" s="15"/>
      <c r="G702" s="15"/>
      <c r="H702" s="15"/>
      <c r="I702" s="15"/>
      <c r="J702" s="15"/>
      <c r="M702" s="30"/>
      <c r="N702" s="30"/>
      <c r="O702" s="15"/>
      <c r="P702" s="15"/>
      <c r="Q702" s="15"/>
      <c r="R702" s="15"/>
      <c r="S702" s="15"/>
      <c r="T702" s="15"/>
      <c r="U702" s="15"/>
      <c r="V702" s="15"/>
      <c r="W702" s="15"/>
      <c r="X702" s="15"/>
      <c r="Y702" s="15"/>
      <c r="Z702" s="15"/>
      <c r="AA702" s="15"/>
    </row>
    <row r="703">
      <c r="A703" s="15"/>
      <c r="B703" s="15"/>
      <c r="C703" s="15"/>
      <c r="D703" s="15"/>
      <c r="E703" s="15"/>
      <c r="F703" s="15"/>
      <c r="G703" s="15"/>
      <c r="H703" s="15"/>
      <c r="I703" s="15"/>
      <c r="J703" s="15"/>
      <c r="M703" s="30"/>
      <c r="N703" s="30"/>
      <c r="O703" s="15"/>
      <c r="P703" s="15"/>
      <c r="Q703" s="15"/>
      <c r="R703" s="15"/>
      <c r="S703" s="15"/>
      <c r="T703" s="15"/>
      <c r="U703" s="15"/>
      <c r="V703" s="15"/>
      <c r="W703" s="15"/>
      <c r="X703" s="15"/>
      <c r="Y703" s="15"/>
      <c r="Z703" s="15"/>
      <c r="AA703" s="15"/>
    </row>
    <row r="704">
      <c r="A704" s="15"/>
      <c r="B704" s="15"/>
      <c r="C704" s="15"/>
      <c r="D704" s="15"/>
      <c r="E704" s="15"/>
      <c r="F704" s="15"/>
      <c r="G704" s="15"/>
      <c r="H704" s="15"/>
      <c r="I704" s="15"/>
      <c r="J704" s="15"/>
      <c r="M704" s="30"/>
      <c r="N704" s="30"/>
      <c r="O704" s="15"/>
      <c r="P704" s="15"/>
      <c r="Q704" s="15"/>
      <c r="R704" s="15"/>
      <c r="S704" s="15"/>
      <c r="T704" s="15"/>
      <c r="U704" s="15"/>
      <c r="V704" s="15"/>
      <c r="W704" s="15"/>
      <c r="X704" s="15"/>
      <c r="Y704" s="15"/>
      <c r="Z704" s="15"/>
      <c r="AA704" s="15"/>
    </row>
    <row r="705">
      <c r="A705" s="15"/>
      <c r="B705" s="15"/>
      <c r="C705" s="15"/>
      <c r="D705" s="15"/>
      <c r="E705" s="15"/>
      <c r="F705" s="15"/>
      <c r="G705" s="15"/>
      <c r="H705" s="15"/>
      <c r="I705" s="15"/>
      <c r="J705" s="15"/>
      <c r="M705" s="30"/>
      <c r="N705" s="30"/>
      <c r="O705" s="15"/>
      <c r="P705" s="15"/>
      <c r="Q705" s="15"/>
      <c r="R705" s="15"/>
      <c r="S705" s="15"/>
      <c r="T705" s="15"/>
      <c r="U705" s="15"/>
      <c r="V705" s="15"/>
      <c r="W705" s="15"/>
      <c r="X705" s="15"/>
      <c r="Y705" s="15"/>
      <c r="Z705" s="15"/>
      <c r="AA705" s="15"/>
    </row>
    <row r="706">
      <c r="A706" s="15"/>
      <c r="B706" s="15"/>
      <c r="C706" s="15"/>
      <c r="D706" s="15"/>
      <c r="E706" s="15"/>
      <c r="F706" s="15"/>
      <c r="G706" s="15"/>
      <c r="H706" s="15"/>
      <c r="I706" s="15"/>
      <c r="J706" s="15"/>
      <c r="M706" s="30"/>
      <c r="N706" s="30"/>
      <c r="O706" s="15"/>
      <c r="P706" s="15"/>
      <c r="Q706" s="15"/>
      <c r="R706" s="15"/>
      <c r="S706" s="15"/>
      <c r="T706" s="15"/>
      <c r="U706" s="15"/>
      <c r="V706" s="15"/>
      <c r="W706" s="15"/>
      <c r="X706" s="15"/>
      <c r="Y706" s="15"/>
      <c r="Z706" s="15"/>
      <c r="AA706" s="15"/>
    </row>
    <row r="707">
      <c r="A707" s="15"/>
      <c r="B707" s="15"/>
      <c r="C707" s="15"/>
      <c r="D707" s="15"/>
      <c r="E707" s="15"/>
      <c r="F707" s="15"/>
      <c r="G707" s="15"/>
      <c r="H707" s="15"/>
      <c r="I707" s="15"/>
      <c r="J707" s="15"/>
      <c r="M707" s="30"/>
      <c r="N707" s="30"/>
      <c r="O707" s="15"/>
      <c r="P707" s="15"/>
      <c r="Q707" s="15"/>
      <c r="R707" s="15"/>
      <c r="S707" s="15"/>
      <c r="T707" s="15"/>
      <c r="U707" s="15"/>
      <c r="V707" s="15"/>
      <c r="W707" s="15"/>
      <c r="X707" s="15"/>
      <c r="Y707" s="15"/>
      <c r="Z707" s="15"/>
      <c r="AA707" s="15"/>
    </row>
    <row r="708">
      <c r="A708" s="15"/>
      <c r="B708" s="15"/>
      <c r="C708" s="15"/>
      <c r="D708" s="15"/>
      <c r="E708" s="15"/>
      <c r="F708" s="15"/>
      <c r="G708" s="15"/>
      <c r="H708" s="15"/>
      <c r="I708" s="15"/>
      <c r="J708" s="15"/>
      <c r="M708" s="30"/>
      <c r="N708" s="30"/>
      <c r="O708" s="15"/>
      <c r="P708" s="15"/>
      <c r="Q708" s="15"/>
      <c r="R708" s="15"/>
      <c r="S708" s="15"/>
      <c r="T708" s="15"/>
      <c r="U708" s="15"/>
      <c r="V708" s="15"/>
      <c r="W708" s="15"/>
      <c r="X708" s="15"/>
      <c r="Y708" s="15"/>
      <c r="Z708" s="15"/>
      <c r="AA708" s="15"/>
    </row>
    <row r="709">
      <c r="A709" s="15"/>
      <c r="B709" s="15"/>
      <c r="C709" s="15"/>
      <c r="D709" s="15"/>
      <c r="E709" s="15"/>
      <c r="F709" s="15"/>
      <c r="G709" s="15"/>
      <c r="H709" s="15"/>
      <c r="I709" s="15"/>
      <c r="J709" s="15"/>
      <c r="M709" s="30"/>
      <c r="N709" s="30"/>
      <c r="O709" s="15"/>
      <c r="P709" s="15"/>
      <c r="Q709" s="15"/>
      <c r="R709" s="15"/>
      <c r="S709" s="15"/>
      <c r="T709" s="15"/>
      <c r="U709" s="15"/>
      <c r="V709" s="15"/>
      <c r="W709" s="15"/>
      <c r="X709" s="15"/>
      <c r="Y709" s="15"/>
      <c r="Z709" s="15"/>
      <c r="AA709" s="15"/>
    </row>
    <row r="710">
      <c r="A710" s="15"/>
      <c r="B710" s="15"/>
      <c r="C710" s="15"/>
      <c r="D710" s="15"/>
      <c r="E710" s="15"/>
      <c r="F710" s="15"/>
      <c r="G710" s="15"/>
      <c r="H710" s="15"/>
      <c r="I710" s="15"/>
      <c r="J710" s="15"/>
      <c r="M710" s="30"/>
      <c r="N710" s="30"/>
      <c r="O710" s="15"/>
      <c r="P710" s="15"/>
      <c r="Q710" s="15"/>
      <c r="R710" s="15"/>
      <c r="S710" s="15"/>
      <c r="T710" s="15"/>
      <c r="U710" s="15"/>
      <c r="V710" s="15"/>
      <c r="W710" s="15"/>
      <c r="X710" s="15"/>
      <c r="Y710" s="15"/>
      <c r="Z710" s="15"/>
      <c r="AA710" s="15"/>
    </row>
    <row r="711">
      <c r="A711" s="15"/>
      <c r="B711" s="15"/>
      <c r="C711" s="15"/>
      <c r="D711" s="15"/>
      <c r="E711" s="15"/>
      <c r="F711" s="15"/>
      <c r="G711" s="15"/>
      <c r="H711" s="15"/>
      <c r="I711" s="15"/>
      <c r="J711" s="15"/>
      <c r="M711" s="30"/>
      <c r="N711" s="30"/>
      <c r="O711" s="15"/>
      <c r="P711" s="15"/>
      <c r="Q711" s="15"/>
      <c r="R711" s="15"/>
      <c r="S711" s="15"/>
      <c r="T711" s="15"/>
      <c r="U711" s="15"/>
      <c r="V711" s="15"/>
      <c r="W711" s="15"/>
      <c r="X711" s="15"/>
      <c r="Y711" s="15"/>
      <c r="Z711" s="15"/>
      <c r="AA711" s="15"/>
    </row>
    <row r="712">
      <c r="A712" s="15"/>
      <c r="B712" s="15"/>
      <c r="C712" s="15"/>
      <c r="D712" s="15"/>
      <c r="E712" s="15"/>
      <c r="F712" s="15"/>
      <c r="G712" s="15"/>
      <c r="H712" s="15"/>
      <c r="I712" s="15"/>
      <c r="J712" s="15"/>
      <c r="M712" s="30"/>
      <c r="N712" s="30"/>
      <c r="O712" s="15"/>
      <c r="P712" s="15"/>
      <c r="Q712" s="15"/>
      <c r="R712" s="15"/>
      <c r="S712" s="15"/>
      <c r="T712" s="15"/>
      <c r="U712" s="15"/>
      <c r="V712" s="15"/>
      <c r="W712" s="15"/>
      <c r="X712" s="15"/>
      <c r="Y712" s="15"/>
      <c r="Z712" s="15"/>
      <c r="AA712" s="15"/>
    </row>
    <row r="713">
      <c r="A713" s="15"/>
      <c r="B713" s="15"/>
      <c r="C713" s="15"/>
      <c r="D713" s="15"/>
      <c r="E713" s="15"/>
      <c r="F713" s="15"/>
      <c r="G713" s="15"/>
      <c r="H713" s="15"/>
      <c r="I713" s="15"/>
      <c r="J713" s="15"/>
      <c r="M713" s="30"/>
      <c r="N713" s="30"/>
      <c r="O713" s="15"/>
      <c r="P713" s="15"/>
      <c r="Q713" s="15"/>
      <c r="R713" s="15"/>
      <c r="S713" s="15"/>
      <c r="T713" s="15"/>
      <c r="U713" s="15"/>
      <c r="V713" s="15"/>
      <c r="W713" s="15"/>
      <c r="X713" s="15"/>
      <c r="Y713" s="15"/>
      <c r="Z713" s="15"/>
      <c r="AA713" s="15"/>
    </row>
    <row r="714">
      <c r="A714" s="15"/>
      <c r="B714" s="15"/>
      <c r="C714" s="15"/>
      <c r="D714" s="15"/>
      <c r="E714" s="15"/>
      <c r="F714" s="15"/>
      <c r="G714" s="15"/>
      <c r="H714" s="15"/>
      <c r="I714" s="15"/>
      <c r="J714" s="15"/>
      <c r="M714" s="30"/>
      <c r="N714" s="30"/>
      <c r="O714" s="15"/>
      <c r="P714" s="15"/>
      <c r="Q714" s="15"/>
      <c r="R714" s="15"/>
      <c r="S714" s="15"/>
      <c r="T714" s="15"/>
      <c r="U714" s="15"/>
      <c r="V714" s="15"/>
      <c r="W714" s="15"/>
      <c r="X714" s="15"/>
      <c r="Y714" s="15"/>
      <c r="Z714" s="15"/>
      <c r="AA714" s="15"/>
    </row>
    <row r="715">
      <c r="A715" s="15"/>
      <c r="B715" s="15"/>
      <c r="C715" s="15"/>
      <c r="D715" s="15"/>
      <c r="E715" s="15"/>
      <c r="F715" s="15"/>
      <c r="G715" s="15"/>
      <c r="H715" s="15"/>
      <c r="I715" s="15"/>
      <c r="J715" s="15"/>
      <c r="M715" s="30"/>
      <c r="N715" s="30"/>
      <c r="O715" s="15"/>
      <c r="P715" s="15"/>
      <c r="Q715" s="15"/>
      <c r="R715" s="15"/>
      <c r="S715" s="15"/>
      <c r="T715" s="15"/>
      <c r="U715" s="15"/>
      <c r="V715" s="15"/>
      <c r="W715" s="15"/>
      <c r="X715" s="15"/>
      <c r="Y715" s="15"/>
      <c r="Z715" s="15"/>
      <c r="AA715" s="15"/>
    </row>
    <row r="716">
      <c r="A716" s="15"/>
      <c r="B716" s="15"/>
      <c r="C716" s="15"/>
      <c r="D716" s="15"/>
      <c r="E716" s="15"/>
      <c r="F716" s="15"/>
      <c r="G716" s="15"/>
      <c r="H716" s="15"/>
      <c r="I716" s="15"/>
      <c r="J716" s="15"/>
      <c r="M716" s="30"/>
      <c r="N716" s="30"/>
      <c r="O716" s="15"/>
      <c r="P716" s="15"/>
      <c r="Q716" s="15"/>
      <c r="R716" s="15"/>
      <c r="S716" s="15"/>
      <c r="T716" s="15"/>
      <c r="U716" s="15"/>
      <c r="V716" s="15"/>
      <c r="W716" s="15"/>
      <c r="X716" s="15"/>
      <c r="Y716" s="15"/>
      <c r="Z716" s="15"/>
      <c r="AA716" s="15"/>
    </row>
    <row r="717">
      <c r="A717" s="15"/>
      <c r="B717" s="15"/>
      <c r="C717" s="15"/>
      <c r="D717" s="15"/>
      <c r="E717" s="15"/>
      <c r="F717" s="15"/>
      <c r="G717" s="15"/>
      <c r="H717" s="15"/>
      <c r="I717" s="15"/>
      <c r="J717" s="15"/>
      <c r="M717" s="30"/>
      <c r="N717" s="30"/>
      <c r="O717" s="15"/>
      <c r="P717" s="15"/>
      <c r="Q717" s="15"/>
      <c r="R717" s="15"/>
      <c r="S717" s="15"/>
      <c r="T717" s="15"/>
      <c r="U717" s="15"/>
      <c r="V717" s="15"/>
      <c r="W717" s="15"/>
      <c r="X717" s="15"/>
      <c r="Y717" s="15"/>
      <c r="Z717" s="15"/>
      <c r="AA717" s="15"/>
    </row>
    <row r="718">
      <c r="A718" s="15"/>
      <c r="B718" s="15"/>
      <c r="C718" s="15"/>
      <c r="D718" s="15"/>
      <c r="E718" s="15"/>
      <c r="F718" s="15"/>
      <c r="G718" s="15"/>
      <c r="H718" s="15"/>
      <c r="I718" s="15"/>
      <c r="J718" s="15"/>
      <c r="M718" s="30"/>
      <c r="N718" s="30"/>
      <c r="O718" s="15"/>
      <c r="P718" s="15"/>
      <c r="Q718" s="15"/>
      <c r="R718" s="15"/>
      <c r="S718" s="15"/>
      <c r="T718" s="15"/>
      <c r="U718" s="15"/>
      <c r="V718" s="15"/>
      <c r="W718" s="15"/>
      <c r="X718" s="15"/>
      <c r="Y718" s="15"/>
      <c r="Z718" s="15"/>
      <c r="AA718" s="15"/>
    </row>
    <row r="719">
      <c r="A719" s="15"/>
      <c r="B719" s="15"/>
      <c r="C719" s="15"/>
      <c r="D719" s="15"/>
      <c r="E719" s="15"/>
      <c r="F719" s="15"/>
      <c r="G719" s="15"/>
      <c r="H719" s="15"/>
      <c r="I719" s="15"/>
      <c r="J719" s="15"/>
      <c r="M719" s="30"/>
      <c r="N719" s="30"/>
      <c r="O719" s="15"/>
      <c r="P719" s="15"/>
      <c r="Q719" s="15"/>
      <c r="R719" s="15"/>
      <c r="S719" s="15"/>
      <c r="T719" s="15"/>
      <c r="U719" s="15"/>
      <c r="V719" s="15"/>
      <c r="W719" s="15"/>
      <c r="X719" s="15"/>
      <c r="Y719" s="15"/>
      <c r="Z719" s="15"/>
      <c r="AA719" s="15"/>
    </row>
    <row r="720">
      <c r="A720" s="15"/>
      <c r="B720" s="15"/>
      <c r="C720" s="15"/>
      <c r="D720" s="15"/>
      <c r="E720" s="15"/>
      <c r="F720" s="15"/>
      <c r="G720" s="15"/>
      <c r="H720" s="15"/>
      <c r="I720" s="15"/>
      <c r="J720" s="15"/>
      <c r="M720" s="30"/>
      <c r="N720" s="30"/>
      <c r="O720" s="15"/>
      <c r="P720" s="15"/>
      <c r="Q720" s="15"/>
      <c r="R720" s="15"/>
      <c r="S720" s="15"/>
      <c r="T720" s="15"/>
      <c r="U720" s="15"/>
      <c r="V720" s="15"/>
      <c r="W720" s="15"/>
      <c r="X720" s="15"/>
      <c r="Y720" s="15"/>
      <c r="Z720" s="15"/>
      <c r="AA720" s="15"/>
    </row>
    <row r="721">
      <c r="A721" s="15"/>
      <c r="B721" s="15"/>
      <c r="C721" s="15"/>
      <c r="D721" s="15"/>
      <c r="E721" s="15"/>
      <c r="F721" s="15"/>
      <c r="G721" s="15"/>
      <c r="H721" s="15"/>
      <c r="I721" s="15"/>
      <c r="J721" s="15"/>
      <c r="M721" s="30"/>
      <c r="N721" s="30"/>
      <c r="O721" s="15"/>
      <c r="P721" s="15"/>
      <c r="Q721" s="15"/>
      <c r="R721" s="15"/>
      <c r="S721" s="15"/>
      <c r="T721" s="15"/>
      <c r="U721" s="15"/>
      <c r="V721" s="15"/>
      <c r="W721" s="15"/>
      <c r="X721" s="15"/>
      <c r="Y721" s="15"/>
      <c r="Z721" s="15"/>
      <c r="AA721" s="15"/>
    </row>
    <row r="722">
      <c r="A722" s="15"/>
      <c r="B722" s="15"/>
      <c r="C722" s="15"/>
      <c r="D722" s="15"/>
      <c r="E722" s="15"/>
      <c r="F722" s="15"/>
      <c r="G722" s="15"/>
      <c r="H722" s="15"/>
      <c r="I722" s="15"/>
      <c r="J722" s="15"/>
      <c r="M722" s="30"/>
      <c r="N722" s="30"/>
      <c r="O722" s="15"/>
      <c r="P722" s="15"/>
      <c r="Q722" s="15"/>
      <c r="R722" s="15"/>
      <c r="S722" s="15"/>
      <c r="T722" s="15"/>
      <c r="U722" s="15"/>
      <c r="V722" s="15"/>
      <c r="W722" s="15"/>
      <c r="X722" s="15"/>
      <c r="Y722" s="15"/>
      <c r="Z722" s="15"/>
      <c r="AA722" s="15"/>
    </row>
    <row r="723">
      <c r="A723" s="15"/>
      <c r="B723" s="15"/>
      <c r="C723" s="15"/>
      <c r="D723" s="15"/>
      <c r="E723" s="15"/>
      <c r="F723" s="15"/>
      <c r="G723" s="15"/>
      <c r="H723" s="15"/>
      <c r="I723" s="15"/>
      <c r="J723" s="15"/>
      <c r="M723" s="30"/>
      <c r="N723" s="30"/>
      <c r="O723" s="15"/>
      <c r="P723" s="15"/>
      <c r="Q723" s="15"/>
      <c r="R723" s="15"/>
      <c r="S723" s="15"/>
      <c r="T723" s="15"/>
      <c r="U723" s="15"/>
      <c r="V723" s="15"/>
      <c r="W723" s="15"/>
      <c r="X723" s="15"/>
      <c r="Y723" s="15"/>
      <c r="Z723" s="15"/>
      <c r="AA723" s="15"/>
    </row>
    <row r="724">
      <c r="A724" s="15"/>
      <c r="B724" s="15"/>
      <c r="C724" s="15"/>
      <c r="D724" s="15"/>
      <c r="E724" s="15"/>
      <c r="F724" s="15"/>
      <c r="G724" s="15"/>
      <c r="H724" s="15"/>
      <c r="I724" s="15"/>
      <c r="J724" s="15"/>
      <c r="M724" s="30"/>
      <c r="N724" s="30"/>
      <c r="O724" s="15"/>
      <c r="P724" s="15"/>
      <c r="Q724" s="15"/>
      <c r="R724" s="15"/>
      <c r="S724" s="15"/>
      <c r="T724" s="15"/>
      <c r="U724" s="15"/>
      <c r="V724" s="15"/>
      <c r="W724" s="15"/>
      <c r="X724" s="15"/>
      <c r="Y724" s="15"/>
      <c r="Z724" s="15"/>
      <c r="AA724" s="15"/>
    </row>
    <row r="725">
      <c r="A725" s="15"/>
      <c r="B725" s="15"/>
      <c r="C725" s="15"/>
      <c r="D725" s="15"/>
      <c r="E725" s="15"/>
      <c r="F725" s="15"/>
      <c r="G725" s="15"/>
      <c r="H725" s="15"/>
      <c r="I725" s="15"/>
      <c r="J725" s="15"/>
      <c r="M725" s="30"/>
      <c r="N725" s="30"/>
      <c r="O725" s="15"/>
      <c r="P725" s="15"/>
      <c r="Q725" s="15"/>
      <c r="R725" s="15"/>
      <c r="S725" s="15"/>
      <c r="T725" s="15"/>
      <c r="U725" s="15"/>
      <c r="V725" s="15"/>
      <c r="W725" s="15"/>
      <c r="X725" s="15"/>
      <c r="Y725" s="15"/>
      <c r="Z725" s="15"/>
      <c r="AA725" s="15"/>
    </row>
    <row r="726">
      <c r="A726" s="15"/>
      <c r="B726" s="15"/>
      <c r="C726" s="15"/>
      <c r="D726" s="15"/>
      <c r="E726" s="15"/>
      <c r="F726" s="15"/>
      <c r="G726" s="15"/>
      <c r="H726" s="15"/>
      <c r="I726" s="15"/>
      <c r="J726" s="15"/>
      <c r="M726" s="30"/>
      <c r="N726" s="30"/>
      <c r="O726" s="15"/>
      <c r="P726" s="15"/>
      <c r="Q726" s="15"/>
      <c r="R726" s="15"/>
      <c r="S726" s="15"/>
      <c r="T726" s="15"/>
      <c r="U726" s="15"/>
      <c r="V726" s="15"/>
      <c r="W726" s="15"/>
      <c r="X726" s="15"/>
      <c r="Y726" s="15"/>
      <c r="Z726" s="15"/>
      <c r="AA726" s="15"/>
    </row>
    <row r="727">
      <c r="A727" s="15"/>
      <c r="B727" s="15"/>
      <c r="C727" s="15"/>
      <c r="D727" s="15"/>
      <c r="E727" s="15"/>
      <c r="F727" s="15"/>
      <c r="G727" s="15"/>
      <c r="H727" s="15"/>
      <c r="I727" s="15"/>
      <c r="J727" s="15"/>
      <c r="M727" s="30"/>
      <c r="N727" s="30"/>
      <c r="O727" s="15"/>
      <c r="P727" s="15"/>
      <c r="Q727" s="15"/>
      <c r="R727" s="15"/>
      <c r="S727" s="15"/>
      <c r="T727" s="15"/>
      <c r="U727" s="15"/>
      <c r="V727" s="15"/>
      <c r="W727" s="15"/>
      <c r="X727" s="15"/>
      <c r="Y727" s="15"/>
      <c r="Z727" s="15"/>
      <c r="AA727" s="15"/>
    </row>
    <row r="728">
      <c r="A728" s="15"/>
      <c r="B728" s="15"/>
      <c r="C728" s="15"/>
      <c r="D728" s="15"/>
      <c r="E728" s="15"/>
      <c r="F728" s="15"/>
      <c r="G728" s="15"/>
      <c r="H728" s="15"/>
      <c r="I728" s="15"/>
      <c r="J728" s="15"/>
      <c r="M728" s="30"/>
      <c r="N728" s="30"/>
      <c r="O728" s="15"/>
      <c r="P728" s="15"/>
      <c r="Q728" s="15"/>
      <c r="R728" s="15"/>
      <c r="S728" s="15"/>
      <c r="T728" s="15"/>
      <c r="U728" s="15"/>
      <c r="V728" s="15"/>
      <c r="W728" s="15"/>
      <c r="X728" s="15"/>
      <c r="Y728" s="15"/>
      <c r="Z728" s="15"/>
      <c r="AA728" s="15"/>
    </row>
    <row r="729">
      <c r="A729" s="15"/>
      <c r="B729" s="15"/>
      <c r="C729" s="15"/>
      <c r="D729" s="15"/>
      <c r="E729" s="15"/>
      <c r="F729" s="15"/>
      <c r="G729" s="15"/>
      <c r="H729" s="15"/>
      <c r="I729" s="15"/>
      <c r="J729" s="15"/>
      <c r="M729" s="30"/>
      <c r="N729" s="30"/>
      <c r="O729" s="15"/>
      <c r="P729" s="15"/>
      <c r="Q729" s="15"/>
      <c r="R729" s="15"/>
      <c r="S729" s="15"/>
      <c r="T729" s="15"/>
      <c r="U729" s="15"/>
      <c r="V729" s="15"/>
      <c r="W729" s="15"/>
      <c r="X729" s="15"/>
      <c r="Y729" s="15"/>
      <c r="Z729" s="15"/>
      <c r="AA729" s="15"/>
    </row>
    <row r="730">
      <c r="A730" s="15"/>
      <c r="B730" s="15"/>
      <c r="C730" s="15"/>
      <c r="D730" s="15"/>
      <c r="E730" s="15"/>
      <c r="F730" s="15"/>
      <c r="G730" s="15"/>
      <c r="H730" s="15"/>
      <c r="I730" s="15"/>
      <c r="J730" s="15"/>
      <c r="M730" s="30"/>
      <c r="N730" s="30"/>
      <c r="O730" s="15"/>
      <c r="P730" s="15"/>
      <c r="Q730" s="15"/>
      <c r="R730" s="15"/>
      <c r="S730" s="15"/>
      <c r="T730" s="15"/>
      <c r="U730" s="15"/>
      <c r="V730" s="15"/>
      <c r="W730" s="15"/>
      <c r="X730" s="15"/>
      <c r="Y730" s="15"/>
      <c r="Z730" s="15"/>
      <c r="AA730" s="15"/>
    </row>
    <row r="731">
      <c r="A731" s="15"/>
      <c r="B731" s="15"/>
      <c r="C731" s="15"/>
      <c r="D731" s="15"/>
      <c r="E731" s="15"/>
      <c r="F731" s="15"/>
      <c r="G731" s="15"/>
      <c r="H731" s="15"/>
      <c r="I731" s="15"/>
      <c r="J731" s="15"/>
      <c r="M731" s="30"/>
      <c r="N731" s="30"/>
      <c r="O731" s="15"/>
      <c r="P731" s="15"/>
      <c r="Q731" s="15"/>
      <c r="R731" s="15"/>
      <c r="S731" s="15"/>
      <c r="T731" s="15"/>
      <c r="U731" s="15"/>
      <c r="V731" s="15"/>
      <c r="W731" s="15"/>
      <c r="X731" s="15"/>
      <c r="Y731" s="15"/>
      <c r="Z731" s="15"/>
      <c r="AA731" s="15"/>
    </row>
    <row r="732">
      <c r="A732" s="15"/>
      <c r="B732" s="15"/>
      <c r="C732" s="15"/>
      <c r="D732" s="15"/>
      <c r="E732" s="15"/>
      <c r="F732" s="15"/>
      <c r="G732" s="15"/>
      <c r="H732" s="15"/>
      <c r="I732" s="15"/>
      <c r="J732" s="15"/>
      <c r="M732" s="30"/>
      <c r="N732" s="30"/>
      <c r="O732" s="15"/>
      <c r="P732" s="15"/>
      <c r="Q732" s="15"/>
      <c r="R732" s="15"/>
      <c r="S732" s="15"/>
      <c r="T732" s="15"/>
      <c r="U732" s="15"/>
      <c r="V732" s="15"/>
      <c r="W732" s="15"/>
      <c r="X732" s="15"/>
      <c r="Y732" s="15"/>
      <c r="Z732" s="15"/>
      <c r="AA732" s="15"/>
    </row>
    <row r="733">
      <c r="A733" s="15"/>
      <c r="B733" s="15"/>
      <c r="C733" s="15"/>
      <c r="D733" s="15"/>
      <c r="E733" s="15"/>
      <c r="F733" s="15"/>
      <c r="G733" s="15"/>
      <c r="H733" s="15"/>
      <c r="I733" s="15"/>
      <c r="J733" s="15"/>
      <c r="M733" s="30"/>
      <c r="N733" s="30"/>
      <c r="O733" s="15"/>
      <c r="P733" s="15"/>
      <c r="Q733" s="15"/>
      <c r="R733" s="15"/>
      <c r="S733" s="15"/>
      <c r="T733" s="15"/>
      <c r="U733" s="15"/>
      <c r="V733" s="15"/>
      <c r="W733" s="15"/>
      <c r="X733" s="15"/>
      <c r="Y733" s="15"/>
      <c r="Z733" s="15"/>
      <c r="AA733" s="15"/>
    </row>
    <row r="734">
      <c r="A734" s="15"/>
      <c r="B734" s="15"/>
      <c r="C734" s="15"/>
      <c r="D734" s="15"/>
      <c r="E734" s="15"/>
      <c r="F734" s="15"/>
      <c r="G734" s="15"/>
      <c r="H734" s="15"/>
      <c r="I734" s="15"/>
      <c r="J734" s="15"/>
      <c r="M734" s="30"/>
      <c r="N734" s="30"/>
      <c r="O734" s="15"/>
      <c r="P734" s="15"/>
      <c r="Q734" s="15"/>
      <c r="R734" s="15"/>
      <c r="S734" s="15"/>
      <c r="T734" s="15"/>
      <c r="U734" s="15"/>
      <c r="V734" s="15"/>
      <c r="W734" s="15"/>
      <c r="X734" s="15"/>
      <c r="Y734" s="15"/>
      <c r="Z734" s="15"/>
      <c r="AA734" s="15"/>
    </row>
    <row r="735">
      <c r="A735" s="15"/>
      <c r="B735" s="15"/>
      <c r="C735" s="15"/>
      <c r="D735" s="15"/>
      <c r="E735" s="15"/>
      <c r="F735" s="15"/>
      <c r="G735" s="15"/>
      <c r="H735" s="15"/>
      <c r="I735" s="15"/>
      <c r="J735" s="15"/>
      <c r="M735" s="30"/>
      <c r="N735" s="30"/>
      <c r="O735" s="15"/>
      <c r="P735" s="15"/>
      <c r="Q735" s="15"/>
      <c r="R735" s="15"/>
      <c r="S735" s="15"/>
      <c r="T735" s="15"/>
      <c r="U735" s="15"/>
      <c r="V735" s="15"/>
      <c r="W735" s="15"/>
      <c r="X735" s="15"/>
      <c r="Y735" s="15"/>
      <c r="Z735" s="15"/>
      <c r="AA735" s="15"/>
    </row>
    <row r="736">
      <c r="A736" s="15"/>
      <c r="B736" s="15"/>
      <c r="C736" s="15"/>
      <c r="D736" s="15"/>
      <c r="E736" s="15"/>
      <c r="F736" s="15"/>
      <c r="G736" s="15"/>
      <c r="H736" s="15"/>
      <c r="I736" s="15"/>
      <c r="J736" s="15"/>
      <c r="M736" s="30"/>
      <c r="N736" s="30"/>
      <c r="O736" s="15"/>
      <c r="P736" s="15"/>
      <c r="Q736" s="15"/>
      <c r="R736" s="15"/>
      <c r="S736" s="15"/>
      <c r="T736" s="15"/>
      <c r="U736" s="15"/>
      <c r="V736" s="15"/>
      <c r="W736" s="15"/>
      <c r="X736" s="15"/>
      <c r="Y736" s="15"/>
      <c r="Z736" s="15"/>
      <c r="AA736" s="15"/>
    </row>
    <row r="737">
      <c r="A737" s="15"/>
      <c r="B737" s="15"/>
      <c r="C737" s="15"/>
      <c r="D737" s="15"/>
      <c r="E737" s="15"/>
      <c r="F737" s="15"/>
      <c r="G737" s="15"/>
      <c r="H737" s="15"/>
      <c r="I737" s="15"/>
      <c r="J737" s="15"/>
      <c r="M737" s="30"/>
      <c r="N737" s="30"/>
      <c r="O737" s="15"/>
      <c r="P737" s="15"/>
      <c r="Q737" s="15"/>
      <c r="R737" s="15"/>
      <c r="S737" s="15"/>
      <c r="T737" s="15"/>
      <c r="U737" s="15"/>
      <c r="V737" s="15"/>
      <c r="W737" s="15"/>
      <c r="X737" s="15"/>
      <c r="Y737" s="15"/>
      <c r="Z737" s="15"/>
      <c r="AA737" s="15"/>
    </row>
    <row r="738">
      <c r="A738" s="15"/>
      <c r="B738" s="15"/>
      <c r="C738" s="15"/>
      <c r="D738" s="15"/>
      <c r="E738" s="15"/>
      <c r="F738" s="15"/>
      <c r="G738" s="15"/>
      <c r="H738" s="15"/>
      <c r="I738" s="15"/>
      <c r="J738" s="15"/>
      <c r="M738" s="30"/>
      <c r="N738" s="30"/>
      <c r="O738" s="15"/>
      <c r="P738" s="15"/>
      <c r="Q738" s="15"/>
      <c r="R738" s="15"/>
      <c r="S738" s="15"/>
      <c r="T738" s="15"/>
      <c r="U738" s="15"/>
      <c r="V738" s="15"/>
      <c r="W738" s="15"/>
      <c r="X738" s="15"/>
      <c r="Y738" s="15"/>
      <c r="Z738" s="15"/>
      <c r="AA738" s="15"/>
    </row>
    <row r="739">
      <c r="A739" s="15"/>
      <c r="B739" s="15"/>
      <c r="C739" s="15"/>
      <c r="D739" s="15"/>
      <c r="E739" s="15"/>
      <c r="F739" s="15"/>
      <c r="G739" s="15"/>
      <c r="H739" s="15"/>
      <c r="I739" s="15"/>
      <c r="J739" s="15"/>
      <c r="M739" s="30"/>
      <c r="N739" s="30"/>
      <c r="O739" s="15"/>
      <c r="P739" s="15"/>
      <c r="Q739" s="15"/>
      <c r="R739" s="15"/>
      <c r="S739" s="15"/>
      <c r="T739" s="15"/>
      <c r="U739" s="15"/>
      <c r="V739" s="15"/>
      <c r="W739" s="15"/>
      <c r="X739" s="15"/>
      <c r="Y739" s="15"/>
      <c r="Z739" s="15"/>
      <c r="AA739" s="15"/>
    </row>
    <row r="740">
      <c r="A740" s="15"/>
      <c r="B740" s="15"/>
      <c r="C740" s="15"/>
      <c r="D740" s="15"/>
      <c r="E740" s="15"/>
      <c r="F740" s="15"/>
      <c r="G740" s="15"/>
      <c r="H740" s="15"/>
      <c r="I740" s="15"/>
      <c r="J740" s="15"/>
      <c r="M740" s="30"/>
      <c r="N740" s="30"/>
      <c r="O740" s="15"/>
      <c r="P740" s="15"/>
      <c r="Q740" s="15"/>
      <c r="R740" s="15"/>
      <c r="S740" s="15"/>
      <c r="T740" s="15"/>
      <c r="U740" s="15"/>
      <c r="V740" s="15"/>
      <c r="W740" s="15"/>
      <c r="X740" s="15"/>
      <c r="Y740" s="15"/>
      <c r="Z740" s="15"/>
      <c r="AA740" s="15"/>
    </row>
    <row r="741">
      <c r="A741" s="15"/>
      <c r="B741" s="15"/>
      <c r="C741" s="15"/>
      <c r="D741" s="15"/>
      <c r="E741" s="15"/>
      <c r="F741" s="15"/>
      <c r="G741" s="15"/>
      <c r="H741" s="15"/>
      <c r="I741" s="15"/>
      <c r="J741" s="15"/>
      <c r="M741" s="30"/>
      <c r="N741" s="30"/>
      <c r="O741" s="15"/>
      <c r="P741" s="15"/>
      <c r="Q741" s="15"/>
      <c r="R741" s="15"/>
      <c r="S741" s="15"/>
      <c r="T741" s="15"/>
      <c r="U741" s="15"/>
      <c r="V741" s="15"/>
      <c r="W741" s="15"/>
      <c r="X741" s="15"/>
      <c r="Y741" s="15"/>
      <c r="Z741" s="15"/>
      <c r="AA741" s="15"/>
    </row>
    <row r="742">
      <c r="A742" s="15"/>
      <c r="B742" s="15"/>
      <c r="C742" s="15"/>
      <c r="D742" s="15"/>
      <c r="E742" s="15"/>
      <c r="F742" s="15"/>
      <c r="G742" s="15"/>
      <c r="H742" s="15"/>
      <c r="I742" s="15"/>
      <c r="J742" s="15"/>
      <c r="M742" s="30"/>
      <c r="N742" s="30"/>
      <c r="O742" s="15"/>
      <c r="P742" s="15"/>
      <c r="Q742" s="15"/>
      <c r="R742" s="15"/>
      <c r="S742" s="15"/>
      <c r="T742" s="15"/>
      <c r="U742" s="15"/>
      <c r="V742" s="15"/>
      <c r="W742" s="15"/>
      <c r="X742" s="15"/>
      <c r="Y742" s="15"/>
      <c r="Z742" s="15"/>
      <c r="AA742" s="15"/>
    </row>
    <row r="743">
      <c r="A743" s="15"/>
      <c r="B743" s="15"/>
      <c r="C743" s="15"/>
      <c r="D743" s="15"/>
      <c r="E743" s="15"/>
      <c r="F743" s="15"/>
      <c r="G743" s="15"/>
      <c r="H743" s="15"/>
      <c r="I743" s="15"/>
      <c r="J743" s="15"/>
      <c r="M743" s="30"/>
      <c r="N743" s="30"/>
      <c r="O743" s="15"/>
      <c r="P743" s="15"/>
      <c r="Q743" s="15"/>
      <c r="R743" s="15"/>
      <c r="S743" s="15"/>
      <c r="T743" s="15"/>
      <c r="U743" s="15"/>
      <c r="V743" s="15"/>
      <c r="W743" s="15"/>
      <c r="X743" s="15"/>
      <c r="Y743" s="15"/>
      <c r="Z743" s="15"/>
      <c r="AA743" s="15"/>
    </row>
    <row r="744">
      <c r="A744" s="15"/>
      <c r="B744" s="15"/>
      <c r="C744" s="15"/>
      <c r="D744" s="15"/>
      <c r="E744" s="15"/>
      <c r="F744" s="15"/>
      <c r="G744" s="15"/>
      <c r="H744" s="15"/>
      <c r="I744" s="15"/>
      <c r="J744" s="15"/>
      <c r="M744" s="30"/>
      <c r="N744" s="30"/>
      <c r="O744" s="15"/>
      <c r="P744" s="15"/>
      <c r="Q744" s="15"/>
      <c r="R744" s="15"/>
      <c r="S744" s="15"/>
      <c r="T744" s="15"/>
      <c r="U744" s="15"/>
      <c r="V744" s="15"/>
      <c r="W744" s="15"/>
      <c r="X744" s="15"/>
      <c r="Y744" s="15"/>
      <c r="Z744" s="15"/>
      <c r="AA744" s="15"/>
    </row>
    <row r="745">
      <c r="A745" s="15"/>
      <c r="B745" s="15"/>
      <c r="C745" s="15"/>
      <c r="D745" s="15"/>
      <c r="E745" s="15"/>
      <c r="F745" s="15"/>
      <c r="G745" s="15"/>
      <c r="H745" s="15"/>
      <c r="I745" s="15"/>
      <c r="J745" s="15"/>
      <c r="M745" s="30"/>
      <c r="N745" s="30"/>
      <c r="O745" s="15"/>
      <c r="P745" s="15"/>
      <c r="Q745" s="15"/>
      <c r="R745" s="15"/>
      <c r="S745" s="15"/>
      <c r="T745" s="15"/>
      <c r="U745" s="15"/>
      <c r="V745" s="15"/>
      <c r="W745" s="15"/>
      <c r="X745" s="15"/>
      <c r="Y745" s="15"/>
      <c r="Z745" s="15"/>
      <c r="AA745" s="15"/>
    </row>
    <row r="746">
      <c r="A746" s="15"/>
      <c r="B746" s="15"/>
      <c r="C746" s="15"/>
      <c r="D746" s="15"/>
      <c r="E746" s="15"/>
      <c r="F746" s="15"/>
      <c r="G746" s="15"/>
      <c r="H746" s="15"/>
      <c r="I746" s="15"/>
      <c r="J746" s="15"/>
      <c r="M746" s="30"/>
      <c r="N746" s="30"/>
      <c r="O746" s="15"/>
      <c r="P746" s="15"/>
      <c r="Q746" s="15"/>
      <c r="R746" s="15"/>
      <c r="S746" s="15"/>
      <c r="T746" s="15"/>
      <c r="U746" s="15"/>
      <c r="V746" s="15"/>
      <c r="W746" s="15"/>
      <c r="X746" s="15"/>
      <c r="Y746" s="15"/>
      <c r="Z746" s="15"/>
      <c r="AA746" s="15"/>
    </row>
    <row r="747">
      <c r="A747" s="15"/>
      <c r="B747" s="15"/>
      <c r="C747" s="15"/>
      <c r="D747" s="15"/>
      <c r="E747" s="15"/>
      <c r="F747" s="15"/>
      <c r="G747" s="15"/>
      <c r="H747" s="15"/>
      <c r="I747" s="15"/>
      <c r="J747" s="15"/>
      <c r="M747" s="30"/>
      <c r="N747" s="30"/>
      <c r="O747" s="15"/>
      <c r="P747" s="15"/>
      <c r="Q747" s="15"/>
      <c r="R747" s="15"/>
      <c r="S747" s="15"/>
      <c r="T747" s="15"/>
      <c r="U747" s="15"/>
      <c r="V747" s="15"/>
      <c r="W747" s="15"/>
      <c r="X747" s="15"/>
      <c r="Y747" s="15"/>
      <c r="Z747" s="15"/>
      <c r="AA747" s="15"/>
    </row>
    <row r="748">
      <c r="A748" s="15"/>
      <c r="B748" s="15"/>
      <c r="C748" s="15"/>
      <c r="D748" s="15"/>
      <c r="E748" s="15"/>
      <c r="F748" s="15"/>
      <c r="G748" s="15"/>
      <c r="H748" s="15"/>
      <c r="I748" s="15"/>
      <c r="J748" s="15"/>
      <c r="M748" s="30"/>
      <c r="N748" s="30"/>
      <c r="O748" s="15"/>
      <c r="P748" s="15"/>
      <c r="Q748" s="15"/>
      <c r="R748" s="15"/>
      <c r="S748" s="15"/>
      <c r="T748" s="15"/>
      <c r="U748" s="15"/>
      <c r="V748" s="15"/>
      <c r="W748" s="15"/>
      <c r="X748" s="15"/>
      <c r="Y748" s="15"/>
      <c r="Z748" s="15"/>
      <c r="AA748" s="15"/>
    </row>
    <row r="749">
      <c r="A749" s="15"/>
      <c r="B749" s="15"/>
      <c r="C749" s="15"/>
      <c r="D749" s="15"/>
      <c r="E749" s="15"/>
      <c r="F749" s="15"/>
      <c r="G749" s="15"/>
      <c r="H749" s="15"/>
      <c r="I749" s="15"/>
      <c r="J749" s="15"/>
      <c r="M749" s="30"/>
      <c r="N749" s="30"/>
      <c r="O749" s="15"/>
      <c r="P749" s="15"/>
      <c r="Q749" s="15"/>
      <c r="R749" s="15"/>
      <c r="S749" s="15"/>
      <c r="T749" s="15"/>
      <c r="U749" s="15"/>
      <c r="V749" s="15"/>
      <c r="W749" s="15"/>
      <c r="X749" s="15"/>
      <c r="Y749" s="15"/>
      <c r="Z749" s="15"/>
      <c r="AA749" s="15"/>
    </row>
    <row r="750">
      <c r="A750" s="15"/>
      <c r="B750" s="15"/>
      <c r="C750" s="15"/>
      <c r="D750" s="15"/>
      <c r="E750" s="15"/>
      <c r="F750" s="15"/>
      <c r="G750" s="15"/>
      <c r="H750" s="15"/>
      <c r="I750" s="15"/>
      <c r="J750" s="15"/>
      <c r="M750" s="30"/>
      <c r="N750" s="30"/>
      <c r="O750" s="15"/>
      <c r="P750" s="15"/>
      <c r="Q750" s="15"/>
      <c r="R750" s="15"/>
      <c r="S750" s="15"/>
      <c r="T750" s="15"/>
      <c r="U750" s="15"/>
      <c r="V750" s="15"/>
      <c r="W750" s="15"/>
      <c r="X750" s="15"/>
      <c r="Y750" s="15"/>
      <c r="Z750" s="15"/>
      <c r="AA750" s="15"/>
    </row>
    <row r="751">
      <c r="A751" s="15"/>
      <c r="B751" s="15"/>
      <c r="C751" s="15"/>
      <c r="D751" s="15"/>
      <c r="E751" s="15"/>
      <c r="F751" s="15"/>
      <c r="G751" s="15"/>
      <c r="H751" s="15"/>
      <c r="I751" s="15"/>
      <c r="J751" s="15"/>
      <c r="M751" s="30"/>
      <c r="N751" s="30"/>
      <c r="O751" s="15"/>
      <c r="P751" s="15"/>
      <c r="Q751" s="15"/>
      <c r="R751" s="15"/>
      <c r="S751" s="15"/>
      <c r="T751" s="15"/>
      <c r="U751" s="15"/>
      <c r="V751" s="15"/>
      <c r="W751" s="15"/>
      <c r="X751" s="15"/>
      <c r="Y751" s="15"/>
      <c r="Z751" s="15"/>
      <c r="AA751" s="15"/>
    </row>
    <row r="752">
      <c r="A752" s="15"/>
      <c r="B752" s="15"/>
      <c r="C752" s="15"/>
      <c r="D752" s="15"/>
      <c r="E752" s="15"/>
      <c r="F752" s="15"/>
      <c r="G752" s="15"/>
      <c r="H752" s="15"/>
      <c r="I752" s="15"/>
      <c r="J752" s="15"/>
      <c r="M752" s="30"/>
      <c r="N752" s="30"/>
      <c r="O752" s="15"/>
      <c r="P752" s="15"/>
      <c r="Q752" s="15"/>
      <c r="R752" s="15"/>
      <c r="S752" s="15"/>
      <c r="T752" s="15"/>
      <c r="U752" s="15"/>
      <c r="V752" s="15"/>
      <c r="W752" s="15"/>
      <c r="X752" s="15"/>
      <c r="Y752" s="15"/>
      <c r="Z752" s="15"/>
      <c r="AA752" s="15"/>
    </row>
    <row r="753">
      <c r="A753" s="15"/>
      <c r="B753" s="15"/>
      <c r="C753" s="15"/>
      <c r="D753" s="15"/>
      <c r="E753" s="15"/>
      <c r="F753" s="15"/>
      <c r="G753" s="15"/>
      <c r="H753" s="15"/>
      <c r="I753" s="15"/>
      <c r="J753" s="15"/>
      <c r="M753" s="30"/>
      <c r="N753" s="30"/>
      <c r="O753" s="15"/>
      <c r="P753" s="15"/>
      <c r="Q753" s="15"/>
      <c r="R753" s="15"/>
      <c r="S753" s="15"/>
      <c r="T753" s="15"/>
      <c r="U753" s="15"/>
      <c r="V753" s="15"/>
      <c r="W753" s="15"/>
      <c r="X753" s="15"/>
      <c r="Y753" s="15"/>
      <c r="Z753" s="15"/>
      <c r="AA753" s="15"/>
    </row>
    <row r="754">
      <c r="A754" s="15"/>
      <c r="B754" s="15"/>
      <c r="C754" s="15"/>
      <c r="D754" s="15"/>
      <c r="E754" s="15"/>
      <c r="F754" s="15"/>
      <c r="G754" s="15"/>
      <c r="H754" s="15"/>
      <c r="I754" s="15"/>
      <c r="J754" s="15"/>
      <c r="M754" s="30"/>
      <c r="N754" s="30"/>
      <c r="O754" s="15"/>
      <c r="P754" s="15"/>
      <c r="Q754" s="15"/>
      <c r="R754" s="15"/>
      <c r="S754" s="15"/>
      <c r="T754" s="15"/>
      <c r="U754" s="15"/>
      <c r="V754" s="15"/>
      <c r="W754" s="15"/>
      <c r="X754" s="15"/>
      <c r="Y754" s="15"/>
      <c r="Z754" s="15"/>
      <c r="AA754" s="15"/>
    </row>
    <row r="755">
      <c r="A755" s="15"/>
      <c r="B755" s="15"/>
      <c r="C755" s="15"/>
      <c r="D755" s="15"/>
      <c r="E755" s="15"/>
      <c r="F755" s="15"/>
      <c r="G755" s="15"/>
      <c r="H755" s="15"/>
      <c r="I755" s="15"/>
      <c r="J755" s="15"/>
      <c r="M755" s="30"/>
      <c r="N755" s="30"/>
      <c r="O755" s="15"/>
      <c r="P755" s="15"/>
      <c r="Q755" s="15"/>
      <c r="R755" s="15"/>
      <c r="S755" s="15"/>
      <c r="T755" s="15"/>
      <c r="U755" s="15"/>
      <c r="V755" s="15"/>
      <c r="W755" s="15"/>
      <c r="X755" s="15"/>
      <c r="Y755" s="15"/>
      <c r="Z755" s="15"/>
      <c r="AA755" s="15"/>
    </row>
    <row r="756">
      <c r="A756" s="15"/>
      <c r="B756" s="15"/>
      <c r="C756" s="15"/>
      <c r="D756" s="15"/>
      <c r="E756" s="15"/>
      <c r="F756" s="15"/>
      <c r="G756" s="15"/>
      <c r="H756" s="15"/>
      <c r="I756" s="15"/>
      <c r="J756" s="15"/>
      <c r="M756" s="30"/>
      <c r="N756" s="30"/>
      <c r="O756" s="15"/>
      <c r="P756" s="15"/>
      <c r="Q756" s="15"/>
      <c r="R756" s="15"/>
      <c r="S756" s="15"/>
      <c r="T756" s="15"/>
      <c r="U756" s="15"/>
      <c r="V756" s="15"/>
      <c r="W756" s="15"/>
      <c r="X756" s="15"/>
      <c r="Y756" s="15"/>
      <c r="Z756" s="15"/>
      <c r="AA756" s="15"/>
    </row>
    <row r="757">
      <c r="A757" s="15"/>
      <c r="B757" s="15"/>
      <c r="C757" s="15"/>
      <c r="D757" s="15"/>
      <c r="E757" s="15"/>
      <c r="F757" s="15"/>
      <c r="G757" s="15"/>
      <c r="H757" s="15"/>
      <c r="I757" s="15"/>
      <c r="J757" s="15"/>
      <c r="M757" s="30"/>
      <c r="N757" s="30"/>
      <c r="O757" s="15"/>
      <c r="P757" s="15"/>
      <c r="Q757" s="15"/>
      <c r="R757" s="15"/>
      <c r="S757" s="15"/>
      <c r="T757" s="15"/>
      <c r="U757" s="15"/>
      <c r="V757" s="15"/>
      <c r="W757" s="15"/>
      <c r="X757" s="15"/>
      <c r="Y757" s="15"/>
      <c r="Z757" s="15"/>
      <c r="AA757" s="15"/>
    </row>
    <row r="758">
      <c r="A758" s="15"/>
      <c r="B758" s="15"/>
      <c r="C758" s="15"/>
      <c r="D758" s="15"/>
      <c r="E758" s="15"/>
      <c r="F758" s="15"/>
      <c r="G758" s="15"/>
      <c r="H758" s="15"/>
      <c r="I758" s="15"/>
      <c r="J758" s="15"/>
      <c r="M758" s="30"/>
      <c r="N758" s="30"/>
      <c r="O758" s="15"/>
      <c r="P758" s="15"/>
      <c r="Q758" s="15"/>
      <c r="R758" s="15"/>
      <c r="S758" s="15"/>
      <c r="T758" s="15"/>
      <c r="U758" s="15"/>
      <c r="V758" s="15"/>
      <c r="W758" s="15"/>
      <c r="X758" s="15"/>
      <c r="Y758" s="15"/>
      <c r="Z758" s="15"/>
      <c r="AA758" s="15"/>
    </row>
    <row r="759">
      <c r="A759" s="15"/>
      <c r="B759" s="15"/>
      <c r="C759" s="15"/>
      <c r="D759" s="15"/>
      <c r="E759" s="15"/>
      <c r="F759" s="15"/>
      <c r="G759" s="15"/>
      <c r="H759" s="15"/>
      <c r="I759" s="15"/>
      <c r="J759" s="15"/>
      <c r="M759" s="30"/>
      <c r="N759" s="30"/>
      <c r="O759" s="15"/>
      <c r="P759" s="15"/>
      <c r="Q759" s="15"/>
      <c r="R759" s="15"/>
      <c r="S759" s="15"/>
      <c r="T759" s="15"/>
      <c r="U759" s="15"/>
      <c r="V759" s="15"/>
      <c r="W759" s="15"/>
      <c r="X759" s="15"/>
      <c r="Y759" s="15"/>
      <c r="Z759" s="15"/>
      <c r="AA759" s="15"/>
    </row>
    <row r="760">
      <c r="A760" s="15"/>
      <c r="B760" s="15"/>
      <c r="C760" s="15"/>
      <c r="D760" s="15"/>
      <c r="E760" s="15"/>
      <c r="F760" s="15"/>
      <c r="G760" s="15"/>
      <c r="H760" s="15"/>
      <c r="I760" s="15"/>
      <c r="J760" s="15"/>
      <c r="M760" s="30"/>
      <c r="N760" s="30"/>
      <c r="O760" s="15"/>
      <c r="P760" s="15"/>
      <c r="Q760" s="15"/>
      <c r="R760" s="15"/>
      <c r="S760" s="15"/>
      <c r="T760" s="15"/>
      <c r="U760" s="15"/>
      <c r="V760" s="15"/>
      <c r="W760" s="15"/>
      <c r="X760" s="15"/>
      <c r="Y760" s="15"/>
      <c r="Z760" s="15"/>
      <c r="AA760" s="15"/>
    </row>
    <row r="761">
      <c r="A761" s="15"/>
      <c r="B761" s="15"/>
      <c r="C761" s="15"/>
      <c r="D761" s="15"/>
      <c r="E761" s="15"/>
      <c r="F761" s="15"/>
      <c r="G761" s="15"/>
      <c r="H761" s="15"/>
      <c r="I761" s="15"/>
      <c r="J761" s="15"/>
      <c r="M761" s="30"/>
      <c r="N761" s="30"/>
      <c r="O761" s="15"/>
      <c r="P761" s="15"/>
      <c r="Q761" s="15"/>
      <c r="R761" s="15"/>
      <c r="S761" s="15"/>
      <c r="T761" s="15"/>
      <c r="U761" s="15"/>
      <c r="V761" s="15"/>
      <c r="W761" s="15"/>
      <c r="X761" s="15"/>
      <c r="Y761" s="15"/>
      <c r="Z761" s="15"/>
      <c r="AA761" s="15"/>
    </row>
    <row r="762">
      <c r="A762" s="15"/>
      <c r="B762" s="15"/>
      <c r="C762" s="15"/>
      <c r="D762" s="15"/>
      <c r="E762" s="15"/>
      <c r="F762" s="15"/>
      <c r="G762" s="15"/>
      <c r="H762" s="15"/>
      <c r="I762" s="15"/>
      <c r="J762" s="15"/>
      <c r="M762" s="30"/>
      <c r="N762" s="30"/>
      <c r="O762" s="15"/>
      <c r="P762" s="15"/>
      <c r="Q762" s="15"/>
      <c r="R762" s="15"/>
      <c r="S762" s="15"/>
      <c r="T762" s="15"/>
      <c r="U762" s="15"/>
      <c r="V762" s="15"/>
      <c r="W762" s="15"/>
      <c r="X762" s="15"/>
      <c r="Y762" s="15"/>
      <c r="Z762" s="15"/>
      <c r="AA762" s="15"/>
    </row>
    <row r="763">
      <c r="A763" s="15"/>
      <c r="B763" s="15"/>
      <c r="C763" s="15"/>
      <c r="D763" s="15"/>
      <c r="E763" s="15"/>
      <c r="F763" s="15"/>
      <c r="G763" s="15"/>
      <c r="H763" s="15"/>
      <c r="I763" s="15"/>
      <c r="J763" s="15"/>
      <c r="M763" s="30"/>
      <c r="N763" s="30"/>
      <c r="O763" s="15"/>
      <c r="P763" s="15"/>
      <c r="Q763" s="15"/>
      <c r="R763" s="15"/>
      <c r="S763" s="15"/>
      <c r="T763" s="15"/>
      <c r="U763" s="15"/>
      <c r="V763" s="15"/>
      <c r="W763" s="15"/>
      <c r="X763" s="15"/>
      <c r="Y763" s="15"/>
      <c r="Z763" s="15"/>
      <c r="AA763" s="15"/>
    </row>
    <row r="764">
      <c r="A764" s="15"/>
      <c r="B764" s="15"/>
      <c r="C764" s="15"/>
      <c r="D764" s="15"/>
      <c r="E764" s="15"/>
      <c r="F764" s="15"/>
      <c r="G764" s="15"/>
      <c r="H764" s="15"/>
      <c r="I764" s="15"/>
      <c r="J764" s="15"/>
      <c r="M764" s="30"/>
      <c r="N764" s="30"/>
      <c r="O764" s="15"/>
      <c r="P764" s="15"/>
      <c r="Q764" s="15"/>
      <c r="R764" s="15"/>
      <c r="S764" s="15"/>
      <c r="T764" s="15"/>
      <c r="U764" s="15"/>
      <c r="V764" s="15"/>
      <c r="W764" s="15"/>
      <c r="X764" s="15"/>
      <c r="Y764" s="15"/>
      <c r="Z764" s="15"/>
      <c r="AA764" s="15"/>
    </row>
    <row r="765">
      <c r="A765" s="15"/>
      <c r="B765" s="15"/>
      <c r="C765" s="15"/>
      <c r="D765" s="15"/>
      <c r="E765" s="15"/>
      <c r="F765" s="15"/>
      <c r="G765" s="15"/>
      <c r="H765" s="15"/>
      <c r="I765" s="15"/>
      <c r="J765" s="15"/>
      <c r="M765" s="30"/>
      <c r="N765" s="30"/>
      <c r="O765" s="15"/>
      <c r="P765" s="15"/>
      <c r="Q765" s="15"/>
      <c r="R765" s="15"/>
      <c r="S765" s="15"/>
      <c r="T765" s="15"/>
      <c r="U765" s="15"/>
      <c r="V765" s="15"/>
      <c r="W765" s="15"/>
      <c r="X765" s="15"/>
      <c r="Y765" s="15"/>
      <c r="Z765" s="15"/>
      <c r="AA765" s="15"/>
    </row>
    <row r="766">
      <c r="A766" s="15"/>
      <c r="B766" s="15"/>
      <c r="C766" s="15"/>
      <c r="D766" s="15"/>
      <c r="E766" s="15"/>
      <c r="F766" s="15"/>
      <c r="G766" s="15"/>
      <c r="H766" s="15"/>
      <c r="I766" s="15"/>
      <c r="J766" s="15"/>
      <c r="M766" s="30"/>
      <c r="N766" s="30"/>
      <c r="O766" s="15"/>
      <c r="P766" s="15"/>
      <c r="Q766" s="15"/>
      <c r="R766" s="15"/>
      <c r="S766" s="15"/>
      <c r="T766" s="15"/>
      <c r="U766" s="15"/>
      <c r="V766" s="15"/>
      <c r="W766" s="15"/>
      <c r="X766" s="15"/>
      <c r="Y766" s="15"/>
      <c r="Z766" s="15"/>
      <c r="AA766" s="15"/>
    </row>
    <row r="767">
      <c r="A767" s="15"/>
      <c r="B767" s="15"/>
      <c r="C767" s="15"/>
      <c r="D767" s="15"/>
      <c r="E767" s="15"/>
      <c r="F767" s="15"/>
      <c r="G767" s="15"/>
      <c r="H767" s="15"/>
      <c r="I767" s="15"/>
      <c r="J767" s="15"/>
      <c r="M767" s="30"/>
      <c r="N767" s="30"/>
      <c r="O767" s="15"/>
      <c r="P767" s="15"/>
      <c r="Q767" s="15"/>
      <c r="R767" s="15"/>
      <c r="S767" s="15"/>
      <c r="T767" s="15"/>
      <c r="U767" s="15"/>
      <c r="V767" s="15"/>
      <c r="W767" s="15"/>
      <c r="X767" s="15"/>
      <c r="Y767" s="15"/>
      <c r="Z767" s="15"/>
      <c r="AA767" s="15"/>
    </row>
    <row r="768">
      <c r="A768" s="15"/>
      <c r="B768" s="15"/>
      <c r="C768" s="15"/>
      <c r="D768" s="15"/>
      <c r="E768" s="15"/>
      <c r="F768" s="15"/>
      <c r="G768" s="15"/>
      <c r="H768" s="15"/>
      <c r="I768" s="15"/>
      <c r="J768" s="15"/>
      <c r="M768" s="30"/>
      <c r="N768" s="30"/>
      <c r="O768" s="15"/>
      <c r="P768" s="15"/>
      <c r="Q768" s="15"/>
      <c r="R768" s="15"/>
      <c r="S768" s="15"/>
      <c r="T768" s="15"/>
      <c r="U768" s="15"/>
      <c r="V768" s="15"/>
      <c r="W768" s="15"/>
      <c r="X768" s="15"/>
      <c r="Y768" s="15"/>
      <c r="Z768" s="15"/>
      <c r="AA768" s="15"/>
    </row>
    <row r="769">
      <c r="A769" s="15"/>
      <c r="B769" s="15"/>
      <c r="C769" s="15"/>
      <c r="D769" s="15"/>
      <c r="E769" s="15"/>
      <c r="F769" s="15"/>
      <c r="G769" s="15"/>
      <c r="H769" s="15"/>
      <c r="I769" s="15"/>
      <c r="J769" s="15"/>
      <c r="M769" s="30"/>
      <c r="N769" s="30"/>
      <c r="O769" s="15"/>
      <c r="P769" s="15"/>
      <c r="Q769" s="15"/>
      <c r="R769" s="15"/>
      <c r="S769" s="15"/>
      <c r="T769" s="15"/>
      <c r="U769" s="15"/>
      <c r="V769" s="15"/>
      <c r="W769" s="15"/>
      <c r="X769" s="15"/>
      <c r="Y769" s="15"/>
      <c r="Z769" s="15"/>
      <c r="AA769" s="15"/>
    </row>
    <row r="770">
      <c r="A770" s="15"/>
      <c r="B770" s="15"/>
      <c r="C770" s="15"/>
      <c r="D770" s="15"/>
      <c r="E770" s="15"/>
      <c r="F770" s="15"/>
      <c r="G770" s="15"/>
      <c r="H770" s="15"/>
      <c r="I770" s="15"/>
      <c r="J770" s="15"/>
      <c r="M770" s="30"/>
      <c r="N770" s="30"/>
      <c r="O770" s="15"/>
      <c r="P770" s="15"/>
      <c r="Q770" s="15"/>
      <c r="R770" s="15"/>
      <c r="S770" s="15"/>
      <c r="T770" s="15"/>
      <c r="U770" s="15"/>
      <c r="V770" s="15"/>
      <c r="W770" s="15"/>
      <c r="X770" s="15"/>
      <c r="Y770" s="15"/>
      <c r="Z770" s="15"/>
      <c r="AA770" s="15"/>
    </row>
    <row r="771">
      <c r="A771" s="15"/>
      <c r="B771" s="15"/>
      <c r="C771" s="15"/>
      <c r="D771" s="15"/>
      <c r="E771" s="15"/>
      <c r="F771" s="15"/>
      <c r="G771" s="15"/>
      <c r="H771" s="15"/>
      <c r="I771" s="15"/>
      <c r="J771" s="15"/>
      <c r="M771" s="30"/>
      <c r="N771" s="30"/>
      <c r="O771" s="15"/>
      <c r="P771" s="15"/>
      <c r="Q771" s="15"/>
      <c r="R771" s="15"/>
      <c r="S771" s="15"/>
      <c r="T771" s="15"/>
      <c r="U771" s="15"/>
      <c r="V771" s="15"/>
      <c r="W771" s="15"/>
      <c r="X771" s="15"/>
      <c r="Y771" s="15"/>
      <c r="Z771" s="15"/>
      <c r="AA771" s="15"/>
    </row>
    <row r="772">
      <c r="A772" s="15"/>
      <c r="B772" s="15"/>
      <c r="C772" s="15"/>
      <c r="D772" s="15"/>
      <c r="E772" s="15"/>
      <c r="F772" s="15"/>
      <c r="G772" s="15"/>
      <c r="H772" s="15"/>
      <c r="I772" s="15"/>
      <c r="J772" s="15"/>
      <c r="M772" s="30"/>
      <c r="N772" s="30"/>
      <c r="O772" s="15"/>
      <c r="P772" s="15"/>
      <c r="Q772" s="15"/>
      <c r="R772" s="15"/>
      <c r="S772" s="15"/>
      <c r="T772" s="15"/>
      <c r="U772" s="15"/>
      <c r="V772" s="15"/>
      <c r="W772" s="15"/>
      <c r="X772" s="15"/>
      <c r="Y772" s="15"/>
      <c r="Z772" s="15"/>
      <c r="AA772" s="15"/>
    </row>
    <row r="773">
      <c r="A773" s="15"/>
      <c r="B773" s="15"/>
      <c r="C773" s="15"/>
      <c r="D773" s="15"/>
      <c r="E773" s="15"/>
      <c r="F773" s="15"/>
      <c r="G773" s="15"/>
      <c r="H773" s="15"/>
      <c r="I773" s="15"/>
      <c r="J773" s="15"/>
      <c r="M773" s="30"/>
      <c r="N773" s="30"/>
      <c r="O773" s="15"/>
      <c r="P773" s="15"/>
      <c r="Q773" s="15"/>
      <c r="R773" s="15"/>
      <c r="S773" s="15"/>
      <c r="T773" s="15"/>
      <c r="U773" s="15"/>
      <c r="V773" s="15"/>
      <c r="W773" s="15"/>
      <c r="X773" s="15"/>
      <c r="Y773" s="15"/>
      <c r="Z773" s="15"/>
      <c r="AA773" s="15"/>
    </row>
    <row r="774">
      <c r="A774" s="15"/>
      <c r="B774" s="15"/>
      <c r="C774" s="15"/>
      <c r="D774" s="15"/>
      <c r="E774" s="15"/>
      <c r="F774" s="15"/>
      <c r="G774" s="15"/>
      <c r="H774" s="15"/>
      <c r="I774" s="15"/>
      <c r="J774" s="15"/>
      <c r="M774" s="30"/>
      <c r="N774" s="30"/>
      <c r="O774" s="15"/>
      <c r="P774" s="15"/>
      <c r="Q774" s="15"/>
      <c r="R774" s="15"/>
      <c r="S774" s="15"/>
      <c r="T774" s="15"/>
      <c r="U774" s="15"/>
      <c r="V774" s="15"/>
      <c r="W774" s="15"/>
      <c r="X774" s="15"/>
      <c r="Y774" s="15"/>
      <c r="Z774" s="15"/>
      <c r="AA774" s="15"/>
    </row>
    <row r="775">
      <c r="A775" s="15"/>
      <c r="B775" s="15"/>
      <c r="C775" s="15"/>
      <c r="D775" s="15"/>
      <c r="E775" s="15"/>
      <c r="F775" s="15"/>
      <c r="G775" s="15"/>
      <c r="H775" s="15"/>
      <c r="I775" s="15"/>
      <c r="J775" s="15"/>
      <c r="M775" s="30"/>
      <c r="N775" s="30"/>
      <c r="O775" s="15"/>
      <c r="P775" s="15"/>
      <c r="Q775" s="15"/>
      <c r="R775" s="15"/>
      <c r="S775" s="15"/>
      <c r="T775" s="15"/>
      <c r="U775" s="15"/>
      <c r="V775" s="15"/>
      <c r="W775" s="15"/>
      <c r="X775" s="15"/>
      <c r="Y775" s="15"/>
      <c r="Z775" s="15"/>
      <c r="AA775" s="15"/>
    </row>
    <row r="776">
      <c r="A776" s="15"/>
      <c r="B776" s="15"/>
      <c r="C776" s="15"/>
      <c r="D776" s="15"/>
      <c r="E776" s="15"/>
      <c r="F776" s="15"/>
      <c r="G776" s="15"/>
      <c r="H776" s="15"/>
      <c r="I776" s="15"/>
      <c r="J776" s="15"/>
      <c r="M776" s="30"/>
      <c r="N776" s="30"/>
      <c r="O776" s="15"/>
      <c r="P776" s="15"/>
      <c r="Q776" s="15"/>
      <c r="R776" s="15"/>
      <c r="S776" s="15"/>
      <c r="T776" s="15"/>
      <c r="U776" s="15"/>
      <c r="V776" s="15"/>
      <c r="W776" s="15"/>
      <c r="X776" s="15"/>
      <c r="Y776" s="15"/>
      <c r="Z776" s="15"/>
      <c r="AA776" s="15"/>
    </row>
    <row r="777">
      <c r="A777" s="15"/>
      <c r="B777" s="15"/>
      <c r="C777" s="15"/>
      <c r="D777" s="15"/>
      <c r="E777" s="15"/>
      <c r="F777" s="15"/>
      <c r="G777" s="15"/>
      <c r="H777" s="15"/>
      <c r="I777" s="15"/>
      <c r="J777" s="15"/>
      <c r="M777" s="30"/>
      <c r="N777" s="30"/>
      <c r="O777" s="15"/>
      <c r="P777" s="15"/>
      <c r="Q777" s="15"/>
      <c r="R777" s="15"/>
      <c r="S777" s="15"/>
      <c r="T777" s="15"/>
      <c r="U777" s="15"/>
      <c r="V777" s="15"/>
      <c r="W777" s="15"/>
      <c r="X777" s="15"/>
      <c r="Y777" s="15"/>
      <c r="Z777" s="15"/>
      <c r="AA777" s="15"/>
    </row>
    <row r="778">
      <c r="A778" s="15"/>
      <c r="B778" s="15"/>
      <c r="C778" s="15"/>
      <c r="D778" s="15"/>
      <c r="E778" s="15"/>
      <c r="F778" s="15"/>
      <c r="G778" s="15"/>
      <c r="H778" s="15"/>
      <c r="I778" s="15"/>
      <c r="J778" s="15"/>
      <c r="M778" s="30"/>
      <c r="N778" s="30"/>
      <c r="O778" s="15"/>
      <c r="P778" s="15"/>
      <c r="Q778" s="15"/>
      <c r="R778" s="15"/>
      <c r="S778" s="15"/>
      <c r="T778" s="15"/>
      <c r="U778" s="15"/>
      <c r="V778" s="15"/>
      <c r="W778" s="15"/>
      <c r="X778" s="15"/>
      <c r="Y778" s="15"/>
      <c r="Z778" s="15"/>
      <c r="AA778" s="15"/>
    </row>
    <row r="779">
      <c r="A779" s="15"/>
      <c r="B779" s="15"/>
      <c r="C779" s="15"/>
      <c r="D779" s="15"/>
      <c r="E779" s="15"/>
      <c r="F779" s="15"/>
      <c r="G779" s="15"/>
      <c r="H779" s="15"/>
      <c r="I779" s="15"/>
      <c r="J779" s="15"/>
      <c r="M779" s="30"/>
      <c r="N779" s="30"/>
      <c r="O779" s="15"/>
      <c r="P779" s="15"/>
      <c r="Q779" s="15"/>
      <c r="R779" s="15"/>
      <c r="S779" s="15"/>
      <c r="T779" s="15"/>
      <c r="U779" s="15"/>
      <c r="V779" s="15"/>
      <c r="W779" s="15"/>
      <c r="X779" s="15"/>
      <c r="Y779" s="15"/>
      <c r="Z779" s="15"/>
      <c r="AA779" s="15"/>
    </row>
    <row r="780">
      <c r="A780" s="15"/>
      <c r="B780" s="15"/>
      <c r="C780" s="15"/>
      <c r="D780" s="15"/>
      <c r="E780" s="15"/>
      <c r="F780" s="15"/>
      <c r="G780" s="15"/>
      <c r="H780" s="15"/>
      <c r="I780" s="15"/>
      <c r="J780" s="15"/>
      <c r="M780" s="30"/>
      <c r="N780" s="30"/>
      <c r="O780" s="15"/>
      <c r="P780" s="15"/>
      <c r="Q780" s="15"/>
      <c r="R780" s="15"/>
      <c r="S780" s="15"/>
      <c r="T780" s="15"/>
      <c r="U780" s="15"/>
      <c r="V780" s="15"/>
      <c r="W780" s="15"/>
      <c r="X780" s="15"/>
      <c r="Y780" s="15"/>
      <c r="Z780" s="15"/>
      <c r="AA780" s="15"/>
    </row>
    <row r="781">
      <c r="A781" s="15"/>
      <c r="B781" s="15"/>
      <c r="C781" s="15"/>
      <c r="D781" s="15"/>
      <c r="E781" s="15"/>
      <c r="F781" s="15"/>
      <c r="G781" s="15"/>
      <c r="H781" s="15"/>
      <c r="I781" s="15"/>
      <c r="J781" s="15"/>
      <c r="M781" s="30"/>
      <c r="N781" s="30"/>
      <c r="O781" s="15"/>
      <c r="P781" s="15"/>
      <c r="Q781" s="15"/>
      <c r="R781" s="15"/>
      <c r="S781" s="15"/>
      <c r="T781" s="15"/>
      <c r="U781" s="15"/>
      <c r="V781" s="15"/>
      <c r="W781" s="15"/>
      <c r="X781" s="15"/>
      <c r="Y781" s="15"/>
      <c r="Z781" s="15"/>
      <c r="AA781" s="15"/>
    </row>
    <row r="782">
      <c r="A782" s="15"/>
      <c r="B782" s="15"/>
      <c r="C782" s="15"/>
      <c r="D782" s="15"/>
      <c r="E782" s="15"/>
      <c r="F782" s="15"/>
      <c r="G782" s="15"/>
      <c r="H782" s="15"/>
      <c r="I782" s="15"/>
      <c r="J782" s="15"/>
      <c r="M782" s="30"/>
      <c r="N782" s="30"/>
      <c r="O782" s="15"/>
      <c r="P782" s="15"/>
      <c r="Q782" s="15"/>
      <c r="R782" s="15"/>
      <c r="S782" s="15"/>
      <c r="T782" s="15"/>
      <c r="U782" s="15"/>
      <c r="V782" s="15"/>
      <c r="W782" s="15"/>
      <c r="X782" s="15"/>
      <c r="Y782" s="15"/>
      <c r="Z782" s="15"/>
      <c r="AA782" s="15"/>
    </row>
    <row r="783">
      <c r="A783" s="15"/>
      <c r="B783" s="15"/>
      <c r="C783" s="15"/>
      <c r="D783" s="15"/>
      <c r="E783" s="15"/>
      <c r="F783" s="15"/>
      <c r="G783" s="15"/>
      <c r="H783" s="15"/>
      <c r="I783" s="15"/>
      <c r="J783" s="15"/>
      <c r="M783" s="30"/>
      <c r="N783" s="30"/>
      <c r="O783" s="15"/>
      <c r="P783" s="15"/>
      <c r="Q783" s="15"/>
      <c r="R783" s="15"/>
      <c r="S783" s="15"/>
      <c r="T783" s="15"/>
      <c r="U783" s="15"/>
      <c r="V783" s="15"/>
      <c r="W783" s="15"/>
      <c r="X783" s="15"/>
      <c r="Y783" s="15"/>
      <c r="Z783" s="15"/>
      <c r="AA783" s="15"/>
    </row>
    <row r="784">
      <c r="A784" s="15"/>
      <c r="B784" s="15"/>
      <c r="C784" s="15"/>
      <c r="D784" s="15"/>
      <c r="E784" s="15"/>
      <c r="F784" s="15"/>
      <c r="G784" s="15"/>
      <c r="H784" s="15"/>
      <c r="I784" s="15"/>
      <c r="J784" s="15"/>
      <c r="M784" s="30"/>
      <c r="N784" s="30"/>
      <c r="O784" s="15"/>
      <c r="P784" s="15"/>
      <c r="Q784" s="15"/>
      <c r="R784" s="15"/>
      <c r="S784" s="15"/>
      <c r="T784" s="15"/>
      <c r="U784" s="15"/>
      <c r="V784" s="15"/>
      <c r="W784" s="15"/>
      <c r="X784" s="15"/>
      <c r="Y784" s="15"/>
      <c r="Z784" s="15"/>
      <c r="AA784" s="15"/>
    </row>
    <row r="785">
      <c r="A785" s="15"/>
      <c r="B785" s="15"/>
      <c r="C785" s="15"/>
      <c r="D785" s="15"/>
      <c r="E785" s="15"/>
      <c r="F785" s="15"/>
      <c r="G785" s="15"/>
      <c r="H785" s="15"/>
      <c r="I785" s="15"/>
      <c r="J785" s="15"/>
      <c r="M785" s="30"/>
      <c r="N785" s="30"/>
      <c r="O785" s="15"/>
      <c r="P785" s="15"/>
      <c r="Q785" s="15"/>
      <c r="R785" s="15"/>
      <c r="S785" s="15"/>
      <c r="T785" s="15"/>
      <c r="U785" s="15"/>
      <c r="V785" s="15"/>
      <c r="W785" s="15"/>
      <c r="X785" s="15"/>
      <c r="Y785" s="15"/>
      <c r="Z785" s="15"/>
      <c r="AA785" s="15"/>
    </row>
    <row r="786">
      <c r="A786" s="15"/>
      <c r="B786" s="15"/>
      <c r="C786" s="15"/>
      <c r="D786" s="15"/>
      <c r="E786" s="15"/>
      <c r="F786" s="15"/>
      <c r="G786" s="15"/>
      <c r="H786" s="15"/>
      <c r="I786" s="15"/>
      <c r="J786" s="15"/>
      <c r="M786" s="30"/>
      <c r="N786" s="30"/>
      <c r="O786" s="15"/>
      <c r="P786" s="15"/>
      <c r="Q786" s="15"/>
      <c r="R786" s="15"/>
      <c r="S786" s="15"/>
      <c r="T786" s="15"/>
      <c r="U786" s="15"/>
      <c r="V786" s="15"/>
      <c r="W786" s="15"/>
      <c r="X786" s="15"/>
      <c r="Y786" s="15"/>
      <c r="Z786" s="15"/>
      <c r="AA786" s="15"/>
    </row>
    <row r="787">
      <c r="A787" s="15"/>
      <c r="B787" s="15"/>
      <c r="C787" s="15"/>
      <c r="D787" s="15"/>
      <c r="E787" s="15"/>
      <c r="F787" s="15"/>
      <c r="G787" s="15"/>
      <c r="H787" s="15"/>
      <c r="I787" s="15"/>
      <c r="J787" s="15"/>
      <c r="M787" s="30"/>
      <c r="N787" s="30"/>
      <c r="O787" s="15"/>
      <c r="P787" s="15"/>
      <c r="Q787" s="15"/>
      <c r="R787" s="15"/>
      <c r="S787" s="15"/>
      <c r="T787" s="15"/>
      <c r="U787" s="15"/>
      <c r="V787" s="15"/>
      <c r="W787" s="15"/>
      <c r="X787" s="15"/>
      <c r="Y787" s="15"/>
      <c r="Z787" s="15"/>
      <c r="AA787" s="15"/>
    </row>
    <row r="788">
      <c r="A788" s="15"/>
      <c r="B788" s="15"/>
      <c r="C788" s="15"/>
      <c r="D788" s="15"/>
      <c r="E788" s="15"/>
      <c r="F788" s="15"/>
      <c r="G788" s="15"/>
      <c r="H788" s="15"/>
      <c r="I788" s="15"/>
      <c r="J788" s="15"/>
      <c r="M788" s="30"/>
      <c r="N788" s="30"/>
      <c r="O788" s="15"/>
      <c r="P788" s="15"/>
      <c r="Q788" s="15"/>
      <c r="R788" s="15"/>
      <c r="S788" s="15"/>
      <c r="T788" s="15"/>
      <c r="U788" s="15"/>
      <c r="V788" s="15"/>
      <c r="W788" s="15"/>
      <c r="X788" s="15"/>
      <c r="Y788" s="15"/>
      <c r="Z788" s="15"/>
      <c r="AA788" s="15"/>
    </row>
    <row r="789">
      <c r="A789" s="15"/>
      <c r="B789" s="15"/>
      <c r="C789" s="15"/>
      <c r="D789" s="15"/>
      <c r="E789" s="15"/>
      <c r="F789" s="15"/>
      <c r="G789" s="15"/>
      <c r="H789" s="15"/>
      <c r="I789" s="15"/>
      <c r="J789" s="15"/>
      <c r="M789" s="30"/>
      <c r="N789" s="30"/>
      <c r="O789" s="15"/>
      <c r="P789" s="15"/>
      <c r="Q789" s="15"/>
      <c r="R789" s="15"/>
      <c r="S789" s="15"/>
      <c r="T789" s="15"/>
      <c r="U789" s="15"/>
      <c r="V789" s="15"/>
      <c r="W789" s="15"/>
      <c r="X789" s="15"/>
      <c r="Y789" s="15"/>
      <c r="Z789" s="15"/>
      <c r="AA789" s="15"/>
    </row>
    <row r="790">
      <c r="A790" s="15"/>
      <c r="B790" s="15"/>
      <c r="C790" s="15"/>
      <c r="D790" s="15"/>
      <c r="E790" s="15"/>
      <c r="F790" s="15"/>
      <c r="G790" s="15"/>
      <c r="H790" s="15"/>
      <c r="I790" s="15"/>
      <c r="J790" s="15"/>
      <c r="M790" s="30"/>
      <c r="N790" s="30"/>
      <c r="O790" s="15"/>
      <c r="P790" s="15"/>
      <c r="Q790" s="15"/>
      <c r="R790" s="15"/>
      <c r="S790" s="15"/>
      <c r="T790" s="15"/>
      <c r="U790" s="15"/>
      <c r="V790" s="15"/>
      <c r="W790" s="15"/>
      <c r="X790" s="15"/>
      <c r="Y790" s="15"/>
      <c r="Z790" s="15"/>
      <c r="AA790" s="15"/>
    </row>
    <row r="791">
      <c r="A791" s="15"/>
      <c r="B791" s="15"/>
      <c r="C791" s="15"/>
      <c r="D791" s="15"/>
      <c r="E791" s="15"/>
      <c r="F791" s="15"/>
      <c r="G791" s="15"/>
      <c r="H791" s="15"/>
      <c r="I791" s="15"/>
      <c r="J791" s="15"/>
      <c r="M791" s="30"/>
      <c r="N791" s="30"/>
      <c r="O791" s="15"/>
      <c r="P791" s="15"/>
      <c r="Q791" s="15"/>
      <c r="R791" s="15"/>
      <c r="S791" s="15"/>
      <c r="T791" s="15"/>
      <c r="U791" s="15"/>
      <c r="V791" s="15"/>
      <c r="W791" s="15"/>
      <c r="X791" s="15"/>
      <c r="Y791" s="15"/>
      <c r="Z791" s="15"/>
      <c r="AA791" s="15"/>
    </row>
    <row r="792">
      <c r="A792" s="15"/>
      <c r="B792" s="15"/>
      <c r="C792" s="15"/>
      <c r="D792" s="15"/>
      <c r="E792" s="15"/>
      <c r="F792" s="15"/>
      <c r="G792" s="15"/>
      <c r="H792" s="15"/>
      <c r="I792" s="15"/>
      <c r="J792" s="15"/>
      <c r="M792" s="30"/>
      <c r="N792" s="30"/>
      <c r="O792" s="15"/>
      <c r="P792" s="15"/>
      <c r="Q792" s="15"/>
      <c r="R792" s="15"/>
      <c r="S792" s="15"/>
      <c r="T792" s="15"/>
      <c r="U792" s="15"/>
      <c r="V792" s="15"/>
      <c r="W792" s="15"/>
      <c r="X792" s="15"/>
      <c r="Y792" s="15"/>
      <c r="Z792" s="15"/>
      <c r="AA792" s="15"/>
    </row>
    <row r="793">
      <c r="A793" s="15"/>
      <c r="B793" s="15"/>
      <c r="C793" s="15"/>
      <c r="D793" s="15"/>
      <c r="E793" s="15"/>
      <c r="F793" s="15"/>
      <c r="G793" s="15"/>
      <c r="H793" s="15"/>
      <c r="I793" s="15"/>
      <c r="J793" s="15"/>
      <c r="M793" s="30"/>
      <c r="N793" s="30"/>
      <c r="O793" s="15"/>
      <c r="P793" s="15"/>
      <c r="Q793" s="15"/>
      <c r="R793" s="15"/>
      <c r="S793" s="15"/>
      <c r="T793" s="15"/>
      <c r="U793" s="15"/>
      <c r="V793" s="15"/>
      <c r="W793" s="15"/>
      <c r="X793" s="15"/>
      <c r="Y793" s="15"/>
      <c r="Z793" s="15"/>
      <c r="AA793" s="15"/>
    </row>
    <row r="794">
      <c r="A794" s="15"/>
      <c r="B794" s="15"/>
      <c r="C794" s="15"/>
      <c r="D794" s="15"/>
      <c r="E794" s="15"/>
      <c r="F794" s="15"/>
      <c r="G794" s="15"/>
      <c r="H794" s="15"/>
      <c r="I794" s="15"/>
      <c r="J794" s="15"/>
      <c r="M794" s="30"/>
      <c r="N794" s="30"/>
      <c r="O794" s="15"/>
      <c r="P794" s="15"/>
      <c r="Q794" s="15"/>
      <c r="R794" s="15"/>
      <c r="S794" s="15"/>
      <c r="T794" s="15"/>
      <c r="U794" s="15"/>
      <c r="V794" s="15"/>
      <c r="W794" s="15"/>
      <c r="X794" s="15"/>
      <c r="Y794" s="15"/>
      <c r="Z794" s="15"/>
      <c r="AA794" s="15"/>
    </row>
    <row r="795">
      <c r="A795" s="15"/>
      <c r="B795" s="15"/>
      <c r="C795" s="15"/>
      <c r="D795" s="15"/>
      <c r="E795" s="15"/>
      <c r="F795" s="15"/>
      <c r="G795" s="15"/>
      <c r="H795" s="15"/>
      <c r="I795" s="15"/>
      <c r="J795" s="15"/>
      <c r="M795" s="30"/>
      <c r="N795" s="30"/>
      <c r="O795" s="15"/>
      <c r="P795" s="15"/>
      <c r="Q795" s="15"/>
      <c r="R795" s="15"/>
      <c r="S795" s="15"/>
      <c r="T795" s="15"/>
      <c r="U795" s="15"/>
      <c r="V795" s="15"/>
      <c r="W795" s="15"/>
      <c r="X795" s="15"/>
      <c r="Y795" s="15"/>
      <c r="Z795" s="15"/>
      <c r="AA795" s="15"/>
    </row>
    <row r="796">
      <c r="A796" s="15"/>
      <c r="B796" s="15"/>
      <c r="C796" s="15"/>
      <c r="D796" s="15"/>
      <c r="E796" s="15"/>
      <c r="F796" s="15"/>
      <c r="G796" s="15"/>
      <c r="H796" s="15"/>
      <c r="I796" s="15"/>
      <c r="J796" s="15"/>
      <c r="M796" s="30"/>
      <c r="N796" s="30"/>
      <c r="O796" s="15"/>
      <c r="P796" s="15"/>
      <c r="Q796" s="15"/>
      <c r="R796" s="15"/>
      <c r="S796" s="15"/>
      <c r="T796" s="15"/>
      <c r="U796" s="15"/>
      <c r="V796" s="15"/>
      <c r="W796" s="15"/>
      <c r="X796" s="15"/>
      <c r="Y796" s="15"/>
      <c r="Z796" s="15"/>
      <c r="AA796" s="15"/>
    </row>
    <row r="797">
      <c r="A797" s="15"/>
      <c r="B797" s="15"/>
      <c r="C797" s="15"/>
      <c r="D797" s="15"/>
      <c r="E797" s="15"/>
      <c r="F797" s="15"/>
      <c r="G797" s="15"/>
      <c r="H797" s="15"/>
      <c r="I797" s="15"/>
      <c r="J797" s="15"/>
      <c r="M797" s="30"/>
      <c r="N797" s="30"/>
      <c r="O797" s="15"/>
      <c r="P797" s="15"/>
      <c r="Q797" s="15"/>
      <c r="R797" s="15"/>
      <c r="S797" s="15"/>
      <c r="T797" s="15"/>
      <c r="U797" s="15"/>
      <c r="V797" s="15"/>
      <c r="W797" s="15"/>
      <c r="X797" s="15"/>
      <c r="Y797" s="15"/>
      <c r="Z797" s="15"/>
      <c r="AA797" s="15"/>
    </row>
    <row r="798">
      <c r="A798" s="15"/>
      <c r="B798" s="15"/>
      <c r="C798" s="15"/>
      <c r="D798" s="15"/>
      <c r="E798" s="15"/>
      <c r="F798" s="15"/>
      <c r="G798" s="15"/>
      <c r="H798" s="15"/>
      <c r="I798" s="15"/>
      <c r="J798" s="15"/>
      <c r="M798" s="30"/>
      <c r="N798" s="30"/>
      <c r="O798" s="15"/>
      <c r="P798" s="15"/>
      <c r="Q798" s="15"/>
      <c r="R798" s="15"/>
      <c r="S798" s="15"/>
      <c r="T798" s="15"/>
      <c r="U798" s="15"/>
      <c r="V798" s="15"/>
      <c r="W798" s="15"/>
      <c r="X798" s="15"/>
      <c r="Y798" s="15"/>
      <c r="Z798" s="15"/>
      <c r="AA798" s="15"/>
    </row>
    <row r="799">
      <c r="A799" s="15"/>
      <c r="B799" s="15"/>
      <c r="C799" s="15"/>
      <c r="D799" s="15"/>
      <c r="E799" s="15"/>
      <c r="F799" s="15"/>
      <c r="G799" s="15"/>
      <c r="H799" s="15"/>
      <c r="I799" s="15"/>
      <c r="J799" s="15"/>
      <c r="M799" s="30"/>
      <c r="N799" s="30"/>
      <c r="O799" s="15"/>
      <c r="P799" s="15"/>
      <c r="Q799" s="15"/>
      <c r="R799" s="15"/>
      <c r="S799" s="15"/>
      <c r="T799" s="15"/>
      <c r="U799" s="15"/>
      <c r="V799" s="15"/>
      <c r="W799" s="15"/>
      <c r="X799" s="15"/>
      <c r="Y799" s="15"/>
      <c r="Z799" s="15"/>
      <c r="AA799" s="15"/>
    </row>
    <row r="800">
      <c r="A800" s="15"/>
      <c r="B800" s="15"/>
      <c r="C800" s="15"/>
      <c r="D800" s="15"/>
      <c r="E800" s="15"/>
      <c r="F800" s="15"/>
      <c r="G800" s="15"/>
      <c r="H800" s="15"/>
      <c r="I800" s="15"/>
      <c r="J800" s="15"/>
      <c r="M800" s="30"/>
      <c r="N800" s="30"/>
      <c r="O800" s="15"/>
      <c r="P800" s="15"/>
      <c r="Q800" s="15"/>
      <c r="R800" s="15"/>
      <c r="S800" s="15"/>
      <c r="T800" s="15"/>
      <c r="U800" s="15"/>
      <c r="V800" s="15"/>
      <c r="W800" s="15"/>
      <c r="X800" s="15"/>
      <c r="Y800" s="15"/>
      <c r="Z800" s="15"/>
      <c r="AA800" s="15"/>
    </row>
    <row r="801">
      <c r="A801" s="15"/>
      <c r="B801" s="15"/>
      <c r="C801" s="15"/>
      <c r="D801" s="15"/>
      <c r="E801" s="15"/>
      <c r="F801" s="15"/>
      <c r="G801" s="15"/>
      <c r="H801" s="15"/>
      <c r="I801" s="15"/>
      <c r="J801" s="15"/>
      <c r="M801" s="30"/>
      <c r="N801" s="30"/>
      <c r="O801" s="15"/>
      <c r="P801" s="15"/>
      <c r="Q801" s="15"/>
      <c r="R801" s="15"/>
      <c r="S801" s="15"/>
      <c r="T801" s="15"/>
      <c r="U801" s="15"/>
      <c r="V801" s="15"/>
      <c r="W801" s="15"/>
      <c r="X801" s="15"/>
      <c r="Y801" s="15"/>
      <c r="Z801" s="15"/>
      <c r="AA801" s="15"/>
    </row>
    <row r="802">
      <c r="A802" s="15"/>
      <c r="B802" s="15"/>
      <c r="C802" s="15"/>
      <c r="D802" s="15"/>
      <c r="E802" s="15"/>
      <c r="F802" s="15"/>
      <c r="G802" s="15"/>
      <c r="H802" s="15"/>
      <c r="I802" s="15"/>
      <c r="J802" s="15"/>
      <c r="M802" s="30"/>
      <c r="N802" s="30"/>
      <c r="O802" s="15"/>
      <c r="P802" s="15"/>
      <c r="Q802" s="15"/>
      <c r="R802" s="15"/>
      <c r="S802" s="15"/>
      <c r="T802" s="15"/>
      <c r="U802" s="15"/>
      <c r="V802" s="15"/>
      <c r="W802" s="15"/>
      <c r="X802" s="15"/>
      <c r="Y802" s="15"/>
      <c r="Z802" s="15"/>
      <c r="AA802" s="15"/>
    </row>
    <row r="803">
      <c r="A803" s="15"/>
      <c r="B803" s="15"/>
      <c r="C803" s="15"/>
      <c r="D803" s="15"/>
      <c r="E803" s="15"/>
      <c r="F803" s="15"/>
      <c r="G803" s="15"/>
      <c r="H803" s="15"/>
      <c r="I803" s="15"/>
      <c r="J803" s="15"/>
      <c r="M803" s="30"/>
      <c r="N803" s="30"/>
      <c r="O803" s="15"/>
      <c r="P803" s="15"/>
      <c r="Q803" s="15"/>
      <c r="R803" s="15"/>
      <c r="S803" s="15"/>
      <c r="T803" s="15"/>
      <c r="U803" s="15"/>
      <c r="V803" s="15"/>
      <c r="W803" s="15"/>
      <c r="X803" s="15"/>
      <c r="Y803" s="15"/>
      <c r="Z803" s="15"/>
      <c r="AA803" s="15"/>
    </row>
    <row r="804">
      <c r="A804" s="15"/>
      <c r="B804" s="15"/>
      <c r="C804" s="15"/>
      <c r="D804" s="15"/>
      <c r="E804" s="15"/>
      <c r="F804" s="15"/>
      <c r="G804" s="15"/>
      <c r="H804" s="15"/>
      <c r="I804" s="15"/>
      <c r="J804" s="15"/>
      <c r="M804" s="30"/>
      <c r="N804" s="30"/>
      <c r="O804" s="15"/>
      <c r="P804" s="15"/>
      <c r="Q804" s="15"/>
      <c r="R804" s="15"/>
      <c r="S804" s="15"/>
      <c r="T804" s="15"/>
      <c r="U804" s="15"/>
      <c r="V804" s="15"/>
      <c r="W804" s="15"/>
      <c r="X804" s="15"/>
      <c r="Y804" s="15"/>
      <c r="Z804" s="15"/>
      <c r="AA804" s="15"/>
    </row>
    <row r="805">
      <c r="A805" s="15"/>
      <c r="B805" s="15"/>
      <c r="C805" s="15"/>
      <c r="D805" s="15"/>
      <c r="E805" s="15"/>
      <c r="F805" s="15"/>
      <c r="G805" s="15"/>
      <c r="H805" s="15"/>
      <c r="I805" s="15"/>
      <c r="J805" s="15"/>
      <c r="M805" s="30"/>
      <c r="N805" s="30"/>
      <c r="O805" s="15"/>
      <c r="P805" s="15"/>
      <c r="Q805" s="15"/>
      <c r="R805" s="15"/>
      <c r="S805" s="15"/>
      <c r="T805" s="15"/>
      <c r="U805" s="15"/>
      <c r="V805" s="15"/>
      <c r="W805" s="15"/>
      <c r="X805" s="15"/>
      <c r="Y805" s="15"/>
      <c r="Z805" s="15"/>
      <c r="AA805" s="15"/>
    </row>
    <row r="806">
      <c r="A806" s="15"/>
      <c r="B806" s="15"/>
      <c r="C806" s="15"/>
      <c r="D806" s="15"/>
      <c r="E806" s="15"/>
      <c r="F806" s="15"/>
      <c r="G806" s="15"/>
      <c r="H806" s="15"/>
      <c r="I806" s="15"/>
      <c r="J806" s="15"/>
      <c r="M806" s="30"/>
      <c r="N806" s="30"/>
      <c r="O806" s="15"/>
      <c r="P806" s="15"/>
      <c r="Q806" s="15"/>
      <c r="R806" s="15"/>
      <c r="S806" s="15"/>
      <c r="T806" s="15"/>
      <c r="U806" s="15"/>
      <c r="V806" s="15"/>
      <c r="W806" s="15"/>
      <c r="X806" s="15"/>
      <c r="Y806" s="15"/>
      <c r="Z806" s="15"/>
      <c r="AA806" s="15"/>
    </row>
    <row r="807">
      <c r="A807" s="15"/>
      <c r="B807" s="15"/>
      <c r="C807" s="15"/>
      <c r="D807" s="15"/>
      <c r="E807" s="15"/>
      <c r="F807" s="15"/>
      <c r="G807" s="15"/>
      <c r="H807" s="15"/>
      <c r="I807" s="15"/>
      <c r="J807" s="15"/>
      <c r="M807" s="30"/>
      <c r="N807" s="30"/>
      <c r="O807" s="15"/>
      <c r="P807" s="15"/>
      <c r="Q807" s="15"/>
      <c r="R807" s="15"/>
      <c r="S807" s="15"/>
      <c r="T807" s="15"/>
      <c r="U807" s="15"/>
      <c r="V807" s="15"/>
      <c r="W807" s="15"/>
      <c r="X807" s="15"/>
      <c r="Y807" s="15"/>
      <c r="Z807" s="15"/>
      <c r="AA807" s="15"/>
    </row>
    <row r="808">
      <c r="A808" s="15"/>
      <c r="B808" s="15"/>
      <c r="C808" s="15"/>
      <c r="D808" s="15"/>
      <c r="E808" s="15"/>
      <c r="F808" s="15"/>
      <c r="G808" s="15"/>
      <c r="H808" s="15"/>
      <c r="I808" s="15"/>
      <c r="J808" s="15"/>
      <c r="M808" s="30"/>
      <c r="N808" s="30"/>
      <c r="O808" s="15"/>
      <c r="P808" s="15"/>
      <c r="Q808" s="15"/>
      <c r="R808" s="15"/>
      <c r="S808" s="15"/>
      <c r="T808" s="15"/>
      <c r="U808" s="15"/>
      <c r="V808" s="15"/>
      <c r="W808" s="15"/>
      <c r="X808" s="15"/>
      <c r="Y808" s="15"/>
      <c r="Z808" s="15"/>
      <c r="AA808" s="15"/>
    </row>
    <row r="809">
      <c r="A809" s="15"/>
      <c r="B809" s="15"/>
      <c r="C809" s="15"/>
      <c r="D809" s="15"/>
      <c r="E809" s="15"/>
      <c r="F809" s="15"/>
      <c r="G809" s="15"/>
      <c r="H809" s="15"/>
      <c r="I809" s="15"/>
      <c r="J809" s="15"/>
      <c r="M809" s="30"/>
      <c r="N809" s="30"/>
      <c r="O809" s="15"/>
      <c r="P809" s="15"/>
      <c r="Q809" s="15"/>
      <c r="R809" s="15"/>
      <c r="S809" s="15"/>
      <c r="T809" s="15"/>
      <c r="U809" s="15"/>
      <c r="V809" s="15"/>
      <c r="W809" s="15"/>
      <c r="X809" s="15"/>
      <c r="Y809" s="15"/>
      <c r="Z809" s="15"/>
      <c r="AA809" s="15"/>
    </row>
    <row r="810">
      <c r="A810" s="15"/>
      <c r="B810" s="15"/>
      <c r="C810" s="15"/>
      <c r="D810" s="15"/>
      <c r="E810" s="15"/>
      <c r="F810" s="15"/>
      <c r="G810" s="15"/>
      <c r="H810" s="15"/>
      <c r="I810" s="15"/>
      <c r="J810" s="15"/>
      <c r="M810" s="30"/>
      <c r="N810" s="30"/>
      <c r="O810" s="15"/>
      <c r="P810" s="15"/>
      <c r="Q810" s="15"/>
      <c r="R810" s="15"/>
      <c r="S810" s="15"/>
      <c r="T810" s="15"/>
      <c r="U810" s="15"/>
      <c r="V810" s="15"/>
      <c r="W810" s="15"/>
      <c r="X810" s="15"/>
      <c r="Y810" s="15"/>
      <c r="Z810" s="15"/>
      <c r="AA810" s="15"/>
    </row>
    <row r="811">
      <c r="A811" s="15"/>
      <c r="B811" s="15"/>
      <c r="C811" s="15"/>
      <c r="D811" s="15"/>
      <c r="E811" s="15"/>
      <c r="F811" s="15"/>
      <c r="G811" s="15"/>
      <c r="H811" s="15"/>
      <c r="I811" s="15"/>
      <c r="J811" s="15"/>
      <c r="M811" s="30"/>
      <c r="N811" s="30"/>
      <c r="O811" s="15"/>
      <c r="P811" s="15"/>
      <c r="Q811" s="15"/>
      <c r="R811" s="15"/>
      <c r="S811" s="15"/>
      <c r="T811" s="15"/>
      <c r="U811" s="15"/>
      <c r="V811" s="15"/>
      <c r="W811" s="15"/>
      <c r="X811" s="15"/>
      <c r="Y811" s="15"/>
      <c r="Z811" s="15"/>
      <c r="AA811" s="15"/>
    </row>
    <row r="812">
      <c r="A812" s="15"/>
      <c r="B812" s="15"/>
      <c r="C812" s="15"/>
      <c r="D812" s="15"/>
      <c r="E812" s="15"/>
      <c r="F812" s="15"/>
      <c r="G812" s="15"/>
      <c r="H812" s="15"/>
      <c r="I812" s="15"/>
      <c r="J812" s="15"/>
      <c r="M812" s="30"/>
      <c r="N812" s="30"/>
      <c r="O812" s="15"/>
      <c r="P812" s="15"/>
      <c r="Q812" s="15"/>
      <c r="R812" s="15"/>
      <c r="S812" s="15"/>
      <c r="T812" s="15"/>
      <c r="U812" s="15"/>
      <c r="V812" s="15"/>
      <c r="W812" s="15"/>
      <c r="X812" s="15"/>
      <c r="Y812" s="15"/>
      <c r="Z812" s="15"/>
      <c r="AA812" s="15"/>
    </row>
    <row r="813">
      <c r="A813" s="15"/>
      <c r="B813" s="15"/>
      <c r="C813" s="15"/>
      <c r="D813" s="15"/>
      <c r="E813" s="15"/>
      <c r="F813" s="15"/>
      <c r="G813" s="15"/>
      <c r="H813" s="15"/>
      <c r="I813" s="15"/>
      <c r="J813" s="15"/>
      <c r="M813" s="30"/>
      <c r="N813" s="30"/>
      <c r="O813" s="15"/>
      <c r="P813" s="15"/>
      <c r="Q813" s="15"/>
      <c r="R813" s="15"/>
      <c r="S813" s="15"/>
      <c r="T813" s="15"/>
      <c r="U813" s="15"/>
      <c r="V813" s="15"/>
      <c r="W813" s="15"/>
      <c r="X813" s="15"/>
      <c r="Y813" s="15"/>
      <c r="Z813" s="15"/>
      <c r="AA813" s="15"/>
    </row>
    <row r="814">
      <c r="A814" s="15"/>
      <c r="B814" s="15"/>
      <c r="C814" s="15"/>
      <c r="D814" s="15"/>
      <c r="E814" s="15"/>
      <c r="F814" s="15"/>
      <c r="G814" s="15"/>
      <c r="H814" s="15"/>
      <c r="I814" s="15"/>
      <c r="J814" s="15"/>
      <c r="M814" s="30"/>
      <c r="N814" s="30"/>
      <c r="O814" s="15"/>
      <c r="P814" s="15"/>
      <c r="Q814" s="15"/>
      <c r="R814" s="15"/>
      <c r="S814" s="15"/>
      <c r="T814" s="15"/>
      <c r="U814" s="15"/>
      <c r="V814" s="15"/>
      <c r="W814" s="15"/>
      <c r="X814" s="15"/>
      <c r="Y814" s="15"/>
      <c r="Z814" s="15"/>
      <c r="AA814" s="15"/>
    </row>
    <row r="815">
      <c r="A815" s="15"/>
      <c r="B815" s="15"/>
      <c r="C815" s="15"/>
      <c r="D815" s="15"/>
      <c r="E815" s="15"/>
      <c r="F815" s="15"/>
      <c r="G815" s="15"/>
      <c r="H815" s="15"/>
      <c r="I815" s="15"/>
      <c r="J815" s="15"/>
      <c r="M815" s="30"/>
      <c r="N815" s="30"/>
      <c r="O815" s="15"/>
      <c r="P815" s="15"/>
      <c r="Q815" s="15"/>
      <c r="R815" s="15"/>
      <c r="S815" s="15"/>
      <c r="T815" s="15"/>
      <c r="U815" s="15"/>
      <c r="V815" s="15"/>
      <c r="W815" s="15"/>
      <c r="X815" s="15"/>
      <c r="Y815" s="15"/>
      <c r="Z815" s="15"/>
      <c r="AA815" s="15"/>
    </row>
    <row r="816">
      <c r="A816" s="15"/>
      <c r="B816" s="15"/>
      <c r="C816" s="15"/>
      <c r="D816" s="15"/>
      <c r="E816" s="15"/>
      <c r="F816" s="15"/>
      <c r="G816" s="15"/>
      <c r="H816" s="15"/>
      <c r="I816" s="15"/>
      <c r="J816" s="15"/>
      <c r="M816" s="30"/>
      <c r="N816" s="30"/>
      <c r="O816" s="15"/>
      <c r="P816" s="15"/>
      <c r="Q816" s="15"/>
      <c r="R816" s="15"/>
      <c r="S816" s="15"/>
      <c r="T816" s="15"/>
      <c r="U816" s="15"/>
      <c r="V816" s="15"/>
      <c r="W816" s="15"/>
      <c r="X816" s="15"/>
      <c r="Y816" s="15"/>
      <c r="Z816" s="15"/>
      <c r="AA816" s="15"/>
    </row>
    <row r="817">
      <c r="A817" s="15"/>
      <c r="B817" s="15"/>
      <c r="C817" s="15"/>
      <c r="D817" s="15"/>
      <c r="E817" s="15"/>
      <c r="F817" s="15"/>
      <c r="G817" s="15"/>
      <c r="H817" s="15"/>
      <c r="I817" s="15"/>
      <c r="J817" s="15"/>
      <c r="M817" s="30"/>
      <c r="N817" s="30"/>
      <c r="O817" s="15"/>
      <c r="P817" s="15"/>
      <c r="Q817" s="15"/>
      <c r="R817" s="15"/>
      <c r="S817" s="15"/>
      <c r="T817" s="15"/>
      <c r="U817" s="15"/>
      <c r="V817" s="15"/>
      <c r="W817" s="15"/>
      <c r="X817" s="15"/>
      <c r="Y817" s="15"/>
      <c r="Z817" s="15"/>
      <c r="AA817" s="15"/>
    </row>
    <row r="818">
      <c r="A818" s="15"/>
      <c r="B818" s="15"/>
      <c r="C818" s="15"/>
      <c r="D818" s="15"/>
      <c r="E818" s="15"/>
      <c r="F818" s="15"/>
      <c r="G818" s="15"/>
      <c r="H818" s="15"/>
      <c r="I818" s="15"/>
      <c r="J818" s="15"/>
      <c r="M818" s="30"/>
      <c r="N818" s="30"/>
      <c r="O818" s="15"/>
      <c r="P818" s="15"/>
      <c r="Q818" s="15"/>
      <c r="R818" s="15"/>
      <c r="S818" s="15"/>
      <c r="T818" s="15"/>
      <c r="U818" s="15"/>
      <c r="V818" s="15"/>
      <c r="W818" s="15"/>
      <c r="X818" s="15"/>
      <c r="Y818" s="15"/>
      <c r="Z818" s="15"/>
      <c r="AA818" s="15"/>
    </row>
    <row r="819">
      <c r="A819" s="15"/>
      <c r="B819" s="15"/>
      <c r="C819" s="15"/>
      <c r="D819" s="15"/>
      <c r="E819" s="15"/>
      <c r="F819" s="15"/>
      <c r="G819" s="15"/>
      <c r="H819" s="15"/>
      <c r="I819" s="15"/>
      <c r="J819" s="15"/>
      <c r="M819" s="30"/>
      <c r="N819" s="30"/>
      <c r="O819" s="15"/>
      <c r="P819" s="15"/>
      <c r="Q819" s="15"/>
      <c r="R819" s="15"/>
      <c r="S819" s="15"/>
      <c r="T819" s="15"/>
      <c r="U819" s="15"/>
      <c r="V819" s="15"/>
      <c r="W819" s="15"/>
      <c r="X819" s="15"/>
      <c r="Y819" s="15"/>
      <c r="Z819" s="15"/>
      <c r="AA819" s="15"/>
    </row>
    <row r="820">
      <c r="A820" s="15"/>
      <c r="B820" s="15"/>
      <c r="C820" s="15"/>
      <c r="D820" s="15"/>
      <c r="E820" s="15"/>
      <c r="F820" s="15"/>
      <c r="G820" s="15"/>
      <c r="H820" s="15"/>
      <c r="I820" s="15"/>
      <c r="J820" s="15"/>
      <c r="M820" s="30"/>
      <c r="N820" s="30"/>
      <c r="O820" s="15"/>
      <c r="P820" s="15"/>
      <c r="Q820" s="15"/>
      <c r="R820" s="15"/>
      <c r="S820" s="15"/>
      <c r="T820" s="15"/>
      <c r="U820" s="15"/>
      <c r="V820" s="15"/>
      <c r="W820" s="15"/>
      <c r="X820" s="15"/>
      <c r="Y820" s="15"/>
      <c r="Z820" s="15"/>
      <c r="AA820" s="15"/>
    </row>
    <row r="821">
      <c r="A821" s="15"/>
      <c r="B821" s="15"/>
      <c r="C821" s="15"/>
      <c r="D821" s="15"/>
      <c r="E821" s="15"/>
      <c r="F821" s="15"/>
      <c r="G821" s="15"/>
      <c r="H821" s="15"/>
      <c r="I821" s="15"/>
      <c r="J821" s="15"/>
      <c r="M821" s="30"/>
      <c r="N821" s="30"/>
      <c r="O821" s="15"/>
      <c r="P821" s="15"/>
      <c r="Q821" s="15"/>
      <c r="R821" s="15"/>
      <c r="S821" s="15"/>
      <c r="T821" s="15"/>
      <c r="U821" s="15"/>
      <c r="V821" s="15"/>
      <c r="W821" s="15"/>
      <c r="X821" s="15"/>
      <c r="Y821" s="15"/>
      <c r="Z821" s="15"/>
      <c r="AA821" s="15"/>
    </row>
    <row r="822">
      <c r="A822" s="15"/>
      <c r="B822" s="15"/>
      <c r="C822" s="15"/>
      <c r="D822" s="15"/>
      <c r="E822" s="15"/>
      <c r="F822" s="15"/>
      <c r="G822" s="15"/>
      <c r="H822" s="15"/>
      <c r="I822" s="15"/>
      <c r="J822" s="15"/>
      <c r="M822" s="30"/>
      <c r="N822" s="30"/>
      <c r="O822" s="15"/>
      <c r="P822" s="15"/>
      <c r="Q822" s="15"/>
      <c r="R822" s="15"/>
      <c r="S822" s="15"/>
      <c r="T822" s="15"/>
      <c r="U822" s="15"/>
      <c r="V822" s="15"/>
      <c r="W822" s="15"/>
      <c r="X822" s="15"/>
      <c r="Y822" s="15"/>
      <c r="Z822" s="15"/>
      <c r="AA822" s="15"/>
    </row>
    <row r="823">
      <c r="A823" s="15"/>
      <c r="B823" s="15"/>
      <c r="C823" s="15"/>
      <c r="D823" s="15"/>
      <c r="E823" s="15"/>
      <c r="F823" s="15"/>
      <c r="G823" s="15"/>
      <c r="H823" s="15"/>
      <c r="I823" s="15"/>
      <c r="J823" s="15"/>
      <c r="M823" s="30"/>
      <c r="N823" s="30"/>
      <c r="O823" s="15"/>
      <c r="P823" s="15"/>
      <c r="Q823" s="15"/>
      <c r="R823" s="15"/>
      <c r="S823" s="15"/>
      <c r="T823" s="15"/>
      <c r="U823" s="15"/>
      <c r="V823" s="15"/>
      <c r="W823" s="15"/>
      <c r="X823" s="15"/>
      <c r="Y823" s="15"/>
      <c r="Z823" s="15"/>
      <c r="AA823" s="15"/>
    </row>
    <row r="824">
      <c r="A824" s="15"/>
      <c r="B824" s="15"/>
      <c r="C824" s="15"/>
      <c r="D824" s="15"/>
      <c r="E824" s="15"/>
      <c r="F824" s="15"/>
      <c r="G824" s="15"/>
      <c r="H824" s="15"/>
      <c r="I824" s="15"/>
      <c r="J824" s="15"/>
      <c r="M824" s="30"/>
      <c r="N824" s="30"/>
      <c r="O824" s="15"/>
      <c r="P824" s="15"/>
      <c r="Q824" s="15"/>
      <c r="R824" s="15"/>
      <c r="S824" s="15"/>
      <c r="T824" s="15"/>
      <c r="U824" s="15"/>
      <c r="V824" s="15"/>
      <c r="W824" s="15"/>
      <c r="X824" s="15"/>
      <c r="Y824" s="15"/>
      <c r="Z824" s="15"/>
      <c r="AA824" s="15"/>
    </row>
    <row r="825">
      <c r="A825" s="15"/>
      <c r="B825" s="15"/>
      <c r="C825" s="15"/>
      <c r="D825" s="15"/>
      <c r="E825" s="15"/>
      <c r="F825" s="15"/>
      <c r="G825" s="15"/>
      <c r="H825" s="15"/>
      <c r="I825" s="15"/>
      <c r="J825" s="15"/>
      <c r="M825" s="30"/>
      <c r="N825" s="30"/>
      <c r="O825" s="15"/>
      <c r="P825" s="15"/>
      <c r="Q825" s="15"/>
      <c r="R825" s="15"/>
      <c r="S825" s="15"/>
      <c r="T825" s="15"/>
      <c r="U825" s="15"/>
      <c r="V825" s="15"/>
      <c r="W825" s="15"/>
      <c r="X825" s="15"/>
      <c r="Y825" s="15"/>
      <c r="Z825" s="15"/>
      <c r="AA825" s="15"/>
    </row>
    <row r="826">
      <c r="A826" s="15"/>
      <c r="B826" s="15"/>
      <c r="C826" s="15"/>
      <c r="D826" s="15"/>
      <c r="E826" s="15"/>
      <c r="F826" s="15"/>
      <c r="G826" s="15"/>
      <c r="H826" s="15"/>
      <c r="I826" s="15"/>
      <c r="J826" s="15"/>
      <c r="M826" s="30"/>
      <c r="N826" s="30"/>
      <c r="O826" s="15"/>
      <c r="P826" s="15"/>
      <c r="Q826" s="15"/>
      <c r="R826" s="15"/>
      <c r="S826" s="15"/>
      <c r="T826" s="15"/>
      <c r="U826" s="15"/>
      <c r="V826" s="15"/>
      <c r="W826" s="15"/>
      <c r="X826" s="15"/>
      <c r="Y826" s="15"/>
      <c r="Z826" s="15"/>
      <c r="AA826" s="15"/>
    </row>
    <row r="827">
      <c r="A827" s="15"/>
      <c r="B827" s="15"/>
      <c r="C827" s="15"/>
      <c r="D827" s="15"/>
      <c r="E827" s="15"/>
      <c r="F827" s="15"/>
      <c r="G827" s="15"/>
      <c r="H827" s="15"/>
      <c r="I827" s="15"/>
      <c r="J827" s="15"/>
      <c r="M827" s="30"/>
      <c r="N827" s="30"/>
      <c r="O827" s="15"/>
      <c r="P827" s="15"/>
      <c r="Q827" s="15"/>
      <c r="R827" s="15"/>
      <c r="S827" s="15"/>
      <c r="T827" s="15"/>
      <c r="U827" s="15"/>
      <c r="V827" s="15"/>
      <c r="W827" s="15"/>
      <c r="X827" s="15"/>
      <c r="Y827" s="15"/>
      <c r="Z827" s="15"/>
      <c r="AA827" s="15"/>
    </row>
    <row r="828">
      <c r="A828" s="15"/>
      <c r="B828" s="15"/>
      <c r="C828" s="15"/>
      <c r="D828" s="15"/>
      <c r="E828" s="15"/>
      <c r="F828" s="15"/>
      <c r="G828" s="15"/>
      <c r="H828" s="15"/>
      <c r="I828" s="15"/>
      <c r="J828" s="15"/>
      <c r="M828" s="30"/>
      <c r="N828" s="30"/>
      <c r="O828" s="15"/>
      <c r="P828" s="15"/>
      <c r="Q828" s="15"/>
      <c r="R828" s="15"/>
      <c r="S828" s="15"/>
      <c r="T828" s="15"/>
      <c r="U828" s="15"/>
      <c r="V828" s="15"/>
      <c r="W828" s="15"/>
      <c r="X828" s="15"/>
      <c r="Y828" s="15"/>
      <c r="Z828" s="15"/>
      <c r="AA828" s="15"/>
    </row>
    <row r="829">
      <c r="A829" s="15"/>
      <c r="B829" s="15"/>
      <c r="C829" s="15"/>
      <c r="D829" s="15"/>
      <c r="E829" s="15"/>
      <c r="F829" s="15"/>
      <c r="G829" s="15"/>
      <c r="H829" s="15"/>
      <c r="I829" s="15"/>
      <c r="J829" s="15"/>
      <c r="M829" s="30"/>
      <c r="N829" s="30"/>
      <c r="O829" s="15"/>
      <c r="P829" s="15"/>
      <c r="Q829" s="15"/>
      <c r="R829" s="15"/>
      <c r="S829" s="15"/>
      <c r="T829" s="15"/>
      <c r="U829" s="15"/>
      <c r="V829" s="15"/>
      <c r="W829" s="15"/>
      <c r="X829" s="15"/>
      <c r="Y829" s="15"/>
      <c r="Z829" s="15"/>
      <c r="AA829" s="15"/>
    </row>
    <row r="830">
      <c r="A830" s="15"/>
      <c r="B830" s="15"/>
      <c r="C830" s="15"/>
      <c r="D830" s="15"/>
      <c r="E830" s="15"/>
      <c r="F830" s="15"/>
      <c r="G830" s="15"/>
      <c r="H830" s="15"/>
      <c r="I830" s="15"/>
      <c r="J830" s="15"/>
      <c r="M830" s="30"/>
      <c r="N830" s="30"/>
      <c r="O830" s="15"/>
      <c r="P830" s="15"/>
      <c r="Q830" s="15"/>
      <c r="R830" s="15"/>
      <c r="S830" s="15"/>
      <c r="T830" s="15"/>
      <c r="U830" s="15"/>
      <c r="V830" s="15"/>
      <c r="W830" s="15"/>
      <c r="X830" s="15"/>
      <c r="Y830" s="15"/>
      <c r="Z830" s="15"/>
      <c r="AA830" s="15"/>
    </row>
    <row r="831">
      <c r="A831" s="15"/>
      <c r="B831" s="15"/>
      <c r="C831" s="15"/>
      <c r="D831" s="15"/>
      <c r="E831" s="15"/>
      <c r="F831" s="15"/>
      <c r="G831" s="15"/>
      <c r="H831" s="15"/>
      <c r="I831" s="15"/>
      <c r="J831" s="15"/>
      <c r="M831" s="30"/>
      <c r="N831" s="30"/>
      <c r="O831" s="15"/>
      <c r="P831" s="15"/>
      <c r="Q831" s="15"/>
      <c r="R831" s="15"/>
      <c r="S831" s="15"/>
      <c r="T831" s="15"/>
      <c r="U831" s="15"/>
      <c r="V831" s="15"/>
      <c r="W831" s="15"/>
      <c r="X831" s="15"/>
      <c r="Y831" s="15"/>
      <c r="Z831" s="15"/>
      <c r="AA831" s="15"/>
    </row>
    <row r="832">
      <c r="A832" s="15"/>
      <c r="B832" s="15"/>
      <c r="C832" s="15"/>
      <c r="D832" s="15"/>
      <c r="E832" s="15"/>
      <c r="F832" s="15"/>
      <c r="G832" s="15"/>
      <c r="H832" s="15"/>
      <c r="I832" s="15"/>
      <c r="J832" s="15"/>
      <c r="M832" s="30"/>
      <c r="N832" s="30"/>
      <c r="O832" s="15"/>
      <c r="P832" s="15"/>
      <c r="Q832" s="15"/>
      <c r="R832" s="15"/>
      <c r="S832" s="15"/>
      <c r="T832" s="15"/>
      <c r="U832" s="15"/>
      <c r="V832" s="15"/>
      <c r="W832" s="15"/>
      <c r="X832" s="15"/>
      <c r="Y832" s="15"/>
      <c r="Z832" s="15"/>
      <c r="AA832" s="15"/>
    </row>
    <row r="833">
      <c r="A833" s="15"/>
      <c r="B833" s="15"/>
      <c r="C833" s="15"/>
      <c r="D833" s="15"/>
      <c r="E833" s="15"/>
      <c r="F833" s="15"/>
      <c r="G833" s="15"/>
      <c r="H833" s="15"/>
      <c r="I833" s="15"/>
      <c r="J833" s="15"/>
      <c r="M833" s="30"/>
      <c r="N833" s="30"/>
      <c r="O833" s="15"/>
      <c r="P833" s="15"/>
      <c r="Q833" s="15"/>
      <c r="R833" s="15"/>
      <c r="S833" s="15"/>
      <c r="T833" s="15"/>
      <c r="U833" s="15"/>
      <c r="V833" s="15"/>
      <c r="W833" s="15"/>
      <c r="X833" s="15"/>
      <c r="Y833" s="15"/>
      <c r="Z833" s="15"/>
      <c r="AA833" s="15"/>
    </row>
    <row r="834">
      <c r="A834" s="15"/>
      <c r="B834" s="15"/>
      <c r="C834" s="15"/>
      <c r="D834" s="15"/>
      <c r="E834" s="15"/>
      <c r="F834" s="15"/>
      <c r="G834" s="15"/>
      <c r="H834" s="15"/>
      <c r="I834" s="15"/>
      <c r="J834" s="15"/>
      <c r="M834" s="30"/>
      <c r="N834" s="30"/>
      <c r="O834" s="15"/>
      <c r="P834" s="15"/>
      <c r="Q834" s="15"/>
      <c r="R834" s="15"/>
      <c r="S834" s="15"/>
      <c r="T834" s="15"/>
      <c r="U834" s="15"/>
      <c r="V834" s="15"/>
      <c r="W834" s="15"/>
      <c r="X834" s="15"/>
      <c r="Y834" s="15"/>
      <c r="Z834" s="15"/>
      <c r="AA834" s="15"/>
    </row>
    <row r="835">
      <c r="A835" s="15"/>
      <c r="B835" s="15"/>
      <c r="C835" s="15"/>
      <c r="D835" s="15"/>
      <c r="E835" s="15"/>
      <c r="F835" s="15"/>
      <c r="G835" s="15"/>
      <c r="H835" s="15"/>
      <c r="I835" s="15"/>
      <c r="J835" s="15"/>
      <c r="M835" s="30"/>
      <c r="N835" s="30"/>
      <c r="O835" s="15"/>
      <c r="P835" s="15"/>
      <c r="Q835" s="15"/>
      <c r="R835" s="15"/>
      <c r="S835" s="15"/>
      <c r="T835" s="15"/>
      <c r="U835" s="15"/>
      <c r="V835" s="15"/>
      <c r="W835" s="15"/>
      <c r="X835" s="15"/>
      <c r="Y835" s="15"/>
      <c r="Z835" s="15"/>
      <c r="AA835" s="15"/>
    </row>
    <row r="836">
      <c r="A836" s="15"/>
      <c r="B836" s="15"/>
      <c r="C836" s="15"/>
      <c r="D836" s="15"/>
      <c r="E836" s="15"/>
      <c r="F836" s="15"/>
      <c r="G836" s="15"/>
      <c r="H836" s="15"/>
      <c r="I836" s="15"/>
      <c r="J836" s="15"/>
      <c r="M836" s="30"/>
      <c r="N836" s="30"/>
      <c r="O836" s="15"/>
      <c r="P836" s="15"/>
      <c r="Q836" s="15"/>
      <c r="R836" s="15"/>
      <c r="S836" s="15"/>
      <c r="T836" s="15"/>
      <c r="U836" s="15"/>
      <c r="V836" s="15"/>
      <c r="W836" s="15"/>
      <c r="X836" s="15"/>
      <c r="Y836" s="15"/>
      <c r="Z836" s="15"/>
      <c r="AA836" s="15"/>
    </row>
    <row r="837">
      <c r="A837" s="15"/>
      <c r="B837" s="15"/>
      <c r="C837" s="15"/>
      <c r="D837" s="15"/>
      <c r="E837" s="15"/>
      <c r="F837" s="15"/>
      <c r="G837" s="15"/>
      <c r="H837" s="15"/>
      <c r="I837" s="15"/>
      <c r="J837" s="15"/>
      <c r="M837" s="30"/>
      <c r="N837" s="30"/>
      <c r="O837" s="15"/>
      <c r="P837" s="15"/>
      <c r="Q837" s="15"/>
      <c r="R837" s="15"/>
      <c r="S837" s="15"/>
      <c r="T837" s="15"/>
      <c r="U837" s="15"/>
      <c r="V837" s="15"/>
      <c r="W837" s="15"/>
      <c r="X837" s="15"/>
      <c r="Y837" s="15"/>
      <c r="Z837" s="15"/>
      <c r="AA837" s="15"/>
    </row>
    <row r="838">
      <c r="A838" s="15"/>
      <c r="B838" s="15"/>
      <c r="C838" s="15"/>
      <c r="D838" s="15"/>
      <c r="E838" s="15"/>
      <c r="F838" s="15"/>
      <c r="G838" s="15"/>
      <c r="H838" s="15"/>
      <c r="I838" s="15"/>
      <c r="J838" s="15"/>
      <c r="M838" s="30"/>
      <c r="N838" s="30"/>
      <c r="O838" s="15"/>
      <c r="P838" s="15"/>
      <c r="Q838" s="15"/>
      <c r="R838" s="15"/>
      <c r="S838" s="15"/>
      <c r="T838" s="15"/>
      <c r="U838" s="15"/>
      <c r="V838" s="15"/>
      <c r="W838" s="15"/>
      <c r="X838" s="15"/>
      <c r="Y838" s="15"/>
      <c r="Z838" s="15"/>
      <c r="AA838" s="15"/>
    </row>
    <row r="839">
      <c r="A839" s="15"/>
      <c r="B839" s="15"/>
      <c r="C839" s="15"/>
      <c r="D839" s="15"/>
      <c r="E839" s="15"/>
      <c r="F839" s="15"/>
      <c r="G839" s="15"/>
      <c r="H839" s="15"/>
      <c r="I839" s="15"/>
      <c r="J839" s="15"/>
      <c r="M839" s="30"/>
      <c r="N839" s="30"/>
      <c r="O839" s="15"/>
      <c r="P839" s="15"/>
      <c r="Q839" s="15"/>
      <c r="R839" s="15"/>
      <c r="S839" s="15"/>
      <c r="T839" s="15"/>
      <c r="U839" s="15"/>
      <c r="V839" s="15"/>
      <c r="W839" s="15"/>
      <c r="X839" s="15"/>
      <c r="Y839" s="15"/>
      <c r="Z839" s="15"/>
      <c r="AA839" s="15"/>
    </row>
    <row r="840">
      <c r="A840" s="15"/>
      <c r="B840" s="15"/>
      <c r="C840" s="15"/>
      <c r="D840" s="15"/>
      <c r="E840" s="15"/>
      <c r="F840" s="15"/>
      <c r="G840" s="15"/>
      <c r="H840" s="15"/>
      <c r="I840" s="15"/>
      <c r="J840" s="15"/>
      <c r="M840" s="30"/>
      <c r="N840" s="30"/>
      <c r="O840" s="15"/>
      <c r="P840" s="15"/>
      <c r="Q840" s="15"/>
      <c r="R840" s="15"/>
      <c r="S840" s="15"/>
      <c r="T840" s="15"/>
      <c r="U840" s="15"/>
      <c r="V840" s="15"/>
      <c r="W840" s="15"/>
      <c r="X840" s="15"/>
      <c r="Y840" s="15"/>
      <c r="Z840" s="15"/>
      <c r="AA840" s="15"/>
    </row>
    <row r="841">
      <c r="A841" s="15"/>
      <c r="B841" s="15"/>
      <c r="C841" s="15"/>
      <c r="D841" s="15"/>
      <c r="E841" s="15"/>
      <c r="F841" s="15"/>
      <c r="G841" s="15"/>
      <c r="H841" s="15"/>
      <c r="I841" s="15"/>
      <c r="J841" s="15"/>
      <c r="M841" s="30"/>
      <c r="N841" s="30"/>
      <c r="O841" s="15"/>
      <c r="P841" s="15"/>
      <c r="Q841" s="15"/>
      <c r="R841" s="15"/>
      <c r="S841" s="15"/>
      <c r="T841" s="15"/>
      <c r="U841" s="15"/>
      <c r="V841" s="15"/>
      <c r="W841" s="15"/>
      <c r="X841" s="15"/>
      <c r="Y841" s="15"/>
      <c r="Z841" s="15"/>
      <c r="AA841" s="15"/>
    </row>
    <row r="842">
      <c r="A842" s="15"/>
      <c r="B842" s="15"/>
      <c r="C842" s="15"/>
      <c r="D842" s="15"/>
      <c r="E842" s="15"/>
      <c r="F842" s="15"/>
      <c r="G842" s="15"/>
      <c r="H842" s="15"/>
      <c r="I842" s="15"/>
      <c r="J842" s="15"/>
      <c r="M842" s="30"/>
      <c r="N842" s="30"/>
      <c r="O842" s="15"/>
      <c r="P842" s="15"/>
      <c r="Q842" s="15"/>
      <c r="R842" s="15"/>
      <c r="S842" s="15"/>
      <c r="T842" s="15"/>
      <c r="U842" s="15"/>
      <c r="V842" s="15"/>
      <c r="W842" s="15"/>
      <c r="X842" s="15"/>
      <c r="Y842" s="15"/>
      <c r="Z842" s="15"/>
      <c r="AA842" s="15"/>
    </row>
    <row r="843">
      <c r="A843" s="15"/>
      <c r="B843" s="15"/>
      <c r="C843" s="15"/>
      <c r="D843" s="15"/>
      <c r="E843" s="15"/>
      <c r="F843" s="15"/>
      <c r="G843" s="15"/>
      <c r="H843" s="15"/>
      <c r="I843" s="15"/>
      <c r="J843" s="15"/>
      <c r="M843" s="30"/>
      <c r="N843" s="30"/>
      <c r="O843" s="15"/>
      <c r="P843" s="15"/>
      <c r="Q843" s="15"/>
      <c r="R843" s="15"/>
      <c r="S843" s="15"/>
      <c r="T843" s="15"/>
      <c r="U843" s="15"/>
      <c r="V843" s="15"/>
      <c r="W843" s="15"/>
      <c r="X843" s="15"/>
      <c r="Y843" s="15"/>
      <c r="Z843" s="15"/>
      <c r="AA843" s="15"/>
    </row>
    <row r="844">
      <c r="A844" s="15"/>
      <c r="B844" s="15"/>
      <c r="C844" s="15"/>
      <c r="D844" s="15"/>
      <c r="E844" s="15"/>
      <c r="F844" s="15"/>
      <c r="G844" s="15"/>
      <c r="H844" s="15"/>
      <c r="I844" s="15"/>
      <c r="J844" s="15"/>
      <c r="M844" s="30"/>
      <c r="N844" s="30"/>
      <c r="O844" s="15"/>
      <c r="P844" s="15"/>
      <c r="Q844" s="15"/>
      <c r="R844" s="15"/>
      <c r="S844" s="15"/>
      <c r="T844" s="15"/>
      <c r="U844" s="15"/>
      <c r="V844" s="15"/>
      <c r="W844" s="15"/>
      <c r="X844" s="15"/>
      <c r="Y844" s="15"/>
      <c r="Z844" s="15"/>
      <c r="AA844" s="15"/>
    </row>
    <row r="845">
      <c r="A845" s="15"/>
      <c r="B845" s="15"/>
      <c r="C845" s="15"/>
      <c r="D845" s="15"/>
      <c r="E845" s="15"/>
      <c r="F845" s="15"/>
      <c r="G845" s="15"/>
      <c r="H845" s="15"/>
      <c r="I845" s="15"/>
      <c r="J845" s="15"/>
      <c r="M845" s="30"/>
      <c r="N845" s="30"/>
      <c r="O845" s="15"/>
      <c r="P845" s="15"/>
      <c r="Q845" s="15"/>
      <c r="R845" s="15"/>
      <c r="S845" s="15"/>
      <c r="T845" s="15"/>
      <c r="U845" s="15"/>
      <c r="V845" s="15"/>
      <c r="W845" s="15"/>
      <c r="X845" s="15"/>
      <c r="Y845" s="15"/>
      <c r="Z845" s="15"/>
      <c r="AA845" s="15"/>
    </row>
    <row r="846">
      <c r="A846" s="15"/>
      <c r="B846" s="15"/>
      <c r="C846" s="15"/>
      <c r="D846" s="15"/>
      <c r="E846" s="15"/>
      <c r="F846" s="15"/>
      <c r="G846" s="15"/>
      <c r="H846" s="15"/>
      <c r="I846" s="15"/>
      <c r="J846" s="15"/>
      <c r="M846" s="30"/>
      <c r="N846" s="30"/>
      <c r="O846" s="15"/>
      <c r="P846" s="15"/>
      <c r="Q846" s="15"/>
      <c r="R846" s="15"/>
      <c r="S846" s="15"/>
      <c r="T846" s="15"/>
      <c r="U846" s="15"/>
      <c r="V846" s="15"/>
      <c r="W846" s="15"/>
      <c r="X846" s="15"/>
      <c r="Y846" s="15"/>
      <c r="Z846" s="15"/>
      <c r="AA846" s="15"/>
    </row>
    <row r="847">
      <c r="A847" s="15"/>
      <c r="B847" s="15"/>
      <c r="C847" s="15"/>
      <c r="D847" s="15"/>
      <c r="E847" s="15"/>
      <c r="F847" s="15"/>
      <c r="G847" s="15"/>
      <c r="H847" s="15"/>
      <c r="I847" s="15"/>
      <c r="J847" s="15"/>
      <c r="M847" s="30"/>
      <c r="N847" s="30"/>
      <c r="O847" s="15"/>
      <c r="P847" s="15"/>
      <c r="Q847" s="15"/>
      <c r="R847" s="15"/>
      <c r="S847" s="15"/>
      <c r="T847" s="15"/>
      <c r="U847" s="15"/>
      <c r="V847" s="15"/>
      <c r="W847" s="15"/>
      <c r="X847" s="15"/>
      <c r="Y847" s="15"/>
      <c r="Z847" s="15"/>
      <c r="AA847" s="15"/>
    </row>
    <row r="848">
      <c r="A848" s="15"/>
      <c r="B848" s="15"/>
      <c r="C848" s="15"/>
      <c r="D848" s="15"/>
      <c r="E848" s="15"/>
      <c r="F848" s="15"/>
      <c r="G848" s="15"/>
      <c r="H848" s="15"/>
      <c r="I848" s="15"/>
      <c r="J848" s="15"/>
      <c r="M848" s="30"/>
      <c r="N848" s="30"/>
      <c r="O848" s="15"/>
      <c r="P848" s="15"/>
      <c r="Q848" s="15"/>
      <c r="R848" s="15"/>
      <c r="S848" s="15"/>
      <c r="T848" s="15"/>
      <c r="U848" s="15"/>
      <c r="V848" s="15"/>
      <c r="W848" s="15"/>
      <c r="X848" s="15"/>
      <c r="Y848" s="15"/>
      <c r="Z848" s="15"/>
      <c r="AA848" s="15"/>
    </row>
    <row r="849">
      <c r="A849" s="15"/>
      <c r="B849" s="15"/>
      <c r="C849" s="15"/>
      <c r="D849" s="15"/>
      <c r="E849" s="15"/>
      <c r="F849" s="15"/>
      <c r="G849" s="15"/>
      <c r="H849" s="15"/>
      <c r="I849" s="15"/>
      <c r="J849" s="15"/>
      <c r="M849" s="30"/>
      <c r="N849" s="30"/>
      <c r="O849" s="15"/>
      <c r="P849" s="15"/>
      <c r="Q849" s="15"/>
      <c r="R849" s="15"/>
      <c r="S849" s="15"/>
      <c r="T849" s="15"/>
      <c r="U849" s="15"/>
      <c r="V849" s="15"/>
      <c r="W849" s="15"/>
      <c r="X849" s="15"/>
      <c r="Y849" s="15"/>
      <c r="Z849" s="15"/>
      <c r="AA849" s="15"/>
    </row>
    <row r="850">
      <c r="A850" s="15"/>
      <c r="B850" s="15"/>
      <c r="C850" s="15"/>
      <c r="D850" s="15"/>
      <c r="E850" s="15"/>
      <c r="F850" s="15"/>
      <c r="G850" s="15"/>
      <c r="H850" s="15"/>
      <c r="I850" s="15"/>
      <c r="J850" s="15"/>
      <c r="M850" s="30"/>
      <c r="N850" s="30"/>
      <c r="O850" s="15"/>
      <c r="P850" s="15"/>
      <c r="Q850" s="15"/>
      <c r="R850" s="15"/>
      <c r="S850" s="15"/>
      <c r="T850" s="15"/>
      <c r="U850" s="15"/>
      <c r="V850" s="15"/>
      <c r="W850" s="15"/>
      <c r="X850" s="15"/>
      <c r="Y850" s="15"/>
      <c r="Z850" s="15"/>
      <c r="AA850" s="15"/>
    </row>
    <row r="851">
      <c r="A851" s="15"/>
      <c r="B851" s="15"/>
      <c r="C851" s="15"/>
      <c r="D851" s="15"/>
      <c r="E851" s="15"/>
      <c r="F851" s="15"/>
      <c r="G851" s="15"/>
      <c r="H851" s="15"/>
      <c r="I851" s="15"/>
      <c r="J851" s="15"/>
      <c r="M851" s="30"/>
      <c r="N851" s="30"/>
      <c r="O851" s="15"/>
      <c r="P851" s="15"/>
      <c r="Q851" s="15"/>
      <c r="R851" s="15"/>
      <c r="S851" s="15"/>
      <c r="T851" s="15"/>
      <c r="U851" s="15"/>
      <c r="V851" s="15"/>
      <c r="W851" s="15"/>
      <c r="X851" s="15"/>
      <c r="Y851" s="15"/>
      <c r="Z851" s="15"/>
      <c r="AA851" s="15"/>
    </row>
    <row r="852">
      <c r="A852" s="15"/>
      <c r="B852" s="15"/>
      <c r="C852" s="15"/>
      <c r="D852" s="15"/>
      <c r="E852" s="15"/>
      <c r="F852" s="15"/>
      <c r="G852" s="15"/>
      <c r="H852" s="15"/>
      <c r="I852" s="15"/>
      <c r="J852" s="15"/>
      <c r="M852" s="30"/>
      <c r="N852" s="30"/>
      <c r="O852" s="15"/>
      <c r="P852" s="15"/>
      <c r="Q852" s="15"/>
      <c r="R852" s="15"/>
      <c r="S852" s="15"/>
      <c r="T852" s="15"/>
      <c r="U852" s="15"/>
      <c r="V852" s="15"/>
      <c r="W852" s="15"/>
      <c r="X852" s="15"/>
      <c r="Y852" s="15"/>
      <c r="Z852" s="15"/>
      <c r="AA852" s="15"/>
    </row>
    <row r="853">
      <c r="A853" s="15"/>
      <c r="B853" s="15"/>
      <c r="C853" s="15"/>
      <c r="D853" s="15"/>
      <c r="E853" s="15"/>
      <c r="F853" s="15"/>
      <c r="G853" s="15"/>
      <c r="H853" s="15"/>
      <c r="I853" s="15"/>
      <c r="J853" s="15"/>
      <c r="M853" s="30"/>
      <c r="N853" s="30"/>
      <c r="O853" s="15"/>
      <c r="P853" s="15"/>
      <c r="Q853" s="15"/>
      <c r="R853" s="15"/>
      <c r="S853" s="15"/>
      <c r="T853" s="15"/>
      <c r="U853" s="15"/>
      <c r="V853" s="15"/>
      <c r="W853" s="15"/>
      <c r="X853" s="15"/>
      <c r="Y853" s="15"/>
      <c r="Z853" s="15"/>
      <c r="AA853" s="15"/>
    </row>
    <row r="854">
      <c r="A854" s="15"/>
      <c r="B854" s="15"/>
      <c r="C854" s="15"/>
      <c r="D854" s="15"/>
      <c r="E854" s="15"/>
      <c r="F854" s="15"/>
      <c r="G854" s="15"/>
      <c r="H854" s="15"/>
      <c r="I854" s="15"/>
      <c r="J854" s="15"/>
      <c r="M854" s="30"/>
      <c r="N854" s="30"/>
      <c r="O854" s="15"/>
      <c r="P854" s="15"/>
      <c r="Q854" s="15"/>
      <c r="R854" s="15"/>
      <c r="S854" s="15"/>
      <c r="T854" s="15"/>
      <c r="U854" s="15"/>
      <c r="V854" s="15"/>
      <c r="W854" s="15"/>
      <c r="X854" s="15"/>
      <c r="Y854" s="15"/>
      <c r="Z854" s="15"/>
      <c r="AA854" s="15"/>
    </row>
    <row r="855">
      <c r="A855" s="15"/>
      <c r="B855" s="15"/>
      <c r="C855" s="15"/>
      <c r="D855" s="15"/>
      <c r="E855" s="15"/>
      <c r="F855" s="15"/>
      <c r="G855" s="15"/>
      <c r="H855" s="15"/>
      <c r="I855" s="15"/>
      <c r="J855" s="15"/>
      <c r="M855" s="30"/>
      <c r="N855" s="30"/>
      <c r="O855" s="15"/>
      <c r="P855" s="15"/>
      <c r="Q855" s="15"/>
      <c r="R855" s="15"/>
      <c r="S855" s="15"/>
      <c r="T855" s="15"/>
      <c r="U855" s="15"/>
      <c r="V855" s="15"/>
      <c r="W855" s="15"/>
      <c r="X855" s="15"/>
      <c r="Y855" s="15"/>
      <c r="Z855" s="15"/>
      <c r="AA855" s="15"/>
    </row>
    <row r="856">
      <c r="A856" s="15"/>
      <c r="B856" s="15"/>
      <c r="C856" s="15"/>
      <c r="D856" s="15"/>
      <c r="E856" s="15"/>
      <c r="F856" s="15"/>
      <c r="G856" s="15"/>
      <c r="H856" s="15"/>
      <c r="I856" s="15"/>
      <c r="J856" s="15"/>
      <c r="M856" s="30"/>
      <c r="N856" s="30"/>
      <c r="O856" s="15"/>
      <c r="P856" s="15"/>
      <c r="Q856" s="15"/>
      <c r="R856" s="15"/>
      <c r="S856" s="15"/>
      <c r="T856" s="15"/>
      <c r="U856" s="15"/>
      <c r="V856" s="15"/>
      <c r="W856" s="15"/>
      <c r="X856" s="15"/>
      <c r="Y856" s="15"/>
      <c r="Z856" s="15"/>
      <c r="AA856" s="15"/>
    </row>
    <row r="857">
      <c r="A857" s="15"/>
      <c r="B857" s="15"/>
      <c r="C857" s="15"/>
      <c r="D857" s="15"/>
      <c r="E857" s="15"/>
      <c r="F857" s="15"/>
      <c r="G857" s="15"/>
      <c r="H857" s="15"/>
      <c r="I857" s="15"/>
      <c r="J857" s="15"/>
      <c r="M857" s="30"/>
      <c r="N857" s="30"/>
      <c r="O857" s="15"/>
      <c r="P857" s="15"/>
      <c r="Q857" s="15"/>
      <c r="R857" s="15"/>
      <c r="S857" s="15"/>
      <c r="T857" s="15"/>
      <c r="U857" s="15"/>
      <c r="V857" s="15"/>
      <c r="W857" s="15"/>
      <c r="X857" s="15"/>
      <c r="Y857" s="15"/>
      <c r="Z857" s="15"/>
      <c r="AA857" s="15"/>
    </row>
    <row r="858">
      <c r="A858" s="15"/>
      <c r="B858" s="15"/>
      <c r="C858" s="15"/>
      <c r="D858" s="15"/>
      <c r="E858" s="15"/>
      <c r="F858" s="15"/>
      <c r="G858" s="15"/>
      <c r="H858" s="15"/>
      <c r="I858" s="15"/>
      <c r="J858" s="15"/>
      <c r="M858" s="30"/>
      <c r="N858" s="30"/>
      <c r="O858" s="15"/>
      <c r="P858" s="15"/>
      <c r="Q858" s="15"/>
      <c r="R858" s="15"/>
      <c r="S858" s="15"/>
      <c r="T858" s="15"/>
      <c r="U858" s="15"/>
      <c r="V858" s="15"/>
      <c r="W858" s="15"/>
      <c r="X858" s="15"/>
      <c r="Y858" s="15"/>
      <c r="Z858" s="15"/>
      <c r="AA858" s="15"/>
    </row>
    <row r="859">
      <c r="A859" s="15"/>
      <c r="B859" s="15"/>
      <c r="C859" s="15"/>
      <c r="D859" s="15"/>
      <c r="E859" s="15"/>
      <c r="F859" s="15"/>
      <c r="G859" s="15"/>
      <c r="H859" s="15"/>
      <c r="I859" s="15"/>
      <c r="J859" s="15"/>
      <c r="M859" s="30"/>
      <c r="N859" s="30"/>
      <c r="O859" s="15"/>
      <c r="P859" s="15"/>
      <c r="Q859" s="15"/>
      <c r="R859" s="15"/>
      <c r="S859" s="15"/>
      <c r="T859" s="15"/>
      <c r="U859" s="15"/>
      <c r="V859" s="15"/>
      <c r="W859" s="15"/>
      <c r="X859" s="15"/>
      <c r="Y859" s="15"/>
      <c r="Z859" s="15"/>
      <c r="AA859" s="15"/>
    </row>
    <row r="860">
      <c r="A860" s="15"/>
      <c r="B860" s="15"/>
      <c r="C860" s="15"/>
      <c r="D860" s="15"/>
      <c r="E860" s="15"/>
      <c r="F860" s="15"/>
      <c r="G860" s="15"/>
      <c r="H860" s="15"/>
      <c r="I860" s="15"/>
      <c r="J860" s="15"/>
      <c r="M860" s="30"/>
      <c r="N860" s="30"/>
      <c r="O860" s="15"/>
      <c r="P860" s="15"/>
      <c r="Q860" s="15"/>
      <c r="R860" s="15"/>
      <c r="S860" s="15"/>
      <c r="T860" s="15"/>
      <c r="U860" s="15"/>
      <c r="V860" s="15"/>
      <c r="W860" s="15"/>
      <c r="X860" s="15"/>
      <c r="Y860" s="15"/>
      <c r="Z860" s="15"/>
      <c r="AA860" s="15"/>
    </row>
    <row r="861">
      <c r="A861" s="15"/>
      <c r="B861" s="15"/>
      <c r="C861" s="15"/>
      <c r="D861" s="15"/>
      <c r="E861" s="15"/>
      <c r="F861" s="15"/>
      <c r="G861" s="15"/>
      <c r="H861" s="15"/>
      <c r="I861" s="15"/>
      <c r="J861" s="15"/>
      <c r="M861" s="30"/>
      <c r="N861" s="30"/>
      <c r="O861" s="15"/>
      <c r="P861" s="15"/>
      <c r="Q861" s="15"/>
      <c r="R861" s="15"/>
      <c r="S861" s="15"/>
      <c r="T861" s="15"/>
      <c r="U861" s="15"/>
      <c r="V861" s="15"/>
      <c r="W861" s="15"/>
      <c r="X861" s="15"/>
      <c r="Y861" s="15"/>
      <c r="Z861" s="15"/>
      <c r="AA861" s="15"/>
    </row>
    <row r="862">
      <c r="A862" s="15"/>
      <c r="B862" s="15"/>
      <c r="C862" s="15"/>
      <c r="D862" s="15"/>
      <c r="E862" s="15"/>
      <c r="F862" s="15"/>
      <c r="G862" s="15"/>
      <c r="H862" s="15"/>
      <c r="I862" s="15"/>
      <c r="J862" s="15"/>
      <c r="M862" s="30"/>
      <c r="N862" s="30"/>
      <c r="O862" s="15"/>
      <c r="P862" s="15"/>
      <c r="Q862" s="15"/>
      <c r="R862" s="15"/>
      <c r="S862" s="15"/>
      <c r="T862" s="15"/>
      <c r="U862" s="15"/>
      <c r="V862" s="15"/>
      <c r="W862" s="15"/>
      <c r="X862" s="15"/>
      <c r="Y862" s="15"/>
      <c r="Z862" s="15"/>
      <c r="AA862" s="15"/>
    </row>
    <row r="863">
      <c r="A863" s="15"/>
      <c r="B863" s="15"/>
      <c r="C863" s="15"/>
      <c r="D863" s="15"/>
      <c r="E863" s="15"/>
      <c r="F863" s="15"/>
      <c r="G863" s="15"/>
      <c r="H863" s="15"/>
      <c r="I863" s="15"/>
      <c r="J863" s="15"/>
      <c r="M863" s="30"/>
      <c r="N863" s="30"/>
      <c r="O863" s="15"/>
      <c r="P863" s="15"/>
      <c r="Q863" s="15"/>
      <c r="R863" s="15"/>
      <c r="S863" s="15"/>
      <c r="T863" s="15"/>
      <c r="U863" s="15"/>
      <c r="V863" s="15"/>
      <c r="W863" s="15"/>
      <c r="X863" s="15"/>
      <c r="Y863" s="15"/>
      <c r="Z863" s="15"/>
      <c r="AA863" s="15"/>
    </row>
    <row r="864">
      <c r="A864" s="15"/>
      <c r="B864" s="15"/>
      <c r="C864" s="15"/>
      <c r="D864" s="15"/>
      <c r="E864" s="15"/>
      <c r="F864" s="15"/>
      <c r="G864" s="15"/>
      <c r="H864" s="15"/>
      <c r="I864" s="15"/>
      <c r="J864" s="15"/>
      <c r="M864" s="30"/>
      <c r="N864" s="30"/>
      <c r="O864" s="15"/>
      <c r="P864" s="15"/>
      <c r="Q864" s="15"/>
      <c r="R864" s="15"/>
      <c r="S864" s="15"/>
      <c r="T864" s="15"/>
      <c r="U864" s="15"/>
      <c r="V864" s="15"/>
      <c r="W864" s="15"/>
      <c r="X864" s="15"/>
      <c r="Y864" s="15"/>
      <c r="Z864" s="15"/>
      <c r="AA864" s="15"/>
    </row>
    <row r="865">
      <c r="A865" s="15"/>
      <c r="B865" s="15"/>
      <c r="C865" s="15"/>
      <c r="D865" s="15"/>
      <c r="E865" s="15"/>
      <c r="F865" s="15"/>
      <c r="G865" s="15"/>
      <c r="H865" s="15"/>
      <c r="I865" s="15"/>
      <c r="J865" s="15"/>
      <c r="M865" s="30"/>
      <c r="N865" s="30"/>
      <c r="O865" s="15"/>
      <c r="P865" s="15"/>
      <c r="Q865" s="15"/>
      <c r="R865" s="15"/>
      <c r="S865" s="15"/>
      <c r="T865" s="15"/>
      <c r="U865" s="15"/>
      <c r="V865" s="15"/>
      <c r="W865" s="15"/>
      <c r="X865" s="15"/>
      <c r="Y865" s="15"/>
      <c r="Z865" s="15"/>
      <c r="AA865" s="15"/>
    </row>
    <row r="866">
      <c r="A866" s="15"/>
      <c r="B866" s="15"/>
      <c r="C866" s="15"/>
      <c r="D866" s="15"/>
      <c r="E866" s="15"/>
      <c r="F866" s="15"/>
      <c r="G866" s="15"/>
      <c r="H866" s="15"/>
      <c r="I866" s="15"/>
      <c r="J866" s="15"/>
      <c r="M866" s="30"/>
      <c r="N866" s="30"/>
      <c r="O866" s="15"/>
      <c r="P866" s="15"/>
      <c r="Q866" s="15"/>
      <c r="R866" s="15"/>
      <c r="S866" s="15"/>
      <c r="T866" s="15"/>
      <c r="U866" s="15"/>
      <c r="V866" s="15"/>
      <c r="W866" s="15"/>
      <c r="X866" s="15"/>
      <c r="Y866" s="15"/>
      <c r="Z866" s="15"/>
      <c r="AA866" s="15"/>
    </row>
    <row r="867">
      <c r="A867" s="15"/>
      <c r="B867" s="15"/>
      <c r="C867" s="15"/>
      <c r="D867" s="15"/>
      <c r="E867" s="15"/>
      <c r="F867" s="15"/>
      <c r="G867" s="15"/>
      <c r="H867" s="15"/>
      <c r="I867" s="15"/>
      <c r="J867" s="15"/>
      <c r="M867" s="30"/>
      <c r="N867" s="30"/>
      <c r="O867" s="15"/>
      <c r="P867" s="15"/>
      <c r="Q867" s="15"/>
      <c r="R867" s="15"/>
      <c r="S867" s="15"/>
      <c r="T867" s="15"/>
      <c r="U867" s="15"/>
      <c r="V867" s="15"/>
      <c r="W867" s="15"/>
      <c r="X867" s="15"/>
      <c r="Y867" s="15"/>
      <c r="Z867" s="15"/>
      <c r="AA867" s="15"/>
    </row>
    <row r="868">
      <c r="A868" s="15"/>
      <c r="B868" s="15"/>
      <c r="C868" s="15"/>
      <c r="D868" s="15"/>
      <c r="E868" s="15"/>
      <c r="F868" s="15"/>
      <c r="G868" s="15"/>
      <c r="H868" s="15"/>
      <c r="I868" s="15"/>
      <c r="J868" s="15"/>
      <c r="M868" s="30"/>
      <c r="N868" s="30"/>
      <c r="O868" s="15"/>
      <c r="P868" s="15"/>
      <c r="Q868" s="15"/>
      <c r="R868" s="15"/>
      <c r="S868" s="15"/>
      <c r="T868" s="15"/>
      <c r="U868" s="15"/>
      <c r="V868" s="15"/>
      <c r="W868" s="15"/>
      <c r="X868" s="15"/>
      <c r="Y868" s="15"/>
      <c r="Z868" s="15"/>
      <c r="AA868" s="15"/>
    </row>
    <row r="869">
      <c r="A869" s="15"/>
      <c r="B869" s="15"/>
      <c r="C869" s="15"/>
      <c r="D869" s="15"/>
      <c r="E869" s="15"/>
      <c r="F869" s="15"/>
      <c r="G869" s="15"/>
      <c r="H869" s="15"/>
      <c r="I869" s="15"/>
      <c r="J869" s="15"/>
      <c r="M869" s="30"/>
      <c r="N869" s="30"/>
      <c r="O869" s="15"/>
      <c r="P869" s="15"/>
      <c r="Q869" s="15"/>
      <c r="R869" s="15"/>
      <c r="S869" s="15"/>
      <c r="T869" s="15"/>
      <c r="U869" s="15"/>
      <c r="V869" s="15"/>
      <c r="W869" s="15"/>
      <c r="X869" s="15"/>
      <c r="Y869" s="15"/>
      <c r="Z869" s="15"/>
      <c r="AA869" s="15"/>
    </row>
    <row r="870">
      <c r="A870" s="15"/>
      <c r="B870" s="15"/>
      <c r="C870" s="15"/>
      <c r="D870" s="15"/>
      <c r="E870" s="15"/>
      <c r="F870" s="15"/>
      <c r="G870" s="15"/>
      <c r="H870" s="15"/>
      <c r="I870" s="15"/>
      <c r="J870" s="15"/>
      <c r="M870" s="30"/>
      <c r="N870" s="30"/>
      <c r="O870" s="15"/>
      <c r="P870" s="15"/>
      <c r="Q870" s="15"/>
      <c r="R870" s="15"/>
      <c r="S870" s="15"/>
      <c r="T870" s="15"/>
      <c r="U870" s="15"/>
      <c r="V870" s="15"/>
      <c r="W870" s="15"/>
      <c r="X870" s="15"/>
      <c r="Y870" s="15"/>
      <c r="Z870" s="15"/>
      <c r="AA870" s="15"/>
    </row>
    <row r="871">
      <c r="A871" s="15"/>
      <c r="B871" s="15"/>
      <c r="C871" s="15"/>
      <c r="D871" s="15"/>
      <c r="E871" s="15"/>
      <c r="F871" s="15"/>
      <c r="G871" s="15"/>
      <c r="H871" s="15"/>
      <c r="I871" s="15"/>
      <c r="J871" s="15"/>
      <c r="M871" s="30"/>
      <c r="N871" s="30"/>
      <c r="O871" s="15"/>
      <c r="P871" s="15"/>
      <c r="Q871" s="15"/>
      <c r="R871" s="15"/>
      <c r="S871" s="15"/>
      <c r="T871" s="15"/>
      <c r="U871" s="15"/>
      <c r="V871" s="15"/>
      <c r="W871" s="15"/>
      <c r="X871" s="15"/>
      <c r="Y871" s="15"/>
      <c r="Z871" s="15"/>
      <c r="AA871" s="15"/>
    </row>
    <row r="872">
      <c r="A872" s="15"/>
      <c r="B872" s="15"/>
      <c r="C872" s="15"/>
      <c r="D872" s="15"/>
      <c r="E872" s="15"/>
      <c r="F872" s="15"/>
      <c r="G872" s="15"/>
      <c r="H872" s="15"/>
      <c r="I872" s="15"/>
      <c r="J872" s="15"/>
      <c r="M872" s="30"/>
      <c r="N872" s="30"/>
      <c r="O872" s="15"/>
      <c r="P872" s="15"/>
      <c r="Q872" s="15"/>
      <c r="R872" s="15"/>
      <c r="S872" s="15"/>
      <c r="T872" s="15"/>
      <c r="U872" s="15"/>
      <c r="V872" s="15"/>
      <c r="W872" s="15"/>
      <c r="X872" s="15"/>
      <c r="Y872" s="15"/>
      <c r="Z872" s="15"/>
      <c r="AA872" s="15"/>
    </row>
    <row r="873">
      <c r="A873" s="15"/>
      <c r="B873" s="15"/>
      <c r="C873" s="15"/>
      <c r="D873" s="15"/>
      <c r="E873" s="15"/>
      <c r="F873" s="15"/>
      <c r="G873" s="15"/>
      <c r="H873" s="15"/>
      <c r="I873" s="15"/>
      <c r="J873" s="15"/>
      <c r="M873" s="30"/>
      <c r="N873" s="30"/>
      <c r="O873" s="15"/>
      <c r="P873" s="15"/>
      <c r="Q873" s="15"/>
      <c r="R873" s="15"/>
      <c r="S873" s="15"/>
      <c r="T873" s="15"/>
      <c r="U873" s="15"/>
      <c r="V873" s="15"/>
      <c r="W873" s="15"/>
      <c r="X873" s="15"/>
      <c r="Y873" s="15"/>
      <c r="Z873" s="15"/>
      <c r="AA873" s="15"/>
    </row>
    <row r="874">
      <c r="A874" s="15"/>
      <c r="B874" s="15"/>
      <c r="C874" s="15"/>
      <c r="D874" s="15"/>
      <c r="E874" s="15"/>
      <c r="F874" s="15"/>
      <c r="G874" s="15"/>
      <c r="H874" s="15"/>
      <c r="I874" s="15"/>
      <c r="J874" s="15"/>
      <c r="M874" s="30"/>
      <c r="N874" s="30"/>
      <c r="O874" s="15"/>
      <c r="P874" s="15"/>
      <c r="Q874" s="15"/>
      <c r="R874" s="15"/>
      <c r="S874" s="15"/>
      <c r="T874" s="15"/>
      <c r="U874" s="15"/>
      <c r="V874" s="15"/>
      <c r="W874" s="15"/>
      <c r="X874" s="15"/>
      <c r="Y874" s="15"/>
      <c r="Z874" s="15"/>
      <c r="AA874" s="15"/>
    </row>
    <row r="875">
      <c r="A875" s="15"/>
      <c r="B875" s="15"/>
      <c r="C875" s="15"/>
      <c r="D875" s="15"/>
      <c r="E875" s="15"/>
      <c r="F875" s="15"/>
      <c r="G875" s="15"/>
      <c r="H875" s="15"/>
      <c r="I875" s="15"/>
      <c r="J875" s="15"/>
      <c r="M875" s="30"/>
      <c r="N875" s="30"/>
      <c r="O875" s="15"/>
      <c r="P875" s="15"/>
      <c r="Q875" s="15"/>
      <c r="R875" s="15"/>
      <c r="S875" s="15"/>
      <c r="T875" s="15"/>
      <c r="U875" s="15"/>
      <c r="V875" s="15"/>
      <c r="W875" s="15"/>
      <c r="X875" s="15"/>
      <c r="Y875" s="15"/>
      <c r="Z875" s="15"/>
      <c r="AA875" s="15"/>
    </row>
    <row r="876">
      <c r="A876" s="15"/>
      <c r="B876" s="15"/>
      <c r="C876" s="15"/>
      <c r="D876" s="15"/>
      <c r="E876" s="15"/>
      <c r="F876" s="15"/>
      <c r="G876" s="15"/>
      <c r="H876" s="15"/>
      <c r="I876" s="15"/>
      <c r="J876" s="15"/>
      <c r="M876" s="30"/>
      <c r="N876" s="30"/>
      <c r="O876" s="15"/>
      <c r="P876" s="15"/>
      <c r="Q876" s="15"/>
      <c r="R876" s="15"/>
      <c r="S876" s="15"/>
      <c r="T876" s="15"/>
      <c r="U876" s="15"/>
      <c r="V876" s="15"/>
      <c r="W876" s="15"/>
      <c r="X876" s="15"/>
      <c r="Y876" s="15"/>
      <c r="Z876" s="15"/>
      <c r="AA876" s="15"/>
    </row>
    <row r="877">
      <c r="A877" s="15"/>
      <c r="B877" s="15"/>
      <c r="C877" s="15"/>
      <c r="D877" s="15"/>
      <c r="E877" s="15"/>
      <c r="F877" s="15"/>
      <c r="G877" s="15"/>
      <c r="H877" s="15"/>
      <c r="I877" s="15"/>
      <c r="J877" s="15"/>
      <c r="M877" s="30"/>
      <c r="N877" s="30"/>
      <c r="O877" s="15"/>
      <c r="P877" s="15"/>
      <c r="Q877" s="15"/>
      <c r="R877" s="15"/>
      <c r="S877" s="15"/>
      <c r="T877" s="15"/>
      <c r="U877" s="15"/>
      <c r="V877" s="15"/>
      <c r="W877" s="15"/>
      <c r="X877" s="15"/>
      <c r="Y877" s="15"/>
      <c r="Z877" s="15"/>
      <c r="AA877" s="15"/>
    </row>
    <row r="878">
      <c r="A878" s="15"/>
      <c r="B878" s="15"/>
      <c r="C878" s="15"/>
      <c r="D878" s="15"/>
      <c r="E878" s="15"/>
      <c r="F878" s="15"/>
      <c r="G878" s="15"/>
      <c r="H878" s="15"/>
      <c r="I878" s="15"/>
      <c r="J878" s="15"/>
      <c r="M878" s="30"/>
      <c r="N878" s="30"/>
      <c r="O878" s="15"/>
      <c r="P878" s="15"/>
      <c r="Q878" s="15"/>
      <c r="R878" s="15"/>
      <c r="S878" s="15"/>
      <c r="T878" s="15"/>
      <c r="U878" s="15"/>
      <c r="V878" s="15"/>
      <c r="W878" s="15"/>
      <c r="X878" s="15"/>
      <c r="Y878" s="15"/>
      <c r="Z878" s="15"/>
      <c r="AA878" s="15"/>
    </row>
    <row r="879">
      <c r="A879" s="15"/>
      <c r="B879" s="15"/>
      <c r="C879" s="15"/>
      <c r="D879" s="15"/>
      <c r="E879" s="15"/>
      <c r="F879" s="15"/>
      <c r="G879" s="15"/>
      <c r="H879" s="15"/>
      <c r="I879" s="15"/>
      <c r="J879" s="15"/>
      <c r="M879" s="30"/>
      <c r="N879" s="30"/>
      <c r="O879" s="15"/>
      <c r="P879" s="15"/>
      <c r="Q879" s="15"/>
      <c r="R879" s="15"/>
      <c r="S879" s="15"/>
      <c r="T879" s="15"/>
      <c r="U879" s="15"/>
      <c r="V879" s="15"/>
      <c r="W879" s="15"/>
      <c r="X879" s="15"/>
      <c r="Y879" s="15"/>
      <c r="Z879" s="15"/>
      <c r="AA879" s="15"/>
    </row>
    <row r="880">
      <c r="A880" s="15"/>
      <c r="B880" s="15"/>
      <c r="C880" s="15"/>
      <c r="D880" s="15"/>
      <c r="E880" s="15"/>
      <c r="F880" s="15"/>
      <c r="G880" s="15"/>
      <c r="H880" s="15"/>
      <c r="I880" s="15"/>
      <c r="J880" s="15"/>
      <c r="M880" s="30"/>
      <c r="N880" s="30"/>
      <c r="O880" s="15"/>
      <c r="P880" s="15"/>
      <c r="Q880" s="15"/>
      <c r="R880" s="15"/>
      <c r="S880" s="15"/>
      <c r="T880" s="15"/>
      <c r="U880" s="15"/>
      <c r="V880" s="15"/>
      <c r="W880" s="15"/>
      <c r="X880" s="15"/>
      <c r="Y880" s="15"/>
      <c r="Z880" s="15"/>
      <c r="AA880" s="15"/>
    </row>
    <row r="881">
      <c r="A881" s="15"/>
      <c r="B881" s="15"/>
      <c r="C881" s="15"/>
      <c r="D881" s="15"/>
      <c r="E881" s="15"/>
      <c r="F881" s="15"/>
      <c r="G881" s="15"/>
      <c r="H881" s="15"/>
      <c r="I881" s="15"/>
      <c r="J881" s="15"/>
      <c r="M881" s="30"/>
      <c r="N881" s="30"/>
      <c r="O881" s="15"/>
      <c r="P881" s="15"/>
      <c r="Q881" s="15"/>
      <c r="R881" s="15"/>
      <c r="S881" s="15"/>
      <c r="T881" s="15"/>
      <c r="U881" s="15"/>
      <c r="V881" s="15"/>
      <c r="W881" s="15"/>
      <c r="X881" s="15"/>
      <c r="Y881" s="15"/>
      <c r="Z881" s="15"/>
      <c r="AA881" s="15"/>
    </row>
    <row r="882">
      <c r="A882" s="15"/>
      <c r="B882" s="15"/>
      <c r="C882" s="15"/>
      <c r="D882" s="15"/>
      <c r="E882" s="15"/>
      <c r="F882" s="15"/>
      <c r="G882" s="15"/>
      <c r="H882" s="15"/>
      <c r="I882" s="15"/>
      <c r="J882" s="15"/>
      <c r="M882" s="30"/>
      <c r="N882" s="30"/>
      <c r="O882" s="15"/>
      <c r="P882" s="15"/>
      <c r="Q882" s="15"/>
      <c r="R882" s="15"/>
      <c r="S882" s="15"/>
      <c r="T882" s="15"/>
      <c r="U882" s="15"/>
      <c r="V882" s="15"/>
      <c r="W882" s="15"/>
      <c r="X882" s="15"/>
      <c r="Y882" s="15"/>
      <c r="Z882" s="15"/>
      <c r="AA882" s="15"/>
    </row>
    <row r="883">
      <c r="A883" s="15"/>
      <c r="B883" s="15"/>
      <c r="C883" s="15"/>
      <c r="D883" s="15"/>
      <c r="E883" s="15"/>
      <c r="F883" s="15"/>
      <c r="G883" s="15"/>
      <c r="H883" s="15"/>
      <c r="I883" s="15"/>
      <c r="J883" s="15"/>
      <c r="M883" s="30"/>
      <c r="N883" s="30"/>
      <c r="O883" s="15"/>
      <c r="P883" s="15"/>
      <c r="Q883" s="15"/>
      <c r="R883" s="15"/>
      <c r="S883" s="15"/>
      <c r="T883" s="15"/>
      <c r="U883" s="15"/>
      <c r="V883" s="15"/>
      <c r="W883" s="15"/>
      <c r="X883" s="15"/>
      <c r="Y883" s="15"/>
      <c r="Z883" s="15"/>
      <c r="AA883" s="15"/>
    </row>
    <row r="884">
      <c r="A884" s="15"/>
      <c r="B884" s="15"/>
      <c r="C884" s="15"/>
      <c r="D884" s="15"/>
      <c r="E884" s="15"/>
      <c r="F884" s="15"/>
      <c r="G884" s="15"/>
      <c r="H884" s="15"/>
      <c r="I884" s="15"/>
      <c r="J884" s="15"/>
      <c r="M884" s="30"/>
      <c r="N884" s="30"/>
      <c r="O884" s="15"/>
      <c r="P884" s="15"/>
      <c r="Q884" s="15"/>
      <c r="R884" s="15"/>
      <c r="S884" s="15"/>
      <c r="T884" s="15"/>
      <c r="U884" s="15"/>
      <c r="V884" s="15"/>
      <c r="W884" s="15"/>
      <c r="X884" s="15"/>
      <c r="Y884" s="15"/>
      <c r="Z884" s="15"/>
      <c r="AA884" s="15"/>
    </row>
    <row r="885">
      <c r="A885" s="15"/>
      <c r="B885" s="15"/>
      <c r="C885" s="15"/>
      <c r="D885" s="15"/>
      <c r="E885" s="15"/>
      <c r="F885" s="15"/>
      <c r="G885" s="15"/>
      <c r="H885" s="15"/>
      <c r="I885" s="15"/>
      <c r="J885" s="15"/>
      <c r="M885" s="30"/>
      <c r="N885" s="30"/>
      <c r="O885" s="15"/>
      <c r="P885" s="15"/>
      <c r="Q885" s="15"/>
      <c r="R885" s="15"/>
      <c r="S885" s="15"/>
      <c r="T885" s="15"/>
      <c r="U885" s="15"/>
      <c r="V885" s="15"/>
      <c r="W885" s="15"/>
      <c r="X885" s="15"/>
      <c r="Y885" s="15"/>
      <c r="Z885" s="15"/>
      <c r="AA885" s="15"/>
    </row>
    <row r="886">
      <c r="A886" s="15"/>
      <c r="B886" s="15"/>
      <c r="C886" s="15"/>
      <c r="D886" s="15"/>
      <c r="E886" s="15"/>
      <c r="F886" s="15"/>
      <c r="G886" s="15"/>
      <c r="H886" s="15"/>
      <c r="I886" s="15"/>
      <c r="J886" s="15"/>
      <c r="M886" s="30"/>
      <c r="N886" s="30"/>
      <c r="O886" s="15"/>
      <c r="P886" s="15"/>
      <c r="Q886" s="15"/>
      <c r="R886" s="15"/>
      <c r="S886" s="15"/>
      <c r="T886" s="15"/>
      <c r="U886" s="15"/>
      <c r="V886" s="15"/>
      <c r="W886" s="15"/>
      <c r="X886" s="15"/>
      <c r="Y886" s="15"/>
      <c r="Z886" s="15"/>
      <c r="AA886" s="15"/>
    </row>
    <row r="887">
      <c r="A887" s="15"/>
      <c r="B887" s="15"/>
      <c r="C887" s="15"/>
      <c r="D887" s="15"/>
      <c r="E887" s="15"/>
      <c r="F887" s="15"/>
      <c r="G887" s="15"/>
      <c r="H887" s="15"/>
      <c r="I887" s="15"/>
      <c r="J887" s="15"/>
      <c r="M887" s="30"/>
      <c r="N887" s="30"/>
      <c r="O887" s="15"/>
      <c r="P887" s="15"/>
      <c r="Q887" s="15"/>
      <c r="R887" s="15"/>
      <c r="S887" s="15"/>
      <c r="T887" s="15"/>
      <c r="U887" s="15"/>
      <c r="V887" s="15"/>
      <c r="W887" s="15"/>
      <c r="X887" s="15"/>
      <c r="Y887" s="15"/>
      <c r="Z887" s="15"/>
      <c r="AA887" s="15"/>
    </row>
    <row r="888">
      <c r="A888" s="15"/>
      <c r="B888" s="15"/>
      <c r="C888" s="15"/>
      <c r="D888" s="15"/>
      <c r="E888" s="15"/>
      <c r="F888" s="15"/>
      <c r="G888" s="15"/>
      <c r="H888" s="15"/>
      <c r="I888" s="15"/>
      <c r="J888" s="15"/>
      <c r="M888" s="30"/>
      <c r="N888" s="30"/>
      <c r="O888" s="15"/>
      <c r="P888" s="15"/>
      <c r="Q888" s="15"/>
      <c r="R888" s="15"/>
      <c r="S888" s="15"/>
      <c r="T888" s="15"/>
      <c r="U888" s="15"/>
      <c r="V888" s="15"/>
      <c r="W888" s="15"/>
      <c r="X888" s="15"/>
      <c r="Y888" s="15"/>
      <c r="Z888" s="15"/>
      <c r="AA888" s="15"/>
    </row>
    <row r="889">
      <c r="A889" s="15"/>
      <c r="B889" s="15"/>
      <c r="C889" s="15"/>
      <c r="D889" s="15"/>
      <c r="E889" s="15"/>
      <c r="F889" s="15"/>
      <c r="G889" s="15"/>
      <c r="H889" s="15"/>
      <c r="I889" s="15"/>
      <c r="J889" s="15"/>
      <c r="M889" s="30"/>
      <c r="N889" s="30"/>
      <c r="O889" s="15"/>
      <c r="P889" s="15"/>
      <c r="Q889" s="15"/>
      <c r="R889" s="15"/>
      <c r="S889" s="15"/>
      <c r="T889" s="15"/>
      <c r="U889" s="15"/>
      <c r="V889" s="15"/>
      <c r="W889" s="15"/>
      <c r="X889" s="15"/>
      <c r="Y889" s="15"/>
      <c r="Z889" s="15"/>
      <c r="AA889" s="15"/>
    </row>
    <row r="890">
      <c r="A890" s="15"/>
      <c r="B890" s="15"/>
      <c r="C890" s="15"/>
      <c r="D890" s="15"/>
      <c r="E890" s="15"/>
      <c r="F890" s="15"/>
      <c r="G890" s="15"/>
      <c r="H890" s="15"/>
      <c r="I890" s="15"/>
      <c r="J890" s="15"/>
      <c r="M890" s="30"/>
      <c r="N890" s="30"/>
      <c r="O890" s="15"/>
      <c r="P890" s="15"/>
      <c r="Q890" s="15"/>
      <c r="R890" s="15"/>
      <c r="S890" s="15"/>
      <c r="T890" s="15"/>
      <c r="U890" s="15"/>
      <c r="V890" s="15"/>
      <c r="W890" s="15"/>
      <c r="X890" s="15"/>
      <c r="Y890" s="15"/>
      <c r="Z890" s="15"/>
      <c r="AA890" s="15"/>
    </row>
    <row r="891">
      <c r="A891" s="15"/>
      <c r="B891" s="15"/>
      <c r="C891" s="15"/>
      <c r="D891" s="15"/>
      <c r="E891" s="15"/>
      <c r="F891" s="15"/>
      <c r="G891" s="15"/>
      <c r="H891" s="15"/>
      <c r="I891" s="15"/>
      <c r="J891" s="15"/>
      <c r="M891" s="30"/>
      <c r="N891" s="30"/>
      <c r="O891" s="15"/>
      <c r="P891" s="15"/>
      <c r="Q891" s="15"/>
      <c r="R891" s="15"/>
      <c r="S891" s="15"/>
      <c r="T891" s="15"/>
      <c r="U891" s="15"/>
      <c r="V891" s="15"/>
      <c r="W891" s="15"/>
      <c r="X891" s="15"/>
      <c r="Y891" s="15"/>
      <c r="Z891" s="15"/>
      <c r="AA891" s="15"/>
    </row>
    <row r="892">
      <c r="A892" s="15"/>
      <c r="B892" s="15"/>
      <c r="C892" s="15"/>
      <c r="D892" s="15"/>
      <c r="E892" s="15"/>
      <c r="F892" s="15"/>
      <c r="G892" s="15"/>
      <c r="H892" s="15"/>
      <c r="I892" s="15"/>
      <c r="J892" s="15"/>
      <c r="M892" s="30"/>
      <c r="N892" s="30"/>
      <c r="O892" s="15"/>
      <c r="P892" s="15"/>
      <c r="Q892" s="15"/>
      <c r="R892" s="15"/>
      <c r="S892" s="15"/>
      <c r="T892" s="15"/>
      <c r="U892" s="15"/>
      <c r="V892" s="15"/>
      <c r="W892" s="15"/>
      <c r="X892" s="15"/>
      <c r="Y892" s="15"/>
      <c r="Z892" s="15"/>
      <c r="AA892" s="15"/>
    </row>
    <row r="893">
      <c r="A893" s="15"/>
      <c r="B893" s="15"/>
      <c r="C893" s="15"/>
      <c r="D893" s="15"/>
      <c r="E893" s="15"/>
      <c r="F893" s="15"/>
      <c r="G893" s="15"/>
      <c r="H893" s="15"/>
      <c r="I893" s="15"/>
      <c r="J893" s="15"/>
      <c r="M893" s="30"/>
      <c r="N893" s="30"/>
      <c r="O893" s="15"/>
      <c r="P893" s="15"/>
      <c r="Q893" s="15"/>
      <c r="R893" s="15"/>
      <c r="S893" s="15"/>
      <c r="T893" s="15"/>
      <c r="U893" s="15"/>
      <c r="V893" s="15"/>
      <c r="W893" s="15"/>
      <c r="X893" s="15"/>
      <c r="Y893" s="15"/>
      <c r="Z893" s="15"/>
      <c r="AA893" s="15"/>
    </row>
    <row r="894">
      <c r="A894" s="15"/>
      <c r="B894" s="15"/>
      <c r="C894" s="15"/>
      <c r="D894" s="15"/>
      <c r="E894" s="15"/>
      <c r="F894" s="15"/>
      <c r="G894" s="15"/>
      <c r="H894" s="15"/>
      <c r="I894" s="15"/>
      <c r="J894" s="15"/>
      <c r="M894" s="30"/>
      <c r="N894" s="30"/>
      <c r="O894" s="15"/>
      <c r="P894" s="15"/>
      <c r="Q894" s="15"/>
      <c r="R894" s="15"/>
      <c r="S894" s="15"/>
      <c r="T894" s="15"/>
      <c r="U894" s="15"/>
      <c r="V894" s="15"/>
      <c r="W894" s="15"/>
      <c r="X894" s="15"/>
      <c r="Y894" s="15"/>
      <c r="Z894" s="15"/>
      <c r="AA894" s="15"/>
    </row>
    <row r="895">
      <c r="A895" s="15"/>
      <c r="B895" s="15"/>
      <c r="C895" s="15"/>
      <c r="D895" s="15"/>
      <c r="E895" s="15"/>
      <c r="F895" s="15"/>
      <c r="G895" s="15"/>
      <c r="H895" s="15"/>
      <c r="I895" s="15"/>
      <c r="J895" s="15"/>
      <c r="M895" s="30"/>
      <c r="N895" s="30"/>
      <c r="O895" s="15"/>
      <c r="P895" s="15"/>
      <c r="Q895" s="15"/>
      <c r="R895" s="15"/>
      <c r="S895" s="15"/>
      <c r="T895" s="15"/>
      <c r="U895" s="15"/>
      <c r="V895" s="15"/>
      <c r="W895" s="15"/>
      <c r="X895" s="15"/>
      <c r="Y895" s="15"/>
      <c r="Z895" s="15"/>
      <c r="AA895" s="15"/>
    </row>
    <row r="896">
      <c r="A896" s="15"/>
      <c r="B896" s="15"/>
      <c r="C896" s="15"/>
      <c r="D896" s="15"/>
      <c r="E896" s="15"/>
      <c r="F896" s="15"/>
      <c r="G896" s="15"/>
      <c r="H896" s="15"/>
      <c r="I896" s="15"/>
      <c r="J896" s="15"/>
      <c r="M896" s="30"/>
      <c r="N896" s="30"/>
      <c r="O896" s="15"/>
      <c r="P896" s="15"/>
      <c r="Q896" s="15"/>
      <c r="R896" s="15"/>
      <c r="S896" s="15"/>
      <c r="T896" s="15"/>
      <c r="U896" s="15"/>
      <c r="V896" s="15"/>
      <c r="W896" s="15"/>
      <c r="X896" s="15"/>
      <c r="Y896" s="15"/>
      <c r="Z896" s="15"/>
      <c r="AA896" s="15"/>
    </row>
    <row r="897">
      <c r="A897" s="15"/>
      <c r="B897" s="15"/>
      <c r="C897" s="15"/>
      <c r="D897" s="15"/>
      <c r="E897" s="15"/>
      <c r="F897" s="15"/>
      <c r="G897" s="15"/>
      <c r="H897" s="15"/>
      <c r="I897" s="15"/>
      <c r="J897" s="15"/>
      <c r="M897" s="30"/>
      <c r="N897" s="30"/>
      <c r="O897" s="15"/>
      <c r="P897" s="15"/>
      <c r="Q897" s="15"/>
      <c r="R897" s="15"/>
      <c r="S897" s="15"/>
      <c r="T897" s="15"/>
      <c r="U897" s="15"/>
      <c r="V897" s="15"/>
      <c r="W897" s="15"/>
      <c r="X897" s="15"/>
      <c r="Y897" s="15"/>
      <c r="Z897" s="15"/>
      <c r="AA897" s="15"/>
    </row>
    <row r="898">
      <c r="A898" s="15"/>
      <c r="B898" s="15"/>
      <c r="C898" s="15"/>
      <c r="D898" s="15"/>
      <c r="E898" s="15"/>
      <c r="F898" s="15"/>
      <c r="G898" s="15"/>
      <c r="H898" s="15"/>
      <c r="I898" s="15"/>
      <c r="J898" s="15"/>
      <c r="M898" s="30"/>
      <c r="N898" s="30"/>
      <c r="O898" s="15"/>
      <c r="P898" s="15"/>
      <c r="Q898" s="15"/>
      <c r="R898" s="15"/>
      <c r="S898" s="15"/>
      <c r="T898" s="15"/>
      <c r="U898" s="15"/>
      <c r="V898" s="15"/>
      <c r="W898" s="15"/>
      <c r="X898" s="15"/>
      <c r="Y898" s="15"/>
      <c r="Z898" s="15"/>
      <c r="AA898" s="15"/>
    </row>
    <row r="899">
      <c r="A899" s="15"/>
      <c r="B899" s="15"/>
      <c r="C899" s="15"/>
      <c r="D899" s="15"/>
      <c r="E899" s="15"/>
      <c r="F899" s="15"/>
      <c r="G899" s="15"/>
      <c r="H899" s="15"/>
      <c r="I899" s="15"/>
      <c r="J899" s="15"/>
      <c r="M899" s="30"/>
      <c r="N899" s="30"/>
      <c r="O899" s="15"/>
      <c r="P899" s="15"/>
      <c r="Q899" s="15"/>
      <c r="R899" s="15"/>
      <c r="S899" s="15"/>
      <c r="T899" s="15"/>
      <c r="U899" s="15"/>
      <c r="V899" s="15"/>
      <c r="W899" s="15"/>
      <c r="X899" s="15"/>
      <c r="Y899" s="15"/>
      <c r="Z899" s="15"/>
      <c r="AA899" s="15"/>
    </row>
    <row r="900">
      <c r="A900" s="15"/>
      <c r="B900" s="15"/>
      <c r="C900" s="15"/>
      <c r="D900" s="15"/>
      <c r="E900" s="15"/>
      <c r="F900" s="15"/>
      <c r="G900" s="15"/>
      <c r="H900" s="15"/>
      <c r="I900" s="15"/>
      <c r="J900" s="15"/>
      <c r="M900" s="30"/>
      <c r="N900" s="30"/>
      <c r="O900" s="15"/>
      <c r="P900" s="15"/>
      <c r="Q900" s="15"/>
      <c r="R900" s="15"/>
      <c r="S900" s="15"/>
      <c r="T900" s="15"/>
      <c r="U900" s="15"/>
      <c r="V900" s="15"/>
      <c r="W900" s="15"/>
      <c r="X900" s="15"/>
      <c r="Y900" s="15"/>
      <c r="Z900" s="15"/>
      <c r="AA900" s="15"/>
    </row>
    <row r="901">
      <c r="A901" s="15"/>
      <c r="B901" s="15"/>
      <c r="C901" s="15"/>
      <c r="D901" s="15"/>
      <c r="E901" s="15"/>
      <c r="F901" s="15"/>
      <c r="G901" s="15"/>
      <c r="H901" s="15"/>
      <c r="I901" s="15"/>
      <c r="J901" s="15"/>
      <c r="M901" s="30"/>
      <c r="N901" s="30"/>
      <c r="O901" s="15"/>
      <c r="P901" s="15"/>
      <c r="Q901" s="15"/>
      <c r="R901" s="15"/>
      <c r="S901" s="15"/>
      <c r="T901" s="15"/>
      <c r="U901" s="15"/>
      <c r="V901" s="15"/>
      <c r="W901" s="15"/>
      <c r="X901" s="15"/>
      <c r="Y901" s="15"/>
      <c r="Z901" s="15"/>
      <c r="AA901" s="15"/>
    </row>
    <row r="902">
      <c r="A902" s="15"/>
      <c r="B902" s="15"/>
      <c r="C902" s="15"/>
      <c r="D902" s="15"/>
      <c r="E902" s="15"/>
      <c r="F902" s="15"/>
      <c r="G902" s="15"/>
      <c r="H902" s="15"/>
      <c r="I902" s="15"/>
      <c r="J902" s="15"/>
      <c r="M902" s="30"/>
      <c r="N902" s="30"/>
      <c r="O902" s="15"/>
      <c r="P902" s="15"/>
      <c r="Q902" s="15"/>
      <c r="R902" s="15"/>
      <c r="S902" s="15"/>
      <c r="T902" s="15"/>
      <c r="U902" s="15"/>
      <c r="V902" s="15"/>
      <c r="W902" s="15"/>
      <c r="X902" s="15"/>
      <c r="Y902" s="15"/>
      <c r="Z902" s="15"/>
      <c r="AA902" s="15"/>
    </row>
    <row r="903">
      <c r="A903" s="15"/>
      <c r="B903" s="15"/>
      <c r="C903" s="15"/>
      <c r="D903" s="15"/>
      <c r="E903" s="15"/>
      <c r="F903" s="15"/>
      <c r="G903" s="15"/>
      <c r="H903" s="15"/>
      <c r="I903" s="15"/>
      <c r="J903" s="15"/>
      <c r="M903" s="30"/>
      <c r="N903" s="30"/>
      <c r="O903" s="15"/>
      <c r="P903" s="15"/>
      <c r="Q903" s="15"/>
      <c r="R903" s="15"/>
      <c r="S903" s="15"/>
      <c r="T903" s="15"/>
      <c r="U903" s="15"/>
      <c r="V903" s="15"/>
      <c r="W903" s="15"/>
      <c r="X903" s="15"/>
      <c r="Y903" s="15"/>
      <c r="Z903" s="15"/>
      <c r="AA903" s="15"/>
    </row>
    <row r="904">
      <c r="A904" s="15"/>
      <c r="B904" s="15"/>
      <c r="C904" s="15"/>
      <c r="D904" s="15"/>
      <c r="E904" s="15"/>
      <c r="F904" s="15"/>
      <c r="G904" s="15"/>
      <c r="H904" s="15"/>
      <c r="I904" s="15"/>
      <c r="J904" s="15"/>
      <c r="M904" s="30"/>
      <c r="N904" s="30"/>
      <c r="O904" s="15"/>
      <c r="P904" s="15"/>
      <c r="Q904" s="15"/>
      <c r="R904" s="15"/>
      <c r="S904" s="15"/>
      <c r="T904" s="15"/>
      <c r="U904" s="15"/>
      <c r="V904" s="15"/>
      <c r="W904" s="15"/>
      <c r="X904" s="15"/>
      <c r="Y904" s="15"/>
      <c r="Z904" s="15"/>
      <c r="AA904" s="15"/>
    </row>
    <row r="905">
      <c r="A905" s="15"/>
      <c r="B905" s="15"/>
      <c r="C905" s="15"/>
      <c r="D905" s="15"/>
      <c r="E905" s="15"/>
      <c r="F905" s="15"/>
      <c r="G905" s="15"/>
      <c r="H905" s="15"/>
      <c r="I905" s="15"/>
      <c r="J905" s="15"/>
      <c r="M905" s="30"/>
      <c r="N905" s="30"/>
      <c r="O905" s="15"/>
      <c r="P905" s="15"/>
      <c r="Q905" s="15"/>
      <c r="R905" s="15"/>
      <c r="S905" s="15"/>
      <c r="T905" s="15"/>
      <c r="U905" s="15"/>
      <c r="V905" s="15"/>
      <c r="W905" s="15"/>
      <c r="X905" s="15"/>
      <c r="Y905" s="15"/>
      <c r="Z905" s="15"/>
      <c r="AA905" s="15"/>
    </row>
    <row r="906">
      <c r="A906" s="15"/>
      <c r="B906" s="15"/>
      <c r="C906" s="15"/>
      <c r="D906" s="15"/>
      <c r="E906" s="15"/>
      <c r="F906" s="15"/>
      <c r="G906" s="15"/>
      <c r="H906" s="15"/>
      <c r="I906" s="15"/>
      <c r="J906" s="15"/>
      <c r="M906" s="30"/>
      <c r="N906" s="30"/>
      <c r="O906" s="15"/>
      <c r="P906" s="15"/>
      <c r="Q906" s="15"/>
      <c r="R906" s="15"/>
      <c r="S906" s="15"/>
      <c r="T906" s="15"/>
      <c r="U906" s="15"/>
      <c r="V906" s="15"/>
      <c r="W906" s="15"/>
      <c r="X906" s="15"/>
      <c r="Y906" s="15"/>
      <c r="Z906" s="15"/>
      <c r="AA906" s="15"/>
    </row>
    <row r="907">
      <c r="A907" s="15"/>
      <c r="B907" s="15"/>
      <c r="C907" s="15"/>
      <c r="D907" s="15"/>
      <c r="E907" s="15"/>
      <c r="F907" s="15"/>
      <c r="G907" s="15"/>
      <c r="H907" s="15"/>
      <c r="I907" s="15"/>
      <c r="J907" s="15"/>
      <c r="M907" s="30"/>
      <c r="N907" s="30"/>
      <c r="O907" s="15"/>
      <c r="P907" s="15"/>
      <c r="Q907" s="15"/>
      <c r="R907" s="15"/>
      <c r="S907" s="15"/>
      <c r="T907" s="15"/>
      <c r="U907" s="15"/>
      <c r="V907" s="15"/>
      <c r="W907" s="15"/>
      <c r="X907" s="15"/>
      <c r="Y907" s="15"/>
      <c r="Z907" s="15"/>
      <c r="AA907" s="15"/>
    </row>
    <row r="908">
      <c r="A908" s="15"/>
      <c r="B908" s="15"/>
      <c r="C908" s="15"/>
      <c r="D908" s="15"/>
      <c r="E908" s="15"/>
      <c r="F908" s="15"/>
      <c r="G908" s="15"/>
      <c r="H908" s="15"/>
      <c r="I908" s="15"/>
      <c r="J908" s="15"/>
      <c r="M908" s="30"/>
      <c r="N908" s="30"/>
      <c r="O908" s="15"/>
      <c r="P908" s="15"/>
      <c r="Q908" s="15"/>
      <c r="R908" s="15"/>
      <c r="S908" s="15"/>
      <c r="T908" s="15"/>
      <c r="U908" s="15"/>
      <c r="V908" s="15"/>
      <c r="W908" s="15"/>
      <c r="X908" s="15"/>
      <c r="Y908" s="15"/>
      <c r="Z908" s="15"/>
      <c r="AA908" s="15"/>
    </row>
    <row r="909">
      <c r="A909" s="15"/>
      <c r="B909" s="15"/>
      <c r="C909" s="15"/>
      <c r="D909" s="15"/>
      <c r="E909" s="15"/>
      <c r="F909" s="15"/>
      <c r="G909" s="15"/>
      <c r="H909" s="15"/>
      <c r="I909" s="15"/>
      <c r="J909" s="15"/>
      <c r="M909" s="30"/>
      <c r="N909" s="30"/>
      <c r="O909" s="15"/>
      <c r="P909" s="15"/>
      <c r="Q909" s="15"/>
      <c r="R909" s="15"/>
      <c r="S909" s="15"/>
      <c r="T909" s="15"/>
      <c r="U909" s="15"/>
      <c r="V909" s="15"/>
      <c r="W909" s="15"/>
      <c r="X909" s="15"/>
      <c r="Y909" s="15"/>
      <c r="Z909" s="15"/>
      <c r="AA909" s="15"/>
    </row>
    <row r="910">
      <c r="A910" s="15"/>
      <c r="B910" s="15"/>
      <c r="C910" s="15"/>
      <c r="D910" s="15"/>
      <c r="E910" s="15"/>
      <c r="F910" s="15"/>
      <c r="G910" s="15"/>
      <c r="H910" s="15"/>
      <c r="I910" s="15"/>
      <c r="J910" s="15"/>
      <c r="M910" s="30"/>
      <c r="N910" s="30"/>
      <c r="O910" s="15"/>
      <c r="P910" s="15"/>
      <c r="Q910" s="15"/>
      <c r="R910" s="15"/>
      <c r="S910" s="15"/>
      <c r="T910" s="15"/>
      <c r="U910" s="15"/>
      <c r="V910" s="15"/>
      <c r="W910" s="15"/>
      <c r="X910" s="15"/>
      <c r="Y910" s="15"/>
      <c r="Z910" s="15"/>
      <c r="AA910" s="15"/>
    </row>
    <row r="911">
      <c r="A911" s="15"/>
      <c r="B911" s="15"/>
      <c r="C911" s="15"/>
      <c r="D911" s="15"/>
      <c r="E911" s="15"/>
      <c r="F911" s="15"/>
      <c r="G911" s="15"/>
      <c r="H911" s="15"/>
      <c r="I911" s="15"/>
      <c r="J911" s="15"/>
      <c r="M911" s="30"/>
      <c r="N911" s="30"/>
      <c r="O911" s="15"/>
      <c r="P911" s="15"/>
      <c r="Q911" s="15"/>
      <c r="R911" s="15"/>
      <c r="S911" s="15"/>
      <c r="T911" s="15"/>
      <c r="U911" s="15"/>
      <c r="V911" s="15"/>
      <c r="W911" s="15"/>
      <c r="X911" s="15"/>
      <c r="Y911" s="15"/>
      <c r="Z911" s="15"/>
      <c r="AA911" s="15"/>
    </row>
    <row r="912">
      <c r="A912" s="15"/>
      <c r="B912" s="15"/>
      <c r="C912" s="15"/>
      <c r="D912" s="15"/>
      <c r="E912" s="15"/>
      <c r="F912" s="15"/>
      <c r="G912" s="15"/>
      <c r="H912" s="15"/>
      <c r="I912" s="15"/>
      <c r="J912" s="15"/>
      <c r="M912" s="30"/>
      <c r="N912" s="30"/>
      <c r="O912" s="15"/>
      <c r="P912" s="15"/>
      <c r="Q912" s="15"/>
      <c r="R912" s="15"/>
      <c r="S912" s="15"/>
      <c r="T912" s="15"/>
      <c r="U912" s="15"/>
      <c r="V912" s="15"/>
      <c r="W912" s="15"/>
      <c r="X912" s="15"/>
      <c r="Y912" s="15"/>
      <c r="Z912" s="15"/>
      <c r="AA912" s="15"/>
    </row>
    <row r="913">
      <c r="A913" s="15"/>
      <c r="B913" s="15"/>
      <c r="C913" s="15"/>
      <c r="D913" s="15"/>
      <c r="E913" s="15"/>
      <c r="F913" s="15"/>
      <c r="G913" s="15"/>
      <c r="H913" s="15"/>
      <c r="I913" s="15"/>
      <c r="J913" s="15"/>
      <c r="M913" s="30"/>
      <c r="N913" s="30"/>
      <c r="O913" s="15"/>
      <c r="P913" s="15"/>
      <c r="Q913" s="15"/>
      <c r="R913" s="15"/>
      <c r="S913" s="15"/>
      <c r="T913" s="15"/>
      <c r="U913" s="15"/>
      <c r="V913" s="15"/>
      <c r="W913" s="15"/>
      <c r="X913" s="15"/>
      <c r="Y913" s="15"/>
      <c r="Z913" s="15"/>
      <c r="AA913" s="15"/>
    </row>
    <row r="914">
      <c r="A914" s="15"/>
      <c r="B914" s="15"/>
      <c r="C914" s="15"/>
      <c r="D914" s="15"/>
      <c r="E914" s="15"/>
      <c r="F914" s="15"/>
      <c r="G914" s="15"/>
      <c r="H914" s="15"/>
      <c r="I914" s="15"/>
      <c r="J914" s="15"/>
      <c r="M914" s="30"/>
      <c r="N914" s="30"/>
      <c r="O914" s="15"/>
      <c r="P914" s="15"/>
      <c r="Q914" s="15"/>
      <c r="R914" s="15"/>
      <c r="S914" s="15"/>
      <c r="T914" s="15"/>
      <c r="U914" s="15"/>
      <c r="V914" s="15"/>
      <c r="W914" s="15"/>
      <c r="X914" s="15"/>
      <c r="Y914" s="15"/>
      <c r="Z914" s="15"/>
      <c r="AA914" s="15"/>
    </row>
    <row r="915">
      <c r="A915" s="15"/>
      <c r="B915" s="15"/>
      <c r="C915" s="15"/>
      <c r="D915" s="15"/>
      <c r="E915" s="15"/>
      <c r="F915" s="15"/>
      <c r="G915" s="15"/>
      <c r="H915" s="15"/>
      <c r="I915" s="15"/>
      <c r="J915" s="15"/>
      <c r="M915" s="30"/>
      <c r="N915" s="30"/>
      <c r="O915" s="15"/>
      <c r="P915" s="15"/>
      <c r="Q915" s="15"/>
      <c r="R915" s="15"/>
      <c r="S915" s="15"/>
      <c r="T915" s="15"/>
      <c r="U915" s="15"/>
      <c r="V915" s="15"/>
      <c r="W915" s="15"/>
      <c r="X915" s="15"/>
      <c r="Y915" s="15"/>
      <c r="Z915" s="15"/>
      <c r="AA915" s="15"/>
    </row>
    <row r="916">
      <c r="A916" s="15"/>
      <c r="B916" s="15"/>
      <c r="C916" s="15"/>
      <c r="D916" s="15"/>
      <c r="E916" s="15"/>
      <c r="F916" s="15"/>
      <c r="G916" s="15"/>
      <c r="H916" s="15"/>
      <c r="I916" s="15"/>
      <c r="J916" s="15"/>
      <c r="M916" s="30"/>
      <c r="N916" s="30"/>
      <c r="O916" s="15"/>
      <c r="P916" s="15"/>
      <c r="Q916" s="15"/>
      <c r="R916" s="15"/>
      <c r="S916" s="15"/>
      <c r="T916" s="15"/>
      <c r="U916" s="15"/>
      <c r="V916" s="15"/>
      <c r="W916" s="15"/>
      <c r="X916" s="15"/>
      <c r="Y916" s="15"/>
      <c r="Z916" s="15"/>
      <c r="AA916" s="15"/>
    </row>
    <row r="917">
      <c r="A917" s="15"/>
      <c r="B917" s="15"/>
      <c r="C917" s="15"/>
      <c r="D917" s="15"/>
      <c r="E917" s="15"/>
      <c r="F917" s="15"/>
      <c r="G917" s="15"/>
      <c r="H917" s="15"/>
      <c r="I917" s="15"/>
      <c r="J917" s="15"/>
      <c r="M917" s="30"/>
      <c r="N917" s="30"/>
      <c r="O917" s="15"/>
      <c r="P917" s="15"/>
      <c r="Q917" s="15"/>
      <c r="R917" s="15"/>
      <c r="S917" s="15"/>
      <c r="T917" s="15"/>
      <c r="U917" s="15"/>
      <c r="V917" s="15"/>
      <c r="W917" s="15"/>
      <c r="X917" s="15"/>
      <c r="Y917" s="15"/>
      <c r="Z917" s="15"/>
      <c r="AA917" s="15"/>
    </row>
    <row r="918">
      <c r="A918" s="15"/>
      <c r="B918" s="15"/>
      <c r="C918" s="15"/>
      <c r="D918" s="15"/>
      <c r="E918" s="15"/>
      <c r="F918" s="15"/>
      <c r="G918" s="15"/>
      <c r="H918" s="15"/>
      <c r="I918" s="15"/>
      <c r="J918" s="15"/>
      <c r="M918" s="30"/>
      <c r="N918" s="30"/>
      <c r="O918" s="15"/>
      <c r="P918" s="15"/>
      <c r="Q918" s="15"/>
      <c r="R918" s="15"/>
      <c r="S918" s="15"/>
      <c r="T918" s="15"/>
      <c r="U918" s="15"/>
      <c r="V918" s="15"/>
      <c r="W918" s="15"/>
      <c r="X918" s="15"/>
      <c r="Y918" s="15"/>
      <c r="Z918" s="15"/>
      <c r="AA918" s="15"/>
    </row>
    <row r="919">
      <c r="A919" s="15"/>
      <c r="B919" s="15"/>
      <c r="C919" s="15"/>
      <c r="D919" s="15"/>
      <c r="E919" s="15"/>
      <c r="F919" s="15"/>
      <c r="G919" s="15"/>
      <c r="H919" s="15"/>
      <c r="I919" s="15"/>
      <c r="J919" s="15"/>
      <c r="M919" s="30"/>
      <c r="N919" s="30"/>
      <c r="O919" s="15"/>
      <c r="P919" s="15"/>
      <c r="Q919" s="15"/>
      <c r="R919" s="15"/>
      <c r="S919" s="15"/>
      <c r="T919" s="15"/>
      <c r="U919" s="15"/>
      <c r="V919" s="15"/>
      <c r="W919" s="15"/>
      <c r="X919" s="15"/>
      <c r="Y919" s="15"/>
      <c r="Z919" s="15"/>
      <c r="AA919" s="15"/>
    </row>
    <row r="920">
      <c r="A920" s="15"/>
      <c r="B920" s="15"/>
      <c r="C920" s="15"/>
      <c r="D920" s="15"/>
      <c r="E920" s="15"/>
      <c r="F920" s="15"/>
      <c r="G920" s="15"/>
      <c r="H920" s="15"/>
      <c r="I920" s="15"/>
      <c r="J920" s="15"/>
      <c r="M920" s="30"/>
      <c r="N920" s="30"/>
      <c r="O920" s="15"/>
      <c r="P920" s="15"/>
      <c r="Q920" s="15"/>
      <c r="R920" s="15"/>
      <c r="S920" s="15"/>
      <c r="T920" s="15"/>
      <c r="U920" s="15"/>
      <c r="V920" s="15"/>
      <c r="W920" s="15"/>
      <c r="X920" s="15"/>
      <c r="Y920" s="15"/>
      <c r="Z920" s="15"/>
      <c r="AA920" s="15"/>
    </row>
    <row r="921">
      <c r="A921" s="15"/>
      <c r="B921" s="15"/>
      <c r="C921" s="15"/>
      <c r="D921" s="15"/>
      <c r="E921" s="15"/>
      <c r="F921" s="15"/>
      <c r="G921" s="15"/>
      <c r="H921" s="15"/>
      <c r="I921" s="15"/>
      <c r="J921" s="15"/>
      <c r="M921" s="30"/>
      <c r="N921" s="30"/>
      <c r="O921" s="15"/>
      <c r="P921" s="15"/>
      <c r="Q921" s="15"/>
      <c r="R921" s="15"/>
      <c r="S921" s="15"/>
      <c r="T921" s="15"/>
      <c r="U921" s="15"/>
      <c r="V921" s="15"/>
      <c r="W921" s="15"/>
      <c r="X921" s="15"/>
      <c r="Y921" s="15"/>
      <c r="Z921" s="15"/>
      <c r="AA921" s="15"/>
    </row>
    <row r="922">
      <c r="A922" s="15"/>
      <c r="B922" s="15"/>
      <c r="C922" s="15"/>
      <c r="D922" s="15"/>
      <c r="E922" s="15"/>
      <c r="F922" s="15"/>
      <c r="G922" s="15"/>
      <c r="H922" s="15"/>
      <c r="I922" s="15"/>
      <c r="J922" s="15"/>
      <c r="M922" s="30"/>
      <c r="N922" s="30"/>
      <c r="O922" s="15"/>
      <c r="P922" s="15"/>
      <c r="Q922" s="15"/>
      <c r="R922" s="15"/>
      <c r="S922" s="15"/>
      <c r="T922" s="15"/>
      <c r="U922" s="15"/>
      <c r="V922" s="15"/>
      <c r="W922" s="15"/>
      <c r="X922" s="15"/>
      <c r="Y922" s="15"/>
      <c r="Z922" s="15"/>
      <c r="AA922" s="15"/>
    </row>
    <row r="923">
      <c r="A923" s="15"/>
      <c r="B923" s="15"/>
      <c r="C923" s="15"/>
      <c r="D923" s="15"/>
      <c r="E923" s="15"/>
      <c r="F923" s="15"/>
      <c r="G923" s="15"/>
      <c r="H923" s="15"/>
      <c r="I923" s="15"/>
      <c r="J923" s="15"/>
      <c r="M923" s="30"/>
      <c r="N923" s="30"/>
      <c r="O923" s="15"/>
      <c r="P923" s="15"/>
      <c r="Q923" s="15"/>
      <c r="R923" s="15"/>
      <c r="S923" s="15"/>
      <c r="T923" s="15"/>
      <c r="U923" s="15"/>
      <c r="V923" s="15"/>
      <c r="W923" s="15"/>
      <c r="X923" s="15"/>
      <c r="Y923" s="15"/>
      <c r="Z923" s="15"/>
      <c r="AA923" s="15"/>
    </row>
    <row r="924">
      <c r="A924" s="15"/>
      <c r="B924" s="15"/>
      <c r="C924" s="15"/>
      <c r="D924" s="15"/>
      <c r="E924" s="15"/>
      <c r="F924" s="15"/>
      <c r="G924" s="15"/>
      <c r="H924" s="15"/>
      <c r="I924" s="15"/>
      <c r="J924" s="15"/>
      <c r="M924" s="30"/>
      <c r="N924" s="30"/>
      <c r="O924" s="15"/>
      <c r="P924" s="15"/>
      <c r="Q924" s="15"/>
      <c r="R924" s="15"/>
      <c r="S924" s="15"/>
      <c r="T924" s="15"/>
      <c r="U924" s="15"/>
      <c r="V924" s="15"/>
      <c r="W924" s="15"/>
      <c r="X924" s="15"/>
      <c r="Y924" s="15"/>
      <c r="Z924" s="15"/>
      <c r="AA924" s="15"/>
    </row>
    <row r="925">
      <c r="A925" s="15"/>
      <c r="B925" s="15"/>
      <c r="C925" s="15"/>
      <c r="D925" s="15"/>
      <c r="E925" s="15"/>
      <c r="F925" s="15"/>
      <c r="G925" s="15"/>
      <c r="H925" s="15"/>
      <c r="I925" s="15"/>
      <c r="J925" s="15"/>
      <c r="M925" s="30"/>
      <c r="N925" s="30"/>
      <c r="O925" s="15"/>
      <c r="P925" s="15"/>
      <c r="Q925" s="15"/>
      <c r="R925" s="15"/>
      <c r="S925" s="15"/>
      <c r="T925" s="15"/>
      <c r="U925" s="15"/>
      <c r="V925" s="15"/>
      <c r="W925" s="15"/>
      <c r="X925" s="15"/>
      <c r="Y925" s="15"/>
      <c r="Z925" s="15"/>
      <c r="AA925" s="15"/>
    </row>
    <row r="926">
      <c r="A926" s="15"/>
      <c r="B926" s="15"/>
      <c r="C926" s="15"/>
      <c r="D926" s="15"/>
      <c r="E926" s="15"/>
      <c r="F926" s="15"/>
      <c r="G926" s="15"/>
      <c r="H926" s="15"/>
      <c r="I926" s="15"/>
      <c r="J926" s="15"/>
      <c r="M926" s="30"/>
      <c r="N926" s="30"/>
      <c r="O926" s="15"/>
      <c r="P926" s="15"/>
      <c r="Q926" s="15"/>
      <c r="R926" s="15"/>
      <c r="S926" s="15"/>
      <c r="T926" s="15"/>
      <c r="U926" s="15"/>
      <c r="V926" s="15"/>
      <c r="W926" s="15"/>
      <c r="X926" s="15"/>
      <c r="Y926" s="15"/>
      <c r="Z926" s="15"/>
      <c r="AA926" s="15"/>
    </row>
    <row r="927">
      <c r="A927" s="15"/>
      <c r="B927" s="15"/>
      <c r="C927" s="15"/>
      <c r="D927" s="15"/>
      <c r="E927" s="15"/>
      <c r="F927" s="15"/>
      <c r="G927" s="15"/>
      <c r="H927" s="15"/>
      <c r="I927" s="15"/>
      <c r="J927" s="15"/>
      <c r="M927" s="30"/>
      <c r="N927" s="30"/>
      <c r="O927" s="15"/>
      <c r="P927" s="15"/>
      <c r="Q927" s="15"/>
      <c r="R927" s="15"/>
      <c r="S927" s="15"/>
      <c r="T927" s="15"/>
      <c r="U927" s="15"/>
      <c r="V927" s="15"/>
      <c r="W927" s="15"/>
      <c r="X927" s="15"/>
      <c r="Y927" s="15"/>
      <c r="Z927" s="15"/>
      <c r="AA927" s="15"/>
    </row>
    <row r="928">
      <c r="A928" s="15"/>
      <c r="B928" s="15"/>
      <c r="C928" s="15"/>
      <c r="D928" s="15"/>
      <c r="E928" s="15"/>
      <c r="F928" s="15"/>
      <c r="G928" s="15"/>
      <c r="H928" s="15"/>
      <c r="I928" s="15"/>
      <c r="J928" s="15"/>
      <c r="M928" s="30"/>
      <c r="N928" s="30"/>
      <c r="O928" s="15"/>
      <c r="P928" s="15"/>
      <c r="Q928" s="15"/>
      <c r="R928" s="15"/>
      <c r="S928" s="15"/>
      <c r="T928" s="15"/>
      <c r="U928" s="15"/>
      <c r="V928" s="15"/>
      <c r="W928" s="15"/>
      <c r="X928" s="15"/>
      <c r="Y928" s="15"/>
      <c r="Z928" s="15"/>
      <c r="AA928" s="15"/>
    </row>
    <row r="929">
      <c r="A929" s="15"/>
      <c r="B929" s="15"/>
      <c r="C929" s="15"/>
      <c r="D929" s="15"/>
      <c r="E929" s="15"/>
      <c r="F929" s="15"/>
      <c r="G929" s="15"/>
      <c r="H929" s="15"/>
      <c r="I929" s="15"/>
      <c r="J929" s="15"/>
      <c r="M929" s="30"/>
      <c r="N929" s="30"/>
      <c r="O929" s="15"/>
      <c r="P929" s="15"/>
      <c r="Q929" s="15"/>
      <c r="R929" s="15"/>
      <c r="S929" s="15"/>
      <c r="T929" s="15"/>
      <c r="U929" s="15"/>
      <c r="V929" s="15"/>
      <c r="W929" s="15"/>
      <c r="X929" s="15"/>
      <c r="Y929" s="15"/>
      <c r="Z929" s="15"/>
      <c r="AA929" s="15"/>
    </row>
    <row r="930">
      <c r="A930" s="15"/>
      <c r="B930" s="15"/>
      <c r="C930" s="15"/>
      <c r="D930" s="15"/>
      <c r="E930" s="15"/>
      <c r="F930" s="15"/>
      <c r="G930" s="15"/>
      <c r="H930" s="15"/>
      <c r="I930" s="15"/>
      <c r="J930" s="15"/>
      <c r="M930" s="30"/>
      <c r="N930" s="30"/>
      <c r="O930" s="15"/>
      <c r="P930" s="15"/>
      <c r="Q930" s="15"/>
      <c r="R930" s="15"/>
      <c r="S930" s="15"/>
      <c r="T930" s="15"/>
      <c r="U930" s="15"/>
      <c r="V930" s="15"/>
      <c r="W930" s="15"/>
      <c r="X930" s="15"/>
      <c r="Y930" s="15"/>
      <c r="Z930" s="15"/>
      <c r="AA930" s="15"/>
    </row>
    <row r="931">
      <c r="A931" s="15"/>
      <c r="B931" s="15"/>
      <c r="C931" s="15"/>
      <c r="D931" s="15"/>
      <c r="E931" s="15"/>
      <c r="F931" s="15"/>
      <c r="G931" s="15"/>
      <c r="H931" s="15"/>
      <c r="I931" s="15"/>
      <c r="J931" s="15"/>
      <c r="M931" s="30"/>
      <c r="N931" s="30"/>
      <c r="O931" s="15"/>
      <c r="P931" s="15"/>
      <c r="Q931" s="15"/>
      <c r="R931" s="15"/>
      <c r="S931" s="15"/>
      <c r="T931" s="15"/>
      <c r="U931" s="15"/>
      <c r="V931" s="15"/>
      <c r="W931" s="15"/>
      <c r="X931" s="15"/>
      <c r="Y931" s="15"/>
      <c r="Z931" s="15"/>
      <c r="AA931" s="15"/>
    </row>
    <row r="932">
      <c r="A932" s="15"/>
      <c r="B932" s="15"/>
      <c r="C932" s="15"/>
      <c r="D932" s="15"/>
      <c r="E932" s="15"/>
      <c r="F932" s="15"/>
      <c r="G932" s="15"/>
      <c r="H932" s="15"/>
      <c r="I932" s="15"/>
      <c r="J932" s="15"/>
      <c r="M932" s="30"/>
      <c r="N932" s="30"/>
      <c r="O932" s="15"/>
      <c r="P932" s="15"/>
      <c r="Q932" s="15"/>
      <c r="R932" s="15"/>
      <c r="S932" s="15"/>
      <c r="T932" s="15"/>
      <c r="U932" s="15"/>
      <c r="V932" s="15"/>
      <c r="W932" s="15"/>
      <c r="X932" s="15"/>
      <c r="Y932" s="15"/>
      <c r="Z932" s="15"/>
      <c r="AA932" s="15"/>
    </row>
    <row r="933">
      <c r="A933" s="15"/>
      <c r="B933" s="15"/>
      <c r="C933" s="15"/>
      <c r="D933" s="15"/>
      <c r="E933" s="15"/>
      <c r="F933" s="15"/>
      <c r="G933" s="15"/>
      <c r="H933" s="15"/>
      <c r="I933" s="15"/>
      <c r="J933" s="15"/>
      <c r="M933" s="30"/>
      <c r="N933" s="30"/>
      <c r="O933" s="15"/>
      <c r="P933" s="15"/>
      <c r="Q933" s="15"/>
      <c r="R933" s="15"/>
      <c r="S933" s="15"/>
      <c r="T933" s="15"/>
      <c r="U933" s="15"/>
      <c r="V933" s="15"/>
      <c r="W933" s="15"/>
      <c r="X933" s="15"/>
      <c r="Y933" s="15"/>
      <c r="Z933" s="15"/>
      <c r="AA933" s="15"/>
    </row>
    <row r="934">
      <c r="A934" s="15"/>
      <c r="B934" s="15"/>
      <c r="C934" s="15"/>
      <c r="D934" s="15"/>
      <c r="E934" s="15"/>
      <c r="F934" s="15"/>
      <c r="G934" s="15"/>
      <c r="H934" s="15"/>
      <c r="I934" s="15"/>
      <c r="J934" s="15"/>
      <c r="M934" s="30"/>
      <c r="N934" s="30"/>
      <c r="O934" s="15"/>
      <c r="P934" s="15"/>
      <c r="Q934" s="15"/>
      <c r="R934" s="15"/>
      <c r="S934" s="15"/>
      <c r="T934" s="15"/>
      <c r="U934" s="15"/>
      <c r="V934" s="15"/>
      <c r="W934" s="15"/>
      <c r="X934" s="15"/>
      <c r="Y934" s="15"/>
      <c r="Z934" s="15"/>
      <c r="AA934" s="15"/>
    </row>
    <row r="935">
      <c r="A935" s="15"/>
      <c r="B935" s="15"/>
      <c r="C935" s="15"/>
      <c r="D935" s="15"/>
      <c r="E935" s="15"/>
      <c r="F935" s="15"/>
      <c r="G935" s="15"/>
      <c r="H935" s="15"/>
      <c r="I935" s="15"/>
      <c r="J935" s="15"/>
      <c r="M935" s="30"/>
      <c r="N935" s="30"/>
      <c r="O935" s="15"/>
      <c r="P935" s="15"/>
      <c r="Q935" s="15"/>
      <c r="R935" s="15"/>
      <c r="S935" s="15"/>
      <c r="T935" s="15"/>
      <c r="U935" s="15"/>
      <c r="V935" s="15"/>
      <c r="W935" s="15"/>
      <c r="X935" s="15"/>
      <c r="Y935" s="15"/>
      <c r="Z935" s="15"/>
      <c r="AA935" s="15"/>
    </row>
    <row r="936">
      <c r="A936" s="15"/>
      <c r="B936" s="15"/>
      <c r="C936" s="15"/>
      <c r="D936" s="15"/>
      <c r="E936" s="15"/>
      <c r="F936" s="15"/>
      <c r="G936" s="15"/>
      <c r="H936" s="15"/>
      <c r="I936" s="15"/>
      <c r="J936" s="15"/>
      <c r="M936" s="30"/>
      <c r="N936" s="30"/>
      <c r="O936" s="15"/>
      <c r="P936" s="15"/>
      <c r="Q936" s="15"/>
      <c r="R936" s="15"/>
      <c r="S936" s="15"/>
      <c r="T936" s="15"/>
      <c r="U936" s="15"/>
      <c r="V936" s="15"/>
      <c r="W936" s="15"/>
      <c r="X936" s="15"/>
      <c r="Y936" s="15"/>
      <c r="Z936" s="15"/>
      <c r="AA936" s="15"/>
    </row>
    <row r="937">
      <c r="A937" s="15"/>
      <c r="B937" s="15"/>
      <c r="C937" s="15"/>
      <c r="D937" s="15"/>
      <c r="E937" s="15"/>
      <c r="F937" s="15"/>
      <c r="G937" s="15"/>
      <c r="H937" s="15"/>
      <c r="I937" s="15"/>
      <c r="J937" s="15"/>
      <c r="M937" s="30"/>
      <c r="N937" s="30"/>
      <c r="O937" s="15"/>
      <c r="P937" s="15"/>
      <c r="Q937" s="15"/>
      <c r="R937" s="15"/>
      <c r="S937" s="15"/>
      <c r="T937" s="15"/>
      <c r="U937" s="15"/>
      <c r="V937" s="15"/>
      <c r="W937" s="15"/>
      <c r="X937" s="15"/>
      <c r="Y937" s="15"/>
      <c r="Z937" s="15"/>
      <c r="AA937" s="15"/>
    </row>
    <row r="938">
      <c r="A938" s="15"/>
      <c r="B938" s="15"/>
      <c r="C938" s="15"/>
      <c r="D938" s="15"/>
      <c r="E938" s="15"/>
      <c r="F938" s="15"/>
      <c r="G938" s="15"/>
      <c r="H938" s="15"/>
      <c r="I938" s="15"/>
      <c r="J938" s="15"/>
      <c r="M938" s="30"/>
      <c r="N938" s="30"/>
      <c r="O938" s="15"/>
      <c r="P938" s="15"/>
      <c r="Q938" s="15"/>
      <c r="R938" s="15"/>
      <c r="S938" s="15"/>
      <c r="T938" s="15"/>
      <c r="U938" s="15"/>
      <c r="V938" s="15"/>
      <c r="W938" s="15"/>
      <c r="X938" s="15"/>
      <c r="Y938" s="15"/>
      <c r="Z938" s="15"/>
      <c r="AA938" s="15"/>
    </row>
    <row r="939">
      <c r="A939" s="15"/>
      <c r="B939" s="15"/>
      <c r="C939" s="15"/>
      <c r="D939" s="15"/>
      <c r="E939" s="15"/>
      <c r="F939" s="15"/>
      <c r="G939" s="15"/>
      <c r="H939" s="15"/>
      <c r="I939" s="15"/>
      <c r="J939" s="15"/>
      <c r="M939" s="30"/>
      <c r="N939" s="30"/>
      <c r="O939" s="15"/>
      <c r="P939" s="15"/>
      <c r="Q939" s="15"/>
      <c r="R939" s="15"/>
      <c r="S939" s="15"/>
      <c r="T939" s="15"/>
      <c r="U939" s="15"/>
      <c r="V939" s="15"/>
      <c r="W939" s="15"/>
      <c r="X939" s="15"/>
      <c r="Y939" s="15"/>
      <c r="Z939" s="15"/>
      <c r="AA939" s="15"/>
    </row>
    <row r="940">
      <c r="A940" s="15"/>
      <c r="B940" s="15"/>
      <c r="C940" s="15"/>
      <c r="D940" s="15"/>
      <c r="E940" s="15"/>
      <c r="F940" s="15"/>
      <c r="G940" s="15"/>
      <c r="H940" s="15"/>
      <c r="I940" s="15"/>
      <c r="J940" s="15"/>
      <c r="M940" s="30"/>
      <c r="N940" s="30"/>
      <c r="O940" s="15"/>
      <c r="P940" s="15"/>
      <c r="Q940" s="15"/>
      <c r="R940" s="15"/>
      <c r="S940" s="15"/>
      <c r="T940" s="15"/>
      <c r="U940" s="15"/>
      <c r="V940" s="15"/>
      <c r="W940" s="15"/>
      <c r="X940" s="15"/>
      <c r="Y940" s="15"/>
      <c r="Z940" s="15"/>
      <c r="AA940" s="15"/>
    </row>
    <row r="941">
      <c r="A941" s="15"/>
      <c r="B941" s="15"/>
      <c r="C941" s="15"/>
      <c r="D941" s="15"/>
      <c r="E941" s="15"/>
      <c r="F941" s="15"/>
      <c r="G941" s="15"/>
      <c r="H941" s="15"/>
      <c r="I941" s="15"/>
      <c r="J941" s="15"/>
      <c r="M941" s="30"/>
      <c r="N941" s="30"/>
      <c r="O941" s="15"/>
      <c r="P941" s="15"/>
      <c r="Q941" s="15"/>
      <c r="R941" s="15"/>
      <c r="S941" s="15"/>
      <c r="T941" s="15"/>
      <c r="U941" s="15"/>
      <c r="V941" s="15"/>
      <c r="W941" s="15"/>
      <c r="X941" s="15"/>
      <c r="Y941" s="15"/>
      <c r="Z941" s="15"/>
      <c r="AA941" s="15"/>
    </row>
    <row r="942">
      <c r="A942" s="15"/>
      <c r="B942" s="15"/>
      <c r="C942" s="15"/>
      <c r="D942" s="15"/>
      <c r="E942" s="15"/>
      <c r="F942" s="15"/>
      <c r="G942" s="15"/>
      <c r="H942" s="15"/>
      <c r="I942" s="15"/>
      <c r="J942" s="15"/>
      <c r="M942" s="30"/>
      <c r="N942" s="30"/>
      <c r="O942" s="15"/>
      <c r="P942" s="15"/>
      <c r="Q942" s="15"/>
      <c r="R942" s="15"/>
      <c r="S942" s="15"/>
      <c r="T942" s="15"/>
      <c r="U942" s="15"/>
      <c r="V942" s="15"/>
      <c r="W942" s="15"/>
      <c r="X942" s="15"/>
      <c r="Y942" s="15"/>
      <c r="Z942" s="15"/>
      <c r="AA942" s="15"/>
    </row>
    <row r="943">
      <c r="A943" s="15"/>
      <c r="B943" s="15"/>
      <c r="C943" s="15"/>
      <c r="D943" s="15"/>
      <c r="E943" s="15"/>
      <c r="F943" s="15"/>
      <c r="G943" s="15"/>
      <c r="H943" s="15"/>
      <c r="I943" s="15"/>
      <c r="J943" s="15"/>
      <c r="M943" s="30"/>
      <c r="N943" s="30"/>
      <c r="O943" s="15"/>
      <c r="P943" s="15"/>
      <c r="Q943" s="15"/>
      <c r="R943" s="15"/>
      <c r="S943" s="15"/>
      <c r="T943" s="15"/>
      <c r="U943" s="15"/>
      <c r="V943" s="15"/>
      <c r="W943" s="15"/>
      <c r="X943" s="15"/>
      <c r="Y943" s="15"/>
      <c r="Z943" s="15"/>
      <c r="AA943" s="15"/>
    </row>
    <row r="944">
      <c r="A944" s="15"/>
      <c r="B944" s="15"/>
      <c r="C944" s="15"/>
      <c r="D944" s="15"/>
      <c r="E944" s="15"/>
      <c r="F944" s="15"/>
      <c r="G944" s="15"/>
      <c r="H944" s="15"/>
      <c r="I944" s="15"/>
      <c r="J944" s="15"/>
      <c r="M944" s="30"/>
      <c r="N944" s="30"/>
      <c r="O944" s="15"/>
      <c r="P944" s="15"/>
      <c r="Q944" s="15"/>
      <c r="R944" s="15"/>
      <c r="S944" s="15"/>
      <c r="T944" s="15"/>
      <c r="U944" s="15"/>
      <c r="V944" s="15"/>
      <c r="W944" s="15"/>
      <c r="X944" s="15"/>
      <c r="Y944" s="15"/>
      <c r="Z944" s="15"/>
      <c r="AA944" s="15"/>
    </row>
    <row r="945">
      <c r="A945" s="15"/>
      <c r="B945" s="15"/>
      <c r="C945" s="15"/>
      <c r="D945" s="15"/>
      <c r="E945" s="15"/>
      <c r="F945" s="15"/>
      <c r="G945" s="15"/>
      <c r="H945" s="15"/>
      <c r="I945" s="15"/>
      <c r="J945" s="15"/>
      <c r="M945" s="30"/>
      <c r="N945" s="30"/>
      <c r="O945" s="15"/>
      <c r="P945" s="15"/>
      <c r="Q945" s="15"/>
      <c r="R945" s="15"/>
      <c r="S945" s="15"/>
      <c r="T945" s="15"/>
      <c r="U945" s="15"/>
      <c r="V945" s="15"/>
      <c r="W945" s="15"/>
      <c r="X945" s="15"/>
      <c r="Y945" s="15"/>
      <c r="Z945" s="15"/>
      <c r="AA945" s="15"/>
    </row>
    <row r="946">
      <c r="A946" s="15"/>
      <c r="B946" s="15"/>
      <c r="C946" s="15"/>
      <c r="D946" s="15"/>
      <c r="E946" s="15"/>
      <c r="F946" s="15"/>
      <c r="G946" s="15"/>
      <c r="H946" s="15"/>
      <c r="I946" s="15"/>
      <c r="J946" s="15"/>
      <c r="M946" s="30"/>
      <c r="N946" s="30"/>
      <c r="O946" s="15"/>
      <c r="P946" s="15"/>
      <c r="Q946" s="15"/>
      <c r="R946" s="15"/>
      <c r="S946" s="15"/>
      <c r="T946" s="15"/>
      <c r="U946" s="15"/>
      <c r="V946" s="15"/>
      <c r="W946" s="15"/>
      <c r="X946" s="15"/>
      <c r="Y946" s="15"/>
      <c r="Z946" s="15"/>
      <c r="AA946" s="15"/>
    </row>
    <row r="947">
      <c r="A947" s="15"/>
      <c r="B947" s="15"/>
      <c r="C947" s="15"/>
      <c r="D947" s="15"/>
      <c r="E947" s="15"/>
      <c r="F947" s="15"/>
      <c r="G947" s="15"/>
      <c r="H947" s="15"/>
      <c r="I947" s="15"/>
      <c r="J947" s="15"/>
      <c r="M947" s="30"/>
      <c r="N947" s="30"/>
      <c r="O947" s="15"/>
      <c r="P947" s="15"/>
      <c r="Q947" s="15"/>
      <c r="R947" s="15"/>
      <c r="S947" s="15"/>
      <c r="T947" s="15"/>
      <c r="U947" s="15"/>
      <c r="V947" s="15"/>
      <c r="W947" s="15"/>
      <c r="X947" s="15"/>
      <c r="Y947" s="15"/>
      <c r="Z947" s="15"/>
      <c r="AA947" s="15"/>
    </row>
    <row r="948">
      <c r="A948" s="15"/>
      <c r="B948" s="15"/>
      <c r="C948" s="15"/>
      <c r="D948" s="15"/>
      <c r="E948" s="15"/>
      <c r="F948" s="15"/>
      <c r="G948" s="15"/>
      <c r="H948" s="15"/>
      <c r="I948" s="15"/>
      <c r="J948" s="15"/>
      <c r="M948" s="30"/>
      <c r="N948" s="30"/>
      <c r="O948" s="15"/>
      <c r="P948" s="15"/>
      <c r="Q948" s="15"/>
      <c r="R948" s="15"/>
      <c r="S948" s="15"/>
      <c r="T948" s="15"/>
      <c r="U948" s="15"/>
      <c r="V948" s="15"/>
      <c r="W948" s="15"/>
      <c r="X948" s="15"/>
      <c r="Y948" s="15"/>
      <c r="Z948" s="15"/>
      <c r="AA948" s="15"/>
    </row>
    <row r="949">
      <c r="A949" s="15"/>
      <c r="B949" s="15"/>
      <c r="C949" s="15"/>
      <c r="D949" s="15"/>
      <c r="E949" s="15"/>
      <c r="F949" s="15"/>
      <c r="G949" s="15"/>
      <c r="H949" s="15"/>
      <c r="I949" s="15"/>
      <c r="J949" s="15"/>
      <c r="M949" s="30"/>
      <c r="N949" s="30"/>
      <c r="O949" s="15"/>
      <c r="P949" s="15"/>
      <c r="Q949" s="15"/>
      <c r="R949" s="15"/>
      <c r="S949" s="15"/>
      <c r="T949" s="15"/>
      <c r="U949" s="15"/>
      <c r="V949" s="15"/>
      <c r="W949" s="15"/>
      <c r="X949" s="15"/>
      <c r="Y949" s="15"/>
      <c r="Z949" s="15"/>
      <c r="AA949" s="15"/>
    </row>
    <row r="950">
      <c r="A950" s="15"/>
      <c r="B950" s="15"/>
      <c r="C950" s="15"/>
      <c r="D950" s="15"/>
      <c r="E950" s="15"/>
      <c r="F950" s="15"/>
      <c r="G950" s="15"/>
      <c r="H950" s="15"/>
      <c r="I950" s="15"/>
      <c r="J950" s="15"/>
      <c r="M950" s="30"/>
      <c r="N950" s="30"/>
      <c r="O950" s="15"/>
      <c r="P950" s="15"/>
      <c r="Q950" s="15"/>
      <c r="R950" s="15"/>
      <c r="S950" s="15"/>
      <c r="T950" s="15"/>
      <c r="U950" s="15"/>
      <c r="V950" s="15"/>
      <c r="W950" s="15"/>
      <c r="X950" s="15"/>
      <c r="Y950" s="15"/>
      <c r="Z950" s="15"/>
      <c r="AA950" s="15"/>
    </row>
    <row r="951">
      <c r="A951" s="15"/>
      <c r="B951" s="15"/>
      <c r="C951" s="15"/>
      <c r="D951" s="15"/>
      <c r="E951" s="15"/>
      <c r="F951" s="15"/>
      <c r="G951" s="15"/>
      <c r="H951" s="15"/>
      <c r="I951" s="15"/>
      <c r="J951" s="15"/>
      <c r="M951" s="30"/>
      <c r="N951" s="30"/>
      <c r="O951" s="15"/>
      <c r="P951" s="15"/>
      <c r="Q951" s="15"/>
      <c r="R951" s="15"/>
      <c r="S951" s="15"/>
      <c r="T951" s="15"/>
      <c r="U951" s="15"/>
      <c r="V951" s="15"/>
      <c r="W951" s="15"/>
      <c r="X951" s="15"/>
      <c r="Y951" s="15"/>
      <c r="Z951" s="15"/>
      <c r="AA951" s="15"/>
    </row>
    <row r="952">
      <c r="A952" s="15"/>
      <c r="B952" s="15"/>
      <c r="C952" s="15"/>
      <c r="D952" s="15"/>
      <c r="E952" s="15"/>
      <c r="F952" s="15"/>
      <c r="G952" s="15"/>
      <c r="H952" s="15"/>
      <c r="I952" s="15"/>
      <c r="J952" s="15"/>
      <c r="M952" s="30"/>
      <c r="N952" s="30"/>
      <c r="O952" s="15"/>
      <c r="P952" s="15"/>
      <c r="Q952" s="15"/>
      <c r="R952" s="15"/>
      <c r="S952" s="15"/>
      <c r="T952" s="15"/>
      <c r="U952" s="15"/>
      <c r="V952" s="15"/>
      <c r="W952" s="15"/>
      <c r="X952" s="15"/>
      <c r="Y952" s="15"/>
      <c r="Z952" s="15"/>
      <c r="AA952" s="15"/>
    </row>
    <row r="953">
      <c r="A953" s="15"/>
      <c r="B953" s="15"/>
      <c r="C953" s="15"/>
      <c r="D953" s="15"/>
      <c r="E953" s="15"/>
      <c r="F953" s="15"/>
      <c r="G953" s="15"/>
      <c r="H953" s="15"/>
      <c r="I953" s="15"/>
      <c r="J953" s="15"/>
      <c r="M953" s="30"/>
      <c r="N953" s="30"/>
      <c r="O953" s="15"/>
      <c r="P953" s="15"/>
      <c r="Q953" s="15"/>
      <c r="R953" s="15"/>
      <c r="S953" s="15"/>
      <c r="T953" s="15"/>
      <c r="U953" s="15"/>
      <c r="V953" s="15"/>
      <c r="W953" s="15"/>
      <c r="X953" s="15"/>
      <c r="Y953" s="15"/>
      <c r="Z953" s="15"/>
      <c r="AA953" s="15"/>
    </row>
    <row r="954">
      <c r="A954" s="15"/>
      <c r="B954" s="15"/>
      <c r="C954" s="15"/>
      <c r="D954" s="15"/>
      <c r="E954" s="15"/>
      <c r="F954" s="15"/>
      <c r="G954" s="15"/>
      <c r="H954" s="15"/>
      <c r="I954" s="15"/>
      <c r="J954" s="15"/>
      <c r="M954" s="30"/>
      <c r="N954" s="30"/>
      <c r="O954" s="15"/>
      <c r="P954" s="15"/>
      <c r="Q954" s="15"/>
      <c r="R954" s="15"/>
      <c r="S954" s="15"/>
      <c r="T954" s="15"/>
      <c r="U954" s="15"/>
      <c r="V954" s="15"/>
      <c r="W954" s="15"/>
      <c r="X954" s="15"/>
      <c r="Y954" s="15"/>
      <c r="Z954" s="15"/>
      <c r="AA954" s="15"/>
    </row>
    <row r="955">
      <c r="A955" s="15"/>
      <c r="B955" s="15"/>
      <c r="C955" s="15"/>
      <c r="D955" s="15"/>
      <c r="E955" s="15"/>
      <c r="F955" s="15"/>
      <c r="G955" s="15"/>
      <c r="H955" s="15"/>
      <c r="I955" s="15"/>
      <c r="J955" s="15"/>
      <c r="M955" s="30"/>
      <c r="N955" s="30"/>
      <c r="O955" s="15"/>
      <c r="P955" s="15"/>
      <c r="Q955" s="15"/>
      <c r="R955" s="15"/>
      <c r="S955" s="15"/>
      <c r="T955" s="15"/>
      <c r="U955" s="15"/>
      <c r="V955" s="15"/>
      <c r="W955" s="15"/>
      <c r="X955" s="15"/>
      <c r="Y955" s="15"/>
      <c r="Z955" s="15"/>
      <c r="AA955" s="15"/>
    </row>
    <row r="956">
      <c r="A956" s="15"/>
      <c r="B956" s="15"/>
      <c r="C956" s="15"/>
      <c r="D956" s="15"/>
      <c r="E956" s="15"/>
      <c r="F956" s="15"/>
      <c r="G956" s="15"/>
      <c r="H956" s="15"/>
      <c r="I956" s="15"/>
      <c r="J956" s="15"/>
      <c r="M956" s="30"/>
      <c r="N956" s="30"/>
      <c r="O956" s="15"/>
      <c r="P956" s="15"/>
      <c r="Q956" s="15"/>
      <c r="R956" s="15"/>
      <c r="S956" s="15"/>
      <c r="T956" s="15"/>
      <c r="U956" s="15"/>
      <c r="V956" s="15"/>
      <c r="W956" s="15"/>
      <c r="X956" s="15"/>
      <c r="Y956" s="15"/>
      <c r="Z956" s="15"/>
      <c r="AA956" s="15"/>
    </row>
    <row r="957">
      <c r="A957" s="15"/>
      <c r="B957" s="15"/>
      <c r="C957" s="15"/>
      <c r="D957" s="15"/>
      <c r="E957" s="15"/>
      <c r="F957" s="15"/>
      <c r="G957" s="15"/>
      <c r="H957" s="15"/>
      <c r="I957" s="15"/>
      <c r="J957" s="15"/>
      <c r="M957" s="30"/>
      <c r="N957" s="30"/>
      <c r="O957" s="15"/>
      <c r="P957" s="15"/>
      <c r="Q957" s="15"/>
      <c r="R957" s="15"/>
      <c r="S957" s="15"/>
      <c r="T957" s="15"/>
      <c r="U957" s="15"/>
      <c r="V957" s="15"/>
      <c r="W957" s="15"/>
      <c r="X957" s="15"/>
      <c r="Y957" s="15"/>
      <c r="Z957" s="15"/>
      <c r="AA957" s="15"/>
    </row>
    <row r="958">
      <c r="A958" s="15"/>
      <c r="B958" s="15"/>
      <c r="C958" s="15"/>
      <c r="D958" s="15"/>
      <c r="E958" s="15"/>
      <c r="F958" s="15"/>
      <c r="G958" s="15"/>
      <c r="H958" s="15"/>
      <c r="I958" s="15"/>
      <c r="J958" s="15"/>
      <c r="M958" s="30"/>
      <c r="N958" s="30"/>
      <c r="O958" s="15"/>
      <c r="P958" s="15"/>
      <c r="Q958" s="15"/>
      <c r="R958" s="15"/>
      <c r="S958" s="15"/>
      <c r="T958" s="15"/>
      <c r="U958" s="15"/>
      <c r="V958" s="15"/>
      <c r="W958" s="15"/>
      <c r="X958" s="15"/>
      <c r="Y958" s="15"/>
      <c r="Z958" s="15"/>
      <c r="AA958" s="15"/>
    </row>
    <row r="959">
      <c r="A959" s="15"/>
      <c r="B959" s="15"/>
      <c r="C959" s="15"/>
      <c r="D959" s="15"/>
      <c r="E959" s="15"/>
      <c r="F959" s="15"/>
      <c r="G959" s="15"/>
      <c r="H959" s="15"/>
      <c r="I959" s="15"/>
      <c r="J959" s="15"/>
      <c r="M959" s="30"/>
      <c r="N959" s="30"/>
      <c r="O959" s="15"/>
      <c r="P959" s="15"/>
      <c r="Q959" s="15"/>
      <c r="R959" s="15"/>
      <c r="S959" s="15"/>
      <c r="T959" s="15"/>
      <c r="U959" s="15"/>
      <c r="V959" s="15"/>
      <c r="W959" s="15"/>
      <c r="X959" s="15"/>
      <c r="Y959" s="15"/>
      <c r="Z959" s="15"/>
      <c r="AA959" s="15"/>
    </row>
    <row r="960">
      <c r="A960" s="15"/>
      <c r="B960" s="15"/>
      <c r="C960" s="15"/>
      <c r="D960" s="15"/>
      <c r="E960" s="15"/>
      <c r="F960" s="15"/>
      <c r="G960" s="15"/>
      <c r="H960" s="15"/>
      <c r="I960" s="15"/>
      <c r="J960" s="15"/>
      <c r="M960" s="30"/>
      <c r="N960" s="30"/>
      <c r="O960" s="15"/>
      <c r="P960" s="15"/>
      <c r="Q960" s="15"/>
      <c r="R960" s="15"/>
      <c r="S960" s="15"/>
      <c r="T960" s="15"/>
      <c r="U960" s="15"/>
      <c r="V960" s="15"/>
      <c r="W960" s="15"/>
      <c r="X960" s="15"/>
      <c r="Y960" s="15"/>
      <c r="Z960" s="15"/>
      <c r="AA960" s="15"/>
    </row>
    <row r="961">
      <c r="A961" s="15"/>
      <c r="B961" s="15"/>
      <c r="C961" s="15"/>
      <c r="D961" s="15"/>
      <c r="E961" s="15"/>
      <c r="F961" s="15"/>
      <c r="G961" s="15"/>
      <c r="H961" s="15"/>
      <c r="I961" s="15"/>
      <c r="J961" s="15"/>
      <c r="M961" s="30"/>
      <c r="N961" s="30"/>
      <c r="O961" s="15"/>
      <c r="P961" s="15"/>
      <c r="Q961" s="15"/>
      <c r="R961" s="15"/>
      <c r="S961" s="15"/>
      <c r="T961" s="15"/>
      <c r="U961" s="15"/>
      <c r="V961" s="15"/>
      <c r="W961" s="15"/>
      <c r="X961" s="15"/>
      <c r="Y961" s="15"/>
      <c r="Z961" s="15"/>
      <c r="AA961" s="15"/>
    </row>
    <row r="962">
      <c r="A962" s="15"/>
      <c r="B962" s="15"/>
      <c r="C962" s="15"/>
      <c r="D962" s="15"/>
      <c r="E962" s="15"/>
      <c r="F962" s="15"/>
      <c r="G962" s="15"/>
      <c r="H962" s="15"/>
      <c r="I962" s="15"/>
      <c r="J962" s="15"/>
      <c r="M962" s="30"/>
      <c r="N962" s="30"/>
      <c r="O962" s="15"/>
      <c r="P962" s="15"/>
      <c r="Q962" s="15"/>
      <c r="R962" s="15"/>
      <c r="S962" s="15"/>
      <c r="T962" s="15"/>
      <c r="U962" s="15"/>
      <c r="V962" s="15"/>
      <c r="W962" s="15"/>
      <c r="X962" s="15"/>
      <c r="Y962" s="15"/>
      <c r="Z962" s="15"/>
      <c r="AA962" s="15"/>
    </row>
    <row r="963">
      <c r="A963" s="15"/>
      <c r="B963" s="15"/>
      <c r="C963" s="15"/>
      <c r="D963" s="15"/>
      <c r="E963" s="15"/>
      <c r="F963" s="15"/>
      <c r="G963" s="15"/>
      <c r="H963" s="15"/>
      <c r="I963" s="15"/>
      <c r="J963" s="15"/>
      <c r="M963" s="30"/>
      <c r="N963" s="30"/>
      <c r="O963" s="15"/>
      <c r="P963" s="15"/>
      <c r="Q963" s="15"/>
      <c r="R963" s="15"/>
      <c r="S963" s="15"/>
      <c r="T963" s="15"/>
      <c r="U963" s="15"/>
      <c r="V963" s="15"/>
      <c r="W963" s="15"/>
      <c r="X963" s="15"/>
      <c r="Y963" s="15"/>
      <c r="Z963" s="15"/>
      <c r="AA963" s="15"/>
    </row>
    <row r="964">
      <c r="A964" s="15"/>
      <c r="B964" s="15"/>
      <c r="C964" s="15"/>
      <c r="D964" s="15"/>
      <c r="E964" s="15"/>
      <c r="F964" s="15"/>
      <c r="G964" s="15"/>
      <c r="H964" s="15"/>
      <c r="I964" s="15"/>
      <c r="J964" s="15"/>
      <c r="M964" s="30"/>
      <c r="N964" s="30"/>
      <c r="O964" s="15"/>
      <c r="P964" s="15"/>
      <c r="Q964" s="15"/>
      <c r="R964" s="15"/>
      <c r="S964" s="15"/>
      <c r="T964" s="15"/>
      <c r="U964" s="15"/>
      <c r="V964" s="15"/>
      <c r="W964" s="15"/>
      <c r="X964" s="15"/>
      <c r="Y964" s="15"/>
      <c r="Z964" s="15"/>
      <c r="AA964" s="15"/>
    </row>
    <row r="965">
      <c r="A965" s="15"/>
      <c r="B965" s="15"/>
      <c r="C965" s="15"/>
      <c r="D965" s="15"/>
      <c r="E965" s="15"/>
      <c r="F965" s="15"/>
      <c r="G965" s="15"/>
      <c r="H965" s="15"/>
      <c r="I965" s="15"/>
      <c r="J965" s="15"/>
      <c r="M965" s="30"/>
      <c r="N965" s="30"/>
      <c r="O965" s="15"/>
      <c r="P965" s="15"/>
      <c r="Q965" s="15"/>
      <c r="R965" s="15"/>
      <c r="S965" s="15"/>
      <c r="T965" s="15"/>
      <c r="U965" s="15"/>
      <c r="V965" s="15"/>
      <c r="W965" s="15"/>
      <c r="X965" s="15"/>
      <c r="Y965" s="15"/>
      <c r="Z965" s="15"/>
      <c r="AA965" s="15"/>
    </row>
    <row r="966">
      <c r="A966" s="15"/>
      <c r="B966" s="15"/>
      <c r="C966" s="15"/>
      <c r="D966" s="15"/>
      <c r="E966" s="15"/>
      <c r="F966" s="15"/>
      <c r="G966" s="15"/>
      <c r="H966" s="15"/>
      <c r="I966" s="15"/>
      <c r="J966" s="15"/>
      <c r="M966" s="30"/>
      <c r="N966" s="30"/>
      <c r="O966" s="15"/>
      <c r="P966" s="15"/>
      <c r="Q966" s="15"/>
      <c r="R966" s="15"/>
      <c r="S966" s="15"/>
      <c r="T966" s="15"/>
      <c r="U966" s="15"/>
      <c r="V966" s="15"/>
      <c r="W966" s="15"/>
      <c r="X966" s="15"/>
      <c r="Y966" s="15"/>
      <c r="Z966" s="15"/>
      <c r="AA966" s="15"/>
    </row>
    <row r="967">
      <c r="A967" s="15"/>
      <c r="B967" s="15"/>
      <c r="C967" s="15"/>
      <c r="D967" s="15"/>
      <c r="E967" s="15"/>
      <c r="F967" s="15"/>
      <c r="G967" s="15"/>
      <c r="H967" s="15"/>
      <c r="I967" s="15"/>
      <c r="J967" s="15"/>
      <c r="M967" s="30"/>
      <c r="N967" s="30"/>
      <c r="O967" s="15"/>
      <c r="P967" s="15"/>
      <c r="Q967" s="15"/>
      <c r="R967" s="15"/>
      <c r="S967" s="15"/>
      <c r="T967" s="15"/>
      <c r="U967" s="15"/>
      <c r="V967" s="15"/>
      <c r="W967" s="15"/>
      <c r="X967" s="15"/>
      <c r="Y967" s="15"/>
      <c r="Z967" s="15"/>
      <c r="AA967" s="15"/>
    </row>
    <row r="968">
      <c r="A968" s="15"/>
      <c r="B968" s="15"/>
      <c r="C968" s="15"/>
      <c r="D968" s="15"/>
      <c r="E968" s="15"/>
      <c r="F968" s="15"/>
      <c r="G968" s="15"/>
      <c r="H968" s="15"/>
      <c r="I968" s="15"/>
      <c r="J968" s="15"/>
      <c r="M968" s="30"/>
      <c r="N968" s="30"/>
      <c r="O968" s="15"/>
      <c r="P968" s="15"/>
      <c r="Q968" s="15"/>
      <c r="R968" s="15"/>
      <c r="S968" s="15"/>
      <c r="T968" s="15"/>
      <c r="U968" s="15"/>
      <c r="V968" s="15"/>
      <c r="W968" s="15"/>
      <c r="X968" s="15"/>
      <c r="Y968" s="15"/>
      <c r="Z968" s="15"/>
      <c r="AA968" s="15"/>
    </row>
    <row r="969">
      <c r="A969" s="15"/>
      <c r="B969" s="15"/>
      <c r="C969" s="15"/>
      <c r="D969" s="15"/>
      <c r="E969" s="15"/>
      <c r="F969" s="15"/>
      <c r="G969" s="15"/>
      <c r="H969" s="15"/>
      <c r="I969" s="15"/>
      <c r="J969" s="15"/>
      <c r="M969" s="30"/>
      <c r="N969" s="30"/>
      <c r="O969" s="15"/>
      <c r="P969" s="15"/>
      <c r="Q969" s="15"/>
      <c r="R969" s="15"/>
      <c r="S969" s="15"/>
      <c r="T969" s="15"/>
      <c r="U969" s="15"/>
      <c r="V969" s="15"/>
      <c r="W969" s="15"/>
      <c r="X969" s="15"/>
      <c r="Y969" s="15"/>
      <c r="Z969" s="15"/>
      <c r="AA969" s="15"/>
    </row>
    <row r="970">
      <c r="A970" s="15"/>
      <c r="B970" s="15"/>
      <c r="C970" s="15"/>
      <c r="D970" s="15"/>
      <c r="E970" s="15"/>
      <c r="F970" s="15"/>
      <c r="G970" s="15"/>
      <c r="H970" s="15"/>
      <c r="I970" s="15"/>
      <c r="J970" s="15"/>
      <c r="M970" s="30"/>
      <c r="N970" s="30"/>
      <c r="O970" s="15"/>
      <c r="P970" s="15"/>
      <c r="Q970" s="15"/>
      <c r="R970" s="15"/>
      <c r="S970" s="15"/>
      <c r="T970" s="15"/>
      <c r="U970" s="15"/>
      <c r="V970" s="15"/>
      <c r="W970" s="15"/>
      <c r="X970" s="15"/>
      <c r="Y970" s="15"/>
      <c r="Z970" s="15"/>
      <c r="AA970" s="15"/>
    </row>
    <row r="971">
      <c r="A971" s="15"/>
      <c r="B971" s="15"/>
      <c r="C971" s="15"/>
      <c r="D971" s="15"/>
      <c r="E971" s="15"/>
      <c r="F971" s="15"/>
      <c r="G971" s="15"/>
      <c r="H971" s="15"/>
      <c r="I971" s="15"/>
      <c r="J971" s="15"/>
      <c r="M971" s="30"/>
      <c r="N971" s="30"/>
      <c r="O971" s="15"/>
      <c r="P971" s="15"/>
      <c r="Q971" s="15"/>
      <c r="R971" s="15"/>
      <c r="S971" s="15"/>
      <c r="T971" s="15"/>
      <c r="U971" s="15"/>
      <c r="V971" s="15"/>
      <c r="W971" s="15"/>
      <c r="X971" s="15"/>
      <c r="Y971" s="15"/>
      <c r="Z971" s="15"/>
      <c r="AA971" s="15"/>
    </row>
    <row r="972">
      <c r="A972" s="15"/>
      <c r="B972" s="15"/>
      <c r="C972" s="15"/>
      <c r="D972" s="15"/>
      <c r="E972" s="15"/>
      <c r="F972" s="15"/>
      <c r="G972" s="15"/>
      <c r="H972" s="15"/>
      <c r="I972" s="15"/>
      <c r="J972" s="15"/>
      <c r="M972" s="30"/>
      <c r="N972" s="30"/>
      <c r="O972" s="15"/>
      <c r="P972" s="15"/>
      <c r="Q972" s="15"/>
      <c r="R972" s="15"/>
      <c r="S972" s="15"/>
      <c r="T972" s="15"/>
      <c r="U972" s="15"/>
      <c r="V972" s="15"/>
      <c r="W972" s="15"/>
      <c r="X972" s="15"/>
      <c r="Y972" s="15"/>
      <c r="Z972" s="15"/>
      <c r="AA972" s="15"/>
    </row>
    <row r="973">
      <c r="A973" s="15"/>
      <c r="B973" s="15"/>
      <c r="C973" s="15"/>
      <c r="D973" s="15"/>
      <c r="E973" s="15"/>
      <c r="F973" s="15"/>
      <c r="G973" s="15"/>
      <c r="H973" s="15"/>
      <c r="I973" s="15"/>
      <c r="J973" s="15"/>
      <c r="M973" s="30"/>
      <c r="N973" s="30"/>
      <c r="O973" s="15"/>
      <c r="P973" s="15"/>
      <c r="Q973" s="15"/>
      <c r="R973" s="15"/>
      <c r="S973" s="15"/>
      <c r="T973" s="15"/>
      <c r="U973" s="15"/>
      <c r="V973" s="15"/>
      <c r="W973" s="15"/>
      <c r="X973" s="15"/>
      <c r="Y973" s="15"/>
      <c r="Z973" s="15"/>
      <c r="AA973" s="15"/>
    </row>
    <row r="974">
      <c r="A974" s="15"/>
      <c r="B974" s="15"/>
      <c r="C974" s="15"/>
      <c r="D974" s="15"/>
      <c r="E974" s="15"/>
      <c r="F974" s="15"/>
      <c r="G974" s="15"/>
      <c r="H974" s="15"/>
      <c r="I974" s="15"/>
      <c r="J974" s="15"/>
      <c r="M974" s="30"/>
      <c r="N974" s="30"/>
      <c r="O974" s="15"/>
      <c r="P974" s="15"/>
      <c r="Q974" s="15"/>
      <c r="R974" s="15"/>
      <c r="S974" s="15"/>
      <c r="T974" s="15"/>
      <c r="U974" s="15"/>
      <c r="V974" s="15"/>
      <c r="W974" s="15"/>
      <c r="X974" s="15"/>
      <c r="Y974" s="15"/>
      <c r="Z974" s="15"/>
      <c r="AA974" s="15"/>
    </row>
    <row r="975">
      <c r="A975" s="15"/>
      <c r="B975" s="15"/>
      <c r="C975" s="15"/>
      <c r="D975" s="15"/>
      <c r="E975" s="15"/>
      <c r="F975" s="15"/>
      <c r="G975" s="15"/>
      <c r="H975" s="15"/>
      <c r="I975" s="15"/>
      <c r="J975" s="15"/>
      <c r="M975" s="30"/>
      <c r="N975" s="30"/>
      <c r="O975" s="15"/>
      <c r="P975" s="15"/>
      <c r="Q975" s="15"/>
      <c r="R975" s="15"/>
      <c r="S975" s="15"/>
      <c r="T975" s="15"/>
      <c r="U975" s="15"/>
      <c r="V975" s="15"/>
      <c r="W975" s="15"/>
      <c r="X975" s="15"/>
      <c r="Y975" s="15"/>
      <c r="Z975" s="15"/>
      <c r="AA975" s="15"/>
    </row>
    <row r="976">
      <c r="A976" s="15"/>
      <c r="B976" s="15"/>
      <c r="C976" s="15"/>
      <c r="D976" s="15"/>
      <c r="E976" s="15"/>
      <c r="F976" s="15"/>
      <c r="G976" s="15"/>
      <c r="H976" s="15"/>
      <c r="I976" s="15"/>
      <c r="J976" s="15"/>
      <c r="M976" s="30"/>
      <c r="N976" s="30"/>
      <c r="O976" s="15"/>
      <c r="P976" s="15"/>
      <c r="Q976" s="15"/>
      <c r="R976" s="15"/>
      <c r="S976" s="15"/>
      <c r="T976" s="15"/>
      <c r="U976" s="15"/>
      <c r="V976" s="15"/>
      <c r="W976" s="15"/>
      <c r="X976" s="15"/>
      <c r="Y976" s="15"/>
      <c r="Z976" s="15"/>
      <c r="AA976" s="15"/>
    </row>
    <row r="977">
      <c r="A977" s="15"/>
      <c r="B977" s="15"/>
      <c r="C977" s="15"/>
      <c r="D977" s="15"/>
      <c r="E977" s="15"/>
      <c r="F977" s="15"/>
      <c r="G977" s="15"/>
      <c r="H977" s="15"/>
      <c r="I977" s="15"/>
      <c r="J977" s="15"/>
      <c r="M977" s="30"/>
      <c r="N977" s="30"/>
      <c r="O977" s="15"/>
      <c r="P977" s="15"/>
      <c r="Q977" s="15"/>
      <c r="R977" s="15"/>
      <c r="S977" s="15"/>
      <c r="T977" s="15"/>
      <c r="U977" s="15"/>
      <c r="V977" s="15"/>
      <c r="W977" s="15"/>
      <c r="X977" s="15"/>
      <c r="Y977" s="15"/>
      <c r="Z977" s="15"/>
      <c r="AA977" s="15"/>
    </row>
    <row r="978">
      <c r="A978" s="15"/>
      <c r="B978" s="15"/>
      <c r="C978" s="15"/>
      <c r="D978" s="15"/>
      <c r="E978" s="15"/>
      <c r="F978" s="15"/>
      <c r="G978" s="15"/>
      <c r="H978" s="15"/>
      <c r="I978" s="15"/>
      <c r="J978" s="15"/>
      <c r="M978" s="30"/>
      <c r="N978" s="30"/>
      <c r="O978" s="15"/>
      <c r="P978" s="15"/>
      <c r="Q978" s="15"/>
      <c r="R978" s="15"/>
      <c r="S978" s="15"/>
      <c r="T978" s="15"/>
      <c r="U978" s="15"/>
      <c r="V978" s="15"/>
      <c r="W978" s="15"/>
      <c r="X978" s="15"/>
      <c r="Y978" s="15"/>
      <c r="Z978" s="15"/>
      <c r="AA978" s="15"/>
    </row>
    <row r="979">
      <c r="A979" s="15"/>
      <c r="B979" s="15"/>
      <c r="C979" s="15"/>
      <c r="D979" s="15"/>
      <c r="E979" s="15"/>
      <c r="F979" s="15"/>
      <c r="G979" s="15"/>
      <c r="H979" s="15"/>
      <c r="I979" s="15"/>
      <c r="J979" s="15"/>
      <c r="M979" s="30"/>
      <c r="N979" s="30"/>
      <c r="O979" s="15"/>
      <c r="P979" s="15"/>
      <c r="Q979" s="15"/>
      <c r="R979" s="15"/>
      <c r="S979" s="15"/>
      <c r="T979" s="15"/>
      <c r="U979" s="15"/>
      <c r="V979" s="15"/>
      <c r="W979" s="15"/>
      <c r="X979" s="15"/>
      <c r="Y979" s="15"/>
      <c r="Z979" s="15"/>
      <c r="AA979" s="15"/>
    </row>
    <row r="980">
      <c r="A980" s="15"/>
      <c r="B980" s="15"/>
      <c r="C980" s="15"/>
      <c r="D980" s="15"/>
      <c r="E980" s="15"/>
      <c r="F980" s="15"/>
      <c r="G980" s="15"/>
      <c r="H980" s="15"/>
      <c r="I980" s="15"/>
      <c r="J980" s="15"/>
      <c r="M980" s="30"/>
      <c r="N980" s="30"/>
      <c r="O980" s="15"/>
      <c r="P980" s="15"/>
      <c r="Q980" s="15"/>
      <c r="R980" s="15"/>
      <c r="S980" s="15"/>
      <c r="T980" s="15"/>
      <c r="U980" s="15"/>
      <c r="V980" s="15"/>
      <c r="W980" s="15"/>
      <c r="X980" s="15"/>
      <c r="Y980" s="15"/>
      <c r="Z980" s="15"/>
      <c r="AA980" s="15"/>
    </row>
    <row r="981">
      <c r="A981" s="15"/>
      <c r="B981" s="15"/>
      <c r="C981" s="15"/>
      <c r="D981" s="15"/>
      <c r="E981" s="15"/>
      <c r="F981" s="15"/>
      <c r="G981" s="15"/>
      <c r="H981" s="15"/>
      <c r="I981" s="15"/>
      <c r="J981" s="15"/>
      <c r="M981" s="30"/>
      <c r="N981" s="30"/>
      <c r="O981" s="15"/>
      <c r="P981" s="15"/>
      <c r="Q981" s="15"/>
      <c r="R981" s="15"/>
      <c r="S981" s="15"/>
      <c r="T981" s="15"/>
      <c r="U981" s="15"/>
      <c r="V981" s="15"/>
      <c r="W981" s="15"/>
      <c r="X981" s="15"/>
      <c r="Y981" s="15"/>
      <c r="Z981" s="15"/>
      <c r="AA981" s="15"/>
    </row>
    <row r="982">
      <c r="A982" s="15"/>
      <c r="B982" s="15"/>
      <c r="C982" s="15"/>
      <c r="D982" s="15"/>
      <c r="E982" s="15"/>
      <c r="F982" s="15"/>
      <c r="G982" s="15"/>
      <c r="H982" s="15"/>
      <c r="I982" s="15"/>
      <c r="J982" s="15"/>
      <c r="M982" s="30"/>
      <c r="N982" s="30"/>
      <c r="O982" s="15"/>
      <c r="P982" s="15"/>
      <c r="Q982" s="15"/>
      <c r="R982" s="15"/>
      <c r="S982" s="15"/>
      <c r="T982" s="15"/>
      <c r="U982" s="15"/>
      <c r="V982" s="15"/>
      <c r="W982" s="15"/>
      <c r="X982" s="15"/>
      <c r="Y982" s="15"/>
      <c r="Z982" s="15"/>
      <c r="AA982" s="15"/>
    </row>
    <row r="983">
      <c r="A983" s="15"/>
      <c r="B983" s="15"/>
      <c r="C983" s="15"/>
      <c r="D983" s="15"/>
      <c r="E983" s="15"/>
      <c r="F983" s="15"/>
      <c r="G983" s="15"/>
      <c r="H983" s="15"/>
      <c r="I983" s="15"/>
      <c r="J983" s="15"/>
      <c r="M983" s="30"/>
      <c r="N983" s="30"/>
      <c r="O983" s="15"/>
      <c r="P983" s="15"/>
      <c r="Q983" s="15"/>
      <c r="R983" s="15"/>
      <c r="S983" s="15"/>
      <c r="T983" s="15"/>
      <c r="U983" s="15"/>
      <c r="V983" s="15"/>
      <c r="W983" s="15"/>
      <c r="X983" s="15"/>
      <c r="Y983" s="15"/>
      <c r="Z983" s="15"/>
      <c r="AA983" s="15"/>
    </row>
    <row r="984">
      <c r="A984" s="15"/>
      <c r="B984" s="15"/>
      <c r="C984" s="15"/>
      <c r="D984" s="15"/>
      <c r="E984" s="15"/>
      <c r="F984" s="15"/>
      <c r="G984" s="15"/>
      <c r="H984" s="15"/>
      <c r="I984" s="15"/>
      <c r="J984" s="15"/>
      <c r="M984" s="30"/>
      <c r="N984" s="30"/>
      <c r="O984" s="15"/>
      <c r="P984" s="15"/>
      <c r="Q984" s="15"/>
      <c r="R984" s="15"/>
      <c r="S984" s="15"/>
      <c r="T984" s="15"/>
      <c r="U984" s="15"/>
      <c r="V984" s="15"/>
      <c r="W984" s="15"/>
      <c r="X984" s="15"/>
      <c r="Y984" s="15"/>
      <c r="Z984" s="15"/>
      <c r="AA984" s="15"/>
    </row>
    <row r="985">
      <c r="A985" s="15"/>
      <c r="B985" s="15"/>
      <c r="C985" s="15"/>
      <c r="D985" s="15"/>
      <c r="E985" s="15"/>
      <c r="F985" s="15"/>
      <c r="G985" s="15"/>
      <c r="H985" s="15"/>
      <c r="I985" s="15"/>
      <c r="J985" s="15"/>
      <c r="M985" s="30"/>
      <c r="N985" s="30"/>
      <c r="O985" s="15"/>
      <c r="P985" s="15"/>
      <c r="Q985" s="15"/>
      <c r="R985" s="15"/>
      <c r="S985" s="15"/>
      <c r="T985" s="15"/>
      <c r="U985" s="15"/>
      <c r="V985" s="15"/>
      <c r="W985" s="15"/>
      <c r="X985" s="15"/>
      <c r="Y985" s="15"/>
      <c r="Z985" s="15"/>
      <c r="AA985" s="15"/>
    </row>
    <row r="986">
      <c r="A986" s="15"/>
      <c r="B986" s="15"/>
      <c r="C986" s="15"/>
      <c r="D986" s="15"/>
      <c r="E986" s="15"/>
      <c r="F986" s="15"/>
      <c r="G986" s="15"/>
      <c r="H986" s="15"/>
      <c r="I986" s="15"/>
      <c r="J986" s="15"/>
      <c r="M986" s="30"/>
      <c r="N986" s="30"/>
      <c r="O986" s="15"/>
      <c r="P986" s="15"/>
      <c r="Q986" s="15"/>
      <c r="R986" s="15"/>
      <c r="S986" s="15"/>
      <c r="T986" s="15"/>
      <c r="U986" s="15"/>
      <c r="V986" s="15"/>
      <c r="W986" s="15"/>
      <c r="X986" s="15"/>
      <c r="Y986" s="15"/>
      <c r="Z986" s="15"/>
      <c r="AA986" s="15"/>
    </row>
    <row r="987">
      <c r="A987" s="15"/>
      <c r="B987" s="15"/>
      <c r="C987" s="15"/>
      <c r="D987" s="15"/>
      <c r="E987" s="15"/>
      <c r="F987" s="15"/>
      <c r="G987" s="15"/>
      <c r="H987" s="15"/>
      <c r="I987" s="15"/>
      <c r="J987" s="15"/>
      <c r="M987" s="30"/>
      <c r="N987" s="30"/>
      <c r="O987" s="15"/>
      <c r="P987" s="15"/>
      <c r="Q987" s="15"/>
      <c r="R987" s="15"/>
      <c r="S987" s="15"/>
      <c r="T987" s="15"/>
      <c r="U987" s="15"/>
      <c r="V987" s="15"/>
      <c r="W987" s="15"/>
      <c r="X987" s="15"/>
      <c r="Y987" s="15"/>
      <c r="Z987" s="15"/>
      <c r="AA987" s="15"/>
    </row>
    <row r="988">
      <c r="A988" s="15"/>
      <c r="B988" s="15"/>
      <c r="C988" s="15"/>
      <c r="D988" s="15"/>
      <c r="E988" s="15"/>
      <c r="F988" s="15"/>
      <c r="G988" s="15"/>
      <c r="H988" s="15"/>
      <c r="I988" s="15"/>
      <c r="J988" s="15"/>
      <c r="M988" s="30"/>
      <c r="N988" s="30"/>
      <c r="O988" s="15"/>
      <c r="P988" s="15"/>
      <c r="Q988" s="15"/>
      <c r="R988" s="15"/>
      <c r="S988" s="15"/>
      <c r="T988" s="15"/>
      <c r="U988" s="15"/>
      <c r="V988" s="15"/>
      <c r="W988" s="15"/>
      <c r="X988" s="15"/>
      <c r="Y988" s="15"/>
      <c r="Z988" s="15"/>
      <c r="AA988" s="15"/>
    </row>
    <row r="989">
      <c r="A989" s="15"/>
      <c r="B989" s="15"/>
      <c r="C989" s="15"/>
      <c r="D989" s="15"/>
      <c r="E989" s="15"/>
      <c r="F989" s="15"/>
      <c r="G989" s="15"/>
      <c r="H989" s="15"/>
      <c r="I989" s="15"/>
      <c r="J989" s="15"/>
      <c r="M989" s="30"/>
      <c r="N989" s="30"/>
      <c r="O989" s="15"/>
      <c r="P989" s="15"/>
      <c r="Q989" s="15"/>
      <c r="R989" s="15"/>
      <c r="S989" s="15"/>
      <c r="T989" s="15"/>
      <c r="U989" s="15"/>
      <c r="V989" s="15"/>
      <c r="W989" s="15"/>
      <c r="X989" s="15"/>
      <c r="Y989" s="15"/>
      <c r="Z989" s="15"/>
      <c r="AA989" s="15"/>
    </row>
    <row r="990">
      <c r="A990" s="15"/>
      <c r="B990" s="15"/>
      <c r="C990" s="15"/>
      <c r="D990" s="15"/>
      <c r="E990" s="15"/>
      <c r="F990" s="15"/>
      <c r="G990" s="15"/>
      <c r="H990" s="15"/>
      <c r="I990" s="15"/>
      <c r="J990" s="15"/>
      <c r="M990" s="30"/>
      <c r="N990" s="30"/>
      <c r="O990" s="15"/>
      <c r="P990" s="15"/>
      <c r="Q990" s="15"/>
      <c r="R990" s="15"/>
      <c r="S990" s="15"/>
      <c r="T990" s="15"/>
      <c r="U990" s="15"/>
      <c r="V990" s="15"/>
      <c r="W990" s="15"/>
      <c r="X990" s="15"/>
      <c r="Y990" s="15"/>
      <c r="Z990" s="15"/>
      <c r="AA990" s="15"/>
    </row>
    <row r="991">
      <c r="A991" s="15"/>
      <c r="B991" s="15"/>
      <c r="C991" s="15"/>
      <c r="D991" s="15"/>
      <c r="E991" s="15"/>
      <c r="F991" s="15"/>
      <c r="G991" s="15"/>
      <c r="H991" s="15"/>
      <c r="I991" s="15"/>
      <c r="J991" s="15"/>
      <c r="M991" s="30"/>
      <c r="N991" s="30"/>
      <c r="O991" s="15"/>
      <c r="P991" s="15"/>
      <c r="Q991" s="15"/>
      <c r="R991" s="15"/>
      <c r="S991" s="15"/>
      <c r="T991" s="15"/>
      <c r="U991" s="15"/>
      <c r="V991" s="15"/>
      <c r="W991" s="15"/>
      <c r="X991" s="15"/>
      <c r="Y991" s="15"/>
      <c r="Z991" s="15"/>
      <c r="AA991" s="15"/>
    </row>
    <row r="992">
      <c r="A992" s="15"/>
      <c r="B992" s="15"/>
      <c r="C992" s="15"/>
      <c r="D992" s="15"/>
      <c r="E992" s="15"/>
      <c r="F992" s="15"/>
      <c r="G992" s="15"/>
      <c r="H992" s="15"/>
      <c r="I992" s="15"/>
      <c r="J992" s="15"/>
      <c r="M992" s="30"/>
      <c r="N992" s="30"/>
      <c r="O992" s="15"/>
      <c r="P992" s="15"/>
      <c r="Q992" s="15"/>
      <c r="R992" s="15"/>
      <c r="S992" s="15"/>
      <c r="T992" s="15"/>
      <c r="U992" s="15"/>
      <c r="V992" s="15"/>
      <c r="W992" s="15"/>
      <c r="X992" s="15"/>
      <c r="Y992" s="15"/>
      <c r="Z992" s="15"/>
      <c r="AA992" s="15"/>
    </row>
    <row r="993">
      <c r="A993" s="15"/>
      <c r="B993" s="15"/>
      <c r="C993" s="15"/>
      <c r="D993" s="15"/>
      <c r="E993" s="15"/>
      <c r="F993" s="15"/>
      <c r="G993" s="15"/>
      <c r="H993" s="15"/>
      <c r="I993" s="15"/>
      <c r="J993" s="15"/>
      <c r="M993" s="30"/>
      <c r="N993" s="30"/>
      <c r="O993" s="15"/>
      <c r="P993" s="15"/>
      <c r="Q993" s="15"/>
      <c r="R993" s="15"/>
      <c r="S993" s="15"/>
      <c r="T993" s="15"/>
      <c r="U993" s="15"/>
      <c r="V993" s="15"/>
      <c r="W993" s="15"/>
      <c r="X993" s="15"/>
      <c r="Y993" s="15"/>
      <c r="Z993" s="15"/>
      <c r="AA993" s="15"/>
    </row>
    <row r="994">
      <c r="A994" s="15"/>
      <c r="B994" s="15"/>
      <c r="C994" s="15"/>
      <c r="D994" s="15"/>
      <c r="E994" s="15"/>
      <c r="F994" s="15"/>
      <c r="G994" s="15"/>
      <c r="H994" s="15"/>
      <c r="I994" s="15"/>
      <c r="J994" s="15"/>
      <c r="M994" s="30"/>
      <c r="N994" s="30"/>
      <c r="O994" s="15"/>
      <c r="P994" s="15"/>
      <c r="Q994" s="15"/>
      <c r="R994" s="15"/>
      <c r="S994" s="15"/>
      <c r="T994" s="15"/>
      <c r="U994" s="15"/>
      <c r="V994" s="15"/>
      <c r="W994" s="15"/>
      <c r="X994" s="15"/>
      <c r="Y994" s="15"/>
      <c r="Z994" s="15"/>
      <c r="AA994" s="15"/>
    </row>
    <row r="995">
      <c r="A995" s="15"/>
      <c r="B995" s="15"/>
      <c r="C995" s="15"/>
      <c r="D995" s="15"/>
      <c r="E995" s="15"/>
      <c r="F995" s="15"/>
      <c r="G995" s="15"/>
      <c r="H995" s="15"/>
      <c r="I995" s="15"/>
      <c r="J995" s="15"/>
      <c r="M995" s="30"/>
      <c r="N995" s="30"/>
      <c r="O995" s="15"/>
      <c r="P995" s="15"/>
      <c r="Q995" s="15"/>
      <c r="R995" s="15"/>
      <c r="S995" s="15"/>
      <c r="T995" s="15"/>
      <c r="U995" s="15"/>
      <c r="V995" s="15"/>
      <c r="W995" s="15"/>
      <c r="X995" s="15"/>
      <c r="Y995" s="15"/>
      <c r="Z995" s="15"/>
      <c r="AA995" s="15"/>
    </row>
    <row r="996">
      <c r="A996" s="15"/>
      <c r="B996" s="15"/>
      <c r="C996" s="15"/>
      <c r="D996" s="15"/>
      <c r="E996" s="15"/>
      <c r="F996" s="15"/>
      <c r="G996" s="15"/>
      <c r="H996" s="15"/>
      <c r="I996" s="15"/>
      <c r="J996" s="15"/>
      <c r="M996" s="30"/>
      <c r="N996" s="30"/>
      <c r="O996" s="15"/>
      <c r="P996" s="15"/>
      <c r="Q996" s="15"/>
      <c r="R996" s="15"/>
      <c r="S996" s="15"/>
      <c r="T996" s="15"/>
      <c r="U996" s="15"/>
      <c r="V996" s="15"/>
      <c r="W996" s="15"/>
      <c r="X996" s="15"/>
      <c r="Y996" s="15"/>
      <c r="Z996" s="15"/>
      <c r="AA996" s="15"/>
    </row>
    <row r="997">
      <c r="A997" s="15"/>
      <c r="B997" s="15"/>
      <c r="C997" s="15"/>
      <c r="D997" s="15"/>
      <c r="E997" s="15"/>
      <c r="F997" s="15"/>
      <c r="G997" s="15"/>
      <c r="H997" s="15"/>
      <c r="I997" s="15"/>
      <c r="J997" s="15"/>
      <c r="M997" s="30"/>
      <c r="N997" s="30"/>
      <c r="O997" s="15"/>
      <c r="P997" s="15"/>
      <c r="Q997" s="15"/>
      <c r="R997" s="15"/>
      <c r="S997" s="15"/>
      <c r="T997" s="15"/>
      <c r="U997" s="15"/>
      <c r="V997" s="15"/>
      <c r="W997" s="15"/>
      <c r="X997" s="15"/>
      <c r="Y997" s="15"/>
      <c r="Z997" s="15"/>
      <c r="AA997" s="15"/>
    </row>
    <row r="998">
      <c r="A998" s="15"/>
      <c r="B998" s="15"/>
      <c r="C998" s="15"/>
      <c r="D998" s="15"/>
      <c r="E998" s="15"/>
      <c r="F998" s="15"/>
      <c r="G998" s="15"/>
      <c r="H998" s="15"/>
      <c r="I998" s="15"/>
      <c r="J998" s="15"/>
      <c r="M998" s="30"/>
      <c r="N998" s="30"/>
      <c r="O998" s="15"/>
      <c r="P998" s="15"/>
      <c r="Q998" s="15"/>
      <c r="R998" s="15"/>
      <c r="S998" s="15"/>
      <c r="T998" s="15"/>
      <c r="U998" s="15"/>
      <c r="V998" s="15"/>
      <c r="W998" s="15"/>
      <c r="X998" s="15"/>
      <c r="Y998" s="15"/>
      <c r="Z998" s="15"/>
      <c r="AA998" s="15"/>
    </row>
    <row r="999">
      <c r="A999" s="15"/>
      <c r="B999" s="15"/>
      <c r="C999" s="15"/>
      <c r="D999" s="15"/>
      <c r="E999" s="15"/>
      <c r="F999" s="15"/>
      <c r="G999" s="15"/>
      <c r="H999" s="15"/>
      <c r="I999" s="15"/>
      <c r="J999" s="15"/>
      <c r="M999" s="30"/>
      <c r="N999" s="30"/>
      <c r="O999" s="15"/>
      <c r="P999" s="15"/>
      <c r="Q999" s="15"/>
      <c r="R999" s="15"/>
      <c r="S999" s="15"/>
      <c r="T999" s="15"/>
      <c r="U999" s="15"/>
      <c r="V999" s="15"/>
      <c r="W999" s="15"/>
      <c r="X999" s="15"/>
      <c r="Y999" s="15"/>
      <c r="Z999" s="15"/>
      <c r="AA999" s="15"/>
    </row>
    <row r="1000">
      <c r="A1000" s="15"/>
      <c r="B1000" s="15"/>
      <c r="C1000" s="15"/>
      <c r="D1000" s="15"/>
      <c r="E1000" s="15"/>
      <c r="F1000" s="15"/>
      <c r="G1000" s="15"/>
      <c r="H1000" s="15"/>
      <c r="I1000" s="15"/>
      <c r="J1000" s="15"/>
      <c r="M1000" s="30"/>
      <c r="N1000" s="30"/>
      <c r="O1000" s="15"/>
      <c r="P1000" s="15"/>
      <c r="Q1000" s="15"/>
      <c r="R1000" s="15"/>
      <c r="S1000" s="15"/>
      <c r="T1000" s="15"/>
      <c r="U1000" s="15"/>
      <c r="V1000" s="15"/>
      <c r="W1000" s="15"/>
      <c r="X1000" s="15"/>
      <c r="Y1000" s="15"/>
      <c r="Z1000" s="15"/>
      <c r="AA1000" s="15"/>
    </row>
    <row r="1001">
      <c r="A1001" s="15"/>
      <c r="B1001" s="15"/>
      <c r="C1001" s="15"/>
      <c r="D1001" s="15"/>
      <c r="E1001" s="15"/>
      <c r="F1001" s="15"/>
      <c r="G1001" s="15"/>
      <c r="H1001" s="15"/>
      <c r="I1001" s="15"/>
      <c r="J1001" s="15"/>
      <c r="M1001" s="30"/>
      <c r="N1001" s="30"/>
      <c r="O1001" s="15"/>
      <c r="P1001" s="15"/>
      <c r="Q1001" s="15"/>
      <c r="R1001" s="15"/>
      <c r="S1001" s="15"/>
      <c r="T1001" s="15"/>
      <c r="U1001" s="15"/>
      <c r="V1001" s="15"/>
      <c r="W1001" s="15"/>
      <c r="X1001" s="15"/>
      <c r="Y1001" s="15"/>
      <c r="Z1001" s="15"/>
      <c r="AA1001" s="15"/>
    </row>
    <row r="1002">
      <c r="A1002" s="15"/>
      <c r="B1002" s="15"/>
      <c r="C1002" s="15"/>
      <c r="D1002" s="15"/>
      <c r="E1002" s="15"/>
      <c r="F1002" s="15"/>
      <c r="G1002" s="15"/>
      <c r="H1002" s="15"/>
      <c r="I1002" s="15"/>
      <c r="J1002" s="15"/>
      <c r="M1002" s="30"/>
      <c r="N1002" s="30"/>
      <c r="O1002" s="15"/>
      <c r="P1002" s="15"/>
      <c r="Q1002" s="15"/>
      <c r="R1002" s="15"/>
      <c r="S1002" s="15"/>
      <c r="T1002" s="15"/>
      <c r="U1002" s="15"/>
      <c r="V1002" s="15"/>
      <c r="W1002" s="15"/>
      <c r="X1002" s="15"/>
      <c r="Y1002" s="15"/>
      <c r="Z1002" s="15"/>
      <c r="AA1002" s="15"/>
    </row>
    <row r="1003">
      <c r="A1003" s="15"/>
      <c r="B1003" s="15"/>
      <c r="C1003" s="15"/>
      <c r="D1003" s="15"/>
      <c r="E1003" s="15"/>
      <c r="F1003" s="15"/>
      <c r="G1003" s="15"/>
      <c r="H1003" s="15"/>
      <c r="I1003" s="15"/>
      <c r="J1003" s="15"/>
      <c r="M1003" s="30"/>
      <c r="N1003" s="30"/>
      <c r="O1003" s="15"/>
      <c r="P1003" s="15"/>
      <c r="Q1003" s="15"/>
      <c r="R1003" s="15"/>
      <c r="S1003" s="15"/>
      <c r="T1003" s="15"/>
      <c r="U1003" s="15"/>
      <c r="V1003" s="15"/>
      <c r="W1003" s="15"/>
      <c r="X1003" s="15"/>
      <c r="Y1003" s="15"/>
      <c r="Z1003" s="15"/>
      <c r="AA1003" s="15"/>
    </row>
    <row r="1004">
      <c r="A1004" s="15"/>
      <c r="B1004" s="15"/>
      <c r="C1004" s="15"/>
      <c r="D1004" s="15"/>
      <c r="E1004" s="15"/>
      <c r="F1004" s="15"/>
      <c r="G1004" s="15"/>
      <c r="H1004" s="15"/>
      <c r="I1004" s="15"/>
      <c r="J1004" s="15"/>
      <c r="M1004" s="30"/>
      <c r="N1004" s="30"/>
      <c r="O1004" s="15"/>
      <c r="P1004" s="15"/>
      <c r="Q1004" s="15"/>
      <c r="R1004" s="15"/>
      <c r="S1004" s="15"/>
      <c r="T1004" s="15"/>
      <c r="U1004" s="15"/>
      <c r="V1004" s="15"/>
      <c r="W1004" s="15"/>
      <c r="X1004" s="15"/>
      <c r="Y1004" s="15"/>
      <c r="Z1004" s="15"/>
      <c r="AA1004" s="15"/>
    </row>
    <row r="1005">
      <c r="A1005" s="15"/>
      <c r="B1005" s="15"/>
      <c r="C1005" s="15"/>
      <c r="D1005" s="15"/>
      <c r="E1005" s="15"/>
      <c r="F1005" s="15"/>
      <c r="G1005" s="15"/>
      <c r="H1005" s="15"/>
      <c r="I1005" s="15"/>
      <c r="J1005" s="15"/>
      <c r="M1005" s="30"/>
      <c r="N1005" s="30"/>
      <c r="O1005" s="15"/>
      <c r="P1005" s="15"/>
      <c r="Q1005" s="15"/>
      <c r="R1005" s="15"/>
      <c r="S1005" s="15"/>
      <c r="T1005" s="15"/>
      <c r="U1005" s="15"/>
      <c r="V1005" s="15"/>
      <c r="W1005" s="15"/>
      <c r="X1005" s="15"/>
      <c r="Y1005" s="15"/>
      <c r="Z1005" s="15"/>
      <c r="AA1005" s="15"/>
    </row>
    <row r="1006">
      <c r="A1006" s="15"/>
      <c r="B1006" s="15"/>
      <c r="C1006" s="15"/>
      <c r="D1006" s="15"/>
      <c r="E1006" s="15"/>
      <c r="F1006" s="15"/>
      <c r="G1006" s="15"/>
      <c r="H1006" s="15"/>
      <c r="I1006" s="15"/>
      <c r="J1006" s="15"/>
      <c r="M1006" s="30"/>
      <c r="N1006" s="30"/>
      <c r="O1006" s="15"/>
      <c r="P1006" s="15"/>
      <c r="Q1006" s="15"/>
      <c r="R1006" s="15"/>
      <c r="S1006" s="15"/>
      <c r="T1006" s="15"/>
      <c r="U1006" s="15"/>
      <c r="V1006" s="15"/>
      <c r="W1006" s="15"/>
      <c r="X1006" s="15"/>
      <c r="Y1006" s="15"/>
      <c r="Z1006" s="15"/>
      <c r="AA1006" s="15"/>
    </row>
    <row r="1007">
      <c r="A1007" s="15"/>
      <c r="B1007" s="15"/>
      <c r="C1007" s="15"/>
      <c r="D1007" s="15"/>
      <c r="E1007" s="15"/>
      <c r="F1007" s="15"/>
      <c r="G1007" s="15"/>
      <c r="H1007" s="15"/>
      <c r="I1007" s="15"/>
      <c r="J1007" s="15"/>
      <c r="K1007" s="65"/>
      <c r="L1007" s="65"/>
      <c r="M1007" s="27"/>
      <c r="N1007" s="27"/>
      <c r="O1007" s="15"/>
      <c r="P1007" s="15"/>
      <c r="Q1007" s="15"/>
      <c r="R1007" s="15"/>
      <c r="S1007" s="15"/>
      <c r="T1007" s="15"/>
      <c r="U1007" s="15"/>
      <c r="V1007" s="15"/>
      <c r="W1007" s="15"/>
      <c r="X1007" s="15"/>
      <c r="Y1007" s="15"/>
      <c r="Z1007" s="15"/>
      <c r="AA1007" s="15"/>
    </row>
    <row r="1008">
      <c r="A1008" s="15"/>
      <c r="B1008" s="15"/>
      <c r="C1008" s="15"/>
      <c r="D1008" s="15"/>
      <c r="E1008" s="15"/>
      <c r="F1008" s="15"/>
      <c r="G1008" s="15"/>
      <c r="H1008" s="15"/>
      <c r="I1008" s="15"/>
      <c r="J1008" s="15"/>
      <c r="K1008" s="65"/>
      <c r="L1008" s="65"/>
      <c r="M1008" s="27"/>
      <c r="N1008" s="27"/>
      <c r="O1008" s="15"/>
      <c r="P1008" s="15"/>
      <c r="Q1008" s="15"/>
      <c r="R1008" s="15"/>
      <c r="S1008" s="15"/>
      <c r="T1008" s="15"/>
      <c r="U1008" s="15"/>
      <c r="V1008" s="15"/>
      <c r="W1008" s="15"/>
      <c r="X1008" s="15"/>
      <c r="Y1008" s="15"/>
      <c r="Z1008" s="15"/>
      <c r="AA1008" s="15"/>
    </row>
    <row r="1009">
      <c r="A1009" s="15"/>
      <c r="B1009" s="15"/>
      <c r="C1009" s="15"/>
      <c r="D1009" s="15"/>
      <c r="E1009" s="15"/>
      <c r="F1009" s="15"/>
      <c r="G1009" s="15"/>
      <c r="H1009" s="15"/>
      <c r="I1009" s="15"/>
      <c r="J1009" s="15"/>
      <c r="K1009" s="65"/>
      <c r="L1009" s="65"/>
      <c r="M1009" s="27"/>
      <c r="N1009" s="27"/>
      <c r="O1009" s="15"/>
      <c r="P1009" s="15"/>
      <c r="Q1009" s="15"/>
      <c r="R1009" s="15"/>
      <c r="S1009" s="15"/>
      <c r="T1009" s="15"/>
      <c r="U1009" s="15"/>
      <c r="V1009" s="15"/>
      <c r="W1009" s="15"/>
      <c r="X1009" s="15"/>
      <c r="Y1009" s="15"/>
      <c r="Z1009" s="15"/>
      <c r="AA1009" s="15"/>
    </row>
    <row r="1010">
      <c r="A1010" s="15"/>
      <c r="B1010" s="15"/>
      <c r="C1010" s="15"/>
      <c r="D1010" s="15"/>
      <c r="E1010" s="15"/>
      <c r="F1010" s="15"/>
      <c r="G1010" s="15"/>
      <c r="H1010" s="15"/>
      <c r="I1010" s="15"/>
      <c r="J1010" s="15"/>
      <c r="K1010" s="104"/>
      <c r="L1010" s="104"/>
      <c r="M1010" s="27"/>
      <c r="N1010" s="27"/>
      <c r="O1010" s="15"/>
      <c r="P1010" s="15"/>
      <c r="Q1010" s="15"/>
      <c r="R1010" s="15"/>
      <c r="S1010" s="15"/>
      <c r="T1010" s="15"/>
      <c r="U1010" s="15"/>
      <c r="V1010" s="15"/>
      <c r="W1010" s="15"/>
      <c r="X1010" s="15"/>
      <c r="Y1010" s="15"/>
      <c r="Z1010" s="15"/>
      <c r="AA1010" s="15"/>
    </row>
    <row r="1011">
      <c r="A1011" s="15"/>
      <c r="B1011" s="15"/>
      <c r="C1011" s="15"/>
      <c r="D1011" s="15"/>
      <c r="E1011" s="15"/>
      <c r="F1011" s="15"/>
      <c r="G1011" s="15"/>
      <c r="H1011" s="15"/>
      <c r="I1011" s="15"/>
      <c r="J1011" s="15"/>
      <c r="K1011" s="104"/>
      <c r="L1011" s="104"/>
      <c r="M1011" s="27"/>
      <c r="N1011" s="27"/>
      <c r="O1011" s="15"/>
      <c r="P1011" s="15"/>
      <c r="Q1011" s="15"/>
      <c r="R1011" s="15"/>
      <c r="S1011" s="15"/>
      <c r="T1011" s="15"/>
      <c r="U1011" s="15"/>
      <c r="V1011" s="15"/>
      <c r="W1011" s="15"/>
      <c r="X1011" s="15"/>
      <c r="Y1011" s="15"/>
      <c r="Z1011" s="15"/>
      <c r="AA1011" s="15"/>
    </row>
    <row r="1012">
      <c r="A1012" s="15"/>
      <c r="B1012" s="15"/>
      <c r="C1012" s="15"/>
      <c r="D1012" s="15"/>
      <c r="E1012" s="15"/>
      <c r="F1012" s="15"/>
      <c r="G1012" s="15"/>
      <c r="H1012" s="15"/>
      <c r="I1012" s="15"/>
      <c r="J1012" s="15"/>
      <c r="K1012" s="104"/>
      <c r="L1012" s="104"/>
      <c r="M1012" s="27"/>
      <c r="N1012" s="27"/>
      <c r="O1012" s="15"/>
      <c r="P1012" s="15"/>
      <c r="Q1012" s="15"/>
      <c r="R1012" s="15"/>
      <c r="S1012" s="15"/>
      <c r="T1012" s="15"/>
      <c r="U1012" s="15"/>
      <c r="V1012" s="15"/>
      <c r="W1012" s="15"/>
      <c r="X1012" s="15"/>
      <c r="Y1012" s="15"/>
      <c r="Z1012" s="15"/>
      <c r="AA1012" s="15"/>
    </row>
    <row r="1013">
      <c r="A1013" s="15"/>
      <c r="B1013" s="15"/>
      <c r="C1013" s="15"/>
      <c r="D1013" s="15"/>
      <c r="E1013" s="15"/>
      <c r="F1013" s="15"/>
      <c r="G1013" s="15"/>
      <c r="H1013" s="15"/>
      <c r="I1013" s="15"/>
      <c r="J1013" s="15"/>
      <c r="K1013" s="104"/>
      <c r="L1013" s="104"/>
      <c r="M1013" s="27"/>
      <c r="N1013" s="27"/>
      <c r="O1013" s="15"/>
      <c r="P1013" s="15"/>
      <c r="Q1013" s="15"/>
      <c r="R1013" s="15"/>
      <c r="S1013" s="15"/>
      <c r="T1013" s="15"/>
      <c r="U1013" s="15"/>
      <c r="V1013" s="15"/>
      <c r="W1013" s="15"/>
      <c r="X1013" s="15"/>
      <c r="Y1013" s="15"/>
      <c r="Z1013" s="15"/>
      <c r="AA1013" s="15"/>
    </row>
    <row r="1014">
      <c r="A1014" s="15"/>
      <c r="B1014" s="15"/>
      <c r="C1014" s="15"/>
      <c r="D1014" s="15"/>
      <c r="E1014" s="15"/>
      <c r="F1014" s="15"/>
      <c r="G1014" s="15"/>
      <c r="H1014" s="15"/>
      <c r="I1014" s="15"/>
      <c r="J1014" s="15"/>
      <c r="K1014" s="104"/>
      <c r="L1014" s="104"/>
      <c r="M1014" s="27"/>
      <c r="N1014" s="27"/>
      <c r="O1014" s="15"/>
      <c r="P1014" s="15"/>
      <c r="Q1014" s="15"/>
      <c r="R1014" s="15"/>
      <c r="S1014" s="15"/>
      <c r="T1014" s="15"/>
      <c r="U1014" s="15"/>
      <c r="V1014" s="15"/>
      <c r="W1014" s="15"/>
      <c r="X1014" s="15"/>
      <c r="Y1014" s="15"/>
      <c r="Z1014" s="15"/>
      <c r="AA1014" s="15"/>
    </row>
  </sheetData>
  <mergeCells count="1">
    <mergeCell ref="K1:N1"/>
  </mergeCells>
  <conditionalFormatting sqref="K1:K25 M1:M25 N8">
    <cfRule type="cellIs" dxfId="0" priority="1" operator="equal">
      <formula>"passed"</formula>
    </cfRule>
  </conditionalFormatting>
  <conditionalFormatting sqref="K1:K25 M1:M25 N8">
    <cfRule type="cellIs" dxfId="1" priority="2" operator="equal">
      <formula>"failed"</formula>
    </cfRule>
  </conditionalFormatting>
  <conditionalFormatting sqref="K1:K25 M1:M25 N8">
    <cfRule type="containsText" dxfId="2" priority="3" operator="containsText" text="blocked">
      <formula>NOT(ISERROR(SEARCH(("blocked"),(K1))))</formula>
    </cfRule>
  </conditionalFormatting>
  <conditionalFormatting sqref="K1:K25 M1:M25 N8">
    <cfRule type="containsText" dxfId="3" priority="4" operator="containsText" text="not tested">
      <formula>NOT(ISERROR(SEARCH(("not tested"),(K1))))</formula>
    </cfRule>
  </conditionalFormatting>
  <conditionalFormatting sqref="H3:H11">
    <cfRule type="containsText" dxfId="4" priority="5" operator="containsText" text="Automated">
      <formula>NOT(ISERROR(SEARCH(("Automated"),(H3))))</formula>
    </cfRule>
  </conditionalFormatting>
  <conditionalFormatting sqref="H3:H11">
    <cfRule type="containsText" dxfId="5" priority="6" operator="containsText" text="Automatable">
      <formula>NOT(ISERROR(SEARCH(("Automatable"),(H3))))</formula>
    </cfRule>
  </conditionalFormatting>
  <conditionalFormatting sqref="H3:H11">
    <cfRule type="containsText" dxfId="6" priority="7" operator="containsText" text="Manual">
      <formula>NOT(ISERROR(SEARCH(("Manual"),(H3))))</formula>
    </cfRule>
  </conditionalFormatting>
  <dataValidations>
    <dataValidation type="list" allowBlank="1" showErrorMessage="1" sqref="H3:H11">
      <formula1>Terms!$E$2:$E$4</formula1>
    </dataValidation>
  </dataValidations>
  <hyperlinks>
    <hyperlink r:id="rId1" ref="N14"/>
  </hyperlinks>
  <drawing r:id="rId2"/>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CC0000"/>
  </sheetPr>
  <sheetViews>
    <sheetView workbookViewId="0"/>
  </sheetViews>
  <sheetFormatPr customHeight="1" defaultColWidth="17.29" defaultRowHeight="15.75"/>
  <cols>
    <col customWidth="1" min="1" max="1" width="14.71"/>
    <col customWidth="1" min="2" max="2" width="10.71"/>
    <col customWidth="1" min="3" max="3" width="14.71"/>
    <col customWidth="1" min="4" max="4" width="17.57"/>
    <col customWidth="1" min="5" max="5" width="30.0"/>
    <col customWidth="1" min="6" max="6" width="36.29"/>
    <col customWidth="1" min="7" max="7" width="50.57"/>
  </cols>
  <sheetData>
    <row r="1" ht="20.25" customHeight="1">
      <c r="A1" s="55" t="s">
        <v>0</v>
      </c>
      <c r="B1" s="55" t="s">
        <v>7</v>
      </c>
      <c r="C1" s="55" t="s">
        <v>8</v>
      </c>
      <c r="D1" s="55" t="s">
        <v>9</v>
      </c>
      <c r="E1" s="55" t="s">
        <v>10</v>
      </c>
      <c r="F1" s="55" t="s">
        <v>11</v>
      </c>
      <c r="G1" s="55" t="s">
        <v>13</v>
      </c>
      <c r="H1" s="34"/>
      <c r="I1" s="34"/>
      <c r="J1" s="34"/>
      <c r="K1" s="104"/>
      <c r="L1" s="104"/>
      <c r="M1" s="104"/>
      <c r="N1" s="104"/>
      <c r="O1" s="104"/>
      <c r="P1" s="104"/>
      <c r="Q1" s="104"/>
      <c r="R1" s="104"/>
      <c r="S1" s="104"/>
      <c r="T1" s="104"/>
      <c r="U1" s="104"/>
      <c r="V1" s="104"/>
      <c r="W1" s="104"/>
      <c r="X1" s="104"/>
      <c r="Y1" s="104"/>
    </row>
    <row r="2" ht="16.5" customHeight="1">
      <c r="A2" s="182" t="s">
        <v>746</v>
      </c>
      <c r="B2" s="290"/>
      <c r="C2" s="290"/>
      <c r="D2" s="290"/>
      <c r="E2" s="290"/>
      <c r="F2" s="290"/>
      <c r="G2" s="290"/>
      <c r="H2" s="34"/>
      <c r="I2" s="34"/>
      <c r="J2" s="34"/>
      <c r="K2" s="104"/>
      <c r="L2" s="104"/>
      <c r="M2" s="104"/>
      <c r="N2" s="104"/>
      <c r="O2" s="104"/>
      <c r="P2" s="104"/>
      <c r="Q2" s="104"/>
      <c r="R2" s="104"/>
      <c r="S2" s="104"/>
      <c r="T2" s="104"/>
      <c r="U2" s="104"/>
      <c r="V2" s="104"/>
      <c r="W2" s="104"/>
      <c r="X2" s="104"/>
      <c r="Y2" s="104"/>
    </row>
    <row r="3" ht="16.5" customHeight="1">
      <c r="A3" s="291" t="s">
        <v>1649</v>
      </c>
      <c r="B3" s="292"/>
      <c r="C3" s="292"/>
      <c r="D3" s="292"/>
      <c r="E3" s="292"/>
      <c r="F3" s="292"/>
      <c r="G3" s="292"/>
      <c r="H3" s="34"/>
      <c r="I3" s="34"/>
      <c r="J3" s="34"/>
      <c r="K3" s="104"/>
      <c r="L3" s="104"/>
      <c r="M3" s="104"/>
      <c r="N3" s="104"/>
      <c r="O3" s="104"/>
      <c r="P3" s="104"/>
      <c r="Q3" s="104"/>
      <c r="R3" s="104"/>
      <c r="S3" s="104"/>
      <c r="T3" s="104"/>
      <c r="U3" s="104"/>
      <c r="V3" s="104"/>
      <c r="W3" s="104"/>
      <c r="X3" s="104"/>
      <c r="Y3" s="104"/>
    </row>
    <row r="4">
      <c r="A4" s="294" t="s">
        <v>1650</v>
      </c>
      <c r="B4" s="295"/>
      <c r="C4" s="295"/>
      <c r="D4" s="295"/>
      <c r="E4" s="294" t="s">
        <v>1656</v>
      </c>
      <c r="F4" s="295"/>
      <c r="G4" s="295"/>
      <c r="H4" s="295"/>
      <c r="I4" s="295"/>
      <c r="J4" s="295"/>
    </row>
    <row r="5">
      <c r="A5" s="295"/>
      <c r="B5" s="295"/>
      <c r="C5" s="295"/>
      <c r="D5" s="295"/>
      <c r="E5" s="295"/>
      <c r="F5" s="295"/>
      <c r="G5" s="295"/>
      <c r="H5" s="295"/>
      <c r="I5" s="295"/>
      <c r="J5" s="295"/>
    </row>
    <row r="6">
      <c r="A6" s="295"/>
      <c r="B6" s="295"/>
      <c r="C6" s="295"/>
      <c r="D6" s="295"/>
      <c r="E6" s="295"/>
      <c r="F6" s="295"/>
      <c r="G6" s="295"/>
      <c r="H6" s="295"/>
      <c r="I6" s="295"/>
      <c r="J6" s="295"/>
    </row>
    <row r="7">
      <c r="A7" s="295"/>
      <c r="B7" s="295"/>
      <c r="C7" s="295"/>
      <c r="D7" s="295"/>
      <c r="E7" s="295"/>
      <c r="F7" s="295"/>
      <c r="G7" s="295"/>
      <c r="H7" s="295"/>
      <c r="I7" s="295"/>
      <c r="J7" s="295"/>
    </row>
    <row r="8">
      <c r="A8" s="295"/>
      <c r="B8" s="295"/>
      <c r="C8" s="295"/>
      <c r="D8" s="295"/>
      <c r="E8" s="295"/>
      <c r="F8" s="295"/>
      <c r="G8" s="295"/>
      <c r="H8" s="295"/>
      <c r="I8" s="295"/>
      <c r="J8" s="295"/>
    </row>
    <row r="9">
      <c r="A9" s="295"/>
      <c r="B9" s="295"/>
      <c r="C9" s="295"/>
      <c r="D9" s="295"/>
      <c r="E9" s="295"/>
      <c r="F9" s="295"/>
      <c r="G9" s="295"/>
      <c r="H9" s="295"/>
      <c r="I9" s="295"/>
      <c r="J9" s="295"/>
    </row>
    <row r="10">
      <c r="A10" s="295"/>
      <c r="B10" s="295"/>
      <c r="C10" s="295"/>
      <c r="D10" s="295"/>
      <c r="E10" s="295"/>
      <c r="F10" s="295"/>
      <c r="G10" s="295"/>
      <c r="H10" s="295"/>
      <c r="I10" s="295"/>
      <c r="J10" s="295"/>
    </row>
    <row r="11">
      <c r="A11" s="295"/>
      <c r="B11" s="295"/>
      <c r="C11" s="295"/>
      <c r="D11" s="295"/>
      <c r="E11" s="295"/>
      <c r="F11" s="295"/>
      <c r="G11" s="295"/>
      <c r="H11" s="295"/>
      <c r="I11" s="295"/>
      <c r="J11" s="295"/>
    </row>
    <row r="12">
      <c r="A12" s="295"/>
      <c r="B12" s="295"/>
      <c r="C12" s="295"/>
      <c r="D12" s="295"/>
      <c r="E12" s="295"/>
      <c r="F12" s="295"/>
      <c r="G12" s="295"/>
      <c r="H12" s="295"/>
      <c r="I12" s="295"/>
      <c r="J12" s="295"/>
    </row>
    <row r="13">
      <c r="A13" s="295"/>
      <c r="B13" s="295"/>
      <c r="C13" s="295"/>
      <c r="D13" s="295"/>
      <c r="E13" s="295"/>
      <c r="F13" s="295"/>
      <c r="G13" s="295"/>
      <c r="H13" s="295"/>
      <c r="I13" s="295"/>
      <c r="J13" s="295"/>
    </row>
    <row r="14">
      <c r="A14" s="295"/>
      <c r="B14" s="295"/>
      <c r="C14" s="295"/>
      <c r="D14" s="295"/>
      <c r="E14" s="295"/>
      <c r="F14" s="295"/>
      <c r="G14" s="295"/>
      <c r="H14" s="295"/>
      <c r="I14" s="295"/>
      <c r="J14" s="295"/>
    </row>
    <row r="15">
      <c r="A15" s="348" t="s">
        <v>1663</v>
      </c>
      <c r="B15" s="349"/>
      <c r="C15" s="349"/>
      <c r="D15" s="349"/>
      <c r="E15" s="349"/>
      <c r="F15" s="349"/>
      <c r="G15" s="349"/>
      <c r="H15" s="295"/>
      <c r="I15" s="295"/>
      <c r="J15" s="295"/>
    </row>
    <row r="16">
      <c r="A16" s="295"/>
      <c r="B16" s="295"/>
      <c r="C16" s="295"/>
      <c r="D16" s="295"/>
      <c r="E16" s="295"/>
      <c r="F16" s="295"/>
      <c r="G16" s="295"/>
      <c r="H16" s="295"/>
      <c r="I16" s="295"/>
      <c r="J16" s="295"/>
    </row>
    <row r="17">
      <c r="A17" s="295"/>
      <c r="B17" s="295"/>
      <c r="C17" s="295"/>
      <c r="D17" s="295"/>
      <c r="E17" s="295"/>
      <c r="F17" s="295"/>
      <c r="G17" s="295"/>
      <c r="H17" s="295"/>
      <c r="I17" s="295"/>
      <c r="J17" s="295"/>
    </row>
    <row r="18">
      <c r="A18" s="295"/>
      <c r="B18" s="295"/>
      <c r="C18" s="295"/>
      <c r="D18" s="295"/>
      <c r="E18" s="295"/>
      <c r="F18" s="295"/>
      <c r="G18" s="295"/>
      <c r="H18" s="295"/>
      <c r="I18" s="295"/>
      <c r="J18" s="295"/>
    </row>
    <row r="19">
      <c r="A19" s="295"/>
      <c r="B19" s="295"/>
      <c r="C19" s="295"/>
      <c r="D19" s="295"/>
      <c r="E19" s="295"/>
      <c r="F19" s="295"/>
      <c r="G19" s="295"/>
      <c r="H19" s="295"/>
      <c r="I19" s="295"/>
      <c r="J19" s="295"/>
    </row>
    <row r="20">
      <c r="A20" s="295"/>
      <c r="B20" s="295"/>
      <c r="C20" s="295"/>
      <c r="D20" s="295"/>
      <c r="E20" s="295"/>
      <c r="F20" s="295"/>
      <c r="G20" s="295"/>
      <c r="H20" s="295"/>
      <c r="I20" s="295"/>
      <c r="J20" s="295"/>
    </row>
    <row r="21">
      <c r="A21" s="295"/>
      <c r="B21" s="295"/>
      <c r="C21" s="295"/>
      <c r="D21" s="295"/>
      <c r="E21" s="295"/>
      <c r="F21" s="295"/>
      <c r="G21" s="295"/>
      <c r="H21" s="295"/>
      <c r="I21" s="295"/>
      <c r="J21" s="295"/>
    </row>
    <row r="22">
      <c r="A22" s="295"/>
      <c r="B22" s="295"/>
      <c r="C22" s="295"/>
      <c r="D22" s="295"/>
      <c r="E22" s="295"/>
      <c r="F22" s="295"/>
      <c r="G22" s="295"/>
      <c r="H22" s="295"/>
      <c r="I22" s="295"/>
      <c r="J22" s="295"/>
    </row>
    <row r="23">
      <c r="A23" s="295"/>
      <c r="B23" s="295"/>
      <c r="C23" s="295"/>
      <c r="D23" s="295"/>
      <c r="E23" s="295"/>
      <c r="F23" s="295"/>
      <c r="G23" s="295"/>
      <c r="H23" s="295"/>
      <c r="I23" s="295"/>
      <c r="J23" s="295"/>
    </row>
    <row r="24">
      <c r="A24" s="295"/>
      <c r="B24" s="295"/>
      <c r="C24" s="295"/>
      <c r="D24" s="295"/>
      <c r="E24" s="295"/>
      <c r="F24" s="295"/>
      <c r="G24" s="295"/>
      <c r="H24" s="295"/>
      <c r="I24" s="295"/>
      <c r="J24" s="295"/>
    </row>
    <row r="25">
      <c r="A25" s="295"/>
      <c r="B25" s="295"/>
      <c r="C25" s="295"/>
      <c r="D25" s="295"/>
      <c r="E25" s="295"/>
      <c r="F25" s="295"/>
      <c r="G25" s="295"/>
      <c r="H25" s="295"/>
      <c r="I25" s="295"/>
      <c r="J25" s="295"/>
    </row>
    <row r="26">
      <c r="A26" s="295"/>
      <c r="B26" s="295"/>
      <c r="C26" s="295"/>
      <c r="D26" s="295"/>
      <c r="E26" s="295"/>
      <c r="F26" s="295"/>
      <c r="G26" s="295"/>
      <c r="H26" s="295"/>
      <c r="I26" s="295"/>
      <c r="J26" s="295"/>
    </row>
    <row r="27">
      <c r="A27" s="295"/>
      <c r="B27" s="295"/>
      <c r="C27" s="295"/>
      <c r="D27" s="295"/>
      <c r="E27" s="295"/>
      <c r="F27" s="295"/>
      <c r="G27" s="295"/>
      <c r="H27" s="295"/>
      <c r="I27" s="295"/>
      <c r="J27" s="295"/>
    </row>
    <row r="28">
      <c r="A28" s="295"/>
      <c r="B28" s="295"/>
      <c r="C28" s="295"/>
      <c r="D28" s="295"/>
      <c r="E28" s="295"/>
      <c r="F28" s="295"/>
      <c r="G28" s="295"/>
      <c r="H28" s="295"/>
      <c r="I28" s="295"/>
      <c r="J28" s="295"/>
    </row>
    <row r="29">
      <c r="A29" s="295"/>
      <c r="B29" s="295"/>
      <c r="C29" s="295"/>
      <c r="D29" s="295"/>
      <c r="E29" s="295"/>
      <c r="F29" s="295"/>
      <c r="G29" s="295"/>
      <c r="H29" s="295"/>
      <c r="I29" s="295"/>
      <c r="J29" s="295"/>
    </row>
    <row r="30">
      <c r="A30" s="295"/>
      <c r="B30" s="295"/>
      <c r="C30" s="295"/>
      <c r="D30" s="295"/>
      <c r="E30" s="295"/>
      <c r="F30" s="295"/>
      <c r="G30" s="295"/>
      <c r="H30" s="295"/>
      <c r="I30" s="295"/>
      <c r="J30" s="295"/>
    </row>
    <row r="31">
      <c r="A31" s="295"/>
      <c r="B31" s="295"/>
      <c r="C31" s="295"/>
      <c r="D31" s="295"/>
      <c r="E31" s="295"/>
      <c r="F31" s="295"/>
      <c r="G31" s="295"/>
      <c r="H31" s="295"/>
      <c r="I31" s="295"/>
      <c r="J31" s="295"/>
    </row>
    <row r="32">
      <c r="A32" s="295"/>
      <c r="B32" s="295"/>
      <c r="C32" s="295"/>
      <c r="D32" s="295"/>
      <c r="E32" s="295"/>
      <c r="F32" s="295"/>
      <c r="G32" s="295"/>
      <c r="H32" s="295"/>
      <c r="I32" s="295"/>
      <c r="J32" s="295"/>
    </row>
    <row r="33">
      <c r="A33" s="295"/>
      <c r="B33" s="295"/>
      <c r="C33" s="295"/>
      <c r="D33" s="295"/>
      <c r="E33" s="295"/>
      <c r="F33" s="295"/>
      <c r="G33" s="295"/>
      <c r="H33" s="295"/>
      <c r="I33" s="295"/>
      <c r="J33" s="295"/>
    </row>
    <row r="34">
      <c r="A34" s="295"/>
      <c r="B34" s="295"/>
      <c r="C34" s="295"/>
      <c r="D34" s="295"/>
      <c r="E34" s="295"/>
      <c r="F34" s="295"/>
      <c r="G34" s="295"/>
      <c r="H34" s="295"/>
      <c r="I34" s="295"/>
      <c r="J34" s="295"/>
    </row>
    <row r="35">
      <c r="A35" s="295"/>
      <c r="B35" s="295"/>
      <c r="C35" s="295"/>
      <c r="D35" s="295"/>
      <c r="E35" s="295"/>
      <c r="F35" s="295"/>
      <c r="G35" s="295"/>
      <c r="H35" s="295"/>
      <c r="I35" s="295"/>
      <c r="J35" s="295"/>
    </row>
    <row r="36">
      <c r="A36" s="295"/>
      <c r="B36" s="295"/>
      <c r="C36" s="295"/>
      <c r="D36" s="295"/>
      <c r="E36" s="295"/>
      <c r="F36" s="295"/>
      <c r="G36" s="295"/>
      <c r="H36" s="295"/>
      <c r="I36" s="295"/>
      <c r="J36" s="295"/>
    </row>
    <row r="37">
      <c r="A37" s="295"/>
      <c r="B37" s="295"/>
      <c r="C37" s="295"/>
      <c r="D37" s="295"/>
      <c r="E37" s="295"/>
      <c r="F37" s="295"/>
      <c r="G37" s="295"/>
      <c r="H37" s="295"/>
      <c r="I37" s="295"/>
      <c r="J37" s="295"/>
    </row>
    <row r="38">
      <c r="A38" s="295"/>
      <c r="B38" s="295"/>
      <c r="C38" s="295"/>
      <c r="D38" s="295"/>
      <c r="E38" s="295"/>
      <c r="F38" s="295"/>
      <c r="G38" s="295"/>
      <c r="H38" s="295"/>
      <c r="I38" s="295"/>
      <c r="J38" s="295"/>
    </row>
    <row r="39">
      <c r="A39" s="295"/>
      <c r="B39" s="295"/>
      <c r="C39" s="295"/>
      <c r="D39" s="295"/>
      <c r="E39" s="295"/>
      <c r="F39" s="295"/>
      <c r="G39" s="295"/>
      <c r="H39" s="295"/>
      <c r="I39" s="295"/>
      <c r="J39" s="295"/>
    </row>
    <row r="40">
      <c r="A40" s="295"/>
      <c r="B40" s="295"/>
      <c r="C40" s="295"/>
      <c r="D40" s="295"/>
      <c r="E40" s="295"/>
      <c r="F40" s="295"/>
      <c r="G40" s="295"/>
      <c r="H40" s="295"/>
      <c r="I40" s="295"/>
      <c r="J40" s="295"/>
    </row>
    <row r="41">
      <c r="A41" s="295"/>
      <c r="B41" s="295"/>
      <c r="C41" s="295"/>
      <c r="D41" s="295"/>
      <c r="E41" s="295"/>
      <c r="F41" s="295"/>
      <c r="G41" s="295"/>
      <c r="H41" s="295"/>
      <c r="I41" s="295"/>
      <c r="J41" s="295"/>
    </row>
    <row r="42">
      <c r="A42" s="295"/>
      <c r="B42" s="295"/>
      <c r="C42" s="295"/>
      <c r="D42" s="295"/>
      <c r="E42" s="295"/>
      <c r="F42" s="295"/>
      <c r="G42" s="295"/>
      <c r="H42" s="295"/>
      <c r="I42" s="295"/>
      <c r="J42" s="295"/>
    </row>
    <row r="43">
      <c r="A43" s="295"/>
      <c r="B43" s="295"/>
      <c r="C43" s="295"/>
      <c r="D43" s="295"/>
      <c r="E43" s="295"/>
      <c r="F43" s="295"/>
      <c r="G43" s="295"/>
      <c r="H43" s="295"/>
      <c r="I43" s="295"/>
      <c r="J43" s="295"/>
    </row>
    <row r="44">
      <c r="A44" s="295"/>
      <c r="B44" s="295"/>
      <c r="C44" s="295"/>
      <c r="D44" s="295"/>
      <c r="E44" s="295"/>
      <c r="F44" s="295"/>
      <c r="G44" s="295"/>
      <c r="H44" s="295"/>
      <c r="I44" s="295"/>
      <c r="J44" s="295"/>
    </row>
    <row r="45">
      <c r="A45" s="295"/>
      <c r="B45" s="295"/>
      <c r="C45" s="295"/>
      <c r="D45" s="295"/>
      <c r="E45" s="295"/>
      <c r="F45" s="295"/>
      <c r="G45" s="295"/>
      <c r="H45" s="295"/>
      <c r="I45" s="295"/>
      <c r="J45" s="295"/>
    </row>
    <row r="46">
      <c r="A46" s="295"/>
      <c r="B46" s="295"/>
      <c r="C46" s="295"/>
      <c r="D46" s="295"/>
      <c r="E46" s="295"/>
      <c r="F46" s="295"/>
      <c r="G46" s="295"/>
      <c r="H46" s="295"/>
      <c r="I46" s="295"/>
      <c r="J46" s="295"/>
    </row>
    <row r="47">
      <c r="A47" s="295"/>
      <c r="B47" s="295"/>
      <c r="C47" s="295"/>
      <c r="D47" s="295"/>
      <c r="E47" s="295"/>
      <c r="F47" s="295"/>
      <c r="G47" s="295"/>
      <c r="H47" s="295"/>
      <c r="I47" s="295"/>
      <c r="J47" s="295"/>
    </row>
    <row r="48">
      <c r="A48" s="295"/>
      <c r="B48" s="295"/>
      <c r="C48" s="295"/>
      <c r="D48" s="295"/>
      <c r="E48" s="295"/>
      <c r="F48" s="295"/>
      <c r="G48" s="295"/>
      <c r="H48" s="295"/>
      <c r="I48" s="295"/>
      <c r="J48" s="295"/>
    </row>
    <row r="49">
      <c r="A49" s="295"/>
      <c r="B49" s="295"/>
      <c r="C49" s="295"/>
      <c r="D49" s="295"/>
      <c r="E49" s="295"/>
      <c r="F49" s="295"/>
      <c r="G49" s="295"/>
      <c r="H49" s="295"/>
      <c r="I49" s="295"/>
      <c r="J49" s="295"/>
    </row>
    <row r="50">
      <c r="A50" s="295"/>
      <c r="B50" s="295"/>
      <c r="C50" s="295"/>
      <c r="D50" s="295"/>
      <c r="E50" s="295"/>
      <c r="F50" s="295"/>
      <c r="G50" s="295"/>
      <c r="H50" s="295"/>
      <c r="I50" s="295"/>
      <c r="J50" s="295"/>
    </row>
    <row r="51">
      <c r="A51" s="295"/>
      <c r="B51" s="295"/>
      <c r="C51" s="295"/>
      <c r="D51" s="295"/>
      <c r="E51" s="295"/>
      <c r="F51" s="295"/>
      <c r="G51" s="295"/>
      <c r="H51" s="295"/>
      <c r="I51" s="295"/>
      <c r="J51" s="295"/>
    </row>
    <row r="52">
      <c r="A52" s="295"/>
      <c r="B52" s="295"/>
      <c r="C52" s="295"/>
      <c r="D52" s="295"/>
      <c r="E52" s="295"/>
      <c r="F52" s="295"/>
      <c r="G52" s="295"/>
      <c r="H52" s="295"/>
      <c r="I52" s="295"/>
      <c r="J52" s="295"/>
    </row>
    <row r="53">
      <c r="A53" s="295"/>
      <c r="B53" s="295"/>
      <c r="C53" s="295"/>
      <c r="D53" s="295"/>
      <c r="E53" s="295"/>
      <c r="F53" s="295"/>
      <c r="G53" s="295"/>
      <c r="H53" s="295"/>
      <c r="I53" s="295"/>
      <c r="J53" s="295"/>
    </row>
    <row r="54">
      <c r="A54" s="295"/>
      <c r="B54" s="295"/>
      <c r="C54" s="295"/>
      <c r="D54" s="295"/>
      <c r="E54" s="295"/>
      <c r="F54" s="295"/>
      <c r="G54" s="295"/>
      <c r="H54" s="295"/>
      <c r="I54" s="295"/>
      <c r="J54" s="295"/>
    </row>
    <row r="55">
      <c r="A55" s="295"/>
      <c r="B55" s="295"/>
      <c r="C55" s="295"/>
      <c r="D55" s="295"/>
      <c r="E55" s="295"/>
      <c r="F55" s="295"/>
      <c r="G55" s="295"/>
      <c r="H55" s="295"/>
      <c r="I55" s="295"/>
      <c r="J55" s="295"/>
    </row>
    <row r="56">
      <c r="A56" s="295"/>
      <c r="B56" s="295"/>
      <c r="C56" s="295"/>
      <c r="D56" s="295"/>
      <c r="E56" s="295"/>
      <c r="F56" s="295"/>
      <c r="G56" s="295"/>
      <c r="H56" s="295"/>
      <c r="I56" s="295"/>
      <c r="J56" s="295"/>
    </row>
    <row r="57">
      <c r="A57" s="295"/>
      <c r="B57" s="295"/>
      <c r="C57" s="295"/>
      <c r="D57" s="295"/>
      <c r="E57" s="295"/>
      <c r="F57" s="295"/>
      <c r="G57" s="295"/>
      <c r="H57" s="295"/>
      <c r="I57" s="295"/>
      <c r="J57" s="295"/>
    </row>
    <row r="58">
      <c r="A58" s="295"/>
      <c r="B58" s="295"/>
      <c r="C58" s="295"/>
      <c r="D58" s="295"/>
      <c r="E58" s="295"/>
      <c r="F58" s="295"/>
      <c r="G58" s="295"/>
      <c r="H58" s="295"/>
      <c r="I58" s="295"/>
      <c r="J58" s="295"/>
    </row>
    <row r="59">
      <c r="A59" s="295"/>
      <c r="B59" s="295"/>
      <c r="C59" s="295"/>
      <c r="D59" s="295"/>
      <c r="E59" s="295"/>
      <c r="F59" s="295"/>
      <c r="G59" s="295"/>
      <c r="H59" s="295"/>
      <c r="I59" s="295"/>
      <c r="J59" s="295"/>
    </row>
    <row r="60">
      <c r="A60" s="295"/>
      <c r="B60" s="295"/>
      <c r="C60" s="295"/>
      <c r="D60" s="295"/>
      <c r="E60" s="295"/>
      <c r="F60" s="295"/>
      <c r="G60" s="295"/>
      <c r="H60" s="295"/>
      <c r="I60" s="295"/>
      <c r="J60" s="295"/>
    </row>
    <row r="61">
      <c r="A61" s="295"/>
      <c r="B61" s="295"/>
      <c r="C61" s="295"/>
      <c r="D61" s="295"/>
      <c r="E61" s="295"/>
      <c r="F61" s="295"/>
      <c r="G61" s="295"/>
      <c r="H61" s="295"/>
      <c r="I61" s="295"/>
      <c r="J61" s="295"/>
    </row>
    <row r="62">
      <c r="A62" s="295"/>
      <c r="B62" s="295"/>
      <c r="C62" s="295"/>
      <c r="D62" s="295"/>
      <c r="E62" s="295"/>
      <c r="F62" s="295"/>
      <c r="G62" s="295"/>
      <c r="H62" s="295"/>
      <c r="I62" s="295"/>
      <c r="J62" s="295"/>
    </row>
    <row r="63">
      <c r="A63" s="295"/>
      <c r="B63" s="295"/>
      <c r="C63" s="295"/>
      <c r="D63" s="295"/>
      <c r="E63" s="295"/>
      <c r="F63" s="295"/>
      <c r="G63" s="295"/>
      <c r="H63" s="295"/>
      <c r="I63" s="295"/>
      <c r="J63" s="295"/>
    </row>
    <row r="64">
      <c r="A64" s="295"/>
      <c r="B64" s="295"/>
      <c r="C64" s="295"/>
      <c r="D64" s="295"/>
      <c r="E64" s="295"/>
      <c r="F64" s="295"/>
      <c r="G64" s="295"/>
      <c r="H64" s="295"/>
      <c r="I64" s="295"/>
      <c r="J64" s="295"/>
    </row>
    <row r="65">
      <c r="A65" s="295"/>
      <c r="B65" s="295"/>
      <c r="C65" s="295"/>
      <c r="D65" s="295"/>
      <c r="E65" s="295"/>
      <c r="F65" s="295"/>
      <c r="G65" s="295"/>
      <c r="H65" s="295"/>
      <c r="I65" s="295"/>
      <c r="J65" s="295"/>
    </row>
    <row r="66">
      <c r="A66" s="295"/>
      <c r="B66" s="295"/>
      <c r="C66" s="295"/>
      <c r="D66" s="295"/>
      <c r="E66" s="295"/>
      <c r="F66" s="295"/>
      <c r="G66" s="295"/>
      <c r="H66" s="295"/>
      <c r="I66" s="295"/>
      <c r="J66" s="295"/>
    </row>
    <row r="67">
      <c r="A67" s="295"/>
      <c r="B67" s="295"/>
      <c r="C67" s="295"/>
      <c r="D67" s="295"/>
      <c r="E67" s="295"/>
      <c r="F67" s="295"/>
      <c r="G67" s="295"/>
      <c r="H67" s="295"/>
      <c r="I67" s="295"/>
      <c r="J67" s="295"/>
    </row>
    <row r="68">
      <c r="A68" s="295"/>
      <c r="B68" s="295"/>
      <c r="C68" s="295"/>
      <c r="D68" s="295"/>
      <c r="E68" s="295"/>
      <c r="F68" s="295"/>
      <c r="G68" s="295"/>
      <c r="H68" s="295"/>
      <c r="I68" s="295"/>
      <c r="J68" s="295"/>
    </row>
    <row r="69">
      <c r="A69" s="295"/>
      <c r="B69" s="295"/>
      <c r="C69" s="295"/>
      <c r="D69" s="295"/>
      <c r="E69" s="295"/>
      <c r="F69" s="295"/>
      <c r="G69" s="295"/>
      <c r="H69" s="295"/>
      <c r="I69" s="295"/>
      <c r="J69" s="295"/>
    </row>
    <row r="70">
      <c r="A70" s="295"/>
      <c r="B70" s="295"/>
      <c r="C70" s="295"/>
      <c r="D70" s="295"/>
      <c r="E70" s="295"/>
      <c r="F70" s="295"/>
      <c r="G70" s="295"/>
      <c r="H70" s="295"/>
      <c r="I70" s="295"/>
      <c r="J70" s="295"/>
    </row>
    <row r="71">
      <c r="A71" s="295"/>
      <c r="B71" s="295"/>
      <c r="C71" s="295"/>
      <c r="D71" s="295"/>
      <c r="E71" s="295"/>
      <c r="F71" s="295"/>
      <c r="G71" s="295"/>
      <c r="H71" s="295"/>
      <c r="I71" s="295"/>
      <c r="J71" s="295"/>
    </row>
    <row r="72">
      <c r="A72" s="295"/>
      <c r="B72" s="295"/>
      <c r="C72" s="295"/>
      <c r="D72" s="295"/>
      <c r="E72" s="295"/>
      <c r="F72" s="295"/>
      <c r="G72" s="295"/>
      <c r="H72" s="295"/>
      <c r="I72" s="295"/>
      <c r="J72" s="295"/>
    </row>
    <row r="73">
      <c r="A73" s="295"/>
      <c r="B73" s="295"/>
      <c r="C73" s="295"/>
      <c r="D73" s="295"/>
      <c r="E73" s="295"/>
      <c r="F73" s="295"/>
      <c r="G73" s="295"/>
      <c r="H73" s="295"/>
      <c r="I73" s="295"/>
      <c r="J73" s="295"/>
    </row>
    <row r="74">
      <c r="A74" s="295"/>
      <c r="B74" s="295"/>
      <c r="C74" s="295"/>
      <c r="D74" s="295"/>
      <c r="E74" s="295"/>
      <c r="F74" s="295"/>
      <c r="G74" s="295"/>
      <c r="H74" s="295"/>
      <c r="I74" s="295"/>
      <c r="J74" s="295"/>
    </row>
    <row r="75">
      <c r="A75" s="295"/>
      <c r="B75" s="295"/>
      <c r="C75" s="295"/>
      <c r="D75" s="295"/>
      <c r="E75" s="295"/>
      <c r="F75" s="295"/>
      <c r="G75" s="295"/>
      <c r="H75" s="295"/>
      <c r="I75" s="295"/>
      <c r="J75" s="295"/>
    </row>
    <row r="76">
      <c r="A76" s="295"/>
      <c r="B76" s="295"/>
      <c r="C76" s="295"/>
      <c r="D76" s="295"/>
      <c r="E76" s="295"/>
      <c r="F76" s="295"/>
      <c r="G76" s="295"/>
      <c r="H76" s="295"/>
      <c r="I76" s="295"/>
      <c r="J76" s="295"/>
    </row>
    <row r="77">
      <c r="A77" s="295"/>
      <c r="B77" s="295"/>
      <c r="C77" s="295"/>
      <c r="D77" s="295"/>
      <c r="E77" s="295"/>
      <c r="F77" s="295"/>
      <c r="G77" s="295"/>
      <c r="H77" s="295"/>
      <c r="I77" s="295"/>
      <c r="J77" s="295"/>
    </row>
    <row r="78">
      <c r="A78" s="295"/>
      <c r="B78" s="295"/>
      <c r="C78" s="295"/>
      <c r="D78" s="295"/>
      <c r="E78" s="295"/>
      <c r="F78" s="295"/>
      <c r="G78" s="295"/>
      <c r="H78" s="295"/>
      <c r="I78" s="295"/>
      <c r="J78" s="295"/>
    </row>
    <row r="79">
      <c r="A79" s="295"/>
      <c r="B79" s="295"/>
      <c r="C79" s="295"/>
      <c r="D79" s="295"/>
      <c r="E79" s="295"/>
      <c r="F79" s="295"/>
      <c r="G79" s="295"/>
      <c r="H79" s="295"/>
      <c r="I79" s="295"/>
      <c r="J79" s="295"/>
    </row>
    <row r="80">
      <c r="A80" s="295"/>
      <c r="B80" s="295"/>
      <c r="C80" s="295"/>
      <c r="D80" s="295"/>
      <c r="E80" s="295"/>
      <c r="F80" s="295"/>
      <c r="G80" s="295"/>
      <c r="H80" s="295"/>
      <c r="I80" s="295"/>
      <c r="J80" s="295"/>
    </row>
    <row r="81">
      <c r="A81" s="295"/>
      <c r="B81" s="295"/>
      <c r="C81" s="295"/>
      <c r="D81" s="295"/>
      <c r="E81" s="295"/>
      <c r="F81" s="295"/>
      <c r="G81" s="295"/>
      <c r="H81" s="295"/>
      <c r="I81" s="295"/>
      <c r="J81" s="295"/>
    </row>
    <row r="82">
      <c r="A82" s="295"/>
      <c r="B82" s="295"/>
      <c r="C82" s="295"/>
      <c r="D82" s="295"/>
      <c r="E82" s="295"/>
      <c r="F82" s="295"/>
      <c r="G82" s="295"/>
      <c r="H82" s="295"/>
      <c r="I82" s="295"/>
      <c r="J82" s="295"/>
    </row>
    <row r="83">
      <c r="A83" s="295"/>
      <c r="B83" s="295"/>
      <c r="C83" s="295"/>
      <c r="D83" s="295"/>
      <c r="E83" s="295"/>
      <c r="F83" s="295"/>
      <c r="G83" s="295"/>
      <c r="H83" s="295"/>
      <c r="I83" s="295"/>
      <c r="J83" s="295"/>
    </row>
    <row r="84">
      <c r="A84" s="295"/>
      <c r="B84" s="295"/>
      <c r="C84" s="295"/>
      <c r="D84" s="295"/>
      <c r="E84" s="295"/>
      <c r="F84" s="295"/>
      <c r="G84" s="295"/>
      <c r="H84" s="295"/>
      <c r="I84" s="295"/>
      <c r="J84" s="295"/>
    </row>
    <row r="85">
      <c r="A85" s="295"/>
      <c r="B85" s="295"/>
      <c r="C85" s="295"/>
      <c r="D85" s="295"/>
      <c r="E85" s="295"/>
      <c r="F85" s="295"/>
      <c r="G85" s="295"/>
      <c r="H85" s="295"/>
      <c r="I85" s="295"/>
      <c r="J85" s="295"/>
    </row>
    <row r="86">
      <c r="A86" s="295"/>
      <c r="B86" s="295"/>
      <c r="C86" s="295"/>
      <c r="D86" s="295"/>
      <c r="E86" s="295"/>
      <c r="F86" s="295"/>
      <c r="G86" s="295"/>
      <c r="H86" s="295"/>
      <c r="I86" s="295"/>
      <c r="J86" s="295"/>
    </row>
    <row r="87">
      <c r="A87" s="295"/>
      <c r="B87" s="295"/>
      <c r="C87" s="295"/>
      <c r="D87" s="295"/>
      <c r="E87" s="295"/>
      <c r="F87" s="295"/>
      <c r="G87" s="295"/>
      <c r="H87" s="295"/>
      <c r="I87" s="295"/>
      <c r="J87" s="295"/>
    </row>
    <row r="88">
      <c r="A88" s="295"/>
      <c r="B88" s="295"/>
      <c r="C88" s="295"/>
      <c r="D88" s="295"/>
      <c r="E88" s="295"/>
      <c r="F88" s="295"/>
      <c r="G88" s="295"/>
      <c r="H88" s="295"/>
      <c r="I88" s="295"/>
      <c r="J88" s="295"/>
    </row>
    <row r="89">
      <c r="A89" s="295"/>
      <c r="B89" s="295"/>
      <c r="C89" s="295"/>
      <c r="D89" s="295"/>
      <c r="E89" s="295"/>
      <c r="F89" s="295"/>
      <c r="G89" s="295"/>
      <c r="H89" s="295"/>
      <c r="I89" s="295"/>
      <c r="J89" s="295"/>
    </row>
    <row r="90">
      <c r="A90" s="295"/>
      <c r="B90" s="295"/>
      <c r="C90" s="295"/>
      <c r="D90" s="295"/>
      <c r="E90" s="295"/>
      <c r="F90" s="295"/>
      <c r="G90" s="295"/>
      <c r="H90" s="295"/>
      <c r="I90" s="295"/>
      <c r="J90" s="295"/>
    </row>
    <row r="91">
      <c r="A91" s="295"/>
      <c r="B91" s="295"/>
      <c r="C91" s="295"/>
      <c r="D91" s="295"/>
      <c r="E91" s="295"/>
      <c r="F91" s="295"/>
      <c r="G91" s="295"/>
      <c r="H91" s="295"/>
      <c r="I91" s="295"/>
      <c r="J91" s="295"/>
    </row>
    <row r="92">
      <c r="A92" s="295"/>
      <c r="B92" s="295"/>
      <c r="C92" s="295"/>
      <c r="D92" s="295"/>
      <c r="E92" s="295"/>
      <c r="F92" s="295"/>
      <c r="G92" s="295"/>
      <c r="H92" s="295"/>
      <c r="I92" s="295"/>
      <c r="J92" s="295"/>
    </row>
    <row r="93">
      <c r="A93" s="295"/>
      <c r="B93" s="295"/>
      <c r="C93" s="295"/>
      <c r="D93" s="295"/>
      <c r="E93" s="295"/>
      <c r="F93" s="295"/>
      <c r="G93" s="295"/>
      <c r="H93" s="295"/>
      <c r="I93" s="295"/>
      <c r="J93" s="295"/>
    </row>
    <row r="94">
      <c r="A94" s="295"/>
      <c r="B94" s="295"/>
      <c r="C94" s="295"/>
      <c r="D94" s="295"/>
      <c r="E94" s="295"/>
      <c r="F94" s="295"/>
      <c r="G94" s="295"/>
      <c r="H94" s="295"/>
      <c r="I94" s="295"/>
      <c r="J94" s="295"/>
    </row>
    <row r="95">
      <c r="A95" s="295"/>
      <c r="B95" s="295"/>
      <c r="C95" s="295"/>
      <c r="D95" s="295"/>
      <c r="E95" s="295"/>
      <c r="F95" s="295"/>
      <c r="G95" s="295"/>
      <c r="H95" s="295"/>
      <c r="I95" s="295"/>
      <c r="J95" s="295"/>
    </row>
    <row r="96">
      <c r="A96" s="295"/>
      <c r="B96" s="295"/>
      <c r="C96" s="295"/>
      <c r="D96" s="295"/>
      <c r="E96" s="295"/>
      <c r="F96" s="295"/>
      <c r="G96" s="295"/>
      <c r="H96" s="295"/>
      <c r="I96" s="295"/>
      <c r="J96" s="295"/>
    </row>
    <row r="97">
      <c r="A97" s="295"/>
      <c r="B97" s="295"/>
      <c r="C97" s="295"/>
      <c r="D97" s="295"/>
      <c r="E97" s="295"/>
      <c r="F97" s="295"/>
      <c r="G97" s="295"/>
      <c r="H97" s="295"/>
      <c r="I97" s="295"/>
      <c r="J97" s="295"/>
    </row>
    <row r="98">
      <c r="A98" s="295"/>
      <c r="B98" s="295"/>
      <c r="C98" s="295"/>
      <c r="D98" s="295"/>
      <c r="E98" s="295"/>
      <c r="F98" s="295"/>
      <c r="G98" s="295"/>
      <c r="H98" s="295"/>
      <c r="I98" s="295"/>
      <c r="J98" s="295"/>
    </row>
    <row r="99">
      <c r="A99" s="295"/>
      <c r="B99" s="295"/>
      <c r="C99" s="295"/>
      <c r="D99" s="295"/>
      <c r="E99" s="295"/>
      <c r="F99" s="295"/>
      <c r="G99" s="295"/>
      <c r="H99" s="295"/>
      <c r="I99" s="295"/>
      <c r="J99" s="295"/>
    </row>
    <row r="100">
      <c r="A100" s="295"/>
      <c r="B100" s="295"/>
      <c r="C100" s="295"/>
      <c r="D100" s="295"/>
      <c r="E100" s="295"/>
      <c r="F100" s="295"/>
      <c r="G100" s="295"/>
      <c r="H100" s="295"/>
      <c r="I100" s="295"/>
      <c r="J100" s="295"/>
    </row>
    <row r="101">
      <c r="A101" s="295"/>
      <c r="B101" s="295"/>
      <c r="C101" s="295"/>
      <c r="D101" s="295"/>
      <c r="E101" s="295"/>
      <c r="F101" s="295"/>
      <c r="G101" s="295"/>
      <c r="H101" s="295"/>
      <c r="I101" s="295"/>
      <c r="J101" s="295"/>
    </row>
    <row r="102">
      <c r="A102" s="295"/>
      <c r="B102" s="295"/>
      <c r="C102" s="295"/>
      <c r="D102" s="295"/>
      <c r="E102" s="295"/>
      <c r="F102" s="295"/>
      <c r="G102" s="295"/>
      <c r="H102" s="295"/>
      <c r="I102" s="295"/>
      <c r="J102" s="295"/>
    </row>
    <row r="103">
      <c r="A103" s="295"/>
      <c r="B103" s="295"/>
      <c r="C103" s="295"/>
      <c r="D103" s="295"/>
      <c r="E103" s="295"/>
      <c r="F103" s="295"/>
      <c r="G103" s="295"/>
      <c r="H103" s="295"/>
      <c r="I103" s="295"/>
      <c r="J103" s="295"/>
    </row>
    <row r="104">
      <c r="A104" s="295"/>
      <c r="B104" s="295"/>
      <c r="C104" s="295"/>
      <c r="D104" s="295"/>
      <c r="E104" s="295"/>
      <c r="F104" s="295"/>
      <c r="G104" s="295"/>
      <c r="H104" s="295"/>
      <c r="I104" s="295"/>
      <c r="J104" s="295"/>
    </row>
    <row r="105">
      <c r="A105" s="295"/>
      <c r="B105" s="295"/>
      <c r="C105" s="295"/>
      <c r="D105" s="295"/>
      <c r="E105" s="295"/>
      <c r="F105" s="295"/>
      <c r="G105" s="295"/>
      <c r="H105" s="295"/>
      <c r="I105" s="295"/>
      <c r="J105" s="295"/>
    </row>
    <row r="106">
      <c r="A106" s="295"/>
      <c r="B106" s="295"/>
      <c r="C106" s="295"/>
      <c r="D106" s="295"/>
      <c r="E106" s="295"/>
      <c r="F106" s="295"/>
      <c r="G106" s="295"/>
      <c r="H106" s="295"/>
      <c r="I106" s="295"/>
      <c r="J106" s="295"/>
    </row>
    <row r="107">
      <c r="A107" s="295"/>
      <c r="B107" s="295"/>
      <c r="C107" s="295"/>
      <c r="D107" s="295"/>
      <c r="E107" s="295"/>
      <c r="F107" s="295"/>
      <c r="G107" s="295"/>
      <c r="H107" s="295"/>
      <c r="I107" s="295"/>
      <c r="J107" s="295"/>
    </row>
    <row r="108">
      <c r="A108" s="295"/>
      <c r="B108" s="295"/>
      <c r="C108" s="295"/>
      <c r="D108" s="295"/>
      <c r="E108" s="295"/>
      <c r="F108" s="295"/>
      <c r="G108" s="295"/>
      <c r="H108" s="295"/>
      <c r="I108" s="295"/>
      <c r="J108" s="295"/>
    </row>
    <row r="109">
      <c r="A109" s="295"/>
      <c r="B109" s="295"/>
      <c r="C109" s="295"/>
      <c r="D109" s="295"/>
      <c r="E109" s="295"/>
      <c r="F109" s="295"/>
      <c r="G109" s="295"/>
      <c r="H109" s="295"/>
      <c r="I109" s="295"/>
      <c r="J109" s="295"/>
    </row>
    <row r="110">
      <c r="A110" s="295"/>
      <c r="B110" s="295"/>
      <c r="C110" s="295"/>
      <c r="D110" s="295"/>
      <c r="E110" s="295"/>
      <c r="F110" s="295"/>
      <c r="G110" s="295"/>
      <c r="H110" s="295"/>
      <c r="I110" s="295"/>
      <c r="J110" s="295"/>
    </row>
    <row r="111">
      <c r="A111" s="295"/>
      <c r="B111" s="295"/>
      <c r="C111" s="295"/>
      <c r="D111" s="295"/>
      <c r="E111" s="295"/>
      <c r="F111" s="295"/>
      <c r="G111" s="295"/>
      <c r="H111" s="295"/>
      <c r="I111" s="295"/>
      <c r="J111" s="295"/>
    </row>
    <row r="112">
      <c r="A112" s="295"/>
      <c r="B112" s="295"/>
      <c r="C112" s="295"/>
      <c r="D112" s="295"/>
      <c r="E112" s="295"/>
      <c r="F112" s="295"/>
      <c r="G112" s="295"/>
      <c r="H112" s="295"/>
      <c r="I112" s="295"/>
      <c r="J112" s="295"/>
    </row>
    <row r="113">
      <c r="A113" s="295"/>
      <c r="B113" s="295"/>
      <c r="C113" s="295"/>
      <c r="D113" s="295"/>
      <c r="E113" s="295"/>
      <c r="F113" s="295"/>
      <c r="G113" s="295"/>
      <c r="H113" s="295"/>
      <c r="I113" s="295"/>
      <c r="J113" s="295"/>
    </row>
    <row r="114">
      <c r="A114" s="295"/>
      <c r="B114" s="295"/>
      <c r="C114" s="295"/>
      <c r="D114" s="295"/>
      <c r="E114" s="295"/>
      <c r="F114" s="295"/>
      <c r="G114" s="295"/>
      <c r="H114" s="295"/>
      <c r="I114" s="295"/>
      <c r="J114" s="295"/>
    </row>
    <row r="115">
      <c r="A115" s="295"/>
      <c r="B115" s="295"/>
      <c r="C115" s="295"/>
      <c r="D115" s="295"/>
      <c r="E115" s="295"/>
      <c r="F115" s="295"/>
      <c r="G115" s="295"/>
      <c r="H115" s="295"/>
      <c r="I115" s="295"/>
      <c r="J115" s="295"/>
    </row>
    <row r="116">
      <c r="A116" s="295"/>
      <c r="B116" s="295"/>
      <c r="C116" s="295"/>
      <c r="D116" s="295"/>
      <c r="E116" s="295"/>
      <c r="F116" s="295"/>
      <c r="G116" s="295"/>
      <c r="H116" s="295"/>
      <c r="I116" s="295"/>
      <c r="J116" s="295"/>
    </row>
    <row r="117">
      <c r="A117" s="295"/>
      <c r="B117" s="295"/>
      <c r="C117" s="295"/>
      <c r="D117" s="295"/>
      <c r="E117" s="295"/>
      <c r="F117" s="295"/>
      <c r="G117" s="295"/>
      <c r="H117" s="295"/>
      <c r="I117" s="295"/>
      <c r="J117" s="295"/>
    </row>
    <row r="118">
      <c r="A118" s="295"/>
      <c r="B118" s="295"/>
      <c r="C118" s="295"/>
      <c r="D118" s="295"/>
      <c r="E118" s="295"/>
      <c r="F118" s="295"/>
      <c r="G118" s="295"/>
      <c r="H118" s="295"/>
      <c r="I118" s="295"/>
      <c r="J118" s="295"/>
    </row>
    <row r="119">
      <c r="A119" s="295"/>
      <c r="B119" s="295"/>
      <c r="C119" s="295"/>
      <c r="D119" s="295"/>
      <c r="E119" s="295"/>
      <c r="F119" s="295"/>
      <c r="G119" s="295"/>
      <c r="H119" s="295"/>
      <c r="I119" s="295"/>
      <c r="J119" s="295"/>
    </row>
    <row r="120">
      <c r="A120" s="295"/>
      <c r="B120" s="295"/>
      <c r="C120" s="295"/>
      <c r="D120" s="295"/>
      <c r="E120" s="295"/>
      <c r="F120" s="295"/>
      <c r="G120" s="295"/>
      <c r="H120" s="295"/>
      <c r="I120" s="295"/>
      <c r="J120" s="295"/>
    </row>
    <row r="121">
      <c r="A121" s="295"/>
      <c r="B121" s="295"/>
      <c r="C121" s="295"/>
      <c r="D121" s="295"/>
      <c r="E121" s="295"/>
      <c r="F121" s="295"/>
      <c r="G121" s="295"/>
      <c r="H121" s="295"/>
      <c r="I121" s="295"/>
      <c r="J121" s="295"/>
    </row>
    <row r="122">
      <c r="A122" s="295"/>
      <c r="B122" s="295"/>
      <c r="C122" s="295"/>
      <c r="D122" s="295"/>
      <c r="E122" s="295"/>
      <c r="F122" s="295"/>
      <c r="G122" s="295"/>
      <c r="H122" s="295"/>
      <c r="I122" s="295"/>
      <c r="J122" s="295"/>
    </row>
    <row r="123">
      <c r="A123" s="295"/>
      <c r="B123" s="295"/>
      <c r="C123" s="295"/>
      <c r="D123" s="295"/>
      <c r="E123" s="295"/>
      <c r="F123" s="295"/>
      <c r="G123" s="295"/>
      <c r="H123" s="295"/>
      <c r="I123" s="295"/>
      <c r="J123" s="295"/>
    </row>
    <row r="124">
      <c r="A124" s="295"/>
      <c r="B124" s="295"/>
      <c r="C124" s="295"/>
      <c r="D124" s="295"/>
      <c r="E124" s="295"/>
      <c r="F124" s="295"/>
      <c r="G124" s="295"/>
      <c r="H124" s="295"/>
      <c r="I124" s="295"/>
      <c r="J124" s="295"/>
    </row>
    <row r="125">
      <c r="A125" s="295"/>
      <c r="B125" s="295"/>
      <c r="C125" s="295"/>
      <c r="D125" s="295"/>
      <c r="E125" s="295"/>
      <c r="F125" s="295"/>
      <c r="G125" s="295"/>
      <c r="H125" s="295"/>
      <c r="I125" s="295"/>
      <c r="J125" s="295"/>
    </row>
    <row r="126">
      <c r="A126" s="295"/>
      <c r="B126" s="295"/>
      <c r="C126" s="295"/>
      <c r="D126" s="295"/>
      <c r="E126" s="295"/>
      <c r="F126" s="295"/>
      <c r="G126" s="295"/>
      <c r="H126" s="295"/>
      <c r="I126" s="295"/>
      <c r="J126" s="295"/>
    </row>
    <row r="127">
      <c r="A127" s="295"/>
      <c r="B127" s="295"/>
      <c r="C127" s="295"/>
      <c r="D127" s="295"/>
      <c r="E127" s="295"/>
      <c r="F127" s="295"/>
      <c r="G127" s="295"/>
      <c r="H127" s="295"/>
      <c r="I127" s="295"/>
      <c r="J127" s="295"/>
    </row>
    <row r="128">
      <c r="A128" s="295"/>
      <c r="B128" s="295"/>
      <c r="C128" s="295"/>
      <c r="D128" s="295"/>
      <c r="E128" s="295"/>
      <c r="F128" s="295"/>
      <c r="G128" s="295"/>
      <c r="H128" s="295"/>
      <c r="I128" s="295"/>
      <c r="J128" s="295"/>
    </row>
    <row r="129">
      <c r="A129" s="295"/>
      <c r="B129" s="295"/>
      <c r="C129" s="295"/>
      <c r="D129" s="295"/>
      <c r="E129" s="295"/>
      <c r="F129" s="295"/>
      <c r="G129" s="295"/>
      <c r="H129" s="295"/>
      <c r="I129" s="295"/>
      <c r="J129" s="295"/>
    </row>
    <row r="130">
      <c r="A130" s="295"/>
      <c r="B130" s="295"/>
      <c r="C130" s="295"/>
      <c r="D130" s="295"/>
      <c r="E130" s="295"/>
      <c r="F130" s="295"/>
      <c r="G130" s="295"/>
      <c r="H130" s="295"/>
      <c r="I130" s="295"/>
      <c r="J130" s="295"/>
    </row>
    <row r="131">
      <c r="A131" s="295"/>
      <c r="B131" s="295"/>
      <c r="C131" s="295"/>
      <c r="D131" s="295"/>
      <c r="E131" s="295"/>
      <c r="F131" s="295"/>
      <c r="G131" s="295"/>
      <c r="H131" s="295"/>
      <c r="I131" s="295"/>
      <c r="J131" s="295"/>
    </row>
    <row r="132">
      <c r="A132" s="295"/>
      <c r="B132" s="295"/>
      <c r="C132" s="295"/>
      <c r="D132" s="295"/>
      <c r="E132" s="295"/>
      <c r="F132" s="295"/>
      <c r="G132" s="295"/>
      <c r="H132" s="295"/>
      <c r="I132" s="295"/>
      <c r="J132" s="295"/>
    </row>
    <row r="133">
      <c r="A133" s="295"/>
      <c r="B133" s="295"/>
      <c r="C133" s="295"/>
      <c r="D133" s="295"/>
      <c r="E133" s="295"/>
      <c r="F133" s="295"/>
      <c r="G133" s="295"/>
      <c r="H133" s="295"/>
      <c r="I133" s="295"/>
      <c r="J133" s="295"/>
    </row>
    <row r="134">
      <c r="A134" s="295"/>
      <c r="B134" s="295"/>
      <c r="C134" s="295"/>
      <c r="D134" s="295"/>
      <c r="E134" s="295"/>
      <c r="F134" s="295"/>
      <c r="G134" s="295"/>
      <c r="H134" s="295"/>
      <c r="I134" s="295"/>
      <c r="J134" s="295"/>
    </row>
    <row r="135">
      <c r="A135" s="295"/>
      <c r="B135" s="295"/>
      <c r="C135" s="295"/>
      <c r="D135" s="295"/>
      <c r="E135" s="295"/>
      <c r="F135" s="295"/>
      <c r="G135" s="295"/>
      <c r="H135" s="295"/>
      <c r="I135" s="295"/>
      <c r="J135" s="295"/>
    </row>
    <row r="136">
      <c r="A136" s="295"/>
      <c r="B136" s="295"/>
      <c r="C136" s="295"/>
      <c r="D136" s="295"/>
      <c r="E136" s="295"/>
      <c r="F136" s="295"/>
      <c r="G136" s="295"/>
      <c r="H136" s="295"/>
      <c r="I136" s="295"/>
      <c r="J136" s="295"/>
    </row>
    <row r="137">
      <c r="A137" s="295"/>
      <c r="B137" s="295"/>
      <c r="C137" s="295"/>
      <c r="D137" s="295"/>
      <c r="E137" s="295"/>
      <c r="F137" s="295"/>
      <c r="G137" s="295"/>
      <c r="H137" s="295"/>
      <c r="I137" s="295"/>
      <c r="J137" s="295"/>
    </row>
    <row r="138">
      <c r="A138" s="295"/>
      <c r="B138" s="295"/>
      <c r="C138" s="295"/>
      <c r="D138" s="295"/>
      <c r="E138" s="295"/>
      <c r="F138" s="295"/>
      <c r="G138" s="295"/>
      <c r="H138" s="295"/>
      <c r="I138" s="295"/>
      <c r="J138" s="295"/>
    </row>
    <row r="139">
      <c r="A139" s="295"/>
      <c r="B139" s="295"/>
      <c r="C139" s="295"/>
      <c r="D139" s="295"/>
      <c r="E139" s="295"/>
      <c r="F139" s="295"/>
      <c r="G139" s="295"/>
      <c r="H139" s="295"/>
      <c r="I139" s="295"/>
      <c r="J139" s="295"/>
    </row>
    <row r="140">
      <c r="A140" s="295"/>
      <c r="B140" s="295"/>
      <c r="C140" s="295"/>
      <c r="D140" s="295"/>
      <c r="E140" s="295"/>
      <c r="F140" s="295"/>
      <c r="G140" s="295"/>
      <c r="H140" s="295"/>
      <c r="I140" s="295"/>
      <c r="J140" s="295"/>
    </row>
    <row r="141">
      <c r="A141" s="295"/>
      <c r="B141" s="295"/>
      <c r="C141" s="295"/>
      <c r="D141" s="295"/>
      <c r="E141" s="295"/>
      <c r="F141" s="295"/>
      <c r="G141" s="295"/>
      <c r="H141" s="295"/>
      <c r="I141" s="295"/>
      <c r="J141" s="295"/>
    </row>
    <row r="142">
      <c r="A142" s="295"/>
      <c r="B142" s="295"/>
      <c r="C142" s="295"/>
      <c r="D142" s="295"/>
      <c r="E142" s="295"/>
      <c r="F142" s="295"/>
      <c r="G142" s="295"/>
      <c r="H142" s="295"/>
      <c r="I142" s="295"/>
      <c r="J142" s="295"/>
    </row>
    <row r="143">
      <c r="A143" s="295"/>
      <c r="B143" s="295"/>
      <c r="C143" s="295"/>
      <c r="D143" s="295"/>
      <c r="E143" s="295"/>
      <c r="F143" s="295"/>
      <c r="G143" s="295"/>
      <c r="H143" s="295"/>
      <c r="I143" s="295"/>
      <c r="J143" s="295"/>
    </row>
    <row r="144">
      <c r="A144" s="295"/>
      <c r="B144" s="295"/>
      <c r="C144" s="295"/>
      <c r="D144" s="295"/>
      <c r="E144" s="295"/>
      <c r="F144" s="295"/>
      <c r="G144" s="295"/>
      <c r="H144" s="295"/>
      <c r="I144" s="295"/>
      <c r="J144" s="295"/>
    </row>
    <row r="145">
      <c r="A145" s="295"/>
      <c r="B145" s="295"/>
      <c r="C145" s="295"/>
      <c r="D145" s="295"/>
      <c r="E145" s="295"/>
      <c r="F145" s="295"/>
      <c r="G145" s="295"/>
      <c r="H145" s="295"/>
      <c r="I145" s="295"/>
      <c r="J145" s="295"/>
    </row>
    <row r="146">
      <c r="A146" s="295"/>
      <c r="B146" s="295"/>
      <c r="C146" s="295"/>
      <c r="D146" s="295"/>
      <c r="E146" s="295"/>
      <c r="F146" s="295"/>
      <c r="G146" s="295"/>
      <c r="H146" s="295"/>
      <c r="I146" s="295"/>
      <c r="J146" s="295"/>
    </row>
    <row r="147">
      <c r="A147" s="295"/>
      <c r="B147" s="295"/>
      <c r="C147" s="295"/>
      <c r="D147" s="295"/>
      <c r="E147" s="295"/>
      <c r="F147" s="295"/>
      <c r="G147" s="295"/>
      <c r="H147" s="295"/>
      <c r="I147" s="295"/>
      <c r="J147" s="295"/>
    </row>
    <row r="148">
      <c r="A148" s="295"/>
      <c r="B148" s="295"/>
      <c r="C148" s="295"/>
      <c r="D148" s="295"/>
      <c r="E148" s="295"/>
      <c r="F148" s="295"/>
      <c r="G148" s="295"/>
      <c r="H148" s="295"/>
      <c r="I148" s="295"/>
      <c r="J148" s="295"/>
    </row>
    <row r="149">
      <c r="A149" s="295"/>
      <c r="B149" s="295"/>
      <c r="C149" s="295"/>
      <c r="D149" s="295"/>
      <c r="E149" s="295"/>
      <c r="F149" s="295"/>
      <c r="G149" s="295"/>
      <c r="H149" s="295"/>
      <c r="I149" s="295"/>
      <c r="J149" s="295"/>
    </row>
    <row r="150">
      <c r="A150" s="295"/>
      <c r="B150" s="295"/>
      <c r="C150" s="295"/>
      <c r="D150" s="295"/>
      <c r="E150" s="295"/>
      <c r="F150" s="295"/>
      <c r="G150" s="295"/>
      <c r="H150" s="295"/>
      <c r="I150" s="295"/>
      <c r="J150" s="295"/>
    </row>
    <row r="151">
      <c r="A151" s="295"/>
      <c r="B151" s="295"/>
      <c r="C151" s="295"/>
      <c r="D151" s="295"/>
      <c r="E151" s="295"/>
      <c r="F151" s="295"/>
      <c r="G151" s="295"/>
      <c r="H151" s="295"/>
      <c r="I151" s="295"/>
      <c r="J151" s="295"/>
    </row>
    <row r="152">
      <c r="A152" s="295"/>
      <c r="B152" s="295"/>
      <c r="C152" s="295"/>
      <c r="D152" s="295"/>
      <c r="E152" s="295"/>
      <c r="F152" s="295"/>
      <c r="G152" s="295"/>
      <c r="H152" s="295"/>
      <c r="I152" s="295"/>
      <c r="J152" s="295"/>
    </row>
    <row r="153">
      <c r="A153" s="295"/>
      <c r="B153" s="295"/>
      <c r="C153" s="295"/>
      <c r="D153" s="295"/>
      <c r="E153" s="295"/>
      <c r="F153" s="295"/>
      <c r="G153" s="295"/>
      <c r="H153" s="295"/>
      <c r="I153" s="295"/>
      <c r="J153" s="295"/>
    </row>
    <row r="154">
      <c r="A154" s="295"/>
      <c r="B154" s="295"/>
      <c r="C154" s="295"/>
      <c r="D154" s="295"/>
      <c r="E154" s="295"/>
      <c r="F154" s="295"/>
      <c r="G154" s="295"/>
      <c r="H154" s="295"/>
      <c r="I154" s="295"/>
      <c r="J154" s="295"/>
    </row>
    <row r="155">
      <c r="A155" s="295"/>
      <c r="B155" s="295"/>
      <c r="C155" s="295"/>
      <c r="D155" s="295"/>
      <c r="E155" s="295"/>
      <c r="F155" s="295"/>
      <c r="G155" s="295"/>
      <c r="H155" s="295"/>
      <c r="I155" s="295"/>
      <c r="J155" s="295"/>
    </row>
    <row r="156">
      <c r="A156" s="295"/>
      <c r="B156" s="295"/>
      <c r="C156" s="295"/>
      <c r="D156" s="295"/>
      <c r="E156" s="295"/>
      <c r="F156" s="295"/>
      <c r="G156" s="295"/>
      <c r="H156" s="295"/>
      <c r="I156" s="295"/>
      <c r="J156" s="295"/>
    </row>
    <row r="157">
      <c r="A157" s="295"/>
      <c r="B157" s="295"/>
      <c r="C157" s="295"/>
      <c r="D157" s="295"/>
      <c r="E157" s="295"/>
      <c r="F157" s="295"/>
      <c r="G157" s="295"/>
      <c r="H157" s="295"/>
      <c r="I157" s="295"/>
      <c r="J157" s="295"/>
    </row>
    <row r="158">
      <c r="A158" s="295"/>
      <c r="B158" s="295"/>
      <c r="C158" s="295"/>
      <c r="D158" s="295"/>
      <c r="E158" s="295"/>
      <c r="F158" s="295"/>
      <c r="G158" s="295"/>
      <c r="H158" s="295"/>
      <c r="I158" s="295"/>
      <c r="J158" s="295"/>
    </row>
    <row r="159">
      <c r="A159" s="295"/>
      <c r="B159" s="295"/>
      <c r="C159" s="295"/>
      <c r="D159" s="295"/>
      <c r="E159" s="295"/>
      <c r="F159" s="295"/>
      <c r="G159" s="295"/>
      <c r="H159" s="295"/>
      <c r="I159" s="295"/>
      <c r="J159" s="295"/>
    </row>
    <row r="160">
      <c r="A160" s="295"/>
      <c r="B160" s="295"/>
      <c r="C160" s="295"/>
      <c r="D160" s="295"/>
      <c r="E160" s="295"/>
      <c r="F160" s="295"/>
      <c r="G160" s="295"/>
      <c r="H160" s="295"/>
      <c r="I160" s="295"/>
      <c r="J160" s="295"/>
    </row>
    <row r="161">
      <c r="A161" s="295"/>
      <c r="B161" s="295"/>
      <c r="C161" s="295"/>
      <c r="D161" s="295"/>
      <c r="E161" s="295"/>
      <c r="F161" s="295"/>
      <c r="G161" s="295"/>
      <c r="H161" s="295"/>
      <c r="I161" s="295"/>
      <c r="J161" s="295"/>
    </row>
    <row r="162">
      <c r="A162" s="295"/>
      <c r="B162" s="295"/>
      <c r="C162" s="295"/>
      <c r="D162" s="295"/>
      <c r="E162" s="295"/>
      <c r="F162" s="295"/>
      <c r="G162" s="295"/>
      <c r="H162" s="295"/>
      <c r="I162" s="295"/>
      <c r="J162" s="295"/>
    </row>
    <row r="163">
      <c r="A163" s="295"/>
      <c r="B163" s="295"/>
      <c r="C163" s="295"/>
      <c r="D163" s="295"/>
      <c r="E163" s="295"/>
      <c r="F163" s="295"/>
      <c r="G163" s="295"/>
      <c r="H163" s="295"/>
      <c r="I163" s="295"/>
      <c r="J163" s="295"/>
    </row>
    <row r="164">
      <c r="A164" s="295"/>
      <c r="B164" s="295"/>
      <c r="C164" s="295"/>
      <c r="D164" s="295"/>
      <c r="E164" s="295"/>
      <c r="F164" s="295"/>
      <c r="G164" s="295"/>
      <c r="H164" s="295"/>
      <c r="I164" s="295"/>
      <c r="J164" s="295"/>
    </row>
    <row r="165">
      <c r="A165" s="295"/>
      <c r="B165" s="295"/>
      <c r="C165" s="295"/>
      <c r="D165" s="295"/>
      <c r="E165" s="295"/>
      <c r="F165" s="295"/>
      <c r="G165" s="295"/>
      <c r="H165" s="295"/>
      <c r="I165" s="295"/>
      <c r="J165" s="295"/>
    </row>
    <row r="166">
      <c r="A166" s="295"/>
      <c r="B166" s="295"/>
      <c r="C166" s="295"/>
      <c r="D166" s="295"/>
      <c r="E166" s="295"/>
      <c r="F166" s="295"/>
      <c r="G166" s="295"/>
      <c r="H166" s="295"/>
      <c r="I166" s="295"/>
      <c r="J166" s="295"/>
    </row>
    <row r="167">
      <c r="A167" s="295"/>
      <c r="B167" s="295"/>
      <c r="C167" s="295"/>
      <c r="D167" s="295"/>
      <c r="E167" s="295"/>
      <c r="F167" s="295"/>
      <c r="G167" s="295"/>
      <c r="H167" s="295"/>
      <c r="I167" s="295"/>
      <c r="J167" s="295"/>
    </row>
    <row r="168">
      <c r="A168" s="295"/>
      <c r="B168" s="295"/>
      <c r="C168" s="295"/>
      <c r="D168" s="295"/>
      <c r="E168" s="295"/>
      <c r="F168" s="295"/>
      <c r="G168" s="295"/>
      <c r="H168" s="295"/>
      <c r="I168" s="295"/>
      <c r="J168" s="295"/>
    </row>
    <row r="169">
      <c r="A169" s="295"/>
      <c r="B169" s="295"/>
      <c r="C169" s="295"/>
      <c r="D169" s="295"/>
      <c r="E169" s="295"/>
      <c r="F169" s="295"/>
      <c r="G169" s="295"/>
      <c r="H169" s="295"/>
      <c r="I169" s="295"/>
      <c r="J169" s="295"/>
    </row>
    <row r="170">
      <c r="A170" s="295"/>
      <c r="B170" s="295"/>
      <c r="C170" s="295"/>
      <c r="D170" s="295"/>
      <c r="E170" s="295"/>
      <c r="F170" s="295"/>
      <c r="G170" s="295"/>
      <c r="H170" s="295"/>
      <c r="I170" s="295"/>
      <c r="J170" s="295"/>
    </row>
    <row r="171">
      <c r="A171" s="295"/>
      <c r="B171" s="295"/>
      <c r="C171" s="295"/>
      <c r="D171" s="295"/>
      <c r="E171" s="295"/>
      <c r="F171" s="295"/>
      <c r="G171" s="295"/>
      <c r="H171" s="295"/>
      <c r="I171" s="295"/>
      <c r="J171" s="295"/>
    </row>
    <row r="172">
      <c r="A172" s="295"/>
      <c r="B172" s="295"/>
      <c r="C172" s="295"/>
      <c r="D172" s="295"/>
      <c r="E172" s="295"/>
      <c r="F172" s="295"/>
      <c r="G172" s="295"/>
      <c r="H172" s="295"/>
      <c r="I172" s="295"/>
      <c r="J172" s="295"/>
    </row>
    <row r="173">
      <c r="A173" s="295"/>
      <c r="B173" s="295"/>
      <c r="C173" s="295"/>
      <c r="D173" s="295"/>
      <c r="E173" s="295"/>
      <c r="F173" s="295"/>
      <c r="G173" s="295"/>
      <c r="H173" s="295"/>
      <c r="I173" s="295"/>
      <c r="J173" s="295"/>
    </row>
    <row r="174">
      <c r="A174" s="295"/>
      <c r="B174" s="295"/>
      <c r="C174" s="295"/>
      <c r="D174" s="295"/>
      <c r="E174" s="295"/>
      <c r="F174" s="295"/>
      <c r="G174" s="295"/>
      <c r="H174" s="295"/>
      <c r="I174" s="295"/>
      <c r="J174" s="295"/>
    </row>
    <row r="175">
      <c r="A175" s="295"/>
      <c r="B175" s="295"/>
      <c r="C175" s="295"/>
      <c r="D175" s="295"/>
      <c r="E175" s="295"/>
      <c r="F175" s="295"/>
      <c r="G175" s="295"/>
      <c r="H175" s="295"/>
      <c r="I175" s="295"/>
      <c r="J175" s="295"/>
    </row>
    <row r="176">
      <c r="A176" s="295"/>
      <c r="B176" s="295"/>
      <c r="C176" s="295"/>
      <c r="D176" s="295"/>
      <c r="E176" s="295"/>
      <c r="F176" s="295"/>
      <c r="G176" s="295"/>
      <c r="H176" s="295"/>
      <c r="I176" s="295"/>
      <c r="J176" s="295"/>
    </row>
    <row r="177">
      <c r="A177" s="295"/>
      <c r="B177" s="295"/>
      <c r="C177" s="295"/>
      <c r="D177" s="295"/>
      <c r="E177" s="295"/>
      <c r="F177" s="295"/>
      <c r="G177" s="295"/>
      <c r="H177" s="295"/>
      <c r="I177" s="295"/>
      <c r="J177" s="295"/>
    </row>
    <row r="178">
      <c r="A178" s="295"/>
      <c r="B178" s="295"/>
      <c r="C178" s="295"/>
      <c r="D178" s="295"/>
      <c r="E178" s="295"/>
      <c r="F178" s="295"/>
      <c r="G178" s="295"/>
      <c r="H178" s="295"/>
      <c r="I178" s="295"/>
      <c r="J178" s="295"/>
    </row>
    <row r="179">
      <c r="A179" s="295"/>
      <c r="B179" s="295"/>
      <c r="C179" s="295"/>
      <c r="D179" s="295"/>
      <c r="E179" s="295"/>
      <c r="F179" s="295"/>
      <c r="G179" s="295"/>
      <c r="H179" s="295"/>
      <c r="I179" s="295"/>
      <c r="J179" s="295"/>
    </row>
    <row r="180">
      <c r="A180" s="295"/>
      <c r="B180" s="295"/>
      <c r="C180" s="295"/>
      <c r="D180" s="295"/>
      <c r="E180" s="295"/>
      <c r="F180" s="295"/>
      <c r="G180" s="295"/>
      <c r="H180" s="295"/>
      <c r="I180" s="295"/>
      <c r="J180" s="295"/>
    </row>
    <row r="181">
      <c r="A181" s="295"/>
      <c r="B181" s="295"/>
      <c r="C181" s="295"/>
      <c r="D181" s="295"/>
      <c r="E181" s="295"/>
      <c r="F181" s="295"/>
      <c r="G181" s="295"/>
      <c r="H181" s="295"/>
      <c r="I181" s="295"/>
      <c r="J181" s="295"/>
    </row>
    <row r="182">
      <c r="A182" s="295"/>
      <c r="B182" s="295"/>
      <c r="C182" s="295"/>
      <c r="D182" s="295"/>
      <c r="E182" s="295"/>
      <c r="F182" s="295"/>
      <c r="G182" s="295"/>
      <c r="H182" s="295"/>
      <c r="I182" s="295"/>
      <c r="J182" s="295"/>
    </row>
    <row r="183">
      <c r="A183" s="295"/>
      <c r="B183" s="295"/>
      <c r="C183" s="295"/>
      <c r="D183" s="295"/>
      <c r="E183" s="295"/>
      <c r="F183" s="295"/>
      <c r="G183" s="295"/>
      <c r="H183" s="295"/>
      <c r="I183" s="295"/>
      <c r="J183" s="295"/>
    </row>
    <row r="184">
      <c r="A184" s="295"/>
      <c r="B184" s="295"/>
      <c r="C184" s="295"/>
      <c r="D184" s="295"/>
      <c r="E184" s="295"/>
      <c r="F184" s="295"/>
      <c r="G184" s="295"/>
      <c r="H184" s="295"/>
      <c r="I184" s="295"/>
      <c r="J184" s="295"/>
    </row>
    <row r="185">
      <c r="A185" s="295"/>
      <c r="B185" s="295"/>
      <c r="C185" s="295"/>
      <c r="D185" s="295"/>
      <c r="E185" s="295"/>
      <c r="F185" s="295"/>
      <c r="G185" s="295"/>
      <c r="H185" s="295"/>
      <c r="I185" s="295"/>
      <c r="J185" s="295"/>
    </row>
    <row r="186">
      <c r="A186" s="295"/>
      <c r="B186" s="295"/>
      <c r="C186" s="295"/>
      <c r="D186" s="295"/>
      <c r="E186" s="295"/>
      <c r="F186" s="295"/>
      <c r="G186" s="295"/>
      <c r="H186" s="295"/>
      <c r="I186" s="295"/>
      <c r="J186" s="295"/>
    </row>
    <row r="187">
      <c r="A187" s="295"/>
      <c r="B187" s="295"/>
      <c r="C187" s="295"/>
      <c r="D187" s="295"/>
      <c r="E187" s="295"/>
      <c r="F187" s="295"/>
      <c r="G187" s="295"/>
      <c r="H187" s="295"/>
      <c r="I187" s="295"/>
      <c r="J187" s="295"/>
    </row>
    <row r="188">
      <c r="A188" s="295"/>
      <c r="B188" s="295"/>
      <c r="C188" s="295"/>
      <c r="D188" s="295"/>
      <c r="E188" s="295"/>
      <c r="F188" s="295"/>
      <c r="G188" s="295"/>
      <c r="H188" s="295"/>
      <c r="I188" s="295"/>
      <c r="J188" s="295"/>
    </row>
    <row r="189">
      <c r="A189" s="295"/>
      <c r="B189" s="295"/>
      <c r="C189" s="295"/>
      <c r="D189" s="295"/>
      <c r="E189" s="295"/>
      <c r="F189" s="295"/>
      <c r="G189" s="295"/>
      <c r="H189" s="295"/>
      <c r="I189" s="295"/>
      <c r="J189" s="295"/>
    </row>
    <row r="190">
      <c r="A190" s="295"/>
      <c r="B190" s="295"/>
      <c r="C190" s="295"/>
      <c r="D190" s="295"/>
      <c r="E190" s="295"/>
      <c r="F190" s="295"/>
      <c r="G190" s="295"/>
      <c r="H190" s="295"/>
      <c r="I190" s="295"/>
      <c r="J190" s="295"/>
    </row>
    <row r="191">
      <c r="A191" s="295"/>
      <c r="B191" s="295"/>
      <c r="C191" s="295"/>
      <c r="D191" s="295"/>
      <c r="E191" s="295"/>
      <c r="F191" s="295"/>
      <c r="G191" s="295"/>
      <c r="H191" s="295"/>
      <c r="I191" s="295"/>
      <c r="J191" s="295"/>
    </row>
    <row r="192">
      <c r="A192" s="295"/>
      <c r="B192" s="295"/>
      <c r="C192" s="295"/>
      <c r="D192" s="295"/>
      <c r="E192" s="295"/>
      <c r="F192" s="295"/>
      <c r="G192" s="295"/>
      <c r="H192" s="295"/>
      <c r="I192" s="295"/>
      <c r="J192" s="295"/>
    </row>
    <row r="193">
      <c r="A193" s="295"/>
      <c r="B193" s="295"/>
      <c r="C193" s="295"/>
      <c r="D193" s="295"/>
      <c r="E193" s="295"/>
      <c r="F193" s="295"/>
      <c r="G193" s="295"/>
      <c r="H193" s="295"/>
      <c r="I193" s="295"/>
      <c r="J193" s="295"/>
    </row>
    <row r="194">
      <c r="A194" s="295"/>
      <c r="B194" s="295"/>
      <c r="C194" s="295"/>
      <c r="D194" s="295"/>
      <c r="E194" s="295"/>
      <c r="F194" s="295"/>
      <c r="G194" s="295"/>
      <c r="H194" s="295"/>
      <c r="I194" s="295"/>
      <c r="J194" s="295"/>
    </row>
    <row r="195">
      <c r="A195" s="295"/>
      <c r="B195" s="295"/>
      <c r="C195" s="295"/>
      <c r="D195" s="295"/>
      <c r="E195" s="295"/>
      <c r="F195" s="295"/>
      <c r="G195" s="295"/>
      <c r="H195" s="295"/>
      <c r="I195" s="295"/>
      <c r="J195" s="295"/>
    </row>
    <row r="196">
      <c r="A196" s="295"/>
      <c r="B196" s="295"/>
      <c r="C196" s="295"/>
      <c r="D196" s="295"/>
      <c r="E196" s="295"/>
      <c r="F196" s="295"/>
      <c r="G196" s="295"/>
      <c r="H196" s="295"/>
      <c r="I196" s="295"/>
      <c r="J196" s="295"/>
    </row>
    <row r="197">
      <c r="A197" s="295"/>
      <c r="B197" s="295"/>
      <c r="C197" s="295"/>
      <c r="D197" s="295"/>
      <c r="E197" s="295"/>
      <c r="F197" s="295"/>
      <c r="G197" s="295"/>
      <c r="H197" s="295"/>
      <c r="I197" s="295"/>
      <c r="J197" s="295"/>
    </row>
    <row r="198">
      <c r="A198" s="295"/>
      <c r="B198" s="295"/>
      <c r="C198" s="295"/>
      <c r="D198" s="295"/>
      <c r="E198" s="295"/>
      <c r="F198" s="295"/>
      <c r="G198" s="295"/>
      <c r="H198" s="295"/>
      <c r="I198" s="295"/>
      <c r="J198" s="295"/>
    </row>
    <row r="199">
      <c r="A199" s="295"/>
      <c r="B199" s="295"/>
      <c r="C199" s="295"/>
      <c r="D199" s="295"/>
      <c r="E199" s="295"/>
      <c r="F199" s="295"/>
      <c r="G199" s="295"/>
      <c r="H199" s="295"/>
      <c r="I199" s="295"/>
      <c r="J199" s="295"/>
    </row>
    <row r="200">
      <c r="A200" s="295"/>
      <c r="B200" s="295"/>
      <c r="C200" s="295"/>
      <c r="D200" s="295"/>
      <c r="E200" s="295"/>
      <c r="F200" s="295"/>
      <c r="G200" s="295"/>
      <c r="H200" s="295"/>
      <c r="I200" s="295"/>
      <c r="J200" s="295"/>
    </row>
    <row r="201">
      <c r="A201" s="295"/>
      <c r="B201" s="295"/>
      <c r="C201" s="295"/>
      <c r="D201" s="295"/>
      <c r="E201" s="295"/>
      <c r="F201" s="295"/>
      <c r="G201" s="295"/>
      <c r="H201" s="295"/>
      <c r="I201" s="295"/>
      <c r="J201" s="295"/>
    </row>
    <row r="202">
      <c r="A202" s="295"/>
      <c r="B202" s="295"/>
      <c r="C202" s="295"/>
      <c r="D202" s="295"/>
      <c r="E202" s="295"/>
      <c r="F202" s="295"/>
      <c r="G202" s="295"/>
      <c r="H202" s="295"/>
      <c r="I202" s="295"/>
      <c r="J202" s="295"/>
    </row>
    <row r="203">
      <c r="A203" s="295"/>
      <c r="B203" s="295"/>
      <c r="C203" s="295"/>
      <c r="D203" s="295"/>
      <c r="E203" s="295"/>
      <c r="F203" s="295"/>
      <c r="G203" s="295"/>
      <c r="H203" s="295"/>
      <c r="I203" s="295"/>
      <c r="J203" s="295"/>
    </row>
    <row r="204">
      <c r="A204" s="295"/>
      <c r="B204" s="295"/>
      <c r="C204" s="295"/>
      <c r="D204" s="295"/>
      <c r="E204" s="295"/>
      <c r="F204" s="295"/>
      <c r="G204" s="295"/>
      <c r="H204" s="295"/>
      <c r="I204" s="295"/>
      <c r="J204" s="295"/>
    </row>
    <row r="205">
      <c r="A205" s="295"/>
      <c r="B205" s="295"/>
      <c r="C205" s="295"/>
      <c r="D205" s="295"/>
      <c r="E205" s="295"/>
      <c r="F205" s="295"/>
      <c r="G205" s="295"/>
      <c r="H205" s="295"/>
      <c r="I205" s="295"/>
      <c r="J205" s="295"/>
    </row>
    <row r="206">
      <c r="A206" s="295"/>
      <c r="B206" s="295"/>
      <c r="C206" s="295"/>
      <c r="D206" s="295"/>
      <c r="E206" s="295"/>
      <c r="F206" s="295"/>
      <c r="G206" s="295"/>
      <c r="H206" s="295"/>
      <c r="I206" s="295"/>
      <c r="J206" s="295"/>
    </row>
    <row r="207">
      <c r="A207" s="295"/>
      <c r="B207" s="295"/>
      <c r="C207" s="295"/>
      <c r="D207" s="295"/>
      <c r="E207" s="295"/>
      <c r="F207" s="295"/>
      <c r="G207" s="295"/>
      <c r="H207" s="295"/>
      <c r="I207" s="295"/>
      <c r="J207" s="295"/>
    </row>
    <row r="208">
      <c r="A208" s="295"/>
      <c r="B208" s="295"/>
      <c r="C208" s="295"/>
      <c r="D208" s="295"/>
      <c r="E208" s="295"/>
      <c r="F208" s="295"/>
      <c r="G208" s="295"/>
      <c r="H208" s="295"/>
      <c r="I208" s="295"/>
      <c r="J208" s="295"/>
    </row>
    <row r="209">
      <c r="A209" s="295"/>
      <c r="B209" s="295"/>
      <c r="C209" s="295"/>
      <c r="D209" s="295"/>
      <c r="E209" s="295"/>
      <c r="F209" s="295"/>
      <c r="G209" s="295"/>
      <c r="H209" s="295"/>
      <c r="I209" s="295"/>
      <c r="J209" s="295"/>
    </row>
    <row r="210">
      <c r="A210" s="295"/>
      <c r="B210" s="295"/>
      <c r="C210" s="295"/>
      <c r="D210" s="295"/>
      <c r="E210" s="295"/>
      <c r="F210" s="295"/>
      <c r="G210" s="295"/>
      <c r="H210" s="295"/>
      <c r="I210" s="295"/>
      <c r="J210" s="295"/>
    </row>
    <row r="211">
      <c r="A211" s="295"/>
      <c r="B211" s="295"/>
      <c r="C211" s="295"/>
      <c r="D211" s="295"/>
      <c r="E211" s="295"/>
      <c r="F211" s="295"/>
      <c r="G211" s="295"/>
      <c r="H211" s="295"/>
      <c r="I211" s="295"/>
      <c r="J211" s="295"/>
    </row>
    <row r="212">
      <c r="A212" s="295"/>
      <c r="B212" s="295"/>
      <c r="C212" s="295"/>
      <c r="D212" s="295"/>
      <c r="E212" s="295"/>
      <c r="F212" s="295"/>
      <c r="G212" s="295"/>
      <c r="H212" s="295"/>
      <c r="I212" s="295"/>
      <c r="J212" s="295"/>
    </row>
    <row r="213">
      <c r="A213" s="295"/>
      <c r="B213" s="295"/>
      <c r="C213" s="295"/>
      <c r="D213" s="295"/>
      <c r="E213" s="295"/>
      <c r="F213" s="295"/>
      <c r="G213" s="295"/>
      <c r="H213" s="295"/>
      <c r="I213" s="295"/>
      <c r="J213" s="295"/>
    </row>
    <row r="214">
      <c r="A214" s="295"/>
      <c r="B214" s="295"/>
      <c r="C214" s="295"/>
      <c r="D214" s="295"/>
      <c r="E214" s="295"/>
      <c r="F214" s="295"/>
      <c r="G214" s="295"/>
      <c r="H214" s="295"/>
      <c r="I214" s="295"/>
      <c r="J214" s="295"/>
    </row>
    <row r="215">
      <c r="A215" s="295"/>
      <c r="B215" s="295"/>
      <c r="C215" s="295"/>
      <c r="D215" s="295"/>
      <c r="E215" s="295"/>
      <c r="F215" s="295"/>
      <c r="G215" s="295"/>
      <c r="H215" s="295"/>
      <c r="I215" s="295"/>
      <c r="J215" s="295"/>
    </row>
    <row r="216">
      <c r="A216" s="295"/>
      <c r="B216" s="295"/>
      <c r="C216" s="295"/>
      <c r="D216" s="295"/>
      <c r="E216" s="295"/>
      <c r="F216" s="295"/>
      <c r="G216" s="295"/>
      <c r="H216" s="295"/>
      <c r="I216" s="295"/>
      <c r="J216" s="295"/>
    </row>
    <row r="217">
      <c r="A217" s="295"/>
      <c r="B217" s="295"/>
      <c r="C217" s="295"/>
      <c r="D217" s="295"/>
      <c r="E217" s="295"/>
      <c r="F217" s="295"/>
      <c r="G217" s="295"/>
      <c r="H217" s="295"/>
      <c r="I217" s="295"/>
      <c r="J217" s="295"/>
    </row>
    <row r="218">
      <c r="A218" s="295"/>
      <c r="B218" s="295"/>
      <c r="C218" s="295"/>
      <c r="D218" s="295"/>
      <c r="E218" s="295"/>
      <c r="F218" s="295"/>
      <c r="G218" s="295"/>
      <c r="H218" s="295"/>
      <c r="I218" s="295"/>
      <c r="J218" s="295"/>
    </row>
    <row r="219">
      <c r="A219" s="295"/>
      <c r="B219" s="295"/>
      <c r="C219" s="295"/>
      <c r="D219" s="295"/>
      <c r="E219" s="295"/>
      <c r="F219" s="295"/>
      <c r="G219" s="295"/>
      <c r="H219" s="295"/>
      <c r="I219" s="295"/>
      <c r="J219" s="295"/>
    </row>
    <row r="220">
      <c r="A220" s="295"/>
      <c r="B220" s="295"/>
      <c r="C220" s="295"/>
      <c r="D220" s="295"/>
      <c r="E220" s="295"/>
      <c r="F220" s="295"/>
      <c r="G220" s="295"/>
      <c r="H220" s="295"/>
      <c r="I220" s="295"/>
      <c r="J220" s="295"/>
    </row>
    <row r="221">
      <c r="A221" s="295"/>
      <c r="B221" s="295"/>
      <c r="C221" s="295"/>
      <c r="D221" s="295"/>
      <c r="E221" s="295"/>
      <c r="F221" s="295"/>
      <c r="G221" s="295"/>
      <c r="H221" s="295"/>
      <c r="I221" s="295"/>
      <c r="J221" s="295"/>
    </row>
    <row r="222">
      <c r="A222" s="295"/>
      <c r="B222" s="295"/>
      <c r="C222" s="295"/>
      <c r="D222" s="295"/>
      <c r="E222" s="295"/>
      <c r="F222" s="295"/>
      <c r="G222" s="295"/>
      <c r="H222" s="295"/>
      <c r="I222" s="295"/>
      <c r="J222" s="295"/>
    </row>
    <row r="223">
      <c r="A223" s="295"/>
      <c r="B223" s="295"/>
      <c r="C223" s="295"/>
      <c r="D223" s="295"/>
      <c r="E223" s="295"/>
      <c r="F223" s="295"/>
      <c r="G223" s="295"/>
      <c r="H223" s="295"/>
      <c r="I223" s="295"/>
      <c r="J223" s="295"/>
    </row>
    <row r="224">
      <c r="A224" s="295"/>
      <c r="B224" s="295"/>
      <c r="C224" s="295"/>
      <c r="D224" s="295"/>
      <c r="E224" s="295"/>
      <c r="F224" s="295"/>
      <c r="G224" s="295"/>
      <c r="H224" s="295"/>
      <c r="I224" s="295"/>
      <c r="J224" s="295"/>
    </row>
    <row r="225">
      <c r="A225" s="295"/>
      <c r="B225" s="295"/>
      <c r="C225" s="295"/>
      <c r="D225" s="295"/>
      <c r="E225" s="295"/>
      <c r="F225" s="295"/>
      <c r="G225" s="295"/>
      <c r="H225" s="295"/>
      <c r="I225" s="295"/>
      <c r="J225" s="295"/>
    </row>
    <row r="226">
      <c r="A226" s="295"/>
      <c r="B226" s="295"/>
      <c r="C226" s="295"/>
      <c r="D226" s="295"/>
      <c r="E226" s="295"/>
      <c r="F226" s="295"/>
      <c r="G226" s="295"/>
      <c r="H226" s="295"/>
      <c r="I226" s="295"/>
      <c r="J226" s="295"/>
    </row>
    <row r="227">
      <c r="A227" s="295"/>
      <c r="B227" s="295"/>
      <c r="C227" s="295"/>
      <c r="D227" s="295"/>
      <c r="E227" s="295"/>
      <c r="F227" s="295"/>
      <c r="G227" s="295"/>
      <c r="H227" s="295"/>
      <c r="I227" s="295"/>
      <c r="J227" s="295"/>
    </row>
    <row r="228">
      <c r="A228" s="295"/>
      <c r="B228" s="295"/>
      <c r="C228" s="295"/>
      <c r="D228" s="295"/>
      <c r="E228" s="295"/>
      <c r="F228" s="295"/>
      <c r="G228" s="295"/>
      <c r="H228" s="295"/>
      <c r="I228" s="295"/>
      <c r="J228" s="295"/>
    </row>
    <row r="229">
      <c r="A229" s="295"/>
      <c r="B229" s="295"/>
      <c r="C229" s="295"/>
      <c r="D229" s="295"/>
      <c r="E229" s="295"/>
      <c r="F229" s="295"/>
      <c r="G229" s="295"/>
      <c r="H229" s="295"/>
      <c r="I229" s="295"/>
      <c r="J229" s="295"/>
    </row>
    <row r="230">
      <c r="A230" s="295"/>
      <c r="B230" s="295"/>
      <c r="C230" s="295"/>
      <c r="D230" s="295"/>
      <c r="E230" s="295"/>
      <c r="F230" s="295"/>
      <c r="G230" s="295"/>
      <c r="H230" s="295"/>
      <c r="I230" s="295"/>
      <c r="J230" s="295"/>
    </row>
    <row r="231">
      <c r="A231" s="295"/>
      <c r="B231" s="295"/>
      <c r="C231" s="295"/>
      <c r="D231" s="295"/>
      <c r="E231" s="295"/>
      <c r="F231" s="295"/>
      <c r="G231" s="295"/>
      <c r="H231" s="295"/>
      <c r="I231" s="295"/>
      <c r="J231" s="295"/>
    </row>
    <row r="232">
      <c r="A232" s="295"/>
      <c r="B232" s="295"/>
      <c r="C232" s="295"/>
      <c r="D232" s="295"/>
      <c r="E232" s="295"/>
      <c r="F232" s="295"/>
      <c r="G232" s="295"/>
      <c r="H232" s="295"/>
      <c r="I232" s="295"/>
      <c r="J232" s="295"/>
    </row>
    <row r="233">
      <c r="A233" s="295"/>
      <c r="B233" s="295"/>
      <c r="C233" s="295"/>
      <c r="D233" s="295"/>
      <c r="E233" s="295"/>
      <c r="F233" s="295"/>
      <c r="G233" s="295"/>
      <c r="H233" s="295"/>
      <c r="I233" s="295"/>
      <c r="J233" s="295"/>
    </row>
    <row r="234">
      <c r="A234" s="295"/>
      <c r="B234" s="295"/>
      <c r="C234" s="295"/>
      <c r="D234" s="295"/>
      <c r="E234" s="295"/>
      <c r="F234" s="295"/>
      <c r="G234" s="295"/>
      <c r="H234" s="295"/>
      <c r="I234" s="295"/>
      <c r="J234" s="295"/>
    </row>
    <row r="235">
      <c r="A235" s="295"/>
      <c r="B235" s="295"/>
      <c r="C235" s="295"/>
      <c r="D235" s="295"/>
      <c r="E235" s="295"/>
      <c r="F235" s="295"/>
      <c r="G235" s="295"/>
      <c r="H235" s="295"/>
      <c r="I235" s="295"/>
      <c r="J235" s="295"/>
    </row>
    <row r="236">
      <c r="A236" s="295"/>
      <c r="B236" s="295"/>
      <c r="C236" s="295"/>
      <c r="D236" s="295"/>
      <c r="E236" s="295"/>
      <c r="F236" s="295"/>
      <c r="G236" s="295"/>
      <c r="H236" s="295"/>
      <c r="I236" s="295"/>
      <c r="J236" s="295"/>
    </row>
    <row r="237">
      <c r="A237" s="295"/>
      <c r="B237" s="295"/>
      <c r="C237" s="295"/>
      <c r="D237" s="295"/>
      <c r="E237" s="295"/>
      <c r="F237" s="295"/>
      <c r="G237" s="295"/>
      <c r="H237" s="295"/>
      <c r="I237" s="295"/>
      <c r="J237" s="295"/>
    </row>
    <row r="238">
      <c r="A238" s="295"/>
      <c r="B238" s="295"/>
      <c r="C238" s="295"/>
      <c r="D238" s="295"/>
      <c r="E238" s="295"/>
      <c r="F238" s="295"/>
      <c r="G238" s="295"/>
      <c r="H238" s="295"/>
      <c r="I238" s="295"/>
      <c r="J238" s="295"/>
    </row>
    <row r="239">
      <c r="A239" s="295"/>
      <c r="B239" s="295"/>
      <c r="C239" s="295"/>
      <c r="D239" s="295"/>
      <c r="E239" s="295"/>
      <c r="F239" s="295"/>
      <c r="G239" s="295"/>
      <c r="H239" s="295"/>
      <c r="I239" s="295"/>
      <c r="J239" s="295"/>
    </row>
    <row r="240">
      <c r="A240" s="295"/>
      <c r="B240" s="295"/>
      <c r="C240" s="295"/>
      <c r="D240" s="295"/>
      <c r="E240" s="295"/>
      <c r="F240" s="295"/>
      <c r="G240" s="295"/>
      <c r="H240" s="295"/>
      <c r="I240" s="295"/>
      <c r="J240" s="295"/>
    </row>
    <row r="241">
      <c r="A241" s="295"/>
      <c r="B241" s="295"/>
      <c r="C241" s="295"/>
      <c r="D241" s="295"/>
      <c r="E241" s="295"/>
      <c r="F241" s="295"/>
      <c r="G241" s="295"/>
      <c r="H241" s="295"/>
      <c r="I241" s="295"/>
      <c r="J241" s="295"/>
    </row>
    <row r="242">
      <c r="A242" s="295"/>
      <c r="B242" s="295"/>
      <c r="C242" s="295"/>
      <c r="D242" s="295"/>
      <c r="E242" s="295"/>
      <c r="F242" s="295"/>
      <c r="G242" s="295"/>
      <c r="H242" s="295"/>
      <c r="I242" s="295"/>
      <c r="J242" s="295"/>
    </row>
    <row r="243">
      <c r="A243" s="295"/>
      <c r="B243" s="295"/>
      <c r="C243" s="295"/>
      <c r="D243" s="295"/>
      <c r="E243" s="295"/>
      <c r="F243" s="295"/>
      <c r="G243" s="295"/>
      <c r="H243" s="295"/>
      <c r="I243" s="295"/>
      <c r="J243" s="295"/>
    </row>
    <row r="244">
      <c r="A244" s="295"/>
      <c r="B244" s="295"/>
      <c r="C244" s="295"/>
      <c r="D244" s="295"/>
      <c r="E244" s="295"/>
      <c r="F244" s="295"/>
      <c r="G244" s="295"/>
      <c r="H244" s="295"/>
      <c r="I244" s="295"/>
      <c r="J244" s="295"/>
    </row>
    <row r="245">
      <c r="A245" s="295"/>
      <c r="B245" s="295"/>
      <c r="C245" s="295"/>
      <c r="D245" s="295"/>
      <c r="E245" s="295"/>
      <c r="F245" s="295"/>
      <c r="G245" s="295"/>
      <c r="H245" s="295"/>
      <c r="I245" s="295"/>
      <c r="J245" s="295"/>
    </row>
    <row r="246">
      <c r="A246" s="295"/>
      <c r="B246" s="295"/>
      <c r="C246" s="295"/>
      <c r="D246" s="295"/>
      <c r="E246" s="295"/>
      <c r="F246" s="295"/>
      <c r="G246" s="295"/>
      <c r="H246" s="295"/>
      <c r="I246" s="295"/>
      <c r="J246" s="295"/>
    </row>
    <row r="247">
      <c r="A247" s="295"/>
      <c r="B247" s="295"/>
      <c r="C247" s="295"/>
      <c r="D247" s="295"/>
      <c r="E247" s="295"/>
      <c r="F247" s="295"/>
      <c r="G247" s="295"/>
      <c r="H247" s="295"/>
      <c r="I247" s="295"/>
      <c r="J247" s="295"/>
    </row>
    <row r="248">
      <c r="A248" s="295"/>
      <c r="B248" s="295"/>
      <c r="C248" s="295"/>
      <c r="D248" s="295"/>
      <c r="E248" s="295"/>
      <c r="F248" s="295"/>
      <c r="G248" s="295"/>
      <c r="H248" s="295"/>
      <c r="I248" s="295"/>
      <c r="J248" s="295"/>
    </row>
    <row r="249">
      <c r="A249" s="295"/>
      <c r="B249" s="295"/>
      <c r="C249" s="295"/>
      <c r="D249" s="295"/>
      <c r="E249" s="295"/>
      <c r="F249" s="295"/>
      <c r="G249" s="295"/>
      <c r="H249" s="295"/>
      <c r="I249" s="295"/>
      <c r="J249" s="295"/>
    </row>
    <row r="250">
      <c r="A250" s="295"/>
      <c r="B250" s="295"/>
      <c r="C250" s="295"/>
      <c r="D250" s="295"/>
      <c r="E250" s="295"/>
      <c r="F250" s="295"/>
      <c r="G250" s="295"/>
      <c r="H250" s="295"/>
      <c r="I250" s="295"/>
      <c r="J250" s="295"/>
    </row>
    <row r="251">
      <c r="A251" s="295"/>
      <c r="B251" s="295"/>
      <c r="C251" s="295"/>
      <c r="D251" s="295"/>
      <c r="E251" s="295"/>
      <c r="F251" s="295"/>
      <c r="G251" s="295"/>
      <c r="H251" s="295"/>
      <c r="I251" s="295"/>
      <c r="J251" s="295"/>
    </row>
    <row r="252">
      <c r="A252" s="295"/>
      <c r="B252" s="295"/>
      <c r="C252" s="295"/>
      <c r="D252" s="295"/>
      <c r="E252" s="295"/>
      <c r="F252" s="295"/>
      <c r="G252" s="295"/>
      <c r="H252" s="295"/>
      <c r="I252" s="295"/>
      <c r="J252" s="295"/>
    </row>
    <row r="253">
      <c r="A253" s="295"/>
      <c r="B253" s="295"/>
      <c r="C253" s="295"/>
      <c r="D253" s="295"/>
      <c r="E253" s="295"/>
      <c r="F253" s="295"/>
      <c r="G253" s="295"/>
      <c r="H253" s="295"/>
      <c r="I253" s="295"/>
      <c r="J253" s="295"/>
    </row>
    <row r="254">
      <c r="A254" s="295"/>
      <c r="B254" s="295"/>
      <c r="C254" s="295"/>
      <c r="D254" s="295"/>
      <c r="E254" s="295"/>
      <c r="F254" s="295"/>
      <c r="G254" s="295"/>
      <c r="H254" s="295"/>
      <c r="I254" s="295"/>
      <c r="J254" s="295"/>
    </row>
    <row r="255">
      <c r="A255" s="295"/>
      <c r="B255" s="295"/>
      <c r="C255" s="295"/>
      <c r="D255" s="295"/>
      <c r="E255" s="295"/>
      <c r="F255" s="295"/>
      <c r="G255" s="295"/>
      <c r="H255" s="295"/>
      <c r="I255" s="295"/>
      <c r="J255" s="295"/>
    </row>
    <row r="256">
      <c r="A256" s="295"/>
      <c r="B256" s="295"/>
      <c r="C256" s="295"/>
      <c r="D256" s="295"/>
      <c r="E256" s="295"/>
      <c r="F256" s="295"/>
      <c r="G256" s="295"/>
      <c r="H256" s="295"/>
      <c r="I256" s="295"/>
      <c r="J256" s="295"/>
    </row>
    <row r="257">
      <c r="A257" s="295"/>
      <c r="B257" s="295"/>
      <c r="C257" s="295"/>
      <c r="D257" s="295"/>
      <c r="E257" s="295"/>
      <c r="F257" s="295"/>
      <c r="G257" s="295"/>
      <c r="H257" s="295"/>
      <c r="I257" s="295"/>
      <c r="J257" s="295"/>
    </row>
    <row r="258">
      <c r="A258" s="295"/>
      <c r="B258" s="295"/>
      <c r="C258" s="295"/>
      <c r="D258" s="295"/>
      <c r="E258" s="295"/>
      <c r="F258" s="295"/>
      <c r="G258" s="295"/>
      <c r="H258" s="295"/>
      <c r="I258" s="295"/>
      <c r="J258" s="295"/>
    </row>
    <row r="259">
      <c r="A259" s="295"/>
      <c r="B259" s="295"/>
      <c r="C259" s="295"/>
      <c r="D259" s="295"/>
      <c r="E259" s="295"/>
      <c r="F259" s="295"/>
      <c r="G259" s="295"/>
      <c r="H259" s="295"/>
      <c r="I259" s="295"/>
      <c r="J259" s="295"/>
    </row>
    <row r="260">
      <c r="A260" s="295"/>
      <c r="B260" s="295"/>
      <c r="C260" s="295"/>
      <c r="D260" s="295"/>
      <c r="E260" s="295"/>
      <c r="F260" s="295"/>
      <c r="G260" s="295"/>
      <c r="H260" s="295"/>
      <c r="I260" s="295"/>
      <c r="J260" s="295"/>
    </row>
    <row r="261">
      <c r="A261" s="295"/>
      <c r="B261" s="295"/>
      <c r="C261" s="295"/>
      <c r="D261" s="295"/>
      <c r="E261" s="295"/>
      <c r="F261" s="295"/>
      <c r="G261" s="295"/>
      <c r="H261" s="295"/>
      <c r="I261" s="295"/>
      <c r="J261" s="295"/>
    </row>
    <row r="262">
      <c r="A262" s="295"/>
      <c r="B262" s="295"/>
      <c r="C262" s="295"/>
      <c r="D262" s="295"/>
      <c r="E262" s="295"/>
      <c r="F262" s="295"/>
      <c r="G262" s="295"/>
      <c r="H262" s="295"/>
      <c r="I262" s="295"/>
      <c r="J262" s="295"/>
    </row>
    <row r="263">
      <c r="A263" s="295"/>
      <c r="B263" s="295"/>
      <c r="C263" s="295"/>
      <c r="D263" s="295"/>
      <c r="E263" s="295"/>
      <c r="F263" s="295"/>
      <c r="G263" s="295"/>
      <c r="H263" s="295"/>
      <c r="I263" s="295"/>
      <c r="J263" s="295"/>
    </row>
    <row r="264">
      <c r="A264" s="295"/>
      <c r="B264" s="295"/>
      <c r="C264" s="295"/>
      <c r="D264" s="295"/>
      <c r="E264" s="295"/>
      <c r="F264" s="295"/>
      <c r="G264" s="295"/>
      <c r="H264" s="295"/>
      <c r="I264" s="295"/>
      <c r="J264" s="295"/>
    </row>
    <row r="265">
      <c r="A265" s="295"/>
      <c r="B265" s="295"/>
      <c r="C265" s="295"/>
      <c r="D265" s="295"/>
      <c r="E265" s="295"/>
      <c r="F265" s="295"/>
      <c r="G265" s="295"/>
      <c r="H265" s="295"/>
      <c r="I265" s="295"/>
      <c r="J265" s="295"/>
    </row>
    <row r="266">
      <c r="A266" s="295"/>
      <c r="B266" s="295"/>
      <c r="C266" s="295"/>
      <c r="D266" s="295"/>
      <c r="E266" s="295"/>
      <c r="F266" s="295"/>
      <c r="G266" s="295"/>
      <c r="H266" s="295"/>
      <c r="I266" s="295"/>
      <c r="J266" s="295"/>
    </row>
    <row r="267">
      <c r="A267" s="295"/>
      <c r="B267" s="295"/>
      <c r="C267" s="295"/>
      <c r="D267" s="295"/>
      <c r="E267" s="295"/>
      <c r="F267" s="295"/>
      <c r="G267" s="295"/>
      <c r="H267" s="295"/>
      <c r="I267" s="295"/>
      <c r="J267" s="295"/>
    </row>
    <row r="268">
      <c r="A268" s="295"/>
      <c r="B268" s="295"/>
      <c r="C268" s="295"/>
      <c r="D268" s="295"/>
      <c r="E268" s="295"/>
      <c r="F268" s="295"/>
      <c r="G268" s="295"/>
      <c r="H268" s="295"/>
      <c r="I268" s="295"/>
      <c r="J268" s="295"/>
    </row>
    <row r="269">
      <c r="A269" s="295"/>
      <c r="B269" s="295"/>
      <c r="C269" s="295"/>
      <c r="D269" s="295"/>
      <c r="E269" s="295"/>
      <c r="F269" s="295"/>
      <c r="G269" s="295"/>
      <c r="H269" s="295"/>
      <c r="I269" s="295"/>
      <c r="J269" s="295"/>
    </row>
    <row r="270">
      <c r="A270" s="295"/>
      <c r="B270" s="295"/>
      <c r="C270" s="295"/>
      <c r="D270" s="295"/>
      <c r="E270" s="295"/>
      <c r="F270" s="295"/>
      <c r="G270" s="295"/>
      <c r="H270" s="295"/>
      <c r="I270" s="295"/>
      <c r="J270" s="295"/>
    </row>
    <row r="271">
      <c r="A271" s="295"/>
      <c r="B271" s="295"/>
      <c r="C271" s="295"/>
      <c r="D271" s="295"/>
      <c r="E271" s="295"/>
      <c r="F271" s="295"/>
      <c r="G271" s="295"/>
      <c r="H271" s="295"/>
      <c r="I271" s="295"/>
      <c r="J271" s="295"/>
    </row>
    <row r="272">
      <c r="A272" s="295"/>
      <c r="B272" s="295"/>
      <c r="C272" s="295"/>
      <c r="D272" s="295"/>
      <c r="E272" s="295"/>
      <c r="F272" s="295"/>
      <c r="G272" s="295"/>
      <c r="H272" s="295"/>
      <c r="I272" s="295"/>
      <c r="J272" s="295"/>
    </row>
    <row r="273">
      <c r="A273" s="295"/>
      <c r="B273" s="295"/>
      <c r="C273" s="295"/>
      <c r="D273" s="295"/>
      <c r="E273" s="295"/>
      <c r="F273" s="295"/>
      <c r="G273" s="295"/>
      <c r="H273" s="295"/>
      <c r="I273" s="295"/>
      <c r="J273" s="295"/>
    </row>
    <row r="274">
      <c r="A274" s="295"/>
      <c r="B274" s="295"/>
      <c r="C274" s="295"/>
      <c r="D274" s="295"/>
      <c r="E274" s="295"/>
      <c r="F274" s="295"/>
      <c r="G274" s="295"/>
      <c r="H274" s="295"/>
      <c r="I274" s="295"/>
      <c r="J274" s="295"/>
    </row>
    <row r="275">
      <c r="A275" s="295"/>
      <c r="B275" s="295"/>
      <c r="C275" s="295"/>
      <c r="D275" s="295"/>
      <c r="E275" s="295"/>
      <c r="F275" s="295"/>
      <c r="G275" s="295"/>
      <c r="H275" s="295"/>
      <c r="I275" s="295"/>
      <c r="J275" s="295"/>
    </row>
    <row r="276">
      <c r="A276" s="295"/>
      <c r="B276" s="295"/>
      <c r="C276" s="295"/>
      <c r="D276" s="295"/>
      <c r="E276" s="295"/>
      <c r="F276" s="295"/>
      <c r="G276" s="295"/>
      <c r="H276" s="295"/>
      <c r="I276" s="295"/>
      <c r="J276" s="295"/>
    </row>
    <row r="277">
      <c r="A277" s="295"/>
      <c r="B277" s="295"/>
      <c r="C277" s="295"/>
      <c r="D277" s="295"/>
      <c r="E277" s="295"/>
      <c r="F277" s="295"/>
      <c r="G277" s="295"/>
      <c r="H277" s="295"/>
      <c r="I277" s="295"/>
      <c r="J277" s="295"/>
    </row>
    <row r="278">
      <c r="A278" s="295"/>
      <c r="B278" s="295"/>
      <c r="C278" s="295"/>
      <c r="D278" s="295"/>
      <c r="E278" s="295"/>
      <c r="F278" s="295"/>
      <c r="G278" s="295"/>
      <c r="H278" s="295"/>
      <c r="I278" s="295"/>
      <c r="J278" s="295"/>
    </row>
    <row r="279">
      <c r="A279" s="295"/>
      <c r="B279" s="295"/>
      <c r="C279" s="295"/>
      <c r="D279" s="295"/>
      <c r="E279" s="295"/>
      <c r="F279" s="295"/>
      <c r="G279" s="295"/>
      <c r="H279" s="295"/>
      <c r="I279" s="295"/>
      <c r="J279" s="295"/>
    </row>
    <row r="280">
      <c r="A280" s="295"/>
      <c r="B280" s="295"/>
      <c r="C280" s="295"/>
      <c r="D280" s="295"/>
      <c r="E280" s="295"/>
      <c r="F280" s="295"/>
      <c r="G280" s="295"/>
      <c r="H280" s="295"/>
      <c r="I280" s="295"/>
      <c r="J280" s="295"/>
    </row>
    <row r="281">
      <c r="A281" s="295"/>
      <c r="B281" s="295"/>
      <c r="C281" s="295"/>
      <c r="D281" s="295"/>
      <c r="E281" s="295"/>
      <c r="F281" s="295"/>
      <c r="G281" s="295"/>
      <c r="H281" s="295"/>
      <c r="I281" s="295"/>
      <c r="J281" s="295"/>
    </row>
    <row r="282">
      <c r="A282" s="295"/>
      <c r="B282" s="295"/>
      <c r="C282" s="295"/>
      <c r="D282" s="295"/>
      <c r="E282" s="295"/>
      <c r="F282" s="295"/>
      <c r="G282" s="295"/>
      <c r="H282" s="295"/>
      <c r="I282" s="295"/>
      <c r="J282" s="295"/>
    </row>
    <row r="283">
      <c r="A283" s="295"/>
      <c r="B283" s="295"/>
      <c r="C283" s="295"/>
      <c r="D283" s="295"/>
      <c r="E283" s="295"/>
      <c r="F283" s="295"/>
      <c r="G283" s="295"/>
      <c r="H283" s="295"/>
      <c r="I283" s="295"/>
      <c r="J283" s="295"/>
    </row>
    <row r="284">
      <c r="A284" s="295"/>
      <c r="B284" s="295"/>
      <c r="C284" s="295"/>
      <c r="D284" s="295"/>
      <c r="E284" s="295"/>
      <c r="F284" s="295"/>
      <c r="G284" s="295"/>
      <c r="H284" s="295"/>
      <c r="I284" s="295"/>
      <c r="J284" s="295"/>
    </row>
    <row r="285">
      <c r="A285" s="295"/>
      <c r="B285" s="295"/>
      <c r="C285" s="295"/>
      <c r="D285" s="295"/>
      <c r="E285" s="295"/>
      <c r="F285" s="295"/>
      <c r="G285" s="295"/>
      <c r="H285" s="295"/>
      <c r="I285" s="295"/>
      <c r="J285" s="295"/>
    </row>
    <row r="286">
      <c r="A286" s="295"/>
      <c r="B286" s="295"/>
      <c r="C286" s="295"/>
      <c r="D286" s="295"/>
      <c r="E286" s="295"/>
      <c r="F286" s="295"/>
      <c r="G286" s="295"/>
      <c r="H286" s="295"/>
      <c r="I286" s="295"/>
      <c r="J286" s="295"/>
    </row>
    <row r="287">
      <c r="A287" s="295"/>
      <c r="B287" s="295"/>
      <c r="C287" s="295"/>
      <c r="D287" s="295"/>
      <c r="E287" s="295"/>
      <c r="F287" s="295"/>
      <c r="G287" s="295"/>
      <c r="H287" s="295"/>
      <c r="I287" s="295"/>
      <c r="J287" s="295"/>
    </row>
    <row r="288">
      <c r="A288" s="295"/>
      <c r="B288" s="295"/>
      <c r="C288" s="295"/>
      <c r="D288" s="295"/>
      <c r="E288" s="295"/>
      <c r="F288" s="295"/>
      <c r="G288" s="295"/>
      <c r="H288" s="295"/>
      <c r="I288" s="295"/>
      <c r="J288" s="295"/>
    </row>
    <row r="289">
      <c r="A289" s="295"/>
      <c r="B289" s="295"/>
      <c r="C289" s="295"/>
      <c r="D289" s="295"/>
      <c r="E289" s="295"/>
      <c r="F289" s="295"/>
      <c r="G289" s="295"/>
      <c r="H289" s="295"/>
      <c r="I289" s="295"/>
      <c r="J289" s="295"/>
    </row>
    <row r="290">
      <c r="A290" s="295"/>
      <c r="B290" s="295"/>
      <c r="C290" s="295"/>
      <c r="D290" s="295"/>
      <c r="E290" s="295"/>
      <c r="F290" s="295"/>
      <c r="G290" s="295"/>
      <c r="H290" s="295"/>
      <c r="I290" s="295"/>
      <c r="J290" s="295"/>
    </row>
    <row r="291">
      <c r="A291" s="295"/>
      <c r="B291" s="295"/>
      <c r="C291" s="295"/>
      <c r="D291" s="295"/>
      <c r="E291" s="295"/>
      <c r="F291" s="295"/>
      <c r="G291" s="295"/>
      <c r="H291" s="295"/>
      <c r="I291" s="295"/>
      <c r="J291" s="295"/>
    </row>
    <row r="292">
      <c r="A292" s="295"/>
      <c r="B292" s="295"/>
      <c r="C292" s="295"/>
      <c r="D292" s="295"/>
      <c r="E292" s="295"/>
      <c r="F292" s="295"/>
      <c r="G292" s="295"/>
      <c r="H292" s="295"/>
      <c r="I292" s="295"/>
      <c r="J292" s="295"/>
    </row>
    <row r="293">
      <c r="A293" s="295"/>
      <c r="B293" s="295"/>
      <c r="C293" s="295"/>
      <c r="D293" s="295"/>
      <c r="E293" s="295"/>
      <c r="F293" s="295"/>
      <c r="G293" s="295"/>
      <c r="H293" s="295"/>
      <c r="I293" s="295"/>
      <c r="J293" s="295"/>
    </row>
    <row r="294">
      <c r="A294" s="295"/>
      <c r="B294" s="295"/>
      <c r="C294" s="295"/>
      <c r="D294" s="295"/>
      <c r="E294" s="295"/>
      <c r="F294" s="295"/>
      <c r="G294" s="295"/>
      <c r="H294" s="295"/>
      <c r="I294" s="295"/>
      <c r="J294" s="295"/>
    </row>
    <row r="295">
      <c r="A295" s="295"/>
      <c r="B295" s="295"/>
      <c r="C295" s="295"/>
      <c r="D295" s="295"/>
      <c r="E295" s="295"/>
      <c r="F295" s="295"/>
      <c r="G295" s="295"/>
      <c r="H295" s="295"/>
      <c r="I295" s="295"/>
      <c r="J295" s="295"/>
    </row>
    <row r="296">
      <c r="A296" s="295"/>
      <c r="B296" s="295"/>
      <c r="C296" s="295"/>
      <c r="D296" s="295"/>
      <c r="E296" s="295"/>
      <c r="F296" s="295"/>
      <c r="G296" s="295"/>
      <c r="H296" s="295"/>
      <c r="I296" s="295"/>
      <c r="J296" s="295"/>
    </row>
    <row r="297">
      <c r="A297" s="295"/>
      <c r="B297" s="295"/>
      <c r="C297" s="295"/>
      <c r="D297" s="295"/>
      <c r="E297" s="295"/>
      <c r="F297" s="295"/>
      <c r="G297" s="295"/>
      <c r="H297" s="295"/>
      <c r="I297" s="295"/>
      <c r="J297" s="295"/>
    </row>
    <row r="298">
      <c r="A298" s="295"/>
      <c r="B298" s="295"/>
      <c r="C298" s="295"/>
      <c r="D298" s="295"/>
      <c r="E298" s="295"/>
      <c r="F298" s="295"/>
      <c r="G298" s="295"/>
      <c r="H298" s="295"/>
      <c r="I298" s="295"/>
      <c r="J298" s="295"/>
    </row>
    <row r="299">
      <c r="A299" s="295"/>
      <c r="B299" s="295"/>
      <c r="C299" s="295"/>
      <c r="D299" s="295"/>
      <c r="E299" s="295"/>
      <c r="F299" s="295"/>
      <c r="G299" s="295"/>
      <c r="H299" s="295"/>
      <c r="I299" s="295"/>
      <c r="J299" s="295"/>
    </row>
    <row r="300">
      <c r="A300" s="295"/>
      <c r="B300" s="295"/>
      <c r="C300" s="295"/>
      <c r="D300" s="295"/>
      <c r="E300" s="295"/>
      <c r="F300" s="295"/>
      <c r="G300" s="295"/>
      <c r="H300" s="295"/>
      <c r="I300" s="295"/>
      <c r="J300" s="295"/>
    </row>
    <row r="301">
      <c r="A301" s="295"/>
      <c r="B301" s="295"/>
      <c r="C301" s="295"/>
      <c r="D301" s="295"/>
      <c r="E301" s="295"/>
      <c r="F301" s="295"/>
      <c r="G301" s="295"/>
      <c r="H301" s="295"/>
      <c r="I301" s="295"/>
      <c r="J301" s="295"/>
    </row>
    <row r="302">
      <c r="A302" s="295"/>
      <c r="B302" s="295"/>
      <c r="C302" s="295"/>
      <c r="D302" s="295"/>
      <c r="E302" s="295"/>
      <c r="F302" s="295"/>
      <c r="G302" s="295"/>
      <c r="H302" s="295"/>
      <c r="I302" s="295"/>
      <c r="J302" s="295"/>
    </row>
    <row r="303">
      <c r="A303" s="295"/>
      <c r="B303" s="295"/>
      <c r="C303" s="295"/>
      <c r="D303" s="295"/>
      <c r="E303" s="295"/>
      <c r="F303" s="295"/>
      <c r="G303" s="295"/>
      <c r="H303" s="295"/>
      <c r="I303" s="295"/>
      <c r="J303" s="295"/>
    </row>
    <row r="304">
      <c r="A304" s="295"/>
      <c r="B304" s="295"/>
      <c r="C304" s="295"/>
      <c r="D304" s="295"/>
      <c r="E304" s="295"/>
      <c r="F304" s="295"/>
      <c r="G304" s="295"/>
      <c r="H304" s="295"/>
      <c r="I304" s="295"/>
      <c r="J304" s="295"/>
    </row>
    <row r="305">
      <c r="A305" s="295"/>
      <c r="B305" s="295"/>
      <c r="C305" s="295"/>
      <c r="D305" s="295"/>
      <c r="E305" s="295"/>
      <c r="F305" s="295"/>
      <c r="G305" s="295"/>
      <c r="H305" s="295"/>
      <c r="I305" s="295"/>
      <c r="J305" s="295"/>
    </row>
    <row r="306">
      <c r="A306" s="295"/>
      <c r="B306" s="295"/>
      <c r="C306" s="295"/>
      <c r="D306" s="295"/>
      <c r="E306" s="295"/>
      <c r="F306" s="295"/>
      <c r="G306" s="295"/>
      <c r="H306" s="295"/>
      <c r="I306" s="295"/>
      <c r="J306" s="295"/>
    </row>
    <row r="307">
      <c r="A307" s="295"/>
      <c r="B307" s="295"/>
      <c r="C307" s="295"/>
      <c r="D307" s="295"/>
      <c r="E307" s="295"/>
      <c r="F307" s="295"/>
      <c r="G307" s="295"/>
      <c r="H307" s="295"/>
      <c r="I307" s="295"/>
      <c r="J307" s="295"/>
    </row>
    <row r="308">
      <c r="A308" s="295"/>
      <c r="B308" s="295"/>
      <c r="C308" s="295"/>
      <c r="D308" s="295"/>
      <c r="E308" s="295"/>
      <c r="F308" s="295"/>
      <c r="G308" s="295"/>
      <c r="H308" s="295"/>
      <c r="I308" s="295"/>
      <c r="J308" s="295"/>
    </row>
    <row r="309">
      <c r="A309" s="295"/>
      <c r="B309" s="295"/>
      <c r="C309" s="295"/>
      <c r="D309" s="295"/>
      <c r="E309" s="295"/>
      <c r="F309" s="295"/>
      <c r="G309" s="295"/>
      <c r="H309" s="295"/>
      <c r="I309" s="295"/>
      <c r="J309" s="295"/>
    </row>
    <row r="310">
      <c r="A310" s="295"/>
      <c r="B310" s="295"/>
      <c r="C310" s="295"/>
      <c r="D310" s="295"/>
      <c r="E310" s="295"/>
      <c r="F310" s="295"/>
      <c r="G310" s="295"/>
      <c r="H310" s="295"/>
      <c r="I310" s="295"/>
      <c r="J310" s="295"/>
    </row>
    <row r="311">
      <c r="A311" s="295"/>
      <c r="B311" s="295"/>
      <c r="C311" s="295"/>
      <c r="D311" s="295"/>
      <c r="E311" s="295"/>
      <c r="F311" s="295"/>
      <c r="G311" s="295"/>
      <c r="H311" s="295"/>
      <c r="I311" s="295"/>
      <c r="J311" s="295"/>
    </row>
    <row r="312">
      <c r="A312" s="295"/>
      <c r="B312" s="295"/>
      <c r="C312" s="295"/>
      <c r="D312" s="295"/>
      <c r="E312" s="295"/>
      <c r="F312" s="295"/>
      <c r="G312" s="295"/>
      <c r="H312" s="295"/>
      <c r="I312" s="295"/>
      <c r="J312" s="295"/>
    </row>
    <row r="313">
      <c r="A313" s="295"/>
      <c r="B313" s="295"/>
      <c r="C313" s="295"/>
      <c r="D313" s="295"/>
      <c r="E313" s="295"/>
      <c r="F313" s="295"/>
      <c r="G313" s="295"/>
      <c r="H313" s="295"/>
      <c r="I313" s="295"/>
      <c r="J313" s="295"/>
    </row>
    <row r="314">
      <c r="A314" s="295"/>
      <c r="B314" s="295"/>
      <c r="C314" s="295"/>
      <c r="D314" s="295"/>
      <c r="E314" s="295"/>
      <c r="F314" s="295"/>
      <c r="G314" s="295"/>
      <c r="H314" s="295"/>
      <c r="I314" s="295"/>
      <c r="J314" s="295"/>
    </row>
    <row r="315">
      <c r="A315" s="295"/>
      <c r="B315" s="295"/>
      <c r="C315" s="295"/>
      <c r="D315" s="295"/>
      <c r="E315" s="295"/>
      <c r="F315" s="295"/>
      <c r="G315" s="295"/>
      <c r="H315" s="295"/>
      <c r="I315" s="295"/>
      <c r="J315" s="295"/>
    </row>
    <row r="316">
      <c r="A316" s="295"/>
      <c r="B316" s="295"/>
      <c r="C316" s="295"/>
      <c r="D316" s="295"/>
      <c r="E316" s="295"/>
      <c r="F316" s="295"/>
      <c r="G316" s="295"/>
      <c r="H316" s="295"/>
      <c r="I316" s="295"/>
      <c r="J316" s="295"/>
    </row>
    <row r="317">
      <c r="A317" s="295"/>
      <c r="B317" s="295"/>
      <c r="C317" s="295"/>
      <c r="D317" s="295"/>
      <c r="E317" s="295"/>
      <c r="F317" s="295"/>
      <c r="G317" s="295"/>
      <c r="H317" s="295"/>
      <c r="I317" s="295"/>
      <c r="J317" s="295"/>
    </row>
    <row r="318">
      <c r="A318" s="295"/>
      <c r="B318" s="295"/>
      <c r="C318" s="295"/>
      <c r="D318" s="295"/>
      <c r="E318" s="295"/>
      <c r="F318" s="295"/>
      <c r="G318" s="295"/>
      <c r="H318" s="295"/>
      <c r="I318" s="295"/>
      <c r="J318" s="295"/>
    </row>
    <row r="319">
      <c r="A319" s="295"/>
      <c r="B319" s="295"/>
      <c r="C319" s="295"/>
      <c r="D319" s="295"/>
      <c r="E319" s="295"/>
      <c r="F319" s="295"/>
      <c r="G319" s="295"/>
      <c r="H319" s="295"/>
      <c r="I319" s="295"/>
      <c r="J319" s="295"/>
    </row>
    <row r="320">
      <c r="A320" s="295"/>
      <c r="B320" s="295"/>
      <c r="C320" s="295"/>
      <c r="D320" s="295"/>
      <c r="E320" s="295"/>
      <c r="F320" s="295"/>
      <c r="G320" s="295"/>
      <c r="H320" s="295"/>
      <c r="I320" s="295"/>
      <c r="J320" s="295"/>
    </row>
    <row r="321">
      <c r="A321" s="295"/>
      <c r="B321" s="295"/>
      <c r="C321" s="295"/>
      <c r="D321" s="295"/>
      <c r="E321" s="295"/>
      <c r="F321" s="295"/>
      <c r="G321" s="295"/>
      <c r="H321" s="295"/>
      <c r="I321" s="295"/>
      <c r="J321" s="295"/>
    </row>
    <row r="322">
      <c r="A322" s="295"/>
      <c r="B322" s="295"/>
      <c r="C322" s="295"/>
      <c r="D322" s="295"/>
      <c r="E322" s="295"/>
      <c r="F322" s="295"/>
      <c r="G322" s="295"/>
      <c r="H322" s="295"/>
      <c r="I322" s="295"/>
      <c r="J322" s="295"/>
    </row>
    <row r="323">
      <c r="A323" s="295"/>
      <c r="B323" s="295"/>
      <c r="C323" s="295"/>
      <c r="D323" s="295"/>
      <c r="E323" s="295"/>
      <c r="F323" s="295"/>
      <c r="G323" s="295"/>
      <c r="H323" s="295"/>
      <c r="I323" s="295"/>
      <c r="J323" s="295"/>
    </row>
    <row r="324">
      <c r="A324" s="295"/>
      <c r="B324" s="295"/>
      <c r="C324" s="295"/>
      <c r="D324" s="295"/>
      <c r="E324" s="295"/>
      <c r="F324" s="295"/>
      <c r="G324" s="295"/>
      <c r="H324" s="295"/>
      <c r="I324" s="295"/>
      <c r="J324" s="295"/>
    </row>
    <row r="325">
      <c r="A325" s="295"/>
      <c r="B325" s="295"/>
      <c r="C325" s="295"/>
      <c r="D325" s="295"/>
      <c r="E325" s="295"/>
      <c r="F325" s="295"/>
      <c r="G325" s="295"/>
      <c r="H325" s="295"/>
      <c r="I325" s="295"/>
      <c r="J325" s="295"/>
    </row>
    <row r="326">
      <c r="A326" s="295"/>
      <c r="B326" s="295"/>
      <c r="C326" s="295"/>
      <c r="D326" s="295"/>
      <c r="E326" s="295"/>
      <c r="F326" s="295"/>
      <c r="G326" s="295"/>
      <c r="H326" s="295"/>
      <c r="I326" s="295"/>
      <c r="J326" s="295"/>
    </row>
    <row r="327">
      <c r="A327" s="295"/>
      <c r="B327" s="295"/>
      <c r="C327" s="295"/>
      <c r="D327" s="295"/>
      <c r="E327" s="295"/>
      <c r="F327" s="295"/>
      <c r="G327" s="295"/>
      <c r="H327" s="295"/>
      <c r="I327" s="295"/>
      <c r="J327" s="295"/>
    </row>
    <row r="328">
      <c r="A328" s="295"/>
      <c r="B328" s="295"/>
      <c r="C328" s="295"/>
      <c r="D328" s="295"/>
      <c r="E328" s="295"/>
      <c r="F328" s="295"/>
      <c r="G328" s="295"/>
      <c r="H328" s="295"/>
      <c r="I328" s="295"/>
      <c r="J328" s="295"/>
    </row>
    <row r="329">
      <c r="A329" s="295"/>
      <c r="B329" s="295"/>
      <c r="C329" s="295"/>
      <c r="D329" s="295"/>
      <c r="E329" s="295"/>
      <c r="F329" s="295"/>
      <c r="G329" s="295"/>
      <c r="H329" s="295"/>
      <c r="I329" s="295"/>
      <c r="J329" s="295"/>
    </row>
    <row r="330">
      <c r="A330" s="295"/>
      <c r="B330" s="295"/>
      <c r="C330" s="295"/>
      <c r="D330" s="295"/>
      <c r="E330" s="295"/>
      <c r="F330" s="295"/>
      <c r="G330" s="295"/>
      <c r="H330" s="295"/>
      <c r="I330" s="295"/>
      <c r="J330" s="295"/>
    </row>
    <row r="331">
      <c r="A331" s="295"/>
      <c r="B331" s="295"/>
      <c r="C331" s="295"/>
      <c r="D331" s="295"/>
      <c r="E331" s="295"/>
      <c r="F331" s="295"/>
      <c r="G331" s="295"/>
      <c r="H331" s="295"/>
      <c r="I331" s="295"/>
      <c r="J331" s="295"/>
    </row>
    <row r="332">
      <c r="A332" s="295"/>
      <c r="B332" s="295"/>
      <c r="C332" s="295"/>
      <c r="D332" s="295"/>
      <c r="E332" s="295"/>
      <c r="F332" s="295"/>
      <c r="G332" s="295"/>
      <c r="H332" s="295"/>
      <c r="I332" s="295"/>
      <c r="J332" s="295"/>
    </row>
    <row r="333">
      <c r="A333" s="295"/>
      <c r="B333" s="295"/>
      <c r="C333" s="295"/>
      <c r="D333" s="295"/>
      <c r="E333" s="295"/>
      <c r="F333" s="295"/>
      <c r="G333" s="295"/>
      <c r="H333" s="295"/>
      <c r="I333" s="295"/>
      <c r="J333" s="295"/>
    </row>
    <row r="334">
      <c r="A334" s="295"/>
      <c r="B334" s="295"/>
      <c r="C334" s="295"/>
      <c r="D334" s="295"/>
      <c r="E334" s="295"/>
      <c r="F334" s="295"/>
      <c r="G334" s="295"/>
      <c r="H334" s="295"/>
      <c r="I334" s="295"/>
      <c r="J334" s="295"/>
    </row>
    <row r="335">
      <c r="A335" s="295"/>
      <c r="B335" s="295"/>
      <c r="C335" s="295"/>
      <c r="D335" s="295"/>
      <c r="E335" s="295"/>
      <c r="F335" s="295"/>
      <c r="G335" s="295"/>
      <c r="H335" s="295"/>
      <c r="I335" s="295"/>
      <c r="J335" s="295"/>
    </row>
    <row r="336">
      <c r="A336" s="295"/>
      <c r="B336" s="295"/>
      <c r="C336" s="295"/>
      <c r="D336" s="295"/>
      <c r="E336" s="295"/>
      <c r="F336" s="295"/>
      <c r="G336" s="295"/>
      <c r="H336" s="295"/>
      <c r="I336" s="295"/>
      <c r="J336" s="295"/>
    </row>
    <row r="337">
      <c r="A337" s="295"/>
      <c r="B337" s="295"/>
      <c r="C337" s="295"/>
      <c r="D337" s="295"/>
      <c r="E337" s="295"/>
      <c r="F337" s="295"/>
      <c r="G337" s="295"/>
      <c r="H337" s="295"/>
      <c r="I337" s="295"/>
      <c r="J337" s="295"/>
    </row>
    <row r="338">
      <c r="A338" s="295"/>
      <c r="B338" s="295"/>
      <c r="C338" s="295"/>
      <c r="D338" s="295"/>
      <c r="E338" s="295"/>
      <c r="F338" s="295"/>
      <c r="G338" s="295"/>
      <c r="H338" s="295"/>
      <c r="I338" s="295"/>
      <c r="J338" s="295"/>
    </row>
    <row r="339">
      <c r="A339" s="295"/>
      <c r="B339" s="295"/>
      <c r="C339" s="295"/>
      <c r="D339" s="295"/>
      <c r="E339" s="295"/>
      <c r="F339" s="295"/>
      <c r="G339" s="295"/>
      <c r="H339" s="295"/>
      <c r="I339" s="295"/>
      <c r="J339" s="295"/>
    </row>
    <row r="340">
      <c r="A340" s="295"/>
      <c r="B340" s="295"/>
      <c r="C340" s="295"/>
      <c r="D340" s="295"/>
      <c r="E340" s="295"/>
      <c r="F340" s="295"/>
      <c r="G340" s="295"/>
      <c r="H340" s="295"/>
      <c r="I340" s="295"/>
      <c r="J340" s="295"/>
    </row>
    <row r="341">
      <c r="A341" s="295"/>
      <c r="B341" s="295"/>
      <c r="C341" s="295"/>
      <c r="D341" s="295"/>
      <c r="E341" s="295"/>
      <c r="F341" s="295"/>
      <c r="G341" s="295"/>
      <c r="H341" s="295"/>
      <c r="I341" s="295"/>
      <c r="J341" s="295"/>
    </row>
    <row r="342">
      <c r="A342" s="295"/>
      <c r="B342" s="295"/>
      <c r="C342" s="295"/>
      <c r="D342" s="295"/>
      <c r="E342" s="295"/>
      <c r="F342" s="295"/>
      <c r="G342" s="295"/>
      <c r="H342" s="295"/>
      <c r="I342" s="295"/>
      <c r="J342" s="295"/>
    </row>
    <row r="343">
      <c r="A343" s="295"/>
      <c r="B343" s="295"/>
      <c r="C343" s="295"/>
      <c r="D343" s="295"/>
      <c r="E343" s="295"/>
      <c r="F343" s="295"/>
      <c r="G343" s="295"/>
      <c r="H343" s="295"/>
      <c r="I343" s="295"/>
      <c r="J343" s="295"/>
    </row>
    <row r="344">
      <c r="A344" s="295"/>
      <c r="B344" s="295"/>
      <c r="C344" s="295"/>
      <c r="D344" s="295"/>
      <c r="E344" s="295"/>
      <c r="F344" s="295"/>
      <c r="G344" s="295"/>
      <c r="H344" s="295"/>
      <c r="I344" s="295"/>
      <c r="J344" s="295"/>
    </row>
    <row r="345">
      <c r="A345" s="295"/>
      <c r="B345" s="295"/>
      <c r="C345" s="295"/>
      <c r="D345" s="295"/>
      <c r="E345" s="295"/>
      <c r="F345" s="295"/>
      <c r="G345" s="295"/>
      <c r="H345" s="295"/>
      <c r="I345" s="295"/>
      <c r="J345" s="295"/>
    </row>
    <row r="346">
      <c r="A346" s="295"/>
      <c r="B346" s="295"/>
      <c r="C346" s="295"/>
      <c r="D346" s="295"/>
      <c r="E346" s="295"/>
      <c r="F346" s="295"/>
      <c r="G346" s="295"/>
      <c r="H346" s="295"/>
      <c r="I346" s="295"/>
      <c r="J346" s="295"/>
    </row>
    <row r="347">
      <c r="A347" s="295"/>
      <c r="B347" s="295"/>
      <c r="C347" s="295"/>
      <c r="D347" s="295"/>
      <c r="E347" s="295"/>
      <c r="F347" s="295"/>
      <c r="G347" s="295"/>
      <c r="H347" s="295"/>
      <c r="I347" s="295"/>
      <c r="J347" s="295"/>
    </row>
    <row r="348">
      <c r="A348" s="295"/>
      <c r="B348" s="295"/>
      <c r="C348" s="295"/>
      <c r="D348" s="295"/>
      <c r="E348" s="295"/>
      <c r="F348" s="295"/>
      <c r="G348" s="295"/>
      <c r="H348" s="295"/>
      <c r="I348" s="295"/>
      <c r="J348" s="295"/>
    </row>
    <row r="349">
      <c r="A349" s="295"/>
      <c r="B349" s="295"/>
      <c r="C349" s="295"/>
      <c r="D349" s="295"/>
      <c r="E349" s="295"/>
      <c r="F349" s="295"/>
      <c r="G349" s="295"/>
      <c r="H349" s="295"/>
      <c r="I349" s="295"/>
      <c r="J349" s="295"/>
    </row>
    <row r="350">
      <c r="A350" s="295"/>
      <c r="B350" s="295"/>
      <c r="C350" s="295"/>
      <c r="D350" s="295"/>
      <c r="E350" s="295"/>
      <c r="F350" s="295"/>
      <c r="G350" s="295"/>
      <c r="H350" s="295"/>
      <c r="I350" s="295"/>
      <c r="J350" s="295"/>
    </row>
    <row r="351">
      <c r="A351" s="295"/>
      <c r="B351" s="295"/>
      <c r="C351" s="295"/>
      <c r="D351" s="295"/>
      <c r="E351" s="295"/>
      <c r="F351" s="295"/>
      <c r="G351" s="295"/>
      <c r="H351" s="295"/>
      <c r="I351" s="295"/>
      <c r="J351" s="295"/>
    </row>
    <row r="352">
      <c r="A352" s="295"/>
      <c r="B352" s="295"/>
      <c r="C352" s="295"/>
      <c r="D352" s="295"/>
      <c r="E352" s="295"/>
      <c r="F352" s="295"/>
      <c r="G352" s="295"/>
      <c r="H352" s="295"/>
      <c r="I352" s="295"/>
      <c r="J352" s="295"/>
    </row>
    <row r="353">
      <c r="A353" s="295"/>
      <c r="B353" s="295"/>
      <c r="C353" s="295"/>
      <c r="D353" s="295"/>
      <c r="E353" s="295"/>
      <c r="F353" s="295"/>
      <c r="G353" s="295"/>
      <c r="H353" s="295"/>
      <c r="I353" s="295"/>
      <c r="J353" s="295"/>
    </row>
    <row r="354">
      <c r="A354" s="295"/>
      <c r="B354" s="295"/>
      <c r="C354" s="295"/>
      <c r="D354" s="295"/>
      <c r="E354" s="295"/>
      <c r="F354" s="295"/>
      <c r="G354" s="295"/>
      <c r="H354" s="295"/>
      <c r="I354" s="295"/>
      <c r="J354" s="295"/>
    </row>
    <row r="355">
      <c r="A355" s="295"/>
      <c r="B355" s="295"/>
      <c r="C355" s="295"/>
      <c r="D355" s="295"/>
      <c r="E355" s="295"/>
      <c r="F355" s="295"/>
      <c r="G355" s="295"/>
      <c r="H355" s="295"/>
      <c r="I355" s="295"/>
      <c r="J355" s="295"/>
    </row>
    <row r="356">
      <c r="A356" s="295"/>
      <c r="B356" s="295"/>
      <c r="C356" s="295"/>
      <c r="D356" s="295"/>
      <c r="E356" s="295"/>
      <c r="F356" s="295"/>
      <c r="G356" s="295"/>
      <c r="H356" s="295"/>
      <c r="I356" s="295"/>
      <c r="J356" s="295"/>
    </row>
    <row r="357">
      <c r="A357" s="295"/>
      <c r="B357" s="295"/>
      <c r="C357" s="295"/>
      <c r="D357" s="295"/>
      <c r="E357" s="295"/>
      <c r="F357" s="295"/>
      <c r="G357" s="295"/>
      <c r="H357" s="295"/>
      <c r="I357" s="295"/>
      <c r="J357" s="295"/>
    </row>
    <row r="358">
      <c r="A358" s="295"/>
      <c r="B358" s="295"/>
      <c r="C358" s="295"/>
      <c r="D358" s="295"/>
      <c r="E358" s="295"/>
      <c r="F358" s="295"/>
      <c r="G358" s="295"/>
      <c r="H358" s="295"/>
      <c r="I358" s="295"/>
      <c r="J358" s="295"/>
    </row>
    <row r="359">
      <c r="A359" s="295"/>
      <c r="B359" s="295"/>
      <c r="C359" s="295"/>
      <c r="D359" s="295"/>
      <c r="E359" s="295"/>
      <c r="F359" s="295"/>
      <c r="G359" s="295"/>
      <c r="H359" s="295"/>
      <c r="I359" s="295"/>
      <c r="J359" s="295"/>
    </row>
    <row r="360">
      <c r="A360" s="295"/>
      <c r="B360" s="295"/>
      <c r="C360" s="295"/>
      <c r="D360" s="295"/>
      <c r="E360" s="295"/>
      <c r="F360" s="295"/>
      <c r="G360" s="295"/>
      <c r="H360" s="295"/>
      <c r="I360" s="295"/>
      <c r="J360" s="295"/>
    </row>
    <row r="361">
      <c r="A361" s="295"/>
      <c r="B361" s="295"/>
      <c r="C361" s="295"/>
      <c r="D361" s="295"/>
      <c r="E361" s="295"/>
      <c r="F361" s="295"/>
      <c r="G361" s="295"/>
      <c r="H361" s="295"/>
      <c r="I361" s="295"/>
      <c r="J361" s="295"/>
    </row>
    <row r="362">
      <c r="A362" s="295"/>
      <c r="B362" s="295"/>
      <c r="C362" s="295"/>
      <c r="D362" s="295"/>
      <c r="E362" s="295"/>
      <c r="F362" s="295"/>
      <c r="G362" s="295"/>
      <c r="H362" s="295"/>
      <c r="I362" s="295"/>
      <c r="J362" s="295"/>
    </row>
    <row r="363">
      <c r="A363" s="295"/>
      <c r="B363" s="295"/>
      <c r="C363" s="295"/>
      <c r="D363" s="295"/>
      <c r="E363" s="295"/>
      <c r="F363" s="295"/>
      <c r="G363" s="295"/>
      <c r="H363" s="295"/>
      <c r="I363" s="295"/>
      <c r="J363" s="295"/>
    </row>
    <row r="364">
      <c r="A364" s="295"/>
      <c r="B364" s="295"/>
      <c r="C364" s="295"/>
      <c r="D364" s="295"/>
      <c r="E364" s="295"/>
      <c r="F364" s="295"/>
      <c r="G364" s="295"/>
      <c r="H364" s="295"/>
      <c r="I364" s="295"/>
      <c r="J364" s="295"/>
    </row>
    <row r="365">
      <c r="A365" s="295"/>
      <c r="B365" s="295"/>
      <c r="C365" s="295"/>
      <c r="D365" s="295"/>
      <c r="E365" s="295"/>
      <c r="F365" s="295"/>
      <c r="G365" s="295"/>
      <c r="H365" s="295"/>
      <c r="I365" s="295"/>
      <c r="J365" s="295"/>
    </row>
    <row r="366">
      <c r="A366" s="295"/>
      <c r="B366" s="295"/>
      <c r="C366" s="295"/>
      <c r="D366" s="295"/>
      <c r="E366" s="295"/>
      <c r="F366" s="295"/>
      <c r="G366" s="295"/>
      <c r="H366" s="295"/>
      <c r="I366" s="295"/>
      <c r="J366" s="295"/>
    </row>
    <row r="367">
      <c r="A367" s="295"/>
      <c r="B367" s="295"/>
      <c r="C367" s="295"/>
      <c r="D367" s="295"/>
      <c r="E367" s="295"/>
      <c r="F367" s="295"/>
      <c r="G367" s="295"/>
      <c r="H367" s="295"/>
      <c r="I367" s="295"/>
      <c r="J367" s="295"/>
    </row>
    <row r="368">
      <c r="A368" s="295"/>
      <c r="B368" s="295"/>
      <c r="C368" s="295"/>
      <c r="D368" s="295"/>
      <c r="E368" s="295"/>
      <c r="F368" s="295"/>
      <c r="G368" s="295"/>
      <c r="H368" s="295"/>
      <c r="I368" s="295"/>
      <c r="J368" s="295"/>
    </row>
    <row r="369">
      <c r="A369" s="295"/>
      <c r="B369" s="295"/>
      <c r="C369" s="295"/>
      <c r="D369" s="295"/>
      <c r="E369" s="295"/>
      <c r="F369" s="295"/>
      <c r="G369" s="295"/>
      <c r="H369" s="295"/>
      <c r="I369" s="295"/>
      <c r="J369" s="295"/>
    </row>
    <row r="370">
      <c r="A370" s="295"/>
      <c r="B370" s="295"/>
      <c r="C370" s="295"/>
      <c r="D370" s="295"/>
      <c r="E370" s="295"/>
      <c r="F370" s="295"/>
      <c r="G370" s="295"/>
      <c r="H370" s="295"/>
      <c r="I370" s="295"/>
      <c r="J370" s="295"/>
    </row>
    <row r="371">
      <c r="A371" s="295"/>
      <c r="B371" s="295"/>
      <c r="C371" s="295"/>
      <c r="D371" s="295"/>
      <c r="E371" s="295"/>
      <c r="F371" s="295"/>
      <c r="G371" s="295"/>
      <c r="H371" s="295"/>
      <c r="I371" s="295"/>
      <c r="J371" s="295"/>
    </row>
    <row r="372">
      <c r="A372" s="295"/>
      <c r="B372" s="295"/>
      <c r="C372" s="295"/>
      <c r="D372" s="295"/>
      <c r="E372" s="295"/>
      <c r="F372" s="295"/>
      <c r="G372" s="295"/>
      <c r="H372" s="295"/>
      <c r="I372" s="295"/>
      <c r="J372" s="295"/>
    </row>
    <row r="373">
      <c r="A373" s="295"/>
      <c r="B373" s="295"/>
      <c r="C373" s="295"/>
      <c r="D373" s="295"/>
      <c r="E373" s="295"/>
      <c r="F373" s="295"/>
      <c r="G373" s="295"/>
      <c r="H373" s="295"/>
      <c r="I373" s="295"/>
      <c r="J373" s="295"/>
    </row>
    <row r="374">
      <c r="A374" s="295"/>
      <c r="B374" s="295"/>
      <c r="C374" s="295"/>
      <c r="D374" s="295"/>
      <c r="E374" s="295"/>
      <c r="F374" s="295"/>
      <c r="G374" s="295"/>
      <c r="H374" s="295"/>
      <c r="I374" s="295"/>
      <c r="J374" s="295"/>
    </row>
    <row r="375">
      <c r="A375" s="295"/>
      <c r="B375" s="295"/>
      <c r="C375" s="295"/>
      <c r="D375" s="295"/>
      <c r="E375" s="295"/>
      <c r="F375" s="295"/>
      <c r="G375" s="295"/>
      <c r="H375" s="295"/>
      <c r="I375" s="295"/>
      <c r="J375" s="295"/>
    </row>
    <row r="376">
      <c r="A376" s="295"/>
      <c r="B376" s="295"/>
      <c r="C376" s="295"/>
      <c r="D376" s="295"/>
      <c r="E376" s="295"/>
      <c r="F376" s="295"/>
      <c r="G376" s="295"/>
      <c r="H376" s="295"/>
      <c r="I376" s="295"/>
      <c r="J376" s="295"/>
    </row>
    <row r="377">
      <c r="A377" s="295"/>
      <c r="B377" s="295"/>
      <c r="C377" s="295"/>
      <c r="D377" s="295"/>
      <c r="E377" s="295"/>
      <c r="F377" s="295"/>
      <c r="G377" s="295"/>
      <c r="H377" s="295"/>
      <c r="I377" s="295"/>
      <c r="J377" s="295"/>
    </row>
    <row r="378">
      <c r="A378" s="295"/>
      <c r="B378" s="295"/>
      <c r="C378" s="295"/>
      <c r="D378" s="295"/>
      <c r="E378" s="295"/>
      <c r="F378" s="295"/>
      <c r="G378" s="295"/>
      <c r="H378" s="295"/>
      <c r="I378" s="295"/>
      <c r="J378" s="295"/>
    </row>
    <row r="379">
      <c r="A379" s="295"/>
      <c r="B379" s="295"/>
      <c r="C379" s="295"/>
      <c r="D379" s="295"/>
      <c r="E379" s="295"/>
      <c r="F379" s="295"/>
      <c r="G379" s="295"/>
      <c r="H379" s="295"/>
      <c r="I379" s="295"/>
      <c r="J379" s="295"/>
    </row>
    <row r="380">
      <c r="A380" s="295"/>
      <c r="B380" s="295"/>
      <c r="C380" s="295"/>
      <c r="D380" s="295"/>
      <c r="E380" s="295"/>
      <c r="F380" s="295"/>
      <c r="G380" s="295"/>
      <c r="H380" s="295"/>
      <c r="I380" s="295"/>
      <c r="J380" s="295"/>
    </row>
    <row r="381">
      <c r="A381" s="295"/>
      <c r="B381" s="295"/>
      <c r="C381" s="295"/>
      <c r="D381" s="295"/>
      <c r="E381" s="295"/>
      <c r="F381" s="295"/>
      <c r="G381" s="295"/>
      <c r="H381" s="295"/>
      <c r="I381" s="295"/>
      <c r="J381" s="295"/>
    </row>
    <row r="382">
      <c r="A382" s="295"/>
      <c r="B382" s="295"/>
      <c r="C382" s="295"/>
      <c r="D382" s="295"/>
      <c r="E382" s="295"/>
      <c r="F382" s="295"/>
      <c r="G382" s="295"/>
      <c r="H382" s="295"/>
      <c r="I382" s="295"/>
      <c r="J382" s="295"/>
    </row>
    <row r="383">
      <c r="A383" s="295"/>
      <c r="B383" s="295"/>
      <c r="C383" s="295"/>
      <c r="D383" s="295"/>
      <c r="E383" s="295"/>
      <c r="F383" s="295"/>
      <c r="G383" s="295"/>
      <c r="H383" s="295"/>
      <c r="I383" s="295"/>
      <c r="J383" s="295"/>
    </row>
    <row r="384">
      <c r="A384" s="295"/>
      <c r="B384" s="295"/>
      <c r="C384" s="295"/>
      <c r="D384" s="295"/>
      <c r="E384" s="295"/>
      <c r="F384" s="295"/>
      <c r="G384" s="295"/>
      <c r="H384" s="295"/>
      <c r="I384" s="295"/>
      <c r="J384" s="295"/>
    </row>
    <row r="385">
      <c r="A385" s="295"/>
      <c r="B385" s="295"/>
      <c r="C385" s="295"/>
      <c r="D385" s="295"/>
      <c r="E385" s="295"/>
      <c r="F385" s="295"/>
      <c r="G385" s="295"/>
      <c r="H385" s="295"/>
      <c r="I385" s="295"/>
      <c r="J385" s="295"/>
    </row>
    <row r="386">
      <c r="A386" s="295"/>
      <c r="B386" s="295"/>
      <c r="C386" s="295"/>
      <c r="D386" s="295"/>
      <c r="E386" s="295"/>
      <c r="F386" s="295"/>
      <c r="G386" s="295"/>
      <c r="H386" s="295"/>
      <c r="I386" s="295"/>
      <c r="J386" s="295"/>
    </row>
    <row r="387">
      <c r="A387" s="295"/>
      <c r="B387" s="295"/>
      <c r="C387" s="295"/>
      <c r="D387" s="295"/>
      <c r="E387" s="295"/>
      <c r="F387" s="295"/>
      <c r="G387" s="295"/>
      <c r="H387" s="295"/>
      <c r="I387" s="295"/>
      <c r="J387" s="295"/>
    </row>
    <row r="388">
      <c r="A388" s="295"/>
      <c r="B388" s="295"/>
      <c r="C388" s="295"/>
      <c r="D388" s="295"/>
      <c r="E388" s="295"/>
      <c r="F388" s="295"/>
      <c r="G388" s="295"/>
      <c r="H388" s="295"/>
      <c r="I388" s="295"/>
      <c r="J388" s="295"/>
    </row>
    <row r="389">
      <c r="A389" s="295"/>
      <c r="B389" s="295"/>
      <c r="C389" s="295"/>
      <c r="D389" s="295"/>
      <c r="E389" s="295"/>
      <c r="F389" s="295"/>
      <c r="G389" s="295"/>
      <c r="H389" s="295"/>
      <c r="I389" s="295"/>
      <c r="J389" s="295"/>
    </row>
    <row r="390">
      <c r="A390" s="295"/>
      <c r="B390" s="295"/>
      <c r="C390" s="295"/>
      <c r="D390" s="295"/>
      <c r="E390" s="295"/>
      <c r="F390" s="295"/>
      <c r="G390" s="295"/>
      <c r="H390" s="295"/>
      <c r="I390" s="295"/>
      <c r="J390" s="295"/>
    </row>
    <row r="391">
      <c r="A391" s="295"/>
      <c r="B391" s="295"/>
      <c r="C391" s="295"/>
      <c r="D391" s="295"/>
      <c r="E391" s="295"/>
      <c r="F391" s="295"/>
      <c r="G391" s="295"/>
      <c r="H391" s="295"/>
      <c r="I391" s="295"/>
      <c r="J391" s="295"/>
    </row>
    <row r="392">
      <c r="A392" s="295"/>
      <c r="B392" s="295"/>
      <c r="C392" s="295"/>
      <c r="D392" s="295"/>
      <c r="E392" s="295"/>
      <c r="F392" s="295"/>
      <c r="G392" s="295"/>
      <c r="H392" s="295"/>
      <c r="I392" s="295"/>
      <c r="J392" s="295"/>
    </row>
    <row r="393">
      <c r="A393" s="295"/>
      <c r="B393" s="295"/>
      <c r="C393" s="295"/>
      <c r="D393" s="295"/>
      <c r="E393" s="295"/>
      <c r="F393" s="295"/>
      <c r="G393" s="295"/>
      <c r="H393" s="295"/>
      <c r="I393" s="295"/>
      <c r="J393" s="295"/>
    </row>
    <row r="394">
      <c r="A394" s="295"/>
      <c r="B394" s="295"/>
      <c r="C394" s="295"/>
      <c r="D394" s="295"/>
      <c r="E394" s="295"/>
      <c r="F394" s="295"/>
      <c r="G394" s="295"/>
      <c r="H394" s="295"/>
      <c r="I394" s="295"/>
      <c r="J394" s="295"/>
    </row>
    <row r="395">
      <c r="A395" s="295"/>
      <c r="B395" s="295"/>
      <c r="C395" s="295"/>
      <c r="D395" s="295"/>
      <c r="E395" s="295"/>
      <c r="F395" s="295"/>
      <c r="G395" s="295"/>
      <c r="H395" s="295"/>
      <c r="I395" s="295"/>
      <c r="J395" s="295"/>
    </row>
    <row r="396">
      <c r="A396" s="295"/>
      <c r="B396" s="295"/>
      <c r="C396" s="295"/>
      <c r="D396" s="295"/>
      <c r="E396" s="295"/>
      <c r="F396" s="295"/>
      <c r="G396" s="295"/>
      <c r="H396" s="295"/>
      <c r="I396" s="295"/>
      <c r="J396" s="295"/>
    </row>
    <row r="397">
      <c r="A397" s="295"/>
      <c r="B397" s="295"/>
      <c r="C397" s="295"/>
      <c r="D397" s="295"/>
      <c r="E397" s="295"/>
      <c r="F397" s="295"/>
      <c r="G397" s="295"/>
      <c r="H397" s="295"/>
      <c r="I397" s="295"/>
      <c r="J397" s="295"/>
    </row>
    <row r="398">
      <c r="A398" s="295"/>
      <c r="B398" s="295"/>
      <c r="C398" s="295"/>
      <c r="D398" s="295"/>
      <c r="E398" s="295"/>
      <c r="F398" s="295"/>
      <c r="G398" s="295"/>
      <c r="H398" s="295"/>
      <c r="I398" s="295"/>
      <c r="J398" s="295"/>
    </row>
    <row r="399">
      <c r="A399" s="295"/>
      <c r="B399" s="295"/>
      <c r="C399" s="295"/>
      <c r="D399" s="295"/>
      <c r="E399" s="295"/>
      <c r="F399" s="295"/>
      <c r="G399" s="295"/>
      <c r="H399" s="295"/>
      <c r="I399" s="295"/>
      <c r="J399" s="295"/>
    </row>
    <row r="400">
      <c r="A400" s="295"/>
      <c r="B400" s="295"/>
      <c r="C400" s="295"/>
      <c r="D400" s="295"/>
      <c r="E400" s="295"/>
      <c r="F400" s="295"/>
      <c r="G400" s="295"/>
      <c r="H400" s="295"/>
      <c r="I400" s="295"/>
      <c r="J400" s="295"/>
    </row>
    <row r="401">
      <c r="A401" s="295"/>
      <c r="B401" s="295"/>
      <c r="C401" s="295"/>
      <c r="D401" s="295"/>
      <c r="E401" s="295"/>
      <c r="F401" s="295"/>
      <c r="G401" s="295"/>
      <c r="H401" s="295"/>
      <c r="I401" s="295"/>
      <c r="J401" s="295"/>
    </row>
    <row r="402">
      <c r="A402" s="295"/>
      <c r="B402" s="295"/>
      <c r="C402" s="295"/>
      <c r="D402" s="295"/>
      <c r="E402" s="295"/>
      <c r="F402" s="295"/>
      <c r="G402" s="295"/>
      <c r="H402" s="295"/>
      <c r="I402" s="295"/>
      <c r="J402" s="295"/>
    </row>
    <row r="403">
      <c r="A403" s="295"/>
      <c r="B403" s="295"/>
      <c r="C403" s="295"/>
      <c r="D403" s="295"/>
      <c r="E403" s="295"/>
      <c r="F403" s="295"/>
      <c r="G403" s="295"/>
      <c r="H403" s="295"/>
      <c r="I403" s="295"/>
      <c r="J403" s="295"/>
    </row>
    <row r="404">
      <c r="A404" s="295"/>
      <c r="B404" s="295"/>
      <c r="C404" s="295"/>
      <c r="D404" s="295"/>
      <c r="E404" s="295"/>
      <c r="F404" s="295"/>
      <c r="G404" s="295"/>
      <c r="H404" s="295"/>
      <c r="I404" s="295"/>
      <c r="J404" s="295"/>
    </row>
    <row r="405">
      <c r="A405" s="295"/>
      <c r="B405" s="295"/>
      <c r="C405" s="295"/>
      <c r="D405" s="295"/>
      <c r="E405" s="295"/>
      <c r="F405" s="295"/>
      <c r="G405" s="295"/>
      <c r="H405" s="295"/>
      <c r="I405" s="295"/>
      <c r="J405" s="295"/>
    </row>
    <row r="406">
      <c r="A406" s="295"/>
      <c r="B406" s="295"/>
      <c r="C406" s="295"/>
      <c r="D406" s="295"/>
      <c r="E406" s="295"/>
      <c r="F406" s="295"/>
      <c r="G406" s="295"/>
      <c r="H406" s="295"/>
      <c r="I406" s="295"/>
      <c r="J406" s="295"/>
    </row>
    <row r="407">
      <c r="A407" s="295"/>
      <c r="B407" s="295"/>
      <c r="C407" s="295"/>
      <c r="D407" s="295"/>
      <c r="E407" s="295"/>
      <c r="F407" s="295"/>
      <c r="G407" s="295"/>
      <c r="H407" s="295"/>
      <c r="I407" s="295"/>
      <c r="J407" s="295"/>
    </row>
    <row r="408">
      <c r="A408" s="295"/>
      <c r="B408" s="295"/>
      <c r="C408" s="295"/>
      <c r="D408" s="295"/>
      <c r="E408" s="295"/>
      <c r="F408" s="295"/>
      <c r="G408" s="295"/>
      <c r="H408" s="295"/>
      <c r="I408" s="295"/>
      <c r="J408" s="295"/>
    </row>
    <row r="409">
      <c r="A409" s="295"/>
      <c r="B409" s="295"/>
      <c r="C409" s="295"/>
      <c r="D409" s="295"/>
      <c r="E409" s="295"/>
      <c r="F409" s="295"/>
      <c r="G409" s="295"/>
      <c r="H409" s="295"/>
      <c r="I409" s="295"/>
      <c r="J409" s="295"/>
    </row>
    <row r="410">
      <c r="A410" s="295"/>
      <c r="B410" s="295"/>
      <c r="C410" s="295"/>
      <c r="D410" s="295"/>
      <c r="E410" s="295"/>
      <c r="F410" s="295"/>
      <c r="G410" s="295"/>
      <c r="H410" s="295"/>
      <c r="I410" s="295"/>
      <c r="J410" s="295"/>
    </row>
    <row r="411">
      <c r="A411" s="295"/>
      <c r="B411" s="295"/>
      <c r="C411" s="295"/>
      <c r="D411" s="295"/>
      <c r="E411" s="295"/>
      <c r="F411" s="295"/>
      <c r="G411" s="295"/>
      <c r="H411" s="295"/>
      <c r="I411" s="295"/>
      <c r="J411" s="295"/>
    </row>
    <row r="412">
      <c r="A412" s="295"/>
      <c r="B412" s="295"/>
      <c r="C412" s="295"/>
      <c r="D412" s="295"/>
      <c r="E412" s="295"/>
      <c r="F412" s="295"/>
      <c r="G412" s="295"/>
      <c r="H412" s="295"/>
      <c r="I412" s="295"/>
      <c r="J412" s="295"/>
    </row>
    <row r="413">
      <c r="A413" s="295"/>
      <c r="B413" s="295"/>
      <c r="C413" s="295"/>
      <c r="D413" s="295"/>
      <c r="E413" s="295"/>
      <c r="F413" s="295"/>
      <c r="G413" s="295"/>
      <c r="H413" s="295"/>
      <c r="I413" s="295"/>
      <c r="J413" s="295"/>
    </row>
    <row r="414">
      <c r="A414" s="295"/>
      <c r="B414" s="295"/>
      <c r="C414" s="295"/>
      <c r="D414" s="295"/>
      <c r="E414" s="295"/>
      <c r="F414" s="295"/>
      <c r="G414" s="295"/>
      <c r="H414" s="295"/>
      <c r="I414" s="295"/>
      <c r="J414" s="295"/>
    </row>
    <row r="415">
      <c r="A415" s="295"/>
      <c r="B415" s="295"/>
      <c r="C415" s="295"/>
      <c r="D415" s="295"/>
      <c r="E415" s="295"/>
      <c r="F415" s="295"/>
      <c r="G415" s="295"/>
      <c r="H415" s="295"/>
      <c r="I415" s="295"/>
      <c r="J415" s="295"/>
    </row>
    <row r="416">
      <c r="A416" s="295"/>
      <c r="B416" s="295"/>
      <c r="C416" s="295"/>
      <c r="D416" s="295"/>
      <c r="E416" s="295"/>
      <c r="F416" s="295"/>
      <c r="G416" s="295"/>
      <c r="H416" s="295"/>
      <c r="I416" s="295"/>
      <c r="J416" s="295"/>
    </row>
    <row r="417">
      <c r="A417" s="295"/>
      <c r="B417" s="295"/>
      <c r="C417" s="295"/>
      <c r="D417" s="295"/>
      <c r="E417" s="295"/>
      <c r="F417" s="295"/>
      <c r="G417" s="295"/>
      <c r="H417" s="295"/>
      <c r="I417" s="295"/>
      <c r="J417" s="295"/>
    </row>
    <row r="418">
      <c r="A418" s="295"/>
      <c r="B418" s="295"/>
      <c r="C418" s="295"/>
      <c r="D418" s="295"/>
      <c r="E418" s="295"/>
      <c r="F418" s="295"/>
      <c r="G418" s="295"/>
      <c r="H418" s="295"/>
      <c r="I418" s="295"/>
      <c r="J418" s="295"/>
    </row>
    <row r="419">
      <c r="A419" s="295"/>
      <c r="B419" s="295"/>
      <c r="C419" s="295"/>
      <c r="D419" s="295"/>
      <c r="E419" s="295"/>
      <c r="F419" s="295"/>
      <c r="G419" s="295"/>
      <c r="H419" s="295"/>
      <c r="I419" s="295"/>
      <c r="J419" s="295"/>
    </row>
    <row r="420">
      <c r="A420" s="295"/>
      <c r="B420" s="295"/>
      <c r="C420" s="295"/>
      <c r="D420" s="295"/>
      <c r="E420" s="295"/>
      <c r="F420" s="295"/>
      <c r="G420" s="295"/>
      <c r="H420" s="295"/>
      <c r="I420" s="295"/>
      <c r="J420" s="295"/>
    </row>
    <row r="421">
      <c r="A421" s="295"/>
      <c r="B421" s="295"/>
      <c r="C421" s="295"/>
      <c r="D421" s="295"/>
      <c r="E421" s="295"/>
      <c r="F421" s="295"/>
      <c r="G421" s="295"/>
      <c r="H421" s="295"/>
      <c r="I421" s="295"/>
      <c r="J421" s="295"/>
    </row>
    <row r="422">
      <c r="A422" s="295"/>
      <c r="B422" s="295"/>
      <c r="C422" s="295"/>
      <c r="D422" s="295"/>
      <c r="E422" s="295"/>
      <c r="F422" s="295"/>
      <c r="G422" s="295"/>
      <c r="H422" s="295"/>
      <c r="I422" s="295"/>
      <c r="J422" s="295"/>
    </row>
    <row r="423">
      <c r="A423" s="295"/>
      <c r="B423" s="295"/>
      <c r="C423" s="295"/>
      <c r="D423" s="295"/>
      <c r="E423" s="295"/>
      <c r="F423" s="295"/>
      <c r="G423" s="295"/>
      <c r="H423" s="295"/>
      <c r="I423" s="295"/>
      <c r="J423" s="295"/>
    </row>
    <row r="424">
      <c r="A424" s="295"/>
      <c r="B424" s="295"/>
      <c r="C424" s="295"/>
      <c r="D424" s="295"/>
      <c r="E424" s="295"/>
      <c r="F424" s="295"/>
      <c r="G424" s="295"/>
      <c r="H424" s="295"/>
      <c r="I424" s="295"/>
      <c r="J424" s="295"/>
    </row>
    <row r="425">
      <c r="A425" s="295"/>
      <c r="B425" s="295"/>
      <c r="C425" s="295"/>
      <c r="D425" s="295"/>
      <c r="E425" s="295"/>
      <c r="F425" s="295"/>
      <c r="G425" s="295"/>
      <c r="H425" s="295"/>
      <c r="I425" s="295"/>
      <c r="J425" s="295"/>
    </row>
    <row r="426">
      <c r="A426" s="295"/>
      <c r="B426" s="295"/>
      <c r="C426" s="295"/>
      <c r="D426" s="295"/>
      <c r="E426" s="295"/>
      <c r="F426" s="295"/>
      <c r="G426" s="295"/>
      <c r="H426" s="295"/>
      <c r="I426" s="295"/>
      <c r="J426" s="295"/>
    </row>
    <row r="427">
      <c r="A427" s="295"/>
      <c r="B427" s="295"/>
      <c r="C427" s="295"/>
      <c r="D427" s="295"/>
      <c r="E427" s="295"/>
      <c r="F427" s="295"/>
      <c r="G427" s="295"/>
      <c r="H427" s="295"/>
      <c r="I427" s="295"/>
      <c r="J427" s="295"/>
    </row>
    <row r="428">
      <c r="A428" s="295"/>
      <c r="B428" s="295"/>
      <c r="C428" s="295"/>
      <c r="D428" s="295"/>
      <c r="E428" s="295"/>
      <c r="F428" s="295"/>
      <c r="G428" s="295"/>
      <c r="H428" s="295"/>
      <c r="I428" s="295"/>
      <c r="J428" s="295"/>
    </row>
    <row r="429">
      <c r="A429" s="295"/>
      <c r="B429" s="295"/>
      <c r="C429" s="295"/>
      <c r="D429" s="295"/>
      <c r="E429" s="295"/>
      <c r="F429" s="295"/>
      <c r="G429" s="295"/>
      <c r="H429" s="295"/>
      <c r="I429" s="295"/>
      <c r="J429" s="295"/>
    </row>
    <row r="430">
      <c r="A430" s="295"/>
      <c r="B430" s="295"/>
      <c r="C430" s="295"/>
      <c r="D430" s="295"/>
      <c r="E430" s="295"/>
      <c r="F430" s="295"/>
      <c r="G430" s="295"/>
      <c r="H430" s="295"/>
      <c r="I430" s="295"/>
      <c r="J430" s="295"/>
    </row>
    <row r="431">
      <c r="A431" s="295"/>
      <c r="B431" s="295"/>
      <c r="C431" s="295"/>
      <c r="D431" s="295"/>
      <c r="E431" s="295"/>
      <c r="F431" s="295"/>
      <c r="G431" s="295"/>
      <c r="H431" s="295"/>
      <c r="I431" s="295"/>
      <c r="J431" s="295"/>
    </row>
    <row r="432">
      <c r="A432" s="295"/>
      <c r="B432" s="295"/>
      <c r="C432" s="295"/>
      <c r="D432" s="295"/>
      <c r="E432" s="295"/>
      <c r="F432" s="295"/>
      <c r="G432" s="295"/>
      <c r="H432" s="295"/>
      <c r="I432" s="295"/>
      <c r="J432" s="295"/>
    </row>
    <row r="433">
      <c r="A433" s="295"/>
      <c r="B433" s="295"/>
      <c r="C433" s="295"/>
      <c r="D433" s="295"/>
      <c r="E433" s="295"/>
      <c r="F433" s="295"/>
      <c r="G433" s="295"/>
      <c r="H433" s="295"/>
      <c r="I433" s="295"/>
      <c r="J433" s="295"/>
    </row>
    <row r="434">
      <c r="A434" s="295"/>
      <c r="B434" s="295"/>
      <c r="C434" s="295"/>
      <c r="D434" s="295"/>
      <c r="E434" s="295"/>
      <c r="F434" s="295"/>
      <c r="G434" s="295"/>
      <c r="H434" s="295"/>
      <c r="I434" s="295"/>
      <c r="J434" s="295"/>
    </row>
    <row r="435">
      <c r="A435" s="295"/>
      <c r="B435" s="295"/>
      <c r="C435" s="295"/>
      <c r="D435" s="295"/>
      <c r="E435" s="295"/>
      <c r="F435" s="295"/>
      <c r="G435" s="295"/>
      <c r="H435" s="295"/>
      <c r="I435" s="295"/>
      <c r="J435" s="295"/>
    </row>
    <row r="436">
      <c r="A436" s="295"/>
      <c r="B436" s="295"/>
      <c r="C436" s="295"/>
      <c r="D436" s="295"/>
      <c r="E436" s="295"/>
      <c r="F436" s="295"/>
      <c r="G436" s="295"/>
      <c r="H436" s="295"/>
      <c r="I436" s="295"/>
      <c r="J436" s="295"/>
    </row>
    <row r="437">
      <c r="A437" s="295"/>
      <c r="B437" s="295"/>
      <c r="C437" s="295"/>
      <c r="D437" s="295"/>
      <c r="E437" s="295"/>
      <c r="F437" s="295"/>
      <c r="G437" s="295"/>
      <c r="H437" s="295"/>
      <c r="I437" s="295"/>
      <c r="J437" s="295"/>
    </row>
    <row r="438">
      <c r="A438" s="295"/>
      <c r="B438" s="295"/>
      <c r="C438" s="295"/>
      <c r="D438" s="295"/>
      <c r="E438" s="295"/>
      <c r="F438" s="295"/>
      <c r="G438" s="295"/>
      <c r="H438" s="295"/>
      <c r="I438" s="295"/>
      <c r="J438" s="295"/>
    </row>
    <row r="439">
      <c r="A439" s="295"/>
      <c r="B439" s="295"/>
      <c r="C439" s="295"/>
      <c r="D439" s="295"/>
      <c r="E439" s="295"/>
      <c r="F439" s="295"/>
      <c r="G439" s="295"/>
      <c r="H439" s="295"/>
      <c r="I439" s="295"/>
      <c r="J439" s="295"/>
    </row>
    <row r="440">
      <c r="A440" s="295"/>
      <c r="B440" s="295"/>
      <c r="C440" s="295"/>
      <c r="D440" s="295"/>
      <c r="E440" s="295"/>
      <c r="F440" s="295"/>
      <c r="G440" s="295"/>
      <c r="H440" s="295"/>
      <c r="I440" s="295"/>
      <c r="J440" s="295"/>
    </row>
    <row r="441">
      <c r="A441" s="295"/>
      <c r="B441" s="295"/>
      <c r="C441" s="295"/>
      <c r="D441" s="295"/>
      <c r="E441" s="295"/>
      <c r="F441" s="295"/>
      <c r="G441" s="295"/>
      <c r="H441" s="295"/>
      <c r="I441" s="295"/>
      <c r="J441" s="295"/>
    </row>
    <row r="442">
      <c r="A442" s="295"/>
      <c r="B442" s="295"/>
      <c r="C442" s="295"/>
      <c r="D442" s="295"/>
      <c r="E442" s="295"/>
      <c r="F442" s="295"/>
      <c r="G442" s="295"/>
      <c r="H442" s="295"/>
      <c r="I442" s="295"/>
      <c r="J442" s="295"/>
    </row>
    <row r="443">
      <c r="A443" s="295"/>
      <c r="B443" s="295"/>
      <c r="C443" s="295"/>
      <c r="D443" s="295"/>
      <c r="E443" s="295"/>
      <c r="F443" s="295"/>
      <c r="G443" s="295"/>
      <c r="H443" s="295"/>
      <c r="I443" s="295"/>
      <c r="J443" s="295"/>
    </row>
    <row r="444">
      <c r="A444" s="295"/>
      <c r="B444" s="295"/>
      <c r="C444" s="295"/>
      <c r="D444" s="295"/>
      <c r="E444" s="295"/>
      <c r="F444" s="295"/>
      <c r="G444" s="295"/>
      <c r="H444" s="295"/>
      <c r="I444" s="295"/>
      <c r="J444" s="295"/>
    </row>
    <row r="445">
      <c r="A445" s="295"/>
      <c r="B445" s="295"/>
      <c r="C445" s="295"/>
      <c r="D445" s="295"/>
      <c r="E445" s="295"/>
      <c r="F445" s="295"/>
      <c r="G445" s="295"/>
      <c r="H445" s="295"/>
      <c r="I445" s="295"/>
      <c r="J445" s="295"/>
    </row>
    <row r="446">
      <c r="A446" s="295"/>
      <c r="B446" s="295"/>
      <c r="C446" s="295"/>
      <c r="D446" s="295"/>
      <c r="E446" s="295"/>
      <c r="F446" s="295"/>
      <c r="G446" s="295"/>
      <c r="H446" s="295"/>
      <c r="I446" s="295"/>
      <c r="J446" s="295"/>
    </row>
    <row r="447">
      <c r="A447" s="295"/>
      <c r="B447" s="295"/>
      <c r="C447" s="295"/>
      <c r="D447" s="295"/>
      <c r="E447" s="295"/>
      <c r="F447" s="295"/>
      <c r="G447" s="295"/>
      <c r="H447" s="295"/>
      <c r="I447" s="295"/>
      <c r="J447" s="295"/>
    </row>
    <row r="448">
      <c r="A448" s="295"/>
      <c r="B448" s="295"/>
      <c r="C448" s="295"/>
      <c r="D448" s="295"/>
      <c r="E448" s="295"/>
      <c r="F448" s="295"/>
      <c r="G448" s="295"/>
      <c r="H448" s="295"/>
      <c r="I448" s="295"/>
      <c r="J448" s="295"/>
    </row>
    <row r="449">
      <c r="A449" s="295"/>
      <c r="B449" s="295"/>
      <c r="C449" s="295"/>
      <c r="D449" s="295"/>
      <c r="E449" s="295"/>
      <c r="F449" s="295"/>
      <c r="G449" s="295"/>
      <c r="H449" s="295"/>
      <c r="I449" s="295"/>
      <c r="J449" s="295"/>
    </row>
    <row r="450">
      <c r="A450" s="295"/>
      <c r="B450" s="295"/>
      <c r="C450" s="295"/>
      <c r="D450" s="295"/>
      <c r="E450" s="295"/>
      <c r="F450" s="295"/>
      <c r="G450" s="295"/>
      <c r="H450" s="295"/>
      <c r="I450" s="295"/>
      <c r="J450" s="295"/>
    </row>
    <row r="451">
      <c r="A451" s="295"/>
      <c r="B451" s="295"/>
      <c r="C451" s="295"/>
      <c r="D451" s="295"/>
      <c r="E451" s="295"/>
      <c r="F451" s="295"/>
      <c r="G451" s="295"/>
      <c r="H451" s="295"/>
      <c r="I451" s="295"/>
      <c r="J451" s="295"/>
    </row>
    <row r="452">
      <c r="A452" s="295"/>
      <c r="B452" s="295"/>
      <c r="C452" s="295"/>
      <c r="D452" s="295"/>
      <c r="E452" s="295"/>
      <c r="F452" s="295"/>
      <c r="G452" s="295"/>
      <c r="H452" s="295"/>
      <c r="I452" s="295"/>
      <c r="J452" s="295"/>
    </row>
    <row r="453">
      <c r="A453" s="295"/>
      <c r="B453" s="295"/>
      <c r="C453" s="295"/>
      <c r="D453" s="295"/>
      <c r="E453" s="295"/>
      <c r="F453" s="295"/>
      <c r="G453" s="295"/>
      <c r="H453" s="295"/>
      <c r="I453" s="295"/>
      <c r="J453" s="295"/>
    </row>
    <row r="454">
      <c r="A454" s="295"/>
      <c r="B454" s="295"/>
      <c r="C454" s="295"/>
      <c r="D454" s="295"/>
      <c r="E454" s="295"/>
      <c r="F454" s="295"/>
      <c r="G454" s="295"/>
      <c r="H454" s="295"/>
      <c r="I454" s="295"/>
      <c r="J454" s="295"/>
    </row>
    <row r="455">
      <c r="A455" s="295"/>
      <c r="B455" s="295"/>
      <c r="C455" s="295"/>
      <c r="D455" s="295"/>
      <c r="E455" s="295"/>
      <c r="F455" s="295"/>
      <c r="G455" s="295"/>
      <c r="H455" s="295"/>
      <c r="I455" s="295"/>
      <c r="J455" s="295"/>
    </row>
    <row r="456">
      <c r="A456" s="295"/>
      <c r="B456" s="295"/>
      <c r="C456" s="295"/>
      <c r="D456" s="295"/>
      <c r="E456" s="295"/>
      <c r="F456" s="295"/>
      <c r="G456" s="295"/>
      <c r="H456" s="295"/>
      <c r="I456" s="295"/>
      <c r="J456" s="295"/>
    </row>
    <row r="457">
      <c r="A457" s="295"/>
      <c r="B457" s="295"/>
      <c r="C457" s="295"/>
      <c r="D457" s="295"/>
      <c r="E457" s="295"/>
      <c r="F457" s="295"/>
      <c r="G457" s="295"/>
      <c r="H457" s="295"/>
      <c r="I457" s="295"/>
      <c r="J457" s="295"/>
    </row>
    <row r="458">
      <c r="A458" s="295"/>
      <c r="B458" s="295"/>
      <c r="C458" s="295"/>
      <c r="D458" s="295"/>
      <c r="E458" s="295"/>
      <c r="F458" s="295"/>
      <c r="G458" s="295"/>
      <c r="H458" s="295"/>
      <c r="I458" s="295"/>
      <c r="J458" s="295"/>
    </row>
    <row r="459">
      <c r="A459" s="295"/>
      <c r="B459" s="295"/>
      <c r="C459" s="295"/>
      <c r="D459" s="295"/>
      <c r="E459" s="295"/>
      <c r="F459" s="295"/>
      <c r="G459" s="295"/>
      <c r="H459" s="295"/>
      <c r="I459" s="295"/>
      <c r="J459" s="295"/>
    </row>
    <row r="460">
      <c r="A460" s="295"/>
      <c r="B460" s="295"/>
      <c r="C460" s="295"/>
      <c r="D460" s="295"/>
      <c r="E460" s="295"/>
      <c r="F460" s="295"/>
      <c r="G460" s="295"/>
      <c r="H460" s="295"/>
      <c r="I460" s="295"/>
      <c r="J460" s="295"/>
    </row>
    <row r="461">
      <c r="A461" s="295"/>
      <c r="B461" s="295"/>
      <c r="C461" s="295"/>
      <c r="D461" s="295"/>
      <c r="E461" s="295"/>
      <c r="F461" s="295"/>
      <c r="G461" s="295"/>
      <c r="H461" s="295"/>
      <c r="I461" s="295"/>
      <c r="J461" s="295"/>
    </row>
    <row r="462">
      <c r="A462" s="295"/>
      <c r="B462" s="295"/>
      <c r="C462" s="295"/>
      <c r="D462" s="295"/>
      <c r="E462" s="295"/>
      <c r="F462" s="295"/>
      <c r="G462" s="295"/>
      <c r="H462" s="295"/>
      <c r="I462" s="295"/>
      <c r="J462" s="295"/>
    </row>
    <row r="463">
      <c r="A463" s="295"/>
      <c r="B463" s="295"/>
      <c r="C463" s="295"/>
      <c r="D463" s="295"/>
      <c r="E463" s="295"/>
      <c r="F463" s="295"/>
      <c r="G463" s="295"/>
      <c r="H463" s="295"/>
      <c r="I463" s="295"/>
      <c r="J463" s="295"/>
    </row>
    <row r="464">
      <c r="A464" s="295"/>
      <c r="B464" s="295"/>
      <c r="C464" s="295"/>
      <c r="D464" s="295"/>
      <c r="E464" s="295"/>
      <c r="F464" s="295"/>
      <c r="G464" s="295"/>
      <c r="H464" s="295"/>
      <c r="I464" s="295"/>
      <c r="J464" s="295"/>
    </row>
    <row r="465">
      <c r="A465" s="295"/>
      <c r="B465" s="295"/>
      <c r="C465" s="295"/>
      <c r="D465" s="295"/>
      <c r="E465" s="295"/>
      <c r="F465" s="295"/>
      <c r="G465" s="295"/>
      <c r="H465" s="295"/>
      <c r="I465" s="295"/>
      <c r="J465" s="295"/>
    </row>
    <row r="466">
      <c r="A466" s="295"/>
      <c r="B466" s="295"/>
      <c r="C466" s="295"/>
      <c r="D466" s="295"/>
      <c r="E466" s="295"/>
      <c r="F466" s="295"/>
      <c r="G466" s="295"/>
      <c r="H466" s="295"/>
      <c r="I466" s="295"/>
      <c r="J466" s="295"/>
    </row>
    <row r="467">
      <c r="A467" s="295"/>
      <c r="B467" s="295"/>
      <c r="C467" s="295"/>
      <c r="D467" s="295"/>
      <c r="E467" s="295"/>
      <c r="F467" s="295"/>
      <c r="G467" s="295"/>
      <c r="H467" s="295"/>
      <c r="I467" s="295"/>
      <c r="J467" s="295"/>
    </row>
    <row r="468">
      <c r="A468" s="295"/>
      <c r="B468" s="295"/>
      <c r="C468" s="295"/>
      <c r="D468" s="295"/>
      <c r="E468" s="295"/>
      <c r="F468" s="295"/>
      <c r="G468" s="295"/>
      <c r="H468" s="295"/>
      <c r="I468" s="295"/>
      <c r="J468" s="295"/>
    </row>
    <row r="469">
      <c r="A469" s="295"/>
      <c r="B469" s="295"/>
      <c r="C469" s="295"/>
      <c r="D469" s="295"/>
      <c r="E469" s="295"/>
      <c r="F469" s="295"/>
      <c r="G469" s="295"/>
      <c r="H469" s="295"/>
      <c r="I469" s="295"/>
      <c r="J469" s="295"/>
    </row>
    <row r="470">
      <c r="A470" s="295"/>
      <c r="B470" s="295"/>
      <c r="C470" s="295"/>
      <c r="D470" s="295"/>
      <c r="E470" s="295"/>
      <c r="F470" s="295"/>
      <c r="G470" s="295"/>
      <c r="H470" s="295"/>
      <c r="I470" s="295"/>
      <c r="J470" s="295"/>
    </row>
    <row r="471">
      <c r="A471" s="295"/>
      <c r="B471" s="295"/>
      <c r="C471" s="295"/>
      <c r="D471" s="295"/>
      <c r="E471" s="295"/>
      <c r="F471" s="295"/>
      <c r="G471" s="295"/>
      <c r="H471" s="295"/>
      <c r="I471" s="295"/>
      <c r="J471" s="295"/>
    </row>
    <row r="472">
      <c r="A472" s="295"/>
      <c r="B472" s="295"/>
      <c r="C472" s="295"/>
      <c r="D472" s="295"/>
      <c r="E472" s="295"/>
      <c r="F472" s="295"/>
      <c r="G472" s="295"/>
      <c r="H472" s="295"/>
      <c r="I472" s="295"/>
      <c r="J472" s="295"/>
    </row>
    <row r="473">
      <c r="A473" s="295"/>
      <c r="B473" s="295"/>
      <c r="C473" s="295"/>
      <c r="D473" s="295"/>
      <c r="E473" s="295"/>
      <c r="F473" s="295"/>
      <c r="G473" s="295"/>
      <c r="H473" s="295"/>
      <c r="I473" s="295"/>
      <c r="J473" s="295"/>
    </row>
    <row r="474">
      <c r="A474" s="295"/>
      <c r="B474" s="295"/>
      <c r="C474" s="295"/>
      <c r="D474" s="295"/>
      <c r="E474" s="295"/>
      <c r="F474" s="295"/>
      <c r="G474" s="295"/>
      <c r="H474" s="295"/>
      <c r="I474" s="295"/>
      <c r="J474" s="295"/>
    </row>
    <row r="475">
      <c r="A475" s="295"/>
      <c r="B475" s="295"/>
      <c r="C475" s="295"/>
      <c r="D475" s="295"/>
      <c r="E475" s="295"/>
      <c r="F475" s="295"/>
      <c r="G475" s="295"/>
      <c r="H475" s="295"/>
      <c r="I475" s="295"/>
      <c r="J475" s="295"/>
    </row>
    <row r="476">
      <c r="A476" s="295"/>
      <c r="B476" s="295"/>
      <c r="C476" s="295"/>
      <c r="D476" s="295"/>
      <c r="E476" s="295"/>
      <c r="F476" s="295"/>
      <c r="G476" s="295"/>
      <c r="H476" s="295"/>
      <c r="I476" s="295"/>
      <c r="J476" s="295"/>
    </row>
    <row r="477">
      <c r="A477" s="295"/>
      <c r="B477" s="295"/>
      <c r="C477" s="295"/>
      <c r="D477" s="295"/>
      <c r="E477" s="295"/>
      <c r="F477" s="295"/>
      <c r="G477" s="295"/>
      <c r="H477" s="295"/>
      <c r="I477" s="295"/>
      <c r="J477" s="295"/>
    </row>
    <row r="478">
      <c r="A478" s="295"/>
      <c r="B478" s="295"/>
      <c r="C478" s="295"/>
      <c r="D478" s="295"/>
      <c r="E478" s="295"/>
      <c r="F478" s="295"/>
      <c r="G478" s="295"/>
      <c r="H478" s="295"/>
      <c r="I478" s="295"/>
      <c r="J478" s="295"/>
    </row>
    <row r="479">
      <c r="A479" s="295"/>
      <c r="B479" s="295"/>
      <c r="C479" s="295"/>
      <c r="D479" s="295"/>
      <c r="E479" s="295"/>
      <c r="F479" s="295"/>
      <c r="G479" s="295"/>
      <c r="H479" s="295"/>
      <c r="I479" s="295"/>
      <c r="J479" s="295"/>
    </row>
    <row r="480">
      <c r="A480" s="295"/>
      <c r="B480" s="295"/>
      <c r="C480" s="295"/>
      <c r="D480" s="295"/>
      <c r="E480" s="295"/>
      <c r="F480" s="295"/>
      <c r="G480" s="295"/>
      <c r="H480" s="295"/>
      <c r="I480" s="295"/>
      <c r="J480" s="295"/>
    </row>
    <row r="481">
      <c r="A481" s="295"/>
      <c r="B481" s="295"/>
      <c r="C481" s="295"/>
      <c r="D481" s="295"/>
      <c r="E481" s="295"/>
      <c r="F481" s="295"/>
      <c r="G481" s="295"/>
      <c r="H481" s="295"/>
      <c r="I481" s="295"/>
      <c r="J481" s="295"/>
    </row>
    <row r="482">
      <c r="A482" s="295"/>
      <c r="B482" s="295"/>
      <c r="C482" s="295"/>
      <c r="D482" s="295"/>
      <c r="E482" s="295"/>
      <c r="F482" s="295"/>
      <c r="G482" s="295"/>
      <c r="H482" s="295"/>
      <c r="I482" s="295"/>
      <c r="J482" s="295"/>
    </row>
    <row r="483">
      <c r="A483" s="295"/>
      <c r="B483" s="295"/>
      <c r="C483" s="295"/>
      <c r="D483" s="295"/>
      <c r="E483" s="295"/>
      <c r="F483" s="295"/>
      <c r="G483" s="295"/>
      <c r="H483" s="295"/>
      <c r="I483" s="295"/>
      <c r="J483" s="295"/>
    </row>
    <row r="484">
      <c r="A484" s="295"/>
      <c r="B484" s="295"/>
      <c r="C484" s="295"/>
      <c r="D484" s="295"/>
      <c r="E484" s="295"/>
      <c r="F484" s="295"/>
      <c r="G484" s="295"/>
      <c r="H484" s="295"/>
      <c r="I484" s="295"/>
      <c r="J484" s="295"/>
    </row>
    <row r="485">
      <c r="A485" s="295"/>
      <c r="B485" s="295"/>
      <c r="C485" s="295"/>
      <c r="D485" s="295"/>
      <c r="E485" s="295"/>
      <c r="F485" s="295"/>
      <c r="G485" s="295"/>
      <c r="H485" s="295"/>
      <c r="I485" s="295"/>
      <c r="J485" s="295"/>
    </row>
    <row r="486">
      <c r="A486" s="295"/>
      <c r="B486" s="295"/>
      <c r="C486" s="295"/>
      <c r="D486" s="295"/>
      <c r="E486" s="295"/>
      <c r="F486" s="295"/>
      <c r="G486" s="295"/>
      <c r="H486" s="295"/>
      <c r="I486" s="295"/>
      <c r="J486" s="295"/>
    </row>
    <row r="487">
      <c r="A487" s="295"/>
      <c r="B487" s="295"/>
      <c r="C487" s="295"/>
      <c r="D487" s="295"/>
      <c r="E487" s="295"/>
      <c r="F487" s="295"/>
      <c r="G487" s="295"/>
      <c r="H487" s="295"/>
      <c r="I487" s="295"/>
      <c r="J487" s="295"/>
    </row>
    <row r="488">
      <c r="A488" s="295"/>
      <c r="B488" s="295"/>
      <c r="C488" s="295"/>
      <c r="D488" s="295"/>
      <c r="E488" s="295"/>
      <c r="F488" s="295"/>
      <c r="G488" s="295"/>
      <c r="H488" s="295"/>
      <c r="I488" s="295"/>
      <c r="J488" s="295"/>
    </row>
    <row r="489">
      <c r="A489" s="295"/>
      <c r="B489" s="295"/>
      <c r="C489" s="295"/>
      <c r="D489" s="295"/>
      <c r="E489" s="295"/>
      <c r="F489" s="295"/>
      <c r="G489" s="295"/>
      <c r="H489" s="295"/>
      <c r="I489" s="295"/>
      <c r="J489" s="295"/>
    </row>
    <row r="490">
      <c r="A490" s="295"/>
      <c r="B490" s="295"/>
      <c r="C490" s="295"/>
      <c r="D490" s="295"/>
      <c r="E490" s="295"/>
      <c r="F490" s="295"/>
      <c r="G490" s="295"/>
      <c r="H490" s="295"/>
      <c r="I490" s="295"/>
      <c r="J490" s="295"/>
    </row>
    <row r="491">
      <c r="A491" s="295"/>
      <c r="B491" s="295"/>
      <c r="C491" s="295"/>
      <c r="D491" s="295"/>
      <c r="E491" s="295"/>
      <c r="F491" s="295"/>
      <c r="G491" s="295"/>
      <c r="H491" s="295"/>
      <c r="I491" s="295"/>
      <c r="J491" s="295"/>
    </row>
    <row r="492">
      <c r="A492" s="295"/>
      <c r="B492" s="295"/>
      <c r="C492" s="295"/>
      <c r="D492" s="295"/>
      <c r="E492" s="295"/>
      <c r="F492" s="295"/>
      <c r="G492" s="295"/>
      <c r="H492" s="295"/>
      <c r="I492" s="295"/>
      <c r="J492" s="295"/>
    </row>
    <row r="493">
      <c r="A493" s="295"/>
      <c r="B493" s="295"/>
      <c r="C493" s="295"/>
      <c r="D493" s="295"/>
      <c r="E493" s="295"/>
      <c r="F493" s="295"/>
      <c r="G493" s="295"/>
      <c r="H493" s="295"/>
      <c r="I493" s="295"/>
      <c r="J493" s="295"/>
    </row>
    <row r="494">
      <c r="A494" s="295"/>
      <c r="B494" s="295"/>
      <c r="C494" s="295"/>
      <c r="D494" s="295"/>
      <c r="E494" s="295"/>
      <c r="F494" s="295"/>
      <c r="G494" s="295"/>
      <c r="H494" s="295"/>
      <c r="I494" s="295"/>
      <c r="J494" s="295"/>
    </row>
    <row r="495">
      <c r="A495" s="295"/>
      <c r="B495" s="295"/>
      <c r="C495" s="295"/>
      <c r="D495" s="295"/>
      <c r="E495" s="295"/>
      <c r="F495" s="295"/>
      <c r="G495" s="295"/>
      <c r="H495" s="295"/>
      <c r="I495" s="295"/>
      <c r="J495" s="295"/>
    </row>
    <row r="496">
      <c r="A496" s="295"/>
      <c r="B496" s="295"/>
      <c r="C496" s="295"/>
      <c r="D496" s="295"/>
      <c r="E496" s="295"/>
      <c r="F496" s="295"/>
      <c r="G496" s="295"/>
      <c r="H496" s="295"/>
      <c r="I496" s="295"/>
      <c r="J496" s="295"/>
    </row>
    <row r="497">
      <c r="A497" s="295"/>
      <c r="B497" s="295"/>
      <c r="C497" s="295"/>
      <c r="D497" s="295"/>
      <c r="E497" s="295"/>
      <c r="F497" s="295"/>
      <c r="G497" s="295"/>
      <c r="H497" s="295"/>
      <c r="I497" s="295"/>
      <c r="J497" s="295"/>
    </row>
    <row r="498">
      <c r="A498" s="295"/>
      <c r="B498" s="295"/>
      <c r="C498" s="295"/>
      <c r="D498" s="295"/>
      <c r="E498" s="295"/>
      <c r="F498" s="295"/>
      <c r="G498" s="295"/>
      <c r="H498" s="295"/>
      <c r="I498" s="295"/>
      <c r="J498" s="295"/>
    </row>
    <row r="499">
      <c r="A499" s="295"/>
      <c r="B499" s="295"/>
      <c r="C499" s="295"/>
      <c r="D499" s="295"/>
      <c r="E499" s="295"/>
      <c r="F499" s="295"/>
      <c r="G499" s="295"/>
      <c r="H499" s="295"/>
      <c r="I499" s="295"/>
      <c r="J499" s="295"/>
    </row>
    <row r="500">
      <c r="A500" s="295"/>
      <c r="B500" s="295"/>
      <c r="C500" s="295"/>
      <c r="D500" s="295"/>
      <c r="E500" s="295"/>
      <c r="F500" s="295"/>
      <c r="G500" s="295"/>
      <c r="H500" s="295"/>
      <c r="I500" s="295"/>
      <c r="J500" s="295"/>
    </row>
    <row r="501">
      <c r="A501" s="295"/>
      <c r="B501" s="295"/>
      <c r="C501" s="295"/>
      <c r="D501" s="295"/>
      <c r="E501" s="295"/>
      <c r="F501" s="295"/>
      <c r="G501" s="295"/>
      <c r="H501" s="295"/>
      <c r="I501" s="295"/>
      <c r="J501" s="295"/>
    </row>
    <row r="502">
      <c r="A502" s="295"/>
      <c r="B502" s="295"/>
      <c r="C502" s="295"/>
      <c r="D502" s="295"/>
      <c r="E502" s="295"/>
      <c r="F502" s="295"/>
      <c r="G502" s="295"/>
      <c r="H502" s="295"/>
      <c r="I502" s="295"/>
      <c r="J502" s="295"/>
    </row>
    <row r="503">
      <c r="A503" s="295"/>
      <c r="B503" s="295"/>
      <c r="C503" s="295"/>
      <c r="D503" s="295"/>
      <c r="E503" s="295"/>
      <c r="F503" s="295"/>
      <c r="G503" s="295"/>
      <c r="H503" s="295"/>
      <c r="I503" s="295"/>
      <c r="J503" s="295"/>
    </row>
    <row r="504">
      <c r="A504" s="295"/>
      <c r="B504" s="295"/>
      <c r="C504" s="295"/>
      <c r="D504" s="295"/>
      <c r="E504" s="295"/>
      <c r="F504" s="295"/>
      <c r="G504" s="295"/>
      <c r="H504" s="295"/>
      <c r="I504" s="295"/>
      <c r="J504" s="295"/>
    </row>
    <row r="505">
      <c r="A505" s="295"/>
      <c r="B505" s="295"/>
      <c r="C505" s="295"/>
      <c r="D505" s="295"/>
      <c r="E505" s="295"/>
      <c r="F505" s="295"/>
      <c r="G505" s="295"/>
      <c r="H505" s="295"/>
      <c r="I505" s="295"/>
      <c r="J505" s="295"/>
    </row>
    <row r="506">
      <c r="A506" s="295"/>
      <c r="B506" s="295"/>
      <c r="C506" s="295"/>
      <c r="D506" s="295"/>
      <c r="E506" s="295"/>
      <c r="F506" s="295"/>
      <c r="G506" s="295"/>
      <c r="H506" s="295"/>
      <c r="I506" s="295"/>
      <c r="J506" s="295"/>
    </row>
    <row r="507">
      <c r="A507" s="295"/>
      <c r="B507" s="295"/>
      <c r="C507" s="295"/>
      <c r="D507" s="295"/>
      <c r="E507" s="295"/>
      <c r="F507" s="295"/>
      <c r="G507" s="295"/>
      <c r="H507" s="295"/>
      <c r="I507" s="295"/>
      <c r="J507" s="295"/>
    </row>
    <row r="508">
      <c r="A508" s="295"/>
      <c r="B508" s="295"/>
      <c r="C508" s="295"/>
      <c r="D508" s="295"/>
      <c r="E508" s="295"/>
      <c r="F508" s="295"/>
      <c r="G508" s="295"/>
      <c r="H508" s="295"/>
      <c r="I508" s="295"/>
      <c r="J508" s="295"/>
    </row>
    <row r="509">
      <c r="A509" s="295"/>
      <c r="B509" s="295"/>
      <c r="C509" s="295"/>
      <c r="D509" s="295"/>
      <c r="E509" s="295"/>
      <c r="F509" s="295"/>
      <c r="G509" s="295"/>
      <c r="H509" s="295"/>
      <c r="I509" s="295"/>
      <c r="J509" s="295"/>
    </row>
    <row r="510">
      <c r="A510" s="295"/>
      <c r="B510" s="295"/>
      <c r="C510" s="295"/>
      <c r="D510" s="295"/>
      <c r="E510" s="295"/>
      <c r="F510" s="295"/>
      <c r="G510" s="295"/>
      <c r="H510" s="295"/>
      <c r="I510" s="295"/>
      <c r="J510" s="295"/>
    </row>
    <row r="511">
      <c r="A511" s="295"/>
      <c r="B511" s="295"/>
      <c r="C511" s="295"/>
      <c r="D511" s="295"/>
      <c r="E511" s="295"/>
      <c r="F511" s="295"/>
      <c r="G511" s="295"/>
      <c r="H511" s="295"/>
      <c r="I511" s="295"/>
      <c r="J511" s="295"/>
    </row>
    <row r="512">
      <c r="A512" s="295"/>
      <c r="B512" s="295"/>
      <c r="C512" s="295"/>
      <c r="D512" s="295"/>
      <c r="E512" s="295"/>
      <c r="F512" s="295"/>
      <c r="G512" s="295"/>
      <c r="H512" s="295"/>
      <c r="I512" s="295"/>
      <c r="J512" s="295"/>
    </row>
    <row r="513">
      <c r="A513" s="295"/>
      <c r="B513" s="295"/>
      <c r="C513" s="295"/>
      <c r="D513" s="295"/>
      <c r="E513" s="295"/>
      <c r="F513" s="295"/>
      <c r="G513" s="295"/>
      <c r="H513" s="295"/>
      <c r="I513" s="295"/>
      <c r="J513" s="295"/>
    </row>
    <row r="514">
      <c r="A514" s="295"/>
      <c r="B514" s="295"/>
      <c r="C514" s="295"/>
      <c r="D514" s="295"/>
      <c r="E514" s="295"/>
      <c r="F514" s="295"/>
      <c r="G514" s="295"/>
      <c r="H514" s="295"/>
      <c r="I514" s="295"/>
      <c r="J514" s="295"/>
    </row>
    <row r="515">
      <c r="A515" s="295"/>
      <c r="B515" s="295"/>
      <c r="C515" s="295"/>
      <c r="D515" s="295"/>
      <c r="E515" s="295"/>
      <c r="F515" s="295"/>
      <c r="G515" s="295"/>
      <c r="H515" s="295"/>
      <c r="I515" s="295"/>
      <c r="J515" s="295"/>
    </row>
    <row r="516">
      <c r="A516" s="295"/>
      <c r="B516" s="295"/>
      <c r="C516" s="295"/>
      <c r="D516" s="295"/>
      <c r="E516" s="295"/>
      <c r="F516" s="295"/>
      <c r="G516" s="295"/>
      <c r="H516" s="295"/>
      <c r="I516" s="295"/>
      <c r="J516" s="295"/>
    </row>
    <row r="517">
      <c r="A517" s="295"/>
      <c r="B517" s="295"/>
      <c r="C517" s="295"/>
      <c r="D517" s="295"/>
      <c r="E517" s="295"/>
      <c r="F517" s="295"/>
      <c r="G517" s="295"/>
      <c r="H517" s="295"/>
      <c r="I517" s="295"/>
      <c r="J517" s="295"/>
    </row>
    <row r="518">
      <c r="A518" s="295"/>
      <c r="B518" s="295"/>
      <c r="C518" s="295"/>
      <c r="D518" s="295"/>
      <c r="E518" s="295"/>
      <c r="F518" s="295"/>
      <c r="G518" s="295"/>
      <c r="H518" s="295"/>
      <c r="I518" s="295"/>
      <c r="J518" s="295"/>
    </row>
    <row r="519">
      <c r="A519" s="295"/>
      <c r="B519" s="295"/>
      <c r="C519" s="295"/>
      <c r="D519" s="295"/>
      <c r="E519" s="295"/>
      <c r="F519" s="295"/>
      <c r="G519" s="295"/>
      <c r="H519" s="295"/>
      <c r="I519" s="295"/>
      <c r="J519" s="295"/>
    </row>
    <row r="520">
      <c r="A520" s="295"/>
      <c r="B520" s="295"/>
      <c r="C520" s="295"/>
      <c r="D520" s="295"/>
      <c r="E520" s="295"/>
      <c r="F520" s="295"/>
      <c r="G520" s="295"/>
      <c r="H520" s="295"/>
      <c r="I520" s="295"/>
      <c r="J520" s="295"/>
    </row>
    <row r="521">
      <c r="A521" s="295"/>
      <c r="B521" s="295"/>
      <c r="C521" s="295"/>
      <c r="D521" s="295"/>
      <c r="E521" s="295"/>
      <c r="F521" s="295"/>
      <c r="G521" s="295"/>
      <c r="H521" s="295"/>
      <c r="I521" s="295"/>
      <c r="J521" s="295"/>
    </row>
    <row r="522">
      <c r="A522" s="295"/>
      <c r="B522" s="295"/>
      <c r="C522" s="295"/>
      <c r="D522" s="295"/>
      <c r="E522" s="295"/>
      <c r="F522" s="295"/>
      <c r="G522" s="295"/>
      <c r="H522" s="295"/>
      <c r="I522" s="295"/>
      <c r="J522" s="295"/>
    </row>
    <row r="523">
      <c r="A523" s="295"/>
      <c r="B523" s="295"/>
      <c r="C523" s="295"/>
      <c r="D523" s="295"/>
      <c r="E523" s="295"/>
      <c r="F523" s="295"/>
      <c r="G523" s="295"/>
      <c r="H523" s="295"/>
      <c r="I523" s="295"/>
      <c r="J523" s="295"/>
    </row>
    <row r="524">
      <c r="A524" s="295"/>
      <c r="B524" s="295"/>
      <c r="C524" s="295"/>
      <c r="D524" s="295"/>
      <c r="E524" s="295"/>
      <c r="F524" s="295"/>
      <c r="G524" s="295"/>
      <c r="H524" s="295"/>
      <c r="I524" s="295"/>
      <c r="J524" s="295"/>
    </row>
    <row r="525">
      <c r="A525" s="295"/>
      <c r="B525" s="295"/>
      <c r="C525" s="295"/>
      <c r="D525" s="295"/>
      <c r="E525" s="295"/>
      <c r="F525" s="295"/>
      <c r="G525" s="295"/>
      <c r="H525" s="295"/>
      <c r="I525" s="295"/>
      <c r="J525" s="295"/>
    </row>
    <row r="526">
      <c r="A526" s="295"/>
      <c r="B526" s="295"/>
      <c r="C526" s="295"/>
      <c r="D526" s="295"/>
      <c r="E526" s="295"/>
      <c r="F526" s="295"/>
      <c r="G526" s="295"/>
      <c r="H526" s="295"/>
      <c r="I526" s="295"/>
      <c r="J526" s="295"/>
    </row>
    <row r="527">
      <c r="A527" s="295"/>
      <c r="B527" s="295"/>
      <c r="C527" s="295"/>
      <c r="D527" s="295"/>
      <c r="E527" s="295"/>
      <c r="F527" s="295"/>
      <c r="G527" s="295"/>
      <c r="H527" s="295"/>
      <c r="I527" s="295"/>
      <c r="J527" s="295"/>
    </row>
    <row r="528">
      <c r="A528" s="295"/>
      <c r="B528" s="295"/>
      <c r="C528" s="295"/>
      <c r="D528" s="295"/>
      <c r="E528" s="295"/>
      <c r="F528" s="295"/>
      <c r="G528" s="295"/>
      <c r="H528" s="295"/>
      <c r="I528" s="295"/>
      <c r="J528" s="295"/>
    </row>
    <row r="529">
      <c r="A529" s="295"/>
      <c r="B529" s="295"/>
      <c r="C529" s="295"/>
      <c r="D529" s="295"/>
      <c r="E529" s="295"/>
      <c r="F529" s="295"/>
      <c r="G529" s="295"/>
      <c r="H529" s="295"/>
      <c r="I529" s="295"/>
      <c r="J529" s="295"/>
    </row>
    <row r="530">
      <c r="A530" s="295"/>
      <c r="B530" s="295"/>
      <c r="C530" s="295"/>
      <c r="D530" s="295"/>
      <c r="E530" s="295"/>
      <c r="F530" s="295"/>
      <c r="G530" s="295"/>
      <c r="H530" s="295"/>
      <c r="I530" s="295"/>
      <c r="J530" s="295"/>
    </row>
    <row r="531">
      <c r="A531" s="295"/>
      <c r="B531" s="295"/>
      <c r="C531" s="295"/>
      <c r="D531" s="295"/>
      <c r="E531" s="295"/>
      <c r="F531" s="295"/>
      <c r="G531" s="295"/>
      <c r="H531" s="295"/>
      <c r="I531" s="295"/>
      <c r="J531" s="295"/>
    </row>
    <row r="532">
      <c r="A532" s="295"/>
      <c r="B532" s="295"/>
      <c r="C532" s="295"/>
      <c r="D532" s="295"/>
      <c r="E532" s="295"/>
      <c r="F532" s="295"/>
      <c r="G532" s="295"/>
      <c r="H532" s="295"/>
      <c r="I532" s="295"/>
      <c r="J532" s="295"/>
    </row>
    <row r="533">
      <c r="A533" s="295"/>
      <c r="B533" s="295"/>
      <c r="C533" s="295"/>
      <c r="D533" s="295"/>
      <c r="E533" s="295"/>
      <c r="F533" s="295"/>
      <c r="G533" s="295"/>
      <c r="H533" s="295"/>
      <c r="I533" s="295"/>
      <c r="J533" s="295"/>
    </row>
    <row r="534">
      <c r="A534" s="295"/>
      <c r="B534" s="295"/>
      <c r="C534" s="295"/>
      <c r="D534" s="295"/>
      <c r="E534" s="295"/>
      <c r="F534" s="295"/>
      <c r="G534" s="295"/>
      <c r="H534" s="295"/>
      <c r="I534" s="295"/>
      <c r="J534" s="295"/>
    </row>
    <row r="535">
      <c r="A535" s="295"/>
      <c r="B535" s="295"/>
      <c r="C535" s="295"/>
      <c r="D535" s="295"/>
      <c r="E535" s="295"/>
      <c r="F535" s="295"/>
      <c r="G535" s="295"/>
      <c r="H535" s="295"/>
      <c r="I535" s="295"/>
      <c r="J535" s="295"/>
    </row>
    <row r="536">
      <c r="A536" s="295"/>
      <c r="B536" s="295"/>
      <c r="C536" s="295"/>
      <c r="D536" s="295"/>
      <c r="E536" s="295"/>
      <c r="F536" s="295"/>
      <c r="G536" s="295"/>
      <c r="H536" s="295"/>
      <c r="I536" s="295"/>
      <c r="J536" s="295"/>
    </row>
    <row r="537">
      <c r="A537" s="295"/>
      <c r="B537" s="295"/>
      <c r="C537" s="295"/>
      <c r="D537" s="295"/>
      <c r="E537" s="295"/>
      <c r="F537" s="295"/>
      <c r="G537" s="295"/>
      <c r="H537" s="295"/>
      <c r="I537" s="295"/>
      <c r="J537" s="295"/>
    </row>
    <row r="538">
      <c r="A538" s="295"/>
      <c r="B538" s="295"/>
      <c r="C538" s="295"/>
      <c r="D538" s="295"/>
      <c r="E538" s="295"/>
      <c r="F538" s="295"/>
      <c r="G538" s="295"/>
      <c r="H538" s="295"/>
      <c r="I538" s="295"/>
      <c r="J538" s="295"/>
    </row>
    <row r="539">
      <c r="A539" s="295"/>
      <c r="B539" s="295"/>
      <c r="C539" s="295"/>
      <c r="D539" s="295"/>
      <c r="E539" s="295"/>
      <c r="F539" s="295"/>
      <c r="G539" s="295"/>
      <c r="H539" s="295"/>
      <c r="I539" s="295"/>
      <c r="J539" s="295"/>
    </row>
    <row r="540">
      <c r="A540" s="295"/>
      <c r="B540" s="295"/>
      <c r="C540" s="295"/>
      <c r="D540" s="295"/>
      <c r="E540" s="295"/>
      <c r="F540" s="295"/>
      <c r="G540" s="295"/>
      <c r="H540" s="295"/>
      <c r="I540" s="295"/>
      <c r="J540" s="295"/>
    </row>
    <row r="541">
      <c r="A541" s="295"/>
      <c r="B541" s="295"/>
      <c r="C541" s="295"/>
      <c r="D541" s="295"/>
      <c r="E541" s="295"/>
      <c r="F541" s="295"/>
      <c r="G541" s="295"/>
      <c r="H541" s="295"/>
      <c r="I541" s="295"/>
      <c r="J541" s="295"/>
    </row>
    <row r="542">
      <c r="A542" s="295"/>
      <c r="B542" s="295"/>
      <c r="C542" s="295"/>
      <c r="D542" s="295"/>
      <c r="E542" s="295"/>
      <c r="F542" s="295"/>
      <c r="G542" s="295"/>
      <c r="H542" s="295"/>
      <c r="I542" s="295"/>
      <c r="J542" s="295"/>
    </row>
    <row r="543">
      <c r="A543" s="295"/>
      <c r="B543" s="295"/>
      <c r="C543" s="295"/>
      <c r="D543" s="295"/>
      <c r="E543" s="295"/>
      <c r="F543" s="295"/>
      <c r="G543" s="295"/>
      <c r="H543" s="295"/>
      <c r="I543" s="295"/>
      <c r="J543" s="295"/>
    </row>
    <row r="544">
      <c r="A544" s="295"/>
      <c r="B544" s="295"/>
      <c r="C544" s="295"/>
      <c r="D544" s="295"/>
      <c r="E544" s="295"/>
      <c r="F544" s="295"/>
      <c r="G544" s="295"/>
      <c r="H544" s="295"/>
      <c r="I544" s="295"/>
      <c r="J544" s="295"/>
    </row>
    <row r="545">
      <c r="A545" s="295"/>
      <c r="B545" s="295"/>
      <c r="C545" s="295"/>
      <c r="D545" s="295"/>
      <c r="E545" s="295"/>
      <c r="F545" s="295"/>
      <c r="G545" s="295"/>
      <c r="H545" s="295"/>
      <c r="I545" s="295"/>
      <c r="J545" s="295"/>
    </row>
    <row r="546">
      <c r="A546" s="295"/>
      <c r="B546" s="295"/>
      <c r="C546" s="295"/>
      <c r="D546" s="295"/>
      <c r="E546" s="295"/>
      <c r="F546" s="295"/>
      <c r="G546" s="295"/>
      <c r="H546" s="295"/>
      <c r="I546" s="295"/>
      <c r="J546" s="295"/>
    </row>
    <row r="547">
      <c r="A547" s="295"/>
      <c r="B547" s="295"/>
      <c r="C547" s="295"/>
      <c r="D547" s="295"/>
      <c r="E547" s="295"/>
      <c r="F547" s="295"/>
      <c r="G547" s="295"/>
      <c r="H547" s="295"/>
      <c r="I547" s="295"/>
      <c r="J547" s="295"/>
    </row>
    <row r="548">
      <c r="A548" s="295"/>
      <c r="B548" s="295"/>
      <c r="C548" s="295"/>
      <c r="D548" s="295"/>
      <c r="E548" s="295"/>
      <c r="F548" s="295"/>
      <c r="G548" s="295"/>
      <c r="H548" s="295"/>
      <c r="I548" s="295"/>
      <c r="J548" s="295"/>
    </row>
    <row r="549">
      <c r="A549" s="295"/>
      <c r="B549" s="295"/>
      <c r="C549" s="295"/>
      <c r="D549" s="295"/>
      <c r="E549" s="295"/>
      <c r="F549" s="295"/>
      <c r="G549" s="295"/>
      <c r="H549" s="295"/>
      <c r="I549" s="295"/>
      <c r="J549" s="295"/>
    </row>
    <row r="550">
      <c r="A550" s="295"/>
      <c r="B550" s="295"/>
      <c r="C550" s="295"/>
      <c r="D550" s="295"/>
      <c r="E550" s="295"/>
      <c r="F550" s="295"/>
      <c r="G550" s="295"/>
      <c r="H550" s="295"/>
      <c r="I550" s="295"/>
      <c r="J550" s="295"/>
    </row>
    <row r="551">
      <c r="A551" s="295"/>
      <c r="B551" s="295"/>
      <c r="C551" s="295"/>
      <c r="D551" s="295"/>
      <c r="E551" s="295"/>
      <c r="F551" s="295"/>
      <c r="G551" s="295"/>
      <c r="H551" s="295"/>
      <c r="I551" s="295"/>
      <c r="J551" s="295"/>
    </row>
    <row r="552">
      <c r="A552" s="295"/>
      <c r="B552" s="295"/>
      <c r="C552" s="295"/>
      <c r="D552" s="295"/>
      <c r="E552" s="295"/>
      <c r="F552" s="295"/>
      <c r="G552" s="295"/>
      <c r="H552" s="295"/>
      <c r="I552" s="295"/>
      <c r="J552" s="295"/>
    </row>
    <row r="553">
      <c r="A553" s="295"/>
      <c r="B553" s="295"/>
      <c r="C553" s="295"/>
      <c r="D553" s="295"/>
      <c r="E553" s="295"/>
      <c r="F553" s="295"/>
      <c r="G553" s="295"/>
      <c r="H553" s="295"/>
      <c r="I553" s="295"/>
      <c r="J553" s="295"/>
    </row>
    <row r="554">
      <c r="A554" s="295"/>
      <c r="B554" s="295"/>
      <c r="C554" s="295"/>
      <c r="D554" s="295"/>
      <c r="E554" s="295"/>
      <c r="F554" s="295"/>
      <c r="G554" s="295"/>
      <c r="H554" s="295"/>
      <c r="I554" s="295"/>
      <c r="J554" s="295"/>
    </row>
    <row r="555">
      <c r="A555" s="295"/>
      <c r="B555" s="295"/>
      <c r="C555" s="295"/>
      <c r="D555" s="295"/>
      <c r="E555" s="295"/>
      <c r="F555" s="295"/>
      <c r="G555" s="295"/>
      <c r="H555" s="295"/>
      <c r="I555" s="295"/>
      <c r="J555" s="295"/>
    </row>
    <row r="556">
      <c r="A556" s="295"/>
      <c r="B556" s="295"/>
      <c r="C556" s="295"/>
      <c r="D556" s="295"/>
      <c r="E556" s="295"/>
      <c r="F556" s="295"/>
      <c r="G556" s="295"/>
      <c r="H556" s="295"/>
      <c r="I556" s="295"/>
      <c r="J556" s="295"/>
    </row>
    <row r="557">
      <c r="A557" s="295"/>
      <c r="B557" s="295"/>
      <c r="C557" s="295"/>
      <c r="D557" s="295"/>
      <c r="E557" s="295"/>
      <c r="F557" s="295"/>
      <c r="G557" s="295"/>
      <c r="H557" s="295"/>
      <c r="I557" s="295"/>
      <c r="J557" s="295"/>
    </row>
    <row r="558">
      <c r="A558" s="295"/>
      <c r="B558" s="295"/>
      <c r="C558" s="295"/>
      <c r="D558" s="295"/>
      <c r="E558" s="295"/>
      <c r="F558" s="295"/>
      <c r="G558" s="295"/>
      <c r="H558" s="295"/>
      <c r="I558" s="295"/>
      <c r="J558" s="295"/>
    </row>
    <row r="559">
      <c r="A559" s="295"/>
      <c r="B559" s="295"/>
      <c r="C559" s="295"/>
      <c r="D559" s="295"/>
      <c r="E559" s="295"/>
      <c r="F559" s="295"/>
      <c r="G559" s="295"/>
      <c r="H559" s="295"/>
      <c r="I559" s="295"/>
      <c r="J559" s="295"/>
    </row>
    <row r="560">
      <c r="A560" s="295"/>
      <c r="B560" s="295"/>
      <c r="C560" s="295"/>
      <c r="D560" s="295"/>
      <c r="E560" s="295"/>
      <c r="F560" s="295"/>
      <c r="G560" s="295"/>
      <c r="H560" s="295"/>
      <c r="I560" s="295"/>
      <c r="J560" s="295"/>
    </row>
    <row r="561">
      <c r="A561" s="295"/>
      <c r="B561" s="295"/>
      <c r="C561" s="295"/>
      <c r="D561" s="295"/>
      <c r="E561" s="295"/>
      <c r="F561" s="295"/>
      <c r="G561" s="295"/>
      <c r="H561" s="295"/>
      <c r="I561" s="295"/>
      <c r="J561" s="295"/>
    </row>
    <row r="562">
      <c r="A562" s="295"/>
      <c r="B562" s="295"/>
      <c r="C562" s="295"/>
      <c r="D562" s="295"/>
      <c r="E562" s="295"/>
      <c r="F562" s="295"/>
      <c r="G562" s="295"/>
      <c r="H562" s="295"/>
      <c r="I562" s="295"/>
      <c r="J562" s="295"/>
    </row>
    <row r="563">
      <c r="A563" s="295"/>
      <c r="B563" s="295"/>
      <c r="C563" s="295"/>
      <c r="D563" s="295"/>
      <c r="E563" s="295"/>
      <c r="F563" s="295"/>
      <c r="G563" s="295"/>
      <c r="H563" s="295"/>
      <c r="I563" s="295"/>
      <c r="J563" s="295"/>
    </row>
    <row r="564">
      <c r="A564" s="295"/>
      <c r="B564" s="295"/>
      <c r="C564" s="295"/>
      <c r="D564" s="295"/>
      <c r="E564" s="295"/>
      <c r="F564" s="295"/>
      <c r="G564" s="295"/>
      <c r="H564" s="295"/>
      <c r="I564" s="295"/>
      <c r="J564" s="295"/>
    </row>
    <row r="565">
      <c r="A565" s="295"/>
      <c r="B565" s="295"/>
      <c r="C565" s="295"/>
      <c r="D565" s="295"/>
      <c r="E565" s="295"/>
      <c r="F565" s="295"/>
      <c r="G565" s="295"/>
      <c r="H565" s="295"/>
      <c r="I565" s="295"/>
      <c r="J565" s="295"/>
    </row>
    <row r="566">
      <c r="A566" s="295"/>
      <c r="B566" s="295"/>
      <c r="C566" s="295"/>
      <c r="D566" s="295"/>
      <c r="E566" s="295"/>
      <c r="F566" s="295"/>
      <c r="G566" s="295"/>
      <c r="H566" s="295"/>
      <c r="I566" s="295"/>
      <c r="J566" s="295"/>
    </row>
    <row r="567">
      <c r="A567" s="295"/>
      <c r="B567" s="295"/>
      <c r="C567" s="295"/>
      <c r="D567" s="295"/>
      <c r="E567" s="295"/>
      <c r="F567" s="295"/>
      <c r="G567" s="295"/>
      <c r="H567" s="295"/>
      <c r="I567" s="295"/>
      <c r="J567" s="295"/>
    </row>
    <row r="568">
      <c r="A568" s="295"/>
      <c r="B568" s="295"/>
      <c r="C568" s="295"/>
      <c r="D568" s="295"/>
      <c r="E568" s="295"/>
      <c r="F568" s="295"/>
      <c r="G568" s="295"/>
      <c r="H568" s="295"/>
      <c r="I568" s="295"/>
      <c r="J568" s="295"/>
    </row>
    <row r="569">
      <c r="A569" s="295"/>
      <c r="B569" s="295"/>
      <c r="C569" s="295"/>
      <c r="D569" s="295"/>
      <c r="E569" s="295"/>
      <c r="F569" s="295"/>
      <c r="G569" s="295"/>
      <c r="H569" s="295"/>
      <c r="I569" s="295"/>
      <c r="J569" s="295"/>
    </row>
    <row r="570">
      <c r="A570" s="295"/>
      <c r="B570" s="295"/>
      <c r="C570" s="295"/>
      <c r="D570" s="295"/>
      <c r="E570" s="295"/>
      <c r="F570" s="295"/>
      <c r="G570" s="295"/>
      <c r="H570" s="295"/>
      <c r="I570" s="295"/>
      <c r="J570" s="295"/>
    </row>
    <row r="571">
      <c r="A571" s="295"/>
      <c r="B571" s="295"/>
      <c r="C571" s="295"/>
      <c r="D571" s="295"/>
      <c r="E571" s="295"/>
      <c r="F571" s="295"/>
      <c r="G571" s="295"/>
      <c r="H571" s="295"/>
      <c r="I571" s="295"/>
      <c r="J571" s="295"/>
    </row>
    <row r="572">
      <c r="A572" s="295"/>
      <c r="B572" s="295"/>
      <c r="C572" s="295"/>
      <c r="D572" s="295"/>
      <c r="E572" s="295"/>
      <c r="F572" s="295"/>
      <c r="G572" s="295"/>
      <c r="H572" s="295"/>
      <c r="I572" s="295"/>
      <c r="J572" s="295"/>
    </row>
    <row r="573">
      <c r="A573" s="295"/>
      <c r="B573" s="295"/>
      <c r="C573" s="295"/>
      <c r="D573" s="295"/>
      <c r="E573" s="295"/>
      <c r="F573" s="295"/>
      <c r="G573" s="295"/>
      <c r="H573" s="295"/>
      <c r="I573" s="295"/>
      <c r="J573" s="295"/>
    </row>
    <row r="574">
      <c r="A574" s="295"/>
      <c r="B574" s="295"/>
      <c r="C574" s="295"/>
      <c r="D574" s="295"/>
      <c r="E574" s="295"/>
      <c r="F574" s="295"/>
      <c r="G574" s="295"/>
      <c r="H574" s="295"/>
      <c r="I574" s="295"/>
      <c r="J574" s="295"/>
    </row>
    <row r="575">
      <c r="A575" s="295"/>
      <c r="B575" s="295"/>
      <c r="C575" s="295"/>
      <c r="D575" s="295"/>
      <c r="E575" s="295"/>
      <c r="F575" s="295"/>
      <c r="G575" s="295"/>
      <c r="H575" s="295"/>
      <c r="I575" s="295"/>
      <c r="J575" s="295"/>
    </row>
    <row r="576">
      <c r="A576" s="295"/>
      <c r="B576" s="295"/>
      <c r="C576" s="295"/>
      <c r="D576" s="295"/>
      <c r="E576" s="295"/>
      <c r="F576" s="295"/>
      <c r="G576" s="295"/>
      <c r="H576" s="295"/>
      <c r="I576" s="295"/>
      <c r="J576" s="295"/>
    </row>
    <row r="577">
      <c r="A577" s="295"/>
      <c r="B577" s="295"/>
      <c r="C577" s="295"/>
      <c r="D577" s="295"/>
      <c r="E577" s="295"/>
      <c r="F577" s="295"/>
      <c r="G577" s="295"/>
      <c r="H577" s="295"/>
      <c r="I577" s="295"/>
      <c r="J577" s="295"/>
    </row>
    <row r="578">
      <c r="A578" s="295"/>
      <c r="B578" s="295"/>
      <c r="C578" s="295"/>
      <c r="D578" s="295"/>
      <c r="E578" s="295"/>
      <c r="F578" s="295"/>
      <c r="G578" s="295"/>
      <c r="H578" s="295"/>
      <c r="I578" s="295"/>
      <c r="J578" s="295"/>
    </row>
    <row r="579">
      <c r="A579" s="295"/>
      <c r="B579" s="295"/>
      <c r="C579" s="295"/>
      <c r="D579" s="295"/>
      <c r="E579" s="295"/>
      <c r="F579" s="295"/>
      <c r="G579" s="295"/>
      <c r="H579" s="295"/>
      <c r="I579" s="295"/>
      <c r="J579" s="295"/>
    </row>
    <row r="580">
      <c r="A580" s="295"/>
      <c r="B580" s="295"/>
      <c r="C580" s="295"/>
      <c r="D580" s="295"/>
      <c r="E580" s="295"/>
      <c r="F580" s="295"/>
      <c r="G580" s="295"/>
      <c r="H580" s="295"/>
      <c r="I580" s="295"/>
      <c r="J580" s="295"/>
    </row>
    <row r="581">
      <c r="A581" s="295"/>
      <c r="B581" s="295"/>
      <c r="C581" s="295"/>
      <c r="D581" s="295"/>
      <c r="E581" s="295"/>
      <c r="F581" s="295"/>
      <c r="G581" s="295"/>
      <c r="H581" s="295"/>
      <c r="I581" s="295"/>
      <c r="J581" s="295"/>
    </row>
    <row r="582">
      <c r="A582" s="295"/>
      <c r="B582" s="295"/>
      <c r="C582" s="295"/>
      <c r="D582" s="295"/>
      <c r="E582" s="295"/>
      <c r="F582" s="295"/>
      <c r="G582" s="295"/>
      <c r="H582" s="295"/>
      <c r="I582" s="295"/>
      <c r="J582" s="295"/>
    </row>
    <row r="583">
      <c r="A583" s="295"/>
      <c r="B583" s="295"/>
      <c r="C583" s="295"/>
      <c r="D583" s="295"/>
      <c r="E583" s="295"/>
      <c r="F583" s="295"/>
      <c r="G583" s="295"/>
      <c r="H583" s="295"/>
      <c r="I583" s="295"/>
      <c r="J583" s="295"/>
    </row>
    <row r="584">
      <c r="A584" s="295"/>
      <c r="B584" s="295"/>
      <c r="C584" s="295"/>
      <c r="D584" s="295"/>
      <c r="E584" s="295"/>
      <c r="F584" s="295"/>
      <c r="G584" s="295"/>
      <c r="H584" s="295"/>
      <c r="I584" s="295"/>
      <c r="J584" s="295"/>
    </row>
    <row r="585">
      <c r="A585" s="295"/>
      <c r="B585" s="295"/>
      <c r="C585" s="295"/>
      <c r="D585" s="295"/>
      <c r="E585" s="295"/>
      <c r="F585" s="295"/>
      <c r="G585" s="295"/>
      <c r="H585" s="295"/>
      <c r="I585" s="295"/>
      <c r="J585" s="295"/>
    </row>
    <row r="586">
      <c r="A586" s="295"/>
      <c r="B586" s="295"/>
      <c r="C586" s="295"/>
      <c r="D586" s="295"/>
      <c r="E586" s="295"/>
      <c r="F586" s="295"/>
      <c r="G586" s="295"/>
      <c r="H586" s="295"/>
      <c r="I586" s="295"/>
      <c r="J586" s="295"/>
    </row>
    <row r="587">
      <c r="A587" s="295"/>
      <c r="B587" s="295"/>
      <c r="C587" s="295"/>
      <c r="D587" s="295"/>
      <c r="E587" s="295"/>
      <c r="F587" s="295"/>
      <c r="G587" s="295"/>
      <c r="H587" s="295"/>
      <c r="I587" s="295"/>
      <c r="J587" s="295"/>
    </row>
    <row r="588">
      <c r="A588" s="295"/>
      <c r="B588" s="295"/>
      <c r="C588" s="295"/>
      <c r="D588" s="295"/>
      <c r="E588" s="295"/>
      <c r="F588" s="295"/>
      <c r="G588" s="295"/>
      <c r="H588" s="295"/>
      <c r="I588" s="295"/>
      <c r="J588" s="295"/>
    </row>
    <row r="589">
      <c r="A589" s="295"/>
      <c r="B589" s="295"/>
      <c r="C589" s="295"/>
      <c r="D589" s="295"/>
      <c r="E589" s="295"/>
      <c r="F589" s="295"/>
      <c r="G589" s="295"/>
      <c r="H589" s="295"/>
      <c r="I589" s="295"/>
      <c r="J589" s="295"/>
    </row>
    <row r="590">
      <c r="A590" s="295"/>
      <c r="B590" s="295"/>
      <c r="C590" s="295"/>
      <c r="D590" s="295"/>
      <c r="E590" s="295"/>
      <c r="F590" s="295"/>
      <c r="G590" s="295"/>
      <c r="H590" s="295"/>
      <c r="I590" s="295"/>
      <c r="J590" s="295"/>
    </row>
    <row r="591">
      <c r="A591" s="295"/>
      <c r="B591" s="295"/>
      <c r="C591" s="295"/>
      <c r="D591" s="295"/>
      <c r="E591" s="295"/>
      <c r="F591" s="295"/>
      <c r="G591" s="295"/>
      <c r="H591" s="295"/>
      <c r="I591" s="295"/>
      <c r="J591" s="295"/>
    </row>
    <row r="592">
      <c r="A592" s="295"/>
      <c r="B592" s="295"/>
      <c r="C592" s="295"/>
      <c r="D592" s="295"/>
      <c r="E592" s="295"/>
      <c r="F592" s="295"/>
      <c r="G592" s="295"/>
      <c r="H592" s="295"/>
      <c r="I592" s="295"/>
      <c r="J592" s="295"/>
    </row>
    <row r="593">
      <c r="A593" s="295"/>
      <c r="B593" s="295"/>
      <c r="C593" s="295"/>
      <c r="D593" s="295"/>
      <c r="E593" s="295"/>
      <c r="F593" s="295"/>
      <c r="G593" s="295"/>
      <c r="H593" s="295"/>
      <c r="I593" s="295"/>
      <c r="J593" s="295"/>
    </row>
    <row r="594">
      <c r="A594" s="295"/>
      <c r="B594" s="295"/>
      <c r="C594" s="295"/>
      <c r="D594" s="295"/>
      <c r="E594" s="295"/>
      <c r="F594" s="295"/>
      <c r="G594" s="295"/>
      <c r="H594" s="295"/>
      <c r="I594" s="295"/>
      <c r="J594" s="295"/>
    </row>
    <row r="595">
      <c r="A595" s="295"/>
      <c r="B595" s="295"/>
      <c r="C595" s="295"/>
      <c r="D595" s="295"/>
      <c r="E595" s="295"/>
      <c r="F595" s="295"/>
      <c r="G595" s="295"/>
      <c r="H595" s="295"/>
      <c r="I595" s="295"/>
      <c r="J595" s="295"/>
    </row>
    <row r="596">
      <c r="A596" s="295"/>
      <c r="B596" s="295"/>
      <c r="C596" s="295"/>
      <c r="D596" s="295"/>
      <c r="E596" s="295"/>
      <c r="F596" s="295"/>
      <c r="G596" s="295"/>
      <c r="H596" s="295"/>
      <c r="I596" s="295"/>
      <c r="J596" s="295"/>
    </row>
    <row r="597">
      <c r="A597" s="295"/>
      <c r="B597" s="295"/>
      <c r="C597" s="295"/>
      <c r="D597" s="295"/>
      <c r="E597" s="295"/>
      <c r="F597" s="295"/>
      <c r="G597" s="295"/>
      <c r="H597" s="295"/>
      <c r="I597" s="295"/>
      <c r="J597" s="295"/>
    </row>
    <row r="598">
      <c r="A598" s="295"/>
      <c r="B598" s="295"/>
      <c r="C598" s="295"/>
      <c r="D598" s="295"/>
      <c r="E598" s="295"/>
      <c r="F598" s="295"/>
      <c r="G598" s="295"/>
      <c r="H598" s="295"/>
      <c r="I598" s="295"/>
      <c r="J598" s="295"/>
    </row>
    <row r="599">
      <c r="A599" s="295"/>
      <c r="B599" s="295"/>
      <c r="C599" s="295"/>
      <c r="D599" s="295"/>
      <c r="E599" s="295"/>
      <c r="F599" s="295"/>
      <c r="G599" s="295"/>
      <c r="H599" s="295"/>
      <c r="I599" s="295"/>
      <c r="J599" s="295"/>
    </row>
    <row r="600">
      <c r="A600" s="295"/>
      <c r="B600" s="295"/>
      <c r="C600" s="295"/>
      <c r="D600" s="295"/>
      <c r="E600" s="295"/>
      <c r="F600" s="295"/>
      <c r="G600" s="295"/>
      <c r="H600" s="295"/>
      <c r="I600" s="295"/>
      <c r="J600" s="295"/>
    </row>
    <row r="601">
      <c r="A601" s="295"/>
      <c r="B601" s="295"/>
      <c r="C601" s="295"/>
      <c r="D601" s="295"/>
      <c r="E601" s="295"/>
      <c r="F601" s="295"/>
      <c r="G601" s="295"/>
      <c r="H601" s="295"/>
      <c r="I601" s="295"/>
      <c r="J601" s="295"/>
    </row>
    <row r="602">
      <c r="A602" s="295"/>
      <c r="B602" s="295"/>
      <c r="C602" s="295"/>
      <c r="D602" s="295"/>
      <c r="E602" s="295"/>
      <c r="F602" s="295"/>
      <c r="G602" s="295"/>
      <c r="H602" s="295"/>
      <c r="I602" s="295"/>
      <c r="J602" s="295"/>
    </row>
    <row r="603">
      <c r="A603" s="295"/>
      <c r="B603" s="295"/>
      <c r="C603" s="295"/>
      <c r="D603" s="295"/>
      <c r="E603" s="295"/>
      <c r="F603" s="295"/>
      <c r="G603" s="295"/>
      <c r="H603" s="295"/>
      <c r="I603" s="295"/>
      <c r="J603" s="295"/>
    </row>
    <row r="604">
      <c r="A604" s="295"/>
      <c r="B604" s="295"/>
      <c r="C604" s="295"/>
      <c r="D604" s="295"/>
      <c r="E604" s="295"/>
      <c r="F604" s="295"/>
      <c r="G604" s="295"/>
      <c r="H604" s="295"/>
      <c r="I604" s="295"/>
      <c r="J604" s="295"/>
    </row>
    <row r="605">
      <c r="A605" s="295"/>
      <c r="B605" s="295"/>
      <c r="C605" s="295"/>
      <c r="D605" s="295"/>
      <c r="E605" s="295"/>
      <c r="F605" s="295"/>
      <c r="G605" s="295"/>
      <c r="H605" s="295"/>
      <c r="I605" s="295"/>
      <c r="J605" s="295"/>
    </row>
    <row r="606">
      <c r="A606" s="295"/>
      <c r="B606" s="295"/>
      <c r="C606" s="295"/>
      <c r="D606" s="295"/>
      <c r="E606" s="295"/>
      <c r="F606" s="295"/>
      <c r="G606" s="295"/>
      <c r="H606" s="295"/>
      <c r="I606" s="295"/>
      <c r="J606" s="295"/>
    </row>
    <row r="607">
      <c r="A607" s="295"/>
      <c r="B607" s="295"/>
      <c r="C607" s="295"/>
      <c r="D607" s="295"/>
      <c r="E607" s="295"/>
      <c r="F607" s="295"/>
      <c r="G607" s="295"/>
      <c r="H607" s="295"/>
      <c r="I607" s="295"/>
      <c r="J607" s="295"/>
    </row>
    <row r="608">
      <c r="A608" s="295"/>
      <c r="B608" s="295"/>
      <c r="C608" s="295"/>
      <c r="D608" s="295"/>
      <c r="E608" s="295"/>
      <c r="F608" s="295"/>
      <c r="G608" s="295"/>
      <c r="H608" s="295"/>
      <c r="I608" s="295"/>
      <c r="J608" s="295"/>
    </row>
    <row r="609">
      <c r="A609" s="295"/>
      <c r="B609" s="295"/>
      <c r="C609" s="295"/>
      <c r="D609" s="295"/>
      <c r="E609" s="295"/>
      <c r="F609" s="295"/>
      <c r="G609" s="295"/>
      <c r="H609" s="295"/>
      <c r="I609" s="295"/>
      <c r="J609" s="295"/>
    </row>
    <row r="610">
      <c r="A610" s="295"/>
      <c r="B610" s="295"/>
      <c r="C610" s="295"/>
      <c r="D610" s="295"/>
      <c r="E610" s="295"/>
      <c r="F610" s="295"/>
      <c r="G610" s="295"/>
      <c r="H610" s="295"/>
      <c r="I610" s="295"/>
      <c r="J610" s="295"/>
    </row>
    <row r="611">
      <c r="A611" s="295"/>
      <c r="B611" s="295"/>
      <c r="C611" s="295"/>
      <c r="D611" s="295"/>
      <c r="E611" s="295"/>
      <c r="F611" s="295"/>
      <c r="G611" s="295"/>
      <c r="H611" s="295"/>
      <c r="I611" s="295"/>
      <c r="J611" s="295"/>
    </row>
    <row r="612">
      <c r="A612" s="295"/>
      <c r="B612" s="295"/>
      <c r="C612" s="295"/>
      <c r="D612" s="295"/>
      <c r="E612" s="295"/>
      <c r="F612" s="295"/>
      <c r="G612" s="295"/>
      <c r="H612" s="295"/>
      <c r="I612" s="295"/>
      <c r="J612" s="295"/>
    </row>
    <row r="613">
      <c r="A613" s="295"/>
      <c r="B613" s="295"/>
      <c r="C613" s="295"/>
      <c r="D613" s="295"/>
      <c r="E613" s="295"/>
      <c r="F613" s="295"/>
      <c r="G613" s="295"/>
      <c r="H613" s="295"/>
      <c r="I613" s="295"/>
      <c r="J613" s="295"/>
    </row>
    <row r="614">
      <c r="A614" s="295"/>
      <c r="B614" s="295"/>
      <c r="C614" s="295"/>
      <c r="D614" s="295"/>
      <c r="E614" s="295"/>
      <c r="F614" s="295"/>
      <c r="G614" s="295"/>
      <c r="H614" s="295"/>
      <c r="I614" s="295"/>
      <c r="J614" s="295"/>
    </row>
    <row r="615">
      <c r="A615" s="295"/>
      <c r="B615" s="295"/>
      <c r="C615" s="295"/>
      <c r="D615" s="295"/>
      <c r="E615" s="295"/>
      <c r="F615" s="295"/>
      <c r="G615" s="295"/>
      <c r="H615" s="295"/>
      <c r="I615" s="295"/>
      <c r="J615" s="295"/>
    </row>
    <row r="616">
      <c r="A616" s="295"/>
      <c r="B616" s="295"/>
      <c r="C616" s="295"/>
      <c r="D616" s="295"/>
      <c r="E616" s="295"/>
      <c r="F616" s="295"/>
      <c r="G616" s="295"/>
      <c r="H616" s="295"/>
      <c r="I616" s="295"/>
      <c r="J616" s="295"/>
    </row>
    <row r="617">
      <c r="A617" s="295"/>
      <c r="B617" s="295"/>
      <c r="C617" s="295"/>
      <c r="D617" s="295"/>
      <c r="E617" s="295"/>
      <c r="F617" s="295"/>
      <c r="G617" s="295"/>
      <c r="H617" s="295"/>
      <c r="I617" s="295"/>
      <c r="J617" s="295"/>
    </row>
    <row r="618">
      <c r="A618" s="295"/>
      <c r="B618" s="295"/>
      <c r="C618" s="295"/>
      <c r="D618" s="295"/>
      <c r="E618" s="295"/>
      <c r="F618" s="295"/>
      <c r="G618" s="295"/>
      <c r="H618" s="295"/>
      <c r="I618" s="295"/>
      <c r="J618" s="295"/>
    </row>
    <row r="619">
      <c r="A619" s="295"/>
      <c r="B619" s="295"/>
      <c r="C619" s="295"/>
      <c r="D619" s="295"/>
      <c r="E619" s="295"/>
      <c r="F619" s="295"/>
      <c r="G619" s="295"/>
      <c r="H619" s="295"/>
      <c r="I619" s="295"/>
      <c r="J619" s="295"/>
    </row>
    <row r="620">
      <c r="A620" s="295"/>
      <c r="B620" s="295"/>
      <c r="C620" s="295"/>
      <c r="D620" s="295"/>
      <c r="E620" s="295"/>
      <c r="F620" s="295"/>
      <c r="G620" s="295"/>
      <c r="H620" s="295"/>
      <c r="I620" s="295"/>
      <c r="J620" s="295"/>
    </row>
    <row r="621">
      <c r="A621" s="295"/>
      <c r="B621" s="295"/>
      <c r="C621" s="295"/>
      <c r="D621" s="295"/>
      <c r="E621" s="295"/>
      <c r="F621" s="295"/>
      <c r="G621" s="295"/>
      <c r="H621" s="295"/>
      <c r="I621" s="295"/>
      <c r="J621" s="295"/>
    </row>
    <row r="622">
      <c r="A622" s="295"/>
      <c r="B622" s="295"/>
      <c r="C622" s="295"/>
      <c r="D622" s="295"/>
      <c r="E622" s="295"/>
      <c r="F622" s="295"/>
      <c r="G622" s="295"/>
      <c r="H622" s="295"/>
      <c r="I622" s="295"/>
      <c r="J622" s="295"/>
    </row>
    <row r="623">
      <c r="A623" s="295"/>
      <c r="B623" s="295"/>
      <c r="C623" s="295"/>
      <c r="D623" s="295"/>
      <c r="E623" s="295"/>
      <c r="F623" s="295"/>
      <c r="G623" s="295"/>
      <c r="H623" s="295"/>
      <c r="I623" s="295"/>
      <c r="J623" s="295"/>
    </row>
    <row r="624">
      <c r="A624" s="295"/>
      <c r="B624" s="295"/>
      <c r="C624" s="295"/>
      <c r="D624" s="295"/>
      <c r="E624" s="295"/>
      <c r="F624" s="295"/>
      <c r="G624" s="295"/>
      <c r="H624" s="295"/>
      <c r="I624" s="295"/>
      <c r="J624" s="295"/>
    </row>
    <row r="625">
      <c r="A625" s="295"/>
      <c r="B625" s="295"/>
      <c r="C625" s="295"/>
      <c r="D625" s="295"/>
      <c r="E625" s="295"/>
      <c r="F625" s="295"/>
      <c r="G625" s="295"/>
      <c r="H625" s="295"/>
      <c r="I625" s="295"/>
      <c r="J625" s="295"/>
    </row>
    <row r="626">
      <c r="A626" s="295"/>
      <c r="B626" s="295"/>
      <c r="C626" s="295"/>
      <c r="D626" s="295"/>
      <c r="E626" s="295"/>
      <c r="F626" s="295"/>
      <c r="G626" s="295"/>
      <c r="H626" s="295"/>
      <c r="I626" s="295"/>
      <c r="J626" s="295"/>
    </row>
    <row r="627">
      <c r="A627" s="295"/>
      <c r="B627" s="295"/>
      <c r="C627" s="295"/>
      <c r="D627" s="295"/>
      <c r="E627" s="295"/>
      <c r="F627" s="295"/>
      <c r="G627" s="295"/>
      <c r="H627" s="295"/>
      <c r="I627" s="295"/>
      <c r="J627" s="295"/>
    </row>
    <row r="628">
      <c r="A628" s="295"/>
      <c r="B628" s="295"/>
      <c r="C628" s="295"/>
      <c r="D628" s="295"/>
      <c r="E628" s="295"/>
      <c r="F628" s="295"/>
      <c r="G628" s="295"/>
      <c r="H628" s="295"/>
      <c r="I628" s="295"/>
      <c r="J628" s="295"/>
    </row>
    <row r="629">
      <c r="A629" s="295"/>
      <c r="B629" s="295"/>
      <c r="C629" s="295"/>
      <c r="D629" s="295"/>
      <c r="E629" s="295"/>
      <c r="F629" s="295"/>
      <c r="G629" s="295"/>
      <c r="H629" s="295"/>
      <c r="I629" s="295"/>
      <c r="J629" s="295"/>
    </row>
    <row r="630">
      <c r="A630" s="295"/>
      <c r="B630" s="295"/>
      <c r="C630" s="295"/>
      <c r="D630" s="295"/>
      <c r="E630" s="295"/>
      <c r="F630" s="295"/>
      <c r="G630" s="295"/>
      <c r="H630" s="295"/>
      <c r="I630" s="295"/>
      <c r="J630" s="295"/>
    </row>
    <row r="631">
      <c r="A631" s="295"/>
      <c r="B631" s="295"/>
      <c r="C631" s="295"/>
      <c r="D631" s="295"/>
      <c r="E631" s="295"/>
      <c r="F631" s="295"/>
      <c r="G631" s="295"/>
      <c r="H631" s="295"/>
      <c r="I631" s="295"/>
      <c r="J631" s="295"/>
    </row>
    <row r="632">
      <c r="A632" s="295"/>
      <c r="B632" s="295"/>
      <c r="C632" s="295"/>
      <c r="D632" s="295"/>
      <c r="E632" s="295"/>
      <c r="F632" s="295"/>
      <c r="G632" s="295"/>
      <c r="H632" s="295"/>
      <c r="I632" s="295"/>
      <c r="J632" s="295"/>
    </row>
    <row r="633">
      <c r="A633" s="295"/>
      <c r="B633" s="295"/>
      <c r="C633" s="295"/>
      <c r="D633" s="295"/>
      <c r="E633" s="295"/>
      <c r="F633" s="295"/>
      <c r="G633" s="295"/>
      <c r="H633" s="295"/>
      <c r="I633" s="295"/>
      <c r="J633" s="295"/>
    </row>
    <row r="634">
      <c r="A634" s="295"/>
      <c r="B634" s="295"/>
      <c r="C634" s="295"/>
      <c r="D634" s="295"/>
      <c r="E634" s="295"/>
      <c r="F634" s="295"/>
      <c r="G634" s="295"/>
      <c r="H634" s="295"/>
      <c r="I634" s="295"/>
      <c r="J634" s="295"/>
    </row>
    <row r="635">
      <c r="A635" s="295"/>
      <c r="B635" s="295"/>
      <c r="C635" s="295"/>
      <c r="D635" s="295"/>
      <c r="E635" s="295"/>
      <c r="F635" s="295"/>
      <c r="G635" s="295"/>
      <c r="H635" s="295"/>
      <c r="I635" s="295"/>
      <c r="J635" s="295"/>
    </row>
    <row r="636">
      <c r="A636" s="295"/>
      <c r="B636" s="295"/>
      <c r="C636" s="295"/>
      <c r="D636" s="295"/>
      <c r="E636" s="295"/>
      <c r="F636" s="295"/>
      <c r="G636" s="295"/>
      <c r="H636" s="295"/>
      <c r="I636" s="295"/>
      <c r="J636" s="295"/>
    </row>
    <row r="637">
      <c r="A637" s="295"/>
      <c r="B637" s="295"/>
      <c r="C637" s="295"/>
      <c r="D637" s="295"/>
      <c r="E637" s="295"/>
      <c r="F637" s="295"/>
      <c r="G637" s="295"/>
      <c r="H637" s="295"/>
      <c r="I637" s="295"/>
      <c r="J637" s="295"/>
    </row>
    <row r="638">
      <c r="A638" s="295"/>
      <c r="B638" s="295"/>
      <c r="C638" s="295"/>
      <c r="D638" s="295"/>
      <c r="E638" s="295"/>
      <c r="F638" s="295"/>
      <c r="G638" s="295"/>
      <c r="H638" s="295"/>
      <c r="I638" s="295"/>
      <c r="J638" s="295"/>
    </row>
    <row r="639">
      <c r="A639" s="295"/>
      <c r="B639" s="295"/>
      <c r="C639" s="295"/>
      <c r="D639" s="295"/>
      <c r="E639" s="295"/>
      <c r="F639" s="295"/>
      <c r="G639" s="295"/>
      <c r="H639" s="295"/>
      <c r="I639" s="295"/>
      <c r="J639" s="295"/>
    </row>
    <row r="640">
      <c r="A640" s="295"/>
      <c r="B640" s="295"/>
      <c r="C640" s="295"/>
      <c r="D640" s="295"/>
      <c r="E640" s="295"/>
      <c r="F640" s="295"/>
      <c r="G640" s="295"/>
      <c r="H640" s="295"/>
      <c r="I640" s="295"/>
      <c r="J640" s="295"/>
    </row>
    <row r="641">
      <c r="A641" s="295"/>
      <c r="B641" s="295"/>
      <c r="C641" s="295"/>
      <c r="D641" s="295"/>
      <c r="E641" s="295"/>
      <c r="F641" s="295"/>
      <c r="G641" s="295"/>
      <c r="H641" s="295"/>
      <c r="I641" s="295"/>
      <c r="J641" s="295"/>
    </row>
    <row r="642">
      <c r="A642" s="295"/>
      <c r="B642" s="295"/>
      <c r="C642" s="295"/>
      <c r="D642" s="295"/>
      <c r="E642" s="295"/>
      <c r="F642" s="295"/>
      <c r="G642" s="295"/>
      <c r="H642" s="295"/>
      <c r="I642" s="295"/>
      <c r="J642" s="295"/>
    </row>
    <row r="643">
      <c r="A643" s="295"/>
      <c r="B643" s="295"/>
      <c r="C643" s="295"/>
      <c r="D643" s="295"/>
      <c r="E643" s="295"/>
      <c r="F643" s="295"/>
      <c r="G643" s="295"/>
      <c r="H643" s="295"/>
      <c r="I643" s="295"/>
      <c r="J643" s="295"/>
    </row>
    <row r="644">
      <c r="A644" s="295"/>
      <c r="B644" s="295"/>
      <c r="C644" s="295"/>
      <c r="D644" s="295"/>
      <c r="E644" s="295"/>
      <c r="F644" s="295"/>
      <c r="G644" s="295"/>
      <c r="H644" s="295"/>
      <c r="I644" s="295"/>
      <c r="J644" s="295"/>
    </row>
    <row r="645">
      <c r="A645" s="295"/>
      <c r="B645" s="295"/>
      <c r="C645" s="295"/>
      <c r="D645" s="295"/>
      <c r="E645" s="295"/>
      <c r="F645" s="295"/>
      <c r="G645" s="295"/>
      <c r="H645" s="295"/>
      <c r="I645" s="295"/>
      <c r="J645" s="295"/>
    </row>
    <row r="646">
      <c r="A646" s="295"/>
      <c r="B646" s="295"/>
      <c r="C646" s="295"/>
      <c r="D646" s="295"/>
      <c r="E646" s="295"/>
      <c r="F646" s="295"/>
      <c r="G646" s="295"/>
      <c r="H646" s="295"/>
      <c r="I646" s="295"/>
      <c r="J646" s="295"/>
    </row>
    <row r="647">
      <c r="A647" s="295"/>
      <c r="B647" s="295"/>
      <c r="C647" s="295"/>
      <c r="D647" s="295"/>
      <c r="E647" s="295"/>
      <c r="F647" s="295"/>
      <c r="G647" s="295"/>
      <c r="H647" s="295"/>
      <c r="I647" s="295"/>
      <c r="J647" s="295"/>
    </row>
    <row r="648">
      <c r="A648" s="295"/>
      <c r="B648" s="295"/>
      <c r="C648" s="295"/>
      <c r="D648" s="295"/>
      <c r="E648" s="295"/>
      <c r="F648" s="295"/>
      <c r="G648" s="295"/>
      <c r="H648" s="295"/>
      <c r="I648" s="295"/>
      <c r="J648" s="295"/>
    </row>
    <row r="649">
      <c r="A649" s="295"/>
      <c r="B649" s="295"/>
      <c r="C649" s="295"/>
      <c r="D649" s="295"/>
      <c r="E649" s="295"/>
      <c r="F649" s="295"/>
      <c r="G649" s="295"/>
      <c r="H649" s="295"/>
      <c r="I649" s="295"/>
      <c r="J649" s="295"/>
    </row>
    <row r="650">
      <c r="A650" s="295"/>
      <c r="B650" s="295"/>
      <c r="C650" s="295"/>
      <c r="D650" s="295"/>
      <c r="E650" s="295"/>
      <c r="F650" s="295"/>
      <c r="G650" s="295"/>
      <c r="H650" s="295"/>
      <c r="I650" s="295"/>
      <c r="J650" s="295"/>
    </row>
    <row r="651">
      <c r="A651" s="295"/>
      <c r="B651" s="295"/>
      <c r="C651" s="295"/>
      <c r="D651" s="295"/>
      <c r="E651" s="295"/>
      <c r="F651" s="295"/>
      <c r="G651" s="295"/>
      <c r="H651" s="295"/>
      <c r="I651" s="295"/>
      <c r="J651" s="295"/>
    </row>
    <row r="652">
      <c r="A652" s="295"/>
      <c r="B652" s="295"/>
      <c r="C652" s="295"/>
      <c r="D652" s="295"/>
      <c r="E652" s="295"/>
      <c r="F652" s="295"/>
      <c r="G652" s="295"/>
      <c r="H652" s="295"/>
      <c r="I652" s="295"/>
      <c r="J652" s="295"/>
    </row>
    <row r="653">
      <c r="A653" s="295"/>
      <c r="B653" s="295"/>
      <c r="C653" s="295"/>
      <c r="D653" s="295"/>
      <c r="E653" s="295"/>
      <c r="F653" s="295"/>
      <c r="G653" s="295"/>
      <c r="H653" s="295"/>
      <c r="I653" s="295"/>
      <c r="J653" s="295"/>
    </row>
    <row r="654">
      <c r="A654" s="295"/>
      <c r="B654" s="295"/>
      <c r="C654" s="295"/>
      <c r="D654" s="295"/>
      <c r="E654" s="295"/>
      <c r="F654" s="295"/>
      <c r="G654" s="295"/>
      <c r="H654" s="295"/>
      <c r="I654" s="295"/>
      <c r="J654" s="295"/>
    </row>
    <row r="655">
      <c r="A655" s="295"/>
      <c r="B655" s="295"/>
      <c r="C655" s="295"/>
      <c r="D655" s="295"/>
      <c r="E655" s="295"/>
      <c r="F655" s="295"/>
      <c r="G655" s="295"/>
      <c r="H655" s="295"/>
      <c r="I655" s="295"/>
      <c r="J655" s="295"/>
    </row>
    <row r="656">
      <c r="A656" s="295"/>
      <c r="B656" s="295"/>
      <c r="C656" s="295"/>
      <c r="D656" s="295"/>
      <c r="E656" s="295"/>
      <c r="F656" s="295"/>
      <c r="G656" s="295"/>
      <c r="H656" s="295"/>
      <c r="I656" s="295"/>
      <c r="J656" s="295"/>
    </row>
    <row r="657">
      <c r="A657" s="295"/>
      <c r="B657" s="295"/>
      <c r="C657" s="295"/>
      <c r="D657" s="295"/>
      <c r="E657" s="295"/>
      <c r="F657" s="295"/>
      <c r="G657" s="295"/>
      <c r="H657" s="295"/>
      <c r="I657" s="295"/>
      <c r="J657" s="295"/>
    </row>
    <row r="658">
      <c r="A658" s="295"/>
      <c r="B658" s="295"/>
      <c r="C658" s="295"/>
      <c r="D658" s="295"/>
      <c r="E658" s="295"/>
      <c r="F658" s="295"/>
      <c r="G658" s="295"/>
      <c r="H658" s="295"/>
      <c r="I658" s="295"/>
      <c r="J658" s="295"/>
    </row>
    <row r="659">
      <c r="A659" s="295"/>
      <c r="B659" s="295"/>
      <c r="C659" s="295"/>
      <c r="D659" s="295"/>
      <c r="E659" s="295"/>
      <c r="F659" s="295"/>
      <c r="G659" s="295"/>
      <c r="H659" s="295"/>
      <c r="I659" s="295"/>
      <c r="J659" s="295"/>
    </row>
    <row r="660">
      <c r="A660" s="295"/>
      <c r="B660" s="295"/>
      <c r="C660" s="295"/>
      <c r="D660" s="295"/>
      <c r="E660" s="295"/>
      <c r="F660" s="295"/>
      <c r="G660" s="295"/>
      <c r="H660" s="295"/>
      <c r="I660" s="295"/>
      <c r="J660" s="295"/>
    </row>
    <row r="661">
      <c r="A661" s="295"/>
      <c r="B661" s="295"/>
      <c r="C661" s="295"/>
      <c r="D661" s="295"/>
      <c r="E661" s="295"/>
      <c r="F661" s="295"/>
      <c r="G661" s="295"/>
      <c r="H661" s="295"/>
      <c r="I661" s="295"/>
      <c r="J661" s="295"/>
    </row>
    <row r="662">
      <c r="A662" s="295"/>
      <c r="B662" s="295"/>
      <c r="C662" s="295"/>
      <c r="D662" s="295"/>
      <c r="E662" s="295"/>
      <c r="F662" s="295"/>
      <c r="G662" s="295"/>
      <c r="H662" s="295"/>
      <c r="I662" s="295"/>
      <c r="J662" s="295"/>
    </row>
    <row r="663">
      <c r="A663" s="295"/>
      <c r="B663" s="295"/>
      <c r="C663" s="295"/>
      <c r="D663" s="295"/>
      <c r="E663" s="295"/>
      <c r="F663" s="295"/>
      <c r="G663" s="295"/>
      <c r="H663" s="295"/>
      <c r="I663" s="295"/>
      <c r="J663" s="295"/>
    </row>
    <row r="664">
      <c r="A664" s="295"/>
      <c r="B664" s="295"/>
      <c r="C664" s="295"/>
      <c r="D664" s="295"/>
      <c r="E664" s="295"/>
      <c r="F664" s="295"/>
      <c r="G664" s="295"/>
      <c r="H664" s="295"/>
      <c r="I664" s="295"/>
      <c r="J664" s="295"/>
    </row>
    <row r="665">
      <c r="A665" s="295"/>
      <c r="B665" s="295"/>
      <c r="C665" s="295"/>
      <c r="D665" s="295"/>
      <c r="E665" s="295"/>
      <c r="F665" s="295"/>
      <c r="G665" s="295"/>
      <c r="H665" s="295"/>
      <c r="I665" s="295"/>
      <c r="J665" s="295"/>
    </row>
    <row r="666">
      <c r="A666" s="295"/>
      <c r="B666" s="295"/>
      <c r="C666" s="295"/>
      <c r="D666" s="295"/>
      <c r="E666" s="295"/>
      <c r="F666" s="295"/>
      <c r="G666" s="295"/>
      <c r="H666" s="295"/>
      <c r="I666" s="295"/>
      <c r="J666" s="295"/>
    </row>
    <row r="667">
      <c r="A667" s="295"/>
      <c r="B667" s="295"/>
      <c r="C667" s="295"/>
      <c r="D667" s="295"/>
      <c r="E667" s="295"/>
      <c r="F667" s="295"/>
      <c r="G667" s="295"/>
      <c r="H667" s="295"/>
      <c r="I667" s="295"/>
      <c r="J667" s="295"/>
    </row>
    <row r="668">
      <c r="A668" s="295"/>
      <c r="B668" s="295"/>
      <c r="C668" s="295"/>
      <c r="D668" s="295"/>
      <c r="E668" s="295"/>
      <c r="F668" s="295"/>
      <c r="G668" s="295"/>
      <c r="H668" s="295"/>
      <c r="I668" s="295"/>
      <c r="J668" s="295"/>
    </row>
    <row r="669">
      <c r="A669" s="295"/>
      <c r="B669" s="295"/>
      <c r="C669" s="295"/>
      <c r="D669" s="295"/>
      <c r="E669" s="295"/>
      <c r="F669" s="295"/>
      <c r="G669" s="295"/>
      <c r="H669" s="295"/>
      <c r="I669" s="295"/>
      <c r="J669" s="295"/>
    </row>
    <row r="670">
      <c r="A670" s="295"/>
      <c r="B670" s="295"/>
      <c r="C670" s="295"/>
      <c r="D670" s="295"/>
      <c r="E670" s="295"/>
      <c r="F670" s="295"/>
      <c r="G670" s="295"/>
      <c r="H670" s="295"/>
      <c r="I670" s="295"/>
      <c r="J670" s="295"/>
    </row>
    <row r="671">
      <c r="A671" s="295"/>
      <c r="B671" s="295"/>
      <c r="C671" s="295"/>
      <c r="D671" s="295"/>
      <c r="E671" s="295"/>
      <c r="F671" s="295"/>
      <c r="G671" s="295"/>
      <c r="H671" s="295"/>
      <c r="I671" s="295"/>
      <c r="J671" s="295"/>
    </row>
    <row r="672">
      <c r="A672" s="295"/>
      <c r="B672" s="295"/>
      <c r="C672" s="295"/>
      <c r="D672" s="295"/>
      <c r="E672" s="295"/>
      <c r="F672" s="295"/>
      <c r="G672" s="295"/>
      <c r="H672" s="295"/>
      <c r="I672" s="295"/>
      <c r="J672" s="295"/>
    </row>
    <row r="673">
      <c r="A673" s="295"/>
      <c r="B673" s="295"/>
      <c r="C673" s="295"/>
      <c r="D673" s="295"/>
      <c r="E673" s="295"/>
      <c r="F673" s="295"/>
      <c r="G673" s="295"/>
      <c r="H673" s="295"/>
      <c r="I673" s="295"/>
      <c r="J673" s="295"/>
    </row>
    <row r="674">
      <c r="A674" s="295"/>
      <c r="B674" s="295"/>
      <c r="C674" s="295"/>
      <c r="D674" s="295"/>
      <c r="E674" s="295"/>
      <c r="F674" s="295"/>
      <c r="G674" s="295"/>
      <c r="H674" s="295"/>
      <c r="I674" s="295"/>
      <c r="J674" s="295"/>
    </row>
    <row r="675">
      <c r="A675" s="295"/>
      <c r="B675" s="295"/>
      <c r="C675" s="295"/>
      <c r="D675" s="295"/>
      <c r="E675" s="295"/>
      <c r="F675" s="295"/>
      <c r="G675" s="295"/>
      <c r="H675" s="295"/>
      <c r="I675" s="295"/>
      <c r="J675" s="295"/>
    </row>
    <row r="676">
      <c r="A676" s="295"/>
      <c r="B676" s="295"/>
      <c r="C676" s="295"/>
      <c r="D676" s="295"/>
      <c r="E676" s="295"/>
      <c r="F676" s="295"/>
      <c r="G676" s="295"/>
      <c r="H676" s="295"/>
      <c r="I676" s="295"/>
      <c r="J676" s="295"/>
    </row>
    <row r="677">
      <c r="A677" s="295"/>
      <c r="B677" s="295"/>
      <c r="C677" s="295"/>
      <c r="D677" s="295"/>
      <c r="E677" s="295"/>
      <c r="F677" s="295"/>
      <c r="G677" s="295"/>
      <c r="H677" s="295"/>
      <c r="I677" s="295"/>
      <c r="J677" s="295"/>
    </row>
    <row r="678">
      <c r="A678" s="295"/>
      <c r="B678" s="295"/>
      <c r="C678" s="295"/>
      <c r="D678" s="295"/>
      <c r="E678" s="295"/>
      <c r="F678" s="295"/>
      <c r="G678" s="295"/>
      <c r="H678" s="295"/>
      <c r="I678" s="295"/>
      <c r="J678" s="295"/>
    </row>
    <row r="679">
      <c r="A679" s="295"/>
      <c r="B679" s="295"/>
      <c r="C679" s="295"/>
      <c r="D679" s="295"/>
      <c r="E679" s="295"/>
      <c r="F679" s="295"/>
      <c r="G679" s="295"/>
      <c r="H679" s="295"/>
      <c r="I679" s="295"/>
      <c r="J679" s="295"/>
    </row>
    <row r="680">
      <c r="A680" s="295"/>
      <c r="B680" s="295"/>
      <c r="C680" s="295"/>
      <c r="D680" s="295"/>
      <c r="E680" s="295"/>
      <c r="F680" s="295"/>
      <c r="G680" s="295"/>
      <c r="H680" s="295"/>
      <c r="I680" s="295"/>
      <c r="J680" s="295"/>
    </row>
    <row r="681">
      <c r="A681" s="295"/>
      <c r="B681" s="295"/>
      <c r="C681" s="295"/>
      <c r="D681" s="295"/>
      <c r="E681" s="295"/>
      <c r="F681" s="295"/>
      <c r="G681" s="295"/>
      <c r="H681" s="295"/>
      <c r="I681" s="295"/>
      <c r="J681" s="295"/>
    </row>
    <row r="682">
      <c r="A682" s="295"/>
      <c r="B682" s="295"/>
      <c r="C682" s="295"/>
      <c r="D682" s="295"/>
      <c r="E682" s="295"/>
      <c r="F682" s="295"/>
      <c r="G682" s="295"/>
      <c r="H682" s="295"/>
      <c r="I682" s="295"/>
      <c r="J682" s="295"/>
    </row>
    <row r="683">
      <c r="A683" s="295"/>
      <c r="B683" s="295"/>
      <c r="C683" s="295"/>
      <c r="D683" s="295"/>
      <c r="E683" s="295"/>
      <c r="F683" s="295"/>
      <c r="G683" s="295"/>
      <c r="H683" s="295"/>
      <c r="I683" s="295"/>
      <c r="J683" s="295"/>
    </row>
    <row r="684">
      <c r="A684" s="295"/>
      <c r="B684" s="295"/>
      <c r="C684" s="295"/>
      <c r="D684" s="295"/>
      <c r="E684" s="295"/>
      <c r="F684" s="295"/>
      <c r="G684" s="295"/>
      <c r="H684" s="295"/>
      <c r="I684" s="295"/>
      <c r="J684" s="295"/>
    </row>
    <row r="685">
      <c r="A685" s="295"/>
      <c r="B685" s="295"/>
      <c r="C685" s="295"/>
      <c r="D685" s="295"/>
      <c r="E685" s="295"/>
      <c r="F685" s="295"/>
      <c r="G685" s="295"/>
      <c r="H685" s="295"/>
      <c r="I685" s="295"/>
      <c r="J685" s="295"/>
    </row>
    <row r="686">
      <c r="A686" s="295"/>
      <c r="B686" s="295"/>
      <c r="C686" s="295"/>
      <c r="D686" s="295"/>
      <c r="E686" s="295"/>
      <c r="F686" s="295"/>
      <c r="G686" s="295"/>
      <c r="H686" s="295"/>
      <c r="I686" s="295"/>
      <c r="J686" s="295"/>
    </row>
    <row r="687">
      <c r="A687" s="295"/>
      <c r="B687" s="295"/>
      <c r="C687" s="295"/>
      <c r="D687" s="295"/>
      <c r="E687" s="295"/>
      <c r="F687" s="295"/>
      <c r="G687" s="295"/>
      <c r="H687" s="295"/>
      <c r="I687" s="295"/>
      <c r="J687" s="295"/>
    </row>
    <row r="688">
      <c r="A688" s="295"/>
      <c r="B688" s="295"/>
      <c r="C688" s="295"/>
      <c r="D688" s="295"/>
      <c r="E688" s="295"/>
      <c r="F688" s="295"/>
      <c r="G688" s="295"/>
      <c r="H688" s="295"/>
      <c r="I688" s="295"/>
      <c r="J688" s="295"/>
    </row>
    <row r="689">
      <c r="A689" s="295"/>
      <c r="B689" s="295"/>
      <c r="C689" s="295"/>
      <c r="D689" s="295"/>
      <c r="E689" s="295"/>
      <c r="F689" s="295"/>
      <c r="G689" s="295"/>
      <c r="H689" s="295"/>
      <c r="I689" s="295"/>
      <c r="J689" s="295"/>
    </row>
    <row r="690">
      <c r="A690" s="295"/>
      <c r="B690" s="295"/>
      <c r="C690" s="295"/>
      <c r="D690" s="295"/>
      <c r="E690" s="295"/>
      <c r="F690" s="295"/>
      <c r="G690" s="295"/>
      <c r="H690" s="295"/>
      <c r="I690" s="295"/>
      <c r="J690" s="295"/>
    </row>
    <row r="691">
      <c r="A691" s="295"/>
      <c r="B691" s="295"/>
      <c r="C691" s="295"/>
      <c r="D691" s="295"/>
      <c r="E691" s="295"/>
      <c r="F691" s="295"/>
      <c r="G691" s="295"/>
      <c r="H691" s="295"/>
      <c r="I691" s="295"/>
      <c r="J691" s="295"/>
    </row>
    <row r="692">
      <c r="A692" s="295"/>
      <c r="B692" s="295"/>
      <c r="C692" s="295"/>
      <c r="D692" s="295"/>
      <c r="E692" s="295"/>
      <c r="F692" s="295"/>
      <c r="G692" s="295"/>
      <c r="H692" s="295"/>
      <c r="I692" s="295"/>
      <c r="J692" s="295"/>
    </row>
    <row r="693">
      <c r="A693" s="295"/>
      <c r="B693" s="295"/>
      <c r="C693" s="295"/>
      <c r="D693" s="295"/>
      <c r="E693" s="295"/>
      <c r="F693" s="295"/>
      <c r="G693" s="295"/>
      <c r="H693" s="295"/>
      <c r="I693" s="295"/>
      <c r="J693" s="295"/>
    </row>
    <row r="694">
      <c r="A694" s="295"/>
      <c r="B694" s="295"/>
      <c r="C694" s="295"/>
      <c r="D694" s="295"/>
      <c r="E694" s="295"/>
      <c r="F694" s="295"/>
      <c r="G694" s="295"/>
      <c r="H694" s="295"/>
      <c r="I694" s="295"/>
      <c r="J694" s="295"/>
    </row>
    <row r="695">
      <c r="A695" s="295"/>
      <c r="B695" s="295"/>
      <c r="C695" s="295"/>
      <c r="D695" s="295"/>
      <c r="E695" s="295"/>
      <c r="F695" s="295"/>
      <c r="G695" s="295"/>
      <c r="H695" s="295"/>
      <c r="I695" s="295"/>
      <c r="J695" s="295"/>
    </row>
    <row r="696">
      <c r="A696" s="295"/>
      <c r="B696" s="295"/>
      <c r="C696" s="295"/>
      <c r="D696" s="295"/>
      <c r="E696" s="295"/>
      <c r="F696" s="295"/>
      <c r="G696" s="295"/>
      <c r="H696" s="295"/>
      <c r="I696" s="295"/>
      <c r="J696" s="295"/>
    </row>
    <row r="697">
      <c r="A697" s="295"/>
      <c r="B697" s="295"/>
      <c r="C697" s="295"/>
      <c r="D697" s="295"/>
      <c r="E697" s="295"/>
      <c r="F697" s="295"/>
      <c r="G697" s="295"/>
      <c r="H697" s="295"/>
      <c r="I697" s="295"/>
      <c r="J697" s="295"/>
    </row>
    <row r="698">
      <c r="A698" s="295"/>
      <c r="B698" s="295"/>
      <c r="C698" s="295"/>
      <c r="D698" s="295"/>
      <c r="E698" s="295"/>
      <c r="F698" s="295"/>
      <c r="G698" s="295"/>
      <c r="H698" s="295"/>
      <c r="I698" s="295"/>
      <c r="J698" s="295"/>
    </row>
    <row r="699">
      <c r="A699" s="295"/>
      <c r="B699" s="295"/>
      <c r="C699" s="295"/>
      <c r="D699" s="295"/>
      <c r="E699" s="295"/>
      <c r="F699" s="295"/>
      <c r="G699" s="295"/>
      <c r="H699" s="295"/>
      <c r="I699" s="295"/>
      <c r="J699" s="295"/>
    </row>
    <row r="700">
      <c r="A700" s="295"/>
      <c r="B700" s="295"/>
      <c r="C700" s="295"/>
      <c r="D700" s="295"/>
      <c r="E700" s="295"/>
      <c r="F700" s="295"/>
      <c r="G700" s="295"/>
      <c r="H700" s="295"/>
      <c r="I700" s="295"/>
      <c r="J700" s="295"/>
    </row>
    <row r="701">
      <c r="A701" s="295"/>
      <c r="B701" s="295"/>
      <c r="C701" s="295"/>
      <c r="D701" s="295"/>
      <c r="E701" s="295"/>
      <c r="F701" s="295"/>
      <c r="G701" s="295"/>
      <c r="H701" s="295"/>
      <c r="I701" s="295"/>
      <c r="J701" s="295"/>
    </row>
    <row r="702">
      <c r="A702" s="295"/>
      <c r="B702" s="295"/>
      <c r="C702" s="295"/>
      <c r="D702" s="295"/>
      <c r="E702" s="295"/>
      <c r="F702" s="295"/>
      <c r="G702" s="295"/>
      <c r="H702" s="295"/>
      <c r="I702" s="295"/>
      <c r="J702" s="295"/>
    </row>
    <row r="703">
      <c r="A703" s="295"/>
      <c r="B703" s="295"/>
      <c r="C703" s="295"/>
      <c r="D703" s="295"/>
      <c r="E703" s="295"/>
      <c r="F703" s="295"/>
      <c r="G703" s="295"/>
      <c r="H703" s="295"/>
      <c r="I703" s="295"/>
      <c r="J703" s="295"/>
    </row>
    <row r="704">
      <c r="A704" s="295"/>
      <c r="B704" s="295"/>
      <c r="C704" s="295"/>
      <c r="D704" s="295"/>
      <c r="E704" s="295"/>
      <c r="F704" s="295"/>
      <c r="G704" s="295"/>
      <c r="H704" s="295"/>
      <c r="I704" s="295"/>
      <c r="J704" s="295"/>
    </row>
    <row r="705">
      <c r="A705" s="295"/>
      <c r="B705" s="295"/>
      <c r="C705" s="295"/>
      <c r="D705" s="295"/>
      <c r="E705" s="295"/>
      <c r="F705" s="295"/>
      <c r="G705" s="295"/>
      <c r="H705" s="295"/>
      <c r="I705" s="295"/>
      <c r="J705" s="295"/>
    </row>
    <row r="706">
      <c r="A706" s="295"/>
      <c r="B706" s="295"/>
      <c r="C706" s="295"/>
      <c r="D706" s="295"/>
      <c r="E706" s="295"/>
      <c r="F706" s="295"/>
      <c r="G706" s="295"/>
      <c r="H706" s="295"/>
      <c r="I706" s="295"/>
      <c r="J706" s="295"/>
    </row>
    <row r="707">
      <c r="A707" s="295"/>
      <c r="B707" s="295"/>
      <c r="C707" s="295"/>
      <c r="D707" s="295"/>
      <c r="E707" s="295"/>
      <c r="F707" s="295"/>
      <c r="G707" s="295"/>
      <c r="H707" s="295"/>
      <c r="I707" s="295"/>
      <c r="J707" s="295"/>
    </row>
    <row r="708">
      <c r="A708" s="295"/>
      <c r="B708" s="295"/>
      <c r="C708" s="295"/>
      <c r="D708" s="295"/>
      <c r="E708" s="295"/>
      <c r="F708" s="295"/>
      <c r="G708" s="295"/>
      <c r="H708" s="295"/>
      <c r="I708" s="295"/>
      <c r="J708" s="295"/>
    </row>
    <row r="709">
      <c r="A709" s="295"/>
      <c r="B709" s="295"/>
      <c r="C709" s="295"/>
      <c r="D709" s="295"/>
      <c r="E709" s="295"/>
      <c r="F709" s="295"/>
      <c r="G709" s="295"/>
      <c r="H709" s="295"/>
      <c r="I709" s="295"/>
      <c r="J709" s="295"/>
    </row>
    <row r="710">
      <c r="A710" s="295"/>
      <c r="B710" s="295"/>
      <c r="C710" s="295"/>
      <c r="D710" s="295"/>
      <c r="E710" s="295"/>
      <c r="F710" s="295"/>
      <c r="G710" s="295"/>
      <c r="H710" s="295"/>
      <c r="I710" s="295"/>
      <c r="J710" s="295"/>
    </row>
    <row r="711">
      <c r="A711" s="295"/>
      <c r="B711" s="295"/>
      <c r="C711" s="295"/>
      <c r="D711" s="295"/>
      <c r="E711" s="295"/>
      <c r="F711" s="295"/>
      <c r="G711" s="295"/>
      <c r="H711" s="295"/>
      <c r="I711" s="295"/>
      <c r="J711" s="295"/>
    </row>
    <row r="712">
      <c r="A712" s="295"/>
      <c r="B712" s="295"/>
      <c r="C712" s="295"/>
      <c r="D712" s="295"/>
      <c r="E712" s="295"/>
      <c r="F712" s="295"/>
      <c r="G712" s="295"/>
      <c r="H712" s="295"/>
      <c r="I712" s="295"/>
      <c r="J712" s="295"/>
    </row>
    <row r="713">
      <c r="A713" s="295"/>
      <c r="B713" s="295"/>
      <c r="C713" s="295"/>
      <c r="D713" s="295"/>
      <c r="E713" s="295"/>
      <c r="F713" s="295"/>
      <c r="G713" s="295"/>
      <c r="H713" s="295"/>
      <c r="I713" s="295"/>
      <c r="J713" s="295"/>
    </row>
    <row r="714">
      <c r="A714" s="295"/>
      <c r="B714" s="295"/>
      <c r="C714" s="295"/>
      <c r="D714" s="295"/>
      <c r="E714" s="295"/>
      <c r="F714" s="295"/>
      <c r="G714" s="295"/>
      <c r="H714" s="295"/>
      <c r="I714" s="295"/>
      <c r="J714" s="295"/>
    </row>
    <row r="715">
      <c r="A715" s="295"/>
      <c r="B715" s="295"/>
      <c r="C715" s="295"/>
      <c r="D715" s="295"/>
      <c r="E715" s="295"/>
      <c r="F715" s="295"/>
      <c r="G715" s="295"/>
      <c r="H715" s="295"/>
      <c r="I715" s="295"/>
      <c r="J715" s="295"/>
    </row>
    <row r="716">
      <c r="A716" s="295"/>
      <c r="B716" s="295"/>
      <c r="C716" s="295"/>
      <c r="D716" s="295"/>
      <c r="E716" s="295"/>
      <c r="F716" s="295"/>
      <c r="G716" s="295"/>
      <c r="H716" s="295"/>
      <c r="I716" s="295"/>
      <c r="J716" s="295"/>
    </row>
    <row r="717">
      <c r="A717" s="295"/>
      <c r="B717" s="295"/>
      <c r="C717" s="295"/>
      <c r="D717" s="295"/>
      <c r="E717" s="295"/>
      <c r="F717" s="295"/>
      <c r="G717" s="295"/>
      <c r="H717" s="295"/>
      <c r="I717" s="295"/>
      <c r="J717" s="295"/>
    </row>
    <row r="718">
      <c r="A718" s="295"/>
      <c r="B718" s="295"/>
      <c r="C718" s="295"/>
      <c r="D718" s="295"/>
      <c r="E718" s="295"/>
      <c r="F718" s="295"/>
      <c r="G718" s="295"/>
      <c r="H718" s="295"/>
      <c r="I718" s="295"/>
      <c r="J718" s="295"/>
    </row>
    <row r="719">
      <c r="A719" s="295"/>
      <c r="B719" s="295"/>
      <c r="C719" s="295"/>
      <c r="D719" s="295"/>
      <c r="E719" s="295"/>
      <c r="F719" s="295"/>
      <c r="G719" s="295"/>
      <c r="H719" s="295"/>
      <c r="I719" s="295"/>
      <c r="J719" s="295"/>
    </row>
    <row r="720">
      <c r="A720" s="295"/>
      <c r="B720" s="295"/>
      <c r="C720" s="295"/>
      <c r="D720" s="295"/>
      <c r="E720" s="295"/>
      <c r="F720" s="295"/>
      <c r="G720" s="295"/>
      <c r="H720" s="295"/>
      <c r="I720" s="295"/>
      <c r="J720" s="295"/>
    </row>
    <row r="721">
      <c r="A721" s="295"/>
      <c r="B721" s="295"/>
      <c r="C721" s="295"/>
      <c r="D721" s="295"/>
      <c r="E721" s="295"/>
      <c r="F721" s="295"/>
      <c r="G721" s="295"/>
      <c r="H721" s="295"/>
      <c r="I721" s="295"/>
      <c r="J721" s="295"/>
    </row>
    <row r="722">
      <c r="A722" s="295"/>
      <c r="B722" s="295"/>
      <c r="C722" s="295"/>
      <c r="D722" s="295"/>
      <c r="E722" s="295"/>
      <c r="F722" s="295"/>
      <c r="G722" s="295"/>
      <c r="H722" s="295"/>
      <c r="I722" s="295"/>
      <c r="J722" s="295"/>
    </row>
    <row r="723">
      <c r="A723" s="295"/>
      <c r="B723" s="295"/>
      <c r="C723" s="295"/>
      <c r="D723" s="295"/>
      <c r="E723" s="295"/>
      <c r="F723" s="295"/>
      <c r="G723" s="295"/>
      <c r="H723" s="295"/>
      <c r="I723" s="295"/>
      <c r="J723" s="295"/>
    </row>
    <row r="724">
      <c r="A724" s="295"/>
      <c r="B724" s="295"/>
      <c r="C724" s="295"/>
      <c r="D724" s="295"/>
      <c r="E724" s="295"/>
      <c r="F724" s="295"/>
      <c r="G724" s="295"/>
      <c r="H724" s="295"/>
      <c r="I724" s="295"/>
      <c r="J724" s="295"/>
    </row>
    <row r="725">
      <c r="A725" s="295"/>
      <c r="B725" s="295"/>
      <c r="C725" s="295"/>
      <c r="D725" s="295"/>
      <c r="E725" s="295"/>
      <c r="F725" s="295"/>
      <c r="G725" s="295"/>
      <c r="H725" s="295"/>
      <c r="I725" s="295"/>
      <c r="J725" s="295"/>
    </row>
    <row r="726">
      <c r="A726" s="295"/>
      <c r="B726" s="295"/>
      <c r="C726" s="295"/>
      <c r="D726" s="295"/>
      <c r="E726" s="295"/>
      <c r="F726" s="295"/>
      <c r="G726" s="295"/>
      <c r="H726" s="295"/>
      <c r="I726" s="295"/>
      <c r="J726" s="295"/>
    </row>
    <row r="727">
      <c r="A727" s="295"/>
      <c r="B727" s="295"/>
      <c r="C727" s="295"/>
      <c r="D727" s="295"/>
      <c r="E727" s="295"/>
      <c r="F727" s="295"/>
      <c r="G727" s="295"/>
      <c r="H727" s="295"/>
      <c r="I727" s="295"/>
      <c r="J727" s="295"/>
    </row>
    <row r="728">
      <c r="A728" s="295"/>
      <c r="B728" s="295"/>
      <c r="C728" s="295"/>
      <c r="D728" s="295"/>
      <c r="E728" s="295"/>
      <c r="F728" s="295"/>
      <c r="G728" s="295"/>
      <c r="H728" s="295"/>
      <c r="I728" s="295"/>
      <c r="J728" s="295"/>
    </row>
    <row r="729">
      <c r="A729" s="295"/>
      <c r="B729" s="295"/>
      <c r="C729" s="295"/>
      <c r="D729" s="295"/>
      <c r="E729" s="295"/>
      <c r="F729" s="295"/>
      <c r="G729" s="295"/>
      <c r="H729" s="295"/>
      <c r="I729" s="295"/>
      <c r="J729" s="295"/>
    </row>
    <row r="730">
      <c r="A730" s="295"/>
      <c r="B730" s="295"/>
      <c r="C730" s="295"/>
      <c r="D730" s="295"/>
      <c r="E730" s="295"/>
      <c r="F730" s="295"/>
      <c r="G730" s="295"/>
      <c r="H730" s="295"/>
      <c r="I730" s="295"/>
      <c r="J730" s="295"/>
    </row>
    <row r="731">
      <c r="A731" s="295"/>
      <c r="B731" s="295"/>
      <c r="C731" s="295"/>
      <c r="D731" s="295"/>
      <c r="E731" s="295"/>
      <c r="F731" s="295"/>
      <c r="G731" s="295"/>
      <c r="H731" s="295"/>
      <c r="I731" s="295"/>
      <c r="J731" s="295"/>
    </row>
    <row r="732">
      <c r="A732" s="295"/>
      <c r="B732" s="295"/>
      <c r="C732" s="295"/>
      <c r="D732" s="295"/>
      <c r="E732" s="295"/>
      <c r="F732" s="295"/>
      <c r="G732" s="295"/>
      <c r="H732" s="295"/>
      <c r="I732" s="295"/>
      <c r="J732" s="295"/>
    </row>
    <row r="733">
      <c r="A733" s="295"/>
      <c r="B733" s="295"/>
      <c r="C733" s="295"/>
      <c r="D733" s="295"/>
      <c r="E733" s="295"/>
      <c r="F733" s="295"/>
      <c r="G733" s="295"/>
      <c r="H733" s="295"/>
      <c r="I733" s="295"/>
      <c r="J733" s="295"/>
    </row>
    <row r="734">
      <c r="A734" s="295"/>
      <c r="B734" s="295"/>
      <c r="C734" s="295"/>
      <c r="D734" s="295"/>
      <c r="E734" s="295"/>
      <c r="F734" s="295"/>
      <c r="G734" s="295"/>
      <c r="H734" s="295"/>
      <c r="I734" s="295"/>
      <c r="J734" s="295"/>
    </row>
    <row r="735">
      <c r="A735" s="295"/>
      <c r="B735" s="295"/>
      <c r="C735" s="295"/>
      <c r="D735" s="295"/>
      <c r="E735" s="295"/>
      <c r="F735" s="295"/>
      <c r="G735" s="295"/>
      <c r="H735" s="295"/>
      <c r="I735" s="295"/>
      <c r="J735" s="295"/>
    </row>
    <row r="736">
      <c r="A736" s="295"/>
      <c r="B736" s="295"/>
      <c r="C736" s="295"/>
      <c r="D736" s="295"/>
      <c r="E736" s="295"/>
      <c r="F736" s="295"/>
      <c r="G736" s="295"/>
      <c r="H736" s="295"/>
      <c r="I736" s="295"/>
      <c r="J736" s="295"/>
    </row>
    <row r="737">
      <c r="A737" s="295"/>
      <c r="B737" s="295"/>
      <c r="C737" s="295"/>
      <c r="D737" s="295"/>
      <c r="E737" s="295"/>
      <c r="F737" s="295"/>
      <c r="G737" s="295"/>
      <c r="H737" s="295"/>
      <c r="I737" s="295"/>
      <c r="J737" s="295"/>
    </row>
    <row r="738">
      <c r="A738" s="295"/>
      <c r="B738" s="295"/>
      <c r="C738" s="295"/>
      <c r="D738" s="295"/>
      <c r="E738" s="295"/>
      <c r="F738" s="295"/>
      <c r="G738" s="295"/>
      <c r="H738" s="295"/>
      <c r="I738" s="295"/>
      <c r="J738" s="295"/>
    </row>
    <row r="739">
      <c r="A739" s="295"/>
      <c r="B739" s="295"/>
      <c r="C739" s="295"/>
      <c r="D739" s="295"/>
      <c r="E739" s="295"/>
      <c r="F739" s="295"/>
      <c r="G739" s="295"/>
      <c r="H739" s="295"/>
      <c r="I739" s="295"/>
      <c r="J739" s="295"/>
    </row>
    <row r="740">
      <c r="A740" s="295"/>
      <c r="B740" s="295"/>
      <c r="C740" s="295"/>
      <c r="D740" s="295"/>
      <c r="E740" s="295"/>
      <c r="F740" s="295"/>
      <c r="G740" s="295"/>
      <c r="H740" s="295"/>
      <c r="I740" s="295"/>
      <c r="J740" s="295"/>
    </row>
    <row r="741">
      <c r="A741" s="295"/>
      <c r="B741" s="295"/>
      <c r="C741" s="295"/>
      <c r="D741" s="295"/>
      <c r="E741" s="295"/>
      <c r="F741" s="295"/>
      <c r="G741" s="295"/>
      <c r="H741" s="295"/>
      <c r="I741" s="295"/>
      <c r="J741" s="295"/>
    </row>
    <row r="742">
      <c r="A742" s="295"/>
      <c r="B742" s="295"/>
      <c r="C742" s="295"/>
      <c r="D742" s="295"/>
      <c r="E742" s="295"/>
      <c r="F742" s="295"/>
      <c r="G742" s="295"/>
      <c r="H742" s="295"/>
      <c r="I742" s="295"/>
      <c r="J742" s="295"/>
    </row>
    <row r="743">
      <c r="A743" s="295"/>
      <c r="B743" s="295"/>
      <c r="C743" s="295"/>
      <c r="D743" s="295"/>
      <c r="E743" s="295"/>
      <c r="F743" s="295"/>
      <c r="G743" s="295"/>
      <c r="H743" s="295"/>
      <c r="I743" s="295"/>
      <c r="J743" s="295"/>
    </row>
    <row r="744">
      <c r="A744" s="295"/>
      <c r="B744" s="295"/>
      <c r="C744" s="295"/>
      <c r="D744" s="295"/>
      <c r="E744" s="295"/>
      <c r="F744" s="295"/>
      <c r="G744" s="295"/>
      <c r="H744" s="295"/>
      <c r="I744" s="295"/>
      <c r="J744" s="295"/>
    </row>
    <row r="745">
      <c r="A745" s="295"/>
      <c r="B745" s="295"/>
      <c r="C745" s="295"/>
      <c r="D745" s="295"/>
      <c r="E745" s="295"/>
      <c r="F745" s="295"/>
      <c r="G745" s="295"/>
      <c r="H745" s="295"/>
      <c r="I745" s="295"/>
      <c r="J745" s="295"/>
    </row>
    <row r="746">
      <c r="A746" s="295"/>
      <c r="B746" s="295"/>
      <c r="C746" s="295"/>
      <c r="D746" s="295"/>
      <c r="E746" s="295"/>
      <c r="F746" s="295"/>
      <c r="G746" s="295"/>
      <c r="H746" s="295"/>
      <c r="I746" s="295"/>
      <c r="J746" s="295"/>
    </row>
    <row r="747">
      <c r="A747" s="295"/>
      <c r="B747" s="295"/>
      <c r="C747" s="295"/>
      <c r="D747" s="295"/>
      <c r="E747" s="295"/>
      <c r="F747" s="295"/>
      <c r="G747" s="295"/>
      <c r="H747" s="295"/>
      <c r="I747" s="295"/>
      <c r="J747" s="295"/>
    </row>
    <row r="748">
      <c r="A748" s="295"/>
      <c r="B748" s="295"/>
      <c r="C748" s="295"/>
      <c r="D748" s="295"/>
      <c r="E748" s="295"/>
      <c r="F748" s="295"/>
      <c r="G748" s="295"/>
      <c r="H748" s="295"/>
      <c r="I748" s="295"/>
      <c r="J748" s="295"/>
    </row>
    <row r="749">
      <c r="A749" s="295"/>
      <c r="B749" s="295"/>
      <c r="C749" s="295"/>
      <c r="D749" s="295"/>
      <c r="E749" s="295"/>
      <c r="F749" s="295"/>
      <c r="G749" s="295"/>
      <c r="H749" s="295"/>
      <c r="I749" s="295"/>
      <c r="J749" s="295"/>
    </row>
    <row r="750">
      <c r="A750" s="295"/>
      <c r="B750" s="295"/>
      <c r="C750" s="295"/>
      <c r="D750" s="295"/>
      <c r="E750" s="295"/>
      <c r="F750" s="295"/>
      <c r="G750" s="295"/>
      <c r="H750" s="295"/>
      <c r="I750" s="295"/>
      <c r="J750" s="295"/>
    </row>
    <row r="751">
      <c r="A751" s="295"/>
      <c r="B751" s="295"/>
      <c r="C751" s="295"/>
      <c r="D751" s="295"/>
      <c r="E751" s="295"/>
      <c r="F751" s="295"/>
      <c r="G751" s="295"/>
      <c r="H751" s="295"/>
      <c r="I751" s="295"/>
      <c r="J751" s="295"/>
    </row>
    <row r="752">
      <c r="A752" s="295"/>
      <c r="B752" s="295"/>
      <c r="C752" s="295"/>
      <c r="D752" s="295"/>
      <c r="E752" s="295"/>
      <c r="F752" s="295"/>
      <c r="G752" s="295"/>
      <c r="H752" s="295"/>
      <c r="I752" s="295"/>
      <c r="J752" s="295"/>
    </row>
    <row r="753">
      <c r="A753" s="295"/>
      <c r="B753" s="295"/>
      <c r="C753" s="295"/>
      <c r="D753" s="295"/>
      <c r="E753" s="295"/>
      <c r="F753" s="295"/>
      <c r="G753" s="295"/>
      <c r="H753" s="295"/>
      <c r="I753" s="295"/>
      <c r="J753" s="295"/>
    </row>
    <row r="754">
      <c r="A754" s="295"/>
      <c r="B754" s="295"/>
      <c r="C754" s="295"/>
      <c r="D754" s="295"/>
      <c r="E754" s="295"/>
      <c r="F754" s="295"/>
      <c r="G754" s="295"/>
      <c r="H754" s="295"/>
      <c r="I754" s="295"/>
      <c r="J754" s="295"/>
    </row>
    <row r="755">
      <c r="A755" s="295"/>
      <c r="B755" s="295"/>
      <c r="C755" s="295"/>
      <c r="D755" s="295"/>
      <c r="E755" s="295"/>
      <c r="F755" s="295"/>
      <c r="G755" s="295"/>
      <c r="H755" s="295"/>
      <c r="I755" s="295"/>
      <c r="J755" s="295"/>
    </row>
    <row r="756">
      <c r="A756" s="295"/>
      <c r="B756" s="295"/>
      <c r="C756" s="295"/>
      <c r="D756" s="295"/>
      <c r="E756" s="295"/>
      <c r="F756" s="295"/>
      <c r="G756" s="295"/>
      <c r="H756" s="295"/>
      <c r="I756" s="295"/>
      <c r="J756" s="295"/>
    </row>
    <row r="757">
      <c r="A757" s="295"/>
      <c r="B757" s="295"/>
      <c r="C757" s="295"/>
      <c r="D757" s="295"/>
      <c r="E757" s="295"/>
      <c r="F757" s="295"/>
      <c r="G757" s="295"/>
      <c r="H757" s="295"/>
      <c r="I757" s="295"/>
      <c r="J757" s="295"/>
    </row>
    <row r="758">
      <c r="A758" s="295"/>
      <c r="B758" s="295"/>
      <c r="C758" s="295"/>
      <c r="D758" s="295"/>
      <c r="E758" s="295"/>
      <c r="F758" s="295"/>
      <c r="G758" s="295"/>
      <c r="H758" s="295"/>
      <c r="I758" s="295"/>
      <c r="J758" s="295"/>
    </row>
    <row r="759">
      <c r="A759" s="295"/>
      <c r="B759" s="295"/>
      <c r="C759" s="295"/>
      <c r="D759" s="295"/>
      <c r="E759" s="295"/>
      <c r="F759" s="295"/>
      <c r="G759" s="295"/>
      <c r="H759" s="295"/>
      <c r="I759" s="295"/>
      <c r="J759" s="295"/>
    </row>
    <row r="760">
      <c r="A760" s="295"/>
      <c r="B760" s="295"/>
      <c r="C760" s="295"/>
      <c r="D760" s="295"/>
      <c r="E760" s="295"/>
      <c r="F760" s="295"/>
      <c r="G760" s="295"/>
      <c r="H760" s="295"/>
      <c r="I760" s="295"/>
      <c r="J760" s="295"/>
    </row>
    <row r="761">
      <c r="A761" s="295"/>
      <c r="B761" s="295"/>
      <c r="C761" s="295"/>
      <c r="D761" s="295"/>
      <c r="E761" s="295"/>
      <c r="F761" s="295"/>
      <c r="G761" s="295"/>
      <c r="H761" s="295"/>
      <c r="I761" s="295"/>
      <c r="J761" s="295"/>
    </row>
    <row r="762">
      <c r="A762" s="295"/>
      <c r="B762" s="295"/>
      <c r="C762" s="295"/>
      <c r="D762" s="295"/>
      <c r="E762" s="295"/>
      <c r="F762" s="295"/>
      <c r="G762" s="295"/>
      <c r="H762" s="295"/>
      <c r="I762" s="295"/>
      <c r="J762" s="295"/>
    </row>
    <row r="763">
      <c r="A763" s="295"/>
      <c r="B763" s="295"/>
      <c r="C763" s="295"/>
      <c r="D763" s="295"/>
      <c r="E763" s="295"/>
      <c r="F763" s="295"/>
      <c r="G763" s="295"/>
      <c r="H763" s="295"/>
      <c r="I763" s="295"/>
      <c r="J763" s="295"/>
    </row>
    <row r="764">
      <c r="A764" s="295"/>
      <c r="B764" s="295"/>
      <c r="C764" s="295"/>
      <c r="D764" s="295"/>
      <c r="E764" s="295"/>
      <c r="F764" s="295"/>
      <c r="G764" s="295"/>
      <c r="H764" s="295"/>
      <c r="I764" s="295"/>
      <c r="J764" s="295"/>
    </row>
    <row r="765">
      <c r="A765" s="295"/>
      <c r="B765" s="295"/>
      <c r="C765" s="295"/>
      <c r="D765" s="295"/>
      <c r="E765" s="295"/>
      <c r="F765" s="295"/>
      <c r="G765" s="295"/>
      <c r="H765" s="295"/>
      <c r="I765" s="295"/>
      <c r="J765" s="295"/>
    </row>
    <row r="766">
      <c r="A766" s="295"/>
      <c r="B766" s="295"/>
      <c r="C766" s="295"/>
      <c r="D766" s="295"/>
      <c r="E766" s="295"/>
      <c r="F766" s="295"/>
      <c r="G766" s="295"/>
      <c r="H766" s="295"/>
      <c r="I766" s="295"/>
      <c r="J766" s="295"/>
    </row>
    <row r="767">
      <c r="A767" s="295"/>
      <c r="B767" s="295"/>
      <c r="C767" s="295"/>
      <c r="D767" s="295"/>
      <c r="E767" s="295"/>
      <c r="F767" s="295"/>
      <c r="G767" s="295"/>
      <c r="H767" s="295"/>
      <c r="I767" s="295"/>
      <c r="J767" s="295"/>
    </row>
    <row r="768">
      <c r="A768" s="295"/>
      <c r="B768" s="295"/>
      <c r="C768" s="295"/>
      <c r="D768" s="295"/>
      <c r="E768" s="295"/>
      <c r="F768" s="295"/>
      <c r="G768" s="295"/>
      <c r="H768" s="295"/>
      <c r="I768" s="295"/>
      <c r="J768" s="295"/>
    </row>
    <row r="769">
      <c r="A769" s="295"/>
      <c r="B769" s="295"/>
      <c r="C769" s="295"/>
      <c r="D769" s="295"/>
      <c r="E769" s="295"/>
      <c r="F769" s="295"/>
      <c r="G769" s="295"/>
      <c r="H769" s="295"/>
      <c r="I769" s="295"/>
      <c r="J769" s="295"/>
    </row>
    <row r="770">
      <c r="A770" s="295"/>
      <c r="B770" s="295"/>
      <c r="C770" s="295"/>
      <c r="D770" s="295"/>
      <c r="E770" s="295"/>
      <c r="F770" s="295"/>
      <c r="G770" s="295"/>
      <c r="H770" s="295"/>
      <c r="I770" s="295"/>
      <c r="J770" s="295"/>
    </row>
    <row r="771">
      <c r="A771" s="295"/>
      <c r="B771" s="295"/>
      <c r="C771" s="295"/>
      <c r="D771" s="295"/>
      <c r="E771" s="295"/>
      <c r="F771" s="295"/>
      <c r="G771" s="295"/>
      <c r="H771" s="295"/>
      <c r="I771" s="295"/>
      <c r="J771" s="295"/>
    </row>
    <row r="772">
      <c r="A772" s="295"/>
      <c r="B772" s="295"/>
      <c r="C772" s="295"/>
      <c r="D772" s="295"/>
      <c r="E772" s="295"/>
      <c r="F772" s="295"/>
      <c r="G772" s="295"/>
      <c r="H772" s="295"/>
      <c r="I772" s="295"/>
      <c r="J772" s="295"/>
    </row>
    <row r="773">
      <c r="A773" s="295"/>
      <c r="B773" s="295"/>
      <c r="C773" s="295"/>
      <c r="D773" s="295"/>
      <c r="E773" s="295"/>
      <c r="F773" s="295"/>
      <c r="G773" s="295"/>
      <c r="H773" s="295"/>
      <c r="I773" s="295"/>
      <c r="J773" s="295"/>
    </row>
    <row r="774">
      <c r="A774" s="295"/>
      <c r="B774" s="295"/>
      <c r="C774" s="295"/>
      <c r="D774" s="295"/>
      <c r="E774" s="295"/>
      <c r="F774" s="295"/>
      <c r="G774" s="295"/>
      <c r="H774" s="295"/>
      <c r="I774" s="295"/>
      <c r="J774" s="295"/>
    </row>
    <row r="775">
      <c r="A775" s="295"/>
      <c r="B775" s="295"/>
      <c r="C775" s="295"/>
      <c r="D775" s="295"/>
      <c r="E775" s="295"/>
      <c r="F775" s="295"/>
      <c r="G775" s="295"/>
      <c r="H775" s="295"/>
      <c r="I775" s="295"/>
      <c r="J775" s="295"/>
    </row>
    <row r="776">
      <c r="A776" s="295"/>
      <c r="B776" s="295"/>
      <c r="C776" s="295"/>
      <c r="D776" s="295"/>
      <c r="E776" s="295"/>
      <c r="F776" s="295"/>
      <c r="G776" s="295"/>
      <c r="H776" s="295"/>
      <c r="I776" s="295"/>
      <c r="J776" s="295"/>
    </row>
    <row r="777">
      <c r="A777" s="295"/>
      <c r="B777" s="295"/>
      <c r="C777" s="295"/>
      <c r="D777" s="295"/>
      <c r="E777" s="295"/>
      <c r="F777" s="295"/>
      <c r="G777" s="295"/>
      <c r="H777" s="295"/>
      <c r="I777" s="295"/>
      <c r="J777" s="295"/>
    </row>
    <row r="778">
      <c r="A778" s="295"/>
      <c r="B778" s="295"/>
      <c r="C778" s="295"/>
      <c r="D778" s="295"/>
      <c r="E778" s="295"/>
      <c r="F778" s="295"/>
      <c r="G778" s="295"/>
      <c r="H778" s="295"/>
      <c r="I778" s="295"/>
      <c r="J778" s="295"/>
    </row>
    <row r="779">
      <c r="A779" s="295"/>
      <c r="B779" s="295"/>
      <c r="C779" s="295"/>
      <c r="D779" s="295"/>
      <c r="E779" s="295"/>
      <c r="F779" s="295"/>
      <c r="G779" s="295"/>
      <c r="H779" s="295"/>
      <c r="I779" s="295"/>
      <c r="J779" s="295"/>
    </row>
    <row r="780">
      <c r="A780" s="295"/>
      <c r="B780" s="295"/>
      <c r="C780" s="295"/>
      <c r="D780" s="295"/>
      <c r="E780" s="295"/>
      <c r="F780" s="295"/>
      <c r="G780" s="295"/>
      <c r="H780" s="295"/>
      <c r="I780" s="295"/>
      <c r="J780" s="295"/>
    </row>
    <row r="781">
      <c r="A781" s="295"/>
      <c r="B781" s="295"/>
      <c r="C781" s="295"/>
      <c r="D781" s="295"/>
      <c r="E781" s="295"/>
      <c r="F781" s="295"/>
      <c r="G781" s="295"/>
      <c r="H781" s="295"/>
      <c r="I781" s="295"/>
      <c r="J781" s="295"/>
    </row>
    <row r="782">
      <c r="A782" s="295"/>
      <c r="B782" s="295"/>
      <c r="C782" s="295"/>
      <c r="D782" s="295"/>
      <c r="E782" s="295"/>
      <c r="F782" s="295"/>
      <c r="G782" s="295"/>
      <c r="H782" s="295"/>
      <c r="I782" s="295"/>
      <c r="J782" s="295"/>
    </row>
    <row r="783">
      <c r="A783" s="295"/>
      <c r="B783" s="295"/>
      <c r="C783" s="295"/>
      <c r="D783" s="295"/>
      <c r="E783" s="295"/>
      <c r="F783" s="295"/>
      <c r="G783" s="295"/>
      <c r="H783" s="295"/>
      <c r="I783" s="295"/>
      <c r="J783" s="295"/>
    </row>
    <row r="784">
      <c r="A784" s="295"/>
      <c r="B784" s="295"/>
      <c r="C784" s="295"/>
      <c r="D784" s="295"/>
      <c r="E784" s="295"/>
      <c r="F784" s="295"/>
      <c r="G784" s="295"/>
      <c r="H784" s="295"/>
      <c r="I784" s="295"/>
      <c r="J784" s="295"/>
    </row>
    <row r="785">
      <c r="A785" s="295"/>
      <c r="B785" s="295"/>
      <c r="C785" s="295"/>
      <c r="D785" s="295"/>
      <c r="E785" s="295"/>
      <c r="F785" s="295"/>
      <c r="G785" s="295"/>
      <c r="H785" s="295"/>
      <c r="I785" s="295"/>
      <c r="J785" s="295"/>
    </row>
    <row r="786">
      <c r="A786" s="295"/>
      <c r="B786" s="295"/>
      <c r="C786" s="295"/>
      <c r="D786" s="295"/>
      <c r="E786" s="295"/>
      <c r="F786" s="295"/>
      <c r="G786" s="295"/>
      <c r="H786" s="295"/>
      <c r="I786" s="295"/>
      <c r="J786" s="295"/>
    </row>
    <row r="787">
      <c r="A787" s="295"/>
      <c r="B787" s="295"/>
      <c r="C787" s="295"/>
      <c r="D787" s="295"/>
      <c r="E787" s="295"/>
      <c r="F787" s="295"/>
      <c r="G787" s="295"/>
      <c r="H787" s="295"/>
      <c r="I787" s="295"/>
      <c r="J787" s="295"/>
    </row>
    <row r="788">
      <c r="A788" s="295"/>
      <c r="B788" s="295"/>
      <c r="C788" s="295"/>
      <c r="D788" s="295"/>
      <c r="E788" s="295"/>
      <c r="F788" s="295"/>
      <c r="G788" s="295"/>
      <c r="H788" s="295"/>
      <c r="I788" s="295"/>
      <c r="J788" s="295"/>
    </row>
    <row r="789">
      <c r="A789" s="295"/>
      <c r="B789" s="295"/>
      <c r="C789" s="295"/>
      <c r="D789" s="295"/>
      <c r="E789" s="295"/>
      <c r="F789" s="295"/>
      <c r="G789" s="295"/>
      <c r="H789" s="295"/>
      <c r="I789" s="295"/>
      <c r="J789" s="295"/>
    </row>
    <row r="790">
      <c r="A790" s="295"/>
      <c r="B790" s="295"/>
      <c r="C790" s="295"/>
      <c r="D790" s="295"/>
      <c r="E790" s="295"/>
      <c r="F790" s="295"/>
      <c r="G790" s="295"/>
      <c r="H790" s="295"/>
      <c r="I790" s="295"/>
      <c r="J790" s="295"/>
    </row>
    <row r="791">
      <c r="A791" s="295"/>
      <c r="B791" s="295"/>
      <c r="C791" s="295"/>
      <c r="D791" s="295"/>
      <c r="E791" s="295"/>
      <c r="F791" s="295"/>
      <c r="G791" s="295"/>
      <c r="H791" s="295"/>
      <c r="I791" s="295"/>
      <c r="J791" s="295"/>
    </row>
    <row r="792">
      <c r="A792" s="295"/>
      <c r="B792" s="295"/>
      <c r="C792" s="295"/>
      <c r="D792" s="295"/>
      <c r="E792" s="295"/>
      <c r="F792" s="295"/>
      <c r="G792" s="295"/>
      <c r="H792" s="295"/>
      <c r="I792" s="295"/>
      <c r="J792" s="295"/>
    </row>
    <row r="793">
      <c r="A793" s="295"/>
      <c r="B793" s="295"/>
      <c r="C793" s="295"/>
      <c r="D793" s="295"/>
      <c r="E793" s="295"/>
      <c r="F793" s="295"/>
      <c r="G793" s="295"/>
      <c r="H793" s="295"/>
      <c r="I793" s="295"/>
      <c r="J793" s="295"/>
    </row>
    <row r="794">
      <c r="A794" s="295"/>
      <c r="B794" s="295"/>
      <c r="C794" s="295"/>
      <c r="D794" s="295"/>
      <c r="E794" s="295"/>
      <c r="F794" s="295"/>
      <c r="G794" s="295"/>
      <c r="H794" s="295"/>
      <c r="I794" s="295"/>
      <c r="J794" s="295"/>
    </row>
    <row r="795">
      <c r="A795" s="295"/>
      <c r="B795" s="295"/>
      <c r="C795" s="295"/>
      <c r="D795" s="295"/>
      <c r="E795" s="295"/>
      <c r="F795" s="295"/>
      <c r="G795" s="295"/>
      <c r="H795" s="295"/>
      <c r="I795" s="295"/>
      <c r="J795" s="295"/>
    </row>
    <row r="796">
      <c r="A796" s="295"/>
      <c r="B796" s="295"/>
      <c r="C796" s="295"/>
      <c r="D796" s="295"/>
      <c r="E796" s="295"/>
      <c r="F796" s="295"/>
      <c r="G796" s="295"/>
      <c r="H796" s="295"/>
      <c r="I796" s="295"/>
      <c r="J796" s="295"/>
    </row>
    <row r="797">
      <c r="A797" s="295"/>
      <c r="B797" s="295"/>
      <c r="C797" s="295"/>
      <c r="D797" s="295"/>
      <c r="E797" s="295"/>
      <c r="F797" s="295"/>
      <c r="G797" s="295"/>
      <c r="H797" s="295"/>
      <c r="I797" s="295"/>
      <c r="J797" s="295"/>
    </row>
    <row r="798">
      <c r="A798" s="295"/>
      <c r="B798" s="295"/>
      <c r="C798" s="295"/>
      <c r="D798" s="295"/>
      <c r="E798" s="295"/>
      <c r="F798" s="295"/>
      <c r="G798" s="295"/>
      <c r="H798" s="295"/>
      <c r="I798" s="295"/>
      <c r="J798" s="295"/>
    </row>
    <row r="799">
      <c r="A799" s="295"/>
      <c r="B799" s="295"/>
      <c r="C799" s="295"/>
      <c r="D799" s="295"/>
      <c r="E799" s="295"/>
      <c r="F799" s="295"/>
      <c r="G799" s="295"/>
      <c r="H799" s="295"/>
      <c r="I799" s="295"/>
      <c r="J799" s="295"/>
    </row>
    <row r="800">
      <c r="A800" s="295"/>
      <c r="B800" s="295"/>
      <c r="C800" s="295"/>
      <c r="D800" s="295"/>
      <c r="E800" s="295"/>
      <c r="F800" s="295"/>
      <c r="G800" s="295"/>
      <c r="H800" s="295"/>
      <c r="I800" s="295"/>
      <c r="J800" s="295"/>
    </row>
    <row r="801">
      <c r="A801" s="295"/>
      <c r="B801" s="295"/>
      <c r="C801" s="295"/>
      <c r="D801" s="295"/>
      <c r="E801" s="295"/>
      <c r="F801" s="295"/>
      <c r="G801" s="295"/>
      <c r="H801" s="295"/>
      <c r="I801" s="295"/>
      <c r="J801" s="295"/>
    </row>
    <row r="802">
      <c r="A802" s="295"/>
      <c r="B802" s="295"/>
      <c r="C802" s="295"/>
      <c r="D802" s="295"/>
      <c r="E802" s="295"/>
      <c r="F802" s="295"/>
      <c r="G802" s="295"/>
      <c r="H802" s="295"/>
      <c r="I802" s="295"/>
      <c r="J802" s="295"/>
    </row>
    <row r="803">
      <c r="A803" s="295"/>
      <c r="B803" s="295"/>
      <c r="C803" s="295"/>
      <c r="D803" s="295"/>
      <c r="E803" s="295"/>
      <c r="F803" s="295"/>
      <c r="G803" s="295"/>
      <c r="H803" s="295"/>
      <c r="I803" s="295"/>
      <c r="J803" s="295"/>
    </row>
    <row r="804">
      <c r="A804" s="295"/>
      <c r="B804" s="295"/>
      <c r="C804" s="295"/>
      <c r="D804" s="295"/>
      <c r="E804" s="295"/>
      <c r="F804" s="295"/>
      <c r="G804" s="295"/>
      <c r="H804" s="295"/>
      <c r="I804" s="295"/>
      <c r="J804" s="295"/>
    </row>
    <row r="805">
      <c r="A805" s="295"/>
      <c r="B805" s="295"/>
      <c r="C805" s="295"/>
      <c r="D805" s="295"/>
      <c r="E805" s="295"/>
      <c r="F805" s="295"/>
      <c r="G805" s="295"/>
      <c r="H805" s="295"/>
      <c r="I805" s="295"/>
      <c r="J805" s="295"/>
    </row>
    <row r="806">
      <c r="A806" s="295"/>
      <c r="B806" s="295"/>
      <c r="C806" s="295"/>
      <c r="D806" s="295"/>
      <c r="E806" s="295"/>
      <c r="F806" s="295"/>
      <c r="G806" s="295"/>
      <c r="H806" s="295"/>
      <c r="I806" s="295"/>
      <c r="J806" s="295"/>
    </row>
    <row r="807">
      <c r="A807" s="295"/>
      <c r="B807" s="295"/>
      <c r="C807" s="295"/>
      <c r="D807" s="295"/>
      <c r="E807" s="295"/>
      <c r="F807" s="295"/>
      <c r="G807" s="295"/>
      <c r="H807" s="295"/>
      <c r="I807" s="295"/>
      <c r="J807" s="295"/>
    </row>
    <row r="808">
      <c r="A808" s="295"/>
      <c r="B808" s="295"/>
      <c r="C808" s="295"/>
      <c r="D808" s="295"/>
      <c r="E808" s="295"/>
      <c r="F808" s="295"/>
      <c r="G808" s="295"/>
      <c r="H808" s="295"/>
      <c r="I808" s="295"/>
      <c r="J808" s="295"/>
    </row>
    <row r="809">
      <c r="A809" s="295"/>
      <c r="B809" s="295"/>
      <c r="C809" s="295"/>
      <c r="D809" s="295"/>
      <c r="E809" s="295"/>
      <c r="F809" s="295"/>
      <c r="G809" s="295"/>
      <c r="H809" s="295"/>
      <c r="I809" s="295"/>
      <c r="J809" s="295"/>
    </row>
    <row r="810">
      <c r="A810" s="295"/>
      <c r="B810" s="295"/>
      <c r="C810" s="295"/>
      <c r="D810" s="295"/>
      <c r="E810" s="295"/>
      <c r="F810" s="295"/>
      <c r="G810" s="295"/>
      <c r="H810" s="295"/>
      <c r="I810" s="295"/>
      <c r="J810" s="295"/>
    </row>
    <row r="811">
      <c r="A811" s="295"/>
      <c r="B811" s="295"/>
      <c r="C811" s="295"/>
      <c r="D811" s="295"/>
      <c r="E811" s="295"/>
      <c r="F811" s="295"/>
      <c r="G811" s="295"/>
      <c r="H811" s="295"/>
      <c r="I811" s="295"/>
      <c r="J811" s="295"/>
    </row>
    <row r="812">
      <c r="A812" s="295"/>
      <c r="B812" s="295"/>
      <c r="C812" s="295"/>
      <c r="D812" s="295"/>
      <c r="E812" s="295"/>
      <c r="F812" s="295"/>
      <c r="G812" s="295"/>
      <c r="H812" s="295"/>
      <c r="I812" s="295"/>
      <c r="J812" s="295"/>
    </row>
    <row r="813">
      <c r="A813" s="295"/>
      <c r="B813" s="295"/>
      <c r="C813" s="295"/>
      <c r="D813" s="295"/>
      <c r="E813" s="295"/>
      <c r="F813" s="295"/>
      <c r="G813" s="295"/>
      <c r="H813" s="295"/>
      <c r="I813" s="295"/>
      <c r="J813" s="295"/>
    </row>
    <row r="814">
      <c r="A814" s="295"/>
      <c r="B814" s="295"/>
      <c r="C814" s="295"/>
      <c r="D814" s="295"/>
      <c r="E814" s="295"/>
      <c r="F814" s="295"/>
      <c r="G814" s="295"/>
      <c r="H814" s="295"/>
      <c r="I814" s="295"/>
      <c r="J814" s="295"/>
    </row>
    <row r="815">
      <c r="A815" s="295"/>
      <c r="B815" s="295"/>
      <c r="C815" s="295"/>
      <c r="D815" s="295"/>
      <c r="E815" s="295"/>
      <c r="F815" s="295"/>
      <c r="G815" s="295"/>
      <c r="H815" s="295"/>
      <c r="I815" s="295"/>
      <c r="J815" s="295"/>
    </row>
    <row r="816">
      <c r="A816" s="295"/>
      <c r="B816" s="295"/>
      <c r="C816" s="295"/>
      <c r="D816" s="295"/>
      <c r="E816" s="295"/>
      <c r="F816" s="295"/>
      <c r="G816" s="295"/>
      <c r="H816" s="295"/>
      <c r="I816" s="295"/>
      <c r="J816" s="295"/>
    </row>
    <row r="817">
      <c r="A817" s="295"/>
      <c r="B817" s="295"/>
      <c r="C817" s="295"/>
      <c r="D817" s="295"/>
      <c r="E817" s="295"/>
      <c r="F817" s="295"/>
      <c r="G817" s="295"/>
      <c r="H817" s="295"/>
      <c r="I817" s="295"/>
      <c r="J817" s="295"/>
    </row>
    <row r="818">
      <c r="A818" s="295"/>
      <c r="B818" s="295"/>
      <c r="C818" s="295"/>
      <c r="D818" s="295"/>
      <c r="E818" s="295"/>
      <c r="F818" s="295"/>
      <c r="G818" s="295"/>
      <c r="H818" s="295"/>
      <c r="I818" s="295"/>
      <c r="J818" s="295"/>
    </row>
    <row r="819">
      <c r="A819" s="295"/>
      <c r="B819" s="295"/>
      <c r="C819" s="295"/>
      <c r="D819" s="295"/>
      <c r="E819" s="295"/>
      <c r="F819" s="295"/>
      <c r="G819" s="295"/>
      <c r="H819" s="295"/>
      <c r="I819" s="295"/>
      <c r="J819" s="295"/>
    </row>
    <row r="820">
      <c r="A820" s="295"/>
      <c r="B820" s="295"/>
      <c r="C820" s="295"/>
      <c r="D820" s="295"/>
      <c r="E820" s="295"/>
      <c r="F820" s="295"/>
      <c r="G820" s="295"/>
      <c r="H820" s="295"/>
      <c r="I820" s="295"/>
      <c r="J820" s="295"/>
    </row>
    <row r="821">
      <c r="A821" s="295"/>
      <c r="B821" s="295"/>
      <c r="C821" s="295"/>
      <c r="D821" s="295"/>
      <c r="E821" s="295"/>
      <c r="F821" s="295"/>
      <c r="G821" s="295"/>
      <c r="H821" s="295"/>
      <c r="I821" s="295"/>
      <c r="J821" s="295"/>
    </row>
    <row r="822">
      <c r="A822" s="295"/>
      <c r="B822" s="295"/>
      <c r="C822" s="295"/>
      <c r="D822" s="295"/>
      <c r="E822" s="295"/>
      <c r="F822" s="295"/>
      <c r="G822" s="295"/>
      <c r="H822" s="295"/>
      <c r="I822" s="295"/>
      <c r="J822" s="295"/>
    </row>
    <row r="823">
      <c r="A823" s="295"/>
      <c r="B823" s="295"/>
      <c r="C823" s="295"/>
      <c r="D823" s="295"/>
      <c r="E823" s="295"/>
      <c r="F823" s="295"/>
      <c r="G823" s="295"/>
      <c r="H823" s="295"/>
      <c r="I823" s="295"/>
      <c r="J823" s="295"/>
    </row>
    <row r="824">
      <c r="A824" s="295"/>
      <c r="B824" s="295"/>
      <c r="C824" s="295"/>
      <c r="D824" s="295"/>
      <c r="E824" s="295"/>
      <c r="F824" s="295"/>
      <c r="G824" s="295"/>
      <c r="H824" s="295"/>
      <c r="I824" s="295"/>
      <c r="J824" s="295"/>
    </row>
    <row r="825">
      <c r="A825" s="295"/>
      <c r="B825" s="295"/>
      <c r="C825" s="295"/>
      <c r="D825" s="295"/>
      <c r="E825" s="295"/>
      <c r="F825" s="295"/>
      <c r="G825" s="295"/>
      <c r="H825" s="295"/>
      <c r="I825" s="295"/>
      <c r="J825" s="295"/>
    </row>
    <row r="826">
      <c r="A826" s="295"/>
      <c r="B826" s="295"/>
      <c r="C826" s="295"/>
      <c r="D826" s="295"/>
      <c r="E826" s="295"/>
      <c r="F826" s="295"/>
      <c r="G826" s="295"/>
      <c r="H826" s="295"/>
      <c r="I826" s="295"/>
      <c r="J826" s="295"/>
    </row>
    <row r="827">
      <c r="A827" s="295"/>
      <c r="B827" s="295"/>
      <c r="C827" s="295"/>
      <c r="D827" s="295"/>
      <c r="E827" s="295"/>
      <c r="F827" s="295"/>
      <c r="G827" s="295"/>
      <c r="H827" s="295"/>
      <c r="I827" s="295"/>
      <c r="J827" s="295"/>
    </row>
    <row r="828">
      <c r="A828" s="295"/>
      <c r="B828" s="295"/>
      <c r="C828" s="295"/>
      <c r="D828" s="295"/>
      <c r="E828" s="295"/>
      <c r="F828" s="295"/>
      <c r="G828" s="295"/>
      <c r="H828" s="295"/>
      <c r="I828" s="295"/>
      <c r="J828" s="295"/>
    </row>
    <row r="829">
      <c r="A829" s="295"/>
      <c r="B829" s="295"/>
      <c r="C829" s="295"/>
      <c r="D829" s="295"/>
      <c r="E829" s="295"/>
      <c r="F829" s="295"/>
      <c r="G829" s="295"/>
      <c r="H829" s="295"/>
      <c r="I829" s="295"/>
      <c r="J829" s="295"/>
    </row>
    <row r="830">
      <c r="A830" s="295"/>
      <c r="B830" s="295"/>
      <c r="C830" s="295"/>
      <c r="D830" s="295"/>
      <c r="E830" s="295"/>
      <c r="F830" s="295"/>
      <c r="G830" s="295"/>
      <c r="H830" s="295"/>
      <c r="I830" s="295"/>
      <c r="J830" s="295"/>
    </row>
    <row r="831">
      <c r="A831" s="295"/>
      <c r="B831" s="295"/>
      <c r="C831" s="295"/>
      <c r="D831" s="295"/>
      <c r="E831" s="295"/>
      <c r="F831" s="295"/>
      <c r="G831" s="295"/>
      <c r="H831" s="295"/>
      <c r="I831" s="295"/>
      <c r="J831" s="295"/>
    </row>
    <row r="832">
      <c r="A832" s="295"/>
      <c r="B832" s="295"/>
      <c r="C832" s="295"/>
      <c r="D832" s="295"/>
      <c r="E832" s="295"/>
      <c r="F832" s="295"/>
      <c r="G832" s="295"/>
      <c r="H832" s="295"/>
      <c r="I832" s="295"/>
      <c r="J832" s="295"/>
    </row>
    <row r="833">
      <c r="A833" s="295"/>
      <c r="B833" s="295"/>
      <c r="C833" s="295"/>
      <c r="D833" s="295"/>
      <c r="E833" s="295"/>
      <c r="F833" s="295"/>
      <c r="G833" s="295"/>
      <c r="H833" s="295"/>
      <c r="I833" s="295"/>
      <c r="J833" s="295"/>
    </row>
    <row r="834">
      <c r="A834" s="295"/>
      <c r="B834" s="295"/>
      <c r="C834" s="295"/>
      <c r="D834" s="295"/>
      <c r="E834" s="295"/>
      <c r="F834" s="295"/>
      <c r="G834" s="295"/>
      <c r="H834" s="295"/>
      <c r="I834" s="295"/>
      <c r="J834" s="295"/>
    </row>
    <row r="835">
      <c r="A835" s="295"/>
      <c r="B835" s="295"/>
      <c r="C835" s="295"/>
      <c r="D835" s="295"/>
      <c r="E835" s="295"/>
      <c r="F835" s="295"/>
      <c r="G835" s="295"/>
      <c r="H835" s="295"/>
      <c r="I835" s="295"/>
      <c r="J835" s="295"/>
    </row>
    <row r="836">
      <c r="A836" s="295"/>
      <c r="B836" s="295"/>
      <c r="C836" s="295"/>
      <c r="D836" s="295"/>
      <c r="E836" s="295"/>
      <c r="F836" s="295"/>
      <c r="G836" s="295"/>
      <c r="H836" s="295"/>
      <c r="I836" s="295"/>
      <c r="J836" s="295"/>
    </row>
    <row r="837">
      <c r="A837" s="295"/>
      <c r="B837" s="295"/>
      <c r="C837" s="295"/>
      <c r="D837" s="295"/>
      <c r="E837" s="295"/>
      <c r="F837" s="295"/>
      <c r="G837" s="295"/>
      <c r="H837" s="295"/>
      <c r="I837" s="295"/>
      <c r="J837" s="295"/>
    </row>
    <row r="838">
      <c r="A838" s="295"/>
      <c r="B838" s="295"/>
      <c r="C838" s="295"/>
      <c r="D838" s="295"/>
      <c r="E838" s="295"/>
      <c r="F838" s="295"/>
      <c r="G838" s="295"/>
      <c r="H838" s="295"/>
      <c r="I838" s="295"/>
      <c r="J838" s="295"/>
    </row>
    <row r="839">
      <c r="A839" s="295"/>
      <c r="B839" s="295"/>
      <c r="C839" s="295"/>
      <c r="D839" s="295"/>
      <c r="E839" s="295"/>
      <c r="F839" s="295"/>
      <c r="G839" s="295"/>
      <c r="H839" s="295"/>
      <c r="I839" s="295"/>
      <c r="J839" s="295"/>
    </row>
    <row r="840">
      <c r="A840" s="295"/>
      <c r="B840" s="295"/>
      <c r="C840" s="295"/>
      <c r="D840" s="295"/>
      <c r="E840" s="295"/>
      <c r="F840" s="295"/>
      <c r="G840" s="295"/>
      <c r="H840" s="295"/>
      <c r="I840" s="295"/>
      <c r="J840" s="295"/>
    </row>
    <row r="841">
      <c r="A841" s="295"/>
      <c r="B841" s="295"/>
      <c r="C841" s="295"/>
      <c r="D841" s="295"/>
      <c r="E841" s="295"/>
      <c r="F841" s="295"/>
      <c r="G841" s="295"/>
      <c r="H841" s="295"/>
      <c r="I841" s="295"/>
      <c r="J841" s="295"/>
    </row>
    <row r="842">
      <c r="A842" s="295"/>
      <c r="B842" s="295"/>
      <c r="C842" s="295"/>
      <c r="D842" s="295"/>
      <c r="E842" s="295"/>
      <c r="F842" s="295"/>
      <c r="G842" s="295"/>
      <c r="H842" s="295"/>
      <c r="I842" s="295"/>
      <c r="J842" s="295"/>
    </row>
    <row r="843">
      <c r="A843" s="295"/>
      <c r="B843" s="295"/>
      <c r="C843" s="295"/>
      <c r="D843" s="295"/>
      <c r="E843" s="295"/>
      <c r="F843" s="295"/>
      <c r="G843" s="295"/>
      <c r="H843" s="295"/>
      <c r="I843" s="295"/>
      <c r="J843" s="295"/>
    </row>
    <row r="844">
      <c r="A844" s="295"/>
      <c r="B844" s="295"/>
      <c r="C844" s="295"/>
      <c r="D844" s="295"/>
      <c r="E844" s="295"/>
      <c r="F844" s="295"/>
      <c r="G844" s="295"/>
      <c r="H844" s="295"/>
      <c r="I844" s="295"/>
      <c r="J844" s="295"/>
    </row>
    <row r="845">
      <c r="A845" s="295"/>
      <c r="B845" s="295"/>
      <c r="C845" s="295"/>
      <c r="D845" s="295"/>
      <c r="E845" s="295"/>
      <c r="F845" s="295"/>
      <c r="G845" s="295"/>
      <c r="H845" s="295"/>
      <c r="I845" s="295"/>
      <c r="J845" s="295"/>
    </row>
    <row r="846">
      <c r="A846" s="295"/>
      <c r="B846" s="295"/>
      <c r="C846" s="295"/>
      <c r="D846" s="295"/>
      <c r="E846" s="295"/>
      <c r="F846" s="295"/>
      <c r="G846" s="295"/>
      <c r="H846" s="295"/>
      <c r="I846" s="295"/>
      <c r="J846" s="295"/>
    </row>
    <row r="847">
      <c r="A847" s="295"/>
      <c r="B847" s="295"/>
      <c r="C847" s="295"/>
      <c r="D847" s="295"/>
      <c r="E847" s="295"/>
      <c r="F847" s="295"/>
      <c r="G847" s="295"/>
      <c r="H847" s="295"/>
      <c r="I847" s="295"/>
      <c r="J847" s="295"/>
    </row>
    <row r="848">
      <c r="A848" s="295"/>
      <c r="B848" s="295"/>
      <c r="C848" s="295"/>
      <c r="D848" s="295"/>
      <c r="E848" s="295"/>
      <c r="F848" s="295"/>
      <c r="G848" s="295"/>
      <c r="H848" s="295"/>
      <c r="I848" s="295"/>
      <c r="J848" s="295"/>
    </row>
    <row r="849">
      <c r="A849" s="295"/>
      <c r="B849" s="295"/>
      <c r="C849" s="295"/>
      <c r="D849" s="295"/>
      <c r="E849" s="295"/>
      <c r="F849" s="295"/>
      <c r="G849" s="295"/>
      <c r="H849" s="295"/>
      <c r="I849" s="295"/>
      <c r="J849" s="295"/>
    </row>
    <row r="850">
      <c r="A850" s="295"/>
      <c r="B850" s="295"/>
      <c r="C850" s="295"/>
      <c r="D850" s="295"/>
      <c r="E850" s="295"/>
      <c r="F850" s="295"/>
      <c r="G850" s="295"/>
      <c r="H850" s="295"/>
      <c r="I850" s="295"/>
      <c r="J850" s="295"/>
    </row>
    <row r="851">
      <c r="A851" s="295"/>
      <c r="B851" s="295"/>
      <c r="C851" s="295"/>
      <c r="D851" s="295"/>
      <c r="E851" s="295"/>
      <c r="F851" s="295"/>
      <c r="G851" s="295"/>
      <c r="H851" s="295"/>
      <c r="I851" s="295"/>
      <c r="J851" s="295"/>
    </row>
    <row r="852">
      <c r="A852" s="295"/>
      <c r="B852" s="295"/>
      <c r="C852" s="295"/>
      <c r="D852" s="295"/>
      <c r="E852" s="295"/>
      <c r="F852" s="295"/>
      <c r="G852" s="295"/>
      <c r="H852" s="295"/>
      <c r="I852" s="295"/>
      <c r="J852" s="295"/>
    </row>
    <row r="853">
      <c r="A853" s="295"/>
      <c r="B853" s="295"/>
      <c r="C853" s="295"/>
      <c r="D853" s="295"/>
      <c r="E853" s="295"/>
      <c r="F853" s="295"/>
      <c r="G853" s="295"/>
      <c r="H853" s="295"/>
      <c r="I853" s="295"/>
      <c r="J853" s="295"/>
    </row>
    <row r="854">
      <c r="A854" s="295"/>
      <c r="B854" s="295"/>
      <c r="C854" s="295"/>
      <c r="D854" s="295"/>
      <c r="E854" s="295"/>
      <c r="F854" s="295"/>
      <c r="G854" s="295"/>
      <c r="H854" s="295"/>
      <c r="I854" s="295"/>
      <c r="J854" s="295"/>
    </row>
    <row r="855">
      <c r="A855" s="295"/>
      <c r="B855" s="295"/>
      <c r="C855" s="295"/>
      <c r="D855" s="295"/>
      <c r="E855" s="295"/>
      <c r="F855" s="295"/>
      <c r="G855" s="295"/>
      <c r="H855" s="295"/>
      <c r="I855" s="295"/>
      <c r="J855" s="295"/>
    </row>
    <row r="856">
      <c r="A856" s="295"/>
      <c r="B856" s="295"/>
      <c r="C856" s="295"/>
      <c r="D856" s="295"/>
      <c r="E856" s="295"/>
      <c r="F856" s="295"/>
      <c r="G856" s="295"/>
      <c r="H856" s="295"/>
      <c r="I856" s="295"/>
      <c r="J856" s="295"/>
    </row>
    <row r="857">
      <c r="A857" s="295"/>
      <c r="B857" s="295"/>
      <c r="C857" s="295"/>
      <c r="D857" s="295"/>
      <c r="E857" s="295"/>
      <c r="F857" s="295"/>
      <c r="G857" s="295"/>
      <c r="H857" s="295"/>
      <c r="I857" s="295"/>
      <c r="J857" s="295"/>
    </row>
    <row r="858">
      <c r="A858" s="295"/>
      <c r="B858" s="295"/>
      <c r="C858" s="295"/>
      <c r="D858" s="295"/>
      <c r="E858" s="295"/>
      <c r="F858" s="295"/>
      <c r="G858" s="295"/>
      <c r="H858" s="295"/>
      <c r="I858" s="295"/>
      <c r="J858" s="295"/>
    </row>
    <row r="859">
      <c r="A859" s="295"/>
      <c r="B859" s="295"/>
      <c r="C859" s="295"/>
      <c r="D859" s="295"/>
      <c r="E859" s="295"/>
      <c r="F859" s="295"/>
      <c r="G859" s="295"/>
      <c r="H859" s="295"/>
      <c r="I859" s="295"/>
      <c r="J859" s="295"/>
    </row>
    <row r="860">
      <c r="A860" s="295"/>
      <c r="B860" s="295"/>
      <c r="C860" s="295"/>
      <c r="D860" s="295"/>
      <c r="E860" s="295"/>
      <c r="F860" s="295"/>
      <c r="G860" s="295"/>
      <c r="H860" s="295"/>
      <c r="I860" s="295"/>
      <c r="J860" s="295"/>
    </row>
    <row r="861">
      <c r="A861" s="295"/>
      <c r="B861" s="295"/>
      <c r="C861" s="295"/>
      <c r="D861" s="295"/>
      <c r="E861" s="295"/>
      <c r="F861" s="295"/>
      <c r="G861" s="295"/>
      <c r="H861" s="295"/>
      <c r="I861" s="295"/>
      <c r="J861" s="295"/>
    </row>
    <row r="862">
      <c r="A862" s="295"/>
      <c r="B862" s="295"/>
      <c r="C862" s="295"/>
      <c r="D862" s="295"/>
      <c r="E862" s="295"/>
      <c r="F862" s="295"/>
      <c r="G862" s="295"/>
      <c r="H862" s="295"/>
      <c r="I862" s="295"/>
      <c r="J862" s="295"/>
    </row>
    <row r="863">
      <c r="A863" s="295"/>
      <c r="B863" s="295"/>
      <c r="C863" s="295"/>
      <c r="D863" s="295"/>
      <c r="E863" s="295"/>
      <c r="F863" s="295"/>
      <c r="G863" s="295"/>
      <c r="H863" s="295"/>
      <c r="I863" s="295"/>
      <c r="J863" s="295"/>
    </row>
    <row r="864">
      <c r="A864" s="295"/>
      <c r="B864" s="295"/>
      <c r="C864" s="295"/>
      <c r="D864" s="295"/>
      <c r="E864" s="295"/>
      <c r="F864" s="295"/>
      <c r="G864" s="295"/>
      <c r="H864" s="295"/>
      <c r="I864" s="295"/>
      <c r="J864" s="295"/>
    </row>
    <row r="865">
      <c r="A865" s="295"/>
      <c r="B865" s="295"/>
      <c r="C865" s="295"/>
      <c r="D865" s="295"/>
      <c r="E865" s="295"/>
      <c r="F865" s="295"/>
      <c r="G865" s="295"/>
      <c r="H865" s="295"/>
      <c r="I865" s="295"/>
      <c r="J865" s="295"/>
    </row>
    <row r="866">
      <c r="A866" s="295"/>
      <c r="B866" s="295"/>
      <c r="C866" s="295"/>
      <c r="D866" s="295"/>
      <c r="E866" s="295"/>
      <c r="F866" s="295"/>
      <c r="G866" s="295"/>
      <c r="H866" s="295"/>
      <c r="I866" s="295"/>
      <c r="J866" s="295"/>
    </row>
    <row r="867">
      <c r="A867" s="295"/>
      <c r="B867" s="295"/>
      <c r="C867" s="295"/>
      <c r="D867" s="295"/>
      <c r="E867" s="295"/>
      <c r="F867" s="295"/>
      <c r="G867" s="295"/>
      <c r="H867" s="295"/>
      <c r="I867" s="295"/>
      <c r="J867" s="295"/>
    </row>
    <row r="868">
      <c r="A868" s="295"/>
      <c r="B868" s="295"/>
      <c r="C868" s="295"/>
      <c r="D868" s="295"/>
      <c r="E868" s="295"/>
      <c r="F868" s="295"/>
      <c r="G868" s="295"/>
      <c r="H868" s="295"/>
      <c r="I868" s="295"/>
      <c r="J868" s="295"/>
    </row>
    <row r="869">
      <c r="A869" s="295"/>
      <c r="B869" s="295"/>
      <c r="C869" s="295"/>
      <c r="D869" s="295"/>
      <c r="E869" s="295"/>
      <c r="F869" s="295"/>
      <c r="G869" s="295"/>
      <c r="H869" s="295"/>
      <c r="I869" s="295"/>
      <c r="J869" s="295"/>
    </row>
    <row r="870">
      <c r="A870" s="295"/>
      <c r="B870" s="295"/>
      <c r="C870" s="295"/>
      <c r="D870" s="295"/>
      <c r="E870" s="295"/>
      <c r="F870" s="295"/>
      <c r="G870" s="295"/>
      <c r="H870" s="295"/>
      <c r="I870" s="295"/>
      <c r="J870" s="295"/>
    </row>
    <row r="871">
      <c r="A871" s="295"/>
      <c r="B871" s="295"/>
      <c r="C871" s="295"/>
      <c r="D871" s="295"/>
      <c r="E871" s="295"/>
      <c r="F871" s="295"/>
      <c r="G871" s="295"/>
      <c r="H871" s="295"/>
      <c r="I871" s="295"/>
      <c r="J871" s="295"/>
    </row>
    <row r="872">
      <c r="A872" s="295"/>
      <c r="B872" s="295"/>
      <c r="C872" s="295"/>
      <c r="D872" s="295"/>
      <c r="E872" s="295"/>
      <c r="F872" s="295"/>
      <c r="G872" s="295"/>
      <c r="H872" s="295"/>
      <c r="I872" s="295"/>
      <c r="J872" s="295"/>
    </row>
    <row r="873">
      <c r="A873" s="295"/>
      <c r="B873" s="295"/>
      <c r="C873" s="295"/>
      <c r="D873" s="295"/>
      <c r="E873" s="295"/>
      <c r="F873" s="295"/>
      <c r="G873" s="295"/>
      <c r="H873" s="295"/>
      <c r="I873" s="295"/>
      <c r="J873" s="295"/>
    </row>
    <row r="874">
      <c r="A874" s="295"/>
      <c r="B874" s="295"/>
      <c r="C874" s="295"/>
      <c r="D874" s="295"/>
      <c r="E874" s="295"/>
      <c r="F874" s="295"/>
      <c r="G874" s="295"/>
      <c r="H874" s="295"/>
      <c r="I874" s="295"/>
      <c r="J874" s="295"/>
    </row>
    <row r="875">
      <c r="A875" s="295"/>
      <c r="B875" s="295"/>
      <c r="C875" s="295"/>
      <c r="D875" s="295"/>
      <c r="E875" s="295"/>
      <c r="F875" s="295"/>
      <c r="G875" s="295"/>
      <c r="H875" s="295"/>
      <c r="I875" s="295"/>
      <c r="J875" s="295"/>
    </row>
    <row r="876">
      <c r="A876" s="295"/>
      <c r="B876" s="295"/>
      <c r="C876" s="295"/>
      <c r="D876" s="295"/>
      <c r="E876" s="295"/>
      <c r="F876" s="295"/>
      <c r="G876" s="295"/>
      <c r="H876" s="295"/>
      <c r="I876" s="295"/>
      <c r="J876" s="295"/>
    </row>
    <row r="877">
      <c r="A877" s="295"/>
      <c r="B877" s="295"/>
      <c r="C877" s="295"/>
      <c r="D877" s="295"/>
      <c r="E877" s="295"/>
      <c r="F877" s="295"/>
      <c r="G877" s="295"/>
      <c r="H877" s="295"/>
      <c r="I877" s="295"/>
      <c r="J877" s="295"/>
    </row>
    <row r="878">
      <c r="A878" s="295"/>
      <c r="B878" s="295"/>
      <c r="C878" s="295"/>
      <c r="D878" s="295"/>
      <c r="E878" s="295"/>
      <c r="F878" s="295"/>
      <c r="G878" s="295"/>
      <c r="H878" s="295"/>
      <c r="I878" s="295"/>
      <c r="J878" s="295"/>
    </row>
    <row r="879">
      <c r="A879" s="295"/>
      <c r="B879" s="295"/>
      <c r="C879" s="295"/>
      <c r="D879" s="295"/>
      <c r="E879" s="295"/>
      <c r="F879" s="295"/>
      <c r="G879" s="295"/>
      <c r="H879" s="295"/>
      <c r="I879" s="295"/>
      <c r="J879" s="295"/>
    </row>
    <row r="880">
      <c r="A880" s="295"/>
      <c r="B880" s="295"/>
      <c r="C880" s="295"/>
      <c r="D880" s="295"/>
      <c r="E880" s="295"/>
      <c r="F880" s="295"/>
      <c r="G880" s="295"/>
      <c r="H880" s="295"/>
      <c r="I880" s="295"/>
      <c r="J880" s="295"/>
    </row>
    <row r="881">
      <c r="A881" s="295"/>
      <c r="B881" s="295"/>
      <c r="C881" s="295"/>
      <c r="D881" s="295"/>
      <c r="E881" s="295"/>
      <c r="F881" s="295"/>
      <c r="G881" s="295"/>
      <c r="H881" s="295"/>
      <c r="I881" s="295"/>
      <c r="J881" s="295"/>
    </row>
    <row r="882">
      <c r="A882" s="295"/>
      <c r="B882" s="295"/>
      <c r="C882" s="295"/>
      <c r="D882" s="295"/>
      <c r="E882" s="295"/>
      <c r="F882" s="295"/>
      <c r="G882" s="295"/>
      <c r="H882" s="295"/>
      <c r="I882" s="295"/>
      <c r="J882" s="295"/>
    </row>
    <row r="883">
      <c r="A883" s="295"/>
      <c r="B883" s="295"/>
      <c r="C883" s="295"/>
      <c r="D883" s="295"/>
      <c r="E883" s="295"/>
      <c r="F883" s="295"/>
      <c r="G883" s="295"/>
      <c r="H883" s="295"/>
      <c r="I883" s="295"/>
      <c r="J883" s="295"/>
    </row>
    <row r="884">
      <c r="A884" s="295"/>
      <c r="B884" s="295"/>
      <c r="C884" s="295"/>
      <c r="D884" s="295"/>
      <c r="E884" s="295"/>
      <c r="F884" s="295"/>
      <c r="G884" s="295"/>
      <c r="H884" s="295"/>
      <c r="I884" s="295"/>
      <c r="J884" s="295"/>
    </row>
    <row r="885">
      <c r="A885" s="295"/>
      <c r="B885" s="295"/>
      <c r="C885" s="295"/>
      <c r="D885" s="295"/>
      <c r="E885" s="295"/>
      <c r="F885" s="295"/>
      <c r="G885" s="295"/>
      <c r="H885" s="295"/>
      <c r="I885" s="295"/>
      <c r="J885" s="295"/>
    </row>
    <row r="886">
      <c r="A886" s="295"/>
      <c r="B886" s="295"/>
      <c r="C886" s="295"/>
      <c r="D886" s="295"/>
      <c r="E886" s="295"/>
      <c r="F886" s="295"/>
      <c r="G886" s="295"/>
      <c r="H886" s="295"/>
      <c r="I886" s="295"/>
      <c r="J886" s="295"/>
    </row>
    <row r="887">
      <c r="A887" s="295"/>
      <c r="B887" s="295"/>
      <c r="C887" s="295"/>
      <c r="D887" s="295"/>
      <c r="E887" s="295"/>
      <c r="F887" s="295"/>
      <c r="G887" s="295"/>
      <c r="H887" s="295"/>
      <c r="I887" s="295"/>
      <c r="J887" s="295"/>
    </row>
    <row r="888">
      <c r="A888" s="295"/>
      <c r="B888" s="295"/>
      <c r="C888" s="295"/>
      <c r="D888" s="295"/>
      <c r="E888" s="295"/>
      <c r="F888" s="295"/>
      <c r="G888" s="295"/>
      <c r="H888" s="295"/>
      <c r="I888" s="295"/>
      <c r="J888" s="295"/>
    </row>
    <row r="889">
      <c r="A889" s="295"/>
      <c r="B889" s="295"/>
      <c r="C889" s="295"/>
      <c r="D889" s="295"/>
      <c r="E889" s="295"/>
      <c r="F889" s="295"/>
      <c r="G889" s="295"/>
      <c r="H889" s="295"/>
      <c r="I889" s="295"/>
      <c r="J889" s="295"/>
    </row>
    <row r="890">
      <c r="A890" s="295"/>
      <c r="B890" s="295"/>
      <c r="C890" s="295"/>
      <c r="D890" s="295"/>
      <c r="E890" s="295"/>
      <c r="F890" s="295"/>
      <c r="G890" s="295"/>
      <c r="H890" s="295"/>
      <c r="I890" s="295"/>
      <c r="J890" s="295"/>
    </row>
    <row r="891">
      <c r="A891" s="295"/>
      <c r="B891" s="295"/>
      <c r="C891" s="295"/>
      <c r="D891" s="295"/>
      <c r="E891" s="295"/>
      <c r="F891" s="295"/>
      <c r="G891" s="295"/>
      <c r="H891" s="295"/>
      <c r="I891" s="295"/>
      <c r="J891" s="295"/>
    </row>
    <row r="892">
      <c r="A892" s="295"/>
      <c r="B892" s="295"/>
      <c r="C892" s="295"/>
      <c r="D892" s="295"/>
      <c r="E892" s="295"/>
      <c r="F892" s="295"/>
      <c r="G892" s="295"/>
      <c r="H892" s="295"/>
      <c r="I892" s="295"/>
      <c r="J892" s="295"/>
    </row>
    <row r="893">
      <c r="A893" s="295"/>
      <c r="B893" s="295"/>
      <c r="C893" s="295"/>
      <c r="D893" s="295"/>
      <c r="E893" s="295"/>
      <c r="F893" s="295"/>
      <c r="G893" s="295"/>
      <c r="H893" s="295"/>
      <c r="I893" s="295"/>
      <c r="J893" s="295"/>
    </row>
    <row r="894">
      <c r="A894" s="295"/>
      <c r="B894" s="295"/>
      <c r="C894" s="295"/>
      <c r="D894" s="295"/>
      <c r="E894" s="295"/>
      <c r="F894" s="295"/>
      <c r="G894" s="295"/>
      <c r="H894" s="295"/>
      <c r="I894" s="295"/>
      <c r="J894" s="295"/>
    </row>
    <row r="895">
      <c r="A895" s="295"/>
      <c r="B895" s="295"/>
      <c r="C895" s="295"/>
      <c r="D895" s="295"/>
      <c r="E895" s="295"/>
      <c r="F895" s="295"/>
      <c r="G895" s="295"/>
      <c r="H895" s="295"/>
      <c r="I895" s="295"/>
      <c r="J895" s="295"/>
    </row>
    <row r="896">
      <c r="A896" s="295"/>
      <c r="B896" s="295"/>
      <c r="C896" s="295"/>
      <c r="D896" s="295"/>
      <c r="E896" s="295"/>
      <c r="F896" s="295"/>
      <c r="G896" s="295"/>
      <c r="H896" s="295"/>
      <c r="I896" s="295"/>
      <c r="J896" s="295"/>
    </row>
    <row r="897">
      <c r="A897" s="295"/>
      <c r="B897" s="295"/>
      <c r="C897" s="295"/>
      <c r="D897" s="295"/>
      <c r="E897" s="295"/>
      <c r="F897" s="295"/>
      <c r="G897" s="295"/>
      <c r="H897" s="295"/>
      <c r="I897" s="295"/>
      <c r="J897" s="295"/>
    </row>
    <row r="898">
      <c r="A898" s="295"/>
      <c r="B898" s="295"/>
      <c r="C898" s="295"/>
      <c r="D898" s="295"/>
      <c r="E898" s="295"/>
      <c r="F898" s="295"/>
      <c r="G898" s="295"/>
      <c r="H898" s="295"/>
      <c r="I898" s="295"/>
      <c r="J898" s="295"/>
    </row>
    <row r="899">
      <c r="A899" s="295"/>
      <c r="B899" s="295"/>
      <c r="C899" s="295"/>
      <c r="D899" s="295"/>
      <c r="E899" s="295"/>
      <c r="F899" s="295"/>
      <c r="G899" s="295"/>
      <c r="H899" s="295"/>
      <c r="I899" s="295"/>
      <c r="J899" s="295"/>
    </row>
    <row r="900">
      <c r="A900" s="295"/>
      <c r="B900" s="295"/>
      <c r="C900" s="295"/>
      <c r="D900" s="295"/>
      <c r="E900" s="295"/>
      <c r="F900" s="295"/>
      <c r="G900" s="295"/>
      <c r="H900" s="295"/>
      <c r="I900" s="295"/>
      <c r="J900" s="295"/>
    </row>
    <row r="901">
      <c r="A901" s="295"/>
      <c r="B901" s="295"/>
      <c r="C901" s="295"/>
      <c r="D901" s="295"/>
      <c r="E901" s="295"/>
      <c r="F901" s="295"/>
      <c r="G901" s="295"/>
      <c r="H901" s="295"/>
      <c r="I901" s="295"/>
      <c r="J901" s="295"/>
    </row>
    <row r="902">
      <c r="A902" s="295"/>
      <c r="B902" s="295"/>
      <c r="C902" s="295"/>
      <c r="D902" s="295"/>
      <c r="E902" s="295"/>
      <c r="F902" s="295"/>
      <c r="G902" s="295"/>
      <c r="H902" s="295"/>
      <c r="I902" s="295"/>
      <c r="J902" s="295"/>
    </row>
    <row r="903">
      <c r="A903" s="295"/>
      <c r="B903" s="295"/>
      <c r="C903" s="295"/>
      <c r="D903" s="295"/>
      <c r="E903" s="295"/>
      <c r="F903" s="295"/>
      <c r="G903" s="295"/>
      <c r="H903" s="295"/>
      <c r="I903" s="295"/>
      <c r="J903" s="295"/>
    </row>
    <row r="904">
      <c r="A904" s="295"/>
      <c r="B904" s="295"/>
      <c r="C904" s="295"/>
      <c r="D904" s="295"/>
      <c r="E904" s="295"/>
      <c r="F904" s="295"/>
      <c r="G904" s="295"/>
      <c r="H904" s="295"/>
      <c r="I904" s="295"/>
      <c r="J904" s="295"/>
    </row>
    <row r="905">
      <c r="A905" s="295"/>
      <c r="B905" s="295"/>
      <c r="C905" s="295"/>
      <c r="D905" s="295"/>
      <c r="E905" s="295"/>
      <c r="F905" s="295"/>
      <c r="G905" s="295"/>
      <c r="H905" s="295"/>
      <c r="I905" s="295"/>
      <c r="J905" s="295"/>
    </row>
    <row r="906">
      <c r="A906" s="295"/>
      <c r="B906" s="295"/>
      <c r="C906" s="295"/>
      <c r="D906" s="295"/>
      <c r="E906" s="295"/>
      <c r="F906" s="295"/>
      <c r="G906" s="295"/>
      <c r="H906" s="295"/>
      <c r="I906" s="295"/>
      <c r="J906" s="295"/>
    </row>
    <row r="907">
      <c r="A907" s="295"/>
      <c r="B907" s="295"/>
      <c r="C907" s="295"/>
      <c r="D907" s="295"/>
      <c r="E907" s="295"/>
      <c r="F907" s="295"/>
      <c r="G907" s="295"/>
      <c r="H907" s="295"/>
      <c r="I907" s="295"/>
      <c r="J907" s="295"/>
    </row>
    <row r="908">
      <c r="A908" s="295"/>
      <c r="B908" s="295"/>
      <c r="C908" s="295"/>
      <c r="D908" s="295"/>
      <c r="E908" s="295"/>
      <c r="F908" s="295"/>
      <c r="G908" s="295"/>
      <c r="H908" s="295"/>
      <c r="I908" s="295"/>
      <c r="J908" s="295"/>
    </row>
    <row r="909">
      <c r="A909" s="295"/>
      <c r="B909" s="295"/>
      <c r="C909" s="295"/>
      <c r="D909" s="295"/>
      <c r="E909" s="295"/>
      <c r="F909" s="295"/>
      <c r="G909" s="295"/>
      <c r="H909" s="295"/>
      <c r="I909" s="295"/>
      <c r="J909" s="295"/>
    </row>
    <row r="910">
      <c r="A910" s="295"/>
      <c r="B910" s="295"/>
      <c r="C910" s="295"/>
      <c r="D910" s="295"/>
      <c r="E910" s="295"/>
      <c r="F910" s="295"/>
      <c r="G910" s="295"/>
      <c r="H910" s="295"/>
      <c r="I910" s="295"/>
      <c r="J910" s="295"/>
    </row>
    <row r="911">
      <c r="A911" s="295"/>
      <c r="B911" s="295"/>
      <c r="C911" s="295"/>
      <c r="D911" s="295"/>
      <c r="E911" s="295"/>
      <c r="F911" s="295"/>
      <c r="G911" s="295"/>
      <c r="H911" s="295"/>
      <c r="I911" s="295"/>
      <c r="J911" s="295"/>
    </row>
    <row r="912">
      <c r="A912" s="295"/>
      <c r="B912" s="295"/>
      <c r="C912" s="295"/>
      <c r="D912" s="295"/>
      <c r="E912" s="295"/>
      <c r="F912" s="295"/>
      <c r="G912" s="295"/>
      <c r="H912" s="295"/>
      <c r="I912" s="295"/>
      <c r="J912" s="295"/>
    </row>
    <row r="913">
      <c r="A913" s="295"/>
      <c r="B913" s="295"/>
      <c r="C913" s="295"/>
      <c r="D913" s="295"/>
      <c r="E913" s="295"/>
      <c r="F913" s="295"/>
      <c r="G913" s="295"/>
      <c r="H913" s="295"/>
      <c r="I913" s="295"/>
      <c r="J913" s="295"/>
    </row>
    <row r="914">
      <c r="A914" s="295"/>
      <c r="B914" s="295"/>
      <c r="C914" s="295"/>
      <c r="D914" s="295"/>
      <c r="E914" s="295"/>
      <c r="F914" s="295"/>
      <c r="G914" s="295"/>
      <c r="H914" s="295"/>
      <c r="I914" s="295"/>
      <c r="J914" s="295"/>
    </row>
    <row r="915">
      <c r="A915" s="295"/>
      <c r="B915" s="295"/>
      <c r="C915" s="295"/>
      <c r="D915" s="295"/>
      <c r="E915" s="295"/>
      <c r="F915" s="295"/>
      <c r="G915" s="295"/>
      <c r="H915" s="295"/>
      <c r="I915" s="295"/>
      <c r="J915" s="295"/>
    </row>
    <row r="916">
      <c r="A916" s="295"/>
      <c r="B916" s="295"/>
      <c r="C916" s="295"/>
      <c r="D916" s="295"/>
      <c r="E916" s="295"/>
      <c r="F916" s="295"/>
      <c r="G916" s="295"/>
      <c r="H916" s="295"/>
      <c r="I916" s="295"/>
      <c r="J916" s="295"/>
    </row>
    <row r="917">
      <c r="A917" s="295"/>
      <c r="B917" s="295"/>
      <c r="C917" s="295"/>
      <c r="D917" s="295"/>
      <c r="E917" s="295"/>
      <c r="F917" s="295"/>
      <c r="G917" s="295"/>
      <c r="H917" s="295"/>
      <c r="I917" s="295"/>
      <c r="J917" s="295"/>
    </row>
    <row r="918">
      <c r="A918" s="295"/>
      <c r="B918" s="295"/>
      <c r="C918" s="295"/>
      <c r="D918" s="295"/>
      <c r="E918" s="295"/>
      <c r="F918" s="295"/>
      <c r="G918" s="295"/>
      <c r="H918" s="295"/>
      <c r="I918" s="295"/>
      <c r="J918" s="295"/>
    </row>
    <row r="919">
      <c r="A919" s="295"/>
      <c r="B919" s="295"/>
      <c r="C919" s="295"/>
      <c r="D919" s="295"/>
      <c r="E919" s="295"/>
      <c r="F919" s="295"/>
      <c r="G919" s="295"/>
      <c r="H919" s="295"/>
      <c r="I919" s="295"/>
      <c r="J919" s="295"/>
    </row>
    <row r="920">
      <c r="A920" s="295"/>
      <c r="B920" s="295"/>
      <c r="C920" s="295"/>
      <c r="D920" s="295"/>
      <c r="E920" s="295"/>
      <c r="F920" s="295"/>
      <c r="G920" s="295"/>
      <c r="H920" s="295"/>
      <c r="I920" s="295"/>
      <c r="J920" s="295"/>
    </row>
    <row r="921">
      <c r="A921" s="295"/>
      <c r="B921" s="295"/>
      <c r="C921" s="295"/>
      <c r="D921" s="295"/>
      <c r="E921" s="295"/>
      <c r="F921" s="295"/>
      <c r="G921" s="295"/>
      <c r="H921" s="295"/>
      <c r="I921" s="295"/>
      <c r="J921" s="295"/>
    </row>
    <row r="922">
      <c r="A922" s="295"/>
      <c r="B922" s="295"/>
      <c r="C922" s="295"/>
      <c r="D922" s="295"/>
      <c r="E922" s="295"/>
      <c r="F922" s="295"/>
      <c r="G922" s="295"/>
      <c r="H922" s="295"/>
      <c r="I922" s="295"/>
      <c r="J922" s="295"/>
    </row>
    <row r="923">
      <c r="A923" s="295"/>
      <c r="B923" s="295"/>
      <c r="C923" s="295"/>
      <c r="D923" s="295"/>
      <c r="E923" s="295"/>
      <c r="F923" s="295"/>
      <c r="G923" s="295"/>
      <c r="H923" s="295"/>
      <c r="I923" s="295"/>
      <c r="J923" s="295"/>
    </row>
    <row r="924">
      <c r="A924" s="295"/>
      <c r="B924" s="295"/>
      <c r="C924" s="295"/>
      <c r="D924" s="295"/>
      <c r="E924" s="295"/>
      <c r="F924" s="295"/>
      <c r="G924" s="295"/>
      <c r="H924" s="295"/>
      <c r="I924" s="295"/>
      <c r="J924" s="295"/>
    </row>
    <row r="925">
      <c r="A925" s="295"/>
      <c r="B925" s="295"/>
      <c r="C925" s="295"/>
      <c r="D925" s="295"/>
      <c r="E925" s="295"/>
      <c r="F925" s="295"/>
      <c r="G925" s="295"/>
      <c r="H925" s="295"/>
      <c r="I925" s="295"/>
      <c r="J925" s="295"/>
    </row>
    <row r="926">
      <c r="A926" s="295"/>
      <c r="B926" s="295"/>
      <c r="C926" s="295"/>
      <c r="D926" s="295"/>
      <c r="E926" s="295"/>
      <c r="F926" s="295"/>
      <c r="G926" s="295"/>
      <c r="H926" s="295"/>
      <c r="I926" s="295"/>
      <c r="J926" s="295"/>
    </row>
    <row r="927">
      <c r="A927" s="295"/>
      <c r="B927" s="295"/>
      <c r="C927" s="295"/>
      <c r="D927" s="295"/>
      <c r="E927" s="295"/>
      <c r="F927" s="295"/>
      <c r="G927" s="295"/>
      <c r="H927" s="295"/>
      <c r="I927" s="295"/>
      <c r="J927" s="295"/>
    </row>
    <row r="928">
      <c r="A928" s="295"/>
      <c r="B928" s="295"/>
      <c r="C928" s="295"/>
      <c r="D928" s="295"/>
      <c r="E928" s="295"/>
      <c r="F928" s="295"/>
      <c r="G928" s="295"/>
      <c r="H928" s="295"/>
      <c r="I928" s="295"/>
      <c r="J928" s="295"/>
    </row>
    <row r="929">
      <c r="A929" s="295"/>
      <c r="B929" s="295"/>
      <c r="C929" s="295"/>
      <c r="D929" s="295"/>
      <c r="E929" s="295"/>
      <c r="F929" s="295"/>
      <c r="G929" s="295"/>
      <c r="H929" s="295"/>
      <c r="I929" s="295"/>
      <c r="J929" s="295"/>
    </row>
    <row r="930">
      <c r="A930" s="295"/>
      <c r="B930" s="295"/>
      <c r="C930" s="295"/>
      <c r="D930" s="295"/>
      <c r="E930" s="295"/>
      <c r="F930" s="295"/>
      <c r="G930" s="295"/>
      <c r="H930" s="295"/>
      <c r="I930" s="295"/>
      <c r="J930" s="295"/>
    </row>
    <row r="931">
      <c r="A931" s="295"/>
      <c r="B931" s="295"/>
      <c r="C931" s="295"/>
      <c r="D931" s="295"/>
      <c r="E931" s="295"/>
      <c r="F931" s="295"/>
      <c r="G931" s="295"/>
      <c r="H931" s="295"/>
      <c r="I931" s="295"/>
      <c r="J931" s="295"/>
    </row>
    <row r="932">
      <c r="A932" s="295"/>
      <c r="B932" s="295"/>
      <c r="C932" s="295"/>
      <c r="D932" s="295"/>
      <c r="E932" s="295"/>
      <c r="F932" s="295"/>
      <c r="G932" s="295"/>
      <c r="H932" s="295"/>
      <c r="I932" s="295"/>
      <c r="J932" s="295"/>
    </row>
    <row r="933">
      <c r="A933" s="295"/>
      <c r="B933" s="295"/>
      <c r="C933" s="295"/>
      <c r="D933" s="295"/>
      <c r="E933" s="295"/>
      <c r="F933" s="295"/>
      <c r="G933" s="295"/>
      <c r="H933" s="295"/>
      <c r="I933" s="295"/>
      <c r="J933" s="295"/>
    </row>
    <row r="934">
      <c r="A934" s="295"/>
      <c r="B934" s="295"/>
      <c r="C934" s="295"/>
      <c r="D934" s="295"/>
      <c r="E934" s="295"/>
      <c r="F934" s="295"/>
      <c r="G934" s="295"/>
      <c r="H934" s="295"/>
      <c r="I934" s="295"/>
      <c r="J934" s="295"/>
    </row>
    <row r="935">
      <c r="A935" s="295"/>
      <c r="B935" s="295"/>
      <c r="C935" s="295"/>
      <c r="D935" s="295"/>
      <c r="E935" s="295"/>
      <c r="F935" s="295"/>
      <c r="G935" s="295"/>
      <c r="H935" s="295"/>
      <c r="I935" s="295"/>
      <c r="J935" s="295"/>
    </row>
    <row r="936">
      <c r="A936" s="295"/>
      <c r="B936" s="295"/>
      <c r="C936" s="295"/>
      <c r="D936" s="295"/>
      <c r="E936" s="295"/>
      <c r="F936" s="295"/>
      <c r="G936" s="295"/>
      <c r="H936" s="295"/>
      <c r="I936" s="295"/>
      <c r="J936" s="295"/>
    </row>
    <row r="937">
      <c r="A937" s="295"/>
      <c r="B937" s="295"/>
      <c r="C937" s="295"/>
      <c r="D937" s="295"/>
      <c r="E937" s="295"/>
      <c r="F937" s="295"/>
      <c r="G937" s="295"/>
      <c r="H937" s="295"/>
      <c r="I937" s="295"/>
      <c r="J937" s="295"/>
    </row>
    <row r="938">
      <c r="A938" s="295"/>
      <c r="B938" s="295"/>
      <c r="C938" s="295"/>
      <c r="D938" s="295"/>
      <c r="E938" s="295"/>
      <c r="F938" s="295"/>
      <c r="G938" s="295"/>
      <c r="H938" s="295"/>
      <c r="I938" s="295"/>
      <c r="J938" s="295"/>
    </row>
    <row r="939">
      <c r="A939" s="295"/>
      <c r="B939" s="295"/>
      <c r="C939" s="295"/>
      <c r="D939" s="295"/>
      <c r="E939" s="295"/>
      <c r="F939" s="295"/>
      <c r="G939" s="295"/>
      <c r="H939" s="295"/>
      <c r="I939" s="295"/>
      <c r="J939" s="295"/>
    </row>
    <row r="940">
      <c r="A940" s="295"/>
      <c r="B940" s="295"/>
      <c r="C940" s="295"/>
      <c r="D940" s="295"/>
      <c r="E940" s="295"/>
      <c r="F940" s="295"/>
      <c r="G940" s="295"/>
      <c r="H940" s="295"/>
      <c r="I940" s="295"/>
      <c r="J940" s="295"/>
    </row>
    <row r="941">
      <c r="A941" s="295"/>
      <c r="B941" s="295"/>
      <c r="C941" s="295"/>
      <c r="D941" s="295"/>
      <c r="E941" s="295"/>
      <c r="F941" s="295"/>
      <c r="G941" s="295"/>
      <c r="H941" s="295"/>
      <c r="I941" s="295"/>
      <c r="J941" s="295"/>
    </row>
    <row r="942">
      <c r="A942" s="295"/>
      <c r="B942" s="295"/>
      <c r="C942" s="295"/>
      <c r="D942" s="295"/>
      <c r="E942" s="295"/>
      <c r="F942" s="295"/>
      <c r="G942" s="295"/>
      <c r="H942" s="295"/>
      <c r="I942" s="295"/>
      <c r="J942" s="295"/>
    </row>
    <row r="943">
      <c r="A943" s="295"/>
      <c r="B943" s="295"/>
      <c r="C943" s="295"/>
      <c r="D943" s="295"/>
      <c r="E943" s="295"/>
      <c r="F943" s="295"/>
      <c r="G943" s="295"/>
      <c r="H943" s="295"/>
      <c r="I943" s="295"/>
      <c r="J943" s="295"/>
    </row>
    <row r="944">
      <c r="A944" s="295"/>
      <c r="B944" s="295"/>
      <c r="C944" s="295"/>
      <c r="D944" s="295"/>
      <c r="E944" s="295"/>
      <c r="F944" s="295"/>
      <c r="G944" s="295"/>
      <c r="H944" s="295"/>
      <c r="I944" s="295"/>
      <c r="J944" s="295"/>
    </row>
    <row r="945">
      <c r="A945" s="295"/>
      <c r="B945" s="295"/>
      <c r="C945" s="295"/>
      <c r="D945" s="295"/>
      <c r="E945" s="295"/>
      <c r="F945" s="295"/>
      <c r="G945" s="295"/>
      <c r="H945" s="295"/>
      <c r="I945" s="295"/>
      <c r="J945" s="295"/>
    </row>
    <row r="946">
      <c r="A946" s="295"/>
      <c r="B946" s="295"/>
      <c r="C946" s="295"/>
      <c r="D946" s="295"/>
      <c r="E946" s="295"/>
      <c r="F946" s="295"/>
      <c r="G946" s="295"/>
      <c r="H946" s="295"/>
      <c r="I946" s="295"/>
      <c r="J946" s="295"/>
    </row>
    <row r="947">
      <c r="A947" s="295"/>
      <c r="B947" s="295"/>
      <c r="C947" s="295"/>
      <c r="D947" s="295"/>
      <c r="E947" s="295"/>
      <c r="F947" s="295"/>
      <c r="G947" s="295"/>
      <c r="H947" s="295"/>
      <c r="I947" s="295"/>
      <c r="J947" s="295"/>
    </row>
    <row r="948">
      <c r="A948" s="295"/>
      <c r="B948" s="295"/>
      <c r="C948" s="295"/>
      <c r="D948" s="295"/>
      <c r="E948" s="295"/>
      <c r="F948" s="295"/>
      <c r="G948" s="295"/>
      <c r="H948" s="295"/>
      <c r="I948" s="295"/>
      <c r="J948" s="295"/>
    </row>
    <row r="949">
      <c r="A949" s="295"/>
      <c r="B949" s="295"/>
      <c r="C949" s="295"/>
      <c r="D949" s="295"/>
      <c r="E949" s="295"/>
      <c r="F949" s="295"/>
      <c r="G949" s="295"/>
      <c r="H949" s="295"/>
      <c r="I949" s="295"/>
      <c r="J949" s="295"/>
    </row>
    <row r="950">
      <c r="A950" s="295"/>
      <c r="B950" s="295"/>
      <c r="C950" s="295"/>
      <c r="D950" s="295"/>
      <c r="E950" s="295"/>
      <c r="F950" s="295"/>
      <c r="G950" s="295"/>
      <c r="H950" s="295"/>
      <c r="I950" s="295"/>
      <c r="J950" s="295"/>
    </row>
    <row r="951">
      <c r="A951" s="295"/>
      <c r="B951" s="295"/>
      <c r="C951" s="295"/>
      <c r="D951" s="295"/>
      <c r="E951" s="295"/>
      <c r="F951" s="295"/>
      <c r="G951" s="295"/>
      <c r="H951" s="295"/>
      <c r="I951" s="295"/>
      <c r="J951" s="295"/>
    </row>
    <row r="952">
      <c r="A952" s="295"/>
      <c r="B952" s="295"/>
      <c r="C952" s="295"/>
      <c r="D952" s="295"/>
      <c r="E952" s="295"/>
      <c r="F952" s="295"/>
      <c r="G952" s="295"/>
      <c r="H952" s="295"/>
      <c r="I952" s="295"/>
      <c r="J952" s="295"/>
    </row>
    <row r="953">
      <c r="A953" s="295"/>
      <c r="B953" s="295"/>
      <c r="C953" s="295"/>
      <c r="D953" s="295"/>
      <c r="E953" s="295"/>
      <c r="F953" s="295"/>
      <c r="G953" s="295"/>
      <c r="H953" s="295"/>
      <c r="I953" s="295"/>
      <c r="J953" s="295"/>
    </row>
    <row r="954">
      <c r="A954" s="295"/>
      <c r="B954" s="295"/>
      <c r="C954" s="295"/>
      <c r="D954" s="295"/>
      <c r="E954" s="295"/>
      <c r="F954" s="295"/>
      <c r="G954" s="295"/>
      <c r="H954" s="295"/>
      <c r="I954" s="295"/>
      <c r="J954" s="295"/>
    </row>
    <row r="955">
      <c r="A955" s="295"/>
      <c r="B955" s="295"/>
      <c r="C955" s="295"/>
      <c r="D955" s="295"/>
      <c r="E955" s="295"/>
      <c r="F955" s="295"/>
      <c r="G955" s="295"/>
      <c r="H955" s="295"/>
      <c r="I955" s="295"/>
      <c r="J955" s="295"/>
    </row>
    <row r="956">
      <c r="A956" s="295"/>
      <c r="B956" s="295"/>
      <c r="C956" s="295"/>
      <c r="D956" s="295"/>
      <c r="E956" s="295"/>
      <c r="F956" s="295"/>
      <c r="G956" s="295"/>
      <c r="H956" s="295"/>
      <c r="I956" s="295"/>
      <c r="J956" s="295"/>
    </row>
    <row r="957">
      <c r="A957" s="295"/>
      <c r="B957" s="295"/>
      <c r="C957" s="295"/>
      <c r="D957" s="295"/>
      <c r="E957" s="295"/>
      <c r="F957" s="295"/>
      <c r="G957" s="295"/>
      <c r="H957" s="295"/>
      <c r="I957" s="295"/>
      <c r="J957" s="295"/>
    </row>
    <row r="958">
      <c r="A958" s="295"/>
      <c r="B958" s="295"/>
      <c r="C958" s="295"/>
      <c r="D958" s="295"/>
      <c r="E958" s="295"/>
      <c r="F958" s="295"/>
      <c r="G958" s="295"/>
      <c r="H958" s="295"/>
      <c r="I958" s="295"/>
      <c r="J958" s="295"/>
    </row>
    <row r="959">
      <c r="A959" s="295"/>
      <c r="B959" s="295"/>
      <c r="C959" s="295"/>
      <c r="D959" s="295"/>
      <c r="E959" s="295"/>
      <c r="F959" s="295"/>
      <c r="G959" s="295"/>
      <c r="H959" s="295"/>
      <c r="I959" s="295"/>
      <c r="J959" s="295"/>
    </row>
    <row r="960">
      <c r="A960" s="295"/>
      <c r="B960" s="295"/>
      <c r="C960" s="295"/>
      <c r="D960" s="295"/>
      <c r="E960" s="295"/>
      <c r="F960" s="295"/>
      <c r="G960" s="295"/>
      <c r="H960" s="295"/>
      <c r="I960" s="295"/>
      <c r="J960" s="295"/>
    </row>
    <row r="961">
      <c r="A961" s="295"/>
      <c r="B961" s="295"/>
      <c r="C961" s="295"/>
      <c r="D961" s="295"/>
      <c r="E961" s="295"/>
      <c r="F961" s="295"/>
      <c r="G961" s="295"/>
      <c r="H961" s="295"/>
      <c r="I961" s="295"/>
      <c r="J961" s="295"/>
    </row>
    <row r="962">
      <c r="A962" s="295"/>
      <c r="B962" s="295"/>
      <c r="C962" s="295"/>
      <c r="D962" s="295"/>
      <c r="E962" s="295"/>
      <c r="F962" s="295"/>
      <c r="G962" s="295"/>
      <c r="H962" s="295"/>
      <c r="I962" s="295"/>
      <c r="J962" s="295"/>
    </row>
    <row r="963">
      <c r="A963" s="295"/>
      <c r="B963" s="295"/>
      <c r="C963" s="295"/>
      <c r="D963" s="295"/>
      <c r="E963" s="295"/>
      <c r="F963" s="295"/>
      <c r="G963" s="295"/>
      <c r="H963" s="295"/>
      <c r="I963" s="295"/>
      <c r="J963" s="295"/>
    </row>
    <row r="964">
      <c r="A964" s="295"/>
      <c r="B964" s="295"/>
      <c r="C964" s="295"/>
      <c r="D964" s="295"/>
      <c r="E964" s="295"/>
      <c r="F964" s="295"/>
      <c r="G964" s="295"/>
      <c r="H964" s="295"/>
      <c r="I964" s="295"/>
      <c r="J964" s="295"/>
    </row>
    <row r="965">
      <c r="A965" s="295"/>
      <c r="B965" s="295"/>
      <c r="C965" s="295"/>
      <c r="D965" s="295"/>
      <c r="E965" s="295"/>
      <c r="F965" s="295"/>
      <c r="G965" s="295"/>
      <c r="H965" s="295"/>
      <c r="I965" s="295"/>
      <c r="J965" s="295"/>
    </row>
    <row r="966">
      <c r="A966" s="295"/>
      <c r="B966" s="295"/>
      <c r="C966" s="295"/>
      <c r="D966" s="295"/>
      <c r="E966" s="295"/>
      <c r="F966" s="295"/>
      <c r="G966" s="295"/>
      <c r="H966" s="295"/>
      <c r="I966" s="295"/>
      <c r="J966" s="295"/>
    </row>
    <row r="967">
      <c r="A967" s="295"/>
      <c r="B967" s="295"/>
      <c r="C967" s="295"/>
      <c r="D967" s="295"/>
      <c r="E967" s="295"/>
      <c r="F967" s="295"/>
      <c r="G967" s="295"/>
      <c r="H967" s="295"/>
      <c r="I967" s="295"/>
      <c r="J967" s="295"/>
    </row>
    <row r="968">
      <c r="A968" s="295"/>
      <c r="B968" s="295"/>
      <c r="C968" s="295"/>
      <c r="D968" s="295"/>
      <c r="E968" s="295"/>
      <c r="F968" s="295"/>
      <c r="G968" s="295"/>
      <c r="H968" s="295"/>
      <c r="I968" s="295"/>
      <c r="J968" s="295"/>
    </row>
    <row r="969">
      <c r="A969" s="295"/>
      <c r="B969" s="295"/>
      <c r="C969" s="295"/>
      <c r="D969" s="295"/>
      <c r="E969" s="295"/>
      <c r="F969" s="295"/>
      <c r="G969" s="295"/>
      <c r="H969" s="295"/>
      <c r="I969" s="295"/>
      <c r="J969" s="295"/>
    </row>
    <row r="970">
      <c r="A970" s="295"/>
      <c r="B970" s="295"/>
      <c r="C970" s="295"/>
      <c r="D970" s="295"/>
      <c r="E970" s="295"/>
      <c r="F970" s="295"/>
      <c r="G970" s="295"/>
      <c r="H970" s="295"/>
      <c r="I970" s="295"/>
      <c r="J970" s="295"/>
    </row>
    <row r="971">
      <c r="A971" s="295"/>
      <c r="B971" s="295"/>
      <c r="C971" s="295"/>
      <c r="D971" s="295"/>
      <c r="E971" s="295"/>
      <c r="F971" s="295"/>
      <c r="G971" s="295"/>
      <c r="H971" s="295"/>
      <c r="I971" s="295"/>
      <c r="J971" s="295"/>
    </row>
    <row r="972">
      <c r="A972" s="295"/>
      <c r="B972" s="295"/>
      <c r="C972" s="295"/>
      <c r="D972" s="295"/>
      <c r="E972" s="295"/>
      <c r="F972" s="295"/>
      <c r="G972" s="295"/>
      <c r="H972" s="295"/>
      <c r="I972" s="295"/>
      <c r="J972" s="295"/>
    </row>
    <row r="973">
      <c r="A973" s="295"/>
      <c r="B973" s="295"/>
      <c r="C973" s="295"/>
      <c r="D973" s="295"/>
      <c r="E973" s="295"/>
      <c r="F973" s="295"/>
      <c r="G973" s="295"/>
      <c r="H973" s="295"/>
      <c r="I973" s="295"/>
      <c r="J973" s="295"/>
    </row>
    <row r="974">
      <c r="A974" s="295"/>
      <c r="B974" s="295"/>
      <c r="C974" s="295"/>
      <c r="D974" s="295"/>
      <c r="E974" s="295"/>
      <c r="F974" s="295"/>
      <c r="G974" s="295"/>
      <c r="H974" s="295"/>
      <c r="I974" s="295"/>
      <c r="J974" s="295"/>
    </row>
    <row r="975">
      <c r="A975" s="295"/>
      <c r="B975" s="295"/>
      <c r="C975" s="295"/>
      <c r="D975" s="295"/>
      <c r="E975" s="295"/>
      <c r="F975" s="295"/>
      <c r="G975" s="295"/>
      <c r="H975" s="295"/>
      <c r="I975" s="295"/>
      <c r="J975" s="295"/>
    </row>
    <row r="976">
      <c r="A976" s="295"/>
      <c r="B976" s="295"/>
      <c r="C976" s="295"/>
      <c r="D976" s="295"/>
      <c r="E976" s="295"/>
      <c r="F976" s="295"/>
      <c r="G976" s="295"/>
      <c r="H976" s="295"/>
      <c r="I976" s="295"/>
      <c r="J976" s="295"/>
    </row>
    <row r="977">
      <c r="A977" s="295"/>
      <c r="B977" s="295"/>
      <c r="C977" s="295"/>
      <c r="D977" s="295"/>
      <c r="E977" s="295"/>
      <c r="F977" s="295"/>
      <c r="G977" s="295"/>
      <c r="H977" s="295"/>
      <c r="I977" s="295"/>
      <c r="J977" s="295"/>
    </row>
    <row r="978">
      <c r="A978" s="295"/>
      <c r="B978" s="295"/>
      <c r="C978" s="295"/>
      <c r="D978" s="295"/>
      <c r="E978" s="295"/>
      <c r="F978" s="295"/>
      <c r="G978" s="295"/>
      <c r="H978" s="295"/>
      <c r="I978" s="295"/>
      <c r="J978" s="295"/>
    </row>
    <row r="979">
      <c r="A979" s="295"/>
      <c r="B979" s="295"/>
      <c r="C979" s="295"/>
      <c r="D979" s="295"/>
      <c r="E979" s="295"/>
      <c r="F979" s="295"/>
      <c r="G979" s="295"/>
      <c r="H979" s="295"/>
      <c r="I979" s="295"/>
      <c r="J979" s="295"/>
    </row>
    <row r="980">
      <c r="A980" s="295"/>
      <c r="B980" s="295"/>
      <c r="C980" s="295"/>
      <c r="D980" s="295"/>
      <c r="E980" s="295"/>
      <c r="F980" s="295"/>
      <c r="G980" s="295"/>
      <c r="H980" s="295"/>
      <c r="I980" s="295"/>
      <c r="J980" s="295"/>
    </row>
    <row r="981">
      <c r="A981" s="295"/>
      <c r="B981" s="295"/>
      <c r="C981" s="295"/>
      <c r="D981" s="295"/>
      <c r="E981" s="295"/>
      <c r="F981" s="295"/>
      <c r="G981" s="295"/>
      <c r="H981" s="295"/>
      <c r="I981" s="295"/>
      <c r="J981" s="295"/>
    </row>
    <row r="982">
      <c r="A982" s="295"/>
      <c r="B982" s="295"/>
      <c r="C982" s="295"/>
      <c r="D982" s="295"/>
      <c r="E982" s="295"/>
      <c r="F982" s="295"/>
      <c r="G982" s="295"/>
      <c r="H982" s="295"/>
      <c r="I982" s="295"/>
      <c r="J982" s="295"/>
    </row>
    <row r="983">
      <c r="A983" s="295"/>
      <c r="B983" s="295"/>
      <c r="C983" s="295"/>
      <c r="D983" s="295"/>
      <c r="E983" s="295"/>
      <c r="F983" s="295"/>
      <c r="G983" s="295"/>
      <c r="H983" s="295"/>
      <c r="I983" s="295"/>
      <c r="J983" s="295"/>
    </row>
    <row r="984">
      <c r="A984" s="295"/>
      <c r="B984" s="295"/>
      <c r="C984" s="295"/>
      <c r="D984" s="295"/>
      <c r="E984" s="295"/>
      <c r="F984" s="295"/>
      <c r="G984" s="295"/>
      <c r="H984" s="295"/>
      <c r="I984" s="295"/>
      <c r="J984" s="295"/>
    </row>
    <row r="985">
      <c r="A985" s="295"/>
      <c r="B985" s="295"/>
      <c r="C985" s="295"/>
      <c r="D985" s="295"/>
      <c r="E985" s="295"/>
      <c r="F985" s="295"/>
      <c r="G985" s="295"/>
      <c r="H985" s="295"/>
      <c r="I985" s="295"/>
      <c r="J985" s="295"/>
    </row>
    <row r="986">
      <c r="A986" s="295"/>
      <c r="B986" s="295"/>
      <c r="C986" s="295"/>
      <c r="D986" s="295"/>
      <c r="E986" s="295"/>
      <c r="F986" s="295"/>
      <c r="G986" s="295"/>
      <c r="H986" s="295"/>
      <c r="I986" s="295"/>
      <c r="J986" s="295"/>
    </row>
    <row r="987">
      <c r="A987" s="295"/>
      <c r="B987" s="295"/>
      <c r="C987" s="295"/>
      <c r="D987" s="295"/>
      <c r="E987" s="295"/>
      <c r="F987" s="295"/>
      <c r="G987" s="295"/>
      <c r="H987" s="295"/>
      <c r="I987" s="295"/>
      <c r="J987" s="295"/>
    </row>
    <row r="988">
      <c r="A988" s="295"/>
      <c r="B988" s="295"/>
      <c r="C988" s="295"/>
      <c r="D988" s="295"/>
      <c r="E988" s="295"/>
      <c r="F988" s="295"/>
      <c r="G988" s="295"/>
      <c r="H988" s="295"/>
      <c r="I988" s="295"/>
      <c r="J988" s="295"/>
    </row>
    <row r="989">
      <c r="A989" s="295"/>
      <c r="B989" s="295"/>
      <c r="C989" s="295"/>
      <c r="D989" s="295"/>
      <c r="E989" s="295"/>
      <c r="F989" s="295"/>
      <c r="G989" s="295"/>
      <c r="H989" s="295"/>
      <c r="I989" s="295"/>
      <c r="J989" s="295"/>
    </row>
    <row r="990">
      <c r="A990" s="295"/>
      <c r="B990" s="295"/>
      <c r="C990" s="295"/>
      <c r="D990" s="295"/>
      <c r="E990" s="295"/>
      <c r="F990" s="295"/>
      <c r="G990" s="295"/>
      <c r="H990" s="295"/>
      <c r="I990" s="295"/>
      <c r="J990" s="295"/>
    </row>
    <row r="991">
      <c r="A991" s="295"/>
      <c r="B991" s="295"/>
      <c r="C991" s="295"/>
      <c r="D991" s="295"/>
      <c r="E991" s="295"/>
      <c r="F991" s="295"/>
      <c r="G991" s="295"/>
      <c r="H991" s="295"/>
      <c r="I991" s="295"/>
      <c r="J991" s="295"/>
    </row>
    <row r="992">
      <c r="A992" s="295"/>
      <c r="B992" s="295"/>
      <c r="C992" s="295"/>
      <c r="D992" s="295"/>
      <c r="E992" s="295"/>
      <c r="F992" s="295"/>
      <c r="G992" s="295"/>
      <c r="H992" s="295"/>
      <c r="I992" s="295"/>
      <c r="J992" s="295"/>
    </row>
    <row r="993">
      <c r="A993" s="295"/>
      <c r="B993" s="295"/>
      <c r="C993" s="295"/>
      <c r="D993" s="295"/>
      <c r="E993" s="295"/>
      <c r="F993" s="295"/>
      <c r="G993" s="295"/>
      <c r="H993" s="295"/>
      <c r="I993" s="295"/>
      <c r="J993" s="295"/>
    </row>
    <row r="994">
      <c r="A994" s="295"/>
      <c r="B994" s="295"/>
      <c r="C994" s="295"/>
      <c r="D994" s="295"/>
      <c r="E994" s="295"/>
      <c r="F994" s="295"/>
      <c r="G994" s="295"/>
      <c r="H994" s="295"/>
      <c r="I994" s="295"/>
      <c r="J994" s="295"/>
    </row>
    <row r="995">
      <c r="A995" s="295"/>
      <c r="B995" s="295"/>
      <c r="C995" s="295"/>
      <c r="D995" s="295"/>
      <c r="E995" s="295"/>
      <c r="F995" s="295"/>
      <c r="G995" s="295"/>
      <c r="H995" s="295"/>
      <c r="I995" s="295"/>
      <c r="J995" s="295"/>
    </row>
    <row r="996">
      <c r="A996" s="295"/>
      <c r="B996" s="295"/>
      <c r="C996" s="295"/>
      <c r="D996" s="295"/>
      <c r="E996" s="295"/>
      <c r="F996" s="295"/>
      <c r="G996" s="295"/>
      <c r="H996" s="295"/>
      <c r="I996" s="295"/>
      <c r="J996" s="295"/>
    </row>
    <row r="997">
      <c r="A997" s="295"/>
      <c r="B997" s="295"/>
      <c r="C997" s="295"/>
      <c r="D997" s="295"/>
      <c r="E997" s="295"/>
      <c r="F997" s="295"/>
      <c r="G997" s="295"/>
      <c r="H997" s="295"/>
      <c r="I997" s="295"/>
      <c r="J997" s="295"/>
    </row>
    <row r="998">
      <c r="A998" s="295"/>
      <c r="B998" s="295"/>
      <c r="C998" s="295"/>
      <c r="D998" s="295"/>
      <c r="E998" s="295"/>
      <c r="F998" s="295"/>
      <c r="G998" s="295"/>
      <c r="H998" s="295"/>
      <c r="I998" s="295"/>
      <c r="J998" s="295"/>
    </row>
    <row r="999">
      <c r="A999" s="295"/>
      <c r="B999" s="295"/>
      <c r="C999" s="295"/>
      <c r="D999" s="295"/>
      <c r="E999" s="295"/>
      <c r="F999" s="295"/>
      <c r="G999" s="295"/>
      <c r="H999" s="295"/>
      <c r="I999" s="295"/>
      <c r="J999" s="295"/>
    </row>
    <row r="1000">
      <c r="A1000" s="295"/>
      <c r="B1000" s="295"/>
      <c r="C1000" s="295"/>
      <c r="D1000" s="295"/>
      <c r="E1000" s="295"/>
      <c r="F1000" s="295"/>
      <c r="G1000" s="295"/>
      <c r="H1000" s="295"/>
      <c r="I1000" s="295"/>
      <c r="J1000" s="295"/>
    </row>
    <row r="1001">
      <c r="A1001" s="295"/>
      <c r="B1001" s="295"/>
      <c r="C1001" s="295"/>
      <c r="D1001" s="295"/>
      <c r="E1001" s="295"/>
      <c r="F1001" s="295"/>
      <c r="G1001" s="295"/>
      <c r="H1001" s="295"/>
      <c r="I1001" s="295"/>
      <c r="J1001" s="295"/>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6AA84F"/>
  </sheetPr>
  <sheetViews>
    <sheetView workbookViewId="0">
      <pane ySplit="1.0" topLeftCell="A2" activePane="bottomLeft" state="frozen"/>
      <selection activeCell="B3" sqref="B3" pane="bottomLeft"/>
    </sheetView>
  </sheetViews>
  <sheetFormatPr customHeight="1" defaultColWidth="17.29" defaultRowHeight="15.75"/>
  <cols>
    <col customWidth="1" min="1" max="1" width="11.43"/>
    <col customWidth="1" min="2" max="2" width="14.86"/>
    <col customWidth="1" min="3" max="3" width="13.29"/>
    <col customWidth="1" min="4" max="4" width="22.0"/>
    <col customWidth="1" min="5" max="5" width="30.57"/>
    <col customWidth="1" min="6" max="6" width="32.71"/>
    <col customWidth="1" min="7" max="7" width="44.0"/>
  </cols>
  <sheetData>
    <row r="1">
      <c r="A1" s="151" t="s">
        <v>0</v>
      </c>
      <c r="B1" s="2" t="s">
        <v>7</v>
      </c>
      <c r="C1" s="2" t="s">
        <v>8</v>
      </c>
      <c r="D1" s="2" t="s">
        <v>9</v>
      </c>
      <c r="E1" s="2" t="s">
        <v>10</v>
      </c>
      <c r="F1" s="2" t="s">
        <v>11</v>
      </c>
      <c r="G1" s="2" t="s">
        <v>13</v>
      </c>
      <c r="H1" s="153" t="s">
        <v>15</v>
      </c>
      <c r="L1" s="57"/>
      <c r="M1" s="57"/>
      <c r="N1" s="57"/>
      <c r="O1" s="57"/>
      <c r="P1" s="57"/>
      <c r="Q1" s="57"/>
      <c r="R1" s="57"/>
      <c r="S1" s="57"/>
      <c r="T1" s="57"/>
      <c r="U1" s="57"/>
      <c r="V1" s="57"/>
      <c r="W1" s="57"/>
    </row>
    <row r="2">
      <c r="A2" s="155" t="s">
        <v>745</v>
      </c>
      <c r="B2" s="156"/>
      <c r="C2" s="156"/>
      <c r="D2" s="157"/>
      <c r="E2" s="157"/>
      <c r="F2" s="157"/>
      <c r="G2" s="157"/>
      <c r="H2" s="21" t="s">
        <v>6</v>
      </c>
      <c r="I2" s="21" t="s">
        <v>5</v>
      </c>
      <c r="J2" s="13" t="s">
        <v>4</v>
      </c>
      <c r="K2" s="13" t="s">
        <v>5</v>
      </c>
      <c r="L2" s="57"/>
      <c r="M2" s="57"/>
      <c r="N2" s="57"/>
      <c r="O2" s="57"/>
      <c r="P2" s="57"/>
      <c r="Q2" s="57"/>
      <c r="R2" s="57"/>
      <c r="S2" s="57"/>
      <c r="T2" s="57"/>
      <c r="U2" s="57"/>
      <c r="V2" s="57"/>
      <c r="W2" s="57"/>
    </row>
    <row r="3">
      <c r="A3" s="159"/>
      <c r="B3" s="160"/>
      <c r="C3" s="159"/>
      <c r="D3" s="161"/>
      <c r="E3" s="161"/>
      <c r="F3" s="159" t="s">
        <v>749</v>
      </c>
      <c r="G3" s="180" t="s">
        <v>750</v>
      </c>
      <c r="H3" s="67"/>
      <c r="I3" s="57"/>
      <c r="J3" s="67"/>
      <c r="K3" s="89"/>
      <c r="L3" s="57"/>
      <c r="M3" s="57"/>
      <c r="N3" s="57"/>
      <c r="O3" s="57"/>
      <c r="P3" s="57"/>
      <c r="Q3" s="57"/>
      <c r="R3" s="57"/>
      <c r="S3" s="57"/>
      <c r="T3" s="57"/>
      <c r="U3" s="57"/>
      <c r="V3" s="57"/>
      <c r="W3" s="57"/>
    </row>
    <row r="4">
      <c r="A4" s="159" t="s">
        <v>815</v>
      </c>
      <c r="B4" s="160" t="s">
        <v>227</v>
      </c>
      <c r="C4" s="161" t="s">
        <v>46</v>
      </c>
      <c r="D4" s="161" t="s">
        <v>816</v>
      </c>
      <c r="E4" s="161" t="s">
        <v>817</v>
      </c>
      <c r="F4" s="161" t="s">
        <v>818</v>
      </c>
      <c r="G4" s="293" t="s">
        <v>819</v>
      </c>
      <c r="H4" s="67" t="s">
        <v>39</v>
      </c>
      <c r="I4" s="57"/>
      <c r="J4" s="67" t="s">
        <v>39</v>
      </c>
      <c r="K4" s="138" t="str">
        <f>HYPERLINK("https://orionjira.atlassian.net/browse/ANDROID-1156","ANDROID-1156")</f>
        <v>ANDROID-1156</v>
      </c>
      <c r="L4" s="57"/>
      <c r="M4" s="57"/>
      <c r="N4" s="57"/>
      <c r="O4" s="57"/>
      <c r="P4" s="57"/>
      <c r="Q4" s="57"/>
      <c r="R4" s="57"/>
      <c r="S4" s="57"/>
      <c r="T4" s="57"/>
      <c r="U4" s="57"/>
      <c r="V4" s="57"/>
      <c r="W4" s="57"/>
    </row>
    <row r="5">
      <c r="A5" s="159" t="s">
        <v>1651</v>
      </c>
      <c r="B5" s="160" t="s">
        <v>227</v>
      </c>
      <c r="C5" s="161" t="s">
        <v>46</v>
      </c>
      <c r="D5" s="161" t="s">
        <v>1652</v>
      </c>
      <c r="E5" s="161" t="s">
        <v>1653</v>
      </c>
      <c r="F5" s="161" t="s">
        <v>1654</v>
      </c>
      <c r="G5" s="293" t="s">
        <v>1655</v>
      </c>
      <c r="H5" s="67" t="s">
        <v>39</v>
      </c>
      <c r="I5" s="67"/>
      <c r="J5" s="67" t="s">
        <v>39</v>
      </c>
      <c r="K5" s="89"/>
      <c r="L5" s="57"/>
      <c r="M5" s="57"/>
      <c r="N5" s="57"/>
      <c r="O5" s="57"/>
      <c r="P5" s="57"/>
      <c r="Q5" s="57"/>
      <c r="R5" s="57"/>
      <c r="S5" s="57"/>
      <c r="T5" s="57"/>
      <c r="U5" s="57"/>
      <c r="V5" s="57"/>
      <c r="W5" s="57"/>
    </row>
    <row r="6">
      <c r="A6" s="159" t="s">
        <v>1657</v>
      </c>
      <c r="B6" s="160" t="s">
        <v>227</v>
      </c>
      <c r="C6" s="161" t="s">
        <v>46</v>
      </c>
      <c r="D6" s="161" t="s">
        <v>1658</v>
      </c>
      <c r="E6" s="161" t="s">
        <v>1659</v>
      </c>
      <c r="F6" s="161" t="s">
        <v>1660</v>
      </c>
      <c r="G6" s="293" t="s">
        <v>1661</v>
      </c>
      <c r="H6" s="67" t="s">
        <v>39</v>
      </c>
      <c r="I6" s="57"/>
      <c r="J6" s="67" t="s">
        <v>39</v>
      </c>
      <c r="K6" s="89"/>
      <c r="L6" s="57"/>
      <c r="M6" s="57"/>
      <c r="N6" s="57"/>
      <c r="O6" s="57"/>
      <c r="P6" s="57"/>
      <c r="Q6" s="57"/>
      <c r="R6" s="57"/>
      <c r="S6" s="57"/>
      <c r="T6" s="57"/>
      <c r="U6" s="57"/>
      <c r="V6" s="57"/>
      <c r="W6" s="57"/>
    </row>
    <row r="7">
      <c r="A7" s="159" t="s">
        <v>1664</v>
      </c>
      <c r="B7" s="297" t="s">
        <v>227</v>
      </c>
      <c r="C7" s="298" t="s">
        <v>46</v>
      </c>
      <c r="D7" s="298" t="s">
        <v>1665</v>
      </c>
      <c r="E7" s="298" t="s">
        <v>1666</v>
      </c>
      <c r="F7" s="159" t="s">
        <v>1667</v>
      </c>
      <c r="G7" s="293" t="s">
        <v>1668</v>
      </c>
      <c r="H7" s="67" t="s">
        <v>39</v>
      </c>
      <c r="I7" s="57"/>
      <c r="J7" s="67" t="s">
        <v>39</v>
      </c>
      <c r="K7" s="89"/>
      <c r="L7" s="57"/>
      <c r="M7" s="57"/>
      <c r="N7" s="57"/>
      <c r="O7" s="57"/>
      <c r="P7" s="57"/>
      <c r="Q7" s="57"/>
      <c r="R7" s="57"/>
      <c r="S7" s="57"/>
      <c r="T7" s="57"/>
      <c r="U7" s="57"/>
      <c r="V7" s="57"/>
      <c r="W7" s="57"/>
    </row>
    <row r="8">
      <c r="A8" s="159" t="s">
        <v>1669</v>
      </c>
      <c r="B8" s="297" t="s">
        <v>227</v>
      </c>
      <c r="C8" s="298" t="s">
        <v>46</v>
      </c>
      <c r="D8" s="298" t="s">
        <v>1670</v>
      </c>
      <c r="E8" s="298" t="s">
        <v>1671</v>
      </c>
      <c r="F8" s="159" t="s">
        <v>1672</v>
      </c>
      <c r="G8" s="293" t="s">
        <v>1673</v>
      </c>
      <c r="H8" s="67" t="s">
        <v>39</v>
      </c>
      <c r="I8" s="57"/>
      <c r="J8" s="67" t="s">
        <v>39</v>
      </c>
      <c r="K8" s="89"/>
      <c r="L8" s="57"/>
      <c r="M8" s="57"/>
      <c r="N8" s="57"/>
      <c r="O8" s="57"/>
      <c r="P8" s="57"/>
      <c r="Q8" s="57"/>
      <c r="R8" s="57"/>
      <c r="S8" s="57"/>
      <c r="T8" s="57"/>
      <c r="U8" s="57"/>
      <c r="V8" s="57"/>
      <c r="W8" s="57"/>
    </row>
    <row r="9">
      <c r="A9" s="159" t="s">
        <v>1674</v>
      </c>
      <c r="B9" s="297" t="s">
        <v>227</v>
      </c>
      <c r="C9" s="298" t="s">
        <v>46</v>
      </c>
      <c r="D9" s="298" t="s">
        <v>1675</v>
      </c>
      <c r="E9" s="298" t="s">
        <v>1676</v>
      </c>
      <c r="F9" s="298" t="s">
        <v>1677</v>
      </c>
      <c r="G9" s="293" t="s">
        <v>1678</v>
      </c>
      <c r="H9" s="67" t="s">
        <v>39</v>
      </c>
      <c r="I9" s="57"/>
      <c r="J9" s="67" t="s">
        <v>39</v>
      </c>
      <c r="K9" s="89"/>
      <c r="L9" s="57"/>
      <c r="M9" s="57"/>
      <c r="N9" s="57"/>
      <c r="O9" s="57"/>
      <c r="P9" s="57"/>
      <c r="Q9" s="57"/>
      <c r="R9" s="57"/>
      <c r="S9" s="57"/>
      <c r="T9" s="57"/>
      <c r="U9" s="57"/>
      <c r="V9" s="57"/>
      <c r="W9" s="57"/>
    </row>
    <row r="10">
      <c r="A10" s="159" t="s">
        <v>1679</v>
      </c>
      <c r="B10" s="297" t="s">
        <v>227</v>
      </c>
      <c r="C10" s="298" t="s">
        <v>46</v>
      </c>
      <c r="D10" s="298" t="s">
        <v>1680</v>
      </c>
      <c r="E10" s="298" t="s">
        <v>1681</v>
      </c>
      <c r="F10" s="298" t="s">
        <v>1682</v>
      </c>
      <c r="G10" s="293" t="s">
        <v>1683</v>
      </c>
      <c r="H10" s="67" t="s">
        <v>39</v>
      </c>
      <c r="I10" s="57"/>
      <c r="J10" s="67" t="s">
        <v>39</v>
      </c>
      <c r="K10" s="48"/>
      <c r="L10" s="57"/>
      <c r="M10" s="57"/>
      <c r="N10" s="57"/>
      <c r="O10" s="57"/>
      <c r="P10" s="57"/>
      <c r="Q10" s="57"/>
      <c r="R10" s="57"/>
      <c r="S10" s="57"/>
      <c r="T10" s="57"/>
      <c r="U10" s="57"/>
      <c r="V10" s="57"/>
      <c r="W10" s="57"/>
    </row>
    <row r="11">
      <c r="A11" s="159" t="s">
        <v>1684</v>
      </c>
      <c r="B11" s="297" t="s">
        <v>227</v>
      </c>
      <c r="C11" s="159" t="s">
        <v>46</v>
      </c>
      <c r="D11" s="298" t="s">
        <v>1685</v>
      </c>
      <c r="E11" s="298" t="s">
        <v>1686</v>
      </c>
      <c r="F11" s="159" t="s">
        <v>1687</v>
      </c>
      <c r="G11" s="293" t="s">
        <v>1688</v>
      </c>
      <c r="H11" s="67" t="s">
        <v>39</v>
      </c>
      <c r="I11" s="57"/>
      <c r="J11" s="67" t="s">
        <v>39</v>
      </c>
      <c r="K11" s="89"/>
      <c r="L11" s="57"/>
      <c r="M11" s="57"/>
      <c r="N11" s="57"/>
      <c r="O11" s="57"/>
      <c r="P11" s="57"/>
      <c r="Q11" s="57"/>
      <c r="R11" s="57"/>
      <c r="S11" s="57"/>
      <c r="T11" s="57"/>
      <c r="U11" s="57"/>
      <c r="V11" s="57"/>
      <c r="W11" s="57"/>
    </row>
    <row r="12">
      <c r="A12" s="159" t="s">
        <v>1689</v>
      </c>
      <c r="B12" s="297" t="s">
        <v>227</v>
      </c>
      <c r="C12" s="298" t="s">
        <v>46</v>
      </c>
      <c r="D12" s="298" t="s">
        <v>1690</v>
      </c>
      <c r="E12" s="298" t="s">
        <v>1691</v>
      </c>
      <c r="F12" s="159" t="s">
        <v>1692</v>
      </c>
      <c r="G12" s="293" t="s">
        <v>1693</v>
      </c>
      <c r="H12" s="67" t="s">
        <v>39</v>
      </c>
      <c r="I12" s="57"/>
      <c r="J12" s="67" t="s">
        <v>39</v>
      </c>
      <c r="K12" s="48"/>
      <c r="L12" s="57"/>
      <c r="M12" s="57"/>
      <c r="N12" s="57"/>
      <c r="O12" s="57"/>
      <c r="P12" s="57"/>
      <c r="Q12" s="57"/>
      <c r="R12" s="57"/>
      <c r="S12" s="57"/>
      <c r="T12" s="57"/>
      <c r="U12" s="57"/>
      <c r="V12" s="57"/>
      <c r="W12" s="57"/>
    </row>
    <row r="13">
      <c r="A13" s="293" t="s">
        <v>1694</v>
      </c>
      <c r="B13" s="197" t="s">
        <v>42</v>
      </c>
      <c r="C13" s="299" t="s">
        <v>46</v>
      </c>
      <c r="D13" s="300" t="s">
        <v>1695</v>
      </c>
      <c r="E13" s="300" t="s">
        <v>1696</v>
      </c>
      <c r="F13" s="300" t="s">
        <v>1697</v>
      </c>
      <c r="G13" s="300" t="s">
        <v>1698</v>
      </c>
      <c r="H13" s="67"/>
      <c r="I13" s="52"/>
      <c r="J13" s="67"/>
      <c r="K13" s="89"/>
      <c r="L13" s="57"/>
      <c r="M13" s="57"/>
      <c r="N13" s="57"/>
      <c r="O13" s="57"/>
      <c r="P13" s="57"/>
      <c r="Q13" s="57"/>
      <c r="R13" s="57"/>
      <c r="S13" s="57"/>
      <c r="T13" s="57"/>
      <c r="U13" s="57"/>
      <c r="V13" s="57"/>
      <c r="W13" s="57"/>
    </row>
    <row r="14">
      <c r="A14" s="293" t="s">
        <v>1699</v>
      </c>
      <c r="B14" s="197"/>
      <c r="C14" s="293" t="s">
        <v>46</v>
      </c>
      <c r="D14" s="300" t="s">
        <v>1700</v>
      </c>
      <c r="E14" s="300" t="s">
        <v>1701</v>
      </c>
      <c r="F14" s="300" t="s">
        <v>1702</v>
      </c>
      <c r="G14" s="300" t="s">
        <v>1703</v>
      </c>
      <c r="H14" s="67"/>
      <c r="I14" s="52"/>
      <c r="J14" s="67"/>
      <c r="K14" s="89"/>
      <c r="L14" s="57"/>
      <c r="M14" s="57"/>
      <c r="N14" s="57"/>
      <c r="O14" s="57"/>
      <c r="P14" s="57"/>
      <c r="Q14" s="57"/>
      <c r="R14" s="57"/>
      <c r="S14" s="57"/>
      <c r="T14" s="57"/>
      <c r="U14" s="57"/>
      <c r="V14" s="57"/>
      <c r="W14" s="57"/>
    </row>
    <row r="15">
      <c r="A15" s="293" t="s">
        <v>1704</v>
      </c>
      <c r="B15" s="301"/>
      <c r="C15" s="293" t="s">
        <v>46</v>
      </c>
      <c r="D15" s="300" t="s">
        <v>1705</v>
      </c>
      <c r="E15" s="300" t="s">
        <v>1706</v>
      </c>
      <c r="F15" s="300" t="s">
        <v>1707</v>
      </c>
      <c r="G15" s="300" t="s">
        <v>1708</v>
      </c>
      <c r="H15" s="57"/>
      <c r="I15" s="57"/>
      <c r="J15" s="67"/>
      <c r="K15" s="89"/>
      <c r="L15" s="57"/>
      <c r="M15" s="57"/>
      <c r="N15" s="57"/>
      <c r="O15" s="57"/>
      <c r="P15" s="57"/>
      <c r="Q15" s="57"/>
      <c r="R15" s="57"/>
      <c r="S15" s="57"/>
      <c r="T15" s="57"/>
      <c r="U15" s="57"/>
      <c r="V15" s="57"/>
      <c r="W15" s="57"/>
    </row>
    <row r="16">
      <c r="A16" s="293" t="s">
        <v>1709</v>
      </c>
      <c r="B16" s="301"/>
      <c r="C16" s="293" t="s">
        <v>46</v>
      </c>
      <c r="D16" s="300" t="s">
        <v>1710</v>
      </c>
      <c r="E16" s="300" t="s">
        <v>1711</v>
      </c>
      <c r="F16" s="300" t="s">
        <v>1712</v>
      </c>
      <c r="G16" s="300" t="s">
        <v>1713</v>
      </c>
      <c r="H16" s="57"/>
      <c r="I16" s="57"/>
      <c r="J16" s="67"/>
      <c r="K16" s="89"/>
      <c r="L16" s="57"/>
      <c r="M16" s="57"/>
      <c r="N16" s="57"/>
      <c r="O16" s="57"/>
      <c r="P16" s="57"/>
      <c r="Q16" s="57"/>
      <c r="R16" s="57"/>
      <c r="S16" s="57"/>
      <c r="T16" s="57"/>
      <c r="U16" s="57"/>
      <c r="V16" s="57"/>
      <c r="W16" s="57"/>
    </row>
    <row r="17">
      <c r="A17" s="293" t="s">
        <v>1714</v>
      </c>
      <c r="B17" s="301"/>
      <c r="C17" s="293" t="s">
        <v>46</v>
      </c>
      <c r="D17" s="300" t="s">
        <v>1715</v>
      </c>
      <c r="E17" s="300" t="s">
        <v>1716</v>
      </c>
      <c r="F17" s="300" t="s">
        <v>1717</v>
      </c>
      <c r="G17" s="300" t="s">
        <v>1718</v>
      </c>
      <c r="H17" s="57"/>
      <c r="I17" s="57"/>
      <c r="J17" s="67"/>
      <c r="K17" s="89"/>
      <c r="L17" s="57"/>
      <c r="M17" s="57"/>
      <c r="N17" s="57"/>
      <c r="O17" s="57"/>
      <c r="P17" s="57"/>
      <c r="Q17" s="57"/>
      <c r="R17" s="57"/>
      <c r="S17" s="57"/>
      <c r="T17" s="57"/>
      <c r="U17" s="57"/>
      <c r="V17" s="57"/>
      <c r="W17" s="57"/>
    </row>
    <row r="18">
      <c r="A18" s="293" t="s">
        <v>1719</v>
      </c>
      <c r="B18" s="301"/>
      <c r="C18" s="293" t="s">
        <v>46</v>
      </c>
      <c r="D18" s="300" t="s">
        <v>1720</v>
      </c>
      <c r="E18" s="300" t="s">
        <v>1721</v>
      </c>
      <c r="F18" s="300" t="s">
        <v>1722</v>
      </c>
      <c r="G18" s="300" t="s">
        <v>1723</v>
      </c>
      <c r="H18" s="57"/>
      <c r="I18" s="57"/>
      <c r="J18" s="67"/>
      <c r="K18" s="89"/>
      <c r="L18" s="57"/>
      <c r="M18" s="57"/>
      <c r="N18" s="57"/>
      <c r="O18" s="57"/>
      <c r="P18" s="57"/>
      <c r="Q18" s="57"/>
      <c r="R18" s="57"/>
      <c r="S18" s="57"/>
      <c r="T18" s="57"/>
      <c r="U18" s="57"/>
      <c r="V18" s="57"/>
      <c r="W18" s="57"/>
    </row>
    <row r="19">
      <c r="A19" s="293" t="s">
        <v>1724</v>
      </c>
      <c r="B19" s="301"/>
      <c r="C19" s="293" t="s">
        <v>46</v>
      </c>
      <c r="D19" s="300" t="s">
        <v>1725</v>
      </c>
      <c r="E19" s="300" t="s">
        <v>1726</v>
      </c>
      <c r="F19" s="300" t="s">
        <v>1727</v>
      </c>
      <c r="G19" s="300" t="s">
        <v>1728</v>
      </c>
      <c r="H19" s="57"/>
      <c r="I19" s="57"/>
      <c r="J19" s="67"/>
      <c r="K19" s="89"/>
      <c r="L19" s="57"/>
      <c r="M19" s="57"/>
      <c r="N19" s="57"/>
      <c r="O19" s="57"/>
      <c r="P19" s="57"/>
      <c r="Q19" s="57"/>
      <c r="R19" s="57"/>
      <c r="S19" s="57"/>
      <c r="T19" s="57"/>
      <c r="U19" s="57"/>
      <c r="V19" s="57"/>
      <c r="W19" s="57"/>
    </row>
    <row r="20">
      <c r="A20" s="293" t="s">
        <v>1729</v>
      </c>
      <c r="B20" s="301"/>
      <c r="C20" s="293" t="s">
        <v>46</v>
      </c>
      <c r="D20" s="300" t="s">
        <v>1730</v>
      </c>
      <c r="E20" s="300" t="s">
        <v>1731</v>
      </c>
      <c r="F20" s="300" t="s">
        <v>1732</v>
      </c>
      <c r="G20" s="300" t="s">
        <v>1733</v>
      </c>
      <c r="H20" s="57"/>
      <c r="I20" s="57"/>
      <c r="J20" s="67"/>
      <c r="K20" s="89"/>
      <c r="L20" s="57"/>
      <c r="M20" s="57"/>
      <c r="N20" s="57"/>
      <c r="O20" s="57"/>
      <c r="P20" s="57"/>
      <c r="Q20" s="57"/>
      <c r="R20" s="57"/>
      <c r="S20" s="57"/>
      <c r="T20" s="57"/>
      <c r="U20" s="57"/>
      <c r="V20" s="57"/>
      <c r="W20" s="57"/>
    </row>
    <row r="21">
      <c r="A21" s="302"/>
      <c r="B21" s="301"/>
      <c r="C21" s="301"/>
      <c r="D21" s="301"/>
      <c r="E21" s="301"/>
      <c r="F21" s="301"/>
      <c r="G21" s="301"/>
      <c r="H21" s="57"/>
      <c r="I21" s="57"/>
      <c r="J21" s="67"/>
      <c r="K21" s="89"/>
      <c r="L21" s="57"/>
      <c r="M21" s="57"/>
      <c r="N21" s="57"/>
      <c r="O21" s="57"/>
      <c r="P21" s="57"/>
      <c r="Q21" s="57"/>
      <c r="R21" s="57"/>
      <c r="S21" s="57"/>
      <c r="T21" s="57"/>
      <c r="U21" s="57"/>
      <c r="V21" s="57"/>
      <c r="W21" s="57"/>
    </row>
    <row r="22">
      <c r="A22" s="303" t="s">
        <v>1734</v>
      </c>
      <c r="B22" s="156"/>
      <c r="C22" s="156"/>
      <c r="D22" s="156"/>
      <c r="E22" s="156"/>
      <c r="F22" s="156"/>
      <c r="G22" s="156"/>
      <c r="H22" s="57"/>
      <c r="I22" s="57"/>
      <c r="J22" s="89"/>
      <c r="K22" s="89"/>
      <c r="L22" s="57"/>
      <c r="M22" s="57"/>
      <c r="N22" s="57"/>
      <c r="O22" s="57"/>
      <c r="P22" s="57"/>
      <c r="Q22" s="57"/>
      <c r="R22" s="57"/>
      <c r="S22" s="57"/>
      <c r="T22" s="57"/>
      <c r="U22" s="57"/>
      <c r="V22" s="57"/>
      <c r="W22" s="57"/>
    </row>
    <row r="23">
      <c r="A23" s="159"/>
      <c r="B23" s="297"/>
      <c r="C23" s="298"/>
      <c r="D23" s="298"/>
      <c r="E23" s="298"/>
      <c r="F23" s="159" t="s">
        <v>1735</v>
      </c>
      <c r="G23" s="304" t="s">
        <v>1736</v>
      </c>
      <c r="H23" s="67"/>
      <c r="I23" s="89"/>
      <c r="L23" s="57"/>
      <c r="M23" s="57"/>
      <c r="N23" s="57"/>
      <c r="O23" s="57"/>
      <c r="P23" s="57"/>
      <c r="Q23" s="57"/>
      <c r="R23" s="57"/>
      <c r="S23" s="57"/>
      <c r="T23" s="57"/>
      <c r="U23" s="57"/>
      <c r="V23" s="57"/>
      <c r="W23" s="57"/>
    </row>
    <row r="24">
      <c r="A24" s="159" t="s">
        <v>1737</v>
      </c>
      <c r="B24" s="297" t="s">
        <v>227</v>
      </c>
      <c r="C24" s="298" t="s">
        <v>46</v>
      </c>
      <c r="D24" s="298" t="s">
        <v>1738</v>
      </c>
      <c r="E24" s="298" t="s">
        <v>1739</v>
      </c>
      <c r="F24" s="159" t="s">
        <v>1740</v>
      </c>
      <c r="G24" s="293" t="s">
        <v>1741</v>
      </c>
      <c r="H24" s="67" t="s">
        <v>39</v>
      </c>
      <c r="I24" s="89"/>
      <c r="J24" s="67" t="s">
        <v>39</v>
      </c>
      <c r="K24" s="48"/>
      <c r="L24" s="57"/>
      <c r="M24" s="57"/>
      <c r="N24" s="57"/>
      <c r="O24" s="57"/>
      <c r="P24" s="57"/>
      <c r="Q24" s="57"/>
      <c r="R24" s="57"/>
      <c r="S24" s="57"/>
      <c r="T24" s="57"/>
      <c r="U24" s="57"/>
      <c r="V24" s="57"/>
      <c r="W24" s="57"/>
    </row>
    <row r="25">
      <c r="A25" s="159" t="s">
        <v>1742</v>
      </c>
      <c r="B25" s="297" t="s">
        <v>227</v>
      </c>
      <c r="C25" s="298" t="s">
        <v>46</v>
      </c>
      <c r="D25" s="298" t="s">
        <v>1743</v>
      </c>
      <c r="E25" s="298" t="s">
        <v>1653</v>
      </c>
      <c r="F25" s="159" t="s">
        <v>1744</v>
      </c>
      <c r="G25" s="293" t="s">
        <v>1745</v>
      </c>
      <c r="H25" s="67" t="s">
        <v>39</v>
      </c>
      <c r="I25" s="89"/>
      <c r="J25" s="67" t="s">
        <v>39</v>
      </c>
      <c r="K25" s="89"/>
      <c r="L25" s="57"/>
      <c r="M25" s="57"/>
      <c r="N25" s="57"/>
      <c r="O25" s="57"/>
      <c r="P25" s="57"/>
      <c r="Q25" s="57"/>
      <c r="R25" s="57"/>
      <c r="S25" s="57"/>
      <c r="T25" s="57"/>
      <c r="U25" s="57"/>
      <c r="V25" s="57"/>
      <c r="W25" s="57"/>
    </row>
    <row r="26">
      <c r="A26" s="159" t="s">
        <v>1746</v>
      </c>
      <c r="B26" s="297" t="s">
        <v>227</v>
      </c>
      <c r="C26" s="298" t="s">
        <v>46</v>
      </c>
      <c r="D26" s="159" t="s">
        <v>1747</v>
      </c>
      <c r="E26" s="159" t="s">
        <v>1748</v>
      </c>
      <c r="F26" s="159" t="s">
        <v>1749</v>
      </c>
      <c r="G26" s="293" t="s">
        <v>1750</v>
      </c>
      <c r="H26" s="67" t="s">
        <v>39</v>
      </c>
      <c r="I26" s="89"/>
      <c r="J26" s="67" t="s">
        <v>39</v>
      </c>
      <c r="K26" s="89"/>
      <c r="L26" s="57"/>
      <c r="M26" s="57"/>
      <c r="N26" s="57"/>
      <c r="O26" s="57"/>
      <c r="P26" s="57"/>
      <c r="Q26" s="57"/>
      <c r="R26" s="57"/>
      <c r="S26" s="57"/>
      <c r="T26" s="57"/>
      <c r="U26" s="57"/>
      <c r="V26" s="57"/>
      <c r="W26" s="57"/>
    </row>
    <row r="27">
      <c r="A27" s="159" t="s">
        <v>1751</v>
      </c>
      <c r="B27" s="297" t="s">
        <v>227</v>
      </c>
      <c r="C27" s="298" t="s">
        <v>46</v>
      </c>
      <c r="D27" s="298" t="s">
        <v>1752</v>
      </c>
      <c r="E27" s="298" t="s">
        <v>1753</v>
      </c>
      <c r="F27" s="159" t="s">
        <v>1754</v>
      </c>
      <c r="G27" s="293" t="s">
        <v>1755</v>
      </c>
      <c r="H27" s="67" t="s">
        <v>39</v>
      </c>
      <c r="I27" s="89"/>
      <c r="J27" s="67" t="s">
        <v>39</v>
      </c>
      <c r="K27" s="48"/>
      <c r="L27" s="57"/>
      <c r="M27" s="57"/>
      <c r="N27" s="57"/>
      <c r="O27" s="57"/>
      <c r="P27" s="57"/>
      <c r="Q27" s="57"/>
      <c r="R27" s="57"/>
      <c r="S27" s="57"/>
      <c r="T27" s="57"/>
      <c r="U27" s="57"/>
      <c r="V27" s="57"/>
      <c r="W27" s="57"/>
    </row>
    <row r="28">
      <c r="A28" s="159" t="s">
        <v>1756</v>
      </c>
      <c r="B28" s="297" t="s">
        <v>227</v>
      </c>
      <c r="C28" s="298" t="s">
        <v>46</v>
      </c>
      <c r="D28" s="298" t="s">
        <v>1757</v>
      </c>
      <c r="E28" s="298" t="s">
        <v>1758</v>
      </c>
      <c r="F28" s="159" t="s">
        <v>1759</v>
      </c>
      <c r="G28" s="293" t="s">
        <v>1760</v>
      </c>
      <c r="H28" s="67" t="s">
        <v>39</v>
      </c>
      <c r="I28" s="89"/>
      <c r="J28" s="67" t="s">
        <v>39</v>
      </c>
      <c r="K28" s="48"/>
      <c r="L28" s="57"/>
      <c r="M28" s="57"/>
      <c r="N28" s="57"/>
      <c r="O28" s="57"/>
      <c r="P28" s="57"/>
      <c r="Q28" s="57"/>
      <c r="R28" s="57"/>
      <c r="S28" s="57"/>
      <c r="T28" s="57"/>
      <c r="U28" s="57"/>
      <c r="V28" s="57"/>
      <c r="W28" s="57"/>
    </row>
    <row r="29">
      <c r="A29" s="159" t="s">
        <v>1761</v>
      </c>
      <c r="B29" s="297" t="s">
        <v>227</v>
      </c>
      <c r="C29" s="298" t="s">
        <v>46</v>
      </c>
      <c r="D29" s="298" t="s">
        <v>1762</v>
      </c>
      <c r="E29" s="298" t="s">
        <v>1763</v>
      </c>
      <c r="F29" s="298" t="s">
        <v>1764</v>
      </c>
      <c r="G29" s="293" t="s">
        <v>1765</v>
      </c>
      <c r="H29" s="67" t="s">
        <v>39</v>
      </c>
      <c r="I29" s="89"/>
      <c r="J29" s="67" t="s">
        <v>39</v>
      </c>
      <c r="K29" s="89"/>
      <c r="L29" s="57"/>
      <c r="M29" s="57"/>
      <c r="N29" s="57"/>
      <c r="O29" s="57"/>
      <c r="P29" s="57"/>
      <c r="Q29" s="57"/>
      <c r="R29" s="57"/>
      <c r="S29" s="57"/>
      <c r="T29" s="57"/>
      <c r="U29" s="57"/>
      <c r="V29" s="57"/>
      <c r="W29" s="57"/>
    </row>
    <row r="30">
      <c r="A30" s="159" t="s">
        <v>1766</v>
      </c>
      <c r="B30" s="297" t="s">
        <v>227</v>
      </c>
      <c r="C30" s="298" t="s">
        <v>46</v>
      </c>
      <c r="D30" s="298" t="s">
        <v>1767</v>
      </c>
      <c r="E30" s="298" t="s">
        <v>1768</v>
      </c>
      <c r="F30" s="298" t="s">
        <v>1769</v>
      </c>
      <c r="G30" s="293" t="s">
        <v>1770</v>
      </c>
      <c r="H30" s="67" t="s">
        <v>122</v>
      </c>
      <c r="I30" s="67" t="s">
        <v>1771</v>
      </c>
      <c r="J30" s="67" t="s">
        <v>39</v>
      </c>
      <c r="K30" s="89"/>
      <c r="L30" s="57"/>
      <c r="M30" s="57"/>
      <c r="N30" s="57"/>
      <c r="O30" s="57"/>
      <c r="P30" s="57"/>
      <c r="Q30" s="57"/>
      <c r="R30" s="57"/>
      <c r="S30" s="57"/>
      <c r="T30" s="57"/>
      <c r="U30" s="57"/>
      <c r="V30" s="57"/>
      <c r="W30" s="57"/>
    </row>
    <row r="31">
      <c r="A31" s="159" t="s">
        <v>1772</v>
      </c>
      <c r="B31" s="297" t="s">
        <v>227</v>
      </c>
      <c r="C31" s="298" t="s">
        <v>46</v>
      </c>
      <c r="D31" s="298" t="s">
        <v>1773</v>
      </c>
      <c r="E31" s="298" t="s">
        <v>1774</v>
      </c>
      <c r="F31" s="298" t="s">
        <v>1775</v>
      </c>
      <c r="G31" s="293" t="s">
        <v>1776</v>
      </c>
      <c r="H31" s="67" t="s">
        <v>39</v>
      </c>
      <c r="I31" s="89"/>
      <c r="J31" s="67" t="s">
        <v>39</v>
      </c>
      <c r="K31" s="48"/>
      <c r="L31" s="57"/>
      <c r="M31" s="57"/>
      <c r="N31" s="57"/>
      <c r="O31" s="57"/>
      <c r="P31" s="57"/>
      <c r="Q31" s="57"/>
      <c r="R31" s="57"/>
      <c r="S31" s="57"/>
      <c r="T31" s="57"/>
      <c r="U31" s="57"/>
      <c r="V31" s="57"/>
      <c r="W31" s="57"/>
    </row>
    <row r="32">
      <c r="A32" s="159" t="s">
        <v>1777</v>
      </c>
      <c r="B32" s="306" t="s">
        <v>227</v>
      </c>
      <c r="C32" s="306" t="s">
        <v>46</v>
      </c>
      <c r="D32" s="306" t="s">
        <v>1780</v>
      </c>
      <c r="E32" s="306" t="s">
        <v>1781</v>
      </c>
      <c r="F32" s="306" t="s">
        <v>1783</v>
      </c>
      <c r="G32" s="306" t="s">
        <v>1784</v>
      </c>
      <c r="H32" s="67" t="s">
        <v>39</v>
      </c>
      <c r="I32" s="89"/>
      <c r="J32" s="67" t="s">
        <v>39</v>
      </c>
      <c r="K32" s="89"/>
      <c r="L32" s="57"/>
      <c r="M32" s="57"/>
      <c r="N32" s="57"/>
      <c r="O32" s="57"/>
      <c r="P32" s="57"/>
      <c r="Q32" s="57"/>
      <c r="R32" s="57"/>
      <c r="S32" s="57"/>
      <c r="T32" s="57"/>
      <c r="U32" s="57"/>
      <c r="V32" s="57"/>
      <c r="W32" s="57"/>
    </row>
    <row r="33">
      <c r="A33" s="159" t="s">
        <v>1785</v>
      </c>
      <c r="B33" s="306" t="s">
        <v>227</v>
      </c>
      <c r="C33" s="306" t="s">
        <v>46</v>
      </c>
      <c r="D33" s="306" t="s">
        <v>1786</v>
      </c>
      <c r="E33" s="300" t="s">
        <v>1787</v>
      </c>
      <c r="F33" s="306" t="s">
        <v>1788</v>
      </c>
      <c r="G33" s="306" t="s">
        <v>1789</v>
      </c>
      <c r="H33" s="67" t="s">
        <v>39</v>
      </c>
      <c r="I33" s="57"/>
      <c r="J33" s="67" t="s">
        <v>39</v>
      </c>
      <c r="K33" s="89"/>
      <c r="L33" s="57"/>
      <c r="M33" s="57"/>
      <c r="N33" s="57"/>
      <c r="O33" s="57"/>
      <c r="P33" s="57"/>
      <c r="Q33" s="57"/>
      <c r="R33" s="57"/>
      <c r="S33" s="57"/>
      <c r="T33" s="57"/>
      <c r="U33" s="57"/>
      <c r="V33" s="57"/>
      <c r="W33" s="57"/>
    </row>
    <row r="34">
      <c r="A34" s="159" t="s">
        <v>1790</v>
      </c>
      <c r="B34" s="306" t="s">
        <v>227</v>
      </c>
      <c r="C34" s="306" t="s">
        <v>46</v>
      </c>
      <c r="D34" s="306" t="s">
        <v>1791</v>
      </c>
      <c r="E34" s="300" t="s">
        <v>1792</v>
      </c>
      <c r="F34" s="306" t="s">
        <v>1793</v>
      </c>
      <c r="G34" s="306" t="s">
        <v>1798</v>
      </c>
      <c r="H34" s="67" t="s">
        <v>39</v>
      </c>
      <c r="I34" s="57"/>
      <c r="J34" s="67" t="s">
        <v>39</v>
      </c>
      <c r="K34" s="89"/>
      <c r="L34" s="57"/>
      <c r="M34" s="57"/>
      <c r="N34" s="57"/>
      <c r="O34" s="57"/>
      <c r="P34" s="57"/>
      <c r="Q34" s="57"/>
      <c r="R34" s="57"/>
      <c r="S34" s="57"/>
      <c r="T34" s="57"/>
      <c r="U34" s="57"/>
      <c r="V34" s="57"/>
      <c r="W34" s="57"/>
    </row>
    <row r="35" ht="15.0" customHeight="1">
      <c r="A35" s="159" t="s">
        <v>1799</v>
      </c>
      <c r="B35" s="306" t="s">
        <v>227</v>
      </c>
      <c r="C35" s="306" t="s">
        <v>46</v>
      </c>
      <c r="D35" s="306" t="s">
        <v>1800</v>
      </c>
      <c r="E35" s="300" t="s">
        <v>1802</v>
      </c>
      <c r="F35" s="306" t="s">
        <v>1803</v>
      </c>
      <c r="G35" s="306" t="s">
        <v>1806</v>
      </c>
      <c r="H35" s="67" t="s">
        <v>39</v>
      </c>
      <c r="I35" s="57"/>
      <c r="J35" s="67" t="s">
        <v>39</v>
      </c>
      <c r="K35" s="89"/>
      <c r="L35" s="57"/>
      <c r="M35" s="57"/>
      <c r="N35" s="57"/>
      <c r="O35" s="57"/>
      <c r="P35" s="57"/>
      <c r="Q35" s="57"/>
      <c r="R35" s="57"/>
      <c r="S35" s="57"/>
      <c r="T35" s="57"/>
      <c r="U35" s="57"/>
      <c r="V35" s="57"/>
      <c r="W35" s="57"/>
    </row>
    <row r="36" ht="15.0" customHeight="1">
      <c r="A36" s="159" t="s">
        <v>170</v>
      </c>
      <c r="B36" s="57"/>
      <c r="C36" s="57"/>
      <c r="D36" s="57"/>
      <c r="E36" s="57"/>
      <c r="F36" s="57"/>
      <c r="G36" s="57"/>
      <c r="H36" s="57"/>
      <c r="I36" s="57"/>
      <c r="J36" s="89"/>
      <c r="K36" s="89"/>
      <c r="L36" s="57"/>
      <c r="M36" s="57"/>
      <c r="N36" s="57"/>
      <c r="O36" s="57"/>
      <c r="P36" s="57"/>
      <c r="Q36" s="57"/>
      <c r="R36" s="57"/>
      <c r="S36" s="57"/>
      <c r="T36" s="57"/>
      <c r="U36" s="57"/>
      <c r="V36" s="57"/>
      <c r="W36" s="57"/>
    </row>
    <row r="37">
      <c r="A37" s="298" t="str">
        <f>COUNTA(A4:A17,A24:A35)</f>
        <v>26</v>
      </c>
      <c r="B37" s="57"/>
      <c r="C37" s="57"/>
      <c r="D37" s="57"/>
      <c r="E37" s="57"/>
      <c r="F37" s="57"/>
      <c r="G37" s="57"/>
      <c r="H37" s="57"/>
      <c r="I37" s="57"/>
      <c r="J37" s="89"/>
      <c r="K37" s="89"/>
      <c r="L37" s="57"/>
      <c r="M37" s="57"/>
      <c r="N37" s="57"/>
      <c r="O37" s="57"/>
      <c r="P37" s="57"/>
      <c r="Q37" s="57"/>
      <c r="R37" s="57"/>
      <c r="S37" s="57"/>
      <c r="T37" s="57"/>
      <c r="U37" s="57"/>
      <c r="V37" s="57"/>
      <c r="W37" s="57"/>
    </row>
    <row r="38">
      <c r="A38" s="298"/>
      <c r="B38" s="57"/>
      <c r="C38" s="57"/>
      <c r="D38" s="57"/>
      <c r="E38" s="57"/>
      <c r="F38" s="57"/>
      <c r="G38" s="144" t="s">
        <v>81</v>
      </c>
      <c r="H38" s="207" t="str">
        <f>COUNTIF(H1:H37, "passed")</f>
        <v>20</v>
      </c>
      <c r="I38" s="207"/>
      <c r="J38" s="207" t="str">
        <f>COUNTIF(J1:J37, "passed")</f>
        <v>21</v>
      </c>
      <c r="K38" s="207"/>
      <c r="L38" s="57"/>
      <c r="M38" s="57"/>
      <c r="N38" s="57"/>
      <c r="O38" s="57"/>
      <c r="P38" s="57"/>
      <c r="Q38" s="57"/>
      <c r="R38" s="57"/>
      <c r="S38" s="57"/>
      <c r="T38" s="57"/>
      <c r="U38" s="57"/>
      <c r="V38" s="57"/>
      <c r="W38" s="57"/>
    </row>
    <row r="39">
      <c r="A39" s="298"/>
      <c r="B39" s="57"/>
      <c r="C39" s="57"/>
      <c r="D39" s="57"/>
      <c r="E39" s="57"/>
      <c r="F39" s="57"/>
      <c r="G39" s="181" t="s">
        <v>125</v>
      </c>
      <c r="H39" s="207" t="str">
        <f>COUNTIF(H1:H37, "failed")</f>
        <v>1</v>
      </c>
      <c r="I39" s="207"/>
      <c r="J39" s="207" t="str">
        <f>COUNTIF(J1:J37, "failed")</f>
        <v>0</v>
      </c>
      <c r="K39" s="207"/>
      <c r="L39" s="57"/>
      <c r="M39" s="57"/>
      <c r="N39" s="57"/>
      <c r="O39" s="57"/>
      <c r="P39" s="57"/>
      <c r="Q39" s="57"/>
      <c r="R39" s="57"/>
      <c r="S39" s="57"/>
      <c r="T39" s="57"/>
      <c r="U39" s="57"/>
      <c r="V39" s="57"/>
      <c r="W39" s="57"/>
    </row>
    <row r="40">
      <c r="A40" s="298"/>
      <c r="B40" s="57"/>
      <c r="C40" s="57"/>
      <c r="D40" s="57"/>
      <c r="E40" s="57"/>
      <c r="F40" s="57"/>
      <c r="G40" s="183" t="s">
        <v>753</v>
      </c>
      <c r="H40" s="207" t="str">
        <f>COUNTIF(H1:H37, "blocked")</f>
        <v>0</v>
      </c>
      <c r="I40" s="207"/>
      <c r="J40" s="207" t="str">
        <f>COUNTIF(J1:J37, "blocked")</f>
        <v>0</v>
      </c>
      <c r="K40" s="207"/>
      <c r="L40" s="57"/>
      <c r="M40" s="57"/>
      <c r="N40" s="57"/>
      <c r="O40" s="57"/>
      <c r="P40" s="57"/>
      <c r="Q40" s="57"/>
      <c r="R40" s="57"/>
      <c r="S40" s="57"/>
      <c r="T40" s="57"/>
      <c r="U40" s="57"/>
      <c r="V40" s="57"/>
      <c r="W40" s="57"/>
    </row>
    <row r="41">
      <c r="A41" s="298"/>
      <c r="B41" s="57"/>
      <c r="C41" s="57"/>
      <c r="D41" s="57"/>
      <c r="E41" s="57"/>
      <c r="F41" s="57"/>
      <c r="G41" s="185" t="s">
        <v>134</v>
      </c>
      <c r="H41" s="207" t="str">
        <f>COUNTIF(H1:H37, "not tested")</f>
        <v>0</v>
      </c>
      <c r="I41" s="207"/>
      <c r="J41" s="207" t="str">
        <f>COUNTIF(J1:J37, "not tested")</f>
        <v>0</v>
      </c>
      <c r="K41" s="207"/>
      <c r="L41" s="57"/>
      <c r="M41" s="57"/>
      <c r="N41" s="57"/>
      <c r="O41" s="57"/>
      <c r="P41" s="57"/>
      <c r="Q41" s="57"/>
      <c r="R41" s="57"/>
      <c r="S41" s="57"/>
      <c r="T41" s="57"/>
      <c r="U41" s="57"/>
      <c r="V41" s="57"/>
      <c r="W41" s="57"/>
    </row>
    <row r="42">
      <c r="A42" s="298"/>
      <c r="B42" s="57"/>
      <c r="C42" s="57"/>
      <c r="D42" s="57"/>
      <c r="E42" s="57"/>
      <c r="F42" s="57"/>
      <c r="G42" s="57"/>
      <c r="H42" s="57"/>
      <c r="I42" s="57"/>
      <c r="J42" s="89"/>
      <c r="K42" s="89"/>
      <c r="L42" s="57"/>
      <c r="M42" s="57"/>
      <c r="N42" s="57"/>
      <c r="O42" s="57"/>
      <c r="P42" s="57"/>
      <c r="Q42" s="57"/>
      <c r="R42" s="57"/>
      <c r="S42" s="57"/>
      <c r="T42" s="57"/>
      <c r="U42" s="57"/>
      <c r="V42" s="57"/>
      <c r="W42" s="57"/>
    </row>
    <row r="43">
      <c r="A43" s="298"/>
      <c r="B43" s="57"/>
      <c r="C43" s="57"/>
      <c r="D43" s="63"/>
      <c r="E43" s="63"/>
      <c r="F43" s="63"/>
      <c r="G43" s="57"/>
      <c r="H43" s="57"/>
      <c r="I43" s="57"/>
      <c r="J43" s="89"/>
      <c r="K43" s="89"/>
      <c r="L43" s="57"/>
      <c r="M43" s="57"/>
      <c r="N43" s="57"/>
      <c r="O43" s="57"/>
      <c r="P43" s="57"/>
      <c r="Q43" s="57"/>
      <c r="R43" s="57"/>
      <c r="S43" s="57"/>
      <c r="T43" s="57"/>
      <c r="U43" s="57"/>
      <c r="V43" s="57"/>
      <c r="W43" s="57"/>
    </row>
    <row r="44">
      <c r="A44" s="298"/>
      <c r="B44" s="57"/>
      <c r="C44" s="57"/>
      <c r="D44" s="63"/>
      <c r="E44" s="63"/>
      <c r="F44" s="57"/>
      <c r="G44" s="57"/>
      <c r="H44" s="57"/>
      <c r="I44" s="57"/>
      <c r="J44" s="89"/>
      <c r="K44" s="89"/>
      <c r="L44" s="57"/>
      <c r="M44" s="57"/>
      <c r="N44" s="57"/>
      <c r="O44" s="57"/>
      <c r="P44" s="57"/>
      <c r="Q44" s="57"/>
      <c r="R44" s="57"/>
      <c r="S44" s="57"/>
      <c r="T44" s="57"/>
      <c r="U44" s="57"/>
      <c r="V44" s="57"/>
      <c r="W44" s="57"/>
    </row>
    <row r="45">
      <c r="A45" s="298"/>
      <c r="B45" s="57"/>
      <c r="C45" s="57"/>
      <c r="D45" s="63"/>
      <c r="E45" s="63"/>
      <c r="F45" s="63"/>
      <c r="G45" s="57"/>
      <c r="H45" s="57"/>
      <c r="I45" s="57"/>
      <c r="J45" s="89"/>
      <c r="K45" s="89"/>
      <c r="L45" s="57"/>
      <c r="M45" s="57"/>
      <c r="N45" s="57"/>
      <c r="O45" s="57"/>
      <c r="P45" s="57"/>
      <c r="Q45" s="57"/>
      <c r="R45" s="57"/>
      <c r="S45" s="57"/>
      <c r="T45" s="57"/>
      <c r="U45" s="57"/>
      <c r="V45" s="57"/>
      <c r="W45" s="57"/>
    </row>
    <row r="46">
      <c r="A46" s="298"/>
      <c r="B46" s="57"/>
      <c r="C46" s="57"/>
      <c r="D46" s="307"/>
      <c r="E46" s="63"/>
      <c r="F46" s="57"/>
      <c r="G46" s="57"/>
      <c r="H46" s="57"/>
      <c r="I46" s="57"/>
      <c r="J46" s="89"/>
      <c r="K46" s="89"/>
      <c r="L46" s="57"/>
      <c r="M46" s="57"/>
      <c r="N46" s="57"/>
      <c r="O46" s="57"/>
      <c r="P46" s="57"/>
      <c r="Q46" s="57"/>
      <c r="R46" s="57"/>
      <c r="S46" s="57"/>
      <c r="T46" s="57"/>
      <c r="U46" s="57"/>
      <c r="V46" s="57"/>
      <c r="W46" s="57"/>
    </row>
    <row r="47">
      <c r="A47" s="298"/>
      <c r="B47" s="57"/>
      <c r="C47" s="57"/>
      <c r="D47" s="63"/>
      <c r="E47" s="57"/>
      <c r="F47" s="63"/>
      <c r="G47" s="63"/>
      <c r="H47" s="57"/>
      <c r="I47" s="57"/>
      <c r="J47" s="89"/>
      <c r="K47" s="89"/>
      <c r="L47" s="57"/>
      <c r="M47" s="57"/>
      <c r="N47" s="57"/>
      <c r="O47" s="57"/>
      <c r="P47" s="57"/>
      <c r="Q47" s="57"/>
      <c r="R47" s="57"/>
      <c r="S47" s="57"/>
      <c r="T47" s="57"/>
      <c r="U47" s="57"/>
      <c r="V47" s="57"/>
      <c r="W47" s="57"/>
    </row>
    <row r="48">
      <c r="A48" s="298"/>
      <c r="B48" s="57"/>
      <c r="C48" s="57"/>
      <c r="D48" s="63"/>
      <c r="E48" s="63"/>
      <c r="F48" s="57"/>
      <c r="G48" s="57"/>
      <c r="H48" s="57"/>
      <c r="I48" s="57"/>
      <c r="J48" s="89"/>
      <c r="K48" s="89"/>
      <c r="L48" s="57"/>
      <c r="M48" s="57"/>
      <c r="N48" s="57"/>
      <c r="O48" s="57"/>
      <c r="P48" s="57"/>
      <c r="Q48" s="57"/>
      <c r="R48" s="57"/>
      <c r="S48" s="57"/>
      <c r="T48" s="57"/>
      <c r="U48" s="57"/>
      <c r="V48" s="57"/>
      <c r="W48" s="57"/>
    </row>
    <row r="49">
      <c r="A49" s="298"/>
      <c r="B49" s="57"/>
      <c r="C49" s="57"/>
      <c r="D49" s="63"/>
      <c r="E49" s="63"/>
      <c r="F49" s="57"/>
      <c r="G49" s="57"/>
      <c r="H49" s="57"/>
      <c r="I49" s="57"/>
      <c r="J49" s="89"/>
      <c r="K49" s="89"/>
      <c r="L49" s="57"/>
      <c r="M49" s="57"/>
      <c r="N49" s="57"/>
      <c r="O49" s="57"/>
      <c r="P49" s="57"/>
      <c r="Q49" s="57"/>
      <c r="R49" s="57"/>
      <c r="S49" s="57"/>
      <c r="T49" s="57"/>
      <c r="U49" s="57"/>
      <c r="V49" s="57"/>
      <c r="W49" s="57"/>
    </row>
    <row r="50">
      <c r="A50" s="298"/>
      <c r="B50" s="57"/>
      <c r="C50" s="57"/>
      <c r="D50" s="307"/>
      <c r="E50" s="63"/>
      <c r="F50" s="57"/>
      <c r="G50" s="57"/>
      <c r="H50" s="57"/>
      <c r="I50" s="57"/>
      <c r="J50" s="89"/>
      <c r="K50" s="89"/>
      <c r="L50" s="57"/>
      <c r="M50" s="57"/>
      <c r="N50" s="57"/>
      <c r="O50" s="57"/>
      <c r="P50" s="57"/>
      <c r="Q50" s="57"/>
      <c r="R50" s="57"/>
      <c r="S50" s="57"/>
      <c r="T50" s="57"/>
      <c r="U50" s="57"/>
      <c r="V50" s="57"/>
      <c r="W50" s="57"/>
    </row>
    <row r="51">
      <c r="A51" s="298"/>
      <c r="B51" s="57"/>
      <c r="C51" s="57"/>
      <c r="D51" s="57"/>
      <c r="E51" s="57"/>
      <c r="F51" s="57"/>
      <c r="G51" s="57"/>
      <c r="H51" s="57"/>
      <c r="I51" s="57"/>
      <c r="J51" s="89"/>
      <c r="K51" s="89"/>
      <c r="L51" s="57"/>
      <c r="M51" s="57"/>
      <c r="N51" s="57"/>
      <c r="O51" s="57"/>
      <c r="P51" s="57"/>
      <c r="Q51" s="57"/>
      <c r="R51" s="57"/>
      <c r="S51" s="57"/>
      <c r="T51" s="57"/>
      <c r="U51" s="57"/>
      <c r="V51" s="57"/>
      <c r="W51" s="57"/>
    </row>
    <row r="52">
      <c r="A52" s="298"/>
      <c r="B52" s="57"/>
      <c r="C52" s="57"/>
      <c r="D52" s="57"/>
      <c r="E52" s="57"/>
      <c r="F52" s="57"/>
      <c r="G52" s="57"/>
      <c r="H52" s="57"/>
      <c r="I52" s="57"/>
      <c r="J52" s="89"/>
      <c r="K52" s="89"/>
      <c r="L52" s="57"/>
      <c r="M52" s="57"/>
      <c r="N52" s="57"/>
      <c r="O52" s="57"/>
      <c r="P52" s="57"/>
      <c r="Q52" s="57"/>
      <c r="R52" s="57"/>
      <c r="S52" s="57"/>
      <c r="T52" s="57"/>
      <c r="U52" s="57"/>
      <c r="V52" s="57"/>
      <c r="W52" s="57"/>
    </row>
    <row r="53">
      <c r="A53" s="298"/>
      <c r="B53" s="57"/>
      <c r="C53" s="57"/>
      <c r="D53" s="57"/>
      <c r="E53" s="57"/>
      <c r="F53" s="57"/>
      <c r="G53" s="57"/>
      <c r="H53" s="57"/>
      <c r="I53" s="57"/>
      <c r="J53" s="89"/>
      <c r="K53" s="89"/>
      <c r="L53" s="57"/>
      <c r="M53" s="57"/>
      <c r="N53" s="57"/>
      <c r="O53" s="57"/>
      <c r="P53" s="57"/>
      <c r="Q53" s="57"/>
      <c r="R53" s="57"/>
      <c r="S53" s="57"/>
      <c r="T53" s="57"/>
      <c r="U53" s="57"/>
      <c r="V53" s="57"/>
      <c r="W53" s="57"/>
    </row>
    <row r="54">
      <c r="A54" s="298"/>
      <c r="B54" s="57"/>
      <c r="C54" s="57"/>
      <c r="D54" s="57"/>
      <c r="E54" s="57"/>
      <c r="F54" s="57"/>
      <c r="G54" s="57"/>
      <c r="H54" s="57"/>
      <c r="I54" s="57"/>
      <c r="J54" s="89"/>
      <c r="K54" s="89"/>
      <c r="L54" s="57"/>
      <c r="M54" s="57"/>
      <c r="N54" s="57"/>
      <c r="O54" s="57"/>
      <c r="P54" s="57"/>
      <c r="Q54" s="57"/>
      <c r="R54" s="57"/>
      <c r="S54" s="57"/>
      <c r="T54" s="57"/>
      <c r="U54" s="57"/>
      <c r="V54" s="57"/>
      <c r="W54" s="57"/>
    </row>
    <row r="55">
      <c r="A55" s="298"/>
      <c r="B55" s="57"/>
      <c r="C55" s="57"/>
      <c r="D55" s="57"/>
      <c r="E55" s="57"/>
      <c r="F55" s="57"/>
      <c r="G55" s="57"/>
      <c r="H55" s="57"/>
      <c r="I55" s="57"/>
      <c r="J55" s="89"/>
      <c r="K55" s="89"/>
      <c r="L55" s="57"/>
      <c r="M55" s="57"/>
      <c r="N55" s="57"/>
      <c r="O55" s="57"/>
      <c r="P55" s="57"/>
      <c r="Q55" s="57"/>
      <c r="R55" s="57"/>
      <c r="S55" s="57"/>
      <c r="T55" s="57"/>
      <c r="U55" s="57"/>
      <c r="V55" s="57"/>
      <c r="W55" s="57"/>
    </row>
    <row r="56">
      <c r="A56" s="298"/>
      <c r="B56" s="57"/>
      <c r="C56" s="57"/>
      <c r="D56" s="57"/>
      <c r="E56" s="57"/>
      <c r="F56" s="57"/>
      <c r="G56" s="57"/>
      <c r="H56" s="57"/>
      <c r="I56" s="57"/>
      <c r="J56" s="89"/>
      <c r="K56" s="89"/>
      <c r="L56" s="57"/>
      <c r="M56" s="57"/>
      <c r="N56" s="57"/>
      <c r="O56" s="57"/>
      <c r="P56" s="57"/>
      <c r="Q56" s="57"/>
      <c r="R56" s="57"/>
      <c r="S56" s="57"/>
      <c r="T56" s="57"/>
      <c r="U56" s="57"/>
      <c r="V56" s="57"/>
      <c r="W56" s="57"/>
    </row>
    <row r="57">
      <c r="A57" s="298"/>
      <c r="B57" s="57"/>
      <c r="C57" s="57"/>
      <c r="D57" s="57"/>
      <c r="E57" s="57"/>
      <c r="F57" s="57"/>
      <c r="G57" s="57"/>
      <c r="H57" s="57"/>
      <c r="I57" s="57"/>
      <c r="J57" s="89"/>
      <c r="K57" s="89"/>
      <c r="L57" s="57"/>
      <c r="M57" s="57"/>
      <c r="N57" s="57"/>
      <c r="O57" s="57"/>
      <c r="P57" s="57"/>
      <c r="Q57" s="57"/>
      <c r="R57" s="57"/>
      <c r="S57" s="57"/>
      <c r="T57" s="57"/>
      <c r="U57" s="57"/>
      <c r="V57" s="57"/>
      <c r="W57" s="57"/>
    </row>
    <row r="58">
      <c r="A58" s="298"/>
      <c r="B58" s="57"/>
      <c r="C58" s="57"/>
      <c r="D58" s="57"/>
      <c r="E58" s="57"/>
      <c r="F58" s="57"/>
      <c r="G58" s="57"/>
      <c r="H58" s="57"/>
      <c r="I58" s="57"/>
      <c r="J58" s="89"/>
      <c r="K58" s="89"/>
      <c r="L58" s="57"/>
      <c r="M58" s="57"/>
      <c r="N58" s="57"/>
      <c r="O58" s="57"/>
      <c r="P58" s="57"/>
      <c r="Q58" s="57"/>
      <c r="R58" s="57"/>
      <c r="S58" s="57"/>
      <c r="T58" s="57"/>
      <c r="U58" s="57"/>
      <c r="V58" s="57"/>
      <c r="W58" s="57"/>
    </row>
    <row r="59">
      <c r="A59" s="298"/>
      <c r="B59" s="57"/>
      <c r="C59" s="57"/>
      <c r="D59" s="57"/>
      <c r="E59" s="57"/>
      <c r="F59" s="57"/>
      <c r="G59" s="57"/>
      <c r="H59" s="57"/>
      <c r="I59" s="57"/>
      <c r="J59" s="89"/>
      <c r="K59" s="89"/>
      <c r="L59" s="57"/>
      <c r="M59" s="57"/>
      <c r="N59" s="57"/>
      <c r="O59" s="57"/>
      <c r="P59" s="57"/>
      <c r="Q59" s="57"/>
      <c r="R59" s="57"/>
      <c r="S59" s="57"/>
      <c r="T59" s="57"/>
      <c r="U59" s="57"/>
      <c r="V59" s="57"/>
      <c r="W59" s="57"/>
    </row>
    <row r="60">
      <c r="A60" s="298"/>
      <c r="B60" s="57"/>
      <c r="C60" s="57"/>
      <c r="D60" s="57"/>
      <c r="E60" s="57"/>
      <c r="F60" s="57"/>
      <c r="G60" s="57"/>
      <c r="H60" s="57"/>
      <c r="I60" s="57"/>
      <c r="J60" s="89"/>
      <c r="K60" s="89"/>
      <c r="L60" s="57"/>
      <c r="M60" s="57"/>
      <c r="N60" s="57"/>
      <c r="O60" s="57"/>
      <c r="P60" s="57"/>
      <c r="Q60" s="57"/>
      <c r="R60" s="57"/>
      <c r="S60" s="57"/>
      <c r="T60" s="57"/>
      <c r="U60" s="57"/>
      <c r="V60" s="57"/>
      <c r="W60" s="57"/>
    </row>
    <row r="61">
      <c r="A61" s="298"/>
      <c r="B61" s="57"/>
      <c r="C61" s="57"/>
      <c r="D61" s="57"/>
      <c r="E61" s="57"/>
      <c r="F61" s="57"/>
      <c r="G61" s="57"/>
      <c r="H61" s="57"/>
      <c r="I61" s="57"/>
      <c r="J61" s="89"/>
      <c r="K61" s="89"/>
      <c r="L61" s="57"/>
      <c r="M61" s="57"/>
      <c r="N61" s="57"/>
      <c r="O61" s="57"/>
      <c r="P61" s="57"/>
      <c r="Q61" s="57"/>
      <c r="R61" s="57"/>
      <c r="S61" s="57"/>
      <c r="T61" s="57"/>
      <c r="U61" s="57"/>
      <c r="V61" s="57"/>
      <c r="W61" s="57"/>
    </row>
    <row r="62">
      <c r="A62" s="298"/>
      <c r="B62" s="57"/>
      <c r="C62" s="57"/>
      <c r="D62" s="57"/>
      <c r="E62" s="57"/>
      <c r="F62" s="57"/>
      <c r="G62" s="57"/>
      <c r="H62" s="57"/>
      <c r="I62" s="57"/>
      <c r="J62" s="89"/>
      <c r="K62" s="89"/>
      <c r="L62" s="57"/>
      <c r="M62" s="57"/>
      <c r="N62" s="57"/>
      <c r="O62" s="57"/>
      <c r="P62" s="57"/>
      <c r="Q62" s="57"/>
      <c r="R62" s="57"/>
      <c r="S62" s="57"/>
      <c r="T62" s="57"/>
      <c r="U62" s="57"/>
      <c r="V62" s="57"/>
      <c r="W62" s="57"/>
    </row>
    <row r="63">
      <c r="A63" s="298"/>
      <c r="B63" s="57"/>
      <c r="C63" s="57"/>
      <c r="D63" s="57"/>
      <c r="E63" s="57"/>
      <c r="F63" s="57"/>
      <c r="G63" s="57"/>
      <c r="H63" s="57"/>
      <c r="I63" s="57"/>
      <c r="J63" s="89"/>
      <c r="K63" s="89"/>
      <c r="L63" s="57"/>
      <c r="M63" s="57"/>
      <c r="N63" s="57"/>
      <c r="O63" s="57"/>
      <c r="P63" s="57"/>
      <c r="Q63" s="57"/>
      <c r="R63" s="57"/>
      <c r="S63" s="57"/>
      <c r="T63" s="57"/>
      <c r="U63" s="57"/>
      <c r="V63" s="57"/>
      <c r="W63" s="57"/>
    </row>
    <row r="64">
      <c r="A64" s="298"/>
      <c r="B64" s="57"/>
      <c r="C64" s="57"/>
      <c r="D64" s="57"/>
      <c r="E64" s="57"/>
      <c r="F64" s="57"/>
      <c r="G64" s="57"/>
      <c r="H64" s="57"/>
      <c r="I64" s="57"/>
      <c r="J64" s="89"/>
      <c r="K64" s="89"/>
      <c r="L64" s="57"/>
      <c r="M64" s="57"/>
      <c r="N64" s="57"/>
      <c r="O64" s="57"/>
      <c r="P64" s="57"/>
      <c r="Q64" s="57"/>
      <c r="R64" s="57"/>
      <c r="S64" s="57"/>
      <c r="T64" s="57"/>
      <c r="U64" s="57"/>
      <c r="V64" s="57"/>
      <c r="W64" s="57"/>
    </row>
    <row r="65">
      <c r="A65" s="298"/>
      <c r="B65" s="57"/>
      <c r="C65" s="57"/>
      <c r="D65" s="57"/>
      <c r="E65" s="57"/>
      <c r="F65" s="57"/>
      <c r="G65" s="57"/>
      <c r="H65" s="57"/>
      <c r="I65" s="57"/>
      <c r="J65" s="89"/>
      <c r="K65" s="89"/>
      <c r="L65" s="57"/>
      <c r="M65" s="57"/>
      <c r="N65" s="57"/>
      <c r="O65" s="57"/>
      <c r="P65" s="57"/>
      <c r="Q65" s="57"/>
      <c r="R65" s="57"/>
      <c r="S65" s="57"/>
      <c r="T65" s="57"/>
      <c r="U65" s="57"/>
      <c r="V65" s="57"/>
      <c r="W65" s="57"/>
    </row>
    <row r="66">
      <c r="A66" s="298"/>
      <c r="B66" s="57"/>
      <c r="C66" s="57"/>
      <c r="D66" s="57"/>
      <c r="E66" s="57"/>
      <c r="F66" s="57"/>
      <c r="G66" s="57"/>
      <c r="H66" s="57"/>
      <c r="I66" s="57"/>
      <c r="J66" s="89"/>
      <c r="K66" s="89"/>
      <c r="L66" s="57"/>
      <c r="M66" s="57"/>
      <c r="N66" s="57"/>
      <c r="O66" s="57"/>
      <c r="P66" s="57"/>
      <c r="Q66" s="57"/>
      <c r="R66" s="57"/>
      <c r="S66" s="57"/>
      <c r="T66" s="57"/>
      <c r="U66" s="57"/>
      <c r="V66" s="57"/>
      <c r="W66" s="57"/>
    </row>
    <row r="67">
      <c r="A67" s="298"/>
      <c r="B67" s="57"/>
      <c r="C67" s="57"/>
      <c r="D67" s="57"/>
      <c r="E67" s="57"/>
      <c r="F67" s="57"/>
      <c r="G67" s="57"/>
      <c r="H67" s="57"/>
      <c r="I67" s="57"/>
      <c r="J67" s="89"/>
      <c r="K67" s="89"/>
      <c r="L67" s="57"/>
      <c r="M67" s="57"/>
      <c r="N67" s="57"/>
      <c r="O67" s="57"/>
      <c r="P67" s="57"/>
      <c r="Q67" s="57"/>
      <c r="R67" s="57"/>
      <c r="S67" s="57"/>
      <c r="T67" s="57"/>
      <c r="U67" s="57"/>
      <c r="V67" s="57"/>
      <c r="W67" s="57"/>
    </row>
    <row r="68">
      <c r="A68" s="298"/>
      <c r="B68" s="57"/>
      <c r="C68" s="57"/>
      <c r="D68" s="57"/>
      <c r="E68" s="57"/>
      <c r="F68" s="57"/>
      <c r="G68" s="57"/>
      <c r="H68" s="57"/>
      <c r="I68" s="57"/>
      <c r="J68" s="89"/>
      <c r="K68" s="89"/>
      <c r="L68" s="57"/>
      <c r="M68" s="57"/>
      <c r="N68" s="57"/>
      <c r="O68" s="57"/>
      <c r="P68" s="57"/>
      <c r="Q68" s="57"/>
      <c r="R68" s="57"/>
      <c r="S68" s="57"/>
      <c r="T68" s="57"/>
      <c r="U68" s="57"/>
      <c r="V68" s="57"/>
      <c r="W68" s="57"/>
    </row>
    <row r="69">
      <c r="A69" s="298"/>
      <c r="B69" s="57"/>
      <c r="C69" s="57"/>
      <c r="D69" s="57"/>
      <c r="E69" s="57"/>
      <c r="F69" s="57"/>
      <c r="G69" s="57"/>
      <c r="H69" s="57"/>
      <c r="I69" s="57"/>
      <c r="J69" s="89"/>
      <c r="K69" s="89"/>
      <c r="L69" s="57"/>
      <c r="M69" s="57"/>
      <c r="N69" s="57"/>
      <c r="O69" s="57"/>
      <c r="P69" s="57"/>
      <c r="Q69" s="57"/>
      <c r="R69" s="57"/>
      <c r="S69" s="57"/>
      <c r="T69" s="57"/>
      <c r="U69" s="57"/>
      <c r="V69" s="57"/>
      <c r="W69" s="57"/>
    </row>
    <row r="70">
      <c r="A70" s="298"/>
      <c r="B70" s="57"/>
      <c r="C70" s="57"/>
      <c r="D70" s="57"/>
      <c r="E70" s="57"/>
      <c r="F70" s="57"/>
      <c r="G70" s="57"/>
      <c r="H70" s="57"/>
      <c r="I70" s="57"/>
      <c r="J70" s="89"/>
      <c r="K70" s="89"/>
      <c r="L70" s="57"/>
      <c r="M70" s="57"/>
      <c r="N70" s="57"/>
      <c r="O70" s="57"/>
      <c r="P70" s="57"/>
      <c r="Q70" s="57"/>
      <c r="R70" s="57"/>
      <c r="S70" s="57"/>
      <c r="T70" s="57"/>
      <c r="U70" s="57"/>
      <c r="V70" s="57"/>
      <c r="W70" s="57"/>
    </row>
    <row r="71">
      <c r="A71" s="298"/>
      <c r="B71" s="57"/>
      <c r="C71" s="57"/>
      <c r="D71" s="57"/>
      <c r="E71" s="57"/>
      <c r="F71" s="57"/>
      <c r="G71" s="57"/>
      <c r="H71" s="57"/>
      <c r="I71" s="57"/>
      <c r="J71" s="89"/>
      <c r="K71" s="89"/>
      <c r="L71" s="57"/>
      <c r="M71" s="57"/>
      <c r="N71" s="57"/>
      <c r="O71" s="57"/>
      <c r="P71" s="57"/>
      <c r="Q71" s="57"/>
      <c r="R71" s="57"/>
      <c r="S71" s="57"/>
      <c r="T71" s="57"/>
      <c r="U71" s="57"/>
      <c r="V71" s="57"/>
      <c r="W71" s="57"/>
    </row>
    <row r="72">
      <c r="A72" s="298"/>
      <c r="B72" s="57"/>
      <c r="C72" s="57"/>
      <c r="D72" s="57"/>
      <c r="E72" s="57"/>
      <c r="F72" s="57"/>
      <c r="G72" s="57"/>
      <c r="H72" s="57"/>
      <c r="I72" s="57"/>
      <c r="J72" s="89"/>
      <c r="K72" s="89"/>
      <c r="L72" s="57"/>
      <c r="M72" s="57"/>
      <c r="N72" s="57"/>
      <c r="O72" s="57"/>
      <c r="P72" s="57"/>
      <c r="Q72" s="57"/>
      <c r="R72" s="57"/>
      <c r="S72" s="57"/>
      <c r="T72" s="57"/>
      <c r="U72" s="57"/>
      <c r="V72" s="57"/>
      <c r="W72" s="57"/>
    </row>
    <row r="73">
      <c r="A73" s="298"/>
      <c r="B73" s="57"/>
      <c r="C73" s="57"/>
      <c r="D73" s="57"/>
      <c r="E73" s="57"/>
      <c r="F73" s="57"/>
      <c r="G73" s="57"/>
      <c r="H73" s="57"/>
      <c r="I73" s="57"/>
      <c r="J73" s="89"/>
      <c r="K73" s="89"/>
      <c r="L73" s="57"/>
      <c r="M73" s="57"/>
      <c r="N73" s="57"/>
      <c r="O73" s="57"/>
      <c r="P73" s="57"/>
      <c r="Q73" s="57"/>
      <c r="R73" s="57"/>
      <c r="S73" s="57"/>
      <c r="T73" s="57"/>
      <c r="U73" s="57"/>
      <c r="V73" s="57"/>
      <c r="W73" s="57"/>
    </row>
    <row r="74">
      <c r="A74" s="298"/>
      <c r="B74" s="57"/>
      <c r="C74" s="57"/>
      <c r="D74" s="57"/>
      <c r="E74" s="57"/>
      <c r="F74" s="57"/>
      <c r="G74" s="57"/>
      <c r="H74" s="57"/>
      <c r="I74" s="57"/>
      <c r="J74" s="89"/>
      <c r="K74" s="89"/>
      <c r="L74" s="57"/>
      <c r="M74" s="57"/>
      <c r="N74" s="57"/>
      <c r="O74" s="57"/>
      <c r="P74" s="57"/>
      <c r="Q74" s="57"/>
      <c r="R74" s="57"/>
      <c r="S74" s="57"/>
      <c r="T74" s="57"/>
      <c r="U74" s="57"/>
      <c r="V74" s="57"/>
      <c r="W74" s="57"/>
    </row>
    <row r="75">
      <c r="A75" s="298"/>
      <c r="B75" s="57"/>
      <c r="C75" s="57"/>
      <c r="D75" s="57"/>
      <c r="E75" s="57"/>
      <c r="F75" s="57"/>
      <c r="G75" s="57"/>
      <c r="H75" s="57"/>
      <c r="I75" s="57"/>
      <c r="J75" s="89"/>
      <c r="K75" s="89"/>
      <c r="L75" s="57"/>
      <c r="M75" s="57"/>
      <c r="N75" s="57"/>
      <c r="O75" s="57"/>
      <c r="P75" s="57"/>
      <c r="Q75" s="57"/>
      <c r="R75" s="57"/>
      <c r="S75" s="57"/>
      <c r="T75" s="57"/>
      <c r="U75" s="57"/>
      <c r="V75" s="57"/>
      <c r="W75" s="57"/>
    </row>
    <row r="76">
      <c r="A76" s="298"/>
      <c r="B76" s="57"/>
      <c r="C76" s="57"/>
      <c r="D76" s="57"/>
      <c r="E76" s="57"/>
      <c r="F76" s="57"/>
      <c r="G76" s="57"/>
      <c r="H76" s="57"/>
      <c r="I76" s="57"/>
      <c r="J76" s="89"/>
      <c r="K76" s="89"/>
      <c r="L76" s="57"/>
      <c r="M76" s="57"/>
      <c r="N76" s="57"/>
      <c r="O76" s="57"/>
      <c r="P76" s="57"/>
      <c r="Q76" s="57"/>
      <c r="R76" s="57"/>
      <c r="S76" s="57"/>
      <c r="T76" s="57"/>
      <c r="U76" s="57"/>
      <c r="V76" s="57"/>
      <c r="W76" s="57"/>
    </row>
    <row r="77">
      <c r="A77" s="298"/>
      <c r="B77" s="57"/>
      <c r="C77" s="57"/>
      <c r="D77" s="57"/>
      <c r="E77" s="57"/>
      <c r="F77" s="57"/>
      <c r="G77" s="57"/>
      <c r="H77" s="57"/>
      <c r="I77" s="57"/>
      <c r="J77" s="89"/>
      <c r="K77" s="89"/>
      <c r="L77" s="57"/>
      <c r="M77" s="57"/>
      <c r="N77" s="57"/>
      <c r="O77" s="57"/>
      <c r="P77" s="57"/>
      <c r="Q77" s="57"/>
      <c r="R77" s="57"/>
      <c r="S77" s="57"/>
      <c r="T77" s="57"/>
      <c r="U77" s="57"/>
      <c r="V77" s="57"/>
      <c r="W77" s="57"/>
    </row>
    <row r="78">
      <c r="A78" s="298"/>
      <c r="B78" s="57"/>
      <c r="C78" s="57"/>
      <c r="D78" s="57"/>
      <c r="E78" s="57"/>
      <c r="F78" s="57"/>
      <c r="G78" s="57"/>
      <c r="H78" s="57"/>
      <c r="I78" s="57"/>
      <c r="J78" s="89"/>
      <c r="K78" s="89"/>
      <c r="L78" s="57"/>
      <c r="M78" s="57"/>
      <c r="N78" s="57"/>
      <c r="O78" s="57"/>
      <c r="P78" s="57"/>
      <c r="Q78" s="57"/>
      <c r="R78" s="57"/>
      <c r="S78" s="57"/>
      <c r="T78" s="57"/>
      <c r="U78" s="57"/>
      <c r="V78" s="57"/>
      <c r="W78" s="57"/>
    </row>
    <row r="79">
      <c r="A79" s="298"/>
      <c r="B79" s="57"/>
      <c r="C79" s="57"/>
      <c r="D79" s="57"/>
      <c r="E79" s="57"/>
      <c r="F79" s="57"/>
      <c r="G79" s="57"/>
      <c r="H79" s="57"/>
      <c r="I79" s="57"/>
      <c r="J79" s="89"/>
      <c r="K79" s="89"/>
      <c r="L79" s="57"/>
      <c r="M79" s="57"/>
      <c r="N79" s="57"/>
      <c r="O79" s="57"/>
      <c r="P79" s="57"/>
      <c r="Q79" s="57"/>
      <c r="R79" s="57"/>
      <c r="S79" s="57"/>
      <c r="T79" s="57"/>
      <c r="U79" s="57"/>
      <c r="V79" s="57"/>
      <c r="W79" s="57"/>
    </row>
    <row r="80">
      <c r="A80" s="298"/>
      <c r="B80" s="57"/>
      <c r="C80" s="57"/>
      <c r="D80" s="57"/>
      <c r="E80" s="57"/>
      <c r="F80" s="57"/>
      <c r="G80" s="57"/>
      <c r="H80" s="57"/>
      <c r="I80" s="57"/>
      <c r="J80" s="89"/>
      <c r="K80" s="89"/>
      <c r="L80" s="57"/>
      <c r="M80" s="57"/>
      <c r="N80" s="57"/>
      <c r="O80" s="57"/>
      <c r="P80" s="57"/>
      <c r="Q80" s="57"/>
      <c r="R80" s="57"/>
      <c r="S80" s="57"/>
      <c r="T80" s="57"/>
      <c r="U80" s="57"/>
      <c r="V80" s="57"/>
      <c r="W80" s="57"/>
    </row>
    <row r="81">
      <c r="A81" s="298"/>
      <c r="B81" s="57"/>
      <c r="C81" s="57"/>
      <c r="D81" s="57"/>
      <c r="E81" s="57"/>
      <c r="F81" s="57"/>
      <c r="G81" s="57"/>
      <c r="H81" s="57"/>
      <c r="I81" s="57"/>
      <c r="J81" s="89"/>
      <c r="K81" s="89"/>
      <c r="L81" s="57"/>
      <c r="M81" s="57"/>
      <c r="N81" s="57"/>
      <c r="O81" s="57"/>
      <c r="P81" s="57"/>
      <c r="Q81" s="57"/>
      <c r="R81" s="57"/>
      <c r="S81" s="57"/>
      <c r="T81" s="57"/>
      <c r="U81" s="57"/>
      <c r="V81" s="57"/>
      <c r="W81" s="57"/>
    </row>
    <row r="82">
      <c r="A82" s="298"/>
      <c r="B82" s="57"/>
      <c r="C82" s="57"/>
      <c r="D82" s="57"/>
      <c r="E82" s="57"/>
      <c r="F82" s="57"/>
      <c r="G82" s="57"/>
      <c r="H82" s="57"/>
      <c r="I82" s="57"/>
      <c r="J82" s="89"/>
      <c r="K82" s="89"/>
      <c r="L82" s="57"/>
      <c r="M82" s="57"/>
      <c r="N82" s="57"/>
      <c r="O82" s="57"/>
      <c r="P82" s="57"/>
      <c r="Q82" s="57"/>
      <c r="R82" s="57"/>
      <c r="S82" s="57"/>
      <c r="T82" s="57"/>
      <c r="U82" s="57"/>
      <c r="V82" s="57"/>
      <c r="W82" s="57"/>
    </row>
    <row r="83">
      <c r="A83" s="298"/>
      <c r="B83" s="57"/>
      <c r="C83" s="57"/>
      <c r="D83" s="57"/>
      <c r="E83" s="57"/>
      <c r="F83" s="57"/>
      <c r="G83" s="57"/>
      <c r="H83" s="57"/>
      <c r="I83" s="57"/>
      <c r="J83" s="89"/>
      <c r="K83" s="89"/>
      <c r="L83" s="57"/>
      <c r="M83" s="57"/>
      <c r="N83" s="57"/>
      <c r="O83" s="57"/>
      <c r="P83" s="57"/>
      <c r="Q83" s="57"/>
      <c r="R83" s="57"/>
      <c r="S83" s="57"/>
      <c r="T83" s="57"/>
      <c r="U83" s="57"/>
      <c r="V83" s="57"/>
      <c r="W83" s="57"/>
    </row>
    <row r="84">
      <c r="A84" s="298"/>
      <c r="B84" s="57"/>
      <c r="C84" s="57"/>
      <c r="D84" s="57"/>
      <c r="E84" s="57"/>
      <c r="F84" s="57"/>
      <c r="G84" s="57"/>
      <c r="H84" s="57"/>
      <c r="I84" s="57"/>
      <c r="J84" s="89"/>
      <c r="K84" s="89"/>
      <c r="L84" s="57"/>
      <c r="M84" s="57"/>
      <c r="N84" s="57"/>
      <c r="O84" s="57"/>
      <c r="P84" s="57"/>
      <c r="Q84" s="57"/>
      <c r="R84" s="57"/>
      <c r="S84" s="57"/>
      <c r="T84" s="57"/>
      <c r="U84" s="57"/>
      <c r="V84" s="57"/>
      <c r="W84" s="57"/>
    </row>
    <row r="85">
      <c r="A85" s="298"/>
      <c r="B85" s="57"/>
      <c r="C85" s="57"/>
      <c r="D85" s="57"/>
      <c r="E85" s="57"/>
      <c r="F85" s="57"/>
      <c r="G85" s="57"/>
      <c r="H85" s="57"/>
      <c r="I85" s="57"/>
      <c r="J85" s="89"/>
      <c r="K85" s="89"/>
      <c r="L85" s="57"/>
      <c r="M85" s="57"/>
      <c r="N85" s="57"/>
      <c r="O85" s="57"/>
      <c r="P85" s="57"/>
      <c r="Q85" s="57"/>
      <c r="R85" s="57"/>
      <c r="S85" s="57"/>
      <c r="T85" s="57"/>
      <c r="U85" s="57"/>
      <c r="V85" s="57"/>
      <c r="W85" s="57"/>
    </row>
    <row r="86">
      <c r="A86" s="298"/>
      <c r="B86" s="57"/>
      <c r="C86" s="57"/>
      <c r="D86" s="57"/>
      <c r="E86" s="57"/>
      <c r="F86" s="57"/>
      <c r="G86" s="57"/>
      <c r="H86" s="57"/>
      <c r="I86" s="57"/>
      <c r="J86" s="89"/>
      <c r="K86" s="89"/>
      <c r="L86" s="57"/>
      <c r="M86" s="57"/>
      <c r="N86" s="57"/>
      <c r="O86" s="57"/>
      <c r="P86" s="57"/>
      <c r="Q86" s="57"/>
      <c r="R86" s="57"/>
      <c r="S86" s="57"/>
      <c r="T86" s="57"/>
      <c r="U86" s="57"/>
      <c r="V86" s="57"/>
      <c r="W86" s="57"/>
    </row>
    <row r="87">
      <c r="A87" s="298"/>
      <c r="B87" s="57"/>
      <c r="C87" s="57"/>
      <c r="D87" s="57"/>
      <c r="E87" s="57"/>
      <c r="F87" s="57"/>
      <c r="G87" s="57"/>
      <c r="H87" s="57"/>
      <c r="I87" s="57"/>
      <c r="J87" s="89"/>
      <c r="K87" s="89"/>
      <c r="L87" s="57"/>
      <c r="M87" s="57"/>
      <c r="N87" s="57"/>
      <c r="O87" s="57"/>
      <c r="P87" s="57"/>
      <c r="Q87" s="57"/>
      <c r="R87" s="57"/>
      <c r="S87" s="57"/>
      <c r="T87" s="57"/>
      <c r="U87" s="57"/>
      <c r="V87" s="57"/>
      <c r="W87" s="57"/>
    </row>
    <row r="88">
      <c r="A88" s="298"/>
      <c r="B88" s="57"/>
      <c r="C88" s="57"/>
      <c r="D88" s="57"/>
      <c r="E88" s="57"/>
      <c r="F88" s="57"/>
      <c r="G88" s="57"/>
      <c r="H88" s="57"/>
      <c r="I88" s="57"/>
      <c r="J88" s="89"/>
      <c r="K88" s="89"/>
      <c r="L88" s="57"/>
      <c r="M88" s="57"/>
      <c r="N88" s="57"/>
      <c r="O88" s="57"/>
      <c r="P88" s="57"/>
      <c r="Q88" s="57"/>
      <c r="R88" s="57"/>
      <c r="S88" s="57"/>
      <c r="T88" s="57"/>
      <c r="U88" s="57"/>
      <c r="V88" s="57"/>
      <c r="W88" s="57"/>
    </row>
    <row r="89">
      <c r="A89" s="298"/>
      <c r="B89" s="57"/>
      <c r="C89" s="57"/>
      <c r="D89" s="57"/>
      <c r="E89" s="57"/>
      <c r="F89" s="57"/>
      <c r="G89" s="57"/>
      <c r="H89" s="57"/>
      <c r="I89" s="57"/>
      <c r="J89" s="89"/>
      <c r="K89" s="89"/>
      <c r="L89" s="57"/>
      <c r="M89" s="57"/>
      <c r="N89" s="57"/>
      <c r="O89" s="57"/>
      <c r="P89" s="57"/>
      <c r="Q89" s="57"/>
      <c r="R89" s="57"/>
      <c r="S89" s="57"/>
      <c r="T89" s="57"/>
      <c r="U89" s="57"/>
      <c r="V89" s="57"/>
      <c r="W89" s="57"/>
    </row>
    <row r="90">
      <c r="A90" s="298"/>
      <c r="B90" s="57"/>
      <c r="C90" s="57"/>
      <c r="D90" s="57"/>
      <c r="E90" s="57"/>
      <c r="F90" s="57"/>
      <c r="G90" s="57"/>
      <c r="H90" s="57"/>
      <c r="I90" s="57"/>
      <c r="J90" s="89"/>
      <c r="K90" s="89"/>
      <c r="L90" s="57"/>
      <c r="M90" s="57"/>
      <c r="N90" s="57"/>
      <c r="O90" s="57"/>
      <c r="P90" s="57"/>
      <c r="Q90" s="57"/>
      <c r="R90" s="57"/>
      <c r="S90" s="57"/>
      <c r="T90" s="57"/>
      <c r="U90" s="57"/>
      <c r="V90" s="57"/>
      <c r="W90" s="57"/>
    </row>
    <row r="91">
      <c r="A91" s="298"/>
      <c r="B91" s="57"/>
      <c r="C91" s="57"/>
      <c r="D91" s="57"/>
      <c r="E91" s="57"/>
      <c r="F91" s="57"/>
      <c r="G91" s="57"/>
      <c r="H91" s="57"/>
      <c r="I91" s="57"/>
      <c r="J91" s="89"/>
      <c r="K91" s="89"/>
      <c r="L91" s="57"/>
      <c r="M91" s="57"/>
      <c r="N91" s="57"/>
      <c r="O91" s="57"/>
      <c r="P91" s="57"/>
      <c r="Q91" s="57"/>
      <c r="R91" s="57"/>
      <c r="S91" s="57"/>
      <c r="T91" s="57"/>
      <c r="U91" s="57"/>
      <c r="V91" s="57"/>
      <c r="W91" s="57"/>
    </row>
    <row r="92">
      <c r="A92" s="298"/>
      <c r="B92" s="57"/>
      <c r="C92" s="57"/>
      <c r="D92" s="57"/>
      <c r="E92" s="57"/>
      <c r="F92" s="57"/>
      <c r="G92" s="57"/>
      <c r="H92" s="57"/>
      <c r="I92" s="57"/>
      <c r="J92" s="89"/>
      <c r="K92" s="89"/>
      <c r="L92" s="57"/>
      <c r="M92" s="57"/>
      <c r="N92" s="57"/>
      <c r="O92" s="57"/>
      <c r="P92" s="57"/>
      <c r="Q92" s="57"/>
      <c r="R92" s="57"/>
      <c r="S92" s="57"/>
      <c r="T92" s="57"/>
      <c r="U92" s="57"/>
      <c r="V92" s="57"/>
      <c r="W92" s="57"/>
    </row>
    <row r="93">
      <c r="A93" s="298"/>
      <c r="B93" s="57"/>
      <c r="C93" s="57"/>
      <c r="D93" s="57"/>
      <c r="E93" s="57"/>
      <c r="F93" s="57"/>
      <c r="G93" s="57"/>
      <c r="H93" s="57"/>
      <c r="I93" s="57"/>
      <c r="J93" s="89"/>
      <c r="K93" s="89"/>
      <c r="L93" s="57"/>
      <c r="M93" s="57"/>
      <c r="N93" s="57"/>
      <c r="O93" s="57"/>
      <c r="P93" s="57"/>
      <c r="Q93" s="57"/>
      <c r="R93" s="57"/>
      <c r="S93" s="57"/>
      <c r="T93" s="57"/>
      <c r="U93" s="57"/>
      <c r="V93" s="57"/>
      <c r="W93" s="57"/>
    </row>
    <row r="94">
      <c r="A94" s="298"/>
      <c r="B94" s="57"/>
      <c r="C94" s="57"/>
      <c r="D94" s="57"/>
      <c r="E94" s="57"/>
      <c r="F94" s="57"/>
      <c r="G94" s="57"/>
      <c r="H94" s="57"/>
      <c r="I94" s="57"/>
      <c r="J94" s="89"/>
      <c r="K94" s="89"/>
      <c r="L94" s="57"/>
      <c r="M94" s="57"/>
      <c r="N94" s="57"/>
      <c r="O94" s="57"/>
      <c r="P94" s="57"/>
      <c r="Q94" s="57"/>
      <c r="R94" s="57"/>
      <c r="S94" s="57"/>
      <c r="T94" s="57"/>
      <c r="U94" s="57"/>
      <c r="V94" s="57"/>
      <c r="W94" s="57"/>
    </row>
    <row r="95">
      <c r="A95" s="298"/>
      <c r="B95" s="57"/>
      <c r="C95" s="57"/>
      <c r="D95" s="57"/>
      <c r="E95" s="57"/>
      <c r="F95" s="57"/>
      <c r="G95" s="57"/>
      <c r="H95" s="57"/>
      <c r="I95" s="57"/>
      <c r="J95" s="89"/>
      <c r="K95" s="89"/>
      <c r="L95" s="57"/>
      <c r="M95" s="57"/>
      <c r="N95" s="57"/>
      <c r="O95" s="57"/>
      <c r="P95" s="57"/>
      <c r="Q95" s="57"/>
      <c r="R95" s="57"/>
      <c r="S95" s="57"/>
      <c r="T95" s="57"/>
      <c r="U95" s="57"/>
      <c r="V95" s="57"/>
      <c r="W95" s="57"/>
    </row>
    <row r="96">
      <c r="A96" s="298"/>
      <c r="B96" s="57"/>
      <c r="C96" s="57"/>
      <c r="D96" s="57"/>
      <c r="E96" s="57"/>
      <c r="F96" s="57"/>
      <c r="G96" s="57"/>
      <c r="H96" s="57"/>
      <c r="I96" s="57"/>
      <c r="J96" s="89"/>
      <c r="K96" s="89"/>
      <c r="L96" s="57"/>
      <c r="M96" s="57"/>
      <c r="N96" s="57"/>
      <c r="O96" s="57"/>
      <c r="P96" s="57"/>
      <c r="Q96" s="57"/>
      <c r="R96" s="57"/>
      <c r="S96" s="57"/>
      <c r="T96" s="57"/>
      <c r="U96" s="57"/>
      <c r="V96" s="57"/>
      <c r="W96" s="57"/>
    </row>
    <row r="97">
      <c r="A97" s="298"/>
      <c r="B97" s="57"/>
      <c r="C97" s="57"/>
      <c r="D97" s="57"/>
      <c r="E97" s="57"/>
      <c r="F97" s="57"/>
      <c r="G97" s="57"/>
      <c r="H97" s="57"/>
      <c r="I97" s="57"/>
      <c r="J97" s="89"/>
      <c r="K97" s="89"/>
      <c r="L97" s="57"/>
      <c r="M97" s="57"/>
      <c r="N97" s="57"/>
      <c r="O97" s="57"/>
      <c r="P97" s="57"/>
      <c r="Q97" s="57"/>
      <c r="R97" s="57"/>
      <c r="S97" s="57"/>
      <c r="T97" s="57"/>
      <c r="U97" s="57"/>
      <c r="V97" s="57"/>
      <c r="W97" s="57"/>
    </row>
    <row r="98">
      <c r="A98" s="298"/>
      <c r="B98" s="57"/>
      <c r="C98" s="57"/>
      <c r="D98" s="57"/>
      <c r="E98" s="57"/>
      <c r="F98" s="57"/>
      <c r="G98" s="57"/>
      <c r="H98" s="57"/>
      <c r="I98" s="57"/>
      <c r="J98" s="89"/>
      <c r="K98" s="89"/>
      <c r="L98" s="57"/>
      <c r="M98" s="57"/>
      <c r="N98" s="57"/>
      <c r="O98" s="57"/>
      <c r="P98" s="57"/>
      <c r="Q98" s="57"/>
      <c r="R98" s="57"/>
      <c r="S98" s="57"/>
      <c r="T98" s="57"/>
      <c r="U98" s="57"/>
      <c r="V98" s="57"/>
      <c r="W98" s="57"/>
    </row>
    <row r="99">
      <c r="A99" s="298"/>
      <c r="B99" s="57"/>
      <c r="C99" s="57"/>
      <c r="D99" s="57"/>
      <c r="E99" s="57"/>
      <c r="F99" s="57"/>
      <c r="G99" s="57"/>
      <c r="H99" s="57"/>
      <c r="I99" s="57"/>
      <c r="J99" s="89"/>
      <c r="K99" s="89"/>
      <c r="L99" s="57"/>
      <c r="M99" s="57"/>
      <c r="N99" s="57"/>
      <c r="O99" s="57"/>
      <c r="P99" s="57"/>
      <c r="Q99" s="57"/>
      <c r="R99" s="57"/>
      <c r="S99" s="57"/>
      <c r="T99" s="57"/>
      <c r="U99" s="57"/>
      <c r="V99" s="57"/>
      <c r="W99" s="57"/>
    </row>
    <row r="100">
      <c r="A100" s="298"/>
      <c r="B100" s="57"/>
      <c r="C100" s="57"/>
      <c r="D100" s="57"/>
      <c r="E100" s="57"/>
      <c r="F100" s="57"/>
      <c r="G100" s="57"/>
      <c r="H100" s="57"/>
      <c r="I100" s="57"/>
      <c r="J100" s="89"/>
      <c r="K100" s="89"/>
      <c r="L100" s="57"/>
      <c r="M100" s="57"/>
      <c r="N100" s="57"/>
      <c r="O100" s="57"/>
      <c r="P100" s="57"/>
      <c r="Q100" s="57"/>
      <c r="R100" s="57"/>
      <c r="S100" s="57"/>
      <c r="T100" s="57"/>
      <c r="U100" s="57"/>
      <c r="V100" s="57"/>
      <c r="W100" s="57"/>
    </row>
    <row r="101">
      <c r="A101" s="298"/>
      <c r="B101" s="57"/>
      <c r="C101" s="57"/>
      <c r="D101" s="57"/>
      <c r="E101" s="57"/>
      <c r="F101" s="57"/>
      <c r="G101" s="57"/>
      <c r="H101" s="57"/>
      <c r="I101" s="57"/>
      <c r="J101" s="89"/>
      <c r="K101" s="89"/>
      <c r="L101" s="57"/>
      <c r="M101" s="57"/>
      <c r="N101" s="57"/>
      <c r="O101" s="57"/>
      <c r="P101" s="57"/>
      <c r="Q101" s="57"/>
      <c r="R101" s="57"/>
      <c r="S101" s="57"/>
      <c r="T101" s="57"/>
      <c r="U101" s="57"/>
      <c r="V101" s="57"/>
      <c r="W101" s="57"/>
    </row>
    <row r="102">
      <c r="A102" s="298"/>
      <c r="B102" s="57"/>
      <c r="C102" s="57"/>
      <c r="D102" s="57"/>
      <c r="E102" s="57"/>
      <c r="F102" s="57"/>
      <c r="G102" s="57"/>
      <c r="H102" s="57"/>
      <c r="I102" s="57"/>
      <c r="J102" s="89"/>
      <c r="K102" s="89"/>
      <c r="L102" s="57"/>
      <c r="M102" s="57"/>
      <c r="N102" s="57"/>
      <c r="O102" s="57"/>
      <c r="P102" s="57"/>
      <c r="Q102" s="57"/>
      <c r="R102" s="57"/>
      <c r="S102" s="57"/>
      <c r="T102" s="57"/>
      <c r="U102" s="57"/>
      <c r="V102" s="57"/>
      <c r="W102" s="57"/>
    </row>
    <row r="103">
      <c r="A103" s="298"/>
      <c r="B103" s="57"/>
      <c r="C103" s="57"/>
      <c r="D103" s="57"/>
      <c r="E103" s="57"/>
      <c r="F103" s="57"/>
      <c r="G103" s="57"/>
      <c r="H103" s="57"/>
      <c r="I103" s="57"/>
      <c r="J103" s="89"/>
      <c r="K103" s="89"/>
      <c r="L103" s="57"/>
      <c r="M103" s="57"/>
      <c r="N103" s="57"/>
      <c r="O103" s="57"/>
      <c r="P103" s="57"/>
      <c r="Q103" s="57"/>
      <c r="R103" s="57"/>
      <c r="S103" s="57"/>
      <c r="T103" s="57"/>
      <c r="U103" s="57"/>
      <c r="V103" s="57"/>
      <c r="W103" s="57"/>
    </row>
    <row r="104">
      <c r="A104" s="298"/>
      <c r="B104" s="57"/>
      <c r="C104" s="57"/>
      <c r="D104" s="57"/>
      <c r="E104" s="57"/>
      <c r="F104" s="57"/>
      <c r="G104" s="57"/>
      <c r="H104" s="57"/>
      <c r="I104" s="57"/>
      <c r="J104" s="89"/>
      <c r="K104" s="89"/>
      <c r="L104" s="57"/>
      <c r="M104" s="57"/>
      <c r="N104" s="57"/>
      <c r="O104" s="57"/>
      <c r="P104" s="57"/>
      <c r="Q104" s="57"/>
      <c r="R104" s="57"/>
      <c r="S104" s="57"/>
      <c r="T104" s="57"/>
      <c r="U104" s="57"/>
      <c r="V104" s="57"/>
      <c r="W104" s="57"/>
    </row>
    <row r="105">
      <c r="A105" s="298"/>
      <c r="B105" s="57"/>
      <c r="C105" s="57"/>
      <c r="D105" s="57"/>
      <c r="E105" s="57"/>
      <c r="F105" s="57"/>
      <c r="G105" s="57"/>
      <c r="H105" s="57"/>
      <c r="I105" s="57"/>
      <c r="J105" s="89"/>
      <c r="K105" s="89"/>
      <c r="L105" s="57"/>
      <c r="M105" s="57"/>
      <c r="N105" s="57"/>
      <c r="O105" s="57"/>
      <c r="P105" s="57"/>
      <c r="Q105" s="57"/>
      <c r="R105" s="57"/>
      <c r="S105" s="57"/>
      <c r="T105" s="57"/>
      <c r="U105" s="57"/>
      <c r="V105" s="57"/>
      <c r="W105" s="57"/>
    </row>
    <row r="106">
      <c r="A106" s="298"/>
      <c r="B106" s="57"/>
      <c r="C106" s="57"/>
      <c r="D106" s="57"/>
      <c r="E106" s="57"/>
      <c r="F106" s="57"/>
      <c r="G106" s="57"/>
      <c r="H106" s="57"/>
      <c r="I106" s="57"/>
      <c r="J106" s="89"/>
      <c r="K106" s="89"/>
      <c r="L106" s="57"/>
      <c r="M106" s="57"/>
      <c r="N106" s="57"/>
      <c r="O106" s="57"/>
      <c r="P106" s="57"/>
      <c r="Q106" s="57"/>
      <c r="R106" s="57"/>
      <c r="S106" s="57"/>
      <c r="T106" s="57"/>
      <c r="U106" s="57"/>
      <c r="V106" s="57"/>
      <c r="W106" s="57"/>
    </row>
    <row r="107">
      <c r="A107" s="298"/>
      <c r="B107" s="57"/>
      <c r="C107" s="57"/>
      <c r="D107" s="57"/>
      <c r="E107" s="57"/>
      <c r="F107" s="57"/>
      <c r="G107" s="57"/>
      <c r="H107" s="57"/>
      <c r="I107" s="57"/>
      <c r="J107" s="89"/>
      <c r="K107" s="89"/>
      <c r="L107" s="57"/>
      <c r="M107" s="57"/>
      <c r="N107" s="57"/>
      <c r="O107" s="57"/>
      <c r="P107" s="57"/>
      <c r="Q107" s="57"/>
      <c r="R107" s="57"/>
      <c r="S107" s="57"/>
      <c r="T107" s="57"/>
      <c r="U107" s="57"/>
      <c r="V107" s="57"/>
      <c r="W107" s="57"/>
    </row>
    <row r="108">
      <c r="A108" s="298"/>
      <c r="B108" s="57"/>
      <c r="C108" s="57"/>
      <c r="D108" s="57"/>
      <c r="E108" s="57"/>
      <c r="F108" s="57"/>
      <c r="G108" s="57"/>
      <c r="H108" s="57"/>
      <c r="I108" s="57"/>
      <c r="J108" s="89"/>
      <c r="K108" s="89"/>
      <c r="L108" s="57"/>
      <c r="M108" s="57"/>
      <c r="N108" s="57"/>
      <c r="O108" s="57"/>
      <c r="P108" s="57"/>
      <c r="Q108" s="57"/>
      <c r="R108" s="57"/>
      <c r="S108" s="57"/>
      <c r="T108" s="57"/>
      <c r="U108" s="57"/>
      <c r="V108" s="57"/>
      <c r="W108" s="57"/>
    </row>
    <row r="109">
      <c r="A109" s="298"/>
      <c r="B109" s="57"/>
      <c r="C109" s="57"/>
      <c r="D109" s="57"/>
      <c r="E109" s="57"/>
      <c r="F109" s="57"/>
      <c r="G109" s="57"/>
      <c r="H109" s="57"/>
      <c r="I109" s="57"/>
      <c r="J109" s="89"/>
      <c r="K109" s="89"/>
      <c r="L109" s="57"/>
      <c r="M109" s="57"/>
      <c r="N109" s="57"/>
      <c r="O109" s="57"/>
      <c r="P109" s="57"/>
      <c r="Q109" s="57"/>
      <c r="R109" s="57"/>
      <c r="S109" s="57"/>
      <c r="T109" s="57"/>
      <c r="U109" s="57"/>
      <c r="V109" s="57"/>
      <c r="W109" s="57"/>
    </row>
    <row r="110">
      <c r="A110" s="298"/>
      <c r="B110" s="57"/>
      <c r="C110" s="57"/>
      <c r="D110" s="57"/>
      <c r="E110" s="57"/>
      <c r="F110" s="57"/>
      <c r="G110" s="57"/>
      <c r="H110" s="57"/>
      <c r="I110" s="57"/>
      <c r="J110" s="89"/>
      <c r="K110" s="89"/>
      <c r="L110" s="57"/>
      <c r="M110" s="57"/>
      <c r="N110" s="57"/>
      <c r="O110" s="57"/>
      <c r="P110" s="57"/>
      <c r="Q110" s="57"/>
      <c r="R110" s="57"/>
      <c r="S110" s="57"/>
      <c r="T110" s="57"/>
      <c r="U110" s="57"/>
      <c r="V110" s="57"/>
      <c r="W110" s="57"/>
    </row>
    <row r="111">
      <c r="A111" s="298"/>
      <c r="B111" s="57"/>
      <c r="C111" s="57"/>
      <c r="D111" s="57"/>
      <c r="E111" s="57"/>
      <c r="F111" s="57"/>
      <c r="G111" s="57"/>
      <c r="H111" s="57"/>
      <c r="I111" s="57"/>
      <c r="J111" s="89"/>
      <c r="K111" s="89"/>
      <c r="L111" s="57"/>
      <c r="M111" s="57"/>
      <c r="N111" s="57"/>
      <c r="O111" s="57"/>
      <c r="P111" s="57"/>
      <c r="Q111" s="57"/>
      <c r="R111" s="57"/>
      <c r="S111" s="57"/>
      <c r="T111" s="57"/>
      <c r="U111" s="57"/>
      <c r="V111" s="57"/>
      <c r="W111" s="57"/>
    </row>
    <row r="112">
      <c r="A112" s="298"/>
      <c r="B112" s="57"/>
      <c r="C112" s="57"/>
      <c r="D112" s="57"/>
      <c r="E112" s="57"/>
      <c r="F112" s="57"/>
      <c r="G112" s="57"/>
      <c r="H112" s="57"/>
      <c r="I112" s="57"/>
      <c r="J112" s="89"/>
      <c r="K112" s="89"/>
      <c r="L112" s="57"/>
      <c r="M112" s="57"/>
      <c r="N112" s="57"/>
      <c r="O112" s="57"/>
      <c r="P112" s="57"/>
      <c r="Q112" s="57"/>
      <c r="R112" s="57"/>
      <c r="S112" s="57"/>
      <c r="T112" s="57"/>
      <c r="U112" s="57"/>
      <c r="V112" s="57"/>
      <c r="W112" s="57"/>
    </row>
    <row r="113">
      <c r="A113" s="298"/>
      <c r="B113" s="57"/>
      <c r="C113" s="57"/>
      <c r="D113" s="57"/>
      <c r="E113" s="57"/>
      <c r="F113" s="57"/>
      <c r="G113" s="57"/>
      <c r="H113" s="57"/>
      <c r="I113" s="57"/>
      <c r="J113" s="89"/>
      <c r="K113" s="89"/>
      <c r="L113" s="57"/>
      <c r="M113" s="57"/>
      <c r="N113" s="57"/>
      <c r="O113" s="57"/>
      <c r="P113" s="57"/>
      <c r="Q113" s="57"/>
      <c r="R113" s="57"/>
      <c r="S113" s="57"/>
      <c r="T113" s="57"/>
      <c r="U113" s="57"/>
      <c r="V113" s="57"/>
      <c r="W113" s="57"/>
    </row>
    <row r="114">
      <c r="A114" s="298"/>
      <c r="B114" s="57"/>
      <c r="C114" s="57"/>
      <c r="D114" s="57"/>
      <c r="E114" s="57"/>
      <c r="F114" s="57"/>
      <c r="G114" s="57"/>
      <c r="H114" s="57"/>
      <c r="I114" s="57"/>
      <c r="J114" s="89"/>
      <c r="K114" s="89"/>
      <c r="L114" s="57"/>
      <c r="M114" s="57"/>
      <c r="N114" s="57"/>
      <c r="O114" s="57"/>
      <c r="P114" s="57"/>
      <c r="Q114" s="57"/>
      <c r="R114" s="57"/>
      <c r="S114" s="57"/>
      <c r="T114" s="57"/>
      <c r="U114" s="57"/>
      <c r="V114" s="57"/>
      <c r="W114" s="57"/>
    </row>
    <row r="115">
      <c r="A115" s="298"/>
      <c r="B115" s="57"/>
      <c r="C115" s="57"/>
      <c r="D115" s="57"/>
      <c r="E115" s="57"/>
      <c r="F115" s="57"/>
      <c r="G115" s="57"/>
      <c r="H115" s="57"/>
      <c r="I115" s="57"/>
      <c r="J115" s="89"/>
      <c r="K115" s="89"/>
      <c r="L115" s="57"/>
      <c r="M115" s="57"/>
      <c r="N115" s="57"/>
      <c r="O115" s="57"/>
      <c r="P115" s="57"/>
      <c r="Q115" s="57"/>
      <c r="R115" s="57"/>
      <c r="S115" s="57"/>
      <c r="T115" s="57"/>
      <c r="U115" s="57"/>
      <c r="V115" s="57"/>
      <c r="W115" s="57"/>
    </row>
    <row r="116">
      <c r="A116" s="298"/>
      <c r="B116" s="57"/>
      <c r="C116" s="57"/>
      <c r="D116" s="57"/>
      <c r="E116" s="57"/>
      <c r="F116" s="57"/>
      <c r="G116" s="57"/>
      <c r="H116" s="57"/>
      <c r="I116" s="57"/>
      <c r="J116" s="89"/>
      <c r="K116" s="89"/>
      <c r="L116" s="57"/>
      <c r="M116" s="57"/>
      <c r="N116" s="57"/>
      <c r="O116" s="57"/>
      <c r="P116" s="57"/>
      <c r="Q116" s="57"/>
      <c r="R116" s="57"/>
      <c r="S116" s="57"/>
      <c r="T116" s="57"/>
      <c r="U116" s="57"/>
      <c r="V116" s="57"/>
      <c r="W116" s="57"/>
    </row>
    <row r="117">
      <c r="A117" s="298"/>
      <c r="B117" s="57"/>
      <c r="C117" s="57"/>
      <c r="D117" s="57"/>
      <c r="E117" s="57"/>
      <c r="F117" s="57"/>
      <c r="G117" s="57"/>
      <c r="H117" s="57"/>
      <c r="I117" s="57"/>
      <c r="J117" s="89"/>
      <c r="K117" s="89"/>
      <c r="L117" s="57"/>
      <c r="M117" s="57"/>
      <c r="N117" s="57"/>
      <c r="O117" s="57"/>
      <c r="P117" s="57"/>
      <c r="Q117" s="57"/>
      <c r="R117" s="57"/>
      <c r="S117" s="57"/>
      <c r="T117" s="57"/>
      <c r="U117" s="57"/>
      <c r="V117" s="57"/>
      <c r="W117" s="57"/>
    </row>
    <row r="118">
      <c r="A118" s="298"/>
      <c r="B118" s="57"/>
      <c r="C118" s="57"/>
      <c r="D118" s="57"/>
      <c r="E118" s="57"/>
      <c r="F118" s="57"/>
      <c r="G118" s="57"/>
      <c r="H118" s="57"/>
      <c r="I118" s="57"/>
      <c r="J118" s="89"/>
      <c r="K118" s="89"/>
      <c r="L118" s="57"/>
      <c r="M118" s="57"/>
      <c r="N118" s="57"/>
      <c r="O118" s="57"/>
      <c r="P118" s="57"/>
      <c r="Q118" s="57"/>
      <c r="R118" s="57"/>
      <c r="S118" s="57"/>
      <c r="T118" s="57"/>
      <c r="U118" s="57"/>
      <c r="V118" s="57"/>
      <c r="W118" s="57"/>
    </row>
    <row r="119">
      <c r="A119" s="298"/>
      <c r="B119" s="57"/>
      <c r="C119" s="57"/>
      <c r="D119" s="57"/>
      <c r="E119" s="57"/>
      <c r="F119" s="57"/>
      <c r="G119" s="57"/>
      <c r="H119" s="57"/>
      <c r="I119" s="57"/>
      <c r="J119" s="89"/>
      <c r="K119" s="89"/>
      <c r="L119" s="57"/>
      <c r="M119" s="57"/>
      <c r="N119" s="57"/>
      <c r="O119" s="57"/>
      <c r="P119" s="57"/>
      <c r="Q119" s="57"/>
      <c r="R119" s="57"/>
      <c r="S119" s="57"/>
      <c r="T119" s="57"/>
      <c r="U119" s="57"/>
      <c r="V119" s="57"/>
      <c r="W119" s="57"/>
    </row>
    <row r="120">
      <c r="A120" s="298"/>
      <c r="B120" s="57"/>
      <c r="C120" s="57"/>
      <c r="D120" s="57"/>
      <c r="E120" s="57"/>
      <c r="F120" s="57"/>
      <c r="G120" s="57"/>
      <c r="H120" s="57"/>
      <c r="I120" s="57"/>
      <c r="J120" s="89"/>
      <c r="K120" s="89"/>
      <c r="L120" s="57"/>
      <c r="M120" s="57"/>
      <c r="N120" s="57"/>
      <c r="O120" s="57"/>
      <c r="P120" s="57"/>
      <c r="Q120" s="57"/>
      <c r="R120" s="57"/>
      <c r="S120" s="57"/>
      <c r="T120" s="57"/>
      <c r="U120" s="57"/>
      <c r="V120" s="57"/>
      <c r="W120" s="57"/>
    </row>
    <row r="121">
      <c r="A121" s="298"/>
      <c r="B121" s="57"/>
      <c r="C121" s="57"/>
      <c r="D121" s="57"/>
      <c r="E121" s="57"/>
      <c r="F121" s="57"/>
      <c r="G121" s="57"/>
      <c r="H121" s="57"/>
      <c r="I121" s="57"/>
      <c r="J121" s="89"/>
      <c r="K121" s="89"/>
      <c r="L121" s="57"/>
      <c r="M121" s="57"/>
      <c r="N121" s="57"/>
      <c r="O121" s="57"/>
      <c r="P121" s="57"/>
      <c r="Q121" s="57"/>
      <c r="R121" s="57"/>
      <c r="S121" s="57"/>
      <c r="T121" s="57"/>
      <c r="U121" s="57"/>
      <c r="V121" s="57"/>
      <c r="W121" s="57"/>
    </row>
    <row r="122">
      <c r="A122" s="298"/>
      <c r="B122" s="57"/>
      <c r="C122" s="57"/>
      <c r="D122" s="57"/>
      <c r="E122" s="57"/>
      <c r="F122" s="57"/>
      <c r="G122" s="57"/>
      <c r="H122" s="57"/>
      <c r="I122" s="57"/>
      <c r="J122" s="89"/>
      <c r="K122" s="89"/>
      <c r="L122" s="57"/>
      <c r="M122" s="57"/>
      <c r="N122" s="57"/>
      <c r="O122" s="57"/>
      <c r="P122" s="57"/>
      <c r="Q122" s="57"/>
      <c r="R122" s="57"/>
      <c r="S122" s="57"/>
      <c r="T122" s="57"/>
      <c r="U122" s="57"/>
      <c r="V122" s="57"/>
      <c r="W122" s="57"/>
    </row>
    <row r="123">
      <c r="A123" s="298"/>
      <c r="B123" s="57"/>
      <c r="C123" s="57"/>
      <c r="D123" s="57"/>
      <c r="E123" s="57"/>
      <c r="F123" s="57"/>
      <c r="G123" s="57"/>
      <c r="H123" s="57"/>
      <c r="I123" s="57"/>
      <c r="J123" s="89"/>
      <c r="K123" s="89"/>
      <c r="L123" s="57"/>
      <c r="M123" s="57"/>
      <c r="N123" s="57"/>
      <c r="O123" s="57"/>
      <c r="P123" s="57"/>
      <c r="Q123" s="57"/>
      <c r="R123" s="57"/>
      <c r="S123" s="57"/>
      <c r="T123" s="57"/>
      <c r="U123" s="57"/>
      <c r="V123" s="57"/>
      <c r="W123" s="57"/>
    </row>
    <row r="124">
      <c r="A124" s="298"/>
      <c r="B124" s="57"/>
      <c r="C124" s="57"/>
      <c r="D124" s="57"/>
      <c r="E124" s="57"/>
      <c r="F124" s="57"/>
      <c r="G124" s="57"/>
      <c r="H124" s="57"/>
      <c r="I124" s="57"/>
      <c r="J124" s="89"/>
      <c r="K124" s="89"/>
      <c r="L124" s="57"/>
      <c r="M124" s="57"/>
      <c r="N124" s="57"/>
      <c r="O124" s="57"/>
      <c r="P124" s="57"/>
      <c r="Q124" s="57"/>
      <c r="R124" s="57"/>
      <c r="S124" s="57"/>
      <c r="T124" s="57"/>
      <c r="U124" s="57"/>
      <c r="V124" s="57"/>
      <c r="W124" s="57"/>
    </row>
    <row r="125">
      <c r="A125" s="298"/>
      <c r="B125" s="57"/>
      <c r="C125" s="57"/>
      <c r="D125" s="57"/>
      <c r="E125" s="57"/>
      <c r="F125" s="57"/>
      <c r="G125" s="57"/>
      <c r="H125" s="57"/>
      <c r="I125" s="57"/>
      <c r="J125" s="89"/>
      <c r="K125" s="89"/>
      <c r="L125" s="57"/>
      <c r="M125" s="57"/>
      <c r="N125" s="57"/>
      <c r="O125" s="57"/>
      <c r="P125" s="57"/>
      <c r="Q125" s="57"/>
      <c r="R125" s="57"/>
      <c r="S125" s="57"/>
      <c r="T125" s="57"/>
      <c r="U125" s="57"/>
      <c r="V125" s="57"/>
      <c r="W125" s="57"/>
    </row>
    <row r="126">
      <c r="A126" s="298"/>
      <c r="B126" s="57"/>
      <c r="C126" s="57"/>
      <c r="D126" s="57"/>
      <c r="E126" s="57"/>
      <c r="F126" s="57"/>
      <c r="G126" s="57"/>
      <c r="H126" s="57"/>
      <c r="I126" s="57"/>
      <c r="J126" s="89"/>
      <c r="K126" s="89"/>
      <c r="L126" s="57"/>
      <c r="M126" s="57"/>
      <c r="N126" s="57"/>
      <c r="O126" s="57"/>
      <c r="P126" s="57"/>
      <c r="Q126" s="57"/>
      <c r="R126" s="57"/>
      <c r="S126" s="57"/>
      <c r="T126" s="57"/>
      <c r="U126" s="57"/>
      <c r="V126" s="57"/>
      <c r="W126" s="57"/>
    </row>
    <row r="127">
      <c r="A127" s="298"/>
      <c r="B127" s="57"/>
      <c r="C127" s="57"/>
      <c r="D127" s="57"/>
      <c r="E127" s="57"/>
      <c r="F127" s="57"/>
      <c r="G127" s="57"/>
      <c r="H127" s="57"/>
      <c r="I127" s="57"/>
      <c r="J127" s="89"/>
      <c r="K127" s="89"/>
      <c r="L127" s="57"/>
      <c r="M127" s="57"/>
      <c r="N127" s="57"/>
      <c r="O127" s="57"/>
      <c r="P127" s="57"/>
      <c r="Q127" s="57"/>
      <c r="R127" s="57"/>
      <c r="S127" s="57"/>
      <c r="T127" s="57"/>
      <c r="U127" s="57"/>
      <c r="V127" s="57"/>
      <c r="W127" s="57"/>
    </row>
    <row r="128">
      <c r="A128" s="298"/>
      <c r="B128" s="57"/>
      <c r="C128" s="57"/>
      <c r="D128" s="57"/>
      <c r="E128" s="57"/>
      <c r="F128" s="57"/>
      <c r="G128" s="57"/>
      <c r="H128" s="57"/>
      <c r="I128" s="57"/>
      <c r="J128" s="89"/>
      <c r="K128" s="89"/>
      <c r="L128" s="57"/>
      <c r="M128" s="57"/>
      <c r="N128" s="57"/>
      <c r="O128" s="57"/>
      <c r="P128" s="57"/>
      <c r="Q128" s="57"/>
      <c r="R128" s="57"/>
      <c r="S128" s="57"/>
      <c r="T128" s="57"/>
      <c r="U128" s="57"/>
      <c r="V128" s="57"/>
      <c r="W128" s="57"/>
    </row>
    <row r="129">
      <c r="A129" s="298"/>
      <c r="B129" s="57"/>
      <c r="C129" s="57"/>
      <c r="D129" s="57"/>
      <c r="E129" s="57"/>
      <c r="F129" s="57"/>
      <c r="G129" s="57"/>
      <c r="H129" s="57"/>
      <c r="I129" s="57"/>
      <c r="J129" s="89"/>
      <c r="K129" s="89"/>
      <c r="L129" s="57"/>
      <c r="M129" s="57"/>
      <c r="N129" s="57"/>
      <c r="O129" s="57"/>
      <c r="P129" s="57"/>
      <c r="Q129" s="57"/>
      <c r="R129" s="57"/>
      <c r="S129" s="57"/>
      <c r="T129" s="57"/>
      <c r="U129" s="57"/>
      <c r="V129" s="57"/>
      <c r="W129" s="57"/>
    </row>
    <row r="130">
      <c r="A130" s="298"/>
      <c r="B130" s="57"/>
      <c r="C130" s="57"/>
      <c r="D130" s="57"/>
      <c r="E130" s="57"/>
      <c r="F130" s="57"/>
      <c r="G130" s="57"/>
      <c r="H130" s="57"/>
      <c r="I130" s="57"/>
      <c r="J130" s="89"/>
      <c r="K130" s="89"/>
      <c r="L130" s="57"/>
      <c r="M130" s="57"/>
      <c r="N130" s="57"/>
      <c r="O130" s="57"/>
      <c r="P130" s="57"/>
      <c r="Q130" s="57"/>
      <c r="R130" s="57"/>
      <c r="S130" s="57"/>
      <c r="T130" s="57"/>
      <c r="U130" s="57"/>
      <c r="V130" s="57"/>
      <c r="W130" s="57"/>
    </row>
    <row r="131">
      <c r="A131" s="298"/>
      <c r="B131" s="57"/>
      <c r="C131" s="57"/>
      <c r="D131" s="57"/>
      <c r="E131" s="57"/>
      <c r="F131" s="57"/>
      <c r="G131" s="57"/>
      <c r="H131" s="57"/>
      <c r="I131" s="57"/>
      <c r="J131" s="89"/>
      <c r="K131" s="89"/>
      <c r="L131" s="57"/>
      <c r="M131" s="57"/>
      <c r="N131" s="57"/>
      <c r="O131" s="57"/>
      <c r="P131" s="57"/>
      <c r="Q131" s="57"/>
      <c r="R131" s="57"/>
      <c r="S131" s="57"/>
      <c r="T131" s="57"/>
      <c r="U131" s="57"/>
      <c r="V131" s="57"/>
      <c r="W131" s="57"/>
    </row>
    <row r="132">
      <c r="A132" s="298"/>
      <c r="B132" s="57"/>
      <c r="C132" s="57"/>
      <c r="D132" s="57"/>
      <c r="E132" s="57"/>
      <c r="F132" s="57"/>
      <c r="G132" s="57"/>
      <c r="H132" s="57"/>
      <c r="I132" s="57"/>
      <c r="J132" s="89"/>
      <c r="K132" s="89"/>
      <c r="L132" s="57"/>
      <c r="M132" s="57"/>
      <c r="N132" s="57"/>
      <c r="O132" s="57"/>
      <c r="P132" s="57"/>
      <c r="Q132" s="57"/>
      <c r="R132" s="57"/>
      <c r="S132" s="57"/>
      <c r="T132" s="57"/>
      <c r="U132" s="57"/>
      <c r="V132" s="57"/>
      <c r="W132" s="57"/>
    </row>
    <row r="133">
      <c r="A133" s="298"/>
      <c r="B133" s="57"/>
      <c r="C133" s="57"/>
      <c r="D133" s="57"/>
      <c r="E133" s="57"/>
      <c r="F133" s="57"/>
      <c r="G133" s="57"/>
      <c r="H133" s="57"/>
      <c r="I133" s="57"/>
      <c r="J133" s="89"/>
      <c r="K133" s="89"/>
      <c r="L133" s="57"/>
      <c r="M133" s="57"/>
      <c r="N133" s="57"/>
      <c r="O133" s="57"/>
      <c r="P133" s="57"/>
      <c r="Q133" s="57"/>
      <c r="R133" s="57"/>
      <c r="S133" s="57"/>
      <c r="T133" s="57"/>
      <c r="U133" s="57"/>
      <c r="V133" s="57"/>
      <c r="W133" s="57"/>
    </row>
    <row r="134">
      <c r="A134" s="298"/>
      <c r="B134" s="57"/>
      <c r="C134" s="57"/>
      <c r="D134" s="57"/>
      <c r="E134" s="57"/>
      <c r="F134" s="57"/>
      <c r="G134" s="57"/>
      <c r="H134" s="57"/>
      <c r="I134" s="57"/>
      <c r="J134" s="89"/>
      <c r="K134" s="89"/>
      <c r="L134" s="57"/>
      <c r="M134" s="57"/>
      <c r="N134" s="57"/>
      <c r="O134" s="57"/>
      <c r="P134" s="57"/>
      <c r="Q134" s="57"/>
      <c r="R134" s="57"/>
      <c r="S134" s="57"/>
      <c r="T134" s="57"/>
      <c r="U134" s="57"/>
      <c r="V134" s="57"/>
      <c r="W134" s="57"/>
    </row>
    <row r="135">
      <c r="A135" s="298"/>
      <c r="B135" s="57"/>
      <c r="C135" s="57"/>
      <c r="D135" s="57"/>
      <c r="E135" s="57"/>
      <c r="F135" s="57"/>
      <c r="G135" s="57"/>
      <c r="H135" s="57"/>
      <c r="I135" s="57"/>
      <c r="J135" s="89"/>
      <c r="K135" s="89"/>
      <c r="L135" s="57"/>
      <c r="M135" s="57"/>
      <c r="N135" s="57"/>
      <c r="O135" s="57"/>
      <c r="P135" s="57"/>
      <c r="Q135" s="57"/>
      <c r="R135" s="57"/>
      <c r="S135" s="57"/>
      <c r="T135" s="57"/>
      <c r="U135" s="57"/>
      <c r="V135" s="57"/>
      <c r="W135" s="57"/>
    </row>
    <row r="136">
      <c r="A136" s="298"/>
      <c r="B136" s="57"/>
      <c r="C136" s="57"/>
      <c r="D136" s="57"/>
      <c r="E136" s="57"/>
      <c r="F136" s="57"/>
      <c r="G136" s="57"/>
      <c r="H136" s="57"/>
      <c r="I136" s="57"/>
      <c r="J136" s="89"/>
      <c r="K136" s="89"/>
      <c r="L136" s="57"/>
      <c r="M136" s="57"/>
      <c r="N136" s="57"/>
      <c r="O136" s="57"/>
      <c r="P136" s="57"/>
      <c r="Q136" s="57"/>
      <c r="R136" s="57"/>
      <c r="S136" s="57"/>
      <c r="T136" s="57"/>
      <c r="U136" s="57"/>
      <c r="V136" s="57"/>
      <c r="W136" s="57"/>
    </row>
    <row r="137">
      <c r="A137" s="298"/>
      <c r="B137" s="57"/>
      <c r="C137" s="57"/>
      <c r="D137" s="57"/>
      <c r="E137" s="57"/>
      <c r="F137" s="57"/>
      <c r="G137" s="57"/>
      <c r="H137" s="57"/>
      <c r="I137" s="57"/>
      <c r="J137" s="89"/>
      <c r="K137" s="89"/>
      <c r="L137" s="57"/>
      <c r="M137" s="57"/>
      <c r="N137" s="57"/>
      <c r="O137" s="57"/>
      <c r="P137" s="57"/>
      <c r="Q137" s="57"/>
      <c r="R137" s="57"/>
      <c r="S137" s="57"/>
      <c r="T137" s="57"/>
      <c r="U137" s="57"/>
      <c r="V137" s="57"/>
      <c r="W137" s="57"/>
    </row>
    <row r="138">
      <c r="A138" s="298"/>
      <c r="B138" s="57"/>
      <c r="C138" s="57"/>
      <c r="D138" s="57"/>
      <c r="E138" s="57"/>
      <c r="F138" s="57"/>
      <c r="G138" s="57"/>
      <c r="H138" s="57"/>
      <c r="I138" s="57"/>
      <c r="J138" s="89"/>
      <c r="K138" s="89"/>
      <c r="L138" s="57"/>
      <c r="M138" s="57"/>
      <c r="N138" s="57"/>
      <c r="O138" s="57"/>
      <c r="P138" s="57"/>
      <c r="Q138" s="57"/>
      <c r="R138" s="57"/>
      <c r="S138" s="57"/>
      <c r="T138" s="57"/>
      <c r="U138" s="57"/>
      <c r="V138" s="57"/>
      <c r="W138" s="57"/>
    </row>
    <row r="139">
      <c r="A139" s="298"/>
      <c r="B139" s="57"/>
      <c r="C139" s="57"/>
      <c r="D139" s="57"/>
      <c r="E139" s="57"/>
      <c r="F139" s="57"/>
      <c r="G139" s="57"/>
      <c r="H139" s="57"/>
      <c r="I139" s="57"/>
      <c r="J139" s="89"/>
      <c r="K139" s="89"/>
      <c r="L139" s="57"/>
      <c r="M139" s="57"/>
      <c r="N139" s="57"/>
      <c r="O139" s="57"/>
      <c r="P139" s="57"/>
      <c r="Q139" s="57"/>
      <c r="R139" s="57"/>
      <c r="S139" s="57"/>
      <c r="T139" s="57"/>
      <c r="U139" s="57"/>
      <c r="V139" s="57"/>
      <c r="W139" s="57"/>
    </row>
    <row r="140">
      <c r="A140" s="298"/>
      <c r="B140" s="57"/>
      <c r="C140" s="57"/>
      <c r="D140" s="57"/>
      <c r="E140" s="57"/>
      <c r="F140" s="57"/>
      <c r="G140" s="57"/>
      <c r="H140" s="57"/>
      <c r="I140" s="57"/>
      <c r="J140" s="89"/>
      <c r="K140" s="89"/>
      <c r="L140" s="57"/>
      <c r="M140" s="57"/>
      <c r="N140" s="57"/>
      <c r="O140" s="57"/>
      <c r="P140" s="57"/>
      <c r="Q140" s="57"/>
      <c r="R140" s="57"/>
      <c r="S140" s="57"/>
      <c r="T140" s="57"/>
      <c r="U140" s="57"/>
      <c r="V140" s="57"/>
      <c r="W140" s="57"/>
    </row>
    <row r="141">
      <c r="A141" s="298"/>
      <c r="B141" s="57"/>
      <c r="C141" s="57"/>
      <c r="D141" s="57"/>
      <c r="E141" s="57"/>
      <c r="F141" s="57"/>
      <c r="G141" s="57"/>
      <c r="H141" s="57"/>
      <c r="I141" s="57"/>
      <c r="J141" s="89"/>
      <c r="K141" s="89"/>
      <c r="L141" s="57"/>
      <c r="M141" s="57"/>
      <c r="N141" s="57"/>
      <c r="O141" s="57"/>
      <c r="P141" s="57"/>
      <c r="Q141" s="57"/>
      <c r="R141" s="57"/>
      <c r="S141" s="57"/>
      <c r="T141" s="57"/>
      <c r="U141" s="57"/>
      <c r="V141" s="57"/>
      <c r="W141" s="57"/>
    </row>
    <row r="142">
      <c r="A142" s="298"/>
      <c r="B142" s="57"/>
      <c r="C142" s="57"/>
      <c r="D142" s="57"/>
      <c r="E142" s="57"/>
      <c r="F142" s="57"/>
      <c r="G142" s="57"/>
      <c r="H142" s="57"/>
      <c r="I142" s="57"/>
      <c r="J142" s="89"/>
      <c r="K142" s="89"/>
      <c r="L142" s="57"/>
      <c r="M142" s="57"/>
      <c r="N142" s="57"/>
      <c r="O142" s="57"/>
      <c r="P142" s="57"/>
      <c r="Q142" s="57"/>
      <c r="R142" s="57"/>
      <c r="S142" s="57"/>
      <c r="T142" s="57"/>
      <c r="U142" s="57"/>
      <c r="V142" s="57"/>
      <c r="W142" s="57"/>
    </row>
    <row r="143">
      <c r="A143" s="298"/>
      <c r="B143" s="57"/>
      <c r="C143" s="57"/>
      <c r="D143" s="57"/>
      <c r="E143" s="57"/>
      <c r="F143" s="57"/>
      <c r="G143" s="57"/>
      <c r="H143" s="57"/>
      <c r="I143" s="57"/>
      <c r="J143" s="89"/>
      <c r="K143" s="89"/>
      <c r="L143" s="57"/>
      <c r="M143" s="57"/>
      <c r="N143" s="57"/>
      <c r="O143" s="57"/>
      <c r="P143" s="57"/>
      <c r="Q143" s="57"/>
      <c r="R143" s="57"/>
      <c r="S143" s="57"/>
      <c r="T143" s="57"/>
      <c r="U143" s="57"/>
      <c r="V143" s="57"/>
      <c r="W143" s="57"/>
    </row>
    <row r="144">
      <c r="A144" s="298"/>
      <c r="B144" s="57"/>
      <c r="C144" s="57"/>
      <c r="D144" s="57"/>
      <c r="E144" s="57"/>
      <c r="F144" s="57"/>
      <c r="G144" s="57"/>
      <c r="H144" s="57"/>
      <c r="I144" s="57"/>
      <c r="J144" s="89"/>
      <c r="K144" s="89"/>
      <c r="L144" s="57"/>
      <c r="M144" s="57"/>
      <c r="N144" s="57"/>
      <c r="O144" s="57"/>
      <c r="P144" s="57"/>
      <c r="Q144" s="57"/>
      <c r="R144" s="57"/>
      <c r="S144" s="57"/>
      <c r="T144" s="57"/>
      <c r="U144" s="57"/>
      <c r="V144" s="57"/>
      <c r="W144" s="57"/>
    </row>
    <row r="145">
      <c r="A145" s="298"/>
      <c r="B145" s="57"/>
      <c r="C145" s="57"/>
      <c r="D145" s="57"/>
      <c r="E145" s="57"/>
      <c r="F145" s="57"/>
      <c r="G145" s="57"/>
      <c r="H145" s="57"/>
      <c r="I145" s="57"/>
      <c r="J145" s="89"/>
      <c r="K145" s="89"/>
      <c r="L145" s="57"/>
      <c r="M145" s="57"/>
      <c r="N145" s="57"/>
      <c r="O145" s="57"/>
      <c r="P145" s="57"/>
      <c r="Q145" s="57"/>
      <c r="R145" s="57"/>
      <c r="S145" s="57"/>
      <c r="T145" s="57"/>
      <c r="U145" s="57"/>
      <c r="V145" s="57"/>
      <c r="W145" s="57"/>
    </row>
    <row r="146">
      <c r="A146" s="298"/>
      <c r="B146" s="57"/>
      <c r="C146" s="57"/>
      <c r="D146" s="57"/>
      <c r="E146" s="57"/>
      <c r="F146" s="57"/>
      <c r="G146" s="57"/>
      <c r="H146" s="57"/>
      <c r="I146" s="57"/>
      <c r="J146" s="89"/>
      <c r="K146" s="89"/>
      <c r="L146" s="57"/>
      <c r="M146" s="57"/>
      <c r="N146" s="57"/>
      <c r="O146" s="57"/>
      <c r="P146" s="57"/>
      <c r="Q146" s="57"/>
      <c r="R146" s="57"/>
      <c r="S146" s="57"/>
      <c r="T146" s="57"/>
      <c r="U146" s="57"/>
      <c r="V146" s="57"/>
      <c r="W146" s="57"/>
    </row>
    <row r="147">
      <c r="A147" s="298"/>
      <c r="B147" s="57"/>
      <c r="C147" s="57"/>
      <c r="D147" s="57"/>
      <c r="E147" s="57"/>
      <c r="F147" s="57"/>
      <c r="G147" s="57"/>
      <c r="H147" s="57"/>
      <c r="I147" s="57"/>
      <c r="J147" s="89"/>
      <c r="K147" s="89"/>
      <c r="L147" s="57"/>
      <c r="M147" s="57"/>
      <c r="N147" s="57"/>
      <c r="O147" s="57"/>
      <c r="P147" s="57"/>
      <c r="Q147" s="57"/>
      <c r="R147" s="57"/>
      <c r="S147" s="57"/>
      <c r="T147" s="57"/>
      <c r="U147" s="57"/>
      <c r="V147" s="57"/>
      <c r="W147" s="57"/>
    </row>
    <row r="148">
      <c r="A148" s="298"/>
      <c r="B148" s="57"/>
      <c r="C148" s="57"/>
      <c r="D148" s="57"/>
      <c r="E148" s="57"/>
      <c r="F148" s="57"/>
      <c r="G148" s="57"/>
      <c r="H148" s="57"/>
      <c r="I148" s="57"/>
      <c r="J148" s="89"/>
      <c r="K148" s="89"/>
      <c r="L148" s="57"/>
      <c r="M148" s="57"/>
      <c r="N148" s="57"/>
      <c r="O148" s="57"/>
      <c r="P148" s="57"/>
      <c r="Q148" s="57"/>
      <c r="R148" s="57"/>
      <c r="S148" s="57"/>
      <c r="T148" s="57"/>
      <c r="U148" s="57"/>
      <c r="V148" s="57"/>
      <c r="W148" s="57"/>
    </row>
    <row r="149">
      <c r="A149" s="298"/>
      <c r="B149" s="57"/>
      <c r="C149" s="57"/>
      <c r="D149" s="57"/>
      <c r="E149" s="57"/>
      <c r="F149" s="57"/>
      <c r="G149" s="57"/>
      <c r="H149" s="57"/>
      <c r="I149" s="57"/>
      <c r="J149" s="89"/>
      <c r="K149" s="89"/>
      <c r="L149" s="57"/>
      <c r="M149" s="57"/>
      <c r="N149" s="57"/>
      <c r="O149" s="57"/>
      <c r="P149" s="57"/>
      <c r="Q149" s="57"/>
      <c r="R149" s="57"/>
      <c r="S149" s="57"/>
      <c r="T149" s="57"/>
      <c r="U149" s="57"/>
      <c r="V149" s="57"/>
      <c r="W149" s="57"/>
    </row>
    <row r="150">
      <c r="A150" s="298"/>
      <c r="B150" s="57"/>
      <c r="C150" s="57"/>
      <c r="D150" s="57"/>
      <c r="E150" s="57"/>
      <c r="F150" s="57"/>
      <c r="G150" s="57"/>
      <c r="H150" s="57"/>
      <c r="I150" s="57"/>
      <c r="J150" s="89"/>
      <c r="K150" s="89"/>
      <c r="L150" s="57"/>
      <c r="M150" s="57"/>
      <c r="N150" s="57"/>
      <c r="O150" s="57"/>
      <c r="P150" s="57"/>
      <c r="Q150" s="57"/>
      <c r="R150" s="57"/>
      <c r="S150" s="57"/>
      <c r="T150" s="57"/>
      <c r="U150" s="57"/>
      <c r="V150" s="57"/>
      <c r="W150" s="57"/>
    </row>
    <row r="151">
      <c r="A151" s="298"/>
      <c r="B151" s="57"/>
      <c r="C151" s="57"/>
      <c r="D151" s="57"/>
      <c r="E151" s="57"/>
      <c r="F151" s="57"/>
      <c r="G151" s="57"/>
      <c r="H151" s="57"/>
      <c r="I151" s="57"/>
      <c r="J151" s="89"/>
      <c r="K151" s="89"/>
      <c r="L151" s="57"/>
      <c r="M151" s="57"/>
      <c r="N151" s="57"/>
      <c r="O151" s="57"/>
      <c r="P151" s="57"/>
      <c r="Q151" s="57"/>
      <c r="R151" s="57"/>
      <c r="S151" s="57"/>
      <c r="T151" s="57"/>
      <c r="U151" s="57"/>
      <c r="V151" s="57"/>
      <c r="W151" s="57"/>
    </row>
    <row r="152">
      <c r="A152" s="298"/>
      <c r="B152" s="57"/>
      <c r="C152" s="57"/>
      <c r="D152" s="57"/>
      <c r="E152" s="57"/>
      <c r="F152" s="57"/>
      <c r="G152" s="57"/>
      <c r="H152" s="57"/>
      <c r="I152" s="57"/>
      <c r="J152" s="89"/>
      <c r="K152" s="89"/>
      <c r="L152" s="57"/>
      <c r="M152" s="57"/>
      <c r="N152" s="57"/>
      <c r="O152" s="57"/>
      <c r="P152" s="57"/>
      <c r="Q152" s="57"/>
      <c r="R152" s="57"/>
      <c r="S152" s="57"/>
      <c r="T152" s="57"/>
      <c r="U152" s="57"/>
      <c r="V152" s="57"/>
      <c r="W152" s="57"/>
    </row>
    <row r="153">
      <c r="A153" s="298"/>
      <c r="B153" s="57"/>
      <c r="C153" s="57"/>
      <c r="D153" s="57"/>
      <c r="E153" s="57"/>
      <c r="F153" s="57"/>
      <c r="G153" s="57"/>
      <c r="H153" s="57"/>
      <c r="I153" s="57"/>
      <c r="J153" s="89"/>
      <c r="K153" s="89"/>
      <c r="L153" s="57"/>
      <c r="M153" s="57"/>
      <c r="N153" s="57"/>
      <c r="O153" s="57"/>
      <c r="P153" s="57"/>
      <c r="Q153" s="57"/>
      <c r="R153" s="57"/>
      <c r="S153" s="57"/>
      <c r="T153" s="57"/>
      <c r="U153" s="57"/>
      <c r="V153" s="57"/>
      <c r="W153" s="57"/>
    </row>
    <row r="154">
      <c r="A154" s="298"/>
      <c r="B154" s="57"/>
      <c r="C154" s="57"/>
      <c r="D154" s="57"/>
      <c r="E154" s="57"/>
      <c r="F154" s="57"/>
      <c r="G154" s="57"/>
      <c r="H154" s="57"/>
      <c r="I154" s="57"/>
      <c r="J154" s="89"/>
      <c r="K154" s="89"/>
      <c r="L154" s="57"/>
      <c r="M154" s="57"/>
      <c r="N154" s="57"/>
      <c r="O154" s="57"/>
      <c r="P154" s="57"/>
      <c r="Q154" s="57"/>
      <c r="R154" s="57"/>
      <c r="S154" s="57"/>
      <c r="T154" s="57"/>
      <c r="U154" s="57"/>
      <c r="V154" s="57"/>
      <c r="W154" s="57"/>
    </row>
    <row r="155">
      <c r="A155" s="298"/>
      <c r="B155" s="57"/>
      <c r="C155" s="57"/>
      <c r="D155" s="57"/>
      <c r="E155" s="57"/>
      <c r="F155" s="57"/>
      <c r="G155" s="57"/>
      <c r="H155" s="57"/>
      <c r="I155" s="57"/>
      <c r="J155" s="89"/>
      <c r="K155" s="89"/>
      <c r="L155" s="57"/>
      <c r="M155" s="57"/>
      <c r="N155" s="57"/>
      <c r="O155" s="57"/>
      <c r="P155" s="57"/>
      <c r="Q155" s="57"/>
      <c r="R155" s="57"/>
      <c r="S155" s="57"/>
      <c r="T155" s="57"/>
      <c r="U155" s="57"/>
      <c r="V155" s="57"/>
      <c r="W155" s="57"/>
    </row>
    <row r="156">
      <c r="A156" s="298"/>
      <c r="B156" s="57"/>
      <c r="C156" s="57"/>
      <c r="D156" s="57"/>
      <c r="E156" s="57"/>
      <c r="F156" s="57"/>
      <c r="G156" s="57"/>
      <c r="H156" s="57"/>
      <c r="I156" s="57"/>
      <c r="J156" s="89"/>
      <c r="K156" s="89"/>
      <c r="L156" s="57"/>
      <c r="M156" s="57"/>
      <c r="N156" s="57"/>
      <c r="O156" s="57"/>
      <c r="P156" s="57"/>
      <c r="Q156" s="57"/>
      <c r="R156" s="57"/>
      <c r="S156" s="57"/>
      <c r="T156" s="57"/>
      <c r="U156" s="57"/>
      <c r="V156" s="57"/>
      <c r="W156" s="57"/>
    </row>
    <row r="157">
      <c r="A157" s="298"/>
      <c r="B157" s="57"/>
      <c r="C157" s="57"/>
      <c r="D157" s="57"/>
      <c r="E157" s="57"/>
      <c r="F157" s="57"/>
      <c r="G157" s="57"/>
      <c r="H157" s="57"/>
      <c r="I157" s="57"/>
      <c r="J157" s="89"/>
      <c r="K157" s="89"/>
      <c r="L157" s="57"/>
      <c r="M157" s="57"/>
      <c r="N157" s="57"/>
      <c r="O157" s="57"/>
      <c r="P157" s="57"/>
      <c r="Q157" s="57"/>
      <c r="R157" s="57"/>
      <c r="S157" s="57"/>
      <c r="T157" s="57"/>
      <c r="U157" s="57"/>
      <c r="V157" s="57"/>
      <c r="W157" s="57"/>
    </row>
    <row r="158">
      <c r="A158" s="298"/>
      <c r="B158" s="57"/>
      <c r="C158" s="57"/>
      <c r="D158" s="57"/>
      <c r="E158" s="57"/>
      <c r="F158" s="57"/>
      <c r="G158" s="57"/>
      <c r="H158" s="57"/>
      <c r="I158" s="57"/>
      <c r="J158" s="89"/>
      <c r="K158" s="89"/>
      <c r="L158" s="57"/>
      <c r="M158" s="57"/>
      <c r="N158" s="57"/>
      <c r="O158" s="57"/>
      <c r="P158" s="57"/>
      <c r="Q158" s="57"/>
      <c r="R158" s="57"/>
      <c r="S158" s="57"/>
      <c r="T158" s="57"/>
      <c r="U158" s="57"/>
      <c r="V158" s="57"/>
      <c r="W158" s="57"/>
    </row>
    <row r="159">
      <c r="A159" s="298"/>
      <c r="B159" s="57"/>
      <c r="C159" s="57"/>
      <c r="D159" s="57"/>
      <c r="E159" s="57"/>
      <c r="F159" s="57"/>
      <c r="G159" s="57"/>
      <c r="H159" s="57"/>
      <c r="I159" s="57"/>
      <c r="J159" s="89"/>
      <c r="K159" s="89"/>
      <c r="L159" s="57"/>
      <c r="M159" s="57"/>
      <c r="N159" s="57"/>
      <c r="O159" s="57"/>
      <c r="P159" s="57"/>
      <c r="Q159" s="57"/>
      <c r="R159" s="57"/>
      <c r="S159" s="57"/>
      <c r="T159" s="57"/>
      <c r="U159" s="57"/>
      <c r="V159" s="57"/>
      <c r="W159" s="57"/>
    </row>
    <row r="160">
      <c r="A160" s="298"/>
      <c r="B160" s="57"/>
      <c r="C160" s="57"/>
      <c r="D160" s="57"/>
      <c r="E160" s="57"/>
      <c r="F160" s="57"/>
      <c r="G160" s="57"/>
      <c r="H160" s="57"/>
      <c r="I160" s="57"/>
      <c r="J160" s="89"/>
      <c r="K160" s="89"/>
      <c r="L160" s="57"/>
      <c r="M160" s="57"/>
      <c r="N160" s="57"/>
      <c r="O160" s="57"/>
      <c r="P160" s="57"/>
      <c r="Q160" s="57"/>
      <c r="R160" s="57"/>
      <c r="S160" s="57"/>
      <c r="T160" s="57"/>
      <c r="U160" s="57"/>
      <c r="V160" s="57"/>
      <c r="W160" s="57"/>
    </row>
    <row r="161">
      <c r="A161" s="298"/>
      <c r="B161" s="57"/>
      <c r="C161" s="57"/>
      <c r="D161" s="57"/>
      <c r="E161" s="57"/>
      <c r="F161" s="57"/>
      <c r="G161" s="57"/>
      <c r="H161" s="57"/>
      <c r="I161" s="57"/>
      <c r="J161" s="89"/>
      <c r="K161" s="89"/>
      <c r="L161" s="57"/>
      <c r="M161" s="57"/>
      <c r="N161" s="57"/>
      <c r="O161" s="57"/>
      <c r="P161" s="57"/>
      <c r="Q161" s="57"/>
      <c r="R161" s="57"/>
      <c r="S161" s="57"/>
      <c r="T161" s="57"/>
      <c r="U161" s="57"/>
      <c r="V161" s="57"/>
      <c r="W161" s="57"/>
    </row>
    <row r="162">
      <c r="A162" s="298"/>
      <c r="B162" s="57"/>
      <c r="C162" s="57"/>
      <c r="D162" s="57"/>
      <c r="E162" s="57"/>
      <c r="F162" s="57"/>
      <c r="G162" s="57"/>
      <c r="H162" s="57"/>
      <c r="I162" s="57"/>
      <c r="J162" s="89"/>
      <c r="K162" s="89"/>
      <c r="L162" s="57"/>
      <c r="M162" s="57"/>
      <c r="N162" s="57"/>
      <c r="O162" s="57"/>
      <c r="P162" s="57"/>
      <c r="Q162" s="57"/>
      <c r="R162" s="57"/>
      <c r="S162" s="57"/>
      <c r="T162" s="57"/>
      <c r="U162" s="57"/>
      <c r="V162" s="57"/>
      <c r="W162" s="57"/>
    </row>
    <row r="163">
      <c r="A163" s="298"/>
      <c r="B163" s="57"/>
      <c r="C163" s="57"/>
      <c r="D163" s="57"/>
      <c r="E163" s="57"/>
      <c r="F163" s="57"/>
      <c r="G163" s="57"/>
      <c r="H163" s="57"/>
      <c r="I163" s="57"/>
      <c r="J163" s="89"/>
      <c r="K163" s="89"/>
      <c r="L163" s="57"/>
      <c r="M163" s="57"/>
      <c r="N163" s="57"/>
      <c r="O163" s="57"/>
      <c r="P163" s="57"/>
      <c r="Q163" s="57"/>
      <c r="R163" s="57"/>
      <c r="S163" s="57"/>
      <c r="T163" s="57"/>
      <c r="U163" s="57"/>
      <c r="V163" s="57"/>
      <c r="W163" s="57"/>
    </row>
    <row r="164">
      <c r="A164" s="298"/>
      <c r="B164" s="57"/>
      <c r="C164" s="57"/>
      <c r="D164" s="57"/>
      <c r="E164" s="57"/>
      <c r="F164" s="57"/>
      <c r="G164" s="57"/>
      <c r="H164" s="57"/>
      <c r="I164" s="57"/>
      <c r="J164" s="89"/>
      <c r="K164" s="89"/>
      <c r="L164" s="57"/>
      <c r="M164" s="57"/>
      <c r="N164" s="57"/>
      <c r="O164" s="57"/>
      <c r="P164" s="57"/>
      <c r="Q164" s="57"/>
      <c r="R164" s="57"/>
      <c r="S164" s="57"/>
      <c r="T164" s="57"/>
      <c r="U164" s="57"/>
      <c r="V164" s="57"/>
      <c r="W164" s="57"/>
    </row>
    <row r="165">
      <c r="A165" s="298"/>
      <c r="B165" s="57"/>
      <c r="C165" s="57"/>
      <c r="D165" s="57"/>
      <c r="E165" s="57"/>
      <c r="F165" s="57"/>
      <c r="G165" s="57"/>
      <c r="H165" s="57"/>
      <c r="I165" s="57"/>
      <c r="J165" s="89"/>
      <c r="K165" s="89"/>
      <c r="L165" s="57"/>
      <c r="M165" s="57"/>
      <c r="N165" s="57"/>
      <c r="O165" s="57"/>
      <c r="P165" s="57"/>
      <c r="Q165" s="57"/>
      <c r="R165" s="57"/>
      <c r="S165" s="57"/>
      <c r="T165" s="57"/>
      <c r="U165" s="57"/>
      <c r="V165" s="57"/>
      <c r="W165" s="57"/>
    </row>
    <row r="166">
      <c r="A166" s="298"/>
      <c r="B166" s="57"/>
      <c r="C166" s="57"/>
      <c r="D166" s="57"/>
      <c r="E166" s="57"/>
      <c r="F166" s="57"/>
      <c r="G166" s="57"/>
      <c r="H166" s="57"/>
      <c r="I166" s="57"/>
      <c r="J166" s="89"/>
      <c r="K166" s="89"/>
      <c r="L166" s="57"/>
      <c r="M166" s="57"/>
      <c r="N166" s="57"/>
      <c r="O166" s="57"/>
      <c r="P166" s="57"/>
      <c r="Q166" s="57"/>
      <c r="R166" s="57"/>
      <c r="S166" s="57"/>
      <c r="T166" s="57"/>
      <c r="U166" s="57"/>
      <c r="V166" s="57"/>
      <c r="W166" s="57"/>
    </row>
    <row r="167">
      <c r="A167" s="298"/>
      <c r="B167" s="57"/>
      <c r="C167" s="57"/>
      <c r="D167" s="57"/>
      <c r="E167" s="57"/>
      <c r="F167" s="57"/>
      <c r="G167" s="57"/>
      <c r="H167" s="57"/>
      <c r="I167" s="57"/>
      <c r="J167" s="89"/>
      <c r="K167" s="89"/>
      <c r="L167" s="57"/>
      <c r="M167" s="57"/>
      <c r="N167" s="57"/>
      <c r="O167" s="57"/>
      <c r="P167" s="57"/>
      <c r="Q167" s="57"/>
      <c r="R167" s="57"/>
      <c r="S167" s="57"/>
      <c r="T167" s="57"/>
      <c r="U167" s="57"/>
      <c r="V167" s="57"/>
      <c r="W167" s="57"/>
    </row>
    <row r="168">
      <c r="A168" s="298"/>
      <c r="B168" s="57"/>
      <c r="C168" s="57"/>
      <c r="D168" s="57"/>
      <c r="E168" s="57"/>
      <c r="F168" s="57"/>
      <c r="G168" s="57"/>
      <c r="H168" s="57"/>
      <c r="I168" s="57"/>
      <c r="J168" s="89"/>
      <c r="K168" s="89"/>
      <c r="L168" s="57"/>
      <c r="M168" s="57"/>
      <c r="N168" s="57"/>
      <c r="O168" s="57"/>
      <c r="P168" s="57"/>
      <c r="Q168" s="57"/>
      <c r="R168" s="57"/>
      <c r="S168" s="57"/>
      <c r="T168" s="57"/>
      <c r="U168" s="57"/>
      <c r="V168" s="57"/>
      <c r="W168" s="57"/>
    </row>
    <row r="169">
      <c r="A169" s="298"/>
      <c r="B169" s="57"/>
      <c r="C169" s="57"/>
      <c r="D169" s="57"/>
      <c r="E169" s="57"/>
      <c r="F169" s="57"/>
      <c r="G169" s="57"/>
      <c r="H169" s="57"/>
      <c r="I169" s="57"/>
      <c r="J169" s="89"/>
      <c r="K169" s="89"/>
      <c r="L169" s="57"/>
      <c r="M169" s="57"/>
      <c r="N169" s="57"/>
      <c r="O169" s="57"/>
      <c r="P169" s="57"/>
      <c r="Q169" s="57"/>
      <c r="R169" s="57"/>
      <c r="S169" s="57"/>
      <c r="T169" s="57"/>
      <c r="U169" s="57"/>
      <c r="V169" s="57"/>
      <c r="W169" s="57"/>
    </row>
    <row r="170">
      <c r="A170" s="298"/>
      <c r="B170" s="57"/>
      <c r="C170" s="57"/>
      <c r="D170" s="57"/>
      <c r="E170" s="57"/>
      <c r="F170" s="57"/>
      <c r="G170" s="57"/>
      <c r="H170" s="57"/>
      <c r="I170" s="57"/>
      <c r="J170" s="89"/>
      <c r="K170" s="89"/>
      <c r="L170" s="57"/>
      <c r="M170" s="57"/>
      <c r="N170" s="57"/>
      <c r="O170" s="57"/>
      <c r="P170" s="57"/>
      <c r="Q170" s="57"/>
      <c r="R170" s="57"/>
      <c r="S170" s="57"/>
      <c r="T170" s="57"/>
      <c r="U170" s="57"/>
      <c r="V170" s="57"/>
      <c r="W170" s="57"/>
    </row>
    <row r="171">
      <c r="A171" s="298"/>
      <c r="B171" s="57"/>
      <c r="C171" s="57"/>
      <c r="D171" s="57"/>
      <c r="E171" s="57"/>
      <c r="F171" s="57"/>
      <c r="G171" s="57"/>
      <c r="H171" s="57"/>
      <c r="I171" s="57"/>
      <c r="J171" s="89"/>
      <c r="K171" s="89"/>
      <c r="L171" s="57"/>
      <c r="M171" s="57"/>
      <c r="N171" s="57"/>
      <c r="O171" s="57"/>
      <c r="P171" s="57"/>
      <c r="Q171" s="57"/>
      <c r="R171" s="57"/>
      <c r="S171" s="57"/>
      <c r="T171" s="57"/>
      <c r="U171" s="57"/>
      <c r="V171" s="57"/>
      <c r="W171" s="57"/>
    </row>
    <row r="172">
      <c r="A172" s="298"/>
      <c r="B172" s="57"/>
      <c r="C172" s="57"/>
      <c r="D172" s="57"/>
      <c r="E172" s="57"/>
      <c r="F172" s="57"/>
      <c r="G172" s="57"/>
      <c r="H172" s="57"/>
      <c r="I172" s="57"/>
      <c r="J172" s="89"/>
      <c r="K172" s="89"/>
      <c r="L172" s="57"/>
      <c r="M172" s="57"/>
      <c r="N172" s="57"/>
      <c r="O172" s="57"/>
      <c r="P172" s="57"/>
      <c r="Q172" s="57"/>
      <c r="R172" s="57"/>
      <c r="S172" s="57"/>
      <c r="T172" s="57"/>
      <c r="U172" s="57"/>
      <c r="V172" s="57"/>
      <c r="W172" s="57"/>
    </row>
    <row r="173">
      <c r="A173" s="298"/>
      <c r="B173" s="57"/>
      <c r="C173" s="57"/>
      <c r="D173" s="57"/>
      <c r="E173" s="57"/>
      <c r="F173" s="57"/>
      <c r="G173" s="57"/>
      <c r="H173" s="57"/>
      <c r="I173" s="57"/>
      <c r="J173" s="89"/>
      <c r="K173" s="89"/>
      <c r="L173" s="57"/>
      <c r="M173" s="57"/>
      <c r="N173" s="57"/>
      <c r="O173" s="57"/>
      <c r="P173" s="57"/>
      <c r="Q173" s="57"/>
      <c r="R173" s="57"/>
      <c r="S173" s="57"/>
      <c r="T173" s="57"/>
      <c r="U173" s="57"/>
      <c r="V173" s="57"/>
      <c r="W173" s="57"/>
    </row>
    <row r="174">
      <c r="A174" s="298"/>
      <c r="B174" s="57"/>
      <c r="C174" s="57"/>
      <c r="D174" s="57"/>
      <c r="E174" s="57"/>
      <c r="F174" s="57"/>
      <c r="G174" s="57"/>
      <c r="H174" s="57"/>
      <c r="I174" s="57"/>
      <c r="J174" s="89"/>
      <c r="K174" s="89"/>
      <c r="L174" s="57"/>
      <c r="M174" s="57"/>
      <c r="N174" s="57"/>
      <c r="O174" s="57"/>
      <c r="P174" s="57"/>
      <c r="Q174" s="57"/>
      <c r="R174" s="57"/>
      <c r="S174" s="57"/>
      <c r="T174" s="57"/>
      <c r="U174" s="57"/>
      <c r="V174" s="57"/>
      <c r="W174" s="57"/>
    </row>
    <row r="175">
      <c r="A175" s="298"/>
      <c r="B175" s="57"/>
      <c r="C175" s="57"/>
      <c r="D175" s="57"/>
      <c r="E175" s="57"/>
      <c r="F175" s="57"/>
      <c r="G175" s="57"/>
      <c r="H175" s="57"/>
      <c r="I175" s="57"/>
      <c r="J175" s="89"/>
      <c r="K175" s="89"/>
      <c r="L175" s="57"/>
      <c r="M175" s="57"/>
      <c r="N175" s="57"/>
      <c r="O175" s="57"/>
      <c r="P175" s="57"/>
      <c r="Q175" s="57"/>
      <c r="R175" s="57"/>
      <c r="S175" s="57"/>
      <c r="T175" s="57"/>
      <c r="U175" s="57"/>
      <c r="V175" s="57"/>
      <c r="W175" s="57"/>
    </row>
    <row r="176">
      <c r="A176" s="298"/>
      <c r="B176" s="57"/>
      <c r="C176" s="57"/>
      <c r="D176" s="57"/>
      <c r="E176" s="57"/>
      <c r="F176" s="57"/>
      <c r="G176" s="57"/>
      <c r="H176" s="57"/>
      <c r="I176" s="57"/>
      <c r="J176" s="89"/>
      <c r="K176" s="89"/>
      <c r="L176" s="57"/>
      <c r="M176" s="57"/>
      <c r="N176" s="57"/>
      <c r="O176" s="57"/>
      <c r="P176" s="57"/>
      <c r="Q176" s="57"/>
      <c r="R176" s="57"/>
      <c r="S176" s="57"/>
      <c r="T176" s="57"/>
      <c r="U176" s="57"/>
      <c r="V176" s="57"/>
      <c r="W176" s="57"/>
    </row>
    <row r="177">
      <c r="A177" s="298"/>
      <c r="B177" s="57"/>
      <c r="C177" s="57"/>
      <c r="D177" s="57"/>
      <c r="E177" s="57"/>
      <c r="F177" s="57"/>
      <c r="G177" s="57"/>
      <c r="H177" s="57"/>
      <c r="I177" s="57"/>
      <c r="J177" s="89"/>
      <c r="K177" s="89"/>
      <c r="L177" s="57"/>
      <c r="M177" s="57"/>
      <c r="N177" s="57"/>
      <c r="O177" s="57"/>
      <c r="P177" s="57"/>
      <c r="Q177" s="57"/>
      <c r="R177" s="57"/>
      <c r="S177" s="57"/>
      <c r="T177" s="57"/>
      <c r="U177" s="57"/>
      <c r="V177" s="57"/>
      <c r="W177" s="57"/>
    </row>
    <row r="178">
      <c r="A178" s="298"/>
      <c r="B178" s="57"/>
      <c r="C178" s="57"/>
      <c r="D178" s="57"/>
      <c r="E178" s="57"/>
      <c r="F178" s="57"/>
      <c r="G178" s="57"/>
      <c r="H178" s="57"/>
      <c r="I178" s="57"/>
      <c r="J178" s="89"/>
      <c r="K178" s="89"/>
      <c r="L178" s="57"/>
      <c r="M178" s="57"/>
      <c r="N178" s="57"/>
      <c r="O178" s="57"/>
      <c r="P178" s="57"/>
      <c r="Q178" s="57"/>
      <c r="R178" s="57"/>
      <c r="S178" s="57"/>
      <c r="T178" s="57"/>
      <c r="U178" s="57"/>
      <c r="V178" s="57"/>
      <c r="W178" s="57"/>
    </row>
    <row r="179">
      <c r="A179" s="298"/>
      <c r="B179" s="57"/>
      <c r="C179" s="57"/>
      <c r="D179" s="57"/>
      <c r="E179" s="57"/>
      <c r="F179" s="57"/>
      <c r="G179" s="57"/>
      <c r="H179" s="57"/>
      <c r="I179" s="57"/>
      <c r="J179" s="89"/>
      <c r="K179" s="89"/>
      <c r="L179" s="57"/>
      <c r="M179" s="57"/>
      <c r="N179" s="57"/>
      <c r="O179" s="57"/>
      <c r="P179" s="57"/>
      <c r="Q179" s="57"/>
      <c r="R179" s="57"/>
      <c r="S179" s="57"/>
      <c r="T179" s="57"/>
      <c r="U179" s="57"/>
      <c r="V179" s="57"/>
      <c r="W179" s="57"/>
    </row>
    <row r="180">
      <c r="A180" s="298"/>
      <c r="B180" s="57"/>
      <c r="C180" s="57"/>
      <c r="D180" s="57"/>
      <c r="E180" s="57"/>
      <c r="F180" s="57"/>
      <c r="G180" s="57"/>
      <c r="H180" s="57"/>
      <c r="I180" s="57"/>
      <c r="J180" s="89"/>
      <c r="K180" s="89"/>
      <c r="L180" s="57"/>
      <c r="M180" s="57"/>
      <c r="N180" s="57"/>
      <c r="O180" s="57"/>
      <c r="P180" s="57"/>
      <c r="Q180" s="57"/>
      <c r="R180" s="57"/>
      <c r="S180" s="57"/>
      <c r="T180" s="57"/>
      <c r="U180" s="57"/>
      <c r="V180" s="57"/>
      <c r="W180" s="57"/>
    </row>
    <row r="181">
      <c r="A181" s="298"/>
      <c r="B181" s="57"/>
      <c r="C181" s="57"/>
      <c r="D181" s="57"/>
      <c r="E181" s="57"/>
      <c r="F181" s="57"/>
      <c r="G181" s="57"/>
      <c r="H181" s="57"/>
      <c r="I181" s="57"/>
      <c r="J181" s="89"/>
      <c r="K181" s="89"/>
      <c r="L181" s="57"/>
      <c r="M181" s="57"/>
      <c r="N181" s="57"/>
      <c r="O181" s="57"/>
      <c r="P181" s="57"/>
      <c r="Q181" s="57"/>
      <c r="R181" s="57"/>
      <c r="S181" s="57"/>
      <c r="T181" s="57"/>
      <c r="U181" s="57"/>
      <c r="V181" s="57"/>
      <c r="W181" s="57"/>
    </row>
    <row r="182">
      <c r="A182" s="298"/>
      <c r="B182" s="57"/>
      <c r="C182" s="57"/>
      <c r="D182" s="57"/>
      <c r="E182" s="57"/>
      <c r="F182" s="57"/>
      <c r="G182" s="57"/>
      <c r="H182" s="57"/>
      <c r="I182" s="57"/>
      <c r="J182" s="89"/>
      <c r="K182" s="89"/>
      <c r="L182" s="57"/>
      <c r="M182" s="57"/>
      <c r="N182" s="57"/>
      <c r="O182" s="57"/>
      <c r="P182" s="57"/>
      <c r="Q182" s="57"/>
      <c r="R182" s="57"/>
      <c r="S182" s="57"/>
      <c r="T182" s="57"/>
      <c r="U182" s="57"/>
      <c r="V182" s="57"/>
      <c r="W182" s="57"/>
    </row>
    <row r="183">
      <c r="A183" s="298"/>
      <c r="B183" s="57"/>
      <c r="C183" s="57"/>
      <c r="D183" s="57"/>
      <c r="E183" s="57"/>
      <c r="F183" s="57"/>
      <c r="G183" s="57"/>
      <c r="H183" s="57"/>
      <c r="I183" s="57"/>
      <c r="J183" s="89"/>
      <c r="K183" s="89"/>
      <c r="L183" s="57"/>
      <c r="M183" s="57"/>
      <c r="N183" s="57"/>
      <c r="O183" s="57"/>
      <c r="P183" s="57"/>
      <c r="Q183" s="57"/>
      <c r="R183" s="57"/>
      <c r="S183" s="57"/>
      <c r="T183" s="57"/>
      <c r="U183" s="57"/>
      <c r="V183" s="57"/>
      <c r="W183" s="57"/>
    </row>
    <row r="184">
      <c r="A184" s="298"/>
      <c r="B184" s="57"/>
      <c r="C184" s="57"/>
      <c r="D184" s="57"/>
      <c r="E184" s="57"/>
      <c r="F184" s="57"/>
      <c r="G184" s="57"/>
      <c r="H184" s="57"/>
      <c r="I184" s="57"/>
      <c r="J184" s="89"/>
      <c r="K184" s="89"/>
      <c r="L184" s="57"/>
      <c r="M184" s="57"/>
      <c r="N184" s="57"/>
      <c r="O184" s="57"/>
      <c r="P184" s="57"/>
      <c r="Q184" s="57"/>
      <c r="R184" s="57"/>
      <c r="S184" s="57"/>
      <c r="T184" s="57"/>
      <c r="U184" s="57"/>
      <c r="V184" s="57"/>
      <c r="W184" s="57"/>
    </row>
    <row r="185">
      <c r="A185" s="298"/>
      <c r="B185" s="57"/>
      <c r="C185" s="57"/>
      <c r="D185" s="57"/>
      <c r="E185" s="57"/>
      <c r="F185" s="57"/>
      <c r="G185" s="57"/>
      <c r="H185" s="57"/>
      <c r="I185" s="57"/>
      <c r="J185" s="89"/>
      <c r="K185" s="89"/>
      <c r="L185" s="57"/>
      <c r="M185" s="57"/>
      <c r="N185" s="57"/>
      <c r="O185" s="57"/>
      <c r="P185" s="57"/>
      <c r="Q185" s="57"/>
      <c r="R185" s="57"/>
      <c r="S185" s="57"/>
      <c r="T185" s="57"/>
      <c r="U185" s="57"/>
      <c r="V185" s="57"/>
      <c r="W185" s="57"/>
    </row>
    <row r="186">
      <c r="A186" s="298"/>
      <c r="B186" s="57"/>
      <c r="C186" s="57"/>
      <c r="D186" s="57"/>
      <c r="E186" s="57"/>
      <c r="F186" s="57"/>
      <c r="G186" s="57"/>
      <c r="H186" s="57"/>
      <c r="I186" s="57"/>
      <c r="J186" s="89"/>
      <c r="K186" s="89"/>
      <c r="L186" s="57"/>
      <c r="M186" s="57"/>
      <c r="N186" s="57"/>
      <c r="O186" s="57"/>
      <c r="P186" s="57"/>
      <c r="Q186" s="57"/>
      <c r="R186" s="57"/>
      <c r="S186" s="57"/>
      <c r="T186" s="57"/>
      <c r="U186" s="57"/>
      <c r="V186" s="57"/>
      <c r="W186" s="57"/>
    </row>
    <row r="187">
      <c r="A187" s="298"/>
      <c r="B187" s="57"/>
      <c r="C187" s="57"/>
      <c r="D187" s="57"/>
      <c r="E187" s="57"/>
      <c r="F187" s="57"/>
      <c r="G187" s="57"/>
      <c r="H187" s="57"/>
      <c r="I187" s="57"/>
      <c r="J187" s="89"/>
      <c r="K187" s="89"/>
      <c r="L187" s="57"/>
      <c r="M187" s="57"/>
      <c r="N187" s="57"/>
      <c r="O187" s="57"/>
      <c r="P187" s="57"/>
      <c r="Q187" s="57"/>
      <c r="R187" s="57"/>
      <c r="S187" s="57"/>
      <c r="T187" s="57"/>
      <c r="U187" s="57"/>
      <c r="V187" s="57"/>
      <c r="W187" s="57"/>
    </row>
    <row r="188">
      <c r="A188" s="298"/>
      <c r="B188" s="57"/>
      <c r="C188" s="57"/>
      <c r="D188" s="57"/>
      <c r="E188" s="57"/>
      <c r="F188" s="57"/>
      <c r="G188" s="57"/>
      <c r="H188" s="57"/>
      <c r="I188" s="57"/>
      <c r="J188" s="89"/>
      <c r="K188" s="89"/>
      <c r="L188" s="57"/>
      <c r="M188" s="57"/>
      <c r="N188" s="57"/>
      <c r="O188" s="57"/>
      <c r="P188" s="57"/>
      <c r="Q188" s="57"/>
      <c r="R188" s="57"/>
      <c r="S188" s="57"/>
      <c r="T188" s="57"/>
      <c r="U188" s="57"/>
      <c r="V188" s="57"/>
      <c r="W188" s="57"/>
    </row>
    <row r="189">
      <c r="A189" s="298"/>
      <c r="B189" s="57"/>
      <c r="C189" s="57"/>
      <c r="D189" s="57"/>
      <c r="E189" s="57"/>
      <c r="F189" s="57"/>
      <c r="G189" s="57"/>
      <c r="H189" s="57"/>
      <c r="I189" s="57"/>
      <c r="J189" s="89"/>
      <c r="K189" s="89"/>
      <c r="L189" s="57"/>
      <c r="M189" s="57"/>
      <c r="N189" s="57"/>
      <c r="O189" s="57"/>
      <c r="P189" s="57"/>
      <c r="Q189" s="57"/>
      <c r="R189" s="57"/>
      <c r="S189" s="57"/>
      <c r="T189" s="57"/>
      <c r="U189" s="57"/>
      <c r="V189" s="57"/>
      <c r="W189" s="57"/>
    </row>
    <row r="190">
      <c r="A190" s="298"/>
      <c r="B190" s="57"/>
      <c r="C190" s="57"/>
      <c r="D190" s="57"/>
      <c r="E190" s="57"/>
      <c r="F190" s="57"/>
      <c r="G190" s="57"/>
      <c r="H190" s="57"/>
      <c r="I190" s="57"/>
      <c r="J190" s="89"/>
      <c r="K190" s="89"/>
      <c r="L190" s="57"/>
      <c r="M190" s="57"/>
      <c r="N190" s="57"/>
      <c r="O190" s="57"/>
      <c r="P190" s="57"/>
      <c r="Q190" s="57"/>
      <c r="R190" s="57"/>
      <c r="S190" s="57"/>
      <c r="T190" s="57"/>
      <c r="U190" s="57"/>
      <c r="V190" s="57"/>
      <c r="W190" s="57"/>
    </row>
    <row r="191">
      <c r="A191" s="298"/>
      <c r="B191" s="57"/>
      <c r="C191" s="57"/>
      <c r="D191" s="57"/>
      <c r="E191" s="57"/>
      <c r="F191" s="57"/>
      <c r="G191" s="57"/>
      <c r="H191" s="57"/>
      <c r="I191" s="57"/>
      <c r="J191" s="89"/>
      <c r="K191" s="89"/>
      <c r="L191" s="57"/>
      <c r="M191" s="57"/>
      <c r="N191" s="57"/>
      <c r="O191" s="57"/>
      <c r="P191" s="57"/>
      <c r="Q191" s="57"/>
      <c r="R191" s="57"/>
      <c r="S191" s="57"/>
      <c r="T191" s="57"/>
      <c r="U191" s="57"/>
      <c r="V191" s="57"/>
      <c r="W191" s="57"/>
    </row>
    <row r="192">
      <c r="A192" s="298"/>
      <c r="B192" s="57"/>
      <c r="C192" s="57"/>
      <c r="D192" s="57"/>
      <c r="E192" s="57"/>
      <c r="F192" s="57"/>
      <c r="G192" s="57"/>
      <c r="H192" s="57"/>
      <c r="I192" s="57"/>
      <c r="J192" s="89"/>
      <c r="K192" s="89"/>
      <c r="L192" s="57"/>
      <c r="M192" s="57"/>
      <c r="N192" s="57"/>
      <c r="O192" s="57"/>
      <c r="P192" s="57"/>
      <c r="Q192" s="57"/>
      <c r="R192" s="57"/>
      <c r="S192" s="57"/>
      <c r="T192" s="57"/>
      <c r="U192" s="57"/>
      <c r="V192" s="57"/>
      <c r="W192" s="57"/>
    </row>
    <row r="193">
      <c r="A193" s="298"/>
      <c r="B193" s="57"/>
      <c r="C193" s="57"/>
      <c r="D193" s="57"/>
      <c r="E193" s="57"/>
      <c r="F193" s="57"/>
      <c r="G193" s="57"/>
      <c r="H193" s="57"/>
      <c r="I193" s="57"/>
      <c r="J193" s="89"/>
      <c r="K193" s="89"/>
      <c r="L193" s="57"/>
      <c r="M193" s="57"/>
      <c r="N193" s="57"/>
      <c r="O193" s="57"/>
      <c r="P193" s="57"/>
      <c r="Q193" s="57"/>
      <c r="R193" s="57"/>
      <c r="S193" s="57"/>
      <c r="T193" s="57"/>
      <c r="U193" s="57"/>
      <c r="V193" s="57"/>
      <c r="W193" s="57"/>
    </row>
    <row r="194">
      <c r="A194" s="298"/>
      <c r="B194" s="57"/>
      <c r="C194" s="57"/>
      <c r="D194" s="57"/>
      <c r="E194" s="57"/>
      <c r="F194" s="57"/>
      <c r="G194" s="57"/>
      <c r="H194" s="57"/>
      <c r="I194" s="57"/>
      <c r="J194" s="89"/>
      <c r="K194" s="89"/>
      <c r="L194" s="57"/>
      <c r="M194" s="57"/>
      <c r="N194" s="57"/>
      <c r="O194" s="57"/>
      <c r="P194" s="57"/>
      <c r="Q194" s="57"/>
      <c r="R194" s="57"/>
      <c r="S194" s="57"/>
      <c r="T194" s="57"/>
      <c r="U194" s="57"/>
      <c r="V194" s="57"/>
      <c r="W194" s="57"/>
    </row>
    <row r="195">
      <c r="A195" s="298"/>
      <c r="B195" s="57"/>
      <c r="C195" s="57"/>
      <c r="D195" s="57"/>
      <c r="E195" s="57"/>
      <c r="F195" s="57"/>
      <c r="G195" s="57"/>
      <c r="H195" s="57"/>
      <c r="I195" s="57"/>
      <c r="J195" s="89"/>
      <c r="K195" s="89"/>
      <c r="L195" s="57"/>
      <c r="M195" s="57"/>
      <c r="N195" s="57"/>
      <c r="O195" s="57"/>
      <c r="P195" s="57"/>
      <c r="Q195" s="57"/>
      <c r="R195" s="57"/>
      <c r="S195" s="57"/>
      <c r="T195" s="57"/>
      <c r="U195" s="57"/>
      <c r="V195" s="57"/>
      <c r="W195" s="57"/>
    </row>
    <row r="196">
      <c r="A196" s="298"/>
      <c r="B196" s="57"/>
      <c r="C196" s="57"/>
      <c r="D196" s="57"/>
      <c r="E196" s="57"/>
      <c r="F196" s="57"/>
      <c r="G196" s="57"/>
      <c r="H196" s="57"/>
      <c r="I196" s="57"/>
      <c r="J196" s="89"/>
      <c r="K196" s="89"/>
      <c r="L196" s="57"/>
      <c r="M196" s="57"/>
      <c r="N196" s="57"/>
      <c r="O196" s="57"/>
      <c r="P196" s="57"/>
      <c r="Q196" s="57"/>
      <c r="R196" s="57"/>
      <c r="S196" s="57"/>
      <c r="T196" s="57"/>
      <c r="U196" s="57"/>
      <c r="V196" s="57"/>
      <c r="W196" s="57"/>
    </row>
    <row r="197">
      <c r="A197" s="298"/>
      <c r="B197" s="57"/>
      <c r="C197" s="57"/>
      <c r="D197" s="57"/>
      <c r="E197" s="57"/>
      <c r="F197" s="57"/>
      <c r="G197" s="57"/>
      <c r="H197" s="57"/>
      <c r="I197" s="57"/>
      <c r="J197" s="89"/>
      <c r="K197" s="89"/>
      <c r="L197" s="57"/>
      <c r="M197" s="57"/>
      <c r="N197" s="57"/>
      <c r="O197" s="57"/>
      <c r="P197" s="57"/>
      <c r="Q197" s="57"/>
      <c r="R197" s="57"/>
      <c r="S197" s="57"/>
      <c r="T197" s="57"/>
      <c r="U197" s="57"/>
      <c r="V197" s="57"/>
      <c r="W197" s="57"/>
    </row>
    <row r="198">
      <c r="A198" s="298"/>
      <c r="B198" s="57"/>
      <c r="C198" s="57"/>
      <c r="D198" s="57"/>
      <c r="E198" s="57"/>
      <c r="F198" s="57"/>
      <c r="G198" s="57"/>
      <c r="H198" s="57"/>
      <c r="I198" s="57"/>
      <c r="J198" s="89"/>
      <c r="K198" s="89"/>
      <c r="L198" s="57"/>
      <c r="M198" s="57"/>
      <c r="N198" s="57"/>
      <c r="O198" s="57"/>
      <c r="P198" s="57"/>
      <c r="Q198" s="57"/>
      <c r="R198" s="57"/>
      <c r="S198" s="57"/>
      <c r="T198" s="57"/>
      <c r="U198" s="57"/>
      <c r="V198" s="57"/>
      <c r="W198" s="57"/>
    </row>
    <row r="199">
      <c r="A199" s="298"/>
      <c r="B199" s="57"/>
      <c r="C199" s="57"/>
      <c r="D199" s="57"/>
      <c r="E199" s="57"/>
      <c r="F199" s="57"/>
      <c r="G199" s="57"/>
      <c r="H199" s="57"/>
      <c r="I199" s="57"/>
      <c r="J199" s="89"/>
      <c r="K199" s="89"/>
      <c r="L199" s="57"/>
      <c r="M199" s="57"/>
      <c r="N199" s="57"/>
      <c r="O199" s="57"/>
      <c r="P199" s="57"/>
      <c r="Q199" s="57"/>
      <c r="R199" s="57"/>
      <c r="S199" s="57"/>
      <c r="T199" s="57"/>
      <c r="U199" s="57"/>
      <c r="V199" s="57"/>
      <c r="W199" s="57"/>
    </row>
    <row r="200">
      <c r="A200" s="298"/>
      <c r="B200" s="57"/>
      <c r="C200" s="57"/>
      <c r="D200" s="57"/>
      <c r="E200" s="57"/>
      <c r="F200" s="57"/>
      <c r="G200" s="57"/>
      <c r="H200" s="57"/>
      <c r="I200" s="57"/>
      <c r="J200" s="89"/>
      <c r="K200" s="89"/>
      <c r="L200" s="57"/>
      <c r="M200" s="57"/>
      <c r="N200" s="57"/>
      <c r="O200" s="57"/>
      <c r="P200" s="57"/>
      <c r="Q200" s="57"/>
      <c r="R200" s="57"/>
      <c r="S200" s="57"/>
      <c r="T200" s="57"/>
      <c r="U200" s="57"/>
      <c r="V200" s="57"/>
      <c r="W200" s="57"/>
    </row>
    <row r="201">
      <c r="A201" s="298"/>
      <c r="B201" s="57"/>
      <c r="C201" s="57"/>
      <c r="D201" s="57"/>
      <c r="E201" s="57"/>
      <c r="F201" s="57"/>
      <c r="G201" s="57"/>
      <c r="H201" s="57"/>
      <c r="I201" s="57"/>
      <c r="J201" s="89"/>
      <c r="K201" s="89"/>
      <c r="L201" s="57"/>
      <c r="M201" s="57"/>
      <c r="N201" s="57"/>
      <c r="O201" s="57"/>
      <c r="P201" s="57"/>
      <c r="Q201" s="57"/>
      <c r="R201" s="57"/>
      <c r="S201" s="57"/>
      <c r="T201" s="57"/>
      <c r="U201" s="57"/>
      <c r="V201" s="57"/>
      <c r="W201" s="57"/>
    </row>
    <row r="202">
      <c r="A202" s="298"/>
      <c r="B202" s="57"/>
      <c r="C202" s="57"/>
      <c r="D202" s="57"/>
      <c r="E202" s="57"/>
      <c r="F202" s="57"/>
      <c r="G202" s="57"/>
      <c r="H202" s="57"/>
      <c r="I202" s="57"/>
      <c r="J202" s="89"/>
      <c r="K202" s="89"/>
      <c r="L202" s="57"/>
      <c r="M202" s="57"/>
      <c r="N202" s="57"/>
      <c r="O202" s="57"/>
      <c r="P202" s="57"/>
      <c r="Q202" s="57"/>
      <c r="R202" s="57"/>
      <c r="S202" s="57"/>
      <c r="T202" s="57"/>
      <c r="U202" s="57"/>
      <c r="V202" s="57"/>
      <c r="W202" s="57"/>
    </row>
    <row r="203">
      <c r="A203" s="298"/>
      <c r="B203" s="57"/>
      <c r="C203" s="57"/>
      <c r="D203" s="57"/>
      <c r="E203" s="57"/>
      <c r="F203" s="57"/>
      <c r="G203" s="57"/>
      <c r="H203" s="57"/>
      <c r="I203" s="57"/>
      <c r="J203" s="89"/>
      <c r="K203" s="89"/>
      <c r="L203" s="57"/>
      <c r="M203" s="57"/>
      <c r="N203" s="57"/>
      <c r="O203" s="57"/>
      <c r="P203" s="57"/>
      <c r="Q203" s="57"/>
      <c r="R203" s="57"/>
      <c r="S203" s="57"/>
      <c r="T203" s="57"/>
      <c r="U203" s="57"/>
      <c r="V203" s="57"/>
      <c r="W203" s="57"/>
    </row>
    <row r="204">
      <c r="A204" s="298"/>
      <c r="B204" s="57"/>
      <c r="C204" s="57"/>
      <c r="D204" s="57"/>
      <c r="E204" s="57"/>
      <c r="F204" s="57"/>
      <c r="G204" s="57"/>
      <c r="H204" s="57"/>
      <c r="I204" s="57"/>
      <c r="J204" s="89"/>
      <c r="K204" s="89"/>
      <c r="L204" s="57"/>
      <c r="M204" s="57"/>
      <c r="N204" s="57"/>
      <c r="O204" s="57"/>
      <c r="P204" s="57"/>
      <c r="Q204" s="57"/>
      <c r="R204" s="57"/>
      <c r="S204" s="57"/>
      <c r="T204" s="57"/>
      <c r="U204" s="57"/>
      <c r="V204" s="57"/>
      <c r="W204" s="57"/>
    </row>
    <row r="205">
      <c r="A205" s="298"/>
      <c r="B205" s="57"/>
      <c r="C205" s="57"/>
      <c r="D205" s="57"/>
      <c r="E205" s="57"/>
      <c r="F205" s="57"/>
      <c r="G205" s="57"/>
      <c r="H205" s="57"/>
      <c r="I205" s="57"/>
      <c r="J205" s="89"/>
      <c r="K205" s="89"/>
      <c r="L205" s="57"/>
      <c r="M205" s="57"/>
      <c r="N205" s="57"/>
      <c r="O205" s="57"/>
      <c r="P205" s="57"/>
      <c r="Q205" s="57"/>
      <c r="R205" s="57"/>
      <c r="S205" s="57"/>
      <c r="T205" s="57"/>
      <c r="U205" s="57"/>
      <c r="V205" s="57"/>
      <c r="W205" s="57"/>
    </row>
    <row r="206">
      <c r="A206" s="298"/>
      <c r="B206" s="57"/>
      <c r="C206" s="57"/>
      <c r="D206" s="57"/>
      <c r="E206" s="57"/>
      <c r="F206" s="57"/>
      <c r="G206" s="57"/>
      <c r="H206" s="57"/>
      <c r="I206" s="57"/>
      <c r="J206" s="89"/>
      <c r="K206" s="89"/>
      <c r="L206" s="57"/>
      <c r="M206" s="57"/>
      <c r="N206" s="57"/>
      <c r="O206" s="57"/>
      <c r="P206" s="57"/>
      <c r="Q206" s="57"/>
      <c r="R206" s="57"/>
      <c r="S206" s="57"/>
      <c r="T206" s="57"/>
      <c r="U206" s="57"/>
      <c r="V206" s="57"/>
      <c r="W206" s="57"/>
    </row>
    <row r="207">
      <c r="A207" s="298"/>
      <c r="B207" s="57"/>
      <c r="C207" s="57"/>
      <c r="D207" s="57"/>
      <c r="E207" s="57"/>
      <c r="F207" s="57"/>
      <c r="G207" s="57"/>
      <c r="H207" s="57"/>
      <c r="I207" s="57"/>
      <c r="J207" s="89"/>
      <c r="K207" s="89"/>
      <c r="L207" s="57"/>
      <c r="M207" s="57"/>
      <c r="N207" s="57"/>
      <c r="O207" s="57"/>
      <c r="P207" s="57"/>
      <c r="Q207" s="57"/>
      <c r="R207" s="57"/>
      <c r="S207" s="57"/>
      <c r="T207" s="57"/>
      <c r="U207" s="57"/>
      <c r="V207" s="57"/>
      <c r="W207" s="57"/>
    </row>
    <row r="208">
      <c r="A208" s="298"/>
      <c r="B208" s="57"/>
      <c r="C208" s="57"/>
      <c r="D208" s="57"/>
      <c r="E208" s="57"/>
      <c r="F208" s="57"/>
      <c r="G208" s="57"/>
      <c r="H208" s="57"/>
      <c r="I208" s="57"/>
      <c r="J208" s="89"/>
      <c r="K208" s="89"/>
      <c r="L208" s="57"/>
      <c r="M208" s="57"/>
      <c r="N208" s="57"/>
      <c r="O208" s="57"/>
      <c r="P208" s="57"/>
      <c r="Q208" s="57"/>
      <c r="R208" s="57"/>
      <c r="S208" s="57"/>
      <c r="T208" s="57"/>
      <c r="U208" s="57"/>
      <c r="V208" s="57"/>
      <c r="W208" s="57"/>
    </row>
    <row r="209">
      <c r="A209" s="298"/>
      <c r="B209" s="57"/>
      <c r="C209" s="57"/>
      <c r="D209" s="57"/>
      <c r="E209" s="57"/>
      <c r="F209" s="57"/>
      <c r="G209" s="57"/>
      <c r="H209" s="57"/>
      <c r="I209" s="57"/>
      <c r="J209" s="89"/>
      <c r="K209" s="89"/>
      <c r="L209" s="57"/>
      <c r="M209" s="57"/>
      <c r="N209" s="57"/>
      <c r="O209" s="57"/>
      <c r="P209" s="57"/>
      <c r="Q209" s="57"/>
      <c r="R209" s="57"/>
      <c r="S209" s="57"/>
      <c r="T209" s="57"/>
      <c r="U209" s="57"/>
      <c r="V209" s="57"/>
      <c r="W209" s="57"/>
    </row>
    <row r="210">
      <c r="A210" s="298"/>
      <c r="B210" s="57"/>
      <c r="C210" s="57"/>
      <c r="D210" s="57"/>
      <c r="E210" s="57"/>
      <c r="F210" s="57"/>
      <c r="G210" s="57"/>
      <c r="H210" s="57"/>
      <c r="I210" s="57"/>
      <c r="J210" s="89"/>
      <c r="K210" s="89"/>
      <c r="L210" s="57"/>
      <c r="M210" s="57"/>
      <c r="N210" s="57"/>
      <c r="O210" s="57"/>
      <c r="P210" s="57"/>
      <c r="Q210" s="57"/>
      <c r="R210" s="57"/>
      <c r="S210" s="57"/>
      <c r="T210" s="57"/>
      <c r="U210" s="57"/>
      <c r="V210" s="57"/>
      <c r="W210" s="57"/>
    </row>
    <row r="211">
      <c r="A211" s="298"/>
      <c r="B211" s="57"/>
      <c r="C211" s="57"/>
      <c r="D211" s="57"/>
      <c r="E211" s="57"/>
      <c r="F211" s="57"/>
      <c r="G211" s="57"/>
      <c r="H211" s="57"/>
      <c r="I211" s="57"/>
      <c r="J211" s="89"/>
      <c r="K211" s="89"/>
      <c r="L211" s="57"/>
      <c r="M211" s="57"/>
      <c r="N211" s="57"/>
      <c r="O211" s="57"/>
      <c r="P211" s="57"/>
      <c r="Q211" s="57"/>
      <c r="R211" s="57"/>
      <c r="S211" s="57"/>
      <c r="T211" s="57"/>
      <c r="U211" s="57"/>
      <c r="V211" s="57"/>
      <c r="W211" s="57"/>
    </row>
    <row r="212">
      <c r="A212" s="298"/>
      <c r="B212" s="57"/>
      <c r="C212" s="57"/>
      <c r="D212" s="57"/>
      <c r="E212" s="57"/>
      <c r="F212" s="57"/>
      <c r="G212" s="57"/>
      <c r="H212" s="57"/>
      <c r="I212" s="57"/>
      <c r="J212" s="89"/>
      <c r="K212" s="89"/>
      <c r="L212" s="57"/>
      <c r="M212" s="57"/>
      <c r="N212" s="57"/>
      <c r="O212" s="57"/>
      <c r="P212" s="57"/>
      <c r="Q212" s="57"/>
      <c r="R212" s="57"/>
      <c r="S212" s="57"/>
      <c r="T212" s="57"/>
      <c r="U212" s="57"/>
      <c r="V212" s="57"/>
      <c r="W212" s="57"/>
    </row>
    <row r="213">
      <c r="A213" s="298"/>
      <c r="B213" s="57"/>
      <c r="C213" s="57"/>
      <c r="D213" s="57"/>
      <c r="E213" s="57"/>
      <c r="F213" s="57"/>
      <c r="G213" s="57"/>
      <c r="H213" s="57"/>
      <c r="I213" s="57"/>
      <c r="J213" s="89"/>
      <c r="K213" s="89"/>
      <c r="L213" s="57"/>
      <c r="M213" s="57"/>
      <c r="N213" s="57"/>
      <c r="O213" s="57"/>
      <c r="P213" s="57"/>
      <c r="Q213" s="57"/>
      <c r="R213" s="57"/>
      <c r="S213" s="57"/>
      <c r="T213" s="57"/>
      <c r="U213" s="57"/>
      <c r="V213" s="57"/>
      <c r="W213" s="57"/>
    </row>
    <row r="214">
      <c r="A214" s="298"/>
      <c r="B214" s="57"/>
      <c r="C214" s="57"/>
      <c r="D214" s="57"/>
      <c r="E214" s="57"/>
      <c r="F214" s="57"/>
      <c r="G214" s="57"/>
      <c r="H214" s="57"/>
      <c r="I214" s="57"/>
      <c r="J214" s="89"/>
      <c r="K214" s="89"/>
      <c r="L214" s="57"/>
      <c r="M214" s="57"/>
      <c r="N214" s="57"/>
      <c r="O214" s="57"/>
      <c r="P214" s="57"/>
      <c r="Q214" s="57"/>
      <c r="R214" s="57"/>
      <c r="S214" s="57"/>
      <c r="T214" s="57"/>
      <c r="U214" s="57"/>
      <c r="V214" s="57"/>
      <c r="W214" s="57"/>
    </row>
    <row r="215">
      <c r="A215" s="298"/>
      <c r="B215" s="57"/>
      <c r="C215" s="57"/>
      <c r="D215" s="57"/>
      <c r="E215" s="57"/>
      <c r="F215" s="57"/>
      <c r="G215" s="57"/>
      <c r="H215" s="57"/>
      <c r="I215" s="57"/>
      <c r="J215" s="89"/>
      <c r="K215" s="89"/>
      <c r="L215" s="57"/>
      <c r="M215" s="57"/>
      <c r="N215" s="57"/>
      <c r="O215" s="57"/>
      <c r="P215" s="57"/>
      <c r="Q215" s="57"/>
      <c r="R215" s="57"/>
      <c r="S215" s="57"/>
      <c r="T215" s="57"/>
      <c r="U215" s="57"/>
      <c r="V215" s="57"/>
      <c r="W215" s="57"/>
    </row>
    <row r="216">
      <c r="A216" s="298"/>
      <c r="B216" s="57"/>
      <c r="C216" s="57"/>
      <c r="D216" s="57"/>
      <c r="E216" s="57"/>
      <c r="F216" s="57"/>
      <c r="G216" s="57"/>
      <c r="H216" s="57"/>
      <c r="I216" s="57"/>
      <c r="J216" s="89"/>
      <c r="K216" s="89"/>
      <c r="L216" s="57"/>
      <c r="M216" s="57"/>
      <c r="N216" s="57"/>
      <c r="O216" s="57"/>
      <c r="P216" s="57"/>
      <c r="Q216" s="57"/>
      <c r="R216" s="57"/>
      <c r="S216" s="57"/>
      <c r="T216" s="57"/>
      <c r="U216" s="57"/>
      <c r="V216" s="57"/>
      <c r="W216" s="57"/>
    </row>
    <row r="217">
      <c r="A217" s="298"/>
      <c r="B217" s="57"/>
      <c r="C217" s="57"/>
      <c r="D217" s="57"/>
      <c r="E217" s="57"/>
      <c r="F217" s="57"/>
      <c r="G217" s="57"/>
      <c r="H217" s="57"/>
      <c r="I217" s="57"/>
      <c r="J217" s="89"/>
      <c r="K217" s="89"/>
      <c r="L217" s="57"/>
      <c r="M217" s="57"/>
      <c r="N217" s="57"/>
      <c r="O217" s="57"/>
      <c r="P217" s="57"/>
      <c r="Q217" s="57"/>
      <c r="R217" s="57"/>
      <c r="S217" s="57"/>
      <c r="T217" s="57"/>
      <c r="U217" s="57"/>
      <c r="V217" s="57"/>
      <c r="W217" s="57"/>
    </row>
    <row r="218">
      <c r="A218" s="298"/>
      <c r="B218" s="57"/>
      <c r="C218" s="57"/>
      <c r="D218" s="57"/>
      <c r="E218" s="57"/>
      <c r="F218" s="57"/>
      <c r="G218" s="57"/>
      <c r="H218" s="57"/>
      <c r="I218" s="57"/>
      <c r="J218" s="89"/>
      <c r="K218" s="89"/>
      <c r="L218" s="57"/>
      <c r="M218" s="57"/>
      <c r="N218" s="57"/>
      <c r="O218" s="57"/>
      <c r="P218" s="57"/>
      <c r="Q218" s="57"/>
      <c r="R218" s="57"/>
      <c r="S218" s="57"/>
      <c r="T218" s="57"/>
      <c r="U218" s="57"/>
      <c r="V218" s="57"/>
      <c r="W218" s="57"/>
    </row>
    <row r="219">
      <c r="A219" s="298"/>
      <c r="B219" s="57"/>
      <c r="C219" s="57"/>
      <c r="D219" s="57"/>
      <c r="E219" s="57"/>
      <c r="F219" s="57"/>
      <c r="G219" s="57"/>
      <c r="H219" s="57"/>
      <c r="I219" s="57"/>
      <c r="J219" s="89"/>
      <c r="K219" s="89"/>
      <c r="L219" s="57"/>
      <c r="M219" s="57"/>
      <c r="N219" s="57"/>
      <c r="O219" s="57"/>
      <c r="P219" s="57"/>
      <c r="Q219" s="57"/>
      <c r="R219" s="57"/>
      <c r="S219" s="57"/>
      <c r="T219" s="57"/>
      <c r="U219" s="57"/>
      <c r="V219" s="57"/>
      <c r="W219" s="57"/>
    </row>
    <row r="220">
      <c r="A220" s="298"/>
      <c r="B220" s="57"/>
      <c r="C220" s="57"/>
      <c r="D220" s="57"/>
      <c r="E220" s="57"/>
      <c r="F220" s="57"/>
      <c r="G220" s="57"/>
      <c r="H220" s="57"/>
      <c r="I220" s="57"/>
      <c r="J220" s="89"/>
      <c r="K220" s="89"/>
      <c r="L220" s="57"/>
      <c r="M220" s="57"/>
      <c r="N220" s="57"/>
      <c r="O220" s="57"/>
      <c r="P220" s="57"/>
      <c r="Q220" s="57"/>
      <c r="R220" s="57"/>
      <c r="S220" s="57"/>
      <c r="T220" s="57"/>
      <c r="U220" s="57"/>
      <c r="V220" s="57"/>
      <c r="W220" s="57"/>
    </row>
    <row r="221">
      <c r="A221" s="298"/>
      <c r="B221" s="57"/>
      <c r="C221" s="57"/>
      <c r="D221" s="57"/>
      <c r="E221" s="57"/>
      <c r="F221" s="57"/>
      <c r="G221" s="57"/>
      <c r="H221" s="57"/>
      <c r="I221" s="57"/>
      <c r="J221" s="89"/>
      <c r="K221" s="89"/>
      <c r="L221" s="57"/>
      <c r="M221" s="57"/>
      <c r="N221" s="57"/>
      <c r="O221" s="57"/>
      <c r="P221" s="57"/>
      <c r="Q221" s="57"/>
      <c r="R221" s="57"/>
      <c r="S221" s="57"/>
      <c r="T221" s="57"/>
      <c r="U221" s="57"/>
      <c r="V221" s="57"/>
      <c r="W221" s="57"/>
    </row>
    <row r="222">
      <c r="A222" s="298"/>
      <c r="B222" s="57"/>
      <c r="C222" s="57"/>
      <c r="D222" s="57"/>
      <c r="E222" s="57"/>
      <c r="F222" s="57"/>
      <c r="G222" s="57"/>
      <c r="H222" s="57"/>
      <c r="I222" s="57"/>
      <c r="J222" s="89"/>
      <c r="K222" s="89"/>
      <c r="L222" s="57"/>
      <c r="M222" s="57"/>
      <c r="N222" s="57"/>
      <c r="O222" s="57"/>
      <c r="P222" s="57"/>
      <c r="Q222" s="57"/>
      <c r="R222" s="57"/>
      <c r="S222" s="57"/>
      <c r="T222" s="57"/>
      <c r="U222" s="57"/>
      <c r="V222" s="57"/>
      <c r="W222" s="57"/>
    </row>
    <row r="223">
      <c r="A223" s="298"/>
      <c r="B223" s="57"/>
      <c r="C223" s="57"/>
      <c r="D223" s="57"/>
      <c r="E223" s="57"/>
      <c r="F223" s="57"/>
      <c r="G223" s="57"/>
      <c r="H223" s="57"/>
      <c r="I223" s="57"/>
      <c r="J223" s="89"/>
      <c r="K223" s="89"/>
      <c r="L223" s="57"/>
      <c r="M223" s="57"/>
      <c r="N223" s="57"/>
      <c r="O223" s="57"/>
      <c r="P223" s="57"/>
      <c r="Q223" s="57"/>
      <c r="R223" s="57"/>
      <c r="S223" s="57"/>
      <c r="T223" s="57"/>
      <c r="U223" s="57"/>
      <c r="V223" s="57"/>
      <c r="W223" s="57"/>
    </row>
    <row r="224">
      <c r="A224" s="298"/>
      <c r="B224" s="57"/>
      <c r="C224" s="57"/>
      <c r="D224" s="57"/>
      <c r="E224" s="57"/>
      <c r="F224" s="57"/>
      <c r="G224" s="57"/>
      <c r="H224" s="57"/>
      <c r="I224" s="57"/>
      <c r="J224" s="89"/>
      <c r="K224" s="89"/>
      <c r="L224" s="57"/>
      <c r="M224" s="57"/>
      <c r="N224" s="57"/>
      <c r="O224" s="57"/>
      <c r="P224" s="57"/>
      <c r="Q224" s="57"/>
      <c r="R224" s="57"/>
      <c r="S224" s="57"/>
      <c r="T224" s="57"/>
      <c r="U224" s="57"/>
      <c r="V224" s="57"/>
      <c r="W224" s="57"/>
    </row>
    <row r="225">
      <c r="A225" s="298"/>
      <c r="B225" s="57"/>
      <c r="C225" s="57"/>
      <c r="D225" s="57"/>
      <c r="E225" s="57"/>
      <c r="F225" s="57"/>
      <c r="G225" s="57"/>
      <c r="H225" s="57"/>
      <c r="I225" s="57"/>
      <c r="J225" s="89"/>
      <c r="K225" s="89"/>
      <c r="L225" s="57"/>
      <c r="M225" s="57"/>
      <c r="N225" s="57"/>
      <c r="O225" s="57"/>
      <c r="P225" s="57"/>
      <c r="Q225" s="57"/>
      <c r="R225" s="57"/>
      <c r="S225" s="57"/>
      <c r="T225" s="57"/>
      <c r="U225" s="57"/>
      <c r="V225" s="57"/>
      <c r="W225" s="57"/>
    </row>
    <row r="226">
      <c r="A226" s="298"/>
      <c r="B226" s="57"/>
      <c r="C226" s="57"/>
      <c r="D226" s="57"/>
      <c r="E226" s="57"/>
      <c r="F226" s="57"/>
      <c r="G226" s="57"/>
      <c r="H226" s="57"/>
      <c r="I226" s="57"/>
      <c r="J226" s="89"/>
      <c r="K226" s="89"/>
      <c r="L226" s="57"/>
      <c r="M226" s="57"/>
      <c r="N226" s="57"/>
      <c r="O226" s="57"/>
      <c r="P226" s="57"/>
      <c r="Q226" s="57"/>
      <c r="R226" s="57"/>
      <c r="S226" s="57"/>
      <c r="T226" s="57"/>
      <c r="U226" s="57"/>
      <c r="V226" s="57"/>
      <c r="W226" s="57"/>
    </row>
    <row r="227">
      <c r="A227" s="298"/>
      <c r="B227" s="57"/>
      <c r="C227" s="57"/>
      <c r="D227" s="57"/>
      <c r="E227" s="57"/>
      <c r="F227" s="57"/>
      <c r="G227" s="57"/>
      <c r="H227" s="57"/>
      <c r="I227" s="57"/>
      <c r="J227" s="89"/>
      <c r="K227" s="89"/>
      <c r="L227" s="57"/>
      <c r="M227" s="57"/>
      <c r="N227" s="57"/>
      <c r="O227" s="57"/>
      <c r="P227" s="57"/>
      <c r="Q227" s="57"/>
      <c r="R227" s="57"/>
      <c r="S227" s="57"/>
      <c r="T227" s="57"/>
      <c r="U227" s="57"/>
      <c r="V227" s="57"/>
      <c r="W227" s="57"/>
    </row>
    <row r="228">
      <c r="A228" s="298"/>
      <c r="B228" s="57"/>
      <c r="C228" s="57"/>
      <c r="D228" s="57"/>
      <c r="E228" s="57"/>
      <c r="F228" s="57"/>
      <c r="G228" s="57"/>
      <c r="H228" s="57"/>
      <c r="I228" s="57"/>
      <c r="J228" s="89"/>
      <c r="K228" s="89"/>
      <c r="L228" s="57"/>
      <c r="M228" s="57"/>
      <c r="N228" s="57"/>
      <c r="O228" s="57"/>
      <c r="P228" s="57"/>
      <c r="Q228" s="57"/>
      <c r="R228" s="57"/>
      <c r="S228" s="57"/>
      <c r="T228" s="57"/>
      <c r="U228" s="57"/>
      <c r="V228" s="57"/>
      <c r="W228" s="57"/>
    </row>
    <row r="229">
      <c r="A229" s="298"/>
      <c r="B229" s="57"/>
      <c r="C229" s="57"/>
      <c r="D229" s="57"/>
      <c r="E229" s="57"/>
      <c r="F229" s="57"/>
      <c r="G229" s="57"/>
      <c r="H229" s="57"/>
      <c r="I229" s="57"/>
      <c r="J229" s="89"/>
      <c r="K229" s="89"/>
      <c r="L229" s="57"/>
      <c r="M229" s="57"/>
      <c r="N229" s="57"/>
      <c r="O229" s="57"/>
      <c r="P229" s="57"/>
      <c r="Q229" s="57"/>
      <c r="R229" s="57"/>
      <c r="S229" s="57"/>
      <c r="T229" s="57"/>
      <c r="U229" s="57"/>
      <c r="V229" s="57"/>
      <c r="W229" s="57"/>
    </row>
    <row r="230">
      <c r="A230" s="298"/>
      <c r="B230" s="57"/>
      <c r="C230" s="57"/>
      <c r="D230" s="57"/>
      <c r="E230" s="57"/>
      <c r="F230" s="57"/>
      <c r="G230" s="57"/>
      <c r="H230" s="57"/>
      <c r="I230" s="57"/>
      <c r="J230" s="89"/>
      <c r="K230" s="89"/>
      <c r="L230" s="57"/>
      <c r="M230" s="57"/>
      <c r="N230" s="57"/>
      <c r="O230" s="57"/>
      <c r="P230" s="57"/>
      <c r="Q230" s="57"/>
      <c r="R230" s="57"/>
      <c r="S230" s="57"/>
      <c r="T230" s="57"/>
      <c r="U230" s="57"/>
      <c r="V230" s="57"/>
      <c r="W230" s="57"/>
    </row>
    <row r="231">
      <c r="A231" s="298"/>
      <c r="B231" s="57"/>
      <c r="C231" s="57"/>
      <c r="D231" s="57"/>
      <c r="E231" s="57"/>
      <c r="F231" s="57"/>
      <c r="G231" s="57"/>
      <c r="H231" s="57"/>
      <c r="I231" s="57"/>
      <c r="J231" s="89"/>
      <c r="K231" s="89"/>
      <c r="L231" s="57"/>
      <c r="M231" s="57"/>
      <c r="N231" s="57"/>
      <c r="O231" s="57"/>
      <c r="P231" s="57"/>
      <c r="Q231" s="57"/>
      <c r="R231" s="57"/>
      <c r="S231" s="57"/>
      <c r="T231" s="57"/>
      <c r="U231" s="57"/>
      <c r="V231" s="57"/>
      <c r="W231" s="57"/>
    </row>
    <row r="232">
      <c r="A232" s="298"/>
      <c r="B232" s="57"/>
      <c r="C232" s="57"/>
      <c r="D232" s="57"/>
      <c r="E232" s="57"/>
      <c r="F232" s="57"/>
      <c r="G232" s="57"/>
      <c r="H232" s="57"/>
      <c r="I232" s="57"/>
      <c r="J232" s="89"/>
      <c r="K232" s="89"/>
      <c r="L232" s="57"/>
      <c r="M232" s="57"/>
      <c r="N232" s="57"/>
      <c r="O232" s="57"/>
      <c r="P232" s="57"/>
      <c r="Q232" s="57"/>
      <c r="R232" s="57"/>
      <c r="S232" s="57"/>
      <c r="T232" s="57"/>
      <c r="U232" s="57"/>
      <c r="V232" s="57"/>
      <c r="W232" s="57"/>
    </row>
    <row r="233">
      <c r="A233" s="298"/>
      <c r="B233" s="57"/>
      <c r="C233" s="57"/>
      <c r="D233" s="57"/>
      <c r="E233" s="57"/>
      <c r="F233" s="57"/>
      <c r="G233" s="57"/>
      <c r="H233" s="57"/>
      <c r="I233" s="57"/>
      <c r="J233" s="89"/>
      <c r="K233" s="89"/>
      <c r="L233" s="57"/>
      <c r="M233" s="57"/>
      <c r="N233" s="57"/>
      <c r="O233" s="57"/>
      <c r="P233" s="57"/>
      <c r="Q233" s="57"/>
      <c r="R233" s="57"/>
      <c r="S233" s="57"/>
      <c r="T233" s="57"/>
      <c r="U233" s="57"/>
      <c r="V233" s="57"/>
      <c r="W233" s="57"/>
    </row>
    <row r="234">
      <c r="A234" s="298"/>
      <c r="B234" s="57"/>
      <c r="C234" s="57"/>
      <c r="D234" s="57"/>
      <c r="E234" s="57"/>
      <c r="F234" s="57"/>
      <c r="G234" s="57"/>
      <c r="H234" s="57"/>
      <c r="I234" s="57"/>
      <c r="J234" s="89"/>
      <c r="K234" s="89"/>
      <c r="L234" s="57"/>
      <c r="M234" s="57"/>
      <c r="N234" s="57"/>
      <c r="O234" s="57"/>
      <c r="P234" s="57"/>
      <c r="Q234" s="57"/>
      <c r="R234" s="57"/>
      <c r="S234" s="57"/>
      <c r="T234" s="57"/>
      <c r="U234" s="57"/>
      <c r="V234" s="57"/>
      <c r="W234" s="57"/>
    </row>
    <row r="235">
      <c r="A235" s="298"/>
      <c r="B235" s="57"/>
      <c r="C235" s="57"/>
      <c r="D235" s="57"/>
      <c r="E235" s="57"/>
      <c r="F235" s="57"/>
      <c r="G235" s="57"/>
      <c r="H235" s="57"/>
      <c r="I235" s="57"/>
      <c r="J235" s="89"/>
      <c r="K235" s="89"/>
      <c r="L235" s="57"/>
      <c r="M235" s="57"/>
      <c r="N235" s="57"/>
      <c r="O235" s="57"/>
      <c r="P235" s="57"/>
      <c r="Q235" s="57"/>
      <c r="R235" s="57"/>
      <c r="S235" s="57"/>
      <c r="T235" s="57"/>
      <c r="U235" s="57"/>
      <c r="V235" s="57"/>
      <c r="W235" s="57"/>
    </row>
    <row r="236">
      <c r="A236" s="298"/>
      <c r="B236" s="57"/>
      <c r="C236" s="57"/>
      <c r="D236" s="57"/>
      <c r="E236" s="57"/>
      <c r="F236" s="57"/>
      <c r="G236" s="57"/>
      <c r="H236" s="57"/>
      <c r="I236" s="57"/>
      <c r="J236" s="89"/>
      <c r="K236" s="89"/>
      <c r="L236" s="57"/>
      <c r="M236" s="57"/>
      <c r="N236" s="57"/>
      <c r="O236" s="57"/>
      <c r="P236" s="57"/>
      <c r="Q236" s="57"/>
      <c r="R236" s="57"/>
      <c r="S236" s="57"/>
      <c r="T236" s="57"/>
      <c r="U236" s="57"/>
      <c r="V236" s="57"/>
      <c r="W236" s="57"/>
    </row>
    <row r="237">
      <c r="A237" s="298"/>
      <c r="B237" s="57"/>
      <c r="C237" s="57"/>
      <c r="D237" s="57"/>
      <c r="E237" s="57"/>
      <c r="F237" s="57"/>
      <c r="G237" s="57"/>
      <c r="H237" s="57"/>
      <c r="I237" s="57"/>
      <c r="J237" s="89"/>
      <c r="K237" s="89"/>
      <c r="L237" s="57"/>
      <c r="M237" s="57"/>
      <c r="N237" s="57"/>
      <c r="O237" s="57"/>
      <c r="P237" s="57"/>
      <c r="Q237" s="57"/>
      <c r="R237" s="57"/>
      <c r="S237" s="57"/>
      <c r="T237" s="57"/>
      <c r="U237" s="57"/>
      <c r="V237" s="57"/>
      <c r="W237" s="57"/>
    </row>
    <row r="238">
      <c r="A238" s="298"/>
      <c r="B238" s="57"/>
      <c r="C238" s="57"/>
      <c r="D238" s="57"/>
      <c r="E238" s="57"/>
      <c r="F238" s="57"/>
      <c r="G238" s="57"/>
      <c r="H238" s="57"/>
      <c r="I238" s="57"/>
      <c r="J238" s="89"/>
      <c r="K238" s="89"/>
      <c r="L238" s="57"/>
      <c r="M238" s="57"/>
      <c r="N238" s="57"/>
      <c r="O238" s="57"/>
      <c r="P238" s="57"/>
      <c r="Q238" s="57"/>
      <c r="R238" s="57"/>
      <c r="S238" s="57"/>
      <c r="T238" s="57"/>
      <c r="U238" s="57"/>
      <c r="V238" s="57"/>
      <c r="W238" s="57"/>
    </row>
    <row r="239">
      <c r="A239" s="298"/>
      <c r="B239" s="57"/>
      <c r="C239" s="57"/>
      <c r="D239" s="57"/>
      <c r="E239" s="57"/>
      <c r="F239" s="57"/>
      <c r="G239" s="57"/>
      <c r="H239" s="57"/>
      <c r="I239" s="57"/>
      <c r="J239" s="89"/>
      <c r="K239" s="89"/>
      <c r="L239" s="57"/>
      <c r="M239" s="57"/>
      <c r="N239" s="57"/>
      <c r="O239" s="57"/>
      <c r="P239" s="57"/>
      <c r="Q239" s="57"/>
      <c r="R239" s="57"/>
      <c r="S239" s="57"/>
      <c r="T239" s="57"/>
      <c r="U239" s="57"/>
      <c r="V239" s="57"/>
      <c r="W239" s="57"/>
    </row>
    <row r="240">
      <c r="A240" s="298"/>
      <c r="B240" s="57"/>
      <c r="C240" s="57"/>
      <c r="D240" s="57"/>
      <c r="E240" s="57"/>
      <c r="F240" s="57"/>
      <c r="G240" s="57"/>
      <c r="H240" s="57"/>
      <c r="I240" s="57"/>
      <c r="J240" s="89"/>
      <c r="K240" s="89"/>
      <c r="L240" s="57"/>
      <c r="M240" s="57"/>
      <c r="N240" s="57"/>
      <c r="O240" s="57"/>
      <c r="P240" s="57"/>
      <c r="Q240" s="57"/>
      <c r="R240" s="57"/>
      <c r="S240" s="57"/>
      <c r="T240" s="57"/>
      <c r="U240" s="57"/>
      <c r="V240" s="57"/>
      <c r="W240" s="57"/>
    </row>
    <row r="241">
      <c r="A241" s="298"/>
      <c r="B241" s="57"/>
      <c r="C241" s="57"/>
      <c r="D241" s="57"/>
      <c r="E241" s="57"/>
      <c r="F241" s="57"/>
      <c r="G241" s="57"/>
      <c r="H241" s="57"/>
      <c r="I241" s="57"/>
      <c r="J241" s="89"/>
      <c r="K241" s="89"/>
      <c r="L241" s="57"/>
      <c r="M241" s="57"/>
      <c r="N241" s="57"/>
      <c r="O241" s="57"/>
      <c r="P241" s="57"/>
      <c r="Q241" s="57"/>
      <c r="R241" s="57"/>
      <c r="S241" s="57"/>
      <c r="T241" s="57"/>
      <c r="U241" s="57"/>
      <c r="V241" s="57"/>
      <c r="W241" s="57"/>
    </row>
    <row r="242">
      <c r="A242" s="298"/>
      <c r="B242" s="57"/>
      <c r="C242" s="57"/>
      <c r="D242" s="57"/>
      <c r="E242" s="57"/>
      <c r="F242" s="57"/>
      <c r="G242" s="57"/>
      <c r="H242" s="57"/>
      <c r="I242" s="57"/>
      <c r="J242" s="89"/>
      <c r="K242" s="89"/>
      <c r="L242" s="57"/>
      <c r="M242" s="57"/>
      <c r="N242" s="57"/>
      <c r="O242" s="57"/>
      <c r="P242" s="57"/>
      <c r="Q242" s="57"/>
      <c r="R242" s="57"/>
      <c r="S242" s="57"/>
      <c r="T242" s="57"/>
      <c r="U242" s="57"/>
      <c r="V242" s="57"/>
      <c r="W242" s="57"/>
    </row>
    <row r="243">
      <c r="A243" s="298"/>
      <c r="B243" s="57"/>
      <c r="C243" s="57"/>
      <c r="D243" s="57"/>
      <c r="E243" s="57"/>
      <c r="F243" s="57"/>
      <c r="G243" s="57"/>
      <c r="H243" s="57"/>
      <c r="I243" s="57"/>
      <c r="J243" s="89"/>
      <c r="K243" s="89"/>
      <c r="L243" s="57"/>
      <c r="M243" s="57"/>
      <c r="N243" s="57"/>
      <c r="O243" s="57"/>
      <c r="P243" s="57"/>
      <c r="Q243" s="57"/>
      <c r="R243" s="57"/>
      <c r="S243" s="57"/>
      <c r="T243" s="57"/>
      <c r="U243" s="57"/>
      <c r="V243" s="57"/>
      <c r="W243" s="57"/>
    </row>
    <row r="244">
      <c r="A244" s="298"/>
      <c r="B244" s="57"/>
      <c r="C244" s="57"/>
      <c r="D244" s="57"/>
      <c r="E244" s="57"/>
      <c r="F244" s="57"/>
      <c r="G244" s="57"/>
      <c r="H244" s="57"/>
      <c r="I244" s="57"/>
      <c r="J244" s="89"/>
      <c r="K244" s="89"/>
      <c r="L244" s="57"/>
      <c r="M244" s="57"/>
      <c r="N244" s="57"/>
      <c r="O244" s="57"/>
      <c r="P244" s="57"/>
      <c r="Q244" s="57"/>
      <c r="R244" s="57"/>
      <c r="S244" s="57"/>
      <c r="T244" s="57"/>
      <c r="U244" s="57"/>
      <c r="V244" s="57"/>
      <c r="W244" s="57"/>
    </row>
    <row r="245">
      <c r="A245" s="298"/>
      <c r="B245" s="57"/>
      <c r="C245" s="57"/>
      <c r="D245" s="57"/>
      <c r="E245" s="57"/>
      <c r="F245" s="57"/>
      <c r="G245" s="57"/>
      <c r="H245" s="57"/>
      <c r="I245" s="57"/>
      <c r="J245" s="89"/>
      <c r="K245" s="89"/>
      <c r="L245" s="57"/>
      <c r="M245" s="57"/>
      <c r="N245" s="57"/>
      <c r="O245" s="57"/>
      <c r="P245" s="57"/>
      <c r="Q245" s="57"/>
      <c r="R245" s="57"/>
      <c r="S245" s="57"/>
      <c r="T245" s="57"/>
      <c r="U245" s="57"/>
      <c r="V245" s="57"/>
      <c r="W245" s="57"/>
    </row>
    <row r="246">
      <c r="A246" s="298"/>
      <c r="B246" s="57"/>
      <c r="C246" s="57"/>
      <c r="D246" s="57"/>
      <c r="E246" s="57"/>
      <c r="F246" s="57"/>
      <c r="G246" s="57"/>
      <c r="H246" s="57"/>
      <c r="I246" s="57"/>
      <c r="J246" s="89"/>
      <c r="K246" s="89"/>
      <c r="L246" s="57"/>
      <c r="M246" s="57"/>
      <c r="N246" s="57"/>
      <c r="O246" s="57"/>
      <c r="P246" s="57"/>
      <c r="Q246" s="57"/>
      <c r="R246" s="57"/>
      <c r="S246" s="57"/>
      <c r="T246" s="57"/>
      <c r="U246" s="57"/>
      <c r="V246" s="57"/>
      <c r="W246" s="57"/>
    </row>
    <row r="247">
      <c r="A247" s="298"/>
      <c r="B247" s="57"/>
      <c r="C247" s="57"/>
      <c r="D247" s="57"/>
      <c r="E247" s="57"/>
      <c r="F247" s="57"/>
      <c r="G247" s="57"/>
      <c r="H247" s="57"/>
      <c r="I247" s="57"/>
      <c r="J247" s="89"/>
      <c r="K247" s="89"/>
      <c r="L247" s="57"/>
      <c r="M247" s="57"/>
      <c r="N247" s="57"/>
      <c r="O247" s="57"/>
      <c r="P247" s="57"/>
      <c r="Q247" s="57"/>
      <c r="R247" s="57"/>
      <c r="S247" s="57"/>
      <c r="T247" s="57"/>
      <c r="U247" s="57"/>
      <c r="V247" s="57"/>
      <c r="W247" s="57"/>
    </row>
    <row r="248">
      <c r="A248" s="298"/>
      <c r="B248" s="57"/>
      <c r="C248" s="57"/>
      <c r="D248" s="57"/>
      <c r="E248" s="57"/>
      <c r="F248" s="57"/>
      <c r="G248" s="57"/>
      <c r="H248" s="57"/>
      <c r="I248" s="57"/>
      <c r="J248" s="89"/>
      <c r="K248" s="89"/>
      <c r="L248" s="57"/>
      <c r="M248" s="57"/>
      <c r="N248" s="57"/>
      <c r="O248" s="57"/>
      <c r="P248" s="57"/>
      <c r="Q248" s="57"/>
      <c r="R248" s="57"/>
      <c r="S248" s="57"/>
      <c r="T248" s="57"/>
      <c r="U248" s="57"/>
      <c r="V248" s="57"/>
      <c r="W248" s="57"/>
    </row>
    <row r="249">
      <c r="A249" s="298"/>
      <c r="B249" s="57"/>
      <c r="C249" s="57"/>
      <c r="D249" s="57"/>
      <c r="E249" s="57"/>
      <c r="F249" s="57"/>
      <c r="G249" s="57"/>
      <c r="H249" s="57"/>
      <c r="I249" s="57"/>
      <c r="J249" s="89"/>
      <c r="K249" s="89"/>
      <c r="L249" s="57"/>
      <c r="M249" s="57"/>
      <c r="N249" s="57"/>
      <c r="O249" s="57"/>
      <c r="P249" s="57"/>
      <c r="Q249" s="57"/>
      <c r="R249" s="57"/>
      <c r="S249" s="57"/>
      <c r="T249" s="57"/>
      <c r="U249" s="57"/>
      <c r="V249" s="57"/>
      <c r="W249" s="57"/>
    </row>
    <row r="250">
      <c r="A250" s="298"/>
      <c r="B250" s="57"/>
      <c r="C250" s="57"/>
      <c r="D250" s="57"/>
      <c r="E250" s="57"/>
      <c r="F250" s="57"/>
      <c r="G250" s="57"/>
      <c r="H250" s="57"/>
      <c r="I250" s="57"/>
      <c r="J250" s="89"/>
      <c r="K250" s="89"/>
      <c r="L250" s="57"/>
      <c r="M250" s="57"/>
      <c r="N250" s="57"/>
      <c r="O250" s="57"/>
      <c r="P250" s="57"/>
      <c r="Q250" s="57"/>
      <c r="R250" s="57"/>
      <c r="S250" s="57"/>
      <c r="T250" s="57"/>
      <c r="U250" s="57"/>
      <c r="V250" s="57"/>
      <c r="W250" s="57"/>
    </row>
    <row r="251">
      <c r="A251" s="298"/>
      <c r="B251" s="57"/>
      <c r="C251" s="57"/>
      <c r="D251" s="57"/>
      <c r="E251" s="57"/>
      <c r="F251" s="57"/>
      <c r="G251" s="57"/>
      <c r="H251" s="57"/>
      <c r="I251" s="57"/>
      <c r="J251" s="89"/>
      <c r="K251" s="89"/>
      <c r="L251" s="57"/>
      <c r="M251" s="57"/>
      <c r="N251" s="57"/>
      <c r="O251" s="57"/>
      <c r="P251" s="57"/>
      <c r="Q251" s="57"/>
      <c r="R251" s="57"/>
      <c r="S251" s="57"/>
      <c r="T251" s="57"/>
      <c r="U251" s="57"/>
      <c r="V251" s="57"/>
      <c r="W251" s="57"/>
    </row>
    <row r="252">
      <c r="A252" s="298"/>
      <c r="B252" s="57"/>
      <c r="C252" s="57"/>
      <c r="D252" s="57"/>
      <c r="E252" s="57"/>
      <c r="F252" s="57"/>
      <c r="G252" s="57"/>
      <c r="H252" s="57"/>
      <c r="I252" s="57"/>
      <c r="J252" s="89"/>
      <c r="K252" s="89"/>
      <c r="L252" s="57"/>
      <c r="M252" s="57"/>
      <c r="N252" s="57"/>
      <c r="O252" s="57"/>
      <c r="P252" s="57"/>
      <c r="Q252" s="57"/>
      <c r="R252" s="57"/>
      <c r="S252" s="57"/>
      <c r="T252" s="57"/>
      <c r="U252" s="57"/>
      <c r="V252" s="57"/>
      <c r="W252" s="57"/>
    </row>
    <row r="253">
      <c r="A253" s="298"/>
      <c r="B253" s="57"/>
      <c r="C253" s="57"/>
      <c r="D253" s="57"/>
      <c r="E253" s="57"/>
      <c r="F253" s="57"/>
      <c r="G253" s="57"/>
      <c r="H253" s="57"/>
      <c r="I253" s="57"/>
      <c r="J253" s="89"/>
      <c r="K253" s="89"/>
      <c r="L253" s="57"/>
      <c r="M253" s="57"/>
      <c r="N253" s="57"/>
      <c r="O253" s="57"/>
      <c r="P253" s="57"/>
      <c r="Q253" s="57"/>
      <c r="R253" s="57"/>
      <c r="S253" s="57"/>
      <c r="T253" s="57"/>
      <c r="U253" s="57"/>
      <c r="V253" s="57"/>
      <c r="W253" s="57"/>
    </row>
    <row r="254">
      <c r="A254" s="298"/>
      <c r="B254" s="57"/>
      <c r="C254" s="57"/>
      <c r="D254" s="57"/>
      <c r="E254" s="57"/>
      <c r="F254" s="57"/>
      <c r="G254" s="57"/>
      <c r="H254" s="57"/>
      <c r="I254" s="57"/>
      <c r="J254" s="89"/>
      <c r="K254" s="89"/>
      <c r="L254" s="57"/>
      <c r="M254" s="57"/>
      <c r="N254" s="57"/>
      <c r="O254" s="57"/>
      <c r="P254" s="57"/>
      <c r="Q254" s="57"/>
      <c r="R254" s="57"/>
      <c r="S254" s="57"/>
      <c r="T254" s="57"/>
      <c r="U254" s="57"/>
      <c r="V254" s="57"/>
      <c r="W254" s="57"/>
    </row>
    <row r="255">
      <c r="A255" s="298"/>
      <c r="B255" s="57"/>
      <c r="C255" s="57"/>
      <c r="D255" s="57"/>
      <c r="E255" s="57"/>
      <c r="F255" s="57"/>
      <c r="G255" s="57"/>
      <c r="H255" s="57"/>
      <c r="I255" s="57"/>
      <c r="J255" s="89"/>
      <c r="K255" s="89"/>
      <c r="L255" s="57"/>
      <c r="M255" s="57"/>
      <c r="N255" s="57"/>
      <c r="O255" s="57"/>
      <c r="P255" s="57"/>
      <c r="Q255" s="57"/>
      <c r="R255" s="57"/>
      <c r="S255" s="57"/>
      <c r="T255" s="57"/>
      <c r="U255" s="57"/>
      <c r="V255" s="57"/>
      <c r="W255" s="57"/>
    </row>
    <row r="256">
      <c r="A256" s="298"/>
      <c r="B256" s="57"/>
      <c r="C256" s="57"/>
      <c r="D256" s="57"/>
      <c r="E256" s="57"/>
      <c r="F256" s="57"/>
      <c r="G256" s="57"/>
      <c r="H256" s="57"/>
      <c r="I256" s="57"/>
      <c r="J256" s="89"/>
      <c r="K256" s="89"/>
      <c r="L256" s="57"/>
      <c r="M256" s="57"/>
      <c r="N256" s="57"/>
      <c r="O256" s="57"/>
      <c r="P256" s="57"/>
      <c r="Q256" s="57"/>
      <c r="R256" s="57"/>
      <c r="S256" s="57"/>
      <c r="T256" s="57"/>
      <c r="U256" s="57"/>
      <c r="V256" s="57"/>
      <c r="W256" s="57"/>
    </row>
    <row r="257">
      <c r="A257" s="298"/>
      <c r="B257" s="57"/>
      <c r="C257" s="57"/>
      <c r="D257" s="57"/>
      <c r="E257" s="57"/>
      <c r="F257" s="57"/>
      <c r="G257" s="57"/>
      <c r="H257" s="57"/>
      <c r="I257" s="57"/>
      <c r="J257" s="89"/>
      <c r="K257" s="89"/>
      <c r="L257" s="57"/>
      <c r="M257" s="57"/>
      <c r="N257" s="57"/>
      <c r="O257" s="57"/>
      <c r="P257" s="57"/>
      <c r="Q257" s="57"/>
      <c r="R257" s="57"/>
      <c r="S257" s="57"/>
      <c r="T257" s="57"/>
      <c r="U257" s="57"/>
      <c r="V257" s="57"/>
      <c r="W257" s="57"/>
    </row>
    <row r="258">
      <c r="A258" s="298"/>
      <c r="B258" s="57"/>
      <c r="C258" s="57"/>
      <c r="D258" s="57"/>
      <c r="E258" s="57"/>
      <c r="F258" s="57"/>
      <c r="G258" s="57"/>
      <c r="H258" s="57"/>
      <c r="I258" s="57"/>
      <c r="J258" s="89"/>
      <c r="K258" s="89"/>
      <c r="L258" s="57"/>
      <c r="M258" s="57"/>
      <c r="N258" s="57"/>
      <c r="O258" s="57"/>
      <c r="P258" s="57"/>
      <c r="Q258" s="57"/>
      <c r="R258" s="57"/>
      <c r="S258" s="57"/>
      <c r="T258" s="57"/>
      <c r="U258" s="57"/>
      <c r="V258" s="57"/>
      <c r="W258" s="57"/>
    </row>
    <row r="259">
      <c r="A259" s="298"/>
      <c r="B259" s="57"/>
      <c r="C259" s="57"/>
      <c r="D259" s="57"/>
      <c r="E259" s="57"/>
      <c r="F259" s="57"/>
      <c r="G259" s="57"/>
      <c r="H259" s="57"/>
      <c r="I259" s="57"/>
      <c r="J259" s="89"/>
      <c r="K259" s="89"/>
      <c r="L259" s="57"/>
      <c r="M259" s="57"/>
      <c r="N259" s="57"/>
      <c r="O259" s="57"/>
      <c r="P259" s="57"/>
      <c r="Q259" s="57"/>
      <c r="R259" s="57"/>
      <c r="S259" s="57"/>
      <c r="T259" s="57"/>
      <c r="U259" s="57"/>
      <c r="V259" s="57"/>
      <c r="W259" s="57"/>
    </row>
    <row r="260">
      <c r="A260" s="298"/>
      <c r="B260" s="57"/>
      <c r="C260" s="57"/>
      <c r="D260" s="57"/>
      <c r="E260" s="57"/>
      <c r="F260" s="57"/>
      <c r="G260" s="57"/>
      <c r="H260" s="57"/>
      <c r="I260" s="57"/>
      <c r="J260" s="89"/>
      <c r="K260" s="89"/>
      <c r="L260" s="57"/>
      <c r="M260" s="57"/>
      <c r="N260" s="57"/>
      <c r="O260" s="57"/>
      <c r="P260" s="57"/>
      <c r="Q260" s="57"/>
      <c r="R260" s="57"/>
      <c r="S260" s="57"/>
      <c r="T260" s="57"/>
      <c r="U260" s="57"/>
      <c r="V260" s="57"/>
      <c r="W260" s="57"/>
    </row>
    <row r="261">
      <c r="A261" s="298"/>
      <c r="B261" s="57"/>
      <c r="C261" s="57"/>
      <c r="D261" s="57"/>
      <c r="E261" s="57"/>
      <c r="F261" s="57"/>
      <c r="G261" s="57"/>
      <c r="H261" s="57"/>
      <c r="I261" s="57"/>
      <c r="J261" s="89"/>
      <c r="K261" s="89"/>
      <c r="L261" s="57"/>
      <c r="M261" s="57"/>
      <c r="N261" s="57"/>
      <c r="O261" s="57"/>
      <c r="P261" s="57"/>
      <c r="Q261" s="57"/>
      <c r="R261" s="57"/>
      <c r="S261" s="57"/>
      <c r="T261" s="57"/>
      <c r="U261" s="57"/>
      <c r="V261" s="57"/>
      <c r="W261" s="57"/>
    </row>
    <row r="262">
      <c r="A262" s="298"/>
      <c r="B262" s="57"/>
      <c r="C262" s="57"/>
      <c r="D262" s="57"/>
      <c r="E262" s="57"/>
      <c r="F262" s="57"/>
      <c r="G262" s="57"/>
      <c r="H262" s="57"/>
      <c r="I262" s="57"/>
      <c r="J262" s="89"/>
      <c r="K262" s="89"/>
      <c r="L262" s="57"/>
      <c r="M262" s="57"/>
      <c r="N262" s="57"/>
      <c r="O262" s="57"/>
      <c r="P262" s="57"/>
      <c r="Q262" s="57"/>
      <c r="R262" s="57"/>
      <c r="S262" s="57"/>
      <c r="T262" s="57"/>
      <c r="U262" s="57"/>
      <c r="V262" s="57"/>
      <c r="W262" s="57"/>
    </row>
    <row r="263">
      <c r="A263" s="298"/>
      <c r="B263" s="57"/>
      <c r="C263" s="57"/>
      <c r="D263" s="57"/>
      <c r="E263" s="57"/>
      <c r="F263" s="57"/>
      <c r="G263" s="57"/>
      <c r="H263" s="57"/>
      <c r="I263" s="57"/>
      <c r="J263" s="89"/>
      <c r="K263" s="89"/>
      <c r="L263" s="57"/>
      <c r="M263" s="57"/>
      <c r="N263" s="57"/>
      <c r="O263" s="57"/>
      <c r="P263" s="57"/>
      <c r="Q263" s="57"/>
      <c r="R263" s="57"/>
      <c r="S263" s="57"/>
      <c r="T263" s="57"/>
      <c r="U263" s="57"/>
      <c r="V263" s="57"/>
      <c r="W263" s="57"/>
    </row>
    <row r="264">
      <c r="A264" s="298"/>
      <c r="B264" s="57"/>
      <c r="C264" s="57"/>
      <c r="D264" s="57"/>
      <c r="E264" s="57"/>
      <c r="F264" s="57"/>
      <c r="G264" s="57"/>
      <c r="H264" s="57"/>
      <c r="I264" s="57"/>
      <c r="J264" s="89"/>
      <c r="K264" s="89"/>
      <c r="L264" s="57"/>
      <c r="M264" s="57"/>
      <c r="N264" s="57"/>
      <c r="O264" s="57"/>
      <c r="P264" s="57"/>
      <c r="Q264" s="57"/>
      <c r="R264" s="57"/>
      <c r="S264" s="57"/>
      <c r="T264" s="57"/>
      <c r="U264" s="57"/>
      <c r="V264" s="57"/>
      <c r="W264" s="57"/>
    </row>
    <row r="265">
      <c r="A265" s="298"/>
      <c r="B265" s="57"/>
      <c r="C265" s="57"/>
      <c r="D265" s="57"/>
      <c r="E265" s="57"/>
      <c r="F265" s="57"/>
      <c r="G265" s="57"/>
      <c r="H265" s="57"/>
      <c r="I265" s="57"/>
      <c r="J265" s="89"/>
      <c r="K265" s="89"/>
      <c r="L265" s="57"/>
      <c r="M265" s="57"/>
      <c r="N265" s="57"/>
      <c r="O265" s="57"/>
      <c r="P265" s="57"/>
      <c r="Q265" s="57"/>
      <c r="R265" s="57"/>
      <c r="S265" s="57"/>
      <c r="T265" s="57"/>
      <c r="U265" s="57"/>
      <c r="V265" s="57"/>
      <c r="W265" s="57"/>
    </row>
    <row r="266">
      <c r="A266" s="298"/>
      <c r="B266" s="57"/>
      <c r="C266" s="57"/>
      <c r="D266" s="57"/>
      <c r="E266" s="57"/>
      <c r="F266" s="57"/>
      <c r="G266" s="57"/>
      <c r="H266" s="57"/>
      <c r="I266" s="57"/>
      <c r="J266" s="89"/>
      <c r="K266" s="89"/>
      <c r="L266" s="57"/>
      <c r="M266" s="57"/>
      <c r="N266" s="57"/>
      <c r="O266" s="57"/>
      <c r="P266" s="57"/>
      <c r="Q266" s="57"/>
      <c r="R266" s="57"/>
      <c r="S266" s="57"/>
      <c r="T266" s="57"/>
      <c r="U266" s="57"/>
      <c r="V266" s="57"/>
      <c r="W266" s="57"/>
    </row>
    <row r="267">
      <c r="A267" s="298"/>
      <c r="B267" s="57"/>
      <c r="C267" s="57"/>
      <c r="D267" s="57"/>
      <c r="E267" s="57"/>
      <c r="F267" s="57"/>
      <c r="G267" s="57"/>
      <c r="H267" s="57"/>
      <c r="I267" s="57"/>
      <c r="J267" s="89"/>
      <c r="K267" s="89"/>
      <c r="L267" s="57"/>
      <c r="M267" s="57"/>
      <c r="N267" s="57"/>
      <c r="O267" s="57"/>
      <c r="P267" s="57"/>
      <c r="Q267" s="57"/>
      <c r="R267" s="57"/>
      <c r="S267" s="57"/>
      <c r="T267" s="57"/>
      <c r="U267" s="57"/>
      <c r="V267" s="57"/>
      <c r="W267" s="57"/>
    </row>
    <row r="268">
      <c r="A268" s="298"/>
      <c r="B268" s="57"/>
      <c r="C268" s="57"/>
      <c r="D268" s="57"/>
      <c r="E268" s="57"/>
      <c r="F268" s="57"/>
      <c r="G268" s="57"/>
      <c r="H268" s="57"/>
      <c r="I268" s="57"/>
      <c r="J268" s="89"/>
      <c r="K268" s="89"/>
      <c r="L268" s="57"/>
      <c r="M268" s="57"/>
      <c r="N268" s="57"/>
      <c r="O268" s="57"/>
      <c r="P268" s="57"/>
      <c r="Q268" s="57"/>
      <c r="R268" s="57"/>
      <c r="S268" s="57"/>
      <c r="T268" s="57"/>
      <c r="U268" s="57"/>
      <c r="V268" s="57"/>
      <c r="W268" s="57"/>
    </row>
    <row r="269">
      <c r="A269" s="298"/>
      <c r="B269" s="57"/>
      <c r="C269" s="57"/>
      <c r="D269" s="57"/>
      <c r="E269" s="57"/>
      <c r="F269" s="57"/>
      <c r="G269" s="57"/>
      <c r="H269" s="57"/>
      <c r="I269" s="57"/>
      <c r="J269" s="89"/>
      <c r="K269" s="89"/>
      <c r="L269" s="57"/>
      <c r="M269" s="57"/>
      <c r="N269" s="57"/>
      <c r="O269" s="57"/>
      <c r="P269" s="57"/>
      <c r="Q269" s="57"/>
      <c r="R269" s="57"/>
      <c r="S269" s="57"/>
      <c r="T269" s="57"/>
      <c r="U269" s="57"/>
      <c r="V269" s="57"/>
      <c r="W269" s="57"/>
    </row>
    <row r="270">
      <c r="A270" s="298"/>
      <c r="B270" s="57"/>
      <c r="C270" s="57"/>
      <c r="D270" s="57"/>
      <c r="E270" s="57"/>
      <c r="F270" s="57"/>
      <c r="G270" s="57"/>
      <c r="H270" s="57"/>
      <c r="I270" s="57"/>
      <c r="J270" s="89"/>
      <c r="K270" s="89"/>
      <c r="L270" s="57"/>
      <c r="M270" s="57"/>
      <c r="N270" s="57"/>
      <c r="O270" s="57"/>
      <c r="P270" s="57"/>
      <c r="Q270" s="57"/>
      <c r="R270" s="57"/>
      <c r="S270" s="57"/>
      <c r="T270" s="57"/>
      <c r="U270" s="57"/>
      <c r="V270" s="57"/>
      <c r="W270" s="57"/>
    </row>
    <row r="271">
      <c r="A271" s="298"/>
      <c r="B271" s="57"/>
      <c r="C271" s="57"/>
      <c r="D271" s="57"/>
      <c r="E271" s="57"/>
      <c r="F271" s="57"/>
      <c r="G271" s="57"/>
      <c r="H271" s="57"/>
      <c r="I271" s="57"/>
      <c r="J271" s="89"/>
      <c r="K271" s="89"/>
      <c r="L271" s="57"/>
      <c r="M271" s="57"/>
      <c r="N271" s="57"/>
      <c r="O271" s="57"/>
      <c r="P271" s="57"/>
      <c r="Q271" s="57"/>
      <c r="R271" s="57"/>
      <c r="S271" s="57"/>
      <c r="T271" s="57"/>
      <c r="U271" s="57"/>
      <c r="V271" s="57"/>
      <c r="W271" s="57"/>
    </row>
    <row r="272">
      <c r="A272" s="298"/>
      <c r="B272" s="57"/>
      <c r="C272" s="57"/>
      <c r="D272" s="57"/>
      <c r="E272" s="57"/>
      <c r="F272" s="57"/>
      <c r="G272" s="57"/>
      <c r="H272" s="57"/>
      <c r="I272" s="57"/>
      <c r="J272" s="89"/>
      <c r="K272" s="89"/>
      <c r="L272" s="57"/>
      <c r="M272" s="57"/>
      <c r="N272" s="57"/>
      <c r="O272" s="57"/>
      <c r="P272" s="57"/>
      <c r="Q272" s="57"/>
      <c r="R272" s="57"/>
      <c r="S272" s="57"/>
      <c r="T272" s="57"/>
      <c r="U272" s="57"/>
      <c r="V272" s="57"/>
      <c r="W272" s="57"/>
    </row>
    <row r="273">
      <c r="A273" s="298"/>
      <c r="B273" s="57"/>
      <c r="C273" s="57"/>
      <c r="D273" s="57"/>
      <c r="E273" s="57"/>
      <c r="F273" s="57"/>
      <c r="G273" s="57"/>
      <c r="H273" s="57"/>
      <c r="I273" s="57"/>
      <c r="J273" s="89"/>
      <c r="K273" s="89"/>
      <c r="L273" s="57"/>
      <c r="M273" s="57"/>
      <c r="N273" s="57"/>
      <c r="O273" s="57"/>
      <c r="P273" s="57"/>
      <c r="Q273" s="57"/>
      <c r="R273" s="57"/>
      <c r="S273" s="57"/>
      <c r="T273" s="57"/>
      <c r="U273" s="57"/>
      <c r="V273" s="57"/>
      <c r="W273" s="57"/>
    </row>
    <row r="274">
      <c r="A274" s="298"/>
      <c r="B274" s="57"/>
      <c r="C274" s="57"/>
      <c r="D274" s="57"/>
      <c r="E274" s="57"/>
      <c r="F274" s="57"/>
      <c r="G274" s="57"/>
      <c r="H274" s="57"/>
      <c r="I274" s="57"/>
      <c r="J274" s="89"/>
      <c r="K274" s="89"/>
      <c r="L274" s="57"/>
      <c r="M274" s="57"/>
      <c r="N274" s="57"/>
      <c r="O274" s="57"/>
      <c r="P274" s="57"/>
      <c r="Q274" s="57"/>
      <c r="R274" s="57"/>
      <c r="S274" s="57"/>
      <c r="T274" s="57"/>
      <c r="U274" s="57"/>
      <c r="V274" s="57"/>
      <c r="W274" s="57"/>
    </row>
    <row r="275">
      <c r="A275" s="298"/>
      <c r="B275" s="57"/>
      <c r="C275" s="57"/>
      <c r="D275" s="57"/>
      <c r="E275" s="57"/>
      <c r="F275" s="57"/>
      <c r="G275" s="57"/>
      <c r="H275" s="57"/>
      <c r="I275" s="57"/>
      <c r="J275" s="89"/>
      <c r="K275" s="89"/>
      <c r="L275" s="57"/>
      <c r="M275" s="57"/>
      <c r="N275" s="57"/>
      <c r="O275" s="57"/>
      <c r="P275" s="57"/>
      <c r="Q275" s="57"/>
      <c r="R275" s="57"/>
      <c r="S275" s="57"/>
      <c r="T275" s="57"/>
      <c r="U275" s="57"/>
      <c r="V275" s="57"/>
      <c r="W275" s="57"/>
    </row>
    <row r="276">
      <c r="A276" s="298"/>
      <c r="B276" s="57"/>
      <c r="C276" s="57"/>
      <c r="D276" s="57"/>
      <c r="E276" s="57"/>
      <c r="F276" s="57"/>
      <c r="G276" s="57"/>
      <c r="H276" s="57"/>
      <c r="I276" s="57"/>
      <c r="J276" s="89"/>
      <c r="K276" s="89"/>
      <c r="L276" s="57"/>
      <c r="M276" s="57"/>
      <c r="N276" s="57"/>
      <c r="O276" s="57"/>
      <c r="P276" s="57"/>
      <c r="Q276" s="57"/>
      <c r="R276" s="57"/>
      <c r="S276" s="57"/>
      <c r="T276" s="57"/>
      <c r="U276" s="57"/>
      <c r="V276" s="57"/>
      <c r="W276" s="57"/>
    </row>
    <row r="277">
      <c r="A277" s="298"/>
      <c r="B277" s="57"/>
      <c r="C277" s="57"/>
      <c r="D277" s="57"/>
      <c r="E277" s="57"/>
      <c r="F277" s="57"/>
      <c r="G277" s="57"/>
      <c r="H277" s="57"/>
      <c r="I277" s="57"/>
      <c r="J277" s="89"/>
      <c r="K277" s="89"/>
      <c r="L277" s="57"/>
      <c r="M277" s="57"/>
      <c r="N277" s="57"/>
      <c r="O277" s="57"/>
      <c r="P277" s="57"/>
      <c r="Q277" s="57"/>
      <c r="R277" s="57"/>
      <c r="S277" s="57"/>
      <c r="T277" s="57"/>
      <c r="U277" s="57"/>
      <c r="V277" s="57"/>
      <c r="W277" s="57"/>
    </row>
    <row r="278">
      <c r="A278" s="298"/>
      <c r="B278" s="57"/>
      <c r="C278" s="57"/>
      <c r="D278" s="57"/>
      <c r="E278" s="57"/>
      <c r="F278" s="57"/>
      <c r="G278" s="57"/>
      <c r="H278" s="57"/>
      <c r="I278" s="57"/>
      <c r="J278" s="89"/>
      <c r="K278" s="89"/>
      <c r="L278" s="57"/>
      <c r="M278" s="57"/>
      <c r="N278" s="57"/>
      <c r="O278" s="57"/>
      <c r="P278" s="57"/>
      <c r="Q278" s="57"/>
      <c r="R278" s="57"/>
      <c r="S278" s="57"/>
      <c r="T278" s="57"/>
      <c r="U278" s="57"/>
      <c r="V278" s="57"/>
      <c r="W278" s="57"/>
    </row>
    <row r="279">
      <c r="A279" s="298"/>
      <c r="B279" s="57"/>
      <c r="C279" s="57"/>
      <c r="D279" s="57"/>
      <c r="E279" s="57"/>
      <c r="F279" s="57"/>
      <c r="G279" s="57"/>
      <c r="H279" s="57"/>
      <c r="I279" s="57"/>
      <c r="J279" s="89"/>
      <c r="K279" s="89"/>
      <c r="L279" s="57"/>
      <c r="M279" s="57"/>
      <c r="N279" s="57"/>
      <c r="O279" s="57"/>
      <c r="P279" s="57"/>
      <c r="Q279" s="57"/>
      <c r="R279" s="57"/>
      <c r="S279" s="57"/>
      <c r="T279" s="57"/>
      <c r="U279" s="57"/>
      <c r="V279" s="57"/>
      <c r="W279" s="57"/>
    </row>
    <row r="280">
      <c r="A280" s="298"/>
      <c r="B280" s="57"/>
      <c r="C280" s="57"/>
      <c r="D280" s="57"/>
      <c r="E280" s="57"/>
      <c r="F280" s="57"/>
      <c r="G280" s="57"/>
      <c r="H280" s="57"/>
      <c r="I280" s="57"/>
      <c r="J280" s="89"/>
      <c r="K280" s="89"/>
      <c r="L280" s="57"/>
      <c r="M280" s="57"/>
      <c r="N280" s="57"/>
      <c r="O280" s="57"/>
      <c r="P280" s="57"/>
      <c r="Q280" s="57"/>
      <c r="R280" s="57"/>
      <c r="S280" s="57"/>
      <c r="T280" s="57"/>
      <c r="U280" s="57"/>
      <c r="V280" s="57"/>
      <c r="W280" s="57"/>
    </row>
    <row r="281">
      <c r="A281" s="298"/>
      <c r="B281" s="57"/>
      <c r="C281" s="57"/>
      <c r="D281" s="57"/>
      <c r="E281" s="57"/>
      <c r="F281" s="57"/>
      <c r="G281" s="57"/>
      <c r="H281" s="57"/>
      <c r="I281" s="57"/>
      <c r="J281" s="89"/>
      <c r="K281" s="89"/>
      <c r="L281" s="57"/>
      <c r="M281" s="57"/>
      <c r="N281" s="57"/>
      <c r="O281" s="57"/>
      <c r="P281" s="57"/>
      <c r="Q281" s="57"/>
      <c r="R281" s="57"/>
      <c r="S281" s="57"/>
      <c r="T281" s="57"/>
      <c r="U281" s="57"/>
      <c r="V281" s="57"/>
      <c r="W281" s="57"/>
    </row>
    <row r="282">
      <c r="A282" s="298"/>
      <c r="B282" s="57"/>
      <c r="C282" s="57"/>
      <c r="D282" s="57"/>
      <c r="E282" s="57"/>
      <c r="F282" s="57"/>
      <c r="G282" s="57"/>
      <c r="H282" s="57"/>
      <c r="I282" s="57"/>
      <c r="J282" s="89"/>
      <c r="K282" s="89"/>
      <c r="L282" s="57"/>
      <c r="M282" s="57"/>
      <c r="N282" s="57"/>
      <c r="O282" s="57"/>
      <c r="P282" s="57"/>
      <c r="Q282" s="57"/>
      <c r="R282" s="57"/>
      <c r="S282" s="57"/>
      <c r="T282" s="57"/>
      <c r="U282" s="57"/>
      <c r="V282" s="57"/>
      <c r="W282" s="57"/>
    </row>
    <row r="283">
      <c r="A283" s="298"/>
      <c r="B283" s="57"/>
      <c r="C283" s="57"/>
      <c r="D283" s="57"/>
      <c r="E283" s="57"/>
      <c r="F283" s="57"/>
      <c r="G283" s="57"/>
      <c r="H283" s="57"/>
      <c r="I283" s="57"/>
      <c r="J283" s="89"/>
      <c r="K283" s="89"/>
      <c r="L283" s="57"/>
      <c r="M283" s="57"/>
      <c r="N283" s="57"/>
      <c r="O283" s="57"/>
      <c r="P283" s="57"/>
      <c r="Q283" s="57"/>
      <c r="R283" s="57"/>
      <c r="S283" s="57"/>
      <c r="T283" s="57"/>
      <c r="U283" s="57"/>
      <c r="V283" s="57"/>
      <c r="W283" s="57"/>
    </row>
    <row r="284">
      <c r="A284" s="298"/>
      <c r="B284" s="57"/>
      <c r="C284" s="57"/>
      <c r="D284" s="57"/>
      <c r="E284" s="57"/>
      <c r="F284" s="57"/>
      <c r="G284" s="57"/>
      <c r="H284" s="57"/>
      <c r="I284" s="57"/>
      <c r="J284" s="89"/>
      <c r="K284" s="89"/>
      <c r="L284" s="57"/>
      <c r="M284" s="57"/>
      <c r="N284" s="57"/>
      <c r="O284" s="57"/>
      <c r="P284" s="57"/>
      <c r="Q284" s="57"/>
      <c r="R284" s="57"/>
      <c r="S284" s="57"/>
      <c r="T284" s="57"/>
      <c r="U284" s="57"/>
      <c r="V284" s="57"/>
      <c r="W284" s="57"/>
    </row>
    <row r="285">
      <c r="A285" s="298"/>
      <c r="B285" s="57"/>
      <c r="C285" s="57"/>
      <c r="D285" s="57"/>
      <c r="E285" s="57"/>
      <c r="F285" s="57"/>
      <c r="G285" s="57"/>
      <c r="H285" s="57"/>
      <c r="I285" s="57"/>
      <c r="J285" s="89"/>
      <c r="K285" s="89"/>
      <c r="L285" s="57"/>
      <c r="M285" s="57"/>
      <c r="N285" s="57"/>
      <c r="O285" s="57"/>
      <c r="P285" s="57"/>
      <c r="Q285" s="57"/>
      <c r="R285" s="57"/>
      <c r="S285" s="57"/>
      <c r="T285" s="57"/>
      <c r="U285" s="57"/>
      <c r="V285" s="57"/>
      <c r="W285" s="57"/>
    </row>
    <row r="286">
      <c r="A286" s="298"/>
      <c r="B286" s="57"/>
      <c r="C286" s="57"/>
      <c r="D286" s="57"/>
      <c r="E286" s="57"/>
      <c r="F286" s="57"/>
      <c r="G286" s="57"/>
      <c r="H286" s="57"/>
      <c r="I286" s="57"/>
      <c r="J286" s="89"/>
      <c r="K286" s="89"/>
      <c r="L286" s="57"/>
      <c r="M286" s="57"/>
      <c r="N286" s="57"/>
      <c r="O286" s="57"/>
      <c r="P286" s="57"/>
      <c r="Q286" s="57"/>
      <c r="R286" s="57"/>
      <c r="S286" s="57"/>
      <c r="T286" s="57"/>
      <c r="U286" s="57"/>
      <c r="V286" s="57"/>
      <c r="W286" s="57"/>
    </row>
    <row r="287">
      <c r="A287" s="298"/>
      <c r="B287" s="57"/>
      <c r="C287" s="57"/>
      <c r="D287" s="57"/>
      <c r="E287" s="57"/>
      <c r="F287" s="57"/>
      <c r="G287" s="57"/>
      <c r="H287" s="57"/>
      <c r="I287" s="57"/>
      <c r="J287" s="89"/>
      <c r="K287" s="89"/>
      <c r="L287" s="57"/>
      <c r="M287" s="57"/>
      <c r="N287" s="57"/>
      <c r="O287" s="57"/>
      <c r="P287" s="57"/>
      <c r="Q287" s="57"/>
      <c r="R287" s="57"/>
      <c r="S287" s="57"/>
      <c r="T287" s="57"/>
      <c r="U287" s="57"/>
      <c r="V287" s="57"/>
      <c r="W287" s="57"/>
    </row>
    <row r="288">
      <c r="A288" s="298"/>
      <c r="B288" s="57"/>
      <c r="C288" s="57"/>
      <c r="D288" s="57"/>
      <c r="E288" s="57"/>
      <c r="F288" s="57"/>
      <c r="G288" s="57"/>
      <c r="H288" s="57"/>
      <c r="I288" s="57"/>
      <c r="J288" s="89"/>
      <c r="K288" s="89"/>
      <c r="L288" s="57"/>
      <c r="M288" s="57"/>
      <c r="N288" s="57"/>
      <c r="O288" s="57"/>
      <c r="P288" s="57"/>
      <c r="Q288" s="57"/>
      <c r="R288" s="57"/>
      <c r="S288" s="57"/>
      <c r="T288" s="57"/>
      <c r="U288" s="57"/>
      <c r="V288" s="57"/>
      <c r="W288" s="57"/>
    </row>
    <row r="289">
      <c r="A289" s="298"/>
      <c r="B289" s="57"/>
      <c r="C289" s="57"/>
      <c r="D289" s="57"/>
      <c r="E289" s="57"/>
      <c r="F289" s="57"/>
      <c r="G289" s="57"/>
      <c r="H289" s="57"/>
      <c r="I289" s="57"/>
      <c r="J289" s="89"/>
      <c r="K289" s="89"/>
      <c r="L289" s="57"/>
      <c r="M289" s="57"/>
      <c r="N289" s="57"/>
      <c r="O289" s="57"/>
      <c r="P289" s="57"/>
      <c r="Q289" s="57"/>
      <c r="R289" s="57"/>
      <c r="S289" s="57"/>
      <c r="T289" s="57"/>
      <c r="U289" s="57"/>
      <c r="V289" s="57"/>
      <c r="W289" s="57"/>
    </row>
    <row r="290">
      <c r="A290" s="298"/>
      <c r="B290" s="57"/>
      <c r="C290" s="57"/>
      <c r="D290" s="57"/>
      <c r="E290" s="57"/>
      <c r="F290" s="57"/>
      <c r="G290" s="57"/>
      <c r="H290" s="57"/>
      <c r="I290" s="57"/>
      <c r="J290" s="89"/>
      <c r="K290" s="89"/>
      <c r="L290" s="57"/>
      <c r="M290" s="57"/>
      <c r="N290" s="57"/>
      <c r="O290" s="57"/>
      <c r="P290" s="57"/>
      <c r="Q290" s="57"/>
      <c r="R290" s="57"/>
      <c r="S290" s="57"/>
      <c r="T290" s="57"/>
      <c r="U290" s="57"/>
      <c r="V290" s="57"/>
      <c r="W290" s="57"/>
    </row>
    <row r="291">
      <c r="A291" s="298"/>
      <c r="B291" s="57"/>
      <c r="C291" s="57"/>
      <c r="D291" s="57"/>
      <c r="E291" s="57"/>
      <c r="F291" s="57"/>
      <c r="G291" s="57"/>
      <c r="H291" s="57"/>
      <c r="I291" s="57"/>
      <c r="J291" s="89"/>
      <c r="K291" s="89"/>
      <c r="L291" s="57"/>
      <c r="M291" s="57"/>
      <c r="N291" s="57"/>
      <c r="O291" s="57"/>
      <c r="P291" s="57"/>
      <c r="Q291" s="57"/>
      <c r="R291" s="57"/>
      <c r="S291" s="57"/>
      <c r="T291" s="57"/>
      <c r="U291" s="57"/>
      <c r="V291" s="57"/>
      <c r="W291" s="57"/>
    </row>
    <row r="292">
      <c r="A292" s="298"/>
      <c r="B292" s="57"/>
      <c r="C292" s="57"/>
      <c r="D292" s="57"/>
      <c r="E292" s="57"/>
      <c r="F292" s="57"/>
      <c r="G292" s="57"/>
      <c r="H292" s="57"/>
      <c r="I292" s="57"/>
      <c r="J292" s="89"/>
      <c r="K292" s="89"/>
      <c r="L292" s="57"/>
      <c r="M292" s="57"/>
      <c r="N292" s="57"/>
      <c r="O292" s="57"/>
      <c r="P292" s="57"/>
      <c r="Q292" s="57"/>
      <c r="R292" s="57"/>
      <c r="S292" s="57"/>
      <c r="T292" s="57"/>
      <c r="U292" s="57"/>
      <c r="V292" s="57"/>
      <c r="W292" s="57"/>
    </row>
    <row r="293">
      <c r="A293" s="298"/>
      <c r="B293" s="57"/>
      <c r="C293" s="57"/>
      <c r="D293" s="57"/>
      <c r="E293" s="57"/>
      <c r="F293" s="57"/>
      <c r="G293" s="57"/>
      <c r="H293" s="57"/>
      <c r="I293" s="57"/>
      <c r="J293" s="89"/>
      <c r="K293" s="89"/>
      <c r="L293" s="57"/>
      <c r="M293" s="57"/>
      <c r="N293" s="57"/>
      <c r="O293" s="57"/>
      <c r="P293" s="57"/>
      <c r="Q293" s="57"/>
      <c r="R293" s="57"/>
      <c r="S293" s="57"/>
      <c r="T293" s="57"/>
      <c r="U293" s="57"/>
      <c r="V293" s="57"/>
      <c r="W293" s="57"/>
    </row>
    <row r="294">
      <c r="A294" s="298"/>
      <c r="B294" s="57"/>
      <c r="C294" s="57"/>
      <c r="D294" s="57"/>
      <c r="E294" s="57"/>
      <c r="F294" s="57"/>
      <c r="G294" s="57"/>
      <c r="H294" s="57"/>
      <c r="I294" s="57"/>
      <c r="J294" s="89"/>
      <c r="K294" s="89"/>
      <c r="L294" s="57"/>
      <c r="M294" s="57"/>
      <c r="N294" s="57"/>
      <c r="O294" s="57"/>
      <c r="P294" s="57"/>
      <c r="Q294" s="57"/>
      <c r="R294" s="57"/>
      <c r="S294" s="57"/>
      <c r="T294" s="57"/>
      <c r="U294" s="57"/>
      <c r="V294" s="57"/>
      <c r="W294" s="57"/>
    </row>
    <row r="295">
      <c r="A295" s="298"/>
      <c r="B295" s="57"/>
      <c r="C295" s="57"/>
      <c r="D295" s="57"/>
      <c r="E295" s="57"/>
      <c r="F295" s="57"/>
      <c r="G295" s="57"/>
      <c r="H295" s="57"/>
      <c r="I295" s="57"/>
      <c r="J295" s="89"/>
      <c r="K295" s="89"/>
      <c r="L295" s="57"/>
      <c r="M295" s="57"/>
      <c r="N295" s="57"/>
      <c r="O295" s="57"/>
      <c r="P295" s="57"/>
      <c r="Q295" s="57"/>
      <c r="R295" s="57"/>
      <c r="S295" s="57"/>
      <c r="T295" s="57"/>
      <c r="U295" s="57"/>
      <c r="V295" s="57"/>
      <c r="W295" s="57"/>
    </row>
    <row r="296">
      <c r="A296" s="298"/>
      <c r="B296" s="57"/>
      <c r="C296" s="57"/>
      <c r="D296" s="57"/>
      <c r="E296" s="57"/>
      <c r="F296" s="57"/>
      <c r="G296" s="57"/>
      <c r="H296" s="57"/>
      <c r="I296" s="57"/>
      <c r="J296" s="89"/>
      <c r="K296" s="89"/>
      <c r="L296" s="57"/>
      <c r="M296" s="57"/>
      <c r="N296" s="57"/>
      <c r="O296" s="57"/>
      <c r="P296" s="57"/>
      <c r="Q296" s="57"/>
      <c r="R296" s="57"/>
      <c r="S296" s="57"/>
      <c r="T296" s="57"/>
      <c r="U296" s="57"/>
      <c r="V296" s="57"/>
      <c r="W296" s="57"/>
    </row>
    <row r="297">
      <c r="A297" s="298"/>
      <c r="B297" s="57"/>
      <c r="C297" s="57"/>
      <c r="D297" s="57"/>
      <c r="E297" s="57"/>
      <c r="F297" s="57"/>
      <c r="G297" s="57"/>
      <c r="H297" s="57"/>
      <c r="I297" s="57"/>
      <c r="J297" s="89"/>
      <c r="K297" s="89"/>
      <c r="L297" s="57"/>
      <c r="M297" s="57"/>
      <c r="N297" s="57"/>
      <c r="O297" s="57"/>
      <c r="P297" s="57"/>
      <c r="Q297" s="57"/>
      <c r="R297" s="57"/>
      <c r="S297" s="57"/>
      <c r="T297" s="57"/>
      <c r="U297" s="57"/>
      <c r="V297" s="57"/>
      <c r="W297" s="57"/>
    </row>
    <row r="298">
      <c r="A298" s="298"/>
      <c r="B298" s="57"/>
      <c r="C298" s="57"/>
      <c r="D298" s="57"/>
      <c r="E298" s="57"/>
      <c r="F298" s="57"/>
      <c r="G298" s="57"/>
      <c r="H298" s="57"/>
      <c r="I298" s="57"/>
      <c r="J298" s="89"/>
      <c r="K298" s="89"/>
      <c r="L298" s="57"/>
      <c r="M298" s="57"/>
      <c r="N298" s="57"/>
      <c r="O298" s="57"/>
      <c r="P298" s="57"/>
      <c r="Q298" s="57"/>
      <c r="R298" s="57"/>
      <c r="S298" s="57"/>
      <c r="T298" s="57"/>
      <c r="U298" s="57"/>
      <c r="V298" s="57"/>
      <c r="W298" s="57"/>
    </row>
    <row r="299">
      <c r="A299" s="298"/>
      <c r="B299" s="57"/>
      <c r="C299" s="57"/>
      <c r="D299" s="57"/>
      <c r="E299" s="57"/>
      <c r="F299" s="57"/>
      <c r="G299" s="57"/>
      <c r="H299" s="57"/>
      <c r="I299" s="57"/>
      <c r="J299" s="89"/>
      <c r="K299" s="89"/>
      <c r="L299" s="57"/>
      <c r="M299" s="57"/>
      <c r="N299" s="57"/>
      <c r="O299" s="57"/>
      <c r="P299" s="57"/>
      <c r="Q299" s="57"/>
      <c r="R299" s="57"/>
      <c r="S299" s="57"/>
      <c r="T299" s="57"/>
      <c r="U299" s="57"/>
      <c r="V299" s="57"/>
      <c r="W299" s="57"/>
    </row>
    <row r="300">
      <c r="A300" s="298"/>
      <c r="B300" s="57"/>
      <c r="C300" s="57"/>
      <c r="D300" s="57"/>
      <c r="E300" s="57"/>
      <c r="F300" s="57"/>
      <c r="G300" s="57"/>
      <c r="H300" s="57"/>
      <c r="I300" s="57"/>
      <c r="J300" s="89"/>
      <c r="K300" s="89"/>
      <c r="L300" s="57"/>
      <c r="M300" s="57"/>
      <c r="N300" s="57"/>
      <c r="O300" s="57"/>
      <c r="P300" s="57"/>
      <c r="Q300" s="57"/>
      <c r="R300" s="57"/>
      <c r="S300" s="57"/>
      <c r="T300" s="57"/>
      <c r="U300" s="57"/>
      <c r="V300" s="57"/>
      <c r="W300" s="57"/>
    </row>
    <row r="301">
      <c r="A301" s="298"/>
      <c r="B301" s="57"/>
      <c r="C301" s="57"/>
      <c r="D301" s="57"/>
      <c r="E301" s="57"/>
      <c r="F301" s="57"/>
      <c r="G301" s="57"/>
      <c r="H301" s="57"/>
      <c r="I301" s="57"/>
      <c r="J301" s="89"/>
      <c r="K301" s="89"/>
      <c r="L301" s="57"/>
      <c r="M301" s="57"/>
      <c r="N301" s="57"/>
      <c r="O301" s="57"/>
      <c r="P301" s="57"/>
      <c r="Q301" s="57"/>
      <c r="R301" s="57"/>
      <c r="S301" s="57"/>
      <c r="T301" s="57"/>
      <c r="U301" s="57"/>
      <c r="V301" s="57"/>
      <c r="W301" s="57"/>
    </row>
    <row r="302">
      <c r="A302" s="298"/>
      <c r="B302" s="57"/>
      <c r="C302" s="57"/>
      <c r="D302" s="57"/>
      <c r="E302" s="57"/>
      <c r="F302" s="57"/>
      <c r="G302" s="57"/>
      <c r="H302" s="57"/>
      <c r="I302" s="57"/>
      <c r="J302" s="89"/>
      <c r="K302" s="89"/>
      <c r="L302" s="57"/>
      <c r="M302" s="57"/>
      <c r="N302" s="57"/>
      <c r="O302" s="57"/>
      <c r="P302" s="57"/>
      <c r="Q302" s="57"/>
      <c r="R302" s="57"/>
      <c r="S302" s="57"/>
      <c r="T302" s="57"/>
      <c r="U302" s="57"/>
      <c r="V302" s="57"/>
      <c r="W302" s="57"/>
    </row>
    <row r="303">
      <c r="A303" s="298"/>
      <c r="B303" s="57"/>
      <c r="C303" s="57"/>
      <c r="D303" s="57"/>
      <c r="E303" s="57"/>
      <c r="F303" s="57"/>
      <c r="G303" s="57"/>
      <c r="H303" s="57"/>
      <c r="I303" s="57"/>
      <c r="J303" s="89"/>
      <c r="K303" s="89"/>
      <c r="L303" s="57"/>
      <c r="M303" s="57"/>
      <c r="N303" s="57"/>
      <c r="O303" s="57"/>
      <c r="P303" s="57"/>
      <c r="Q303" s="57"/>
      <c r="R303" s="57"/>
      <c r="S303" s="57"/>
      <c r="T303" s="57"/>
      <c r="U303" s="57"/>
      <c r="V303" s="57"/>
      <c r="W303" s="57"/>
    </row>
    <row r="304">
      <c r="A304" s="298"/>
      <c r="B304" s="57"/>
      <c r="C304" s="57"/>
      <c r="D304" s="57"/>
      <c r="E304" s="57"/>
      <c r="F304" s="57"/>
      <c r="G304" s="57"/>
      <c r="H304" s="57"/>
      <c r="I304" s="57"/>
      <c r="J304" s="89"/>
      <c r="K304" s="89"/>
      <c r="L304" s="57"/>
      <c r="M304" s="57"/>
      <c r="N304" s="57"/>
      <c r="O304" s="57"/>
      <c r="P304" s="57"/>
      <c r="Q304" s="57"/>
      <c r="R304" s="57"/>
      <c r="S304" s="57"/>
      <c r="T304" s="57"/>
      <c r="U304" s="57"/>
      <c r="V304" s="57"/>
      <c r="W304" s="57"/>
    </row>
    <row r="305">
      <c r="A305" s="298"/>
      <c r="B305" s="57"/>
      <c r="C305" s="57"/>
      <c r="D305" s="57"/>
      <c r="E305" s="57"/>
      <c r="F305" s="57"/>
      <c r="G305" s="57"/>
      <c r="H305" s="57"/>
      <c r="I305" s="57"/>
      <c r="J305" s="89"/>
      <c r="K305" s="89"/>
      <c r="L305" s="57"/>
      <c r="M305" s="57"/>
      <c r="N305" s="57"/>
      <c r="O305" s="57"/>
      <c r="P305" s="57"/>
      <c r="Q305" s="57"/>
      <c r="R305" s="57"/>
      <c r="S305" s="57"/>
      <c r="T305" s="57"/>
      <c r="U305" s="57"/>
      <c r="V305" s="57"/>
      <c r="W305" s="57"/>
    </row>
    <row r="306">
      <c r="A306" s="298"/>
      <c r="B306" s="57"/>
      <c r="C306" s="57"/>
      <c r="D306" s="57"/>
      <c r="E306" s="57"/>
      <c r="F306" s="57"/>
      <c r="G306" s="57"/>
      <c r="H306" s="57"/>
      <c r="I306" s="57"/>
      <c r="J306" s="89"/>
      <c r="K306" s="89"/>
      <c r="L306" s="57"/>
      <c r="M306" s="57"/>
      <c r="N306" s="57"/>
      <c r="O306" s="57"/>
      <c r="P306" s="57"/>
      <c r="Q306" s="57"/>
      <c r="R306" s="57"/>
      <c r="S306" s="57"/>
      <c r="T306" s="57"/>
      <c r="U306" s="57"/>
      <c r="V306" s="57"/>
      <c r="W306" s="57"/>
    </row>
    <row r="307">
      <c r="A307" s="298"/>
      <c r="B307" s="57"/>
      <c r="C307" s="57"/>
      <c r="D307" s="57"/>
      <c r="E307" s="57"/>
      <c r="F307" s="57"/>
      <c r="G307" s="57"/>
      <c r="H307" s="57"/>
      <c r="I307" s="57"/>
      <c r="J307" s="89"/>
      <c r="K307" s="89"/>
      <c r="L307" s="57"/>
      <c r="M307" s="57"/>
      <c r="N307" s="57"/>
      <c r="O307" s="57"/>
      <c r="P307" s="57"/>
      <c r="Q307" s="57"/>
      <c r="R307" s="57"/>
      <c r="S307" s="57"/>
      <c r="T307" s="57"/>
      <c r="U307" s="57"/>
      <c r="V307" s="57"/>
      <c r="W307" s="57"/>
    </row>
    <row r="308">
      <c r="A308" s="298"/>
      <c r="B308" s="57"/>
      <c r="C308" s="57"/>
      <c r="D308" s="57"/>
      <c r="E308" s="57"/>
      <c r="F308" s="57"/>
      <c r="G308" s="57"/>
      <c r="H308" s="57"/>
      <c r="I308" s="57"/>
      <c r="J308" s="89"/>
      <c r="K308" s="89"/>
      <c r="L308" s="57"/>
      <c r="M308" s="57"/>
      <c r="N308" s="57"/>
      <c r="O308" s="57"/>
      <c r="P308" s="57"/>
      <c r="Q308" s="57"/>
      <c r="R308" s="57"/>
      <c r="S308" s="57"/>
      <c r="T308" s="57"/>
      <c r="U308" s="57"/>
      <c r="V308" s="57"/>
      <c r="W308" s="57"/>
    </row>
    <row r="309">
      <c r="A309" s="298"/>
      <c r="B309" s="57"/>
      <c r="C309" s="57"/>
      <c r="D309" s="57"/>
      <c r="E309" s="57"/>
      <c r="F309" s="57"/>
      <c r="G309" s="57"/>
      <c r="H309" s="57"/>
      <c r="I309" s="57"/>
      <c r="J309" s="89"/>
      <c r="K309" s="89"/>
      <c r="L309" s="57"/>
      <c r="M309" s="57"/>
      <c r="N309" s="57"/>
      <c r="O309" s="57"/>
      <c r="P309" s="57"/>
      <c r="Q309" s="57"/>
      <c r="R309" s="57"/>
      <c r="S309" s="57"/>
      <c r="T309" s="57"/>
      <c r="U309" s="57"/>
      <c r="V309" s="57"/>
      <c r="W309" s="57"/>
    </row>
    <row r="310">
      <c r="A310" s="298"/>
      <c r="B310" s="57"/>
      <c r="C310" s="57"/>
      <c r="D310" s="57"/>
      <c r="E310" s="57"/>
      <c r="F310" s="57"/>
      <c r="G310" s="57"/>
      <c r="H310" s="57"/>
      <c r="I310" s="57"/>
      <c r="J310" s="89"/>
      <c r="K310" s="89"/>
      <c r="L310" s="57"/>
      <c r="M310" s="57"/>
      <c r="N310" s="57"/>
      <c r="O310" s="57"/>
      <c r="P310" s="57"/>
      <c r="Q310" s="57"/>
      <c r="R310" s="57"/>
      <c r="S310" s="57"/>
      <c r="T310" s="57"/>
      <c r="U310" s="57"/>
      <c r="V310" s="57"/>
      <c r="W310" s="57"/>
    </row>
    <row r="311">
      <c r="A311" s="298"/>
      <c r="B311" s="57"/>
      <c r="C311" s="57"/>
      <c r="D311" s="57"/>
      <c r="E311" s="57"/>
      <c r="F311" s="57"/>
      <c r="G311" s="57"/>
      <c r="H311" s="57"/>
      <c r="I311" s="57"/>
      <c r="J311" s="89"/>
      <c r="K311" s="89"/>
      <c r="L311" s="57"/>
      <c r="M311" s="57"/>
      <c r="N311" s="57"/>
      <c r="O311" s="57"/>
      <c r="P311" s="57"/>
      <c r="Q311" s="57"/>
      <c r="R311" s="57"/>
      <c r="S311" s="57"/>
      <c r="T311" s="57"/>
      <c r="U311" s="57"/>
      <c r="V311" s="57"/>
      <c r="W311" s="57"/>
    </row>
    <row r="312">
      <c r="A312" s="298"/>
      <c r="B312" s="57"/>
      <c r="C312" s="57"/>
      <c r="D312" s="57"/>
      <c r="E312" s="57"/>
      <c r="F312" s="57"/>
      <c r="G312" s="57"/>
      <c r="H312" s="57"/>
      <c r="I312" s="57"/>
      <c r="J312" s="89"/>
      <c r="K312" s="89"/>
      <c r="L312" s="57"/>
      <c r="M312" s="57"/>
      <c r="N312" s="57"/>
      <c r="O312" s="57"/>
      <c r="P312" s="57"/>
      <c r="Q312" s="57"/>
      <c r="R312" s="57"/>
      <c r="S312" s="57"/>
      <c r="T312" s="57"/>
      <c r="U312" s="57"/>
      <c r="V312" s="57"/>
      <c r="W312" s="57"/>
    </row>
    <row r="313">
      <c r="A313" s="298"/>
      <c r="B313" s="57"/>
      <c r="C313" s="57"/>
      <c r="D313" s="57"/>
      <c r="E313" s="57"/>
      <c r="F313" s="57"/>
      <c r="G313" s="57"/>
      <c r="H313" s="57"/>
      <c r="I313" s="57"/>
      <c r="J313" s="89"/>
      <c r="K313" s="89"/>
      <c r="L313" s="57"/>
      <c r="M313" s="57"/>
      <c r="N313" s="57"/>
      <c r="O313" s="57"/>
      <c r="P313" s="57"/>
      <c r="Q313" s="57"/>
      <c r="R313" s="57"/>
      <c r="S313" s="57"/>
      <c r="T313" s="57"/>
      <c r="U313" s="57"/>
      <c r="V313" s="57"/>
      <c r="W313" s="57"/>
    </row>
    <row r="314">
      <c r="A314" s="298"/>
      <c r="B314" s="57"/>
      <c r="C314" s="57"/>
      <c r="D314" s="57"/>
      <c r="E314" s="57"/>
      <c r="F314" s="57"/>
      <c r="G314" s="57"/>
      <c r="H314" s="57"/>
      <c r="I314" s="57"/>
      <c r="J314" s="89"/>
      <c r="K314" s="89"/>
      <c r="L314" s="57"/>
      <c r="M314" s="57"/>
      <c r="N314" s="57"/>
      <c r="O314" s="57"/>
      <c r="P314" s="57"/>
      <c r="Q314" s="57"/>
      <c r="R314" s="57"/>
      <c r="S314" s="57"/>
      <c r="T314" s="57"/>
      <c r="U314" s="57"/>
      <c r="V314" s="57"/>
      <c r="W314" s="57"/>
    </row>
    <row r="315">
      <c r="A315" s="298"/>
      <c r="B315" s="57"/>
      <c r="C315" s="57"/>
      <c r="D315" s="57"/>
      <c r="E315" s="57"/>
      <c r="F315" s="57"/>
      <c r="G315" s="57"/>
      <c r="H315" s="57"/>
      <c r="I315" s="57"/>
      <c r="J315" s="89"/>
      <c r="K315" s="89"/>
      <c r="L315" s="57"/>
      <c r="M315" s="57"/>
      <c r="N315" s="57"/>
      <c r="O315" s="57"/>
      <c r="P315" s="57"/>
      <c r="Q315" s="57"/>
      <c r="R315" s="57"/>
      <c r="S315" s="57"/>
      <c r="T315" s="57"/>
      <c r="U315" s="57"/>
      <c r="V315" s="57"/>
      <c r="W315" s="57"/>
    </row>
    <row r="316">
      <c r="A316" s="298"/>
      <c r="B316" s="57"/>
      <c r="C316" s="57"/>
      <c r="D316" s="57"/>
      <c r="E316" s="57"/>
      <c r="F316" s="57"/>
      <c r="G316" s="57"/>
      <c r="H316" s="57"/>
      <c r="I316" s="57"/>
      <c r="J316" s="89"/>
      <c r="K316" s="89"/>
      <c r="L316" s="57"/>
      <c r="M316" s="57"/>
      <c r="N316" s="57"/>
      <c r="O316" s="57"/>
      <c r="P316" s="57"/>
      <c r="Q316" s="57"/>
      <c r="R316" s="57"/>
      <c r="S316" s="57"/>
      <c r="T316" s="57"/>
      <c r="U316" s="57"/>
      <c r="V316" s="57"/>
      <c r="W316" s="57"/>
    </row>
    <row r="317">
      <c r="A317" s="298"/>
      <c r="B317" s="57"/>
      <c r="C317" s="57"/>
      <c r="D317" s="57"/>
      <c r="E317" s="57"/>
      <c r="F317" s="57"/>
      <c r="G317" s="57"/>
      <c r="H317" s="57"/>
      <c r="I317" s="57"/>
      <c r="J317" s="89"/>
      <c r="K317" s="89"/>
      <c r="L317" s="57"/>
      <c r="M317" s="57"/>
      <c r="N317" s="57"/>
      <c r="O317" s="57"/>
      <c r="P317" s="57"/>
      <c r="Q317" s="57"/>
      <c r="R317" s="57"/>
      <c r="S317" s="57"/>
      <c r="T317" s="57"/>
      <c r="U317" s="57"/>
      <c r="V317" s="57"/>
      <c r="W317" s="57"/>
    </row>
    <row r="318">
      <c r="A318" s="298"/>
      <c r="B318" s="57"/>
      <c r="C318" s="57"/>
      <c r="D318" s="57"/>
      <c r="E318" s="57"/>
      <c r="F318" s="57"/>
      <c r="G318" s="57"/>
      <c r="H318" s="57"/>
      <c r="I318" s="57"/>
      <c r="J318" s="89"/>
      <c r="K318" s="89"/>
      <c r="L318" s="57"/>
      <c r="M318" s="57"/>
      <c r="N318" s="57"/>
      <c r="O318" s="57"/>
      <c r="P318" s="57"/>
      <c r="Q318" s="57"/>
      <c r="R318" s="57"/>
      <c r="S318" s="57"/>
      <c r="T318" s="57"/>
      <c r="U318" s="57"/>
      <c r="V318" s="57"/>
      <c r="W318" s="57"/>
    </row>
    <row r="319">
      <c r="A319" s="298"/>
      <c r="B319" s="57"/>
      <c r="C319" s="57"/>
      <c r="D319" s="57"/>
      <c r="E319" s="57"/>
      <c r="F319" s="57"/>
      <c r="G319" s="57"/>
      <c r="H319" s="57"/>
      <c r="I319" s="57"/>
      <c r="J319" s="89"/>
      <c r="K319" s="89"/>
      <c r="L319" s="57"/>
      <c r="M319" s="57"/>
      <c r="N319" s="57"/>
      <c r="O319" s="57"/>
      <c r="P319" s="57"/>
      <c r="Q319" s="57"/>
      <c r="R319" s="57"/>
      <c r="S319" s="57"/>
      <c r="T319" s="57"/>
      <c r="U319" s="57"/>
      <c r="V319" s="57"/>
      <c r="W319" s="57"/>
    </row>
    <row r="320">
      <c r="A320" s="298"/>
      <c r="B320" s="57"/>
      <c r="C320" s="57"/>
      <c r="D320" s="57"/>
      <c r="E320" s="57"/>
      <c r="F320" s="57"/>
      <c r="G320" s="57"/>
      <c r="H320" s="57"/>
      <c r="I320" s="57"/>
      <c r="J320" s="89"/>
      <c r="K320" s="89"/>
      <c r="L320" s="57"/>
      <c r="M320" s="57"/>
      <c r="N320" s="57"/>
      <c r="O320" s="57"/>
      <c r="P320" s="57"/>
      <c r="Q320" s="57"/>
      <c r="R320" s="57"/>
      <c r="S320" s="57"/>
      <c r="T320" s="57"/>
      <c r="U320" s="57"/>
      <c r="V320" s="57"/>
      <c r="W320" s="57"/>
    </row>
    <row r="321">
      <c r="A321" s="298"/>
      <c r="B321" s="57"/>
      <c r="C321" s="57"/>
      <c r="D321" s="57"/>
      <c r="E321" s="57"/>
      <c r="F321" s="57"/>
      <c r="G321" s="57"/>
      <c r="H321" s="57"/>
      <c r="I321" s="57"/>
      <c r="J321" s="89"/>
      <c r="K321" s="89"/>
      <c r="L321" s="57"/>
      <c r="M321" s="57"/>
      <c r="N321" s="57"/>
      <c r="O321" s="57"/>
      <c r="P321" s="57"/>
      <c r="Q321" s="57"/>
      <c r="R321" s="57"/>
      <c r="S321" s="57"/>
      <c r="T321" s="57"/>
      <c r="U321" s="57"/>
      <c r="V321" s="57"/>
      <c r="W321" s="57"/>
    </row>
    <row r="322">
      <c r="A322" s="298"/>
      <c r="B322" s="57"/>
      <c r="C322" s="57"/>
      <c r="D322" s="57"/>
      <c r="E322" s="57"/>
      <c r="F322" s="57"/>
      <c r="G322" s="57"/>
      <c r="H322" s="57"/>
      <c r="I322" s="57"/>
      <c r="J322" s="89"/>
      <c r="K322" s="89"/>
      <c r="L322" s="57"/>
      <c r="M322" s="57"/>
      <c r="N322" s="57"/>
      <c r="O322" s="57"/>
      <c r="P322" s="57"/>
      <c r="Q322" s="57"/>
      <c r="R322" s="57"/>
      <c r="S322" s="57"/>
      <c r="T322" s="57"/>
      <c r="U322" s="57"/>
      <c r="V322" s="57"/>
      <c r="W322" s="57"/>
    </row>
    <row r="323">
      <c r="A323" s="298"/>
      <c r="B323" s="57"/>
      <c r="C323" s="57"/>
      <c r="D323" s="57"/>
      <c r="E323" s="57"/>
      <c r="F323" s="57"/>
      <c r="G323" s="57"/>
      <c r="H323" s="57"/>
      <c r="I323" s="57"/>
      <c r="J323" s="89"/>
      <c r="K323" s="89"/>
      <c r="L323" s="57"/>
      <c r="M323" s="57"/>
      <c r="N323" s="57"/>
      <c r="O323" s="57"/>
      <c r="P323" s="57"/>
      <c r="Q323" s="57"/>
      <c r="R323" s="57"/>
      <c r="S323" s="57"/>
      <c r="T323" s="57"/>
      <c r="U323" s="57"/>
      <c r="V323" s="57"/>
      <c r="W323" s="57"/>
    </row>
    <row r="324">
      <c r="A324" s="298"/>
      <c r="B324" s="57"/>
      <c r="C324" s="57"/>
      <c r="D324" s="57"/>
      <c r="E324" s="57"/>
      <c r="F324" s="57"/>
      <c r="G324" s="57"/>
      <c r="H324" s="57"/>
      <c r="I324" s="57"/>
      <c r="J324" s="89"/>
      <c r="K324" s="89"/>
      <c r="L324" s="57"/>
      <c r="M324" s="57"/>
      <c r="N324" s="57"/>
      <c r="O324" s="57"/>
      <c r="P324" s="57"/>
      <c r="Q324" s="57"/>
      <c r="R324" s="57"/>
      <c r="S324" s="57"/>
      <c r="T324" s="57"/>
      <c r="U324" s="57"/>
      <c r="V324" s="57"/>
      <c r="W324" s="57"/>
    </row>
    <row r="325">
      <c r="A325" s="298"/>
      <c r="B325" s="57"/>
      <c r="C325" s="57"/>
      <c r="D325" s="57"/>
      <c r="E325" s="57"/>
      <c r="F325" s="57"/>
      <c r="G325" s="57"/>
      <c r="H325" s="57"/>
      <c r="I325" s="57"/>
      <c r="J325" s="89"/>
      <c r="K325" s="89"/>
      <c r="L325" s="57"/>
      <c r="M325" s="57"/>
      <c r="N325" s="57"/>
      <c r="O325" s="57"/>
      <c r="P325" s="57"/>
      <c r="Q325" s="57"/>
      <c r="R325" s="57"/>
      <c r="S325" s="57"/>
      <c r="T325" s="57"/>
      <c r="U325" s="57"/>
      <c r="V325" s="57"/>
      <c r="W325" s="57"/>
    </row>
    <row r="326">
      <c r="A326" s="298"/>
      <c r="B326" s="57"/>
      <c r="C326" s="57"/>
      <c r="D326" s="57"/>
      <c r="E326" s="57"/>
      <c r="F326" s="57"/>
      <c r="G326" s="57"/>
      <c r="H326" s="57"/>
      <c r="I326" s="57"/>
      <c r="J326" s="89"/>
      <c r="K326" s="89"/>
      <c r="L326" s="57"/>
      <c r="M326" s="57"/>
      <c r="N326" s="57"/>
      <c r="O326" s="57"/>
      <c r="P326" s="57"/>
      <c r="Q326" s="57"/>
      <c r="R326" s="57"/>
      <c r="S326" s="57"/>
      <c r="T326" s="57"/>
      <c r="U326" s="57"/>
      <c r="V326" s="57"/>
      <c r="W326" s="57"/>
    </row>
    <row r="327">
      <c r="A327" s="298"/>
      <c r="B327" s="57"/>
      <c r="C327" s="57"/>
      <c r="D327" s="57"/>
      <c r="E327" s="57"/>
      <c r="F327" s="57"/>
      <c r="G327" s="57"/>
      <c r="H327" s="57"/>
      <c r="I327" s="57"/>
      <c r="J327" s="89"/>
      <c r="K327" s="89"/>
      <c r="L327" s="57"/>
      <c r="M327" s="57"/>
      <c r="N327" s="57"/>
      <c r="O327" s="57"/>
      <c r="P327" s="57"/>
      <c r="Q327" s="57"/>
      <c r="R327" s="57"/>
      <c r="S327" s="57"/>
      <c r="T327" s="57"/>
      <c r="U327" s="57"/>
      <c r="V327" s="57"/>
      <c r="W327" s="57"/>
    </row>
    <row r="328">
      <c r="A328" s="298"/>
      <c r="B328" s="57"/>
      <c r="C328" s="57"/>
      <c r="D328" s="57"/>
      <c r="E328" s="57"/>
      <c r="F328" s="57"/>
      <c r="G328" s="57"/>
      <c r="H328" s="57"/>
      <c r="I328" s="57"/>
      <c r="J328" s="89"/>
      <c r="K328" s="89"/>
      <c r="L328" s="57"/>
      <c r="M328" s="57"/>
      <c r="N328" s="57"/>
      <c r="O328" s="57"/>
      <c r="P328" s="57"/>
      <c r="Q328" s="57"/>
      <c r="R328" s="57"/>
      <c r="S328" s="57"/>
      <c r="T328" s="57"/>
      <c r="U328" s="57"/>
      <c r="V328" s="57"/>
      <c r="W328" s="57"/>
    </row>
    <row r="329">
      <c r="A329" s="298"/>
      <c r="B329" s="57"/>
      <c r="C329" s="57"/>
      <c r="D329" s="57"/>
      <c r="E329" s="57"/>
      <c r="F329" s="57"/>
      <c r="G329" s="57"/>
      <c r="H329" s="57"/>
      <c r="I329" s="57"/>
      <c r="J329" s="89"/>
      <c r="K329" s="89"/>
      <c r="L329" s="57"/>
      <c r="M329" s="57"/>
      <c r="N329" s="57"/>
      <c r="O329" s="57"/>
      <c r="P329" s="57"/>
      <c r="Q329" s="57"/>
      <c r="R329" s="57"/>
      <c r="S329" s="57"/>
      <c r="T329" s="57"/>
      <c r="U329" s="57"/>
      <c r="V329" s="57"/>
      <c r="W329" s="57"/>
    </row>
    <row r="330">
      <c r="A330" s="298"/>
      <c r="B330" s="57"/>
      <c r="C330" s="57"/>
      <c r="D330" s="57"/>
      <c r="E330" s="57"/>
      <c r="F330" s="57"/>
      <c r="G330" s="57"/>
      <c r="H330" s="57"/>
      <c r="I330" s="57"/>
      <c r="J330" s="89"/>
      <c r="K330" s="89"/>
      <c r="L330" s="57"/>
      <c r="M330" s="57"/>
      <c r="N330" s="57"/>
      <c r="O330" s="57"/>
      <c r="P330" s="57"/>
      <c r="Q330" s="57"/>
      <c r="R330" s="57"/>
      <c r="S330" s="57"/>
      <c r="T330" s="57"/>
      <c r="U330" s="57"/>
      <c r="V330" s="57"/>
      <c r="W330" s="57"/>
    </row>
    <row r="331">
      <c r="A331" s="298"/>
      <c r="B331" s="57"/>
      <c r="C331" s="57"/>
      <c r="D331" s="57"/>
      <c r="E331" s="57"/>
      <c r="F331" s="57"/>
      <c r="G331" s="57"/>
      <c r="H331" s="57"/>
      <c r="I331" s="57"/>
      <c r="J331" s="89"/>
      <c r="K331" s="89"/>
      <c r="L331" s="57"/>
      <c r="M331" s="57"/>
      <c r="N331" s="57"/>
      <c r="O331" s="57"/>
      <c r="P331" s="57"/>
      <c r="Q331" s="57"/>
      <c r="R331" s="57"/>
      <c r="S331" s="57"/>
      <c r="T331" s="57"/>
      <c r="U331" s="57"/>
      <c r="V331" s="57"/>
      <c r="W331" s="57"/>
    </row>
    <row r="332">
      <c r="A332" s="298"/>
      <c r="B332" s="57"/>
      <c r="C332" s="57"/>
      <c r="D332" s="57"/>
      <c r="E332" s="57"/>
      <c r="F332" s="57"/>
      <c r="G332" s="57"/>
      <c r="H332" s="57"/>
      <c r="I332" s="57"/>
      <c r="J332" s="89"/>
      <c r="K332" s="89"/>
      <c r="L332" s="57"/>
      <c r="M332" s="57"/>
      <c r="N332" s="57"/>
      <c r="O332" s="57"/>
      <c r="P332" s="57"/>
      <c r="Q332" s="57"/>
      <c r="R332" s="57"/>
      <c r="S332" s="57"/>
      <c r="T332" s="57"/>
      <c r="U332" s="57"/>
      <c r="V332" s="57"/>
      <c r="W332" s="57"/>
    </row>
    <row r="333">
      <c r="A333" s="298"/>
      <c r="B333" s="57"/>
      <c r="C333" s="57"/>
      <c r="D333" s="57"/>
      <c r="E333" s="57"/>
      <c r="F333" s="57"/>
      <c r="G333" s="57"/>
      <c r="H333" s="57"/>
      <c r="I333" s="57"/>
      <c r="J333" s="89"/>
      <c r="K333" s="89"/>
      <c r="L333" s="57"/>
      <c r="M333" s="57"/>
      <c r="N333" s="57"/>
      <c r="O333" s="57"/>
      <c r="P333" s="57"/>
      <c r="Q333" s="57"/>
      <c r="R333" s="57"/>
      <c r="S333" s="57"/>
      <c r="T333" s="57"/>
      <c r="U333" s="57"/>
      <c r="V333" s="57"/>
      <c r="W333" s="57"/>
    </row>
    <row r="334">
      <c r="A334" s="298"/>
      <c r="B334" s="57"/>
      <c r="C334" s="57"/>
      <c r="D334" s="57"/>
      <c r="E334" s="57"/>
      <c r="F334" s="57"/>
      <c r="G334" s="57"/>
      <c r="H334" s="57"/>
      <c r="I334" s="57"/>
      <c r="J334" s="89"/>
      <c r="K334" s="89"/>
      <c r="L334" s="57"/>
      <c r="M334" s="57"/>
      <c r="N334" s="57"/>
      <c r="O334" s="57"/>
      <c r="P334" s="57"/>
      <c r="Q334" s="57"/>
      <c r="R334" s="57"/>
      <c r="S334" s="57"/>
      <c r="T334" s="57"/>
      <c r="U334" s="57"/>
      <c r="V334" s="57"/>
      <c r="W334" s="57"/>
    </row>
    <row r="335">
      <c r="A335" s="298"/>
      <c r="B335" s="57"/>
      <c r="C335" s="57"/>
      <c r="D335" s="57"/>
      <c r="E335" s="57"/>
      <c r="F335" s="57"/>
      <c r="G335" s="57"/>
      <c r="H335" s="57"/>
      <c r="I335" s="57"/>
      <c r="J335" s="89"/>
      <c r="K335" s="89"/>
      <c r="L335" s="57"/>
      <c r="M335" s="57"/>
      <c r="N335" s="57"/>
      <c r="O335" s="57"/>
      <c r="P335" s="57"/>
      <c r="Q335" s="57"/>
      <c r="R335" s="57"/>
      <c r="S335" s="57"/>
      <c r="T335" s="57"/>
      <c r="U335" s="57"/>
      <c r="V335" s="57"/>
      <c r="W335" s="57"/>
    </row>
    <row r="336">
      <c r="A336" s="298"/>
      <c r="B336" s="57"/>
      <c r="C336" s="57"/>
      <c r="D336" s="57"/>
      <c r="E336" s="57"/>
      <c r="F336" s="57"/>
      <c r="G336" s="57"/>
      <c r="H336" s="57"/>
      <c r="I336" s="57"/>
      <c r="J336" s="89"/>
      <c r="K336" s="89"/>
      <c r="L336" s="57"/>
      <c r="M336" s="57"/>
      <c r="N336" s="57"/>
      <c r="O336" s="57"/>
      <c r="P336" s="57"/>
      <c r="Q336" s="57"/>
      <c r="R336" s="57"/>
      <c r="S336" s="57"/>
      <c r="T336" s="57"/>
      <c r="U336" s="57"/>
      <c r="V336" s="57"/>
      <c r="W336" s="57"/>
    </row>
    <row r="337">
      <c r="A337" s="298"/>
      <c r="B337" s="57"/>
      <c r="C337" s="57"/>
      <c r="D337" s="57"/>
      <c r="E337" s="57"/>
      <c r="F337" s="57"/>
      <c r="G337" s="57"/>
      <c r="H337" s="57"/>
      <c r="I337" s="57"/>
      <c r="J337" s="89"/>
      <c r="K337" s="89"/>
      <c r="L337" s="57"/>
      <c r="M337" s="57"/>
      <c r="N337" s="57"/>
      <c r="O337" s="57"/>
      <c r="P337" s="57"/>
      <c r="Q337" s="57"/>
      <c r="R337" s="57"/>
      <c r="S337" s="57"/>
      <c r="T337" s="57"/>
      <c r="U337" s="57"/>
      <c r="V337" s="57"/>
      <c r="W337" s="57"/>
    </row>
    <row r="338">
      <c r="A338" s="298"/>
      <c r="B338" s="57"/>
      <c r="C338" s="57"/>
      <c r="D338" s="57"/>
      <c r="E338" s="57"/>
      <c r="F338" s="57"/>
      <c r="G338" s="57"/>
      <c r="H338" s="57"/>
      <c r="I338" s="57"/>
      <c r="J338" s="89"/>
      <c r="K338" s="89"/>
      <c r="L338" s="57"/>
      <c r="M338" s="57"/>
      <c r="N338" s="57"/>
      <c r="O338" s="57"/>
      <c r="P338" s="57"/>
      <c r="Q338" s="57"/>
      <c r="R338" s="57"/>
      <c r="S338" s="57"/>
      <c r="T338" s="57"/>
      <c r="U338" s="57"/>
      <c r="V338" s="57"/>
      <c r="W338" s="57"/>
    </row>
    <row r="339">
      <c r="A339" s="298"/>
      <c r="B339" s="57"/>
      <c r="C339" s="57"/>
      <c r="D339" s="57"/>
      <c r="E339" s="57"/>
      <c r="F339" s="57"/>
      <c r="G339" s="57"/>
      <c r="H339" s="57"/>
      <c r="I339" s="57"/>
      <c r="J339" s="89"/>
      <c r="K339" s="89"/>
      <c r="L339" s="57"/>
      <c r="M339" s="57"/>
      <c r="N339" s="57"/>
      <c r="O339" s="57"/>
      <c r="P339" s="57"/>
      <c r="Q339" s="57"/>
      <c r="R339" s="57"/>
      <c r="S339" s="57"/>
      <c r="T339" s="57"/>
      <c r="U339" s="57"/>
      <c r="V339" s="57"/>
      <c r="W339" s="57"/>
    </row>
    <row r="340">
      <c r="A340" s="298"/>
      <c r="B340" s="57"/>
      <c r="C340" s="57"/>
      <c r="D340" s="57"/>
      <c r="E340" s="57"/>
      <c r="F340" s="57"/>
      <c r="G340" s="57"/>
      <c r="H340" s="57"/>
      <c r="I340" s="57"/>
      <c r="J340" s="89"/>
      <c r="K340" s="89"/>
      <c r="L340" s="57"/>
      <c r="M340" s="57"/>
      <c r="N340" s="57"/>
      <c r="O340" s="57"/>
      <c r="P340" s="57"/>
      <c r="Q340" s="57"/>
      <c r="R340" s="57"/>
      <c r="S340" s="57"/>
      <c r="T340" s="57"/>
      <c r="U340" s="57"/>
      <c r="V340" s="57"/>
      <c r="W340" s="57"/>
    </row>
    <row r="341">
      <c r="A341" s="298"/>
      <c r="B341" s="57"/>
      <c r="C341" s="57"/>
      <c r="D341" s="57"/>
      <c r="E341" s="57"/>
      <c r="F341" s="57"/>
      <c r="G341" s="57"/>
      <c r="H341" s="57"/>
      <c r="I341" s="57"/>
      <c r="J341" s="89"/>
      <c r="K341" s="89"/>
      <c r="L341" s="57"/>
      <c r="M341" s="57"/>
      <c r="N341" s="57"/>
      <c r="O341" s="57"/>
      <c r="P341" s="57"/>
      <c r="Q341" s="57"/>
      <c r="R341" s="57"/>
      <c r="S341" s="57"/>
      <c r="T341" s="57"/>
      <c r="U341" s="57"/>
      <c r="V341" s="57"/>
      <c r="W341" s="57"/>
    </row>
    <row r="342">
      <c r="A342" s="298"/>
      <c r="B342" s="57"/>
      <c r="C342" s="57"/>
      <c r="D342" s="57"/>
      <c r="E342" s="57"/>
      <c r="F342" s="57"/>
      <c r="G342" s="57"/>
      <c r="H342" s="57"/>
      <c r="I342" s="57"/>
      <c r="J342" s="89"/>
      <c r="K342" s="89"/>
      <c r="L342" s="57"/>
      <c r="M342" s="57"/>
      <c r="N342" s="57"/>
      <c r="O342" s="57"/>
      <c r="P342" s="57"/>
      <c r="Q342" s="57"/>
      <c r="R342" s="57"/>
      <c r="S342" s="57"/>
      <c r="T342" s="57"/>
      <c r="U342" s="57"/>
      <c r="V342" s="57"/>
      <c r="W342" s="57"/>
    </row>
    <row r="343">
      <c r="A343" s="298"/>
      <c r="B343" s="57"/>
      <c r="C343" s="57"/>
      <c r="D343" s="57"/>
      <c r="E343" s="57"/>
      <c r="F343" s="57"/>
      <c r="G343" s="57"/>
      <c r="H343" s="57"/>
      <c r="I343" s="57"/>
      <c r="J343" s="89"/>
      <c r="K343" s="89"/>
      <c r="L343" s="57"/>
      <c r="M343" s="57"/>
      <c r="N343" s="57"/>
      <c r="O343" s="57"/>
      <c r="P343" s="57"/>
      <c r="Q343" s="57"/>
      <c r="R343" s="57"/>
      <c r="S343" s="57"/>
      <c r="T343" s="57"/>
      <c r="U343" s="57"/>
      <c r="V343" s="57"/>
      <c r="W343" s="57"/>
    </row>
    <row r="344">
      <c r="A344" s="298"/>
      <c r="B344" s="57"/>
      <c r="C344" s="57"/>
      <c r="D344" s="57"/>
      <c r="E344" s="57"/>
      <c r="F344" s="57"/>
      <c r="G344" s="57"/>
      <c r="H344" s="57"/>
      <c r="I344" s="57"/>
      <c r="J344" s="89"/>
      <c r="K344" s="89"/>
      <c r="L344" s="57"/>
      <c r="M344" s="57"/>
      <c r="N344" s="57"/>
      <c r="O344" s="57"/>
      <c r="P344" s="57"/>
      <c r="Q344" s="57"/>
      <c r="R344" s="57"/>
      <c r="S344" s="57"/>
      <c r="T344" s="57"/>
      <c r="U344" s="57"/>
      <c r="V344" s="57"/>
      <c r="W344" s="57"/>
    </row>
    <row r="345">
      <c r="A345" s="298"/>
      <c r="B345" s="57"/>
      <c r="C345" s="57"/>
      <c r="D345" s="57"/>
      <c r="E345" s="57"/>
      <c r="F345" s="57"/>
      <c r="G345" s="57"/>
      <c r="H345" s="57"/>
      <c r="I345" s="57"/>
      <c r="J345" s="89"/>
      <c r="K345" s="89"/>
      <c r="L345" s="57"/>
      <c r="M345" s="57"/>
      <c r="N345" s="57"/>
      <c r="O345" s="57"/>
      <c r="P345" s="57"/>
      <c r="Q345" s="57"/>
      <c r="R345" s="57"/>
      <c r="S345" s="57"/>
      <c r="T345" s="57"/>
      <c r="U345" s="57"/>
      <c r="V345" s="57"/>
      <c r="W345" s="57"/>
    </row>
    <row r="346">
      <c r="A346" s="298"/>
      <c r="B346" s="57"/>
      <c r="C346" s="57"/>
      <c r="D346" s="57"/>
      <c r="E346" s="57"/>
      <c r="F346" s="57"/>
      <c r="G346" s="57"/>
      <c r="H346" s="57"/>
      <c r="I346" s="57"/>
      <c r="J346" s="89"/>
      <c r="K346" s="89"/>
      <c r="L346" s="57"/>
      <c r="M346" s="57"/>
      <c r="N346" s="57"/>
      <c r="O346" s="57"/>
      <c r="P346" s="57"/>
      <c r="Q346" s="57"/>
      <c r="R346" s="57"/>
      <c r="S346" s="57"/>
      <c r="T346" s="57"/>
      <c r="U346" s="57"/>
      <c r="V346" s="57"/>
      <c r="W346" s="57"/>
    </row>
    <row r="347">
      <c r="A347" s="298"/>
      <c r="B347" s="57"/>
      <c r="C347" s="57"/>
      <c r="D347" s="57"/>
      <c r="E347" s="57"/>
      <c r="F347" s="57"/>
      <c r="G347" s="57"/>
      <c r="H347" s="57"/>
      <c r="I347" s="57"/>
      <c r="J347" s="89"/>
      <c r="K347" s="89"/>
      <c r="L347" s="57"/>
      <c r="M347" s="57"/>
      <c r="N347" s="57"/>
      <c r="O347" s="57"/>
      <c r="P347" s="57"/>
      <c r="Q347" s="57"/>
      <c r="R347" s="57"/>
      <c r="S347" s="57"/>
      <c r="T347" s="57"/>
      <c r="U347" s="57"/>
      <c r="V347" s="57"/>
      <c r="W347" s="57"/>
    </row>
    <row r="348">
      <c r="A348" s="298"/>
      <c r="B348" s="57"/>
      <c r="C348" s="57"/>
      <c r="D348" s="57"/>
      <c r="E348" s="57"/>
      <c r="F348" s="57"/>
      <c r="G348" s="57"/>
      <c r="H348" s="57"/>
      <c r="I348" s="57"/>
      <c r="J348" s="89"/>
      <c r="K348" s="89"/>
      <c r="L348" s="57"/>
      <c r="M348" s="57"/>
      <c r="N348" s="57"/>
      <c r="O348" s="57"/>
      <c r="P348" s="57"/>
      <c r="Q348" s="57"/>
      <c r="R348" s="57"/>
      <c r="S348" s="57"/>
      <c r="T348" s="57"/>
      <c r="U348" s="57"/>
      <c r="V348" s="57"/>
      <c r="W348" s="57"/>
    </row>
    <row r="349">
      <c r="A349" s="298"/>
      <c r="B349" s="57"/>
      <c r="C349" s="57"/>
      <c r="D349" s="57"/>
      <c r="E349" s="57"/>
      <c r="F349" s="57"/>
      <c r="G349" s="57"/>
      <c r="H349" s="57"/>
      <c r="I349" s="57"/>
      <c r="J349" s="89"/>
      <c r="K349" s="89"/>
      <c r="L349" s="57"/>
      <c r="M349" s="57"/>
      <c r="N349" s="57"/>
      <c r="O349" s="57"/>
      <c r="P349" s="57"/>
      <c r="Q349" s="57"/>
      <c r="R349" s="57"/>
      <c r="S349" s="57"/>
      <c r="T349" s="57"/>
      <c r="U349" s="57"/>
      <c r="V349" s="57"/>
      <c r="W349" s="57"/>
    </row>
    <row r="350">
      <c r="A350" s="298"/>
      <c r="B350" s="57"/>
      <c r="C350" s="57"/>
      <c r="D350" s="57"/>
      <c r="E350" s="57"/>
      <c r="F350" s="57"/>
      <c r="G350" s="57"/>
      <c r="H350" s="57"/>
      <c r="I350" s="57"/>
      <c r="J350" s="89"/>
      <c r="K350" s="89"/>
      <c r="L350" s="57"/>
      <c r="M350" s="57"/>
      <c r="N350" s="57"/>
      <c r="O350" s="57"/>
      <c r="P350" s="57"/>
      <c r="Q350" s="57"/>
      <c r="R350" s="57"/>
      <c r="S350" s="57"/>
      <c r="T350" s="57"/>
      <c r="U350" s="57"/>
      <c r="V350" s="57"/>
      <c r="W350" s="57"/>
    </row>
    <row r="351">
      <c r="A351" s="298"/>
      <c r="B351" s="57"/>
      <c r="C351" s="57"/>
      <c r="D351" s="57"/>
      <c r="E351" s="57"/>
      <c r="F351" s="57"/>
      <c r="G351" s="57"/>
      <c r="H351" s="57"/>
      <c r="I351" s="57"/>
      <c r="J351" s="89"/>
      <c r="K351" s="89"/>
      <c r="L351" s="57"/>
      <c r="M351" s="57"/>
      <c r="N351" s="57"/>
      <c r="O351" s="57"/>
      <c r="P351" s="57"/>
      <c r="Q351" s="57"/>
      <c r="R351" s="57"/>
      <c r="S351" s="57"/>
      <c r="T351" s="57"/>
      <c r="U351" s="57"/>
      <c r="V351" s="57"/>
      <c r="W351" s="57"/>
    </row>
    <row r="352">
      <c r="A352" s="298"/>
      <c r="B352" s="57"/>
      <c r="C352" s="57"/>
      <c r="D352" s="57"/>
      <c r="E352" s="57"/>
      <c r="F352" s="57"/>
      <c r="G352" s="57"/>
      <c r="H352" s="57"/>
      <c r="I352" s="57"/>
      <c r="J352" s="89"/>
      <c r="K352" s="89"/>
      <c r="L352" s="57"/>
      <c r="M352" s="57"/>
      <c r="N352" s="57"/>
      <c r="O352" s="57"/>
      <c r="P352" s="57"/>
      <c r="Q352" s="57"/>
      <c r="R352" s="57"/>
      <c r="S352" s="57"/>
      <c r="T352" s="57"/>
      <c r="U352" s="57"/>
      <c r="V352" s="57"/>
      <c r="W352" s="57"/>
    </row>
    <row r="353">
      <c r="A353" s="298"/>
      <c r="B353" s="57"/>
      <c r="C353" s="57"/>
      <c r="D353" s="57"/>
      <c r="E353" s="57"/>
      <c r="F353" s="57"/>
      <c r="G353" s="57"/>
      <c r="H353" s="57"/>
      <c r="I353" s="57"/>
      <c r="J353" s="89"/>
      <c r="K353" s="89"/>
      <c r="L353" s="57"/>
      <c r="M353" s="57"/>
      <c r="N353" s="57"/>
      <c r="O353" s="57"/>
      <c r="P353" s="57"/>
      <c r="Q353" s="57"/>
      <c r="R353" s="57"/>
      <c r="S353" s="57"/>
      <c r="T353" s="57"/>
      <c r="U353" s="57"/>
      <c r="V353" s="57"/>
      <c r="W353" s="57"/>
    </row>
    <row r="354">
      <c r="A354" s="298"/>
      <c r="B354" s="57"/>
      <c r="C354" s="57"/>
      <c r="D354" s="57"/>
      <c r="E354" s="57"/>
      <c r="F354" s="57"/>
      <c r="G354" s="57"/>
      <c r="H354" s="57"/>
      <c r="I354" s="57"/>
      <c r="J354" s="89"/>
      <c r="K354" s="89"/>
      <c r="L354" s="57"/>
      <c r="M354" s="57"/>
      <c r="N354" s="57"/>
      <c r="O354" s="57"/>
      <c r="P354" s="57"/>
      <c r="Q354" s="57"/>
      <c r="R354" s="57"/>
      <c r="S354" s="57"/>
      <c r="T354" s="57"/>
      <c r="U354" s="57"/>
      <c r="V354" s="57"/>
      <c r="W354" s="57"/>
    </row>
    <row r="355">
      <c r="A355" s="298"/>
      <c r="B355" s="57"/>
      <c r="C355" s="57"/>
      <c r="D355" s="57"/>
      <c r="E355" s="57"/>
      <c r="F355" s="57"/>
      <c r="G355" s="57"/>
      <c r="H355" s="57"/>
      <c r="I355" s="57"/>
      <c r="J355" s="89"/>
      <c r="K355" s="89"/>
      <c r="L355" s="57"/>
      <c r="M355" s="57"/>
      <c r="N355" s="57"/>
      <c r="O355" s="57"/>
      <c r="P355" s="57"/>
      <c r="Q355" s="57"/>
      <c r="R355" s="57"/>
      <c r="S355" s="57"/>
      <c r="T355" s="57"/>
      <c r="U355" s="57"/>
      <c r="V355" s="57"/>
      <c r="W355" s="57"/>
    </row>
    <row r="356">
      <c r="A356" s="298"/>
      <c r="B356" s="57"/>
      <c r="C356" s="57"/>
      <c r="D356" s="57"/>
      <c r="E356" s="57"/>
      <c r="F356" s="57"/>
      <c r="G356" s="57"/>
      <c r="H356" s="57"/>
      <c r="I356" s="57"/>
      <c r="J356" s="89"/>
      <c r="K356" s="89"/>
      <c r="L356" s="57"/>
      <c r="M356" s="57"/>
      <c r="N356" s="57"/>
      <c r="O356" s="57"/>
      <c r="P356" s="57"/>
      <c r="Q356" s="57"/>
      <c r="R356" s="57"/>
      <c r="S356" s="57"/>
      <c r="T356" s="57"/>
      <c r="U356" s="57"/>
      <c r="V356" s="57"/>
      <c r="W356" s="57"/>
    </row>
    <row r="357">
      <c r="A357" s="298"/>
      <c r="B357" s="57"/>
      <c r="C357" s="57"/>
      <c r="D357" s="57"/>
      <c r="E357" s="57"/>
      <c r="F357" s="57"/>
      <c r="G357" s="57"/>
      <c r="H357" s="57"/>
      <c r="I357" s="57"/>
      <c r="J357" s="89"/>
      <c r="K357" s="89"/>
      <c r="L357" s="57"/>
      <c r="M357" s="57"/>
      <c r="N357" s="57"/>
      <c r="O357" s="57"/>
      <c r="P357" s="57"/>
      <c r="Q357" s="57"/>
      <c r="R357" s="57"/>
      <c r="S357" s="57"/>
      <c r="T357" s="57"/>
      <c r="U357" s="57"/>
      <c r="V357" s="57"/>
      <c r="W357" s="57"/>
    </row>
    <row r="358">
      <c r="A358" s="298"/>
      <c r="B358" s="57"/>
      <c r="C358" s="57"/>
      <c r="D358" s="57"/>
      <c r="E358" s="57"/>
      <c r="F358" s="57"/>
      <c r="G358" s="57"/>
      <c r="H358" s="57"/>
      <c r="I358" s="57"/>
      <c r="J358" s="89"/>
      <c r="K358" s="89"/>
      <c r="L358" s="57"/>
      <c r="M358" s="57"/>
      <c r="N358" s="57"/>
      <c r="O358" s="57"/>
      <c r="P358" s="57"/>
      <c r="Q358" s="57"/>
      <c r="R358" s="57"/>
      <c r="S358" s="57"/>
      <c r="T358" s="57"/>
      <c r="U358" s="57"/>
      <c r="V358" s="57"/>
      <c r="W358" s="57"/>
    </row>
    <row r="359">
      <c r="A359" s="298"/>
      <c r="B359" s="57"/>
      <c r="C359" s="57"/>
      <c r="D359" s="57"/>
      <c r="E359" s="57"/>
      <c r="F359" s="57"/>
      <c r="G359" s="57"/>
      <c r="H359" s="57"/>
      <c r="I359" s="57"/>
      <c r="J359" s="89"/>
      <c r="K359" s="89"/>
      <c r="L359" s="57"/>
      <c r="M359" s="57"/>
      <c r="N359" s="57"/>
      <c r="O359" s="57"/>
      <c r="P359" s="57"/>
      <c r="Q359" s="57"/>
      <c r="R359" s="57"/>
      <c r="S359" s="57"/>
      <c r="T359" s="57"/>
      <c r="U359" s="57"/>
      <c r="V359" s="57"/>
      <c r="W359" s="57"/>
    </row>
    <row r="360">
      <c r="A360" s="298"/>
      <c r="B360" s="57"/>
      <c r="C360" s="57"/>
      <c r="D360" s="57"/>
      <c r="E360" s="57"/>
      <c r="F360" s="57"/>
      <c r="G360" s="57"/>
      <c r="H360" s="57"/>
      <c r="I360" s="57"/>
      <c r="J360" s="89"/>
      <c r="K360" s="89"/>
      <c r="L360" s="57"/>
      <c r="M360" s="57"/>
      <c r="N360" s="57"/>
      <c r="O360" s="57"/>
      <c r="P360" s="57"/>
      <c r="Q360" s="57"/>
      <c r="R360" s="57"/>
      <c r="S360" s="57"/>
      <c r="T360" s="57"/>
      <c r="U360" s="57"/>
      <c r="V360" s="57"/>
      <c r="W360" s="57"/>
    </row>
    <row r="361">
      <c r="A361" s="298"/>
      <c r="B361" s="57"/>
      <c r="C361" s="57"/>
      <c r="D361" s="57"/>
      <c r="E361" s="57"/>
      <c r="F361" s="57"/>
      <c r="G361" s="57"/>
      <c r="H361" s="57"/>
      <c r="I361" s="57"/>
      <c r="J361" s="89"/>
      <c r="K361" s="89"/>
      <c r="L361" s="57"/>
      <c r="M361" s="57"/>
      <c r="N361" s="57"/>
      <c r="O361" s="57"/>
      <c r="P361" s="57"/>
      <c r="Q361" s="57"/>
      <c r="R361" s="57"/>
      <c r="S361" s="57"/>
      <c r="T361" s="57"/>
      <c r="U361" s="57"/>
      <c r="V361" s="57"/>
      <c r="W361" s="57"/>
    </row>
    <row r="362">
      <c r="A362" s="298"/>
      <c r="B362" s="57"/>
      <c r="C362" s="57"/>
      <c r="D362" s="57"/>
      <c r="E362" s="57"/>
      <c r="F362" s="57"/>
      <c r="G362" s="57"/>
      <c r="H362" s="57"/>
      <c r="I362" s="57"/>
      <c r="J362" s="89"/>
      <c r="K362" s="89"/>
      <c r="L362" s="57"/>
      <c r="M362" s="57"/>
      <c r="N362" s="57"/>
      <c r="O362" s="57"/>
      <c r="P362" s="57"/>
      <c r="Q362" s="57"/>
      <c r="R362" s="57"/>
      <c r="S362" s="57"/>
      <c r="T362" s="57"/>
      <c r="U362" s="57"/>
      <c r="V362" s="57"/>
      <c r="W362" s="57"/>
    </row>
    <row r="363">
      <c r="A363" s="298"/>
      <c r="B363" s="57"/>
      <c r="C363" s="57"/>
      <c r="D363" s="57"/>
      <c r="E363" s="57"/>
      <c r="F363" s="57"/>
      <c r="G363" s="57"/>
      <c r="H363" s="57"/>
      <c r="I363" s="57"/>
      <c r="J363" s="89"/>
      <c r="K363" s="89"/>
      <c r="L363" s="57"/>
      <c r="M363" s="57"/>
      <c r="N363" s="57"/>
      <c r="O363" s="57"/>
      <c r="P363" s="57"/>
      <c r="Q363" s="57"/>
      <c r="R363" s="57"/>
      <c r="S363" s="57"/>
      <c r="T363" s="57"/>
      <c r="U363" s="57"/>
      <c r="V363" s="57"/>
      <c r="W363" s="57"/>
    </row>
    <row r="364">
      <c r="A364" s="298"/>
      <c r="B364" s="57"/>
      <c r="C364" s="57"/>
      <c r="D364" s="57"/>
      <c r="E364" s="57"/>
      <c r="F364" s="57"/>
      <c r="G364" s="57"/>
      <c r="H364" s="57"/>
      <c r="I364" s="57"/>
      <c r="J364" s="89"/>
      <c r="K364" s="89"/>
      <c r="L364" s="57"/>
      <c r="M364" s="57"/>
      <c r="N364" s="57"/>
      <c r="O364" s="57"/>
      <c r="P364" s="57"/>
      <c r="Q364" s="57"/>
      <c r="R364" s="57"/>
      <c r="S364" s="57"/>
      <c r="T364" s="57"/>
      <c r="U364" s="57"/>
      <c r="V364" s="57"/>
      <c r="W364" s="57"/>
    </row>
    <row r="365">
      <c r="A365" s="298"/>
      <c r="B365" s="57"/>
      <c r="C365" s="57"/>
      <c r="D365" s="57"/>
      <c r="E365" s="57"/>
      <c r="F365" s="57"/>
      <c r="G365" s="57"/>
      <c r="H365" s="57"/>
      <c r="I365" s="57"/>
      <c r="J365" s="89"/>
      <c r="K365" s="89"/>
      <c r="L365" s="57"/>
      <c r="M365" s="57"/>
      <c r="N365" s="57"/>
      <c r="O365" s="57"/>
      <c r="P365" s="57"/>
      <c r="Q365" s="57"/>
      <c r="R365" s="57"/>
      <c r="S365" s="57"/>
      <c r="T365" s="57"/>
      <c r="U365" s="57"/>
      <c r="V365" s="57"/>
      <c r="W365" s="57"/>
    </row>
    <row r="366">
      <c r="A366" s="298"/>
      <c r="B366" s="57"/>
      <c r="C366" s="57"/>
      <c r="D366" s="57"/>
      <c r="E366" s="57"/>
      <c r="F366" s="57"/>
      <c r="G366" s="57"/>
      <c r="H366" s="57"/>
      <c r="I366" s="57"/>
      <c r="J366" s="89"/>
      <c r="K366" s="89"/>
      <c r="L366" s="57"/>
      <c r="M366" s="57"/>
      <c r="N366" s="57"/>
      <c r="O366" s="57"/>
      <c r="P366" s="57"/>
      <c r="Q366" s="57"/>
      <c r="R366" s="57"/>
      <c r="S366" s="57"/>
      <c r="T366" s="57"/>
      <c r="U366" s="57"/>
      <c r="V366" s="57"/>
      <c r="W366" s="57"/>
    </row>
    <row r="367">
      <c r="A367" s="298"/>
      <c r="B367" s="57"/>
      <c r="C367" s="57"/>
      <c r="D367" s="57"/>
      <c r="E367" s="57"/>
      <c r="F367" s="57"/>
      <c r="G367" s="57"/>
      <c r="H367" s="57"/>
      <c r="I367" s="57"/>
      <c r="J367" s="89"/>
      <c r="K367" s="89"/>
      <c r="L367" s="57"/>
      <c r="M367" s="57"/>
      <c r="N367" s="57"/>
      <c r="O367" s="57"/>
      <c r="P367" s="57"/>
      <c r="Q367" s="57"/>
      <c r="R367" s="57"/>
      <c r="S367" s="57"/>
      <c r="T367" s="57"/>
      <c r="U367" s="57"/>
      <c r="V367" s="57"/>
      <c r="W367" s="57"/>
    </row>
    <row r="368">
      <c r="A368" s="298"/>
      <c r="B368" s="57"/>
      <c r="C368" s="57"/>
      <c r="D368" s="57"/>
      <c r="E368" s="57"/>
      <c r="F368" s="57"/>
      <c r="G368" s="57"/>
      <c r="H368" s="57"/>
      <c r="I368" s="57"/>
      <c r="J368" s="89"/>
      <c r="K368" s="89"/>
      <c r="L368" s="57"/>
      <c r="M368" s="57"/>
      <c r="N368" s="57"/>
      <c r="O368" s="57"/>
      <c r="P368" s="57"/>
      <c r="Q368" s="57"/>
      <c r="R368" s="57"/>
      <c r="S368" s="57"/>
      <c r="T368" s="57"/>
      <c r="U368" s="57"/>
      <c r="V368" s="57"/>
      <c r="W368" s="57"/>
    </row>
    <row r="369">
      <c r="A369" s="298"/>
      <c r="B369" s="57"/>
      <c r="C369" s="57"/>
      <c r="D369" s="57"/>
      <c r="E369" s="57"/>
      <c r="F369" s="57"/>
      <c r="G369" s="57"/>
      <c r="H369" s="57"/>
      <c r="I369" s="57"/>
      <c r="J369" s="89"/>
      <c r="K369" s="89"/>
      <c r="L369" s="57"/>
      <c r="M369" s="57"/>
      <c r="N369" s="57"/>
      <c r="O369" s="57"/>
      <c r="P369" s="57"/>
      <c r="Q369" s="57"/>
      <c r="R369" s="57"/>
      <c r="S369" s="57"/>
      <c r="T369" s="57"/>
      <c r="U369" s="57"/>
      <c r="V369" s="57"/>
      <c r="W369" s="57"/>
    </row>
    <row r="370">
      <c r="A370" s="298"/>
      <c r="B370" s="57"/>
      <c r="C370" s="57"/>
      <c r="D370" s="57"/>
      <c r="E370" s="57"/>
      <c r="F370" s="57"/>
      <c r="G370" s="57"/>
      <c r="H370" s="57"/>
      <c r="I370" s="57"/>
      <c r="J370" s="89"/>
      <c r="K370" s="89"/>
      <c r="L370" s="57"/>
      <c r="M370" s="57"/>
      <c r="N370" s="57"/>
      <c r="O370" s="57"/>
      <c r="P370" s="57"/>
      <c r="Q370" s="57"/>
      <c r="R370" s="57"/>
      <c r="S370" s="57"/>
      <c r="T370" s="57"/>
      <c r="U370" s="57"/>
      <c r="V370" s="57"/>
      <c r="W370" s="57"/>
    </row>
    <row r="371">
      <c r="A371" s="298"/>
      <c r="B371" s="57"/>
      <c r="C371" s="57"/>
      <c r="D371" s="57"/>
      <c r="E371" s="57"/>
      <c r="F371" s="57"/>
      <c r="G371" s="57"/>
      <c r="H371" s="57"/>
      <c r="I371" s="57"/>
      <c r="J371" s="89"/>
      <c r="K371" s="89"/>
      <c r="L371" s="57"/>
      <c r="M371" s="57"/>
      <c r="N371" s="57"/>
      <c r="O371" s="57"/>
      <c r="P371" s="57"/>
      <c r="Q371" s="57"/>
      <c r="R371" s="57"/>
      <c r="S371" s="57"/>
      <c r="T371" s="57"/>
      <c r="U371" s="57"/>
      <c r="V371" s="57"/>
      <c r="W371" s="57"/>
    </row>
    <row r="372">
      <c r="A372" s="298"/>
      <c r="B372" s="57"/>
      <c r="C372" s="57"/>
      <c r="D372" s="57"/>
      <c r="E372" s="57"/>
      <c r="F372" s="57"/>
      <c r="G372" s="57"/>
      <c r="H372" s="57"/>
      <c r="I372" s="57"/>
      <c r="J372" s="89"/>
      <c r="K372" s="89"/>
      <c r="L372" s="57"/>
      <c r="M372" s="57"/>
      <c r="N372" s="57"/>
      <c r="O372" s="57"/>
      <c r="P372" s="57"/>
      <c r="Q372" s="57"/>
      <c r="R372" s="57"/>
      <c r="S372" s="57"/>
      <c r="T372" s="57"/>
      <c r="U372" s="57"/>
      <c r="V372" s="57"/>
      <c r="W372" s="57"/>
    </row>
    <row r="373">
      <c r="A373" s="298"/>
      <c r="B373" s="57"/>
      <c r="C373" s="57"/>
      <c r="D373" s="57"/>
      <c r="E373" s="57"/>
      <c r="F373" s="57"/>
      <c r="G373" s="57"/>
      <c r="H373" s="57"/>
      <c r="I373" s="57"/>
      <c r="J373" s="89"/>
      <c r="K373" s="89"/>
      <c r="L373" s="57"/>
      <c r="M373" s="57"/>
      <c r="N373" s="57"/>
      <c r="O373" s="57"/>
      <c r="P373" s="57"/>
      <c r="Q373" s="57"/>
      <c r="R373" s="57"/>
      <c r="S373" s="57"/>
      <c r="T373" s="57"/>
      <c r="U373" s="57"/>
      <c r="V373" s="57"/>
      <c r="W373" s="57"/>
    </row>
    <row r="374">
      <c r="A374" s="298"/>
      <c r="B374" s="57"/>
      <c r="C374" s="57"/>
      <c r="D374" s="57"/>
      <c r="E374" s="57"/>
      <c r="F374" s="57"/>
      <c r="G374" s="57"/>
      <c r="H374" s="57"/>
      <c r="I374" s="57"/>
      <c r="J374" s="89"/>
      <c r="K374" s="89"/>
      <c r="L374" s="57"/>
      <c r="M374" s="57"/>
      <c r="N374" s="57"/>
      <c r="O374" s="57"/>
      <c r="P374" s="57"/>
      <c r="Q374" s="57"/>
      <c r="R374" s="57"/>
      <c r="S374" s="57"/>
      <c r="T374" s="57"/>
      <c r="U374" s="57"/>
      <c r="V374" s="57"/>
      <c r="W374" s="57"/>
    </row>
    <row r="375">
      <c r="A375" s="298"/>
      <c r="B375" s="57"/>
      <c r="C375" s="57"/>
      <c r="D375" s="57"/>
      <c r="E375" s="57"/>
      <c r="F375" s="57"/>
      <c r="G375" s="57"/>
      <c r="H375" s="57"/>
      <c r="I375" s="57"/>
      <c r="J375" s="89"/>
      <c r="K375" s="89"/>
      <c r="L375" s="57"/>
      <c r="M375" s="57"/>
      <c r="N375" s="57"/>
      <c r="O375" s="57"/>
      <c r="P375" s="57"/>
      <c r="Q375" s="57"/>
      <c r="R375" s="57"/>
      <c r="S375" s="57"/>
      <c r="T375" s="57"/>
      <c r="U375" s="57"/>
      <c r="V375" s="57"/>
      <c r="W375" s="57"/>
    </row>
    <row r="376">
      <c r="A376" s="298"/>
      <c r="B376" s="57"/>
      <c r="C376" s="57"/>
      <c r="D376" s="57"/>
      <c r="E376" s="57"/>
      <c r="F376" s="57"/>
      <c r="G376" s="57"/>
      <c r="H376" s="57"/>
      <c r="I376" s="57"/>
      <c r="J376" s="89"/>
      <c r="K376" s="89"/>
      <c r="L376" s="57"/>
      <c r="M376" s="57"/>
      <c r="N376" s="57"/>
      <c r="O376" s="57"/>
      <c r="P376" s="57"/>
      <c r="Q376" s="57"/>
      <c r="R376" s="57"/>
      <c r="S376" s="57"/>
      <c r="T376" s="57"/>
      <c r="U376" s="57"/>
      <c r="V376" s="57"/>
      <c r="W376" s="57"/>
    </row>
    <row r="377">
      <c r="A377" s="298"/>
      <c r="B377" s="57"/>
      <c r="C377" s="57"/>
      <c r="D377" s="57"/>
      <c r="E377" s="57"/>
      <c r="F377" s="57"/>
      <c r="G377" s="57"/>
      <c r="H377" s="57"/>
      <c r="I377" s="57"/>
      <c r="J377" s="89"/>
      <c r="K377" s="89"/>
      <c r="L377" s="57"/>
      <c r="M377" s="57"/>
      <c r="N377" s="57"/>
      <c r="O377" s="57"/>
      <c r="P377" s="57"/>
      <c r="Q377" s="57"/>
      <c r="R377" s="57"/>
      <c r="S377" s="57"/>
      <c r="T377" s="57"/>
      <c r="U377" s="57"/>
      <c r="V377" s="57"/>
      <c r="W377" s="57"/>
    </row>
    <row r="378">
      <c r="A378" s="298"/>
      <c r="B378" s="57"/>
      <c r="C378" s="57"/>
      <c r="D378" s="57"/>
      <c r="E378" s="57"/>
      <c r="F378" s="57"/>
      <c r="G378" s="57"/>
      <c r="H378" s="57"/>
      <c r="I378" s="57"/>
      <c r="J378" s="89"/>
      <c r="K378" s="89"/>
      <c r="L378" s="57"/>
      <c r="M378" s="57"/>
      <c r="N378" s="57"/>
      <c r="O378" s="57"/>
      <c r="P378" s="57"/>
      <c r="Q378" s="57"/>
      <c r="R378" s="57"/>
      <c r="S378" s="57"/>
      <c r="T378" s="57"/>
      <c r="U378" s="57"/>
      <c r="V378" s="57"/>
      <c r="W378" s="57"/>
    </row>
    <row r="379">
      <c r="A379" s="298"/>
      <c r="B379" s="57"/>
      <c r="C379" s="57"/>
      <c r="D379" s="57"/>
      <c r="E379" s="57"/>
      <c r="F379" s="57"/>
      <c r="G379" s="57"/>
      <c r="H379" s="57"/>
      <c r="I379" s="57"/>
      <c r="J379" s="89"/>
      <c r="K379" s="89"/>
      <c r="L379" s="57"/>
      <c r="M379" s="57"/>
      <c r="N379" s="57"/>
      <c r="O379" s="57"/>
      <c r="P379" s="57"/>
      <c r="Q379" s="57"/>
      <c r="R379" s="57"/>
      <c r="S379" s="57"/>
      <c r="T379" s="57"/>
      <c r="U379" s="57"/>
      <c r="V379" s="57"/>
      <c r="W379" s="57"/>
    </row>
    <row r="380">
      <c r="A380" s="298"/>
      <c r="B380" s="57"/>
      <c r="C380" s="57"/>
      <c r="D380" s="57"/>
      <c r="E380" s="57"/>
      <c r="F380" s="57"/>
      <c r="G380" s="57"/>
      <c r="H380" s="57"/>
      <c r="I380" s="57"/>
      <c r="J380" s="89"/>
      <c r="K380" s="89"/>
      <c r="L380" s="57"/>
      <c r="M380" s="57"/>
      <c r="N380" s="57"/>
      <c r="O380" s="57"/>
      <c r="P380" s="57"/>
      <c r="Q380" s="57"/>
      <c r="R380" s="57"/>
      <c r="S380" s="57"/>
      <c r="T380" s="57"/>
      <c r="U380" s="57"/>
      <c r="V380" s="57"/>
      <c r="W380" s="57"/>
    </row>
    <row r="381">
      <c r="A381" s="298"/>
      <c r="B381" s="57"/>
      <c r="C381" s="57"/>
      <c r="D381" s="57"/>
      <c r="E381" s="57"/>
      <c r="F381" s="57"/>
      <c r="G381" s="57"/>
      <c r="H381" s="57"/>
      <c r="I381" s="57"/>
      <c r="J381" s="89"/>
      <c r="K381" s="89"/>
      <c r="L381" s="57"/>
      <c r="M381" s="57"/>
      <c r="N381" s="57"/>
      <c r="O381" s="57"/>
      <c r="P381" s="57"/>
      <c r="Q381" s="57"/>
      <c r="R381" s="57"/>
      <c r="S381" s="57"/>
      <c r="T381" s="57"/>
      <c r="U381" s="57"/>
      <c r="V381" s="57"/>
      <c r="W381" s="57"/>
    </row>
    <row r="382">
      <c r="A382" s="298"/>
      <c r="B382" s="57"/>
      <c r="C382" s="57"/>
      <c r="D382" s="57"/>
      <c r="E382" s="57"/>
      <c r="F382" s="57"/>
      <c r="G382" s="57"/>
      <c r="H382" s="57"/>
      <c r="I382" s="57"/>
      <c r="J382" s="89"/>
      <c r="K382" s="89"/>
      <c r="L382" s="57"/>
      <c r="M382" s="57"/>
      <c r="N382" s="57"/>
      <c r="O382" s="57"/>
      <c r="P382" s="57"/>
      <c r="Q382" s="57"/>
      <c r="R382" s="57"/>
      <c r="S382" s="57"/>
      <c r="T382" s="57"/>
      <c r="U382" s="57"/>
      <c r="V382" s="57"/>
      <c r="W382" s="57"/>
    </row>
    <row r="383">
      <c r="A383" s="298"/>
      <c r="B383" s="57"/>
      <c r="C383" s="57"/>
      <c r="D383" s="57"/>
      <c r="E383" s="57"/>
      <c r="F383" s="57"/>
      <c r="G383" s="57"/>
      <c r="H383" s="57"/>
      <c r="I383" s="57"/>
      <c r="J383" s="89"/>
      <c r="K383" s="89"/>
      <c r="L383" s="57"/>
      <c r="M383" s="57"/>
      <c r="N383" s="57"/>
      <c r="O383" s="57"/>
      <c r="P383" s="57"/>
      <c r="Q383" s="57"/>
      <c r="R383" s="57"/>
      <c r="S383" s="57"/>
      <c r="T383" s="57"/>
      <c r="U383" s="57"/>
      <c r="V383" s="57"/>
      <c r="W383" s="57"/>
    </row>
    <row r="384">
      <c r="A384" s="298"/>
      <c r="B384" s="57"/>
      <c r="C384" s="57"/>
      <c r="D384" s="57"/>
      <c r="E384" s="57"/>
      <c r="F384" s="57"/>
      <c r="G384" s="57"/>
      <c r="H384" s="57"/>
      <c r="I384" s="57"/>
      <c r="J384" s="89"/>
      <c r="K384" s="89"/>
      <c r="L384" s="57"/>
      <c r="M384" s="57"/>
      <c r="N384" s="57"/>
      <c r="O384" s="57"/>
      <c r="P384" s="57"/>
      <c r="Q384" s="57"/>
      <c r="R384" s="57"/>
      <c r="S384" s="57"/>
      <c r="T384" s="57"/>
      <c r="U384" s="57"/>
      <c r="V384" s="57"/>
      <c r="W384" s="57"/>
    </row>
    <row r="385">
      <c r="A385" s="298"/>
      <c r="B385" s="57"/>
      <c r="C385" s="57"/>
      <c r="D385" s="57"/>
      <c r="E385" s="57"/>
      <c r="F385" s="57"/>
      <c r="G385" s="57"/>
      <c r="H385" s="57"/>
      <c r="I385" s="57"/>
      <c r="J385" s="89"/>
      <c r="K385" s="89"/>
      <c r="L385" s="57"/>
      <c r="M385" s="57"/>
      <c r="N385" s="57"/>
      <c r="O385" s="57"/>
      <c r="P385" s="57"/>
      <c r="Q385" s="57"/>
      <c r="R385" s="57"/>
      <c r="S385" s="57"/>
      <c r="T385" s="57"/>
      <c r="U385" s="57"/>
      <c r="V385" s="57"/>
      <c r="W385" s="57"/>
    </row>
    <row r="386">
      <c r="A386" s="298"/>
      <c r="B386" s="57"/>
      <c r="C386" s="57"/>
      <c r="D386" s="57"/>
      <c r="E386" s="57"/>
      <c r="F386" s="57"/>
      <c r="G386" s="57"/>
      <c r="H386" s="57"/>
      <c r="I386" s="57"/>
      <c r="J386" s="89"/>
      <c r="K386" s="89"/>
      <c r="L386" s="57"/>
      <c r="M386" s="57"/>
      <c r="N386" s="57"/>
      <c r="O386" s="57"/>
      <c r="P386" s="57"/>
      <c r="Q386" s="57"/>
      <c r="R386" s="57"/>
      <c r="S386" s="57"/>
      <c r="T386" s="57"/>
      <c r="U386" s="57"/>
      <c r="V386" s="57"/>
      <c r="W386" s="57"/>
    </row>
    <row r="387">
      <c r="A387" s="298"/>
      <c r="B387" s="57"/>
      <c r="C387" s="57"/>
      <c r="D387" s="57"/>
      <c r="E387" s="57"/>
      <c r="F387" s="57"/>
      <c r="G387" s="57"/>
      <c r="H387" s="57"/>
      <c r="I387" s="57"/>
      <c r="J387" s="89"/>
      <c r="K387" s="89"/>
      <c r="L387" s="57"/>
      <c r="M387" s="57"/>
      <c r="N387" s="57"/>
      <c r="O387" s="57"/>
      <c r="P387" s="57"/>
      <c r="Q387" s="57"/>
      <c r="R387" s="57"/>
      <c r="S387" s="57"/>
      <c r="T387" s="57"/>
      <c r="U387" s="57"/>
      <c r="V387" s="57"/>
      <c r="W387" s="57"/>
    </row>
    <row r="388">
      <c r="A388" s="298"/>
      <c r="B388" s="57"/>
      <c r="C388" s="57"/>
      <c r="D388" s="57"/>
      <c r="E388" s="57"/>
      <c r="F388" s="57"/>
      <c r="G388" s="57"/>
      <c r="H388" s="57"/>
      <c r="I388" s="57"/>
      <c r="J388" s="89"/>
      <c r="K388" s="89"/>
      <c r="L388" s="57"/>
      <c r="M388" s="57"/>
      <c r="N388" s="57"/>
      <c r="O388" s="57"/>
      <c r="P388" s="57"/>
      <c r="Q388" s="57"/>
      <c r="R388" s="57"/>
      <c r="S388" s="57"/>
      <c r="T388" s="57"/>
      <c r="U388" s="57"/>
      <c r="V388" s="57"/>
      <c r="W388" s="57"/>
    </row>
    <row r="389">
      <c r="A389" s="298"/>
      <c r="B389" s="57"/>
      <c r="C389" s="57"/>
      <c r="D389" s="57"/>
      <c r="E389" s="57"/>
      <c r="F389" s="57"/>
      <c r="G389" s="57"/>
      <c r="H389" s="57"/>
      <c r="I389" s="57"/>
      <c r="J389" s="89"/>
      <c r="K389" s="89"/>
      <c r="L389" s="57"/>
      <c r="M389" s="57"/>
      <c r="N389" s="57"/>
      <c r="O389" s="57"/>
      <c r="P389" s="57"/>
      <c r="Q389" s="57"/>
      <c r="R389" s="57"/>
      <c r="S389" s="57"/>
      <c r="T389" s="57"/>
      <c r="U389" s="57"/>
      <c r="V389" s="57"/>
      <c r="W389" s="57"/>
    </row>
    <row r="390">
      <c r="A390" s="298"/>
      <c r="B390" s="57"/>
      <c r="C390" s="57"/>
      <c r="D390" s="57"/>
      <c r="E390" s="57"/>
      <c r="F390" s="57"/>
      <c r="G390" s="57"/>
      <c r="H390" s="57"/>
      <c r="I390" s="57"/>
      <c r="J390" s="89"/>
      <c r="K390" s="89"/>
      <c r="L390" s="57"/>
      <c r="M390" s="57"/>
      <c r="N390" s="57"/>
      <c r="O390" s="57"/>
      <c r="P390" s="57"/>
      <c r="Q390" s="57"/>
      <c r="R390" s="57"/>
      <c r="S390" s="57"/>
      <c r="T390" s="57"/>
      <c r="U390" s="57"/>
      <c r="V390" s="57"/>
      <c r="W390" s="57"/>
    </row>
    <row r="391">
      <c r="A391" s="298"/>
      <c r="B391" s="57"/>
      <c r="C391" s="57"/>
      <c r="D391" s="57"/>
      <c r="E391" s="57"/>
      <c r="F391" s="57"/>
      <c r="G391" s="57"/>
      <c r="H391" s="57"/>
      <c r="I391" s="57"/>
      <c r="J391" s="89"/>
      <c r="K391" s="89"/>
      <c r="L391" s="57"/>
      <c r="M391" s="57"/>
      <c r="N391" s="57"/>
      <c r="O391" s="57"/>
      <c r="P391" s="57"/>
      <c r="Q391" s="57"/>
      <c r="R391" s="57"/>
      <c r="S391" s="57"/>
      <c r="T391" s="57"/>
      <c r="U391" s="57"/>
      <c r="V391" s="57"/>
      <c r="W391" s="57"/>
    </row>
    <row r="392">
      <c r="A392" s="298"/>
      <c r="B392" s="57"/>
      <c r="C392" s="57"/>
      <c r="D392" s="57"/>
      <c r="E392" s="57"/>
      <c r="F392" s="57"/>
      <c r="G392" s="57"/>
      <c r="H392" s="57"/>
      <c r="I392" s="57"/>
      <c r="J392" s="89"/>
      <c r="K392" s="89"/>
      <c r="L392" s="57"/>
      <c r="M392" s="57"/>
      <c r="N392" s="57"/>
      <c r="O392" s="57"/>
      <c r="P392" s="57"/>
      <c r="Q392" s="57"/>
      <c r="R392" s="57"/>
      <c r="S392" s="57"/>
      <c r="T392" s="57"/>
      <c r="U392" s="57"/>
      <c r="V392" s="57"/>
      <c r="W392" s="57"/>
    </row>
    <row r="393">
      <c r="A393" s="298"/>
      <c r="B393" s="57"/>
      <c r="C393" s="57"/>
      <c r="D393" s="57"/>
      <c r="E393" s="57"/>
      <c r="F393" s="57"/>
      <c r="G393" s="57"/>
      <c r="H393" s="57"/>
      <c r="I393" s="57"/>
      <c r="J393" s="89"/>
      <c r="K393" s="89"/>
      <c r="L393" s="57"/>
      <c r="M393" s="57"/>
      <c r="N393" s="57"/>
      <c r="O393" s="57"/>
      <c r="P393" s="57"/>
      <c r="Q393" s="57"/>
      <c r="R393" s="57"/>
      <c r="S393" s="57"/>
      <c r="T393" s="57"/>
      <c r="U393" s="57"/>
      <c r="V393" s="57"/>
      <c r="W393" s="57"/>
    </row>
    <row r="394">
      <c r="A394" s="298"/>
      <c r="B394" s="57"/>
      <c r="C394" s="57"/>
      <c r="D394" s="57"/>
      <c r="E394" s="57"/>
      <c r="F394" s="57"/>
      <c r="G394" s="57"/>
      <c r="H394" s="57"/>
      <c r="I394" s="57"/>
      <c r="J394" s="89"/>
      <c r="K394" s="89"/>
      <c r="L394" s="57"/>
      <c r="M394" s="57"/>
      <c r="N394" s="57"/>
      <c r="O394" s="57"/>
      <c r="P394" s="57"/>
      <c r="Q394" s="57"/>
      <c r="R394" s="57"/>
      <c r="S394" s="57"/>
      <c r="T394" s="57"/>
      <c r="U394" s="57"/>
      <c r="V394" s="57"/>
      <c r="W394" s="57"/>
    </row>
    <row r="395">
      <c r="A395" s="298"/>
      <c r="B395" s="57"/>
      <c r="C395" s="57"/>
      <c r="D395" s="57"/>
      <c r="E395" s="57"/>
      <c r="F395" s="57"/>
      <c r="G395" s="57"/>
      <c r="H395" s="57"/>
      <c r="I395" s="57"/>
      <c r="J395" s="89"/>
      <c r="K395" s="89"/>
      <c r="L395" s="57"/>
      <c r="M395" s="57"/>
      <c r="N395" s="57"/>
      <c r="O395" s="57"/>
      <c r="P395" s="57"/>
      <c r="Q395" s="57"/>
      <c r="R395" s="57"/>
      <c r="S395" s="57"/>
      <c r="T395" s="57"/>
      <c r="U395" s="57"/>
      <c r="V395" s="57"/>
      <c r="W395" s="57"/>
    </row>
    <row r="396">
      <c r="A396" s="298"/>
      <c r="B396" s="57"/>
      <c r="C396" s="57"/>
      <c r="D396" s="57"/>
      <c r="E396" s="57"/>
      <c r="F396" s="57"/>
      <c r="G396" s="57"/>
      <c r="H396" s="57"/>
      <c r="I396" s="57"/>
      <c r="J396" s="89"/>
      <c r="K396" s="89"/>
      <c r="L396" s="57"/>
      <c r="M396" s="57"/>
      <c r="N396" s="57"/>
      <c r="O396" s="57"/>
      <c r="P396" s="57"/>
      <c r="Q396" s="57"/>
      <c r="R396" s="57"/>
      <c r="S396" s="57"/>
      <c r="T396" s="57"/>
      <c r="U396" s="57"/>
      <c r="V396" s="57"/>
      <c r="W396" s="57"/>
    </row>
    <row r="397">
      <c r="A397" s="298"/>
      <c r="B397" s="57"/>
      <c r="C397" s="57"/>
      <c r="D397" s="57"/>
      <c r="E397" s="57"/>
      <c r="F397" s="57"/>
      <c r="G397" s="57"/>
      <c r="H397" s="57"/>
      <c r="I397" s="57"/>
      <c r="J397" s="89"/>
      <c r="K397" s="89"/>
      <c r="L397" s="57"/>
      <c r="M397" s="57"/>
      <c r="N397" s="57"/>
      <c r="O397" s="57"/>
      <c r="P397" s="57"/>
      <c r="Q397" s="57"/>
      <c r="R397" s="57"/>
      <c r="S397" s="57"/>
      <c r="T397" s="57"/>
      <c r="U397" s="57"/>
      <c r="V397" s="57"/>
      <c r="W397" s="57"/>
    </row>
    <row r="398">
      <c r="A398" s="298"/>
      <c r="B398" s="57"/>
      <c r="C398" s="57"/>
      <c r="D398" s="57"/>
      <c r="E398" s="57"/>
      <c r="F398" s="57"/>
      <c r="G398" s="57"/>
      <c r="H398" s="57"/>
      <c r="I398" s="57"/>
      <c r="J398" s="89"/>
      <c r="K398" s="89"/>
      <c r="L398" s="57"/>
      <c r="M398" s="57"/>
      <c r="N398" s="57"/>
      <c r="O398" s="57"/>
      <c r="P398" s="57"/>
      <c r="Q398" s="57"/>
      <c r="R398" s="57"/>
      <c r="S398" s="57"/>
      <c r="T398" s="57"/>
      <c r="U398" s="57"/>
      <c r="V398" s="57"/>
      <c r="W398" s="57"/>
    </row>
    <row r="399">
      <c r="A399" s="298"/>
      <c r="B399" s="57"/>
      <c r="C399" s="57"/>
      <c r="D399" s="57"/>
      <c r="E399" s="57"/>
      <c r="F399" s="57"/>
      <c r="G399" s="57"/>
      <c r="H399" s="57"/>
      <c r="I399" s="57"/>
      <c r="J399" s="89"/>
      <c r="K399" s="89"/>
      <c r="L399" s="57"/>
      <c r="M399" s="57"/>
      <c r="N399" s="57"/>
      <c r="O399" s="57"/>
      <c r="P399" s="57"/>
      <c r="Q399" s="57"/>
      <c r="R399" s="57"/>
      <c r="S399" s="57"/>
      <c r="T399" s="57"/>
      <c r="U399" s="57"/>
      <c r="V399" s="57"/>
      <c r="W399" s="57"/>
    </row>
    <row r="400">
      <c r="A400" s="298"/>
      <c r="B400" s="57"/>
      <c r="C400" s="57"/>
      <c r="D400" s="57"/>
      <c r="E400" s="57"/>
      <c r="F400" s="57"/>
      <c r="G400" s="57"/>
      <c r="H400" s="57"/>
      <c r="I400" s="57"/>
      <c r="J400" s="89"/>
      <c r="K400" s="89"/>
      <c r="L400" s="57"/>
      <c r="M400" s="57"/>
      <c r="N400" s="57"/>
      <c r="O400" s="57"/>
      <c r="P400" s="57"/>
      <c r="Q400" s="57"/>
      <c r="R400" s="57"/>
      <c r="S400" s="57"/>
      <c r="T400" s="57"/>
      <c r="U400" s="57"/>
      <c r="V400" s="57"/>
      <c r="W400" s="57"/>
    </row>
    <row r="401">
      <c r="A401" s="298"/>
      <c r="B401" s="57"/>
      <c r="C401" s="57"/>
      <c r="D401" s="57"/>
      <c r="E401" s="57"/>
      <c r="F401" s="57"/>
      <c r="G401" s="57"/>
      <c r="H401" s="57"/>
      <c r="I401" s="57"/>
      <c r="J401" s="89"/>
      <c r="K401" s="89"/>
      <c r="L401" s="57"/>
      <c r="M401" s="57"/>
      <c r="N401" s="57"/>
      <c r="O401" s="57"/>
      <c r="P401" s="57"/>
      <c r="Q401" s="57"/>
      <c r="R401" s="57"/>
      <c r="S401" s="57"/>
      <c r="T401" s="57"/>
      <c r="U401" s="57"/>
      <c r="V401" s="57"/>
      <c r="W401" s="57"/>
    </row>
    <row r="402">
      <c r="A402" s="298"/>
      <c r="B402" s="57"/>
      <c r="C402" s="57"/>
      <c r="D402" s="57"/>
      <c r="E402" s="57"/>
      <c r="F402" s="57"/>
      <c r="G402" s="57"/>
      <c r="H402" s="57"/>
      <c r="I402" s="57"/>
      <c r="J402" s="89"/>
      <c r="K402" s="89"/>
      <c r="L402" s="57"/>
      <c r="M402" s="57"/>
      <c r="N402" s="57"/>
      <c r="O402" s="57"/>
      <c r="P402" s="57"/>
      <c r="Q402" s="57"/>
      <c r="R402" s="57"/>
      <c r="S402" s="57"/>
      <c r="T402" s="57"/>
      <c r="U402" s="57"/>
      <c r="V402" s="57"/>
      <c r="W402" s="57"/>
    </row>
    <row r="403">
      <c r="A403" s="298"/>
      <c r="B403" s="57"/>
      <c r="C403" s="57"/>
      <c r="D403" s="57"/>
      <c r="E403" s="57"/>
      <c r="F403" s="57"/>
      <c r="G403" s="57"/>
      <c r="H403" s="57"/>
      <c r="I403" s="57"/>
      <c r="J403" s="89"/>
      <c r="K403" s="89"/>
      <c r="L403" s="57"/>
      <c r="M403" s="57"/>
      <c r="N403" s="57"/>
      <c r="O403" s="57"/>
      <c r="P403" s="57"/>
      <c r="Q403" s="57"/>
      <c r="R403" s="57"/>
      <c r="S403" s="57"/>
      <c r="T403" s="57"/>
      <c r="U403" s="57"/>
      <c r="V403" s="57"/>
      <c r="W403" s="57"/>
    </row>
    <row r="404">
      <c r="A404" s="298"/>
      <c r="B404" s="57"/>
      <c r="C404" s="57"/>
      <c r="D404" s="57"/>
      <c r="E404" s="57"/>
      <c r="F404" s="57"/>
      <c r="G404" s="57"/>
      <c r="H404" s="57"/>
      <c r="I404" s="57"/>
      <c r="J404" s="89"/>
      <c r="K404" s="89"/>
      <c r="L404" s="57"/>
      <c r="M404" s="57"/>
      <c r="N404" s="57"/>
      <c r="O404" s="57"/>
      <c r="P404" s="57"/>
      <c r="Q404" s="57"/>
      <c r="R404" s="57"/>
      <c r="S404" s="57"/>
      <c r="T404" s="57"/>
      <c r="U404" s="57"/>
      <c r="V404" s="57"/>
      <c r="W404" s="57"/>
    </row>
    <row r="405">
      <c r="A405" s="298"/>
      <c r="B405" s="57"/>
      <c r="C405" s="57"/>
      <c r="D405" s="57"/>
      <c r="E405" s="57"/>
      <c r="F405" s="57"/>
      <c r="G405" s="57"/>
      <c r="H405" s="57"/>
      <c r="I405" s="57"/>
      <c r="J405" s="89"/>
      <c r="K405" s="89"/>
      <c r="L405" s="57"/>
      <c r="M405" s="57"/>
      <c r="N405" s="57"/>
      <c r="O405" s="57"/>
      <c r="P405" s="57"/>
      <c r="Q405" s="57"/>
      <c r="R405" s="57"/>
      <c r="S405" s="57"/>
      <c r="T405" s="57"/>
      <c r="U405" s="57"/>
      <c r="V405" s="57"/>
      <c r="W405" s="57"/>
    </row>
    <row r="406">
      <c r="A406" s="298"/>
      <c r="B406" s="57"/>
      <c r="C406" s="57"/>
      <c r="D406" s="57"/>
      <c r="E406" s="57"/>
      <c r="F406" s="57"/>
      <c r="G406" s="57"/>
      <c r="H406" s="57"/>
      <c r="I406" s="57"/>
      <c r="J406" s="89"/>
      <c r="K406" s="89"/>
      <c r="L406" s="57"/>
      <c r="M406" s="57"/>
      <c r="N406" s="57"/>
      <c r="O406" s="57"/>
      <c r="P406" s="57"/>
      <c r="Q406" s="57"/>
      <c r="R406" s="57"/>
      <c r="S406" s="57"/>
      <c r="T406" s="57"/>
      <c r="U406" s="57"/>
      <c r="V406" s="57"/>
      <c r="W406" s="57"/>
    </row>
    <row r="407">
      <c r="A407" s="298"/>
      <c r="B407" s="57"/>
      <c r="C407" s="57"/>
      <c r="D407" s="57"/>
      <c r="E407" s="57"/>
      <c r="F407" s="57"/>
      <c r="G407" s="57"/>
      <c r="H407" s="57"/>
      <c r="I407" s="57"/>
      <c r="J407" s="89"/>
      <c r="K407" s="89"/>
      <c r="L407" s="57"/>
      <c r="M407" s="57"/>
      <c r="N407" s="57"/>
      <c r="O407" s="57"/>
      <c r="P407" s="57"/>
      <c r="Q407" s="57"/>
      <c r="R407" s="57"/>
      <c r="S407" s="57"/>
      <c r="T407" s="57"/>
      <c r="U407" s="57"/>
      <c r="V407" s="57"/>
      <c r="W407" s="57"/>
    </row>
    <row r="408">
      <c r="A408" s="298"/>
      <c r="B408" s="57"/>
      <c r="C408" s="57"/>
      <c r="D408" s="57"/>
      <c r="E408" s="57"/>
      <c r="F408" s="57"/>
      <c r="G408" s="57"/>
      <c r="H408" s="57"/>
      <c r="I408" s="57"/>
      <c r="J408" s="89"/>
      <c r="K408" s="89"/>
      <c r="L408" s="57"/>
      <c r="M408" s="57"/>
      <c r="N408" s="57"/>
      <c r="O408" s="57"/>
      <c r="P408" s="57"/>
      <c r="Q408" s="57"/>
      <c r="R408" s="57"/>
      <c r="S408" s="57"/>
      <c r="T408" s="57"/>
      <c r="U408" s="57"/>
      <c r="V408" s="57"/>
      <c r="W408" s="57"/>
    </row>
    <row r="409">
      <c r="A409" s="298"/>
      <c r="B409" s="57"/>
      <c r="C409" s="57"/>
      <c r="D409" s="57"/>
      <c r="E409" s="57"/>
      <c r="F409" s="57"/>
      <c r="G409" s="57"/>
      <c r="H409" s="57"/>
      <c r="I409" s="57"/>
      <c r="J409" s="89"/>
      <c r="K409" s="89"/>
      <c r="L409" s="57"/>
      <c r="M409" s="57"/>
      <c r="N409" s="57"/>
      <c r="O409" s="57"/>
      <c r="P409" s="57"/>
      <c r="Q409" s="57"/>
      <c r="R409" s="57"/>
      <c r="S409" s="57"/>
      <c r="T409" s="57"/>
      <c r="U409" s="57"/>
      <c r="V409" s="57"/>
      <c r="W409" s="57"/>
    </row>
    <row r="410">
      <c r="A410" s="298"/>
      <c r="B410" s="57"/>
      <c r="C410" s="57"/>
      <c r="D410" s="57"/>
      <c r="E410" s="57"/>
      <c r="F410" s="57"/>
      <c r="G410" s="57"/>
      <c r="H410" s="57"/>
      <c r="I410" s="57"/>
      <c r="J410" s="89"/>
      <c r="K410" s="89"/>
      <c r="L410" s="57"/>
      <c r="M410" s="57"/>
      <c r="N410" s="57"/>
      <c r="O410" s="57"/>
      <c r="P410" s="57"/>
      <c r="Q410" s="57"/>
      <c r="R410" s="57"/>
      <c r="S410" s="57"/>
      <c r="T410" s="57"/>
      <c r="U410" s="57"/>
      <c r="V410" s="57"/>
      <c r="W410" s="57"/>
    </row>
    <row r="411">
      <c r="A411" s="298"/>
      <c r="B411" s="57"/>
      <c r="C411" s="57"/>
      <c r="D411" s="57"/>
      <c r="E411" s="57"/>
      <c r="F411" s="57"/>
      <c r="G411" s="57"/>
      <c r="H411" s="57"/>
      <c r="I411" s="57"/>
      <c r="J411" s="89"/>
      <c r="K411" s="89"/>
      <c r="L411" s="57"/>
      <c r="M411" s="57"/>
      <c r="N411" s="57"/>
      <c r="O411" s="57"/>
      <c r="P411" s="57"/>
      <c r="Q411" s="57"/>
      <c r="R411" s="57"/>
      <c r="S411" s="57"/>
      <c r="T411" s="57"/>
      <c r="U411" s="57"/>
      <c r="V411" s="57"/>
      <c r="W411" s="57"/>
    </row>
    <row r="412">
      <c r="A412" s="298"/>
      <c r="B412" s="57"/>
      <c r="C412" s="57"/>
      <c r="D412" s="57"/>
      <c r="E412" s="57"/>
      <c r="F412" s="57"/>
      <c r="G412" s="57"/>
      <c r="H412" s="57"/>
      <c r="I412" s="57"/>
      <c r="J412" s="89"/>
      <c r="K412" s="89"/>
      <c r="L412" s="57"/>
      <c r="M412" s="57"/>
      <c r="N412" s="57"/>
      <c r="O412" s="57"/>
      <c r="P412" s="57"/>
      <c r="Q412" s="57"/>
      <c r="R412" s="57"/>
      <c r="S412" s="57"/>
      <c r="T412" s="57"/>
      <c r="U412" s="57"/>
      <c r="V412" s="57"/>
      <c r="W412" s="57"/>
    </row>
    <row r="413">
      <c r="A413" s="298"/>
      <c r="B413" s="57"/>
      <c r="C413" s="57"/>
      <c r="D413" s="57"/>
      <c r="E413" s="57"/>
      <c r="F413" s="57"/>
      <c r="G413" s="57"/>
      <c r="H413" s="57"/>
      <c r="I413" s="57"/>
      <c r="J413" s="89"/>
      <c r="K413" s="89"/>
      <c r="L413" s="57"/>
      <c r="M413" s="57"/>
      <c r="N413" s="57"/>
      <c r="O413" s="57"/>
      <c r="P413" s="57"/>
      <c r="Q413" s="57"/>
      <c r="R413" s="57"/>
      <c r="S413" s="57"/>
      <c r="T413" s="57"/>
      <c r="U413" s="57"/>
      <c r="V413" s="57"/>
      <c r="W413" s="57"/>
    </row>
    <row r="414">
      <c r="A414" s="298"/>
      <c r="B414" s="57"/>
      <c r="C414" s="57"/>
      <c r="D414" s="57"/>
      <c r="E414" s="57"/>
      <c r="F414" s="57"/>
      <c r="G414" s="57"/>
      <c r="H414" s="57"/>
      <c r="I414" s="57"/>
      <c r="J414" s="89"/>
      <c r="K414" s="89"/>
      <c r="L414" s="57"/>
      <c r="M414" s="57"/>
      <c r="N414" s="57"/>
      <c r="O414" s="57"/>
      <c r="P414" s="57"/>
      <c r="Q414" s="57"/>
      <c r="R414" s="57"/>
      <c r="S414" s="57"/>
      <c r="T414" s="57"/>
      <c r="U414" s="57"/>
      <c r="V414" s="57"/>
      <c r="W414" s="57"/>
    </row>
    <row r="415">
      <c r="A415" s="298"/>
      <c r="B415" s="57"/>
      <c r="C415" s="57"/>
      <c r="D415" s="57"/>
      <c r="E415" s="57"/>
      <c r="F415" s="57"/>
      <c r="G415" s="57"/>
      <c r="H415" s="57"/>
      <c r="I415" s="57"/>
      <c r="J415" s="89"/>
      <c r="K415" s="89"/>
      <c r="L415" s="57"/>
      <c r="M415" s="57"/>
      <c r="N415" s="57"/>
      <c r="O415" s="57"/>
      <c r="P415" s="57"/>
      <c r="Q415" s="57"/>
      <c r="R415" s="57"/>
      <c r="S415" s="57"/>
      <c r="T415" s="57"/>
      <c r="U415" s="57"/>
      <c r="V415" s="57"/>
      <c r="W415" s="57"/>
    </row>
    <row r="416">
      <c r="A416" s="298"/>
      <c r="B416" s="57"/>
      <c r="C416" s="57"/>
      <c r="D416" s="57"/>
      <c r="E416" s="57"/>
      <c r="F416" s="57"/>
      <c r="G416" s="57"/>
      <c r="H416" s="57"/>
      <c r="I416" s="57"/>
      <c r="J416" s="89"/>
      <c r="K416" s="89"/>
      <c r="L416" s="57"/>
      <c r="M416" s="57"/>
      <c r="N416" s="57"/>
      <c r="O416" s="57"/>
      <c r="P416" s="57"/>
      <c r="Q416" s="57"/>
      <c r="R416" s="57"/>
      <c r="S416" s="57"/>
      <c r="T416" s="57"/>
      <c r="U416" s="57"/>
      <c r="V416" s="57"/>
      <c r="W416" s="57"/>
    </row>
    <row r="417">
      <c r="A417" s="298"/>
      <c r="B417" s="57"/>
      <c r="C417" s="57"/>
      <c r="D417" s="57"/>
      <c r="E417" s="57"/>
      <c r="F417" s="57"/>
      <c r="G417" s="57"/>
      <c r="H417" s="57"/>
      <c r="I417" s="57"/>
      <c r="J417" s="89"/>
      <c r="K417" s="89"/>
      <c r="L417" s="57"/>
      <c r="M417" s="57"/>
      <c r="N417" s="57"/>
      <c r="O417" s="57"/>
      <c r="P417" s="57"/>
      <c r="Q417" s="57"/>
      <c r="R417" s="57"/>
      <c r="S417" s="57"/>
      <c r="T417" s="57"/>
      <c r="U417" s="57"/>
      <c r="V417" s="57"/>
      <c r="W417" s="57"/>
    </row>
    <row r="418">
      <c r="A418" s="298"/>
      <c r="B418" s="57"/>
      <c r="C418" s="57"/>
      <c r="D418" s="57"/>
      <c r="E418" s="57"/>
      <c r="F418" s="57"/>
      <c r="G418" s="57"/>
      <c r="H418" s="57"/>
      <c r="I418" s="57"/>
      <c r="J418" s="89"/>
      <c r="K418" s="89"/>
      <c r="L418" s="57"/>
      <c r="M418" s="57"/>
      <c r="N418" s="57"/>
      <c r="O418" s="57"/>
      <c r="P418" s="57"/>
      <c r="Q418" s="57"/>
      <c r="R418" s="57"/>
      <c r="S418" s="57"/>
      <c r="T418" s="57"/>
      <c r="U418" s="57"/>
      <c r="V418" s="57"/>
      <c r="W418" s="57"/>
    </row>
    <row r="419">
      <c r="A419" s="298"/>
      <c r="B419" s="57"/>
      <c r="C419" s="57"/>
      <c r="D419" s="57"/>
      <c r="E419" s="57"/>
      <c r="F419" s="57"/>
      <c r="G419" s="57"/>
      <c r="H419" s="57"/>
      <c r="I419" s="57"/>
      <c r="J419" s="89"/>
      <c r="K419" s="89"/>
      <c r="L419" s="57"/>
      <c r="M419" s="57"/>
      <c r="N419" s="57"/>
      <c r="O419" s="57"/>
      <c r="P419" s="57"/>
      <c r="Q419" s="57"/>
      <c r="R419" s="57"/>
      <c r="S419" s="57"/>
      <c r="T419" s="57"/>
      <c r="U419" s="57"/>
      <c r="V419" s="57"/>
      <c r="W419" s="57"/>
    </row>
    <row r="420">
      <c r="A420" s="298"/>
      <c r="B420" s="57"/>
      <c r="C420" s="57"/>
      <c r="D420" s="57"/>
      <c r="E420" s="57"/>
      <c r="F420" s="57"/>
      <c r="G420" s="57"/>
      <c r="H420" s="57"/>
      <c r="I420" s="57"/>
      <c r="J420" s="89"/>
      <c r="K420" s="89"/>
      <c r="L420" s="57"/>
      <c r="M420" s="57"/>
      <c r="N420" s="57"/>
      <c r="O420" s="57"/>
      <c r="P420" s="57"/>
      <c r="Q420" s="57"/>
      <c r="R420" s="57"/>
      <c r="S420" s="57"/>
      <c r="T420" s="57"/>
      <c r="U420" s="57"/>
      <c r="V420" s="57"/>
      <c r="W420" s="57"/>
    </row>
    <row r="421">
      <c r="A421" s="298"/>
      <c r="B421" s="57"/>
      <c r="C421" s="57"/>
      <c r="D421" s="57"/>
      <c r="E421" s="57"/>
      <c r="F421" s="57"/>
      <c r="G421" s="57"/>
      <c r="H421" s="57"/>
      <c r="I421" s="57"/>
      <c r="J421" s="89"/>
      <c r="K421" s="89"/>
      <c r="L421" s="57"/>
      <c r="M421" s="57"/>
      <c r="N421" s="57"/>
      <c r="O421" s="57"/>
      <c r="P421" s="57"/>
      <c r="Q421" s="57"/>
      <c r="R421" s="57"/>
      <c r="S421" s="57"/>
      <c r="T421" s="57"/>
      <c r="U421" s="57"/>
      <c r="V421" s="57"/>
      <c r="W421" s="57"/>
    </row>
    <row r="422">
      <c r="A422" s="298"/>
      <c r="B422" s="57"/>
      <c r="C422" s="57"/>
      <c r="D422" s="57"/>
      <c r="E422" s="57"/>
      <c r="F422" s="57"/>
      <c r="G422" s="57"/>
      <c r="H422" s="57"/>
      <c r="I422" s="57"/>
      <c r="J422" s="89"/>
      <c r="K422" s="89"/>
      <c r="L422" s="57"/>
      <c r="M422" s="57"/>
      <c r="N422" s="57"/>
      <c r="O422" s="57"/>
      <c r="P422" s="57"/>
      <c r="Q422" s="57"/>
      <c r="R422" s="57"/>
      <c r="S422" s="57"/>
      <c r="T422" s="57"/>
      <c r="U422" s="57"/>
      <c r="V422" s="57"/>
      <c r="W422" s="57"/>
    </row>
    <row r="423">
      <c r="A423" s="298"/>
      <c r="B423" s="57"/>
      <c r="C423" s="57"/>
      <c r="D423" s="57"/>
      <c r="E423" s="57"/>
      <c r="F423" s="57"/>
      <c r="G423" s="57"/>
      <c r="H423" s="57"/>
      <c r="I423" s="57"/>
      <c r="J423" s="89"/>
      <c r="K423" s="89"/>
      <c r="L423" s="57"/>
      <c r="M423" s="57"/>
      <c r="N423" s="57"/>
      <c r="O423" s="57"/>
      <c r="P423" s="57"/>
      <c r="Q423" s="57"/>
      <c r="R423" s="57"/>
      <c r="S423" s="57"/>
      <c r="T423" s="57"/>
      <c r="U423" s="57"/>
      <c r="V423" s="57"/>
      <c r="W423" s="57"/>
    </row>
    <row r="424">
      <c r="A424" s="298"/>
      <c r="B424" s="57"/>
      <c r="C424" s="57"/>
      <c r="D424" s="57"/>
      <c r="E424" s="57"/>
      <c r="F424" s="57"/>
      <c r="G424" s="57"/>
      <c r="H424" s="57"/>
      <c r="I424" s="57"/>
      <c r="J424" s="89"/>
      <c r="K424" s="89"/>
      <c r="L424" s="57"/>
      <c r="M424" s="57"/>
      <c r="N424" s="57"/>
      <c r="O424" s="57"/>
      <c r="P424" s="57"/>
      <c r="Q424" s="57"/>
      <c r="R424" s="57"/>
      <c r="S424" s="57"/>
      <c r="T424" s="57"/>
      <c r="U424" s="57"/>
      <c r="V424" s="57"/>
      <c r="W424" s="57"/>
    </row>
    <row r="425">
      <c r="A425" s="298"/>
      <c r="B425" s="57"/>
      <c r="C425" s="57"/>
      <c r="D425" s="57"/>
      <c r="E425" s="57"/>
      <c r="F425" s="57"/>
      <c r="G425" s="57"/>
      <c r="H425" s="57"/>
      <c r="I425" s="57"/>
      <c r="J425" s="89"/>
      <c r="K425" s="89"/>
      <c r="L425" s="57"/>
      <c r="M425" s="57"/>
      <c r="N425" s="57"/>
      <c r="O425" s="57"/>
      <c r="P425" s="57"/>
      <c r="Q425" s="57"/>
      <c r="R425" s="57"/>
      <c r="S425" s="57"/>
      <c r="T425" s="57"/>
      <c r="U425" s="57"/>
      <c r="V425" s="57"/>
      <c r="W425" s="57"/>
    </row>
    <row r="426">
      <c r="A426" s="298"/>
      <c r="B426" s="57"/>
      <c r="C426" s="57"/>
      <c r="D426" s="57"/>
      <c r="E426" s="57"/>
      <c r="F426" s="57"/>
      <c r="G426" s="57"/>
      <c r="H426" s="57"/>
      <c r="I426" s="57"/>
      <c r="J426" s="89"/>
      <c r="K426" s="89"/>
      <c r="L426" s="57"/>
      <c r="M426" s="57"/>
      <c r="N426" s="57"/>
      <c r="O426" s="57"/>
      <c r="P426" s="57"/>
      <c r="Q426" s="57"/>
      <c r="R426" s="57"/>
      <c r="S426" s="57"/>
      <c r="T426" s="57"/>
      <c r="U426" s="57"/>
      <c r="V426" s="57"/>
      <c r="W426" s="57"/>
    </row>
    <row r="427">
      <c r="A427" s="298"/>
      <c r="B427" s="57"/>
      <c r="C427" s="57"/>
      <c r="D427" s="57"/>
      <c r="E427" s="57"/>
      <c r="F427" s="57"/>
      <c r="G427" s="57"/>
      <c r="H427" s="57"/>
      <c r="I427" s="57"/>
      <c r="J427" s="89"/>
      <c r="K427" s="89"/>
      <c r="L427" s="57"/>
      <c r="M427" s="57"/>
      <c r="N427" s="57"/>
      <c r="O427" s="57"/>
      <c r="P427" s="57"/>
      <c r="Q427" s="57"/>
      <c r="R427" s="57"/>
      <c r="S427" s="57"/>
      <c r="T427" s="57"/>
      <c r="U427" s="57"/>
      <c r="V427" s="57"/>
      <c r="W427" s="57"/>
    </row>
    <row r="428">
      <c r="A428" s="298"/>
      <c r="B428" s="57"/>
      <c r="C428" s="57"/>
      <c r="D428" s="57"/>
      <c r="E428" s="57"/>
      <c r="F428" s="57"/>
      <c r="G428" s="57"/>
      <c r="H428" s="57"/>
      <c r="I428" s="57"/>
      <c r="J428" s="89"/>
      <c r="K428" s="89"/>
      <c r="L428" s="57"/>
      <c r="M428" s="57"/>
      <c r="N428" s="57"/>
      <c r="O428" s="57"/>
      <c r="P428" s="57"/>
      <c r="Q428" s="57"/>
      <c r="R428" s="57"/>
      <c r="S428" s="57"/>
      <c r="T428" s="57"/>
      <c r="U428" s="57"/>
      <c r="V428" s="57"/>
      <c r="W428" s="57"/>
    </row>
    <row r="429">
      <c r="A429" s="298"/>
      <c r="B429" s="57"/>
      <c r="C429" s="57"/>
      <c r="D429" s="57"/>
      <c r="E429" s="57"/>
      <c r="F429" s="57"/>
      <c r="G429" s="57"/>
      <c r="H429" s="57"/>
      <c r="I429" s="57"/>
      <c r="J429" s="89"/>
      <c r="K429" s="89"/>
      <c r="L429" s="57"/>
      <c r="M429" s="57"/>
      <c r="N429" s="57"/>
      <c r="O429" s="57"/>
      <c r="P429" s="57"/>
      <c r="Q429" s="57"/>
      <c r="R429" s="57"/>
      <c r="S429" s="57"/>
      <c r="T429" s="57"/>
      <c r="U429" s="57"/>
      <c r="V429" s="57"/>
      <c r="W429" s="57"/>
    </row>
    <row r="430">
      <c r="A430" s="298"/>
      <c r="B430" s="57"/>
      <c r="C430" s="57"/>
      <c r="D430" s="57"/>
      <c r="E430" s="57"/>
      <c r="F430" s="57"/>
      <c r="G430" s="57"/>
      <c r="H430" s="57"/>
      <c r="I430" s="57"/>
      <c r="J430" s="89"/>
      <c r="K430" s="89"/>
      <c r="L430" s="57"/>
      <c r="M430" s="57"/>
      <c r="N430" s="57"/>
      <c r="O430" s="57"/>
      <c r="P430" s="57"/>
      <c r="Q430" s="57"/>
      <c r="R430" s="57"/>
      <c r="S430" s="57"/>
      <c r="T430" s="57"/>
      <c r="U430" s="57"/>
      <c r="V430" s="57"/>
      <c r="W430" s="57"/>
    </row>
    <row r="431">
      <c r="A431" s="298"/>
      <c r="B431" s="57"/>
      <c r="C431" s="57"/>
      <c r="D431" s="57"/>
      <c r="E431" s="57"/>
      <c r="F431" s="57"/>
      <c r="G431" s="57"/>
      <c r="H431" s="57"/>
      <c r="I431" s="57"/>
      <c r="J431" s="89"/>
      <c r="K431" s="89"/>
      <c r="L431" s="57"/>
      <c r="M431" s="57"/>
      <c r="N431" s="57"/>
      <c r="O431" s="57"/>
      <c r="P431" s="57"/>
      <c r="Q431" s="57"/>
      <c r="R431" s="57"/>
      <c r="S431" s="57"/>
      <c r="T431" s="57"/>
      <c r="U431" s="57"/>
      <c r="V431" s="57"/>
      <c r="W431" s="57"/>
    </row>
    <row r="432">
      <c r="A432" s="298"/>
      <c r="B432" s="57"/>
      <c r="C432" s="57"/>
      <c r="D432" s="57"/>
      <c r="E432" s="57"/>
      <c r="F432" s="57"/>
      <c r="G432" s="57"/>
      <c r="H432" s="57"/>
      <c r="I432" s="57"/>
      <c r="J432" s="89"/>
      <c r="K432" s="89"/>
      <c r="L432" s="57"/>
      <c r="M432" s="57"/>
      <c r="N432" s="57"/>
      <c r="O432" s="57"/>
      <c r="P432" s="57"/>
      <c r="Q432" s="57"/>
      <c r="R432" s="57"/>
      <c r="S432" s="57"/>
      <c r="T432" s="57"/>
      <c r="U432" s="57"/>
      <c r="V432" s="57"/>
      <c r="W432" s="57"/>
    </row>
    <row r="433">
      <c r="A433" s="298"/>
      <c r="B433" s="57"/>
      <c r="C433" s="57"/>
      <c r="D433" s="57"/>
      <c r="E433" s="57"/>
      <c r="F433" s="57"/>
      <c r="G433" s="57"/>
      <c r="H433" s="57"/>
      <c r="I433" s="57"/>
      <c r="J433" s="89"/>
      <c r="K433" s="89"/>
      <c r="L433" s="57"/>
      <c r="M433" s="57"/>
      <c r="N433" s="57"/>
      <c r="O433" s="57"/>
      <c r="P433" s="57"/>
      <c r="Q433" s="57"/>
      <c r="R433" s="57"/>
      <c r="S433" s="57"/>
      <c r="T433" s="57"/>
      <c r="U433" s="57"/>
      <c r="V433" s="57"/>
      <c r="W433" s="57"/>
    </row>
    <row r="434">
      <c r="A434" s="298"/>
      <c r="B434" s="57"/>
      <c r="C434" s="57"/>
      <c r="D434" s="57"/>
      <c r="E434" s="57"/>
      <c r="F434" s="57"/>
      <c r="G434" s="57"/>
      <c r="H434" s="57"/>
      <c r="I434" s="57"/>
      <c r="J434" s="89"/>
      <c r="K434" s="89"/>
      <c r="L434" s="57"/>
      <c r="M434" s="57"/>
      <c r="N434" s="57"/>
      <c r="O434" s="57"/>
      <c r="P434" s="57"/>
      <c r="Q434" s="57"/>
      <c r="R434" s="57"/>
      <c r="S434" s="57"/>
      <c r="T434" s="57"/>
      <c r="U434" s="57"/>
      <c r="V434" s="57"/>
      <c r="W434" s="57"/>
    </row>
    <row r="435">
      <c r="A435" s="298"/>
      <c r="B435" s="57"/>
      <c r="C435" s="57"/>
      <c r="D435" s="57"/>
      <c r="E435" s="57"/>
      <c r="F435" s="57"/>
      <c r="G435" s="57"/>
      <c r="H435" s="57"/>
      <c r="I435" s="57"/>
      <c r="J435" s="89"/>
      <c r="K435" s="89"/>
      <c r="L435" s="57"/>
      <c r="M435" s="57"/>
      <c r="N435" s="57"/>
      <c r="O435" s="57"/>
      <c r="P435" s="57"/>
      <c r="Q435" s="57"/>
      <c r="R435" s="57"/>
      <c r="S435" s="57"/>
      <c r="T435" s="57"/>
      <c r="U435" s="57"/>
      <c r="V435" s="57"/>
      <c r="W435" s="57"/>
    </row>
    <row r="436">
      <c r="A436" s="298"/>
      <c r="B436" s="57"/>
      <c r="C436" s="57"/>
      <c r="D436" s="57"/>
      <c r="E436" s="57"/>
      <c r="F436" s="57"/>
      <c r="G436" s="57"/>
      <c r="H436" s="57"/>
      <c r="I436" s="57"/>
      <c r="J436" s="89"/>
      <c r="K436" s="89"/>
      <c r="L436" s="57"/>
      <c r="M436" s="57"/>
      <c r="N436" s="57"/>
      <c r="O436" s="57"/>
      <c r="P436" s="57"/>
      <c r="Q436" s="57"/>
      <c r="R436" s="57"/>
      <c r="S436" s="57"/>
      <c r="T436" s="57"/>
      <c r="U436" s="57"/>
      <c r="V436" s="57"/>
      <c r="W436" s="57"/>
    </row>
    <row r="437">
      <c r="A437" s="298"/>
      <c r="B437" s="57"/>
      <c r="C437" s="57"/>
      <c r="D437" s="57"/>
      <c r="E437" s="57"/>
      <c r="F437" s="57"/>
      <c r="G437" s="57"/>
      <c r="H437" s="57"/>
      <c r="I437" s="57"/>
      <c r="J437" s="89"/>
      <c r="K437" s="89"/>
      <c r="L437" s="57"/>
      <c r="M437" s="57"/>
      <c r="N437" s="57"/>
      <c r="O437" s="57"/>
      <c r="P437" s="57"/>
      <c r="Q437" s="57"/>
      <c r="R437" s="57"/>
      <c r="S437" s="57"/>
      <c r="T437" s="57"/>
      <c r="U437" s="57"/>
      <c r="V437" s="57"/>
      <c r="W437" s="57"/>
    </row>
    <row r="438">
      <c r="A438" s="298"/>
      <c r="B438" s="57"/>
      <c r="C438" s="57"/>
      <c r="D438" s="57"/>
      <c r="E438" s="57"/>
      <c r="F438" s="57"/>
      <c r="G438" s="57"/>
      <c r="H438" s="57"/>
      <c r="I438" s="57"/>
      <c r="J438" s="89"/>
      <c r="K438" s="89"/>
      <c r="L438" s="57"/>
      <c r="M438" s="57"/>
      <c r="N438" s="57"/>
      <c r="O438" s="57"/>
      <c r="P438" s="57"/>
      <c r="Q438" s="57"/>
      <c r="R438" s="57"/>
      <c r="S438" s="57"/>
      <c r="T438" s="57"/>
      <c r="U438" s="57"/>
      <c r="V438" s="57"/>
      <c r="W438" s="57"/>
    </row>
    <row r="439">
      <c r="A439" s="298"/>
      <c r="B439" s="57"/>
      <c r="C439" s="57"/>
      <c r="D439" s="57"/>
      <c r="E439" s="57"/>
      <c r="F439" s="57"/>
      <c r="G439" s="57"/>
      <c r="H439" s="57"/>
      <c r="I439" s="57"/>
      <c r="J439" s="89"/>
      <c r="K439" s="89"/>
      <c r="L439" s="57"/>
      <c r="M439" s="57"/>
      <c r="N439" s="57"/>
      <c r="O439" s="57"/>
      <c r="P439" s="57"/>
      <c r="Q439" s="57"/>
      <c r="R439" s="57"/>
      <c r="S439" s="57"/>
      <c r="T439" s="57"/>
      <c r="U439" s="57"/>
      <c r="V439" s="57"/>
      <c r="W439" s="57"/>
    </row>
    <row r="440">
      <c r="A440" s="298"/>
      <c r="B440" s="57"/>
      <c r="C440" s="57"/>
      <c r="D440" s="57"/>
      <c r="E440" s="57"/>
      <c r="F440" s="57"/>
      <c r="G440" s="57"/>
      <c r="H440" s="57"/>
      <c r="I440" s="57"/>
      <c r="J440" s="89"/>
      <c r="K440" s="89"/>
      <c r="L440" s="57"/>
      <c r="M440" s="57"/>
      <c r="N440" s="57"/>
      <c r="O440" s="57"/>
      <c r="P440" s="57"/>
      <c r="Q440" s="57"/>
      <c r="R440" s="57"/>
      <c r="S440" s="57"/>
      <c r="T440" s="57"/>
      <c r="U440" s="57"/>
      <c r="V440" s="57"/>
      <c r="W440" s="57"/>
    </row>
    <row r="441">
      <c r="A441" s="298"/>
      <c r="B441" s="57"/>
      <c r="C441" s="57"/>
      <c r="D441" s="57"/>
      <c r="E441" s="57"/>
      <c r="F441" s="57"/>
      <c r="G441" s="57"/>
      <c r="H441" s="57"/>
      <c r="I441" s="57"/>
      <c r="J441" s="89"/>
      <c r="K441" s="89"/>
      <c r="L441" s="57"/>
      <c r="M441" s="57"/>
      <c r="N441" s="57"/>
      <c r="O441" s="57"/>
      <c r="P441" s="57"/>
      <c r="Q441" s="57"/>
      <c r="R441" s="57"/>
      <c r="S441" s="57"/>
      <c r="T441" s="57"/>
      <c r="U441" s="57"/>
      <c r="V441" s="57"/>
      <c r="W441" s="57"/>
    </row>
    <row r="442">
      <c r="A442" s="298"/>
      <c r="B442" s="57"/>
      <c r="C442" s="57"/>
      <c r="D442" s="57"/>
      <c r="E442" s="57"/>
      <c r="F442" s="57"/>
      <c r="G442" s="57"/>
      <c r="H442" s="57"/>
      <c r="I442" s="57"/>
      <c r="J442" s="89"/>
      <c r="K442" s="89"/>
      <c r="L442" s="57"/>
      <c r="M442" s="57"/>
      <c r="N442" s="57"/>
      <c r="O442" s="57"/>
      <c r="P442" s="57"/>
      <c r="Q442" s="57"/>
      <c r="R442" s="57"/>
      <c r="S442" s="57"/>
      <c r="T442" s="57"/>
      <c r="U442" s="57"/>
      <c r="V442" s="57"/>
      <c r="W442" s="57"/>
    </row>
    <row r="443">
      <c r="A443" s="298"/>
      <c r="B443" s="57"/>
      <c r="C443" s="57"/>
      <c r="D443" s="57"/>
      <c r="E443" s="57"/>
      <c r="F443" s="57"/>
      <c r="G443" s="57"/>
      <c r="H443" s="57"/>
      <c r="I443" s="57"/>
      <c r="J443" s="89"/>
      <c r="K443" s="89"/>
      <c r="L443" s="57"/>
      <c r="M443" s="57"/>
      <c r="N443" s="57"/>
      <c r="O443" s="57"/>
      <c r="P443" s="57"/>
      <c r="Q443" s="57"/>
      <c r="R443" s="57"/>
      <c r="S443" s="57"/>
      <c r="T443" s="57"/>
      <c r="U443" s="57"/>
      <c r="V443" s="57"/>
      <c r="W443" s="57"/>
    </row>
    <row r="444">
      <c r="A444" s="298"/>
      <c r="B444" s="57"/>
      <c r="C444" s="57"/>
      <c r="D444" s="57"/>
      <c r="E444" s="57"/>
      <c r="F444" s="57"/>
      <c r="G444" s="57"/>
      <c r="H444" s="57"/>
      <c r="I444" s="57"/>
      <c r="J444" s="89"/>
      <c r="K444" s="89"/>
      <c r="L444" s="57"/>
      <c r="M444" s="57"/>
      <c r="N444" s="57"/>
      <c r="O444" s="57"/>
      <c r="P444" s="57"/>
      <c r="Q444" s="57"/>
      <c r="R444" s="57"/>
      <c r="S444" s="57"/>
      <c r="T444" s="57"/>
      <c r="U444" s="57"/>
      <c r="V444" s="57"/>
      <c r="W444" s="57"/>
    </row>
    <row r="445">
      <c r="A445" s="298"/>
      <c r="B445" s="57"/>
      <c r="C445" s="57"/>
      <c r="D445" s="57"/>
      <c r="E445" s="57"/>
      <c r="F445" s="57"/>
      <c r="G445" s="57"/>
      <c r="H445" s="57"/>
      <c r="I445" s="57"/>
      <c r="J445" s="89"/>
      <c r="K445" s="89"/>
      <c r="L445" s="57"/>
      <c r="M445" s="57"/>
      <c r="N445" s="57"/>
      <c r="O445" s="57"/>
      <c r="P445" s="57"/>
      <c r="Q445" s="57"/>
      <c r="R445" s="57"/>
      <c r="S445" s="57"/>
      <c r="T445" s="57"/>
      <c r="U445" s="57"/>
      <c r="V445" s="57"/>
      <c r="W445" s="57"/>
    </row>
    <row r="446">
      <c r="A446" s="298"/>
      <c r="B446" s="57"/>
      <c r="C446" s="57"/>
      <c r="D446" s="57"/>
      <c r="E446" s="57"/>
      <c r="F446" s="57"/>
      <c r="G446" s="57"/>
      <c r="H446" s="57"/>
      <c r="I446" s="57"/>
      <c r="J446" s="89"/>
      <c r="K446" s="89"/>
      <c r="L446" s="57"/>
      <c r="M446" s="57"/>
      <c r="N446" s="57"/>
      <c r="O446" s="57"/>
      <c r="P446" s="57"/>
      <c r="Q446" s="57"/>
      <c r="R446" s="57"/>
      <c r="S446" s="57"/>
      <c r="T446" s="57"/>
      <c r="U446" s="57"/>
      <c r="V446" s="57"/>
      <c r="W446" s="57"/>
    </row>
    <row r="447">
      <c r="A447" s="298"/>
      <c r="B447" s="57"/>
      <c r="C447" s="57"/>
      <c r="D447" s="57"/>
      <c r="E447" s="57"/>
      <c r="F447" s="57"/>
      <c r="G447" s="57"/>
      <c r="H447" s="57"/>
      <c r="I447" s="57"/>
      <c r="J447" s="89"/>
      <c r="K447" s="89"/>
      <c r="L447" s="57"/>
      <c r="M447" s="57"/>
      <c r="N447" s="57"/>
      <c r="O447" s="57"/>
      <c r="P447" s="57"/>
      <c r="Q447" s="57"/>
      <c r="R447" s="57"/>
      <c r="S447" s="57"/>
      <c r="T447" s="57"/>
      <c r="U447" s="57"/>
      <c r="V447" s="57"/>
      <c r="W447" s="57"/>
    </row>
    <row r="448">
      <c r="A448" s="298"/>
      <c r="B448" s="57"/>
      <c r="C448" s="57"/>
      <c r="D448" s="57"/>
      <c r="E448" s="57"/>
      <c r="F448" s="57"/>
      <c r="G448" s="57"/>
      <c r="H448" s="57"/>
      <c r="I448" s="57"/>
      <c r="J448" s="89"/>
      <c r="K448" s="89"/>
      <c r="L448" s="57"/>
      <c r="M448" s="57"/>
      <c r="N448" s="57"/>
      <c r="O448" s="57"/>
      <c r="P448" s="57"/>
      <c r="Q448" s="57"/>
      <c r="R448" s="57"/>
      <c r="S448" s="57"/>
      <c r="T448" s="57"/>
      <c r="U448" s="57"/>
      <c r="V448" s="57"/>
      <c r="W448" s="57"/>
    </row>
    <row r="449">
      <c r="A449" s="298"/>
      <c r="B449" s="57"/>
      <c r="C449" s="57"/>
      <c r="D449" s="57"/>
      <c r="E449" s="57"/>
      <c r="F449" s="57"/>
      <c r="G449" s="57"/>
      <c r="H449" s="57"/>
      <c r="I449" s="57"/>
      <c r="J449" s="89"/>
      <c r="K449" s="89"/>
      <c r="L449" s="57"/>
      <c r="M449" s="57"/>
      <c r="N449" s="57"/>
      <c r="O449" s="57"/>
      <c r="P449" s="57"/>
      <c r="Q449" s="57"/>
      <c r="R449" s="57"/>
      <c r="S449" s="57"/>
      <c r="T449" s="57"/>
      <c r="U449" s="57"/>
      <c r="V449" s="57"/>
      <c r="W449" s="57"/>
    </row>
    <row r="450">
      <c r="A450" s="298"/>
      <c r="B450" s="57"/>
      <c r="C450" s="57"/>
      <c r="D450" s="57"/>
      <c r="E450" s="57"/>
      <c r="F450" s="57"/>
      <c r="G450" s="57"/>
      <c r="H450" s="57"/>
      <c r="I450" s="57"/>
      <c r="J450" s="89"/>
      <c r="K450" s="89"/>
      <c r="L450" s="57"/>
      <c r="M450" s="57"/>
      <c r="N450" s="57"/>
      <c r="O450" s="57"/>
      <c r="P450" s="57"/>
      <c r="Q450" s="57"/>
      <c r="R450" s="57"/>
      <c r="S450" s="57"/>
      <c r="T450" s="57"/>
      <c r="U450" s="57"/>
      <c r="V450" s="57"/>
      <c r="W450" s="57"/>
    </row>
    <row r="451">
      <c r="A451" s="298"/>
      <c r="B451" s="57"/>
      <c r="C451" s="57"/>
      <c r="D451" s="57"/>
      <c r="E451" s="57"/>
      <c r="F451" s="57"/>
      <c r="G451" s="57"/>
      <c r="H451" s="57"/>
      <c r="I451" s="57"/>
      <c r="J451" s="89"/>
      <c r="K451" s="89"/>
      <c r="L451" s="57"/>
      <c r="M451" s="57"/>
      <c r="N451" s="57"/>
      <c r="O451" s="57"/>
      <c r="P451" s="57"/>
      <c r="Q451" s="57"/>
      <c r="R451" s="57"/>
      <c r="S451" s="57"/>
      <c r="T451" s="57"/>
      <c r="U451" s="57"/>
      <c r="V451" s="57"/>
      <c r="W451" s="57"/>
    </row>
    <row r="452">
      <c r="A452" s="298"/>
      <c r="B452" s="57"/>
      <c r="C452" s="57"/>
      <c r="D452" s="57"/>
      <c r="E452" s="57"/>
      <c r="F452" s="57"/>
      <c r="G452" s="57"/>
      <c r="H452" s="57"/>
      <c r="I452" s="57"/>
      <c r="J452" s="89"/>
      <c r="K452" s="89"/>
      <c r="L452" s="57"/>
      <c r="M452" s="57"/>
      <c r="N452" s="57"/>
      <c r="O452" s="57"/>
      <c r="P452" s="57"/>
      <c r="Q452" s="57"/>
      <c r="R452" s="57"/>
      <c r="S452" s="57"/>
      <c r="T452" s="57"/>
      <c r="U452" s="57"/>
      <c r="V452" s="57"/>
      <c r="W452" s="57"/>
    </row>
    <row r="453">
      <c r="A453" s="298"/>
      <c r="B453" s="57"/>
      <c r="C453" s="57"/>
      <c r="D453" s="57"/>
      <c r="E453" s="57"/>
      <c r="F453" s="57"/>
      <c r="G453" s="57"/>
      <c r="H453" s="57"/>
      <c r="I453" s="57"/>
      <c r="J453" s="89"/>
      <c r="K453" s="89"/>
      <c r="L453" s="57"/>
      <c r="M453" s="57"/>
      <c r="N453" s="57"/>
      <c r="O453" s="57"/>
      <c r="P453" s="57"/>
      <c r="Q453" s="57"/>
      <c r="R453" s="57"/>
      <c r="S453" s="57"/>
      <c r="T453" s="57"/>
      <c r="U453" s="57"/>
      <c r="V453" s="57"/>
      <c r="W453" s="57"/>
    </row>
    <row r="454">
      <c r="A454" s="298"/>
      <c r="B454" s="57"/>
      <c r="C454" s="57"/>
      <c r="D454" s="57"/>
      <c r="E454" s="57"/>
      <c r="F454" s="57"/>
      <c r="G454" s="57"/>
      <c r="H454" s="57"/>
      <c r="I454" s="57"/>
      <c r="J454" s="89"/>
      <c r="K454" s="89"/>
      <c r="L454" s="57"/>
      <c r="M454" s="57"/>
      <c r="N454" s="57"/>
      <c r="O454" s="57"/>
      <c r="P454" s="57"/>
      <c r="Q454" s="57"/>
      <c r="R454" s="57"/>
      <c r="S454" s="57"/>
      <c r="T454" s="57"/>
      <c r="U454" s="57"/>
      <c r="V454" s="57"/>
      <c r="W454" s="57"/>
    </row>
    <row r="455">
      <c r="A455" s="298"/>
      <c r="B455" s="57"/>
      <c r="C455" s="57"/>
      <c r="D455" s="57"/>
      <c r="E455" s="57"/>
      <c r="F455" s="57"/>
      <c r="G455" s="57"/>
      <c r="H455" s="57"/>
      <c r="I455" s="57"/>
      <c r="J455" s="89"/>
      <c r="K455" s="89"/>
      <c r="L455" s="57"/>
      <c r="M455" s="57"/>
      <c r="N455" s="57"/>
      <c r="O455" s="57"/>
      <c r="P455" s="57"/>
      <c r="Q455" s="57"/>
      <c r="R455" s="57"/>
      <c r="S455" s="57"/>
      <c r="T455" s="57"/>
      <c r="U455" s="57"/>
      <c r="V455" s="57"/>
      <c r="W455" s="57"/>
    </row>
    <row r="456">
      <c r="A456" s="298"/>
      <c r="B456" s="57"/>
      <c r="C456" s="57"/>
      <c r="D456" s="57"/>
      <c r="E456" s="57"/>
      <c r="F456" s="57"/>
      <c r="G456" s="57"/>
      <c r="H456" s="57"/>
      <c r="I456" s="57"/>
      <c r="J456" s="89"/>
      <c r="K456" s="89"/>
      <c r="L456" s="57"/>
      <c r="M456" s="57"/>
      <c r="N456" s="57"/>
      <c r="O456" s="57"/>
      <c r="P456" s="57"/>
      <c r="Q456" s="57"/>
      <c r="R456" s="57"/>
      <c r="S456" s="57"/>
      <c r="T456" s="57"/>
      <c r="U456" s="57"/>
      <c r="V456" s="57"/>
      <c r="W456" s="57"/>
    </row>
    <row r="457">
      <c r="A457" s="298"/>
      <c r="B457" s="57"/>
      <c r="C457" s="57"/>
      <c r="D457" s="57"/>
      <c r="E457" s="57"/>
      <c r="F457" s="57"/>
      <c r="G457" s="57"/>
      <c r="H457" s="57"/>
      <c r="I457" s="57"/>
      <c r="J457" s="89"/>
      <c r="K457" s="89"/>
      <c r="L457" s="57"/>
      <c r="M457" s="57"/>
      <c r="N457" s="57"/>
      <c r="O457" s="57"/>
      <c r="P457" s="57"/>
      <c r="Q457" s="57"/>
      <c r="R457" s="57"/>
      <c r="S457" s="57"/>
      <c r="T457" s="57"/>
      <c r="U457" s="57"/>
      <c r="V457" s="57"/>
      <c r="W457" s="57"/>
    </row>
    <row r="458">
      <c r="A458" s="298"/>
      <c r="B458" s="57"/>
      <c r="C458" s="57"/>
      <c r="D458" s="57"/>
      <c r="E458" s="57"/>
      <c r="F458" s="57"/>
      <c r="G458" s="57"/>
      <c r="H458" s="57"/>
      <c r="I458" s="57"/>
      <c r="J458" s="89"/>
      <c r="K458" s="89"/>
      <c r="L458" s="57"/>
      <c r="M458" s="57"/>
      <c r="N458" s="57"/>
      <c r="O458" s="57"/>
      <c r="P458" s="57"/>
      <c r="Q458" s="57"/>
      <c r="R458" s="57"/>
      <c r="S458" s="57"/>
      <c r="T458" s="57"/>
      <c r="U458" s="57"/>
      <c r="V458" s="57"/>
      <c r="W458" s="57"/>
    </row>
    <row r="459">
      <c r="A459" s="298"/>
      <c r="B459" s="57"/>
      <c r="C459" s="57"/>
      <c r="D459" s="57"/>
      <c r="E459" s="57"/>
      <c r="F459" s="57"/>
      <c r="G459" s="57"/>
      <c r="H459" s="57"/>
      <c r="I459" s="57"/>
      <c r="J459" s="89"/>
      <c r="K459" s="89"/>
      <c r="L459" s="57"/>
      <c r="M459" s="57"/>
      <c r="N459" s="57"/>
      <c r="O459" s="57"/>
      <c r="P459" s="57"/>
      <c r="Q459" s="57"/>
      <c r="R459" s="57"/>
      <c r="S459" s="57"/>
      <c r="T459" s="57"/>
      <c r="U459" s="57"/>
      <c r="V459" s="57"/>
      <c r="W459" s="57"/>
    </row>
    <row r="460">
      <c r="A460" s="298"/>
      <c r="B460" s="57"/>
      <c r="C460" s="57"/>
      <c r="D460" s="57"/>
      <c r="E460" s="57"/>
      <c r="F460" s="57"/>
      <c r="G460" s="57"/>
      <c r="H460" s="57"/>
      <c r="I460" s="57"/>
      <c r="J460" s="89"/>
      <c r="K460" s="89"/>
      <c r="L460" s="57"/>
      <c r="M460" s="57"/>
      <c r="N460" s="57"/>
      <c r="O460" s="57"/>
      <c r="P460" s="57"/>
      <c r="Q460" s="57"/>
      <c r="R460" s="57"/>
      <c r="S460" s="57"/>
      <c r="T460" s="57"/>
      <c r="U460" s="57"/>
      <c r="V460" s="57"/>
      <c r="W460" s="57"/>
    </row>
    <row r="461">
      <c r="A461" s="298"/>
      <c r="B461" s="57"/>
      <c r="C461" s="57"/>
      <c r="D461" s="57"/>
      <c r="E461" s="57"/>
      <c r="F461" s="57"/>
      <c r="G461" s="57"/>
      <c r="H461" s="57"/>
      <c r="I461" s="57"/>
      <c r="J461" s="89"/>
      <c r="K461" s="89"/>
      <c r="L461" s="57"/>
      <c r="M461" s="57"/>
      <c r="N461" s="57"/>
      <c r="O461" s="57"/>
      <c r="P461" s="57"/>
      <c r="Q461" s="57"/>
      <c r="R461" s="57"/>
      <c r="S461" s="57"/>
      <c r="T461" s="57"/>
      <c r="U461" s="57"/>
      <c r="V461" s="57"/>
      <c r="W461" s="57"/>
    </row>
    <row r="462">
      <c r="A462" s="298"/>
      <c r="B462" s="57"/>
      <c r="C462" s="57"/>
      <c r="D462" s="57"/>
      <c r="E462" s="57"/>
      <c r="F462" s="57"/>
      <c r="G462" s="57"/>
      <c r="H462" s="57"/>
      <c r="I462" s="57"/>
      <c r="J462" s="89"/>
      <c r="K462" s="89"/>
      <c r="L462" s="57"/>
      <c r="M462" s="57"/>
      <c r="N462" s="57"/>
      <c r="O462" s="57"/>
      <c r="P462" s="57"/>
      <c r="Q462" s="57"/>
      <c r="R462" s="57"/>
      <c r="S462" s="57"/>
      <c r="T462" s="57"/>
      <c r="U462" s="57"/>
      <c r="V462" s="57"/>
      <c r="W462" s="57"/>
    </row>
    <row r="463">
      <c r="A463" s="298"/>
      <c r="B463" s="57"/>
      <c r="C463" s="57"/>
      <c r="D463" s="57"/>
      <c r="E463" s="57"/>
      <c r="F463" s="57"/>
      <c r="G463" s="57"/>
      <c r="H463" s="57"/>
      <c r="I463" s="57"/>
      <c r="J463" s="89"/>
      <c r="K463" s="89"/>
      <c r="L463" s="57"/>
      <c r="M463" s="57"/>
      <c r="N463" s="57"/>
      <c r="O463" s="57"/>
      <c r="P463" s="57"/>
      <c r="Q463" s="57"/>
      <c r="R463" s="57"/>
      <c r="S463" s="57"/>
      <c r="T463" s="57"/>
      <c r="U463" s="57"/>
      <c r="V463" s="57"/>
      <c r="W463" s="57"/>
    </row>
    <row r="464">
      <c r="A464" s="298"/>
      <c r="B464" s="57"/>
      <c r="C464" s="57"/>
      <c r="D464" s="57"/>
      <c r="E464" s="57"/>
      <c r="F464" s="57"/>
      <c r="G464" s="57"/>
      <c r="H464" s="57"/>
      <c r="I464" s="57"/>
      <c r="J464" s="89"/>
      <c r="K464" s="89"/>
      <c r="L464" s="57"/>
      <c r="M464" s="57"/>
      <c r="N464" s="57"/>
      <c r="O464" s="57"/>
      <c r="P464" s="57"/>
      <c r="Q464" s="57"/>
      <c r="R464" s="57"/>
      <c r="S464" s="57"/>
      <c r="T464" s="57"/>
      <c r="U464" s="57"/>
      <c r="V464" s="57"/>
      <c r="W464" s="57"/>
    </row>
    <row r="465">
      <c r="A465" s="298"/>
      <c r="B465" s="57"/>
      <c r="C465" s="57"/>
      <c r="D465" s="57"/>
      <c r="E465" s="57"/>
      <c r="F465" s="57"/>
      <c r="G465" s="57"/>
      <c r="H465" s="57"/>
      <c r="I465" s="57"/>
      <c r="J465" s="89"/>
      <c r="K465" s="89"/>
      <c r="L465" s="57"/>
      <c r="M465" s="57"/>
      <c r="N465" s="57"/>
      <c r="O465" s="57"/>
      <c r="P465" s="57"/>
      <c r="Q465" s="57"/>
      <c r="R465" s="57"/>
      <c r="S465" s="57"/>
      <c r="T465" s="57"/>
      <c r="U465" s="57"/>
      <c r="V465" s="57"/>
      <c r="W465" s="57"/>
    </row>
    <row r="466">
      <c r="A466" s="298"/>
      <c r="B466" s="57"/>
      <c r="C466" s="57"/>
      <c r="D466" s="57"/>
      <c r="E466" s="57"/>
      <c r="F466" s="57"/>
      <c r="G466" s="57"/>
      <c r="H466" s="57"/>
      <c r="I466" s="57"/>
      <c r="J466" s="89"/>
      <c r="K466" s="89"/>
      <c r="L466" s="57"/>
      <c r="M466" s="57"/>
      <c r="N466" s="57"/>
      <c r="O466" s="57"/>
      <c r="P466" s="57"/>
      <c r="Q466" s="57"/>
      <c r="R466" s="57"/>
      <c r="S466" s="57"/>
      <c r="T466" s="57"/>
      <c r="U466" s="57"/>
      <c r="V466" s="57"/>
      <c r="W466" s="57"/>
    </row>
    <row r="467">
      <c r="A467" s="298"/>
      <c r="B467" s="57"/>
      <c r="C467" s="57"/>
      <c r="D467" s="57"/>
      <c r="E467" s="57"/>
      <c r="F467" s="57"/>
      <c r="G467" s="57"/>
      <c r="H467" s="57"/>
      <c r="I467" s="57"/>
      <c r="J467" s="89"/>
      <c r="K467" s="89"/>
      <c r="L467" s="57"/>
      <c r="M467" s="57"/>
      <c r="N467" s="57"/>
      <c r="O467" s="57"/>
      <c r="P467" s="57"/>
      <c r="Q467" s="57"/>
      <c r="R467" s="57"/>
      <c r="S467" s="57"/>
      <c r="T467" s="57"/>
      <c r="U467" s="57"/>
      <c r="V467" s="57"/>
      <c r="W467" s="57"/>
    </row>
    <row r="468">
      <c r="A468" s="298"/>
      <c r="B468" s="57"/>
      <c r="C468" s="57"/>
      <c r="D468" s="57"/>
      <c r="E468" s="57"/>
      <c r="F468" s="57"/>
      <c r="G468" s="57"/>
      <c r="H468" s="57"/>
      <c r="I468" s="57"/>
      <c r="J468" s="89"/>
      <c r="K468" s="89"/>
      <c r="L468" s="57"/>
      <c r="M468" s="57"/>
      <c r="N468" s="57"/>
      <c r="O468" s="57"/>
      <c r="P468" s="57"/>
      <c r="Q468" s="57"/>
      <c r="R468" s="57"/>
      <c r="S468" s="57"/>
      <c r="T468" s="57"/>
      <c r="U468" s="57"/>
      <c r="V468" s="57"/>
      <c r="W468" s="57"/>
    </row>
    <row r="469">
      <c r="A469" s="298"/>
      <c r="B469" s="57"/>
      <c r="C469" s="57"/>
      <c r="D469" s="57"/>
      <c r="E469" s="57"/>
      <c r="F469" s="57"/>
      <c r="G469" s="57"/>
      <c r="H469" s="57"/>
      <c r="I469" s="57"/>
      <c r="J469" s="89"/>
      <c r="K469" s="89"/>
      <c r="L469" s="57"/>
      <c r="M469" s="57"/>
      <c r="N469" s="57"/>
      <c r="O469" s="57"/>
      <c r="P469" s="57"/>
      <c r="Q469" s="57"/>
      <c r="R469" s="57"/>
      <c r="S469" s="57"/>
      <c r="T469" s="57"/>
      <c r="U469" s="57"/>
      <c r="V469" s="57"/>
      <c r="W469" s="57"/>
    </row>
    <row r="470">
      <c r="A470" s="298"/>
      <c r="B470" s="57"/>
      <c r="C470" s="57"/>
      <c r="D470" s="57"/>
      <c r="E470" s="57"/>
      <c r="F470" s="57"/>
      <c r="G470" s="57"/>
      <c r="H470" s="57"/>
      <c r="I470" s="57"/>
      <c r="J470" s="89"/>
      <c r="K470" s="89"/>
      <c r="L470" s="57"/>
      <c r="M470" s="57"/>
      <c r="N470" s="57"/>
      <c r="O470" s="57"/>
      <c r="P470" s="57"/>
      <c r="Q470" s="57"/>
      <c r="R470" s="57"/>
      <c r="S470" s="57"/>
      <c r="T470" s="57"/>
      <c r="U470" s="57"/>
      <c r="V470" s="57"/>
      <c r="W470" s="57"/>
    </row>
    <row r="471">
      <c r="A471" s="298"/>
      <c r="B471" s="57"/>
      <c r="C471" s="57"/>
      <c r="D471" s="57"/>
      <c r="E471" s="57"/>
      <c r="F471" s="57"/>
      <c r="G471" s="57"/>
      <c r="H471" s="57"/>
      <c r="I471" s="57"/>
      <c r="J471" s="89"/>
      <c r="K471" s="89"/>
      <c r="L471" s="57"/>
      <c r="M471" s="57"/>
      <c r="N471" s="57"/>
      <c r="O471" s="57"/>
      <c r="P471" s="57"/>
      <c r="Q471" s="57"/>
      <c r="R471" s="57"/>
      <c r="S471" s="57"/>
      <c r="T471" s="57"/>
      <c r="U471" s="57"/>
      <c r="V471" s="57"/>
      <c r="W471" s="57"/>
    </row>
    <row r="472">
      <c r="A472" s="298"/>
      <c r="B472" s="57"/>
      <c r="C472" s="57"/>
      <c r="D472" s="57"/>
      <c r="E472" s="57"/>
      <c r="F472" s="57"/>
      <c r="G472" s="57"/>
      <c r="H472" s="57"/>
      <c r="I472" s="57"/>
      <c r="J472" s="89"/>
      <c r="K472" s="89"/>
      <c r="L472" s="57"/>
      <c r="M472" s="57"/>
      <c r="N472" s="57"/>
      <c r="O472" s="57"/>
      <c r="P472" s="57"/>
      <c r="Q472" s="57"/>
      <c r="R472" s="57"/>
      <c r="S472" s="57"/>
      <c r="T472" s="57"/>
      <c r="U472" s="57"/>
      <c r="V472" s="57"/>
      <c r="W472" s="57"/>
    </row>
    <row r="473">
      <c r="A473" s="298"/>
      <c r="B473" s="57"/>
      <c r="C473" s="57"/>
      <c r="D473" s="57"/>
      <c r="E473" s="57"/>
      <c r="F473" s="57"/>
      <c r="G473" s="57"/>
      <c r="H473" s="57"/>
      <c r="I473" s="57"/>
      <c r="J473" s="89"/>
      <c r="K473" s="89"/>
      <c r="L473" s="57"/>
      <c r="M473" s="57"/>
      <c r="N473" s="57"/>
      <c r="O473" s="57"/>
      <c r="P473" s="57"/>
      <c r="Q473" s="57"/>
      <c r="R473" s="57"/>
      <c r="S473" s="57"/>
      <c r="T473" s="57"/>
      <c r="U473" s="57"/>
      <c r="V473" s="57"/>
      <c r="W473" s="57"/>
    </row>
    <row r="474">
      <c r="A474" s="298"/>
      <c r="B474" s="57"/>
      <c r="C474" s="57"/>
      <c r="D474" s="57"/>
      <c r="E474" s="57"/>
      <c r="F474" s="57"/>
      <c r="G474" s="57"/>
      <c r="H474" s="57"/>
      <c r="I474" s="57"/>
      <c r="J474" s="89"/>
      <c r="K474" s="89"/>
      <c r="L474" s="57"/>
      <c r="M474" s="57"/>
      <c r="N474" s="57"/>
      <c r="O474" s="57"/>
      <c r="P474" s="57"/>
      <c r="Q474" s="57"/>
      <c r="R474" s="57"/>
      <c r="S474" s="57"/>
      <c r="T474" s="57"/>
      <c r="U474" s="57"/>
      <c r="V474" s="57"/>
      <c r="W474" s="57"/>
    </row>
    <row r="475">
      <c r="A475" s="298"/>
      <c r="B475" s="57"/>
      <c r="C475" s="57"/>
      <c r="D475" s="57"/>
      <c r="E475" s="57"/>
      <c r="F475" s="57"/>
      <c r="G475" s="57"/>
      <c r="H475" s="57"/>
      <c r="I475" s="57"/>
      <c r="J475" s="89"/>
      <c r="K475" s="89"/>
      <c r="L475" s="57"/>
      <c r="M475" s="57"/>
      <c r="N475" s="57"/>
      <c r="O475" s="57"/>
      <c r="P475" s="57"/>
      <c r="Q475" s="57"/>
      <c r="R475" s="57"/>
      <c r="S475" s="57"/>
      <c r="T475" s="57"/>
      <c r="U475" s="57"/>
      <c r="V475" s="57"/>
      <c r="W475" s="57"/>
    </row>
    <row r="476">
      <c r="A476" s="298"/>
      <c r="B476" s="57"/>
      <c r="C476" s="57"/>
      <c r="D476" s="57"/>
      <c r="E476" s="57"/>
      <c r="F476" s="57"/>
      <c r="G476" s="57"/>
      <c r="H476" s="57"/>
      <c r="I476" s="57"/>
      <c r="J476" s="89"/>
      <c r="K476" s="89"/>
      <c r="L476" s="57"/>
      <c r="M476" s="57"/>
      <c r="N476" s="57"/>
      <c r="O476" s="57"/>
      <c r="P476" s="57"/>
      <c r="Q476" s="57"/>
      <c r="R476" s="57"/>
      <c r="S476" s="57"/>
      <c r="T476" s="57"/>
      <c r="U476" s="57"/>
      <c r="V476" s="57"/>
      <c r="W476" s="57"/>
    </row>
    <row r="477">
      <c r="A477" s="298"/>
      <c r="B477" s="57"/>
      <c r="C477" s="57"/>
      <c r="D477" s="57"/>
      <c r="E477" s="57"/>
      <c r="F477" s="57"/>
      <c r="G477" s="57"/>
      <c r="H477" s="57"/>
      <c r="I477" s="57"/>
      <c r="J477" s="89"/>
      <c r="K477" s="89"/>
      <c r="L477" s="57"/>
      <c r="M477" s="57"/>
      <c r="N477" s="57"/>
      <c r="O477" s="57"/>
      <c r="P477" s="57"/>
      <c r="Q477" s="57"/>
      <c r="R477" s="57"/>
      <c r="S477" s="57"/>
      <c r="T477" s="57"/>
      <c r="U477" s="57"/>
      <c r="V477" s="57"/>
      <c r="W477" s="57"/>
    </row>
    <row r="478">
      <c r="A478" s="298"/>
      <c r="B478" s="57"/>
      <c r="C478" s="57"/>
      <c r="D478" s="57"/>
      <c r="E478" s="57"/>
      <c r="F478" s="57"/>
      <c r="G478" s="57"/>
      <c r="H478" s="57"/>
      <c r="I478" s="57"/>
      <c r="J478" s="89"/>
      <c r="K478" s="89"/>
      <c r="L478" s="57"/>
      <c r="M478" s="57"/>
      <c r="N478" s="57"/>
      <c r="O478" s="57"/>
      <c r="P478" s="57"/>
      <c r="Q478" s="57"/>
      <c r="R478" s="57"/>
      <c r="S478" s="57"/>
      <c r="T478" s="57"/>
      <c r="U478" s="57"/>
      <c r="V478" s="57"/>
      <c r="W478" s="57"/>
    </row>
    <row r="479">
      <c r="A479" s="298"/>
      <c r="B479" s="57"/>
      <c r="C479" s="57"/>
      <c r="D479" s="57"/>
      <c r="E479" s="57"/>
      <c r="F479" s="57"/>
      <c r="G479" s="57"/>
      <c r="H479" s="57"/>
      <c r="I479" s="57"/>
      <c r="J479" s="89"/>
      <c r="K479" s="89"/>
      <c r="L479" s="57"/>
      <c r="M479" s="57"/>
      <c r="N479" s="57"/>
      <c r="O479" s="57"/>
      <c r="P479" s="57"/>
      <c r="Q479" s="57"/>
      <c r="R479" s="57"/>
      <c r="S479" s="57"/>
      <c r="T479" s="57"/>
      <c r="U479" s="57"/>
      <c r="V479" s="57"/>
      <c r="W479" s="57"/>
    </row>
    <row r="480">
      <c r="A480" s="298"/>
      <c r="B480" s="57"/>
      <c r="C480" s="57"/>
      <c r="D480" s="57"/>
      <c r="E480" s="57"/>
      <c r="F480" s="57"/>
      <c r="G480" s="57"/>
      <c r="H480" s="57"/>
      <c r="I480" s="57"/>
      <c r="J480" s="89"/>
      <c r="K480" s="89"/>
      <c r="L480" s="57"/>
      <c r="M480" s="57"/>
      <c r="N480" s="57"/>
      <c r="O480" s="57"/>
      <c r="P480" s="57"/>
      <c r="Q480" s="57"/>
      <c r="R480" s="57"/>
      <c r="S480" s="57"/>
      <c r="T480" s="57"/>
      <c r="U480" s="57"/>
      <c r="V480" s="57"/>
      <c r="W480" s="57"/>
    </row>
    <row r="481">
      <c r="A481" s="298"/>
      <c r="B481" s="57"/>
      <c r="C481" s="57"/>
      <c r="D481" s="57"/>
      <c r="E481" s="57"/>
      <c r="F481" s="57"/>
      <c r="G481" s="57"/>
      <c r="H481" s="57"/>
      <c r="I481" s="57"/>
      <c r="J481" s="89"/>
      <c r="K481" s="89"/>
      <c r="L481" s="57"/>
      <c r="M481" s="57"/>
      <c r="N481" s="57"/>
      <c r="O481" s="57"/>
      <c r="P481" s="57"/>
      <c r="Q481" s="57"/>
      <c r="R481" s="57"/>
      <c r="S481" s="57"/>
      <c r="T481" s="57"/>
      <c r="U481" s="57"/>
      <c r="V481" s="57"/>
      <c r="W481" s="57"/>
    </row>
    <row r="482">
      <c r="A482" s="298"/>
      <c r="B482" s="57"/>
      <c r="C482" s="57"/>
      <c r="D482" s="57"/>
      <c r="E482" s="57"/>
      <c r="F482" s="57"/>
      <c r="G482" s="57"/>
      <c r="H482" s="57"/>
      <c r="I482" s="57"/>
      <c r="J482" s="89"/>
      <c r="K482" s="89"/>
      <c r="L482" s="57"/>
      <c r="M482" s="57"/>
      <c r="N482" s="57"/>
      <c r="O482" s="57"/>
      <c r="P482" s="57"/>
      <c r="Q482" s="57"/>
      <c r="R482" s="57"/>
      <c r="S482" s="57"/>
      <c r="T482" s="57"/>
      <c r="U482" s="57"/>
      <c r="V482" s="57"/>
      <c r="W482" s="57"/>
    </row>
    <row r="483">
      <c r="A483" s="298"/>
      <c r="B483" s="57"/>
      <c r="C483" s="57"/>
      <c r="D483" s="57"/>
      <c r="E483" s="57"/>
      <c r="F483" s="57"/>
      <c r="G483" s="57"/>
      <c r="H483" s="57"/>
      <c r="I483" s="57"/>
      <c r="J483" s="89"/>
      <c r="K483" s="89"/>
      <c r="L483" s="57"/>
      <c r="M483" s="57"/>
      <c r="N483" s="57"/>
      <c r="O483" s="57"/>
      <c r="P483" s="57"/>
      <c r="Q483" s="57"/>
      <c r="R483" s="57"/>
      <c r="S483" s="57"/>
      <c r="T483" s="57"/>
      <c r="U483" s="57"/>
      <c r="V483" s="57"/>
      <c r="W483" s="57"/>
    </row>
    <row r="484">
      <c r="A484" s="298"/>
      <c r="B484" s="57"/>
      <c r="C484" s="57"/>
      <c r="D484" s="57"/>
      <c r="E484" s="57"/>
      <c r="F484" s="57"/>
      <c r="G484" s="57"/>
      <c r="H484" s="57"/>
      <c r="I484" s="57"/>
      <c r="J484" s="89"/>
      <c r="K484" s="89"/>
      <c r="L484" s="57"/>
      <c r="M484" s="57"/>
      <c r="N484" s="57"/>
      <c r="O484" s="57"/>
      <c r="P484" s="57"/>
      <c r="Q484" s="57"/>
      <c r="R484" s="57"/>
      <c r="S484" s="57"/>
      <c r="T484" s="57"/>
      <c r="U484" s="57"/>
      <c r="V484" s="57"/>
      <c r="W484" s="57"/>
    </row>
    <row r="485">
      <c r="A485" s="298"/>
      <c r="B485" s="57"/>
      <c r="C485" s="57"/>
      <c r="D485" s="57"/>
      <c r="E485" s="57"/>
      <c r="F485" s="57"/>
      <c r="G485" s="57"/>
      <c r="H485" s="57"/>
      <c r="I485" s="57"/>
      <c r="J485" s="89"/>
      <c r="K485" s="89"/>
      <c r="L485" s="57"/>
      <c r="M485" s="57"/>
      <c r="N485" s="57"/>
      <c r="O485" s="57"/>
      <c r="P485" s="57"/>
      <c r="Q485" s="57"/>
      <c r="R485" s="57"/>
      <c r="S485" s="57"/>
      <c r="T485" s="57"/>
      <c r="U485" s="57"/>
      <c r="V485" s="57"/>
      <c r="W485" s="57"/>
    </row>
    <row r="486">
      <c r="A486" s="298"/>
      <c r="B486" s="57"/>
      <c r="C486" s="57"/>
      <c r="D486" s="57"/>
      <c r="E486" s="57"/>
      <c r="F486" s="57"/>
      <c r="G486" s="57"/>
      <c r="H486" s="57"/>
      <c r="I486" s="57"/>
      <c r="J486" s="89"/>
      <c r="K486" s="89"/>
      <c r="L486" s="57"/>
      <c r="M486" s="57"/>
      <c r="N486" s="57"/>
      <c r="O486" s="57"/>
      <c r="P486" s="57"/>
      <c r="Q486" s="57"/>
      <c r="R486" s="57"/>
      <c r="S486" s="57"/>
      <c r="T486" s="57"/>
      <c r="U486" s="57"/>
      <c r="V486" s="57"/>
      <c r="W486" s="57"/>
    </row>
    <row r="487">
      <c r="A487" s="298"/>
      <c r="B487" s="57"/>
      <c r="C487" s="57"/>
      <c r="D487" s="57"/>
      <c r="E487" s="57"/>
      <c r="F487" s="57"/>
      <c r="G487" s="57"/>
      <c r="H487" s="57"/>
      <c r="I487" s="57"/>
      <c r="J487" s="89"/>
      <c r="K487" s="89"/>
      <c r="L487" s="57"/>
      <c r="M487" s="57"/>
      <c r="N487" s="57"/>
      <c r="O487" s="57"/>
      <c r="P487" s="57"/>
      <c r="Q487" s="57"/>
      <c r="R487" s="57"/>
      <c r="S487" s="57"/>
      <c r="T487" s="57"/>
      <c r="U487" s="57"/>
      <c r="V487" s="57"/>
      <c r="W487" s="57"/>
    </row>
    <row r="488">
      <c r="A488" s="298"/>
      <c r="B488" s="57"/>
      <c r="C488" s="57"/>
      <c r="D488" s="57"/>
      <c r="E488" s="57"/>
      <c r="F488" s="57"/>
      <c r="G488" s="57"/>
      <c r="H488" s="57"/>
      <c r="I488" s="57"/>
      <c r="J488" s="89"/>
      <c r="K488" s="89"/>
      <c r="L488" s="57"/>
      <c r="M488" s="57"/>
      <c r="N488" s="57"/>
      <c r="O488" s="57"/>
      <c r="P488" s="57"/>
      <c r="Q488" s="57"/>
      <c r="R488" s="57"/>
      <c r="S488" s="57"/>
      <c r="T488" s="57"/>
      <c r="U488" s="57"/>
      <c r="V488" s="57"/>
      <c r="W488" s="57"/>
    </row>
    <row r="489">
      <c r="A489" s="298"/>
      <c r="B489" s="57"/>
      <c r="C489" s="57"/>
      <c r="D489" s="57"/>
      <c r="E489" s="57"/>
      <c r="F489" s="57"/>
      <c r="G489" s="57"/>
      <c r="H489" s="57"/>
      <c r="I489" s="57"/>
      <c r="J489" s="89"/>
      <c r="K489" s="89"/>
      <c r="L489" s="57"/>
      <c r="M489" s="57"/>
      <c r="N489" s="57"/>
      <c r="O489" s="57"/>
      <c r="P489" s="57"/>
      <c r="Q489" s="57"/>
      <c r="R489" s="57"/>
      <c r="S489" s="57"/>
      <c r="T489" s="57"/>
      <c r="U489" s="57"/>
      <c r="V489" s="57"/>
      <c r="W489" s="57"/>
    </row>
    <row r="490">
      <c r="A490" s="298"/>
      <c r="B490" s="57"/>
      <c r="C490" s="57"/>
      <c r="D490" s="57"/>
      <c r="E490" s="57"/>
      <c r="F490" s="57"/>
      <c r="G490" s="57"/>
      <c r="H490" s="57"/>
      <c r="I490" s="57"/>
      <c r="J490" s="89"/>
      <c r="K490" s="89"/>
      <c r="L490" s="57"/>
      <c r="M490" s="57"/>
      <c r="N490" s="57"/>
      <c r="O490" s="57"/>
      <c r="P490" s="57"/>
      <c r="Q490" s="57"/>
      <c r="R490" s="57"/>
      <c r="S490" s="57"/>
      <c r="T490" s="57"/>
      <c r="U490" s="57"/>
      <c r="V490" s="57"/>
      <c r="W490" s="57"/>
    </row>
    <row r="491">
      <c r="A491" s="298"/>
      <c r="B491" s="57"/>
      <c r="C491" s="57"/>
      <c r="D491" s="57"/>
      <c r="E491" s="57"/>
      <c r="F491" s="57"/>
      <c r="G491" s="57"/>
      <c r="H491" s="57"/>
      <c r="I491" s="57"/>
      <c r="J491" s="89"/>
      <c r="K491" s="89"/>
      <c r="L491" s="57"/>
      <c r="M491" s="57"/>
      <c r="N491" s="57"/>
      <c r="O491" s="57"/>
      <c r="P491" s="57"/>
      <c r="Q491" s="57"/>
      <c r="R491" s="57"/>
      <c r="S491" s="57"/>
      <c r="T491" s="57"/>
      <c r="U491" s="57"/>
      <c r="V491" s="57"/>
      <c r="W491" s="57"/>
    </row>
    <row r="492">
      <c r="A492" s="298"/>
      <c r="B492" s="57"/>
      <c r="C492" s="57"/>
      <c r="D492" s="57"/>
      <c r="E492" s="57"/>
      <c r="F492" s="57"/>
      <c r="G492" s="57"/>
      <c r="H492" s="57"/>
      <c r="I492" s="57"/>
      <c r="J492" s="89"/>
      <c r="K492" s="89"/>
      <c r="L492" s="57"/>
      <c r="M492" s="57"/>
      <c r="N492" s="57"/>
      <c r="O492" s="57"/>
      <c r="P492" s="57"/>
      <c r="Q492" s="57"/>
      <c r="R492" s="57"/>
      <c r="S492" s="57"/>
      <c r="T492" s="57"/>
      <c r="U492" s="57"/>
      <c r="V492" s="57"/>
      <c r="W492" s="57"/>
    </row>
    <row r="493">
      <c r="A493" s="298"/>
      <c r="B493" s="57"/>
      <c r="C493" s="57"/>
      <c r="D493" s="57"/>
      <c r="E493" s="57"/>
      <c r="F493" s="57"/>
      <c r="G493" s="57"/>
      <c r="H493" s="57"/>
      <c r="I493" s="57"/>
      <c r="J493" s="89"/>
      <c r="K493" s="89"/>
      <c r="L493" s="57"/>
      <c r="M493" s="57"/>
      <c r="N493" s="57"/>
      <c r="O493" s="57"/>
      <c r="P493" s="57"/>
      <c r="Q493" s="57"/>
      <c r="R493" s="57"/>
      <c r="S493" s="57"/>
      <c r="T493" s="57"/>
      <c r="U493" s="57"/>
      <c r="V493" s="57"/>
      <c r="W493" s="57"/>
    </row>
    <row r="494">
      <c r="A494" s="298"/>
      <c r="B494" s="57"/>
      <c r="C494" s="57"/>
      <c r="D494" s="57"/>
      <c r="E494" s="57"/>
      <c r="F494" s="57"/>
      <c r="G494" s="57"/>
      <c r="H494" s="57"/>
      <c r="I494" s="57"/>
      <c r="J494" s="89"/>
      <c r="K494" s="89"/>
      <c r="L494" s="57"/>
      <c r="M494" s="57"/>
      <c r="N494" s="57"/>
      <c r="O494" s="57"/>
      <c r="P494" s="57"/>
      <c r="Q494" s="57"/>
      <c r="R494" s="57"/>
      <c r="S494" s="57"/>
      <c r="T494" s="57"/>
      <c r="U494" s="57"/>
      <c r="V494" s="57"/>
      <c r="W494" s="57"/>
    </row>
    <row r="495">
      <c r="A495" s="298"/>
      <c r="B495" s="57"/>
      <c r="C495" s="57"/>
      <c r="D495" s="57"/>
      <c r="E495" s="57"/>
      <c r="F495" s="57"/>
      <c r="G495" s="57"/>
      <c r="H495" s="57"/>
      <c r="I495" s="57"/>
      <c r="J495" s="89"/>
      <c r="K495" s="89"/>
      <c r="L495" s="57"/>
      <c r="M495" s="57"/>
      <c r="N495" s="57"/>
      <c r="O495" s="57"/>
      <c r="P495" s="57"/>
      <c r="Q495" s="57"/>
      <c r="R495" s="57"/>
      <c r="S495" s="57"/>
      <c r="T495" s="57"/>
      <c r="U495" s="57"/>
      <c r="V495" s="57"/>
      <c r="W495" s="57"/>
    </row>
    <row r="496">
      <c r="A496" s="298"/>
      <c r="B496" s="57"/>
      <c r="C496" s="57"/>
      <c r="D496" s="57"/>
      <c r="E496" s="57"/>
      <c r="F496" s="57"/>
      <c r="G496" s="57"/>
      <c r="H496" s="57"/>
      <c r="I496" s="57"/>
      <c r="J496" s="89"/>
      <c r="K496" s="89"/>
      <c r="L496" s="57"/>
      <c r="M496" s="57"/>
      <c r="N496" s="57"/>
      <c r="O496" s="57"/>
      <c r="P496" s="57"/>
      <c r="Q496" s="57"/>
      <c r="R496" s="57"/>
      <c r="S496" s="57"/>
      <c r="T496" s="57"/>
      <c r="U496" s="57"/>
      <c r="V496" s="57"/>
      <c r="W496" s="57"/>
    </row>
    <row r="497">
      <c r="A497" s="298"/>
      <c r="B497" s="57"/>
      <c r="C497" s="57"/>
      <c r="D497" s="57"/>
      <c r="E497" s="57"/>
      <c r="F497" s="57"/>
      <c r="G497" s="57"/>
      <c r="H497" s="57"/>
      <c r="I497" s="57"/>
      <c r="J497" s="89"/>
      <c r="K497" s="89"/>
      <c r="L497" s="57"/>
      <c r="M497" s="57"/>
      <c r="N497" s="57"/>
      <c r="O497" s="57"/>
      <c r="P497" s="57"/>
      <c r="Q497" s="57"/>
      <c r="R497" s="57"/>
      <c r="S497" s="57"/>
      <c r="T497" s="57"/>
      <c r="U497" s="57"/>
      <c r="V497" s="57"/>
      <c r="W497" s="57"/>
    </row>
    <row r="498">
      <c r="A498" s="298"/>
      <c r="B498" s="57"/>
      <c r="C498" s="57"/>
      <c r="D498" s="57"/>
      <c r="E498" s="57"/>
      <c r="F498" s="57"/>
      <c r="G498" s="57"/>
      <c r="H498" s="57"/>
      <c r="I498" s="57"/>
      <c r="J498" s="89"/>
      <c r="K498" s="89"/>
      <c r="L498" s="57"/>
      <c r="M498" s="57"/>
      <c r="N498" s="57"/>
      <c r="O498" s="57"/>
      <c r="P498" s="57"/>
      <c r="Q498" s="57"/>
      <c r="R498" s="57"/>
      <c r="S498" s="57"/>
      <c r="T498" s="57"/>
      <c r="U498" s="57"/>
      <c r="V498" s="57"/>
      <c r="W498" s="57"/>
    </row>
    <row r="499">
      <c r="A499" s="298"/>
      <c r="B499" s="57"/>
      <c r="C499" s="57"/>
      <c r="D499" s="57"/>
      <c r="E499" s="57"/>
      <c r="F499" s="57"/>
      <c r="G499" s="57"/>
      <c r="H499" s="57"/>
      <c r="I499" s="57"/>
      <c r="J499" s="89"/>
      <c r="K499" s="89"/>
      <c r="L499" s="57"/>
      <c r="M499" s="57"/>
      <c r="N499" s="57"/>
      <c r="O499" s="57"/>
      <c r="P499" s="57"/>
      <c r="Q499" s="57"/>
      <c r="R499" s="57"/>
      <c r="S499" s="57"/>
      <c r="T499" s="57"/>
      <c r="U499" s="57"/>
      <c r="V499" s="57"/>
      <c r="W499" s="57"/>
    </row>
    <row r="500">
      <c r="A500" s="298"/>
      <c r="B500" s="57"/>
      <c r="C500" s="57"/>
      <c r="D500" s="57"/>
      <c r="E500" s="57"/>
      <c r="F500" s="57"/>
      <c r="G500" s="57"/>
      <c r="H500" s="57"/>
      <c r="I500" s="57"/>
      <c r="J500" s="89"/>
      <c r="K500" s="89"/>
      <c r="L500" s="57"/>
      <c r="M500" s="57"/>
      <c r="N500" s="57"/>
      <c r="O500" s="57"/>
      <c r="P500" s="57"/>
      <c r="Q500" s="57"/>
      <c r="R500" s="57"/>
      <c r="S500" s="57"/>
      <c r="T500" s="57"/>
      <c r="U500" s="57"/>
      <c r="V500" s="57"/>
      <c r="W500" s="57"/>
    </row>
    <row r="501">
      <c r="A501" s="298"/>
      <c r="B501" s="57"/>
      <c r="C501" s="57"/>
      <c r="D501" s="57"/>
      <c r="E501" s="57"/>
      <c r="F501" s="57"/>
      <c r="G501" s="57"/>
      <c r="H501" s="57"/>
      <c r="I501" s="57"/>
      <c r="J501" s="89"/>
      <c r="K501" s="89"/>
      <c r="L501" s="57"/>
      <c r="M501" s="57"/>
      <c r="N501" s="57"/>
      <c r="O501" s="57"/>
      <c r="P501" s="57"/>
      <c r="Q501" s="57"/>
      <c r="R501" s="57"/>
      <c r="S501" s="57"/>
      <c r="T501" s="57"/>
      <c r="U501" s="57"/>
      <c r="V501" s="57"/>
      <c r="W501" s="57"/>
    </row>
    <row r="502">
      <c r="A502" s="298"/>
      <c r="B502" s="57"/>
      <c r="C502" s="57"/>
      <c r="D502" s="57"/>
      <c r="E502" s="57"/>
      <c r="F502" s="57"/>
      <c r="G502" s="57"/>
      <c r="H502" s="57"/>
      <c r="I502" s="57"/>
      <c r="J502" s="89"/>
      <c r="K502" s="89"/>
      <c r="L502" s="57"/>
      <c r="M502" s="57"/>
      <c r="N502" s="57"/>
      <c r="O502" s="57"/>
      <c r="P502" s="57"/>
      <c r="Q502" s="57"/>
      <c r="R502" s="57"/>
      <c r="S502" s="57"/>
      <c r="T502" s="57"/>
      <c r="U502" s="57"/>
      <c r="V502" s="57"/>
      <c r="W502" s="57"/>
    </row>
    <row r="503">
      <c r="A503" s="298"/>
      <c r="B503" s="57"/>
      <c r="C503" s="57"/>
      <c r="D503" s="57"/>
      <c r="E503" s="57"/>
      <c r="F503" s="57"/>
      <c r="G503" s="57"/>
      <c r="H503" s="57"/>
      <c r="I503" s="57"/>
      <c r="J503" s="89"/>
      <c r="K503" s="89"/>
      <c r="L503" s="57"/>
      <c r="M503" s="57"/>
      <c r="N503" s="57"/>
      <c r="O503" s="57"/>
      <c r="P503" s="57"/>
      <c r="Q503" s="57"/>
      <c r="R503" s="57"/>
      <c r="S503" s="57"/>
      <c r="T503" s="57"/>
      <c r="U503" s="57"/>
      <c r="V503" s="57"/>
      <c r="W503" s="57"/>
    </row>
    <row r="504">
      <c r="A504" s="298"/>
      <c r="B504" s="57"/>
      <c r="C504" s="57"/>
      <c r="D504" s="57"/>
      <c r="E504" s="57"/>
      <c r="F504" s="57"/>
      <c r="G504" s="57"/>
      <c r="H504" s="57"/>
      <c r="I504" s="57"/>
      <c r="J504" s="89"/>
      <c r="K504" s="89"/>
      <c r="L504" s="57"/>
      <c r="M504" s="57"/>
      <c r="N504" s="57"/>
      <c r="O504" s="57"/>
      <c r="P504" s="57"/>
      <c r="Q504" s="57"/>
      <c r="R504" s="57"/>
      <c r="S504" s="57"/>
      <c r="T504" s="57"/>
      <c r="U504" s="57"/>
      <c r="V504" s="57"/>
      <c r="W504" s="57"/>
    </row>
    <row r="505">
      <c r="A505" s="298"/>
      <c r="B505" s="57"/>
      <c r="C505" s="57"/>
      <c r="D505" s="57"/>
      <c r="E505" s="57"/>
      <c r="F505" s="57"/>
      <c r="G505" s="57"/>
      <c r="H505" s="57"/>
      <c r="I505" s="57"/>
      <c r="J505" s="89"/>
      <c r="K505" s="89"/>
      <c r="L505" s="57"/>
      <c r="M505" s="57"/>
      <c r="N505" s="57"/>
      <c r="O505" s="57"/>
      <c r="P505" s="57"/>
      <c r="Q505" s="57"/>
      <c r="R505" s="57"/>
      <c r="S505" s="57"/>
      <c r="T505" s="57"/>
      <c r="U505" s="57"/>
      <c r="V505" s="57"/>
      <c r="W505" s="57"/>
    </row>
    <row r="506">
      <c r="A506" s="298"/>
      <c r="B506" s="57"/>
      <c r="C506" s="57"/>
      <c r="D506" s="57"/>
      <c r="E506" s="57"/>
      <c r="F506" s="57"/>
      <c r="G506" s="57"/>
      <c r="H506" s="57"/>
      <c r="I506" s="57"/>
      <c r="J506" s="89"/>
      <c r="K506" s="89"/>
      <c r="L506" s="57"/>
      <c r="M506" s="57"/>
      <c r="N506" s="57"/>
      <c r="O506" s="57"/>
      <c r="P506" s="57"/>
      <c r="Q506" s="57"/>
      <c r="R506" s="57"/>
      <c r="S506" s="57"/>
      <c r="T506" s="57"/>
      <c r="U506" s="57"/>
      <c r="V506" s="57"/>
      <c r="W506" s="57"/>
    </row>
    <row r="507">
      <c r="A507" s="298"/>
      <c r="B507" s="57"/>
      <c r="C507" s="57"/>
      <c r="D507" s="57"/>
      <c r="E507" s="57"/>
      <c r="F507" s="57"/>
      <c r="G507" s="57"/>
      <c r="H507" s="57"/>
      <c r="I507" s="57"/>
      <c r="J507" s="89"/>
      <c r="K507" s="89"/>
      <c r="L507" s="57"/>
      <c r="M507" s="57"/>
      <c r="N507" s="57"/>
      <c r="O507" s="57"/>
      <c r="P507" s="57"/>
      <c r="Q507" s="57"/>
      <c r="R507" s="57"/>
      <c r="S507" s="57"/>
      <c r="T507" s="57"/>
      <c r="U507" s="57"/>
      <c r="V507" s="57"/>
      <c r="W507" s="57"/>
    </row>
    <row r="508">
      <c r="A508" s="298"/>
      <c r="B508" s="57"/>
      <c r="C508" s="57"/>
      <c r="D508" s="57"/>
      <c r="E508" s="57"/>
      <c r="F508" s="57"/>
      <c r="G508" s="57"/>
      <c r="H508" s="57"/>
      <c r="I508" s="57"/>
      <c r="J508" s="89"/>
      <c r="K508" s="89"/>
      <c r="L508" s="57"/>
      <c r="M508" s="57"/>
      <c r="N508" s="57"/>
      <c r="O508" s="57"/>
      <c r="P508" s="57"/>
      <c r="Q508" s="57"/>
      <c r="R508" s="57"/>
      <c r="S508" s="57"/>
      <c r="T508" s="57"/>
      <c r="U508" s="57"/>
      <c r="V508" s="57"/>
      <c r="W508" s="57"/>
    </row>
    <row r="509">
      <c r="A509" s="298"/>
      <c r="B509" s="57"/>
      <c r="C509" s="57"/>
      <c r="D509" s="57"/>
      <c r="E509" s="57"/>
      <c r="F509" s="57"/>
      <c r="G509" s="57"/>
      <c r="H509" s="57"/>
      <c r="I509" s="57"/>
      <c r="J509" s="89"/>
      <c r="K509" s="89"/>
      <c r="L509" s="57"/>
      <c r="M509" s="57"/>
      <c r="N509" s="57"/>
      <c r="O509" s="57"/>
      <c r="P509" s="57"/>
      <c r="Q509" s="57"/>
      <c r="R509" s="57"/>
      <c r="S509" s="57"/>
      <c r="T509" s="57"/>
      <c r="U509" s="57"/>
      <c r="V509" s="57"/>
      <c r="W509" s="57"/>
    </row>
    <row r="510">
      <c r="A510" s="298"/>
      <c r="B510" s="57"/>
      <c r="C510" s="57"/>
      <c r="D510" s="57"/>
      <c r="E510" s="57"/>
      <c r="F510" s="57"/>
      <c r="G510" s="57"/>
      <c r="H510" s="57"/>
      <c r="I510" s="57"/>
      <c r="J510" s="89"/>
      <c r="K510" s="89"/>
      <c r="L510" s="57"/>
      <c r="M510" s="57"/>
      <c r="N510" s="57"/>
      <c r="O510" s="57"/>
      <c r="P510" s="57"/>
      <c r="Q510" s="57"/>
      <c r="R510" s="57"/>
      <c r="S510" s="57"/>
      <c r="T510" s="57"/>
      <c r="U510" s="57"/>
      <c r="V510" s="57"/>
      <c r="W510" s="57"/>
    </row>
    <row r="511">
      <c r="A511" s="298"/>
      <c r="B511" s="57"/>
      <c r="C511" s="57"/>
      <c r="D511" s="57"/>
      <c r="E511" s="57"/>
      <c r="F511" s="57"/>
      <c r="G511" s="57"/>
      <c r="H511" s="57"/>
      <c r="I511" s="57"/>
      <c r="J511" s="89"/>
      <c r="K511" s="89"/>
      <c r="L511" s="57"/>
      <c r="M511" s="57"/>
      <c r="N511" s="57"/>
      <c r="O511" s="57"/>
      <c r="P511" s="57"/>
      <c r="Q511" s="57"/>
      <c r="R511" s="57"/>
      <c r="S511" s="57"/>
      <c r="T511" s="57"/>
      <c r="U511" s="57"/>
      <c r="V511" s="57"/>
      <c r="W511" s="57"/>
    </row>
    <row r="512">
      <c r="A512" s="298"/>
      <c r="B512" s="57"/>
      <c r="C512" s="57"/>
      <c r="D512" s="57"/>
      <c r="E512" s="57"/>
      <c r="F512" s="57"/>
      <c r="G512" s="57"/>
      <c r="H512" s="57"/>
      <c r="I512" s="57"/>
      <c r="J512" s="89"/>
      <c r="K512" s="89"/>
      <c r="L512" s="57"/>
      <c r="M512" s="57"/>
      <c r="N512" s="57"/>
      <c r="O512" s="57"/>
      <c r="P512" s="57"/>
      <c r="Q512" s="57"/>
      <c r="R512" s="57"/>
      <c r="S512" s="57"/>
      <c r="T512" s="57"/>
      <c r="U512" s="57"/>
      <c r="V512" s="57"/>
      <c r="W512" s="57"/>
    </row>
    <row r="513">
      <c r="A513" s="298"/>
      <c r="B513" s="57"/>
      <c r="C513" s="57"/>
      <c r="D513" s="57"/>
      <c r="E513" s="57"/>
      <c r="F513" s="57"/>
      <c r="G513" s="57"/>
      <c r="H513" s="57"/>
      <c r="I513" s="57"/>
      <c r="J513" s="89"/>
      <c r="K513" s="89"/>
      <c r="L513" s="57"/>
      <c r="M513" s="57"/>
      <c r="N513" s="57"/>
      <c r="O513" s="57"/>
      <c r="P513" s="57"/>
      <c r="Q513" s="57"/>
      <c r="R513" s="57"/>
      <c r="S513" s="57"/>
      <c r="T513" s="57"/>
      <c r="U513" s="57"/>
      <c r="V513" s="57"/>
      <c r="W513" s="57"/>
    </row>
    <row r="514">
      <c r="A514" s="298"/>
      <c r="B514" s="57"/>
      <c r="C514" s="57"/>
      <c r="D514" s="57"/>
      <c r="E514" s="57"/>
      <c r="F514" s="57"/>
      <c r="G514" s="57"/>
      <c r="H514" s="57"/>
      <c r="I514" s="57"/>
      <c r="J514" s="89"/>
      <c r="K514" s="89"/>
      <c r="L514" s="57"/>
      <c r="M514" s="57"/>
      <c r="N514" s="57"/>
      <c r="O514" s="57"/>
      <c r="P514" s="57"/>
      <c r="Q514" s="57"/>
      <c r="R514" s="57"/>
      <c r="S514" s="57"/>
      <c r="T514" s="57"/>
      <c r="U514" s="57"/>
      <c r="V514" s="57"/>
      <c r="W514" s="57"/>
    </row>
    <row r="515">
      <c r="A515" s="298"/>
      <c r="B515" s="57"/>
      <c r="C515" s="57"/>
      <c r="D515" s="57"/>
      <c r="E515" s="57"/>
      <c r="F515" s="57"/>
      <c r="G515" s="57"/>
      <c r="H515" s="57"/>
      <c r="I515" s="57"/>
      <c r="J515" s="89"/>
      <c r="K515" s="89"/>
      <c r="L515" s="57"/>
      <c r="M515" s="57"/>
      <c r="N515" s="57"/>
      <c r="O515" s="57"/>
      <c r="P515" s="57"/>
      <c r="Q515" s="57"/>
      <c r="R515" s="57"/>
      <c r="S515" s="57"/>
      <c r="T515" s="57"/>
      <c r="U515" s="57"/>
      <c r="V515" s="57"/>
      <c r="W515" s="57"/>
    </row>
    <row r="516">
      <c r="A516" s="298"/>
      <c r="B516" s="57"/>
      <c r="C516" s="57"/>
      <c r="D516" s="57"/>
      <c r="E516" s="57"/>
      <c r="F516" s="57"/>
      <c r="G516" s="57"/>
      <c r="H516" s="57"/>
      <c r="I516" s="57"/>
      <c r="J516" s="89"/>
      <c r="K516" s="89"/>
      <c r="L516" s="57"/>
      <c r="M516" s="57"/>
      <c r="N516" s="57"/>
      <c r="O516" s="57"/>
      <c r="P516" s="57"/>
      <c r="Q516" s="57"/>
      <c r="R516" s="57"/>
      <c r="S516" s="57"/>
      <c r="T516" s="57"/>
      <c r="U516" s="57"/>
      <c r="V516" s="57"/>
      <c r="W516" s="57"/>
    </row>
    <row r="517">
      <c r="A517" s="298"/>
      <c r="B517" s="57"/>
      <c r="C517" s="57"/>
      <c r="D517" s="57"/>
      <c r="E517" s="57"/>
      <c r="F517" s="57"/>
      <c r="G517" s="57"/>
      <c r="H517" s="57"/>
      <c r="I517" s="57"/>
      <c r="J517" s="89"/>
      <c r="K517" s="89"/>
      <c r="L517" s="57"/>
      <c r="M517" s="57"/>
      <c r="N517" s="57"/>
      <c r="O517" s="57"/>
      <c r="P517" s="57"/>
      <c r="Q517" s="57"/>
      <c r="R517" s="57"/>
      <c r="S517" s="57"/>
      <c r="T517" s="57"/>
      <c r="U517" s="57"/>
      <c r="V517" s="57"/>
      <c r="W517" s="57"/>
    </row>
    <row r="518">
      <c r="A518" s="298"/>
      <c r="B518" s="57"/>
      <c r="C518" s="57"/>
      <c r="D518" s="57"/>
      <c r="E518" s="57"/>
      <c r="F518" s="57"/>
      <c r="G518" s="57"/>
      <c r="H518" s="57"/>
      <c r="I518" s="57"/>
      <c r="J518" s="89"/>
      <c r="K518" s="89"/>
      <c r="L518" s="57"/>
      <c r="M518" s="57"/>
      <c r="N518" s="57"/>
      <c r="O518" s="57"/>
      <c r="P518" s="57"/>
      <c r="Q518" s="57"/>
      <c r="R518" s="57"/>
      <c r="S518" s="57"/>
      <c r="T518" s="57"/>
      <c r="U518" s="57"/>
      <c r="V518" s="57"/>
      <c r="W518" s="57"/>
    </row>
    <row r="519">
      <c r="A519" s="298"/>
      <c r="B519" s="57"/>
      <c r="C519" s="57"/>
      <c r="D519" s="57"/>
      <c r="E519" s="57"/>
      <c r="F519" s="57"/>
      <c r="G519" s="57"/>
      <c r="H519" s="57"/>
      <c r="I519" s="57"/>
      <c r="J519" s="89"/>
      <c r="K519" s="89"/>
      <c r="L519" s="57"/>
      <c r="M519" s="57"/>
      <c r="N519" s="57"/>
      <c r="O519" s="57"/>
      <c r="P519" s="57"/>
      <c r="Q519" s="57"/>
      <c r="R519" s="57"/>
      <c r="S519" s="57"/>
      <c r="T519" s="57"/>
      <c r="U519" s="57"/>
      <c r="V519" s="57"/>
      <c r="W519" s="57"/>
    </row>
    <row r="520">
      <c r="A520" s="298"/>
      <c r="B520" s="57"/>
      <c r="C520" s="57"/>
      <c r="D520" s="57"/>
      <c r="E520" s="57"/>
      <c r="F520" s="57"/>
      <c r="G520" s="57"/>
      <c r="H520" s="57"/>
      <c r="I520" s="57"/>
      <c r="J520" s="89"/>
      <c r="K520" s="89"/>
      <c r="L520" s="57"/>
      <c r="M520" s="57"/>
      <c r="N520" s="57"/>
      <c r="O520" s="57"/>
      <c r="P520" s="57"/>
      <c r="Q520" s="57"/>
      <c r="R520" s="57"/>
      <c r="S520" s="57"/>
      <c r="T520" s="57"/>
      <c r="U520" s="57"/>
      <c r="V520" s="57"/>
      <c r="W520" s="57"/>
    </row>
    <row r="521">
      <c r="A521" s="298"/>
      <c r="B521" s="57"/>
      <c r="C521" s="57"/>
      <c r="D521" s="57"/>
      <c r="E521" s="57"/>
      <c r="F521" s="57"/>
      <c r="G521" s="57"/>
      <c r="H521" s="57"/>
      <c r="I521" s="57"/>
      <c r="J521" s="89"/>
      <c r="K521" s="89"/>
      <c r="L521" s="57"/>
      <c r="M521" s="57"/>
      <c r="N521" s="57"/>
      <c r="O521" s="57"/>
      <c r="P521" s="57"/>
      <c r="Q521" s="57"/>
      <c r="R521" s="57"/>
      <c r="S521" s="57"/>
      <c r="T521" s="57"/>
      <c r="U521" s="57"/>
      <c r="V521" s="57"/>
      <c r="W521" s="57"/>
    </row>
    <row r="522">
      <c r="A522" s="298"/>
      <c r="B522" s="57"/>
      <c r="C522" s="57"/>
      <c r="D522" s="57"/>
      <c r="E522" s="57"/>
      <c r="F522" s="57"/>
      <c r="G522" s="57"/>
      <c r="H522" s="57"/>
      <c r="I522" s="57"/>
      <c r="J522" s="89"/>
      <c r="K522" s="89"/>
      <c r="L522" s="57"/>
      <c r="M522" s="57"/>
      <c r="N522" s="57"/>
      <c r="O522" s="57"/>
      <c r="P522" s="57"/>
      <c r="Q522" s="57"/>
      <c r="R522" s="57"/>
      <c r="S522" s="57"/>
      <c r="T522" s="57"/>
      <c r="U522" s="57"/>
      <c r="V522" s="57"/>
      <c r="W522" s="57"/>
    </row>
    <row r="523">
      <c r="A523" s="298"/>
      <c r="B523" s="57"/>
      <c r="C523" s="57"/>
      <c r="D523" s="57"/>
      <c r="E523" s="57"/>
      <c r="F523" s="57"/>
      <c r="G523" s="57"/>
      <c r="H523" s="57"/>
      <c r="I523" s="57"/>
      <c r="J523" s="89"/>
      <c r="K523" s="89"/>
      <c r="L523" s="57"/>
      <c r="M523" s="57"/>
      <c r="N523" s="57"/>
      <c r="O523" s="57"/>
      <c r="P523" s="57"/>
      <c r="Q523" s="57"/>
      <c r="R523" s="57"/>
      <c r="S523" s="57"/>
      <c r="T523" s="57"/>
      <c r="U523" s="57"/>
      <c r="V523" s="57"/>
      <c r="W523" s="57"/>
    </row>
    <row r="524">
      <c r="A524" s="298"/>
      <c r="B524" s="57"/>
      <c r="C524" s="57"/>
      <c r="D524" s="57"/>
      <c r="E524" s="57"/>
      <c r="F524" s="57"/>
      <c r="G524" s="57"/>
      <c r="H524" s="57"/>
      <c r="I524" s="57"/>
      <c r="J524" s="89"/>
      <c r="K524" s="89"/>
      <c r="L524" s="57"/>
      <c r="M524" s="57"/>
      <c r="N524" s="57"/>
      <c r="O524" s="57"/>
      <c r="P524" s="57"/>
      <c r="Q524" s="57"/>
      <c r="R524" s="57"/>
      <c r="S524" s="57"/>
      <c r="T524" s="57"/>
      <c r="U524" s="57"/>
      <c r="V524" s="57"/>
      <c r="W524" s="57"/>
    </row>
    <row r="525">
      <c r="A525" s="298"/>
      <c r="B525" s="57"/>
      <c r="C525" s="57"/>
      <c r="D525" s="57"/>
      <c r="E525" s="57"/>
      <c r="F525" s="57"/>
      <c r="G525" s="57"/>
      <c r="H525" s="57"/>
      <c r="I525" s="57"/>
      <c r="J525" s="89"/>
      <c r="K525" s="89"/>
      <c r="L525" s="57"/>
      <c r="M525" s="57"/>
      <c r="N525" s="57"/>
      <c r="O525" s="57"/>
      <c r="P525" s="57"/>
      <c r="Q525" s="57"/>
      <c r="R525" s="57"/>
      <c r="S525" s="57"/>
      <c r="T525" s="57"/>
      <c r="U525" s="57"/>
      <c r="V525" s="57"/>
      <c r="W525" s="57"/>
    </row>
    <row r="526">
      <c r="A526" s="298"/>
      <c r="B526" s="57"/>
      <c r="C526" s="57"/>
      <c r="D526" s="57"/>
      <c r="E526" s="57"/>
      <c r="F526" s="57"/>
      <c r="G526" s="57"/>
      <c r="H526" s="57"/>
      <c r="I526" s="57"/>
      <c r="J526" s="89"/>
      <c r="K526" s="89"/>
      <c r="L526" s="57"/>
      <c r="M526" s="57"/>
      <c r="N526" s="57"/>
      <c r="O526" s="57"/>
      <c r="P526" s="57"/>
      <c r="Q526" s="57"/>
      <c r="R526" s="57"/>
      <c r="S526" s="57"/>
      <c r="T526" s="57"/>
      <c r="U526" s="57"/>
      <c r="V526" s="57"/>
      <c r="W526" s="57"/>
    </row>
    <row r="527">
      <c r="A527" s="298"/>
      <c r="B527" s="57"/>
      <c r="C527" s="57"/>
      <c r="D527" s="57"/>
      <c r="E527" s="57"/>
      <c r="F527" s="57"/>
      <c r="G527" s="57"/>
      <c r="H527" s="57"/>
      <c r="I527" s="57"/>
      <c r="J527" s="89"/>
      <c r="K527" s="89"/>
      <c r="L527" s="57"/>
      <c r="M527" s="57"/>
      <c r="N527" s="57"/>
      <c r="O527" s="57"/>
      <c r="P527" s="57"/>
      <c r="Q527" s="57"/>
      <c r="R527" s="57"/>
      <c r="S527" s="57"/>
      <c r="T527" s="57"/>
      <c r="U527" s="57"/>
      <c r="V527" s="57"/>
      <c r="W527" s="57"/>
    </row>
    <row r="528">
      <c r="A528" s="298"/>
      <c r="B528" s="57"/>
      <c r="C528" s="57"/>
      <c r="D528" s="57"/>
      <c r="E528" s="57"/>
      <c r="F528" s="57"/>
      <c r="G528" s="57"/>
      <c r="H528" s="57"/>
      <c r="I528" s="57"/>
      <c r="J528" s="89"/>
      <c r="K528" s="89"/>
      <c r="L528" s="57"/>
      <c r="M528" s="57"/>
      <c r="N528" s="57"/>
      <c r="O528" s="57"/>
      <c r="P528" s="57"/>
      <c r="Q528" s="57"/>
      <c r="R528" s="57"/>
      <c r="S528" s="57"/>
      <c r="T528" s="57"/>
      <c r="U528" s="57"/>
      <c r="V528" s="57"/>
      <c r="W528" s="57"/>
    </row>
    <row r="529">
      <c r="A529" s="298"/>
      <c r="B529" s="57"/>
      <c r="C529" s="57"/>
      <c r="D529" s="57"/>
      <c r="E529" s="57"/>
      <c r="F529" s="57"/>
      <c r="G529" s="57"/>
      <c r="H529" s="57"/>
      <c r="I529" s="57"/>
      <c r="J529" s="89"/>
      <c r="K529" s="89"/>
      <c r="L529" s="57"/>
      <c r="M529" s="57"/>
      <c r="N529" s="57"/>
      <c r="O529" s="57"/>
      <c r="P529" s="57"/>
      <c r="Q529" s="57"/>
      <c r="R529" s="57"/>
      <c r="S529" s="57"/>
      <c r="T529" s="57"/>
      <c r="U529" s="57"/>
      <c r="V529" s="57"/>
      <c r="W529" s="57"/>
    </row>
    <row r="530">
      <c r="A530" s="298"/>
      <c r="B530" s="57"/>
      <c r="C530" s="57"/>
      <c r="D530" s="57"/>
      <c r="E530" s="57"/>
      <c r="F530" s="57"/>
      <c r="G530" s="57"/>
      <c r="H530" s="57"/>
      <c r="I530" s="57"/>
      <c r="J530" s="89"/>
      <c r="K530" s="89"/>
      <c r="L530" s="57"/>
      <c r="M530" s="57"/>
      <c r="N530" s="57"/>
      <c r="O530" s="57"/>
      <c r="P530" s="57"/>
      <c r="Q530" s="57"/>
      <c r="R530" s="57"/>
      <c r="S530" s="57"/>
      <c r="T530" s="57"/>
      <c r="U530" s="57"/>
      <c r="V530" s="57"/>
      <c r="W530" s="57"/>
    </row>
    <row r="531">
      <c r="A531" s="298"/>
      <c r="B531" s="57"/>
      <c r="C531" s="57"/>
      <c r="D531" s="57"/>
      <c r="E531" s="57"/>
      <c r="F531" s="57"/>
      <c r="G531" s="57"/>
      <c r="H531" s="57"/>
      <c r="I531" s="57"/>
      <c r="J531" s="89"/>
      <c r="K531" s="89"/>
      <c r="L531" s="57"/>
      <c r="M531" s="57"/>
      <c r="N531" s="57"/>
      <c r="O531" s="57"/>
      <c r="P531" s="57"/>
      <c r="Q531" s="57"/>
      <c r="R531" s="57"/>
      <c r="S531" s="57"/>
      <c r="T531" s="57"/>
      <c r="U531" s="57"/>
      <c r="V531" s="57"/>
      <c r="W531" s="57"/>
    </row>
    <row r="532">
      <c r="A532" s="298"/>
      <c r="B532" s="57"/>
      <c r="C532" s="57"/>
      <c r="D532" s="57"/>
      <c r="E532" s="57"/>
      <c r="F532" s="57"/>
      <c r="G532" s="57"/>
      <c r="H532" s="57"/>
      <c r="I532" s="57"/>
      <c r="J532" s="89"/>
      <c r="K532" s="89"/>
      <c r="L532" s="57"/>
      <c r="M532" s="57"/>
      <c r="N532" s="57"/>
      <c r="O532" s="57"/>
      <c r="P532" s="57"/>
      <c r="Q532" s="57"/>
      <c r="R532" s="57"/>
      <c r="S532" s="57"/>
      <c r="T532" s="57"/>
      <c r="U532" s="57"/>
      <c r="V532" s="57"/>
      <c r="W532" s="57"/>
    </row>
    <row r="533">
      <c r="A533" s="298"/>
      <c r="B533" s="57"/>
      <c r="C533" s="57"/>
      <c r="D533" s="57"/>
      <c r="E533" s="57"/>
      <c r="F533" s="57"/>
      <c r="G533" s="57"/>
      <c r="H533" s="57"/>
      <c r="I533" s="57"/>
      <c r="J533" s="89"/>
      <c r="K533" s="89"/>
      <c r="L533" s="57"/>
      <c r="M533" s="57"/>
      <c r="N533" s="57"/>
      <c r="O533" s="57"/>
      <c r="P533" s="57"/>
      <c r="Q533" s="57"/>
      <c r="R533" s="57"/>
      <c r="S533" s="57"/>
      <c r="T533" s="57"/>
      <c r="U533" s="57"/>
      <c r="V533" s="57"/>
      <c r="W533" s="57"/>
    </row>
    <row r="534">
      <c r="A534" s="298"/>
      <c r="B534" s="57"/>
      <c r="C534" s="57"/>
      <c r="D534" s="57"/>
      <c r="E534" s="57"/>
      <c r="F534" s="57"/>
      <c r="G534" s="57"/>
      <c r="H534" s="57"/>
      <c r="I534" s="57"/>
      <c r="J534" s="89"/>
      <c r="K534" s="89"/>
      <c r="L534" s="57"/>
      <c r="M534" s="57"/>
      <c r="N534" s="57"/>
      <c r="O534" s="57"/>
      <c r="P534" s="57"/>
      <c r="Q534" s="57"/>
      <c r="R534" s="57"/>
      <c r="S534" s="57"/>
      <c r="T534" s="57"/>
      <c r="U534" s="57"/>
      <c r="V534" s="57"/>
      <c r="W534" s="57"/>
    </row>
    <row r="535">
      <c r="A535" s="298"/>
      <c r="B535" s="57"/>
      <c r="C535" s="57"/>
      <c r="D535" s="57"/>
      <c r="E535" s="57"/>
      <c r="F535" s="57"/>
      <c r="G535" s="57"/>
      <c r="H535" s="57"/>
      <c r="I535" s="57"/>
      <c r="J535" s="89"/>
      <c r="K535" s="89"/>
      <c r="L535" s="57"/>
      <c r="M535" s="57"/>
      <c r="N535" s="57"/>
      <c r="O535" s="57"/>
      <c r="P535" s="57"/>
      <c r="Q535" s="57"/>
      <c r="R535" s="57"/>
      <c r="S535" s="57"/>
      <c r="T535" s="57"/>
      <c r="U535" s="57"/>
      <c r="V535" s="57"/>
      <c r="W535" s="57"/>
    </row>
    <row r="536">
      <c r="A536" s="298"/>
      <c r="B536" s="57"/>
      <c r="C536" s="57"/>
      <c r="D536" s="57"/>
      <c r="E536" s="57"/>
      <c r="F536" s="57"/>
      <c r="G536" s="57"/>
      <c r="H536" s="57"/>
      <c r="I536" s="57"/>
      <c r="J536" s="89"/>
      <c r="K536" s="89"/>
      <c r="L536" s="57"/>
      <c r="M536" s="57"/>
      <c r="N536" s="57"/>
      <c r="O536" s="57"/>
      <c r="P536" s="57"/>
      <c r="Q536" s="57"/>
      <c r="R536" s="57"/>
      <c r="S536" s="57"/>
      <c r="T536" s="57"/>
      <c r="U536" s="57"/>
      <c r="V536" s="57"/>
      <c r="W536" s="57"/>
    </row>
    <row r="537">
      <c r="A537" s="298"/>
      <c r="B537" s="57"/>
      <c r="C537" s="57"/>
      <c r="D537" s="57"/>
      <c r="E537" s="57"/>
      <c r="F537" s="57"/>
      <c r="G537" s="57"/>
      <c r="H537" s="57"/>
      <c r="I537" s="57"/>
      <c r="J537" s="89"/>
      <c r="K537" s="89"/>
      <c r="L537" s="57"/>
      <c r="M537" s="57"/>
      <c r="N537" s="57"/>
      <c r="O537" s="57"/>
      <c r="P537" s="57"/>
      <c r="Q537" s="57"/>
      <c r="R537" s="57"/>
      <c r="S537" s="57"/>
      <c r="T537" s="57"/>
      <c r="U537" s="57"/>
      <c r="V537" s="57"/>
      <c r="W537" s="57"/>
    </row>
    <row r="538">
      <c r="A538" s="298"/>
      <c r="B538" s="57"/>
      <c r="C538" s="57"/>
      <c r="D538" s="57"/>
      <c r="E538" s="57"/>
      <c r="F538" s="57"/>
      <c r="G538" s="57"/>
      <c r="H538" s="57"/>
      <c r="I538" s="57"/>
      <c r="J538" s="89"/>
      <c r="K538" s="89"/>
      <c r="L538" s="57"/>
      <c r="M538" s="57"/>
      <c r="N538" s="57"/>
      <c r="O538" s="57"/>
      <c r="P538" s="57"/>
      <c r="Q538" s="57"/>
      <c r="R538" s="57"/>
      <c r="S538" s="57"/>
      <c r="T538" s="57"/>
      <c r="U538" s="57"/>
      <c r="V538" s="57"/>
      <c r="W538" s="57"/>
    </row>
    <row r="539">
      <c r="A539" s="298"/>
      <c r="B539" s="57"/>
      <c r="C539" s="57"/>
      <c r="D539" s="57"/>
      <c r="E539" s="57"/>
      <c r="F539" s="57"/>
      <c r="G539" s="57"/>
      <c r="H539" s="57"/>
      <c r="I539" s="57"/>
      <c r="J539" s="89"/>
      <c r="K539" s="89"/>
      <c r="L539" s="57"/>
      <c r="M539" s="57"/>
      <c r="N539" s="57"/>
      <c r="O539" s="57"/>
      <c r="P539" s="57"/>
      <c r="Q539" s="57"/>
      <c r="R539" s="57"/>
      <c r="S539" s="57"/>
      <c r="T539" s="57"/>
      <c r="U539" s="57"/>
      <c r="V539" s="57"/>
      <c r="W539" s="57"/>
    </row>
    <row r="540">
      <c r="A540" s="298"/>
      <c r="B540" s="57"/>
      <c r="C540" s="57"/>
      <c r="D540" s="57"/>
      <c r="E540" s="57"/>
      <c r="F540" s="57"/>
      <c r="G540" s="57"/>
      <c r="H540" s="57"/>
      <c r="I540" s="57"/>
      <c r="J540" s="89"/>
      <c r="K540" s="89"/>
      <c r="L540" s="57"/>
      <c r="M540" s="57"/>
      <c r="N540" s="57"/>
      <c r="O540" s="57"/>
      <c r="P540" s="57"/>
      <c r="Q540" s="57"/>
      <c r="R540" s="57"/>
      <c r="S540" s="57"/>
      <c r="T540" s="57"/>
      <c r="U540" s="57"/>
      <c r="V540" s="57"/>
      <c r="W540" s="57"/>
    </row>
    <row r="541">
      <c r="A541" s="298"/>
      <c r="B541" s="57"/>
      <c r="C541" s="57"/>
      <c r="D541" s="57"/>
      <c r="E541" s="57"/>
      <c r="F541" s="57"/>
      <c r="G541" s="57"/>
      <c r="H541" s="57"/>
      <c r="I541" s="57"/>
      <c r="J541" s="89"/>
      <c r="K541" s="89"/>
      <c r="L541" s="57"/>
      <c r="M541" s="57"/>
      <c r="N541" s="57"/>
      <c r="O541" s="57"/>
      <c r="P541" s="57"/>
      <c r="Q541" s="57"/>
      <c r="R541" s="57"/>
      <c r="S541" s="57"/>
      <c r="T541" s="57"/>
      <c r="U541" s="57"/>
      <c r="V541" s="57"/>
      <c r="W541" s="57"/>
    </row>
    <row r="542">
      <c r="A542" s="298"/>
      <c r="B542" s="57"/>
      <c r="C542" s="57"/>
      <c r="D542" s="57"/>
      <c r="E542" s="57"/>
      <c r="F542" s="57"/>
      <c r="G542" s="57"/>
      <c r="H542" s="57"/>
      <c r="I542" s="57"/>
      <c r="J542" s="89"/>
      <c r="K542" s="89"/>
      <c r="L542" s="57"/>
      <c r="M542" s="57"/>
      <c r="N542" s="57"/>
      <c r="O542" s="57"/>
      <c r="P542" s="57"/>
      <c r="Q542" s="57"/>
      <c r="R542" s="57"/>
      <c r="S542" s="57"/>
      <c r="T542" s="57"/>
      <c r="U542" s="57"/>
      <c r="V542" s="57"/>
      <c r="W542" s="57"/>
    </row>
    <row r="543">
      <c r="A543" s="298"/>
      <c r="B543" s="57"/>
      <c r="C543" s="57"/>
      <c r="D543" s="57"/>
      <c r="E543" s="57"/>
      <c r="F543" s="57"/>
      <c r="G543" s="57"/>
      <c r="H543" s="57"/>
      <c r="I543" s="57"/>
      <c r="J543" s="89"/>
      <c r="K543" s="89"/>
      <c r="L543" s="57"/>
      <c r="M543" s="57"/>
      <c r="N543" s="57"/>
      <c r="O543" s="57"/>
      <c r="P543" s="57"/>
      <c r="Q543" s="57"/>
      <c r="R543" s="57"/>
      <c r="S543" s="57"/>
      <c r="T543" s="57"/>
      <c r="U543" s="57"/>
      <c r="V543" s="57"/>
      <c r="W543" s="57"/>
    </row>
    <row r="544">
      <c r="A544" s="298"/>
      <c r="B544" s="57"/>
      <c r="C544" s="57"/>
      <c r="D544" s="57"/>
      <c r="E544" s="57"/>
      <c r="F544" s="57"/>
      <c r="G544" s="57"/>
      <c r="H544" s="57"/>
      <c r="I544" s="57"/>
      <c r="J544" s="89"/>
      <c r="K544" s="89"/>
      <c r="L544" s="57"/>
      <c r="M544" s="57"/>
      <c r="N544" s="57"/>
      <c r="O544" s="57"/>
      <c r="P544" s="57"/>
      <c r="Q544" s="57"/>
      <c r="R544" s="57"/>
      <c r="S544" s="57"/>
      <c r="T544" s="57"/>
      <c r="U544" s="57"/>
      <c r="V544" s="57"/>
      <c r="W544" s="57"/>
    </row>
    <row r="545">
      <c r="A545" s="298"/>
      <c r="B545" s="57"/>
      <c r="C545" s="57"/>
      <c r="D545" s="57"/>
      <c r="E545" s="57"/>
      <c r="F545" s="57"/>
      <c r="G545" s="57"/>
      <c r="H545" s="57"/>
      <c r="I545" s="57"/>
      <c r="J545" s="89"/>
      <c r="K545" s="89"/>
      <c r="L545" s="57"/>
      <c r="M545" s="57"/>
      <c r="N545" s="57"/>
      <c r="O545" s="57"/>
      <c r="P545" s="57"/>
      <c r="Q545" s="57"/>
      <c r="R545" s="57"/>
      <c r="S545" s="57"/>
      <c r="T545" s="57"/>
      <c r="U545" s="57"/>
      <c r="V545" s="57"/>
      <c r="W545" s="57"/>
    </row>
    <row r="546">
      <c r="A546" s="298"/>
      <c r="B546" s="57"/>
      <c r="C546" s="57"/>
      <c r="D546" s="57"/>
      <c r="E546" s="57"/>
      <c r="F546" s="57"/>
      <c r="G546" s="57"/>
      <c r="H546" s="57"/>
      <c r="I546" s="57"/>
      <c r="J546" s="89"/>
      <c r="K546" s="89"/>
      <c r="L546" s="57"/>
      <c r="M546" s="57"/>
      <c r="N546" s="57"/>
      <c r="O546" s="57"/>
      <c r="P546" s="57"/>
      <c r="Q546" s="57"/>
      <c r="R546" s="57"/>
      <c r="S546" s="57"/>
      <c r="T546" s="57"/>
      <c r="U546" s="57"/>
      <c r="V546" s="57"/>
      <c r="W546" s="57"/>
    </row>
    <row r="547">
      <c r="A547" s="298"/>
      <c r="B547" s="57"/>
      <c r="C547" s="57"/>
      <c r="D547" s="57"/>
      <c r="E547" s="57"/>
      <c r="F547" s="57"/>
      <c r="G547" s="57"/>
      <c r="H547" s="57"/>
      <c r="I547" s="57"/>
      <c r="J547" s="89"/>
      <c r="K547" s="89"/>
      <c r="L547" s="57"/>
      <c r="M547" s="57"/>
      <c r="N547" s="57"/>
      <c r="O547" s="57"/>
      <c r="P547" s="57"/>
      <c r="Q547" s="57"/>
      <c r="R547" s="57"/>
      <c r="S547" s="57"/>
      <c r="T547" s="57"/>
      <c r="U547" s="57"/>
      <c r="V547" s="57"/>
      <c r="W547" s="57"/>
    </row>
    <row r="548">
      <c r="A548" s="298"/>
      <c r="B548" s="57"/>
      <c r="C548" s="57"/>
      <c r="D548" s="57"/>
      <c r="E548" s="57"/>
      <c r="F548" s="57"/>
      <c r="G548" s="57"/>
      <c r="H548" s="57"/>
      <c r="I548" s="57"/>
      <c r="J548" s="89"/>
      <c r="K548" s="89"/>
      <c r="L548" s="57"/>
      <c r="M548" s="57"/>
      <c r="N548" s="57"/>
      <c r="O548" s="57"/>
      <c r="P548" s="57"/>
      <c r="Q548" s="57"/>
      <c r="R548" s="57"/>
      <c r="S548" s="57"/>
      <c r="T548" s="57"/>
      <c r="U548" s="57"/>
      <c r="V548" s="57"/>
      <c r="W548" s="57"/>
    </row>
    <row r="549">
      <c r="A549" s="298"/>
      <c r="B549" s="57"/>
      <c r="C549" s="57"/>
      <c r="D549" s="57"/>
      <c r="E549" s="57"/>
      <c r="F549" s="57"/>
      <c r="G549" s="57"/>
      <c r="H549" s="57"/>
      <c r="I549" s="57"/>
      <c r="J549" s="89"/>
      <c r="K549" s="89"/>
      <c r="L549" s="57"/>
      <c r="M549" s="57"/>
      <c r="N549" s="57"/>
      <c r="O549" s="57"/>
      <c r="P549" s="57"/>
      <c r="Q549" s="57"/>
      <c r="R549" s="57"/>
      <c r="S549" s="57"/>
      <c r="T549" s="57"/>
      <c r="U549" s="57"/>
      <c r="V549" s="57"/>
      <c r="W549" s="57"/>
    </row>
    <row r="550">
      <c r="A550" s="298"/>
      <c r="B550" s="57"/>
      <c r="C550" s="57"/>
      <c r="D550" s="57"/>
      <c r="E550" s="57"/>
      <c r="F550" s="57"/>
      <c r="G550" s="57"/>
      <c r="H550" s="57"/>
      <c r="I550" s="57"/>
      <c r="J550" s="89"/>
      <c r="K550" s="89"/>
      <c r="L550" s="57"/>
      <c r="M550" s="57"/>
      <c r="N550" s="57"/>
      <c r="O550" s="57"/>
      <c r="P550" s="57"/>
      <c r="Q550" s="57"/>
      <c r="R550" s="57"/>
      <c r="S550" s="57"/>
      <c r="T550" s="57"/>
      <c r="U550" s="57"/>
      <c r="V550" s="57"/>
      <c r="W550" s="57"/>
    </row>
    <row r="551">
      <c r="A551" s="298"/>
      <c r="B551" s="57"/>
      <c r="C551" s="57"/>
      <c r="D551" s="57"/>
      <c r="E551" s="57"/>
      <c r="F551" s="57"/>
      <c r="G551" s="57"/>
      <c r="H551" s="57"/>
      <c r="I551" s="57"/>
      <c r="J551" s="89"/>
      <c r="K551" s="89"/>
      <c r="L551" s="57"/>
      <c r="M551" s="57"/>
      <c r="N551" s="57"/>
      <c r="O551" s="57"/>
      <c r="P551" s="57"/>
      <c r="Q551" s="57"/>
      <c r="R551" s="57"/>
      <c r="S551" s="57"/>
      <c r="T551" s="57"/>
      <c r="U551" s="57"/>
      <c r="V551" s="57"/>
      <c r="W551" s="57"/>
    </row>
    <row r="552">
      <c r="A552" s="298"/>
      <c r="B552" s="57"/>
      <c r="C552" s="57"/>
      <c r="D552" s="57"/>
      <c r="E552" s="57"/>
      <c r="F552" s="57"/>
      <c r="G552" s="57"/>
      <c r="H552" s="57"/>
      <c r="I552" s="57"/>
      <c r="J552" s="89"/>
      <c r="K552" s="89"/>
      <c r="L552" s="57"/>
      <c r="M552" s="57"/>
      <c r="N552" s="57"/>
      <c r="O552" s="57"/>
      <c r="P552" s="57"/>
      <c r="Q552" s="57"/>
      <c r="R552" s="57"/>
      <c r="S552" s="57"/>
      <c r="T552" s="57"/>
      <c r="U552" s="57"/>
      <c r="V552" s="57"/>
      <c r="W552" s="57"/>
    </row>
    <row r="553">
      <c r="A553" s="298"/>
      <c r="B553" s="57"/>
      <c r="C553" s="57"/>
      <c r="D553" s="57"/>
      <c r="E553" s="57"/>
      <c r="F553" s="57"/>
      <c r="G553" s="57"/>
      <c r="H553" s="57"/>
      <c r="I553" s="57"/>
      <c r="J553" s="89"/>
      <c r="K553" s="89"/>
      <c r="L553" s="57"/>
      <c r="M553" s="57"/>
      <c r="N553" s="57"/>
      <c r="O553" s="57"/>
      <c r="P553" s="57"/>
      <c r="Q553" s="57"/>
      <c r="R553" s="57"/>
      <c r="S553" s="57"/>
      <c r="T553" s="57"/>
      <c r="U553" s="57"/>
      <c r="V553" s="57"/>
      <c r="W553" s="57"/>
    </row>
    <row r="554">
      <c r="A554" s="298"/>
      <c r="B554" s="57"/>
      <c r="C554" s="57"/>
      <c r="D554" s="57"/>
      <c r="E554" s="57"/>
      <c r="F554" s="57"/>
      <c r="G554" s="57"/>
      <c r="H554" s="57"/>
      <c r="I554" s="57"/>
      <c r="J554" s="89"/>
      <c r="K554" s="89"/>
      <c r="L554" s="57"/>
      <c r="M554" s="57"/>
      <c r="N554" s="57"/>
      <c r="O554" s="57"/>
      <c r="P554" s="57"/>
      <c r="Q554" s="57"/>
      <c r="R554" s="57"/>
      <c r="S554" s="57"/>
      <c r="T554" s="57"/>
      <c r="U554" s="57"/>
      <c r="V554" s="57"/>
      <c r="W554" s="57"/>
    </row>
    <row r="555">
      <c r="A555" s="298"/>
      <c r="B555" s="57"/>
      <c r="C555" s="57"/>
      <c r="D555" s="57"/>
      <c r="E555" s="57"/>
      <c r="F555" s="57"/>
      <c r="G555" s="57"/>
      <c r="H555" s="57"/>
      <c r="I555" s="57"/>
      <c r="J555" s="89"/>
      <c r="K555" s="89"/>
      <c r="L555" s="57"/>
      <c r="M555" s="57"/>
      <c r="N555" s="57"/>
      <c r="O555" s="57"/>
      <c r="P555" s="57"/>
      <c r="Q555" s="57"/>
      <c r="R555" s="57"/>
      <c r="S555" s="57"/>
      <c r="T555" s="57"/>
      <c r="U555" s="57"/>
      <c r="V555" s="57"/>
      <c r="W555" s="57"/>
    </row>
    <row r="556">
      <c r="A556" s="298"/>
      <c r="B556" s="57"/>
      <c r="C556" s="57"/>
      <c r="D556" s="57"/>
      <c r="E556" s="57"/>
      <c r="F556" s="57"/>
      <c r="G556" s="57"/>
      <c r="H556" s="57"/>
      <c r="I556" s="57"/>
      <c r="J556" s="89"/>
      <c r="K556" s="89"/>
      <c r="L556" s="57"/>
      <c r="M556" s="57"/>
      <c r="N556" s="57"/>
      <c r="O556" s="57"/>
      <c r="P556" s="57"/>
      <c r="Q556" s="57"/>
      <c r="R556" s="57"/>
      <c r="S556" s="57"/>
      <c r="T556" s="57"/>
      <c r="U556" s="57"/>
      <c r="V556" s="57"/>
      <c r="W556" s="57"/>
    </row>
    <row r="557">
      <c r="A557" s="298"/>
      <c r="B557" s="57"/>
      <c r="C557" s="57"/>
      <c r="D557" s="57"/>
      <c r="E557" s="57"/>
      <c r="F557" s="57"/>
      <c r="G557" s="57"/>
      <c r="H557" s="57"/>
      <c r="I557" s="57"/>
      <c r="J557" s="89"/>
      <c r="K557" s="89"/>
      <c r="L557" s="57"/>
      <c r="M557" s="57"/>
      <c r="N557" s="57"/>
      <c r="O557" s="57"/>
      <c r="P557" s="57"/>
      <c r="Q557" s="57"/>
      <c r="R557" s="57"/>
      <c r="S557" s="57"/>
      <c r="T557" s="57"/>
      <c r="U557" s="57"/>
      <c r="V557" s="57"/>
      <c r="W557" s="57"/>
    </row>
    <row r="558">
      <c r="A558" s="298"/>
      <c r="B558" s="57"/>
      <c r="C558" s="57"/>
      <c r="D558" s="57"/>
      <c r="E558" s="57"/>
      <c r="F558" s="57"/>
      <c r="G558" s="57"/>
      <c r="H558" s="57"/>
      <c r="I558" s="57"/>
      <c r="J558" s="89"/>
      <c r="K558" s="89"/>
      <c r="L558" s="57"/>
      <c r="M558" s="57"/>
      <c r="N558" s="57"/>
      <c r="O558" s="57"/>
      <c r="P558" s="57"/>
      <c r="Q558" s="57"/>
      <c r="R558" s="57"/>
      <c r="S558" s="57"/>
      <c r="T558" s="57"/>
      <c r="U558" s="57"/>
      <c r="V558" s="57"/>
      <c r="W558" s="57"/>
    </row>
    <row r="559">
      <c r="A559" s="298"/>
      <c r="B559" s="57"/>
      <c r="C559" s="57"/>
      <c r="D559" s="57"/>
      <c r="E559" s="57"/>
      <c r="F559" s="57"/>
      <c r="G559" s="57"/>
      <c r="H559" s="57"/>
      <c r="I559" s="57"/>
      <c r="J559" s="89"/>
      <c r="K559" s="89"/>
      <c r="L559" s="57"/>
      <c r="M559" s="57"/>
      <c r="N559" s="57"/>
      <c r="O559" s="57"/>
      <c r="P559" s="57"/>
      <c r="Q559" s="57"/>
      <c r="R559" s="57"/>
      <c r="S559" s="57"/>
      <c r="T559" s="57"/>
      <c r="U559" s="57"/>
      <c r="V559" s="57"/>
      <c r="W559" s="57"/>
    </row>
    <row r="560">
      <c r="A560" s="298"/>
      <c r="B560" s="57"/>
      <c r="C560" s="57"/>
      <c r="D560" s="57"/>
      <c r="E560" s="57"/>
      <c r="F560" s="57"/>
      <c r="G560" s="57"/>
      <c r="H560" s="57"/>
      <c r="I560" s="57"/>
      <c r="J560" s="89"/>
      <c r="K560" s="89"/>
      <c r="L560" s="57"/>
      <c r="M560" s="57"/>
      <c r="N560" s="57"/>
      <c r="O560" s="57"/>
      <c r="P560" s="57"/>
      <c r="Q560" s="57"/>
      <c r="R560" s="57"/>
      <c r="S560" s="57"/>
      <c r="T560" s="57"/>
      <c r="U560" s="57"/>
      <c r="V560" s="57"/>
      <c r="W560" s="57"/>
    </row>
    <row r="561">
      <c r="A561" s="298"/>
      <c r="B561" s="57"/>
      <c r="C561" s="57"/>
      <c r="D561" s="57"/>
      <c r="E561" s="57"/>
      <c r="F561" s="57"/>
      <c r="G561" s="57"/>
      <c r="H561" s="57"/>
      <c r="I561" s="57"/>
      <c r="J561" s="89"/>
      <c r="K561" s="89"/>
      <c r="L561" s="57"/>
      <c r="M561" s="57"/>
      <c r="N561" s="57"/>
      <c r="O561" s="57"/>
      <c r="P561" s="57"/>
      <c r="Q561" s="57"/>
      <c r="R561" s="57"/>
      <c r="S561" s="57"/>
      <c r="T561" s="57"/>
      <c r="U561" s="57"/>
      <c r="V561" s="57"/>
      <c r="W561" s="57"/>
    </row>
    <row r="562">
      <c r="A562" s="298"/>
      <c r="B562" s="57"/>
      <c r="C562" s="57"/>
      <c r="D562" s="57"/>
      <c r="E562" s="57"/>
      <c r="F562" s="57"/>
      <c r="G562" s="57"/>
      <c r="H562" s="57"/>
      <c r="I562" s="57"/>
      <c r="J562" s="89"/>
      <c r="K562" s="89"/>
      <c r="L562" s="57"/>
      <c r="M562" s="57"/>
      <c r="N562" s="57"/>
      <c r="O562" s="57"/>
      <c r="P562" s="57"/>
      <c r="Q562" s="57"/>
      <c r="R562" s="57"/>
      <c r="S562" s="57"/>
      <c r="T562" s="57"/>
      <c r="U562" s="57"/>
      <c r="V562" s="57"/>
      <c r="W562" s="57"/>
    </row>
    <row r="563">
      <c r="A563" s="298"/>
      <c r="B563" s="57"/>
      <c r="C563" s="57"/>
      <c r="D563" s="57"/>
      <c r="E563" s="57"/>
      <c r="F563" s="57"/>
      <c r="G563" s="57"/>
      <c r="H563" s="57"/>
      <c r="I563" s="57"/>
      <c r="J563" s="89"/>
      <c r="K563" s="89"/>
      <c r="L563" s="57"/>
      <c r="M563" s="57"/>
      <c r="N563" s="57"/>
      <c r="O563" s="57"/>
      <c r="P563" s="57"/>
      <c r="Q563" s="57"/>
      <c r="R563" s="57"/>
      <c r="S563" s="57"/>
      <c r="T563" s="57"/>
      <c r="U563" s="57"/>
      <c r="V563" s="57"/>
      <c r="W563" s="57"/>
    </row>
    <row r="564">
      <c r="A564" s="298"/>
      <c r="B564" s="57"/>
      <c r="C564" s="57"/>
      <c r="D564" s="57"/>
      <c r="E564" s="57"/>
      <c r="F564" s="57"/>
      <c r="G564" s="57"/>
      <c r="H564" s="57"/>
      <c r="I564" s="57"/>
      <c r="J564" s="89"/>
      <c r="K564" s="89"/>
      <c r="L564" s="57"/>
      <c r="M564" s="57"/>
      <c r="N564" s="57"/>
      <c r="O564" s="57"/>
      <c r="P564" s="57"/>
      <c r="Q564" s="57"/>
      <c r="R564" s="57"/>
      <c r="S564" s="57"/>
      <c r="T564" s="57"/>
      <c r="U564" s="57"/>
      <c r="V564" s="57"/>
      <c r="W564" s="57"/>
    </row>
    <row r="565">
      <c r="A565" s="298"/>
      <c r="B565" s="57"/>
      <c r="C565" s="57"/>
      <c r="D565" s="57"/>
      <c r="E565" s="57"/>
      <c r="F565" s="57"/>
      <c r="G565" s="57"/>
      <c r="H565" s="57"/>
      <c r="I565" s="57"/>
      <c r="J565" s="89"/>
      <c r="K565" s="89"/>
      <c r="L565" s="57"/>
      <c r="M565" s="57"/>
      <c r="N565" s="57"/>
      <c r="O565" s="57"/>
      <c r="P565" s="57"/>
      <c r="Q565" s="57"/>
      <c r="R565" s="57"/>
      <c r="S565" s="57"/>
      <c r="T565" s="57"/>
      <c r="U565" s="57"/>
      <c r="V565" s="57"/>
      <c r="W565" s="57"/>
    </row>
    <row r="566">
      <c r="A566" s="298"/>
      <c r="B566" s="57"/>
      <c r="C566" s="57"/>
      <c r="D566" s="57"/>
      <c r="E566" s="57"/>
      <c r="F566" s="57"/>
      <c r="G566" s="57"/>
      <c r="H566" s="57"/>
      <c r="I566" s="57"/>
      <c r="J566" s="89"/>
      <c r="K566" s="89"/>
      <c r="L566" s="57"/>
      <c r="M566" s="57"/>
      <c r="N566" s="57"/>
      <c r="O566" s="57"/>
      <c r="P566" s="57"/>
      <c r="Q566" s="57"/>
      <c r="R566" s="57"/>
      <c r="S566" s="57"/>
      <c r="T566" s="57"/>
      <c r="U566" s="57"/>
      <c r="V566" s="57"/>
      <c r="W566" s="57"/>
    </row>
    <row r="567">
      <c r="A567" s="298"/>
      <c r="B567" s="57"/>
      <c r="C567" s="57"/>
      <c r="D567" s="57"/>
      <c r="E567" s="57"/>
      <c r="F567" s="57"/>
      <c r="G567" s="57"/>
      <c r="H567" s="57"/>
      <c r="I567" s="57"/>
      <c r="J567" s="89"/>
      <c r="K567" s="89"/>
      <c r="L567" s="57"/>
      <c r="M567" s="57"/>
      <c r="N567" s="57"/>
      <c r="O567" s="57"/>
      <c r="P567" s="57"/>
      <c r="Q567" s="57"/>
      <c r="R567" s="57"/>
      <c r="S567" s="57"/>
      <c r="T567" s="57"/>
      <c r="U567" s="57"/>
      <c r="V567" s="57"/>
      <c r="W567" s="57"/>
    </row>
    <row r="568">
      <c r="A568" s="298"/>
      <c r="B568" s="57"/>
      <c r="C568" s="57"/>
      <c r="D568" s="57"/>
      <c r="E568" s="57"/>
      <c r="F568" s="57"/>
      <c r="G568" s="57"/>
      <c r="H568" s="57"/>
      <c r="I568" s="57"/>
      <c r="J568" s="89"/>
      <c r="K568" s="89"/>
      <c r="L568" s="57"/>
      <c r="M568" s="57"/>
      <c r="N568" s="57"/>
      <c r="O568" s="57"/>
      <c r="P568" s="57"/>
      <c r="Q568" s="57"/>
      <c r="R568" s="57"/>
      <c r="S568" s="57"/>
      <c r="T568" s="57"/>
      <c r="U568" s="57"/>
      <c r="V568" s="57"/>
      <c r="W568" s="57"/>
    </row>
    <row r="569">
      <c r="A569" s="298"/>
      <c r="B569" s="57"/>
      <c r="C569" s="57"/>
      <c r="D569" s="57"/>
      <c r="E569" s="57"/>
      <c r="F569" s="57"/>
      <c r="G569" s="57"/>
      <c r="H569" s="57"/>
      <c r="I569" s="57"/>
      <c r="J569" s="89"/>
      <c r="K569" s="89"/>
      <c r="L569" s="57"/>
      <c r="M569" s="57"/>
      <c r="N569" s="57"/>
      <c r="O569" s="57"/>
      <c r="P569" s="57"/>
      <c r="Q569" s="57"/>
      <c r="R569" s="57"/>
      <c r="S569" s="57"/>
      <c r="T569" s="57"/>
      <c r="U569" s="57"/>
      <c r="V569" s="57"/>
      <c r="W569" s="57"/>
    </row>
    <row r="570">
      <c r="A570" s="298"/>
      <c r="B570" s="57"/>
      <c r="C570" s="57"/>
      <c r="D570" s="57"/>
      <c r="E570" s="57"/>
      <c r="F570" s="57"/>
      <c r="G570" s="57"/>
      <c r="H570" s="57"/>
      <c r="I570" s="57"/>
      <c r="J570" s="89"/>
      <c r="K570" s="89"/>
      <c r="L570" s="57"/>
      <c r="M570" s="57"/>
      <c r="N570" s="57"/>
      <c r="O570" s="57"/>
      <c r="P570" s="57"/>
      <c r="Q570" s="57"/>
      <c r="R570" s="57"/>
      <c r="S570" s="57"/>
      <c r="T570" s="57"/>
      <c r="U570" s="57"/>
      <c r="V570" s="57"/>
      <c r="W570" s="57"/>
    </row>
    <row r="571">
      <c r="A571" s="298"/>
      <c r="B571" s="57"/>
      <c r="C571" s="57"/>
      <c r="D571" s="57"/>
      <c r="E571" s="57"/>
      <c r="F571" s="57"/>
      <c r="G571" s="57"/>
      <c r="H571" s="57"/>
      <c r="I571" s="57"/>
      <c r="J571" s="89"/>
      <c r="K571" s="89"/>
      <c r="L571" s="57"/>
      <c r="M571" s="57"/>
      <c r="N571" s="57"/>
      <c r="O571" s="57"/>
      <c r="P571" s="57"/>
      <c r="Q571" s="57"/>
      <c r="R571" s="57"/>
      <c r="S571" s="57"/>
      <c r="T571" s="57"/>
      <c r="U571" s="57"/>
      <c r="V571" s="57"/>
      <c r="W571" s="57"/>
    </row>
    <row r="572">
      <c r="A572" s="298"/>
      <c r="B572" s="57"/>
      <c r="C572" s="57"/>
      <c r="D572" s="57"/>
      <c r="E572" s="57"/>
      <c r="F572" s="57"/>
      <c r="G572" s="57"/>
      <c r="H572" s="57"/>
      <c r="I572" s="57"/>
      <c r="J572" s="89"/>
      <c r="K572" s="89"/>
      <c r="L572" s="57"/>
      <c r="M572" s="57"/>
      <c r="N572" s="57"/>
      <c r="O572" s="57"/>
      <c r="P572" s="57"/>
      <c r="Q572" s="57"/>
      <c r="R572" s="57"/>
      <c r="S572" s="57"/>
      <c r="T572" s="57"/>
      <c r="U572" s="57"/>
      <c r="V572" s="57"/>
      <c r="W572" s="57"/>
    </row>
    <row r="573">
      <c r="A573" s="298"/>
      <c r="B573" s="57"/>
      <c r="C573" s="57"/>
      <c r="D573" s="57"/>
      <c r="E573" s="57"/>
      <c r="F573" s="57"/>
      <c r="G573" s="57"/>
      <c r="H573" s="57"/>
      <c r="I573" s="57"/>
      <c r="J573" s="89"/>
      <c r="K573" s="89"/>
      <c r="L573" s="57"/>
      <c r="M573" s="57"/>
      <c r="N573" s="57"/>
      <c r="O573" s="57"/>
      <c r="P573" s="57"/>
      <c r="Q573" s="57"/>
      <c r="R573" s="57"/>
      <c r="S573" s="57"/>
      <c r="T573" s="57"/>
      <c r="U573" s="57"/>
      <c r="V573" s="57"/>
      <c r="W573" s="57"/>
    </row>
    <row r="574">
      <c r="A574" s="298"/>
      <c r="B574" s="57"/>
      <c r="C574" s="57"/>
      <c r="D574" s="57"/>
      <c r="E574" s="57"/>
      <c r="F574" s="57"/>
      <c r="G574" s="57"/>
      <c r="H574" s="57"/>
      <c r="I574" s="57"/>
      <c r="J574" s="89"/>
      <c r="K574" s="89"/>
      <c r="L574" s="57"/>
      <c r="M574" s="57"/>
      <c r="N574" s="57"/>
      <c r="O574" s="57"/>
      <c r="P574" s="57"/>
      <c r="Q574" s="57"/>
      <c r="R574" s="57"/>
      <c r="S574" s="57"/>
      <c r="T574" s="57"/>
      <c r="U574" s="57"/>
      <c r="V574" s="57"/>
      <c r="W574" s="57"/>
    </row>
    <row r="575">
      <c r="A575" s="298"/>
      <c r="B575" s="57"/>
      <c r="C575" s="57"/>
      <c r="D575" s="57"/>
      <c r="E575" s="57"/>
      <c r="F575" s="57"/>
      <c r="G575" s="57"/>
      <c r="H575" s="57"/>
      <c r="I575" s="57"/>
      <c r="J575" s="89"/>
      <c r="K575" s="89"/>
      <c r="L575" s="57"/>
      <c r="M575" s="57"/>
      <c r="N575" s="57"/>
      <c r="O575" s="57"/>
      <c r="P575" s="57"/>
      <c r="Q575" s="57"/>
      <c r="R575" s="57"/>
      <c r="S575" s="57"/>
      <c r="T575" s="57"/>
      <c r="U575" s="57"/>
      <c r="V575" s="57"/>
      <c r="W575" s="57"/>
    </row>
    <row r="576">
      <c r="A576" s="298"/>
      <c r="B576" s="57"/>
      <c r="C576" s="57"/>
      <c r="D576" s="57"/>
      <c r="E576" s="57"/>
      <c r="F576" s="57"/>
      <c r="G576" s="57"/>
      <c r="H576" s="57"/>
      <c r="I576" s="57"/>
      <c r="J576" s="89"/>
      <c r="K576" s="89"/>
      <c r="L576" s="57"/>
      <c r="M576" s="57"/>
      <c r="N576" s="57"/>
      <c r="O576" s="57"/>
      <c r="P576" s="57"/>
      <c r="Q576" s="57"/>
      <c r="R576" s="57"/>
      <c r="S576" s="57"/>
      <c r="T576" s="57"/>
      <c r="U576" s="57"/>
      <c r="V576" s="57"/>
      <c r="W576" s="57"/>
    </row>
    <row r="577">
      <c r="A577" s="298"/>
      <c r="B577" s="57"/>
      <c r="C577" s="57"/>
      <c r="D577" s="57"/>
      <c r="E577" s="57"/>
      <c r="F577" s="57"/>
      <c r="G577" s="57"/>
      <c r="H577" s="57"/>
      <c r="I577" s="57"/>
      <c r="J577" s="89"/>
      <c r="K577" s="89"/>
      <c r="L577" s="57"/>
      <c r="M577" s="57"/>
      <c r="N577" s="57"/>
      <c r="O577" s="57"/>
      <c r="P577" s="57"/>
      <c r="Q577" s="57"/>
      <c r="R577" s="57"/>
      <c r="S577" s="57"/>
      <c r="T577" s="57"/>
      <c r="U577" s="57"/>
      <c r="V577" s="57"/>
      <c r="W577" s="57"/>
    </row>
    <row r="578">
      <c r="A578" s="298"/>
      <c r="B578" s="57"/>
      <c r="C578" s="57"/>
      <c r="D578" s="57"/>
      <c r="E578" s="57"/>
      <c r="F578" s="57"/>
      <c r="G578" s="57"/>
      <c r="H578" s="57"/>
      <c r="I578" s="57"/>
      <c r="J578" s="89"/>
      <c r="K578" s="89"/>
      <c r="L578" s="57"/>
      <c r="M578" s="57"/>
      <c r="N578" s="57"/>
      <c r="O578" s="57"/>
      <c r="P578" s="57"/>
      <c r="Q578" s="57"/>
      <c r="R578" s="57"/>
      <c r="S578" s="57"/>
      <c r="T578" s="57"/>
      <c r="U578" s="57"/>
      <c r="V578" s="57"/>
      <c r="W578" s="57"/>
    </row>
    <row r="579">
      <c r="A579" s="298"/>
      <c r="B579" s="57"/>
      <c r="C579" s="57"/>
      <c r="D579" s="57"/>
      <c r="E579" s="57"/>
      <c r="F579" s="57"/>
      <c r="G579" s="57"/>
      <c r="H579" s="57"/>
      <c r="I579" s="57"/>
      <c r="J579" s="89"/>
      <c r="K579" s="89"/>
      <c r="L579" s="57"/>
      <c r="M579" s="57"/>
      <c r="N579" s="57"/>
      <c r="O579" s="57"/>
      <c r="P579" s="57"/>
      <c r="Q579" s="57"/>
      <c r="R579" s="57"/>
      <c r="S579" s="57"/>
      <c r="T579" s="57"/>
      <c r="U579" s="57"/>
      <c r="V579" s="57"/>
      <c r="W579" s="57"/>
    </row>
    <row r="580">
      <c r="A580" s="298"/>
      <c r="B580" s="57"/>
      <c r="C580" s="57"/>
      <c r="D580" s="57"/>
      <c r="E580" s="57"/>
      <c r="F580" s="57"/>
      <c r="G580" s="57"/>
      <c r="H580" s="57"/>
      <c r="I580" s="57"/>
      <c r="J580" s="89"/>
      <c r="K580" s="89"/>
      <c r="L580" s="57"/>
      <c r="M580" s="57"/>
      <c r="N580" s="57"/>
      <c r="O580" s="57"/>
      <c r="P580" s="57"/>
      <c r="Q580" s="57"/>
      <c r="R580" s="57"/>
      <c r="S580" s="57"/>
      <c r="T580" s="57"/>
      <c r="U580" s="57"/>
      <c r="V580" s="57"/>
      <c r="W580" s="57"/>
    </row>
    <row r="581">
      <c r="A581" s="298"/>
      <c r="B581" s="57"/>
      <c r="C581" s="57"/>
      <c r="D581" s="57"/>
      <c r="E581" s="57"/>
      <c r="F581" s="57"/>
      <c r="G581" s="57"/>
      <c r="H581" s="57"/>
      <c r="I581" s="57"/>
      <c r="J581" s="89"/>
      <c r="K581" s="89"/>
      <c r="L581" s="57"/>
      <c r="M581" s="57"/>
      <c r="N581" s="57"/>
      <c r="O581" s="57"/>
      <c r="P581" s="57"/>
      <c r="Q581" s="57"/>
      <c r="R581" s="57"/>
      <c r="S581" s="57"/>
      <c r="T581" s="57"/>
      <c r="U581" s="57"/>
      <c r="V581" s="57"/>
      <c r="W581" s="57"/>
    </row>
    <row r="582">
      <c r="A582" s="298"/>
      <c r="B582" s="57"/>
      <c r="C582" s="57"/>
      <c r="D582" s="57"/>
      <c r="E582" s="57"/>
      <c r="F582" s="57"/>
      <c r="G582" s="57"/>
      <c r="H582" s="57"/>
      <c r="I582" s="57"/>
      <c r="J582" s="89"/>
      <c r="K582" s="89"/>
      <c r="L582" s="57"/>
      <c r="M582" s="57"/>
      <c r="N582" s="57"/>
      <c r="O582" s="57"/>
      <c r="P582" s="57"/>
      <c r="Q582" s="57"/>
      <c r="R582" s="57"/>
      <c r="S582" s="57"/>
      <c r="T582" s="57"/>
      <c r="U582" s="57"/>
      <c r="V582" s="57"/>
      <c r="W582" s="57"/>
    </row>
    <row r="583">
      <c r="A583" s="298"/>
      <c r="B583" s="57"/>
      <c r="C583" s="57"/>
      <c r="D583" s="57"/>
      <c r="E583" s="57"/>
      <c r="F583" s="57"/>
      <c r="G583" s="57"/>
      <c r="H583" s="57"/>
      <c r="I583" s="57"/>
      <c r="J583" s="89"/>
      <c r="K583" s="89"/>
      <c r="L583" s="57"/>
      <c r="M583" s="57"/>
      <c r="N583" s="57"/>
      <c r="O583" s="57"/>
      <c r="P583" s="57"/>
      <c r="Q583" s="57"/>
      <c r="R583" s="57"/>
      <c r="S583" s="57"/>
      <c r="T583" s="57"/>
      <c r="U583" s="57"/>
      <c r="V583" s="57"/>
      <c r="W583" s="57"/>
    </row>
    <row r="584">
      <c r="A584" s="298"/>
      <c r="B584" s="57"/>
      <c r="C584" s="57"/>
      <c r="D584" s="57"/>
      <c r="E584" s="57"/>
      <c r="F584" s="57"/>
      <c r="G584" s="57"/>
      <c r="H584" s="57"/>
      <c r="I584" s="57"/>
      <c r="J584" s="89"/>
      <c r="K584" s="89"/>
      <c r="L584" s="57"/>
      <c r="M584" s="57"/>
      <c r="N584" s="57"/>
      <c r="O584" s="57"/>
      <c r="P584" s="57"/>
      <c r="Q584" s="57"/>
      <c r="R584" s="57"/>
      <c r="S584" s="57"/>
      <c r="T584" s="57"/>
      <c r="U584" s="57"/>
      <c r="V584" s="57"/>
      <c r="W584" s="57"/>
    </row>
    <row r="585">
      <c r="A585" s="298"/>
      <c r="B585" s="57"/>
      <c r="C585" s="57"/>
      <c r="D585" s="57"/>
      <c r="E585" s="57"/>
      <c r="F585" s="57"/>
      <c r="G585" s="57"/>
      <c r="H585" s="57"/>
      <c r="I585" s="57"/>
      <c r="J585" s="89"/>
      <c r="K585" s="89"/>
      <c r="L585" s="57"/>
      <c r="M585" s="57"/>
      <c r="N585" s="57"/>
      <c r="O585" s="57"/>
      <c r="P585" s="57"/>
      <c r="Q585" s="57"/>
      <c r="R585" s="57"/>
      <c r="S585" s="57"/>
      <c r="T585" s="57"/>
      <c r="U585" s="57"/>
      <c r="V585" s="57"/>
      <c r="W585" s="57"/>
    </row>
    <row r="586">
      <c r="A586" s="298"/>
      <c r="B586" s="57"/>
      <c r="C586" s="57"/>
      <c r="D586" s="57"/>
      <c r="E586" s="57"/>
      <c r="F586" s="57"/>
      <c r="G586" s="57"/>
      <c r="H586" s="57"/>
      <c r="I586" s="57"/>
      <c r="J586" s="89"/>
      <c r="K586" s="89"/>
      <c r="L586" s="57"/>
      <c r="M586" s="57"/>
      <c r="N586" s="57"/>
      <c r="O586" s="57"/>
      <c r="P586" s="57"/>
      <c r="Q586" s="57"/>
      <c r="R586" s="57"/>
      <c r="S586" s="57"/>
      <c r="T586" s="57"/>
      <c r="U586" s="57"/>
      <c r="V586" s="57"/>
      <c r="W586" s="57"/>
    </row>
    <row r="587">
      <c r="A587" s="298"/>
      <c r="B587" s="57"/>
      <c r="C587" s="57"/>
      <c r="D587" s="57"/>
      <c r="E587" s="57"/>
      <c r="F587" s="57"/>
      <c r="G587" s="57"/>
      <c r="H587" s="57"/>
      <c r="I587" s="57"/>
      <c r="J587" s="89"/>
      <c r="K587" s="89"/>
      <c r="L587" s="57"/>
      <c r="M587" s="57"/>
      <c r="N587" s="57"/>
      <c r="O587" s="57"/>
      <c r="P587" s="57"/>
      <c r="Q587" s="57"/>
      <c r="R587" s="57"/>
      <c r="S587" s="57"/>
      <c r="T587" s="57"/>
      <c r="U587" s="57"/>
      <c r="V587" s="57"/>
      <c r="W587" s="57"/>
    </row>
    <row r="588">
      <c r="A588" s="298"/>
      <c r="B588" s="57"/>
      <c r="C588" s="57"/>
      <c r="D588" s="57"/>
      <c r="E588" s="57"/>
      <c r="F588" s="57"/>
      <c r="G588" s="57"/>
      <c r="H588" s="57"/>
      <c r="I588" s="57"/>
      <c r="J588" s="89"/>
      <c r="K588" s="89"/>
      <c r="L588" s="57"/>
      <c r="M588" s="57"/>
      <c r="N588" s="57"/>
      <c r="O588" s="57"/>
      <c r="P588" s="57"/>
      <c r="Q588" s="57"/>
      <c r="R588" s="57"/>
      <c r="S588" s="57"/>
      <c r="T588" s="57"/>
      <c r="U588" s="57"/>
      <c r="V588" s="57"/>
      <c r="W588" s="57"/>
    </row>
    <row r="589">
      <c r="A589" s="298"/>
      <c r="B589" s="57"/>
      <c r="C589" s="57"/>
      <c r="D589" s="57"/>
      <c r="E589" s="57"/>
      <c r="F589" s="57"/>
      <c r="G589" s="57"/>
      <c r="H589" s="57"/>
      <c r="I589" s="57"/>
      <c r="J589" s="89"/>
      <c r="K589" s="89"/>
      <c r="L589" s="57"/>
      <c r="M589" s="57"/>
      <c r="N589" s="57"/>
      <c r="O589" s="57"/>
      <c r="P589" s="57"/>
      <c r="Q589" s="57"/>
      <c r="R589" s="57"/>
      <c r="S589" s="57"/>
      <c r="T589" s="57"/>
      <c r="U589" s="57"/>
      <c r="V589" s="57"/>
      <c r="W589" s="57"/>
    </row>
    <row r="590">
      <c r="A590" s="298"/>
      <c r="B590" s="57"/>
      <c r="C590" s="57"/>
      <c r="D590" s="57"/>
      <c r="E590" s="57"/>
      <c r="F590" s="57"/>
      <c r="G590" s="57"/>
      <c r="H590" s="57"/>
      <c r="I590" s="57"/>
      <c r="J590" s="89"/>
      <c r="K590" s="89"/>
      <c r="L590" s="57"/>
      <c r="M590" s="57"/>
      <c r="N590" s="57"/>
      <c r="O590" s="57"/>
      <c r="P590" s="57"/>
      <c r="Q590" s="57"/>
      <c r="R590" s="57"/>
      <c r="S590" s="57"/>
      <c r="T590" s="57"/>
      <c r="U590" s="57"/>
      <c r="V590" s="57"/>
      <c r="W590" s="57"/>
    </row>
    <row r="591">
      <c r="A591" s="298"/>
      <c r="B591" s="57"/>
      <c r="C591" s="57"/>
      <c r="D591" s="57"/>
      <c r="E591" s="57"/>
      <c r="F591" s="57"/>
      <c r="G591" s="57"/>
      <c r="H591" s="57"/>
      <c r="I591" s="57"/>
      <c r="J591" s="89"/>
      <c r="K591" s="89"/>
      <c r="L591" s="57"/>
      <c r="M591" s="57"/>
      <c r="N591" s="57"/>
      <c r="O591" s="57"/>
      <c r="P591" s="57"/>
      <c r="Q591" s="57"/>
      <c r="R591" s="57"/>
      <c r="S591" s="57"/>
      <c r="T591" s="57"/>
      <c r="U591" s="57"/>
      <c r="V591" s="57"/>
      <c r="W591" s="57"/>
    </row>
    <row r="592">
      <c r="A592" s="298"/>
      <c r="B592" s="57"/>
      <c r="C592" s="57"/>
      <c r="D592" s="57"/>
      <c r="E592" s="57"/>
      <c r="F592" s="57"/>
      <c r="G592" s="57"/>
      <c r="H592" s="57"/>
      <c r="I592" s="57"/>
      <c r="J592" s="89"/>
      <c r="K592" s="89"/>
      <c r="L592" s="57"/>
      <c r="M592" s="57"/>
      <c r="N592" s="57"/>
      <c r="O592" s="57"/>
      <c r="P592" s="57"/>
      <c r="Q592" s="57"/>
      <c r="R592" s="57"/>
      <c r="S592" s="57"/>
      <c r="T592" s="57"/>
      <c r="U592" s="57"/>
      <c r="V592" s="57"/>
      <c r="W592" s="57"/>
    </row>
    <row r="593">
      <c r="A593" s="298"/>
      <c r="B593" s="57"/>
      <c r="C593" s="57"/>
      <c r="D593" s="57"/>
      <c r="E593" s="57"/>
      <c r="F593" s="57"/>
      <c r="G593" s="57"/>
      <c r="H593" s="57"/>
      <c r="I593" s="57"/>
      <c r="J593" s="89"/>
      <c r="K593" s="89"/>
      <c r="L593" s="57"/>
      <c r="M593" s="57"/>
      <c r="N593" s="57"/>
      <c r="O593" s="57"/>
      <c r="P593" s="57"/>
      <c r="Q593" s="57"/>
      <c r="R593" s="57"/>
      <c r="S593" s="57"/>
      <c r="T593" s="57"/>
      <c r="U593" s="57"/>
      <c r="V593" s="57"/>
      <c r="W593" s="57"/>
    </row>
    <row r="594">
      <c r="A594" s="298"/>
      <c r="B594" s="57"/>
      <c r="C594" s="57"/>
      <c r="D594" s="57"/>
      <c r="E594" s="57"/>
      <c r="F594" s="57"/>
      <c r="G594" s="57"/>
      <c r="H594" s="57"/>
      <c r="I594" s="57"/>
      <c r="J594" s="89"/>
      <c r="K594" s="89"/>
      <c r="L594" s="57"/>
      <c r="M594" s="57"/>
      <c r="N594" s="57"/>
      <c r="O594" s="57"/>
      <c r="P594" s="57"/>
      <c r="Q594" s="57"/>
      <c r="R594" s="57"/>
      <c r="S594" s="57"/>
      <c r="T594" s="57"/>
      <c r="U594" s="57"/>
      <c r="V594" s="57"/>
      <c r="W594" s="57"/>
    </row>
    <row r="595">
      <c r="A595" s="298"/>
      <c r="B595" s="57"/>
      <c r="C595" s="57"/>
      <c r="D595" s="57"/>
      <c r="E595" s="57"/>
      <c r="F595" s="57"/>
      <c r="G595" s="57"/>
      <c r="H595" s="57"/>
      <c r="I595" s="57"/>
      <c r="J595" s="89"/>
      <c r="K595" s="89"/>
      <c r="L595" s="57"/>
      <c r="M595" s="57"/>
      <c r="N595" s="57"/>
      <c r="O595" s="57"/>
      <c r="P595" s="57"/>
      <c r="Q595" s="57"/>
      <c r="R595" s="57"/>
      <c r="S595" s="57"/>
      <c r="T595" s="57"/>
      <c r="U595" s="57"/>
      <c r="V595" s="57"/>
      <c r="W595" s="57"/>
    </row>
    <row r="596">
      <c r="A596" s="298"/>
      <c r="B596" s="57"/>
      <c r="C596" s="57"/>
      <c r="D596" s="57"/>
      <c r="E596" s="57"/>
      <c r="F596" s="57"/>
      <c r="G596" s="57"/>
      <c r="H596" s="57"/>
      <c r="I596" s="57"/>
      <c r="J596" s="89"/>
      <c r="K596" s="89"/>
      <c r="L596" s="57"/>
      <c r="M596" s="57"/>
      <c r="N596" s="57"/>
      <c r="O596" s="57"/>
      <c r="P596" s="57"/>
      <c r="Q596" s="57"/>
      <c r="R596" s="57"/>
      <c r="S596" s="57"/>
      <c r="T596" s="57"/>
      <c r="U596" s="57"/>
      <c r="V596" s="57"/>
      <c r="W596" s="57"/>
    </row>
    <row r="597">
      <c r="A597" s="298"/>
      <c r="B597" s="57"/>
      <c r="C597" s="57"/>
      <c r="D597" s="57"/>
      <c r="E597" s="57"/>
      <c r="F597" s="57"/>
      <c r="G597" s="57"/>
      <c r="H597" s="57"/>
      <c r="I597" s="57"/>
      <c r="J597" s="89"/>
      <c r="K597" s="89"/>
      <c r="L597" s="57"/>
      <c r="M597" s="57"/>
      <c r="N597" s="57"/>
      <c r="O597" s="57"/>
      <c r="P597" s="57"/>
      <c r="Q597" s="57"/>
      <c r="R597" s="57"/>
      <c r="S597" s="57"/>
      <c r="T597" s="57"/>
      <c r="U597" s="57"/>
      <c r="V597" s="57"/>
      <c r="W597" s="57"/>
    </row>
    <row r="598">
      <c r="A598" s="298"/>
      <c r="B598" s="57"/>
      <c r="C598" s="57"/>
      <c r="D598" s="57"/>
      <c r="E598" s="57"/>
      <c r="F598" s="57"/>
      <c r="G598" s="57"/>
      <c r="H598" s="57"/>
      <c r="I598" s="57"/>
      <c r="J598" s="89"/>
      <c r="K598" s="89"/>
      <c r="L598" s="57"/>
      <c r="M598" s="57"/>
      <c r="N598" s="57"/>
      <c r="O598" s="57"/>
      <c r="P598" s="57"/>
      <c r="Q598" s="57"/>
      <c r="R598" s="57"/>
      <c r="S598" s="57"/>
      <c r="T598" s="57"/>
      <c r="U598" s="57"/>
      <c r="V598" s="57"/>
      <c r="W598" s="57"/>
    </row>
    <row r="599">
      <c r="A599" s="298"/>
      <c r="B599" s="57"/>
      <c r="C599" s="57"/>
      <c r="D599" s="57"/>
      <c r="E599" s="57"/>
      <c r="F599" s="57"/>
      <c r="G599" s="57"/>
      <c r="H599" s="57"/>
      <c r="I599" s="57"/>
      <c r="J599" s="89"/>
      <c r="K599" s="89"/>
      <c r="L599" s="57"/>
      <c r="M599" s="57"/>
      <c r="N599" s="57"/>
      <c r="O599" s="57"/>
      <c r="P599" s="57"/>
      <c r="Q599" s="57"/>
      <c r="R599" s="57"/>
      <c r="S599" s="57"/>
      <c r="T599" s="57"/>
      <c r="U599" s="57"/>
      <c r="V599" s="57"/>
      <c r="W599" s="57"/>
    </row>
    <row r="600">
      <c r="A600" s="298"/>
      <c r="B600" s="57"/>
      <c r="C600" s="57"/>
      <c r="D600" s="57"/>
      <c r="E600" s="57"/>
      <c r="F600" s="57"/>
      <c r="G600" s="57"/>
      <c r="H600" s="57"/>
      <c r="I600" s="57"/>
      <c r="J600" s="89"/>
      <c r="K600" s="89"/>
      <c r="L600" s="57"/>
      <c r="M600" s="57"/>
      <c r="N600" s="57"/>
      <c r="O600" s="57"/>
      <c r="P600" s="57"/>
      <c r="Q600" s="57"/>
      <c r="R600" s="57"/>
      <c r="S600" s="57"/>
      <c r="T600" s="57"/>
      <c r="U600" s="57"/>
      <c r="V600" s="57"/>
      <c r="W600" s="57"/>
    </row>
    <row r="601">
      <c r="A601" s="298"/>
      <c r="B601" s="57"/>
      <c r="C601" s="57"/>
      <c r="D601" s="57"/>
      <c r="E601" s="57"/>
      <c r="F601" s="57"/>
      <c r="G601" s="57"/>
      <c r="H601" s="57"/>
      <c r="I601" s="57"/>
      <c r="J601" s="89"/>
      <c r="K601" s="89"/>
      <c r="L601" s="57"/>
      <c r="M601" s="57"/>
      <c r="N601" s="57"/>
      <c r="O601" s="57"/>
      <c r="P601" s="57"/>
      <c r="Q601" s="57"/>
      <c r="R601" s="57"/>
      <c r="S601" s="57"/>
      <c r="T601" s="57"/>
      <c r="U601" s="57"/>
      <c r="V601" s="57"/>
      <c r="W601" s="57"/>
    </row>
    <row r="602">
      <c r="A602" s="298"/>
      <c r="B602" s="57"/>
      <c r="C602" s="57"/>
      <c r="D602" s="57"/>
      <c r="E602" s="57"/>
      <c r="F602" s="57"/>
      <c r="G602" s="57"/>
      <c r="H602" s="57"/>
      <c r="I602" s="57"/>
      <c r="J602" s="89"/>
      <c r="K602" s="89"/>
      <c r="L602" s="57"/>
      <c r="M602" s="57"/>
      <c r="N602" s="57"/>
      <c r="O602" s="57"/>
      <c r="P602" s="57"/>
      <c r="Q602" s="57"/>
      <c r="R602" s="57"/>
      <c r="S602" s="57"/>
      <c r="T602" s="57"/>
      <c r="U602" s="57"/>
      <c r="V602" s="57"/>
      <c r="W602" s="57"/>
    </row>
    <row r="603">
      <c r="A603" s="298"/>
      <c r="B603" s="57"/>
      <c r="C603" s="57"/>
      <c r="D603" s="57"/>
      <c r="E603" s="57"/>
      <c r="F603" s="57"/>
      <c r="G603" s="57"/>
      <c r="H603" s="57"/>
      <c r="I603" s="57"/>
      <c r="J603" s="89"/>
      <c r="K603" s="89"/>
      <c r="L603" s="57"/>
      <c r="M603" s="57"/>
      <c r="N603" s="57"/>
      <c r="O603" s="57"/>
      <c r="P603" s="57"/>
      <c r="Q603" s="57"/>
      <c r="R603" s="57"/>
      <c r="S603" s="57"/>
      <c r="T603" s="57"/>
      <c r="U603" s="57"/>
      <c r="V603" s="57"/>
      <c r="W603" s="57"/>
    </row>
    <row r="604">
      <c r="A604" s="298"/>
      <c r="B604" s="57"/>
      <c r="C604" s="57"/>
      <c r="D604" s="57"/>
      <c r="E604" s="57"/>
      <c r="F604" s="57"/>
      <c r="G604" s="57"/>
      <c r="H604" s="57"/>
      <c r="I604" s="57"/>
      <c r="J604" s="89"/>
      <c r="K604" s="89"/>
      <c r="L604" s="57"/>
      <c r="M604" s="57"/>
      <c r="N604" s="57"/>
      <c r="O604" s="57"/>
      <c r="P604" s="57"/>
      <c r="Q604" s="57"/>
      <c r="R604" s="57"/>
      <c r="S604" s="57"/>
      <c r="T604" s="57"/>
      <c r="U604" s="57"/>
      <c r="V604" s="57"/>
      <c r="W604" s="57"/>
    </row>
    <row r="605">
      <c r="A605" s="298"/>
      <c r="B605" s="57"/>
      <c r="C605" s="57"/>
      <c r="D605" s="57"/>
      <c r="E605" s="57"/>
      <c r="F605" s="57"/>
      <c r="G605" s="57"/>
      <c r="H605" s="57"/>
      <c r="I605" s="57"/>
      <c r="J605" s="89"/>
      <c r="K605" s="89"/>
      <c r="L605" s="57"/>
      <c r="M605" s="57"/>
      <c r="N605" s="57"/>
      <c r="O605" s="57"/>
      <c r="P605" s="57"/>
      <c r="Q605" s="57"/>
      <c r="R605" s="57"/>
      <c r="S605" s="57"/>
      <c r="T605" s="57"/>
      <c r="U605" s="57"/>
      <c r="V605" s="57"/>
      <c r="W605" s="57"/>
    </row>
    <row r="606">
      <c r="A606" s="298"/>
      <c r="B606" s="57"/>
      <c r="C606" s="57"/>
      <c r="D606" s="57"/>
      <c r="E606" s="57"/>
      <c r="F606" s="57"/>
      <c r="G606" s="57"/>
      <c r="H606" s="57"/>
      <c r="I606" s="57"/>
      <c r="J606" s="89"/>
      <c r="K606" s="89"/>
      <c r="L606" s="57"/>
      <c r="M606" s="57"/>
      <c r="N606" s="57"/>
      <c r="O606" s="57"/>
      <c r="P606" s="57"/>
      <c r="Q606" s="57"/>
      <c r="R606" s="57"/>
      <c r="S606" s="57"/>
      <c r="T606" s="57"/>
      <c r="U606" s="57"/>
      <c r="V606" s="57"/>
      <c r="W606" s="57"/>
    </row>
    <row r="607">
      <c r="A607" s="298"/>
      <c r="B607" s="57"/>
      <c r="C607" s="57"/>
      <c r="D607" s="57"/>
      <c r="E607" s="57"/>
      <c r="F607" s="57"/>
      <c r="G607" s="57"/>
      <c r="H607" s="57"/>
      <c r="I607" s="57"/>
      <c r="J607" s="89"/>
      <c r="K607" s="89"/>
      <c r="L607" s="57"/>
      <c r="M607" s="57"/>
      <c r="N607" s="57"/>
      <c r="O607" s="57"/>
      <c r="P607" s="57"/>
      <c r="Q607" s="57"/>
      <c r="R607" s="57"/>
      <c r="S607" s="57"/>
      <c r="T607" s="57"/>
      <c r="U607" s="57"/>
      <c r="V607" s="57"/>
      <c r="W607" s="57"/>
    </row>
    <row r="608">
      <c r="A608" s="298"/>
      <c r="B608" s="57"/>
      <c r="C608" s="57"/>
      <c r="D608" s="57"/>
      <c r="E608" s="57"/>
      <c r="F608" s="57"/>
      <c r="G608" s="57"/>
      <c r="H608" s="57"/>
      <c r="I608" s="57"/>
      <c r="J608" s="89"/>
      <c r="K608" s="89"/>
      <c r="L608" s="57"/>
      <c r="M608" s="57"/>
      <c r="N608" s="57"/>
      <c r="O608" s="57"/>
      <c r="P608" s="57"/>
      <c r="Q608" s="57"/>
      <c r="R608" s="57"/>
      <c r="S608" s="57"/>
      <c r="T608" s="57"/>
      <c r="U608" s="57"/>
      <c r="V608" s="57"/>
      <c r="W608" s="57"/>
    </row>
    <row r="609">
      <c r="A609" s="298"/>
      <c r="B609" s="57"/>
      <c r="C609" s="57"/>
      <c r="D609" s="57"/>
      <c r="E609" s="57"/>
      <c r="F609" s="57"/>
      <c r="G609" s="57"/>
      <c r="H609" s="57"/>
      <c r="I609" s="57"/>
      <c r="J609" s="89"/>
      <c r="K609" s="89"/>
      <c r="L609" s="57"/>
      <c r="M609" s="57"/>
      <c r="N609" s="57"/>
      <c r="O609" s="57"/>
      <c r="P609" s="57"/>
      <c r="Q609" s="57"/>
      <c r="R609" s="57"/>
      <c r="S609" s="57"/>
      <c r="T609" s="57"/>
      <c r="U609" s="57"/>
      <c r="V609" s="57"/>
      <c r="W609" s="57"/>
    </row>
    <row r="610">
      <c r="A610" s="298"/>
      <c r="B610" s="57"/>
      <c r="C610" s="57"/>
      <c r="D610" s="57"/>
      <c r="E610" s="57"/>
      <c r="F610" s="57"/>
      <c r="G610" s="57"/>
      <c r="H610" s="57"/>
      <c r="I610" s="57"/>
      <c r="J610" s="89"/>
      <c r="K610" s="89"/>
      <c r="L610" s="57"/>
      <c r="M610" s="57"/>
      <c r="N610" s="57"/>
      <c r="O610" s="57"/>
      <c r="P610" s="57"/>
      <c r="Q610" s="57"/>
      <c r="R610" s="57"/>
      <c r="S610" s="57"/>
      <c r="T610" s="57"/>
      <c r="U610" s="57"/>
      <c r="V610" s="57"/>
      <c r="W610" s="57"/>
    </row>
    <row r="611">
      <c r="A611" s="298"/>
      <c r="B611" s="57"/>
      <c r="C611" s="57"/>
      <c r="D611" s="57"/>
      <c r="E611" s="57"/>
      <c r="F611" s="57"/>
      <c r="G611" s="57"/>
      <c r="H611" s="57"/>
      <c r="I611" s="57"/>
      <c r="J611" s="89"/>
      <c r="K611" s="89"/>
      <c r="L611" s="57"/>
      <c r="M611" s="57"/>
      <c r="N611" s="57"/>
      <c r="O611" s="57"/>
      <c r="P611" s="57"/>
      <c r="Q611" s="57"/>
      <c r="R611" s="57"/>
      <c r="S611" s="57"/>
      <c r="T611" s="57"/>
      <c r="U611" s="57"/>
      <c r="V611" s="57"/>
      <c r="W611" s="57"/>
    </row>
    <row r="612">
      <c r="A612" s="298"/>
      <c r="B612" s="57"/>
      <c r="C612" s="57"/>
      <c r="D612" s="57"/>
      <c r="E612" s="57"/>
      <c r="F612" s="57"/>
      <c r="G612" s="57"/>
      <c r="H612" s="57"/>
      <c r="I612" s="57"/>
      <c r="J612" s="89"/>
      <c r="K612" s="89"/>
      <c r="L612" s="57"/>
      <c r="M612" s="57"/>
      <c r="N612" s="57"/>
      <c r="O612" s="57"/>
      <c r="P612" s="57"/>
      <c r="Q612" s="57"/>
      <c r="R612" s="57"/>
      <c r="S612" s="57"/>
      <c r="T612" s="57"/>
      <c r="U612" s="57"/>
      <c r="V612" s="57"/>
      <c r="W612" s="57"/>
    </row>
    <row r="613">
      <c r="A613" s="298"/>
      <c r="B613" s="57"/>
      <c r="C613" s="57"/>
      <c r="D613" s="57"/>
      <c r="E613" s="57"/>
      <c r="F613" s="57"/>
      <c r="G613" s="57"/>
      <c r="H613" s="57"/>
      <c r="I613" s="57"/>
      <c r="J613" s="89"/>
      <c r="K613" s="89"/>
      <c r="L613" s="57"/>
      <c r="M613" s="57"/>
      <c r="N613" s="57"/>
      <c r="O613" s="57"/>
      <c r="P613" s="57"/>
      <c r="Q613" s="57"/>
      <c r="R613" s="57"/>
      <c r="S613" s="57"/>
      <c r="T613" s="57"/>
      <c r="U613" s="57"/>
      <c r="V613" s="57"/>
      <c r="W613" s="57"/>
    </row>
    <row r="614">
      <c r="A614" s="298"/>
      <c r="B614" s="57"/>
      <c r="C614" s="57"/>
      <c r="D614" s="57"/>
      <c r="E614" s="57"/>
      <c r="F614" s="57"/>
      <c r="G614" s="57"/>
      <c r="H614" s="57"/>
      <c r="I614" s="57"/>
      <c r="J614" s="89"/>
      <c r="K614" s="89"/>
      <c r="L614" s="57"/>
      <c r="M614" s="57"/>
      <c r="N614" s="57"/>
      <c r="O614" s="57"/>
      <c r="P614" s="57"/>
      <c r="Q614" s="57"/>
      <c r="R614" s="57"/>
      <c r="S614" s="57"/>
      <c r="T614" s="57"/>
      <c r="U614" s="57"/>
      <c r="V614" s="57"/>
      <c r="W614" s="57"/>
    </row>
    <row r="615">
      <c r="A615" s="298"/>
      <c r="B615" s="57"/>
      <c r="C615" s="57"/>
      <c r="D615" s="57"/>
      <c r="E615" s="57"/>
      <c r="F615" s="57"/>
      <c r="G615" s="57"/>
      <c r="H615" s="57"/>
      <c r="I615" s="57"/>
      <c r="J615" s="89"/>
      <c r="K615" s="89"/>
      <c r="L615" s="57"/>
      <c r="M615" s="57"/>
      <c r="N615" s="57"/>
      <c r="O615" s="57"/>
      <c r="P615" s="57"/>
      <c r="Q615" s="57"/>
      <c r="R615" s="57"/>
      <c r="S615" s="57"/>
      <c r="T615" s="57"/>
      <c r="U615" s="57"/>
      <c r="V615" s="57"/>
      <c r="W615" s="57"/>
    </row>
    <row r="616">
      <c r="A616" s="298"/>
      <c r="B616" s="57"/>
      <c r="C616" s="57"/>
      <c r="D616" s="57"/>
      <c r="E616" s="57"/>
      <c r="F616" s="57"/>
      <c r="G616" s="57"/>
      <c r="H616" s="57"/>
      <c r="I616" s="57"/>
      <c r="J616" s="89"/>
      <c r="K616" s="89"/>
      <c r="L616" s="57"/>
      <c r="M616" s="57"/>
      <c r="N616" s="57"/>
      <c r="O616" s="57"/>
      <c r="P616" s="57"/>
      <c r="Q616" s="57"/>
      <c r="R616" s="57"/>
      <c r="S616" s="57"/>
      <c r="T616" s="57"/>
      <c r="U616" s="57"/>
      <c r="V616" s="57"/>
      <c r="W616" s="57"/>
    </row>
    <row r="617">
      <c r="A617" s="298"/>
      <c r="B617" s="57"/>
      <c r="C617" s="57"/>
      <c r="D617" s="57"/>
      <c r="E617" s="57"/>
      <c r="F617" s="57"/>
      <c r="G617" s="57"/>
      <c r="H617" s="57"/>
      <c r="I617" s="57"/>
      <c r="J617" s="89"/>
      <c r="K617" s="89"/>
      <c r="L617" s="57"/>
      <c r="M617" s="57"/>
      <c r="N617" s="57"/>
      <c r="O617" s="57"/>
      <c r="P617" s="57"/>
      <c r="Q617" s="57"/>
      <c r="R617" s="57"/>
      <c r="S617" s="57"/>
      <c r="T617" s="57"/>
      <c r="U617" s="57"/>
      <c r="V617" s="57"/>
      <c r="W617" s="57"/>
    </row>
    <row r="618">
      <c r="A618" s="298"/>
      <c r="B618" s="57"/>
      <c r="C618" s="57"/>
      <c r="D618" s="57"/>
      <c r="E618" s="57"/>
      <c r="F618" s="57"/>
      <c r="G618" s="57"/>
      <c r="H618" s="57"/>
      <c r="I618" s="57"/>
      <c r="J618" s="89"/>
      <c r="K618" s="89"/>
      <c r="L618" s="57"/>
      <c r="M618" s="57"/>
      <c r="N618" s="57"/>
      <c r="O618" s="57"/>
      <c r="P618" s="57"/>
      <c r="Q618" s="57"/>
      <c r="R618" s="57"/>
      <c r="S618" s="57"/>
      <c r="T618" s="57"/>
      <c r="U618" s="57"/>
      <c r="V618" s="57"/>
      <c r="W618" s="57"/>
    </row>
    <row r="619">
      <c r="A619" s="298"/>
      <c r="B619" s="57"/>
      <c r="C619" s="57"/>
      <c r="D619" s="57"/>
      <c r="E619" s="57"/>
      <c r="F619" s="57"/>
      <c r="G619" s="57"/>
      <c r="H619" s="57"/>
      <c r="I619" s="57"/>
      <c r="J619" s="89"/>
      <c r="K619" s="89"/>
      <c r="L619" s="57"/>
      <c r="M619" s="57"/>
      <c r="N619" s="57"/>
      <c r="O619" s="57"/>
      <c r="P619" s="57"/>
      <c r="Q619" s="57"/>
      <c r="R619" s="57"/>
      <c r="S619" s="57"/>
      <c r="T619" s="57"/>
      <c r="U619" s="57"/>
      <c r="V619" s="57"/>
      <c r="W619" s="57"/>
    </row>
    <row r="620">
      <c r="A620" s="298"/>
      <c r="B620" s="57"/>
      <c r="C620" s="57"/>
      <c r="D620" s="57"/>
      <c r="E620" s="57"/>
      <c r="F620" s="57"/>
      <c r="G620" s="57"/>
      <c r="H620" s="57"/>
      <c r="I620" s="57"/>
      <c r="J620" s="89"/>
      <c r="K620" s="89"/>
      <c r="L620" s="57"/>
      <c r="M620" s="57"/>
      <c r="N620" s="57"/>
      <c r="O620" s="57"/>
      <c r="P620" s="57"/>
      <c r="Q620" s="57"/>
      <c r="R620" s="57"/>
      <c r="S620" s="57"/>
      <c r="T620" s="57"/>
      <c r="U620" s="57"/>
      <c r="V620" s="57"/>
      <c r="W620" s="57"/>
    </row>
    <row r="621">
      <c r="A621" s="298"/>
      <c r="B621" s="57"/>
      <c r="C621" s="57"/>
      <c r="D621" s="57"/>
      <c r="E621" s="57"/>
      <c r="F621" s="57"/>
      <c r="G621" s="57"/>
      <c r="H621" s="57"/>
      <c r="I621" s="57"/>
      <c r="J621" s="89"/>
      <c r="K621" s="89"/>
      <c r="L621" s="57"/>
      <c r="M621" s="57"/>
      <c r="N621" s="57"/>
      <c r="O621" s="57"/>
      <c r="P621" s="57"/>
      <c r="Q621" s="57"/>
      <c r="R621" s="57"/>
      <c r="S621" s="57"/>
      <c r="T621" s="57"/>
      <c r="U621" s="57"/>
      <c r="V621" s="57"/>
      <c r="W621" s="57"/>
    </row>
    <row r="622">
      <c r="A622" s="298"/>
      <c r="B622" s="57"/>
      <c r="C622" s="57"/>
      <c r="D622" s="57"/>
      <c r="E622" s="57"/>
      <c r="F622" s="57"/>
      <c r="G622" s="57"/>
      <c r="H622" s="57"/>
      <c r="I622" s="57"/>
      <c r="J622" s="89"/>
      <c r="K622" s="89"/>
      <c r="L622" s="57"/>
      <c r="M622" s="57"/>
      <c r="N622" s="57"/>
      <c r="O622" s="57"/>
      <c r="P622" s="57"/>
      <c r="Q622" s="57"/>
      <c r="R622" s="57"/>
      <c r="S622" s="57"/>
      <c r="T622" s="57"/>
      <c r="U622" s="57"/>
      <c r="V622" s="57"/>
      <c r="W622" s="57"/>
    </row>
    <row r="623">
      <c r="A623" s="298"/>
      <c r="B623" s="57"/>
      <c r="C623" s="57"/>
      <c r="D623" s="57"/>
      <c r="E623" s="57"/>
      <c r="F623" s="57"/>
      <c r="G623" s="57"/>
      <c r="H623" s="57"/>
      <c r="I623" s="57"/>
      <c r="J623" s="89"/>
      <c r="K623" s="89"/>
      <c r="L623" s="57"/>
      <c r="M623" s="57"/>
      <c r="N623" s="57"/>
      <c r="O623" s="57"/>
      <c r="P623" s="57"/>
      <c r="Q623" s="57"/>
      <c r="R623" s="57"/>
      <c r="S623" s="57"/>
      <c r="T623" s="57"/>
      <c r="U623" s="57"/>
      <c r="V623" s="57"/>
      <c r="W623" s="57"/>
    </row>
    <row r="624">
      <c r="A624" s="298"/>
      <c r="B624" s="57"/>
      <c r="C624" s="57"/>
      <c r="D624" s="57"/>
      <c r="E624" s="57"/>
      <c r="F624" s="57"/>
      <c r="G624" s="57"/>
      <c r="H624" s="57"/>
      <c r="I624" s="57"/>
      <c r="J624" s="89"/>
      <c r="K624" s="89"/>
      <c r="L624" s="57"/>
      <c r="M624" s="57"/>
      <c r="N624" s="57"/>
      <c r="O624" s="57"/>
      <c r="P624" s="57"/>
      <c r="Q624" s="57"/>
      <c r="R624" s="57"/>
      <c r="S624" s="57"/>
      <c r="T624" s="57"/>
      <c r="U624" s="57"/>
      <c r="V624" s="57"/>
      <c r="W624" s="57"/>
    </row>
    <row r="625">
      <c r="A625" s="298"/>
      <c r="B625" s="57"/>
      <c r="C625" s="57"/>
      <c r="D625" s="57"/>
      <c r="E625" s="57"/>
      <c r="F625" s="57"/>
      <c r="G625" s="57"/>
      <c r="H625" s="57"/>
      <c r="I625" s="57"/>
      <c r="J625" s="89"/>
      <c r="K625" s="89"/>
      <c r="L625" s="57"/>
      <c r="M625" s="57"/>
      <c r="N625" s="57"/>
      <c r="O625" s="57"/>
      <c r="P625" s="57"/>
      <c r="Q625" s="57"/>
      <c r="R625" s="57"/>
      <c r="S625" s="57"/>
      <c r="T625" s="57"/>
      <c r="U625" s="57"/>
      <c r="V625" s="57"/>
      <c r="W625" s="57"/>
    </row>
    <row r="626">
      <c r="A626" s="298"/>
      <c r="B626" s="57"/>
      <c r="C626" s="57"/>
      <c r="D626" s="57"/>
      <c r="E626" s="57"/>
      <c r="F626" s="57"/>
      <c r="G626" s="57"/>
      <c r="H626" s="57"/>
      <c r="I626" s="57"/>
      <c r="J626" s="89"/>
      <c r="K626" s="89"/>
      <c r="L626" s="57"/>
      <c r="M626" s="57"/>
      <c r="N626" s="57"/>
      <c r="O626" s="57"/>
      <c r="P626" s="57"/>
      <c r="Q626" s="57"/>
      <c r="R626" s="57"/>
      <c r="S626" s="57"/>
      <c r="T626" s="57"/>
      <c r="U626" s="57"/>
      <c r="V626" s="57"/>
      <c r="W626" s="57"/>
    </row>
    <row r="627">
      <c r="A627" s="298"/>
      <c r="B627" s="57"/>
      <c r="C627" s="57"/>
      <c r="D627" s="57"/>
      <c r="E627" s="57"/>
      <c r="F627" s="57"/>
      <c r="G627" s="57"/>
      <c r="H627" s="57"/>
      <c r="I627" s="57"/>
      <c r="J627" s="89"/>
      <c r="K627" s="89"/>
      <c r="L627" s="57"/>
      <c r="M627" s="57"/>
      <c r="N627" s="57"/>
      <c r="O627" s="57"/>
      <c r="P627" s="57"/>
      <c r="Q627" s="57"/>
      <c r="R627" s="57"/>
      <c r="S627" s="57"/>
      <c r="T627" s="57"/>
      <c r="U627" s="57"/>
      <c r="V627" s="57"/>
      <c r="W627" s="57"/>
    </row>
    <row r="628">
      <c r="A628" s="298"/>
      <c r="B628" s="57"/>
      <c r="C628" s="57"/>
      <c r="D628" s="57"/>
      <c r="E628" s="57"/>
      <c r="F628" s="57"/>
      <c r="G628" s="57"/>
      <c r="H628" s="57"/>
      <c r="I628" s="57"/>
      <c r="J628" s="89"/>
      <c r="K628" s="89"/>
      <c r="L628" s="57"/>
      <c r="M628" s="57"/>
      <c r="N628" s="57"/>
      <c r="O628" s="57"/>
      <c r="P628" s="57"/>
      <c r="Q628" s="57"/>
      <c r="R628" s="57"/>
      <c r="S628" s="57"/>
      <c r="T628" s="57"/>
      <c r="U628" s="57"/>
      <c r="V628" s="57"/>
      <c r="W628" s="57"/>
    </row>
    <row r="629">
      <c r="A629" s="298"/>
      <c r="B629" s="57"/>
      <c r="C629" s="57"/>
      <c r="D629" s="57"/>
      <c r="E629" s="57"/>
      <c r="F629" s="57"/>
      <c r="G629" s="57"/>
      <c r="H629" s="57"/>
      <c r="I629" s="57"/>
      <c r="J629" s="89"/>
      <c r="K629" s="89"/>
      <c r="L629" s="57"/>
      <c r="M629" s="57"/>
      <c r="N629" s="57"/>
      <c r="O629" s="57"/>
      <c r="P629" s="57"/>
      <c r="Q629" s="57"/>
      <c r="R629" s="57"/>
      <c r="S629" s="57"/>
      <c r="T629" s="57"/>
      <c r="U629" s="57"/>
      <c r="V629" s="57"/>
      <c r="W629" s="57"/>
    </row>
    <row r="630">
      <c r="A630" s="298"/>
      <c r="B630" s="57"/>
      <c r="C630" s="57"/>
      <c r="D630" s="57"/>
      <c r="E630" s="57"/>
      <c r="F630" s="57"/>
      <c r="G630" s="57"/>
      <c r="H630" s="57"/>
      <c r="I630" s="57"/>
      <c r="J630" s="89"/>
      <c r="K630" s="89"/>
      <c r="L630" s="57"/>
      <c r="M630" s="57"/>
      <c r="N630" s="57"/>
      <c r="O630" s="57"/>
      <c r="P630" s="57"/>
      <c r="Q630" s="57"/>
      <c r="R630" s="57"/>
      <c r="S630" s="57"/>
      <c r="T630" s="57"/>
      <c r="U630" s="57"/>
      <c r="V630" s="57"/>
      <c r="W630" s="57"/>
    </row>
    <row r="631">
      <c r="A631" s="298"/>
      <c r="B631" s="57"/>
      <c r="C631" s="57"/>
      <c r="D631" s="57"/>
      <c r="E631" s="57"/>
      <c r="F631" s="57"/>
      <c r="G631" s="57"/>
      <c r="H631" s="57"/>
      <c r="I631" s="57"/>
      <c r="J631" s="89"/>
      <c r="K631" s="89"/>
      <c r="L631" s="57"/>
      <c r="M631" s="57"/>
      <c r="N631" s="57"/>
      <c r="O631" s="57"/>
      <c r="P631" s="57"/>
      <c r="Q631" s="57"/>
      <c r="R631" s="57"/>
      <c r="S631" s="57"/>
      <c r="T631" s="57"/>
      <c r="U631" s="57"/>
      <c r="V631" s="57"/>
      <c r="W631" s="57"/>
    </row>
    <row r="632">
      <c r="A632" s="298"/>
      <c r="B632" s="57"/>
      <c r="C632" s="57"/>
      <c r="D632" s="57"/>
      <c r="E632" s="57"/>
      <c r="F632" s="57"/>
      <c r="G632" s="57"/>
      <c r="H632" s="57"/>
      <c r="I632" s="57"/>
      <c r="J632" s="89"/>
      <c r="K632" s="89"/>
      <c r="L632" s="57"/>
      <c r="M632" s="57"/>
      <c r="N632" s="57"/>
      <c r="O632" s="57"/>
      <c r="P632" s="57"/>
      <c r="Q632" s="57"/>
      <c r="R632" s="57"/>
      <c r="S632" s="57"/>
      <c r="T632" s="57"/>
      <c r="U632" s="57"/>
      <c r="V632" s="57"/>
      <c r="W632" s="57"/>
    </row>
    <row r="633">
      <c r="A633" s="298"/>
      <c r="B633" s="57"/>
      <c r="C633" s="57"/>
      <c r="D633" s="57"/>
      <c r="E633" s="57"/>
      <c r="F633" s="57"/>
      <c r="G633" s="57"/>
      <c r="H633" s="57"/>
      <c r="I633" s="57"/>
      <c r="J633" s="89"/>
      <c r="K633" s="89"/>
      <c r="L633" s="57"/>
      <c r="M633" s="57"/>
      <c r="N633" s="57"/>
      <c r="O633" s="57"/>
      <c r="P633" s="57"/>
      <c r="Q633" s="57"/>
      <c r="R633" s="57"/>
      <c r="S633" s="57"/>
      <c r="T633" s="57"/>
      <c r="U633" s="57"/>
      <c r="V633" s="57"/>
      <c r="W633" s="57"/>
    </row>
    <row r="634">
      <c r="A634" s="298"/>
      <c r="B634" s="57"/>
      <c r="C634" s="57"/>
      <c r="D634" s="57"/>
      <c r="E634" s="57"/>
      <c r="F634" s="57"/>
      <c r="G634" s="57"/>
      <c r="H634" s="57"/>
      <c r="I634" s="57"/>
      <c r="J634" s="89"/>
      <c r="K634" s="89"/>
      <c r="L634" s="57"/>
      <c r="M634" s="57"/>
      <c r="N634" s="57"/>
      <c r="O634" s="57"/>
      <c r="P634" s="57"/>
      <c r="Q634" s="57"/>
      <c r="R634" s="57"/>
      <c r="S634" s="57"/>
      <c r="T634" s="57"/>
      <c r="U634" s="57"/>
      <c r="V634" s="57"/>
      <c r="W634" s="57"/>
    </row>
    <row r="635">
      <c r="A635" s="298"/>
      <c r="B635" s="57"/>
      <c r="C635" s="57"/>
      <c r="D635" s="57"/>
      <c r="E635" s="57"/>
      <c r="F635" s="57"/>
      <c r="G635" s="57"/>
      <c r="H635" s="57"/>
      <c r="I635" s="57"/>
      <c r="J635" s="89"/>
      <c r="K635" s="89"/>
      <c r="L635" s="57"/>
      <c r="M635" s="57"/>
      <c r="N635" s="57"/>
      <c r="O635" s="57"/>
      <c r="P635" s="57"/>
      <c r="Q635" s="57"/>
      <c r="R635" s="57"/>
      <c r="S635" s="57"/>
      <c r="T635" s="57"/>
      <c r="U635" s="57"/>
      <c r="V635" s="57"/>
      <c r="W635" s="57"/>
    </row>
    <row r="636">
      <c r="A636" s="298"/>
      <c r="B636" s="57"/>
      <c r="C636" s="57"/>
      <c r="D636" s="57"/>
      <c r="E636" s="57"/>
      <c r="F636" s="57"/>
      <c r="G636" s="57"/>
      <c r="H636" s="57"/>
      <c r="I636" s="57"/>
      <c r="J636" s="89"/>
      <c r="K636" s="89"/>
      <c r="L636" s="57"/>
      <c r="M636" s="57"/>
      <c r="N636" s="57"/>
      <c r="O636" s="57"/>
      <c r="P636" s="57"/>
      <c r="Q636" s="57"/>
      <c r="R636" s="57"/>
      <c r="S636" s="57"/>
      <c r="T636" s="57"/>
      <c r="U636" s="57"/>
      <c r="V636" s="57"/>
      <c r="W636" s="57"/>
    </row>
    <row r="637">
      <c r="A637" s="298"/>
      <c r="B637" s="57"/>
      <c r="C637" s="57"/>
      <c r="D637" s="57"/>
      <c r="E637" s="57"/>
      <c r="F637" s="57"/>
      <c r="G637" s="57"/>
      <c r="H637" s="57"/>
      <c r="I637" s="57"/>
      <c r="J637" s="89"/>
      <c r="K637" s="89"/>
      <c r="L637" s="57"/>
      <c r="M637" s="57"/>
      <c r="N637" s="57"/>
      <c r="O637" s="57"/>
      <c r="P637" s="57"/>
      <c r="Q637" s="57"/>
      <c r="R637" s="57"/>
      <c r="S637" s="57"/>
      <c r="T637" s="57"/>
      <c r="U637" s="57"/>
      <c r="V637" s="57"/>
      <c r="W637" s="57"/>
    </row>
    <row r="638">
      <c r="A638" s="298"/>
      <c r="B638" s="57"/>
      <c r="C638" s="57"/>
      <c r="D638" s="57"/>
      <c r="E638" s="57"/>
      <c r="F638" s="57"/>
      <c r="G638" s="57"/>
      <c r="H638" s="57"/>
      <c r="I638" s="57"/>
      <c r="J638" s="89"/>
      <c r="K638" s="89"/>
      <c r="L638" s="57"/>
      <c r="M638" s="57"/>
      <c r="N638" s="57"/>
      <c r="O638" s="57"/>
      <c r="P638" s="57"/>
      <c r="Q638" s="57"/>
      <c r="R638" s="57"/>
      <c r="S638" s="57"/>
      <c r="T638" s="57"/>
      <c r="U638" s="57"/>
      <c r="V638" s="57"/>
      <c r="W638" s="57"/>
    </row>
    <row r="639">
      <c r="A639" s="298"/>
      <c r="B639" s="57"/>
      <c r="C639" s="57"/>
      <c r="D639" s="57"/>
      <c r="E639" s="57"/>
      <c r="F639" s="57"/>
      <c r="G639" s="57"/>
      <c r="H639" s="57"/>
      <c r="I639" s="57"/>
      <c r="J639" s="89"/>
      <c r="K639" s="89"/>
      <c r="L639" s="57"/>
      <c r="M639" s="57"/>
      <c r="N639" s="57"/>
      <c r="O639" s="57"/>
      <c r="P639" s="57"/>
      <c r="Q639" s="57"/>
      <c r="R639" s="57"/>
      <c r="S639" s="57"/>
      <c r="T639" s="57"/>
      <c r="U639" s="57"/>
      <c r="V639" s="57"/>
      <c r="W639" s="57"/>
    </row>
    <row r="640">
      <c r="A640" s="298"/>
      <c r="B640" s="57"/>
      <c r="C640" s="57"/>
      <c r="D640" s="57"/>
      <c r="E640" s="57"/>
      <c r="F640" s="57"/>
      <c r="G640" s="57"/>
      <c r="H640" s="57"/>
      <c r="I640" s="57"/>
      <c r="J640" s="89"/>
      <c r="K640" s="89"/>
      <c r="L640" s="57"/>
      <c r="M640" s="57"/>
      <c r="N640" s="57"/>
      <c r="O640" s="57"/>
      <c r="P640" s="57"/>
      <c r="Q640" s="57"/>
      <c r="R640" s="57"/>
      <c r="S640" s="57"/>
      <c r="T640" s="57"/>
      <c r="U640" s="57"/>
      <c r="V640" s="57"/>
      <c r="W640" s="57"/>
    </row>
    <row r="641">
      <c r="A641" s="298"/>
      <c r="B641" s="57"/>
      <c r="C641" s="57"/>
      <c r="D641" s="57"/>
      <c r="E641" s="57"/>
      <c r="F641" s="57"/>
      <c r="G641" s="57"/>
      <c r="H641" s="57"/>
      <c r="I641" s="57"/>
      <c r="J641" s="89"/>
      <c r="K641" s="89"/>
      <c r="L641" s="57"/>
      <c r="M641" s="57"/>
      <c r="N641" s="57"/>
      <c r="O641" s="57"/>
      <c r="P641" s="57"/>
      <c r="Q641" s="57"/>
      <c r="R641" s="57"/>
      <c r="S641" s="57"/>
      <c r="T641" s="57"/>
      <c r="U641" s="57"/>
      <c r="V641" s="57"/>
      <c r="W641" s="57"/>
    </row>
    <row r="642">
      <c r="A642" s="298"/>
      <c r="B642" s="57"/>
      <c r="C642" s="57"/>
      <c r="D642" s="57"/>
      <c r="E642" s="57"/>
      <c r="F642" s="57"/>
      <c r="G642" s="57"/>
      <c r="H642" s="57"/>
      <c r="I642" s="57"/>
      <c r="J642" s="89"/>
      <c r="K642" s="89"/>
      <c r="L642" s="57"/>
      <c r="M642" s="57"/>
      <c r="N642" s="57"/>
      <c r="O642" s="57"/>
      <c r="P642" s="57"/>
      <c r="Q642" s="57"/>
      <c r="R642" s="57"/>
      <c r="S642" s="57"/>
      <c r="T642" s="57"/>
      <c r="U642" s="57"/>
      <c r="V642" s="57"/>
      <c r="W642" s="57"/>
    </row>
    <row r="643">
      <c r="A643" s="298"/>
      <c r="B643" s="57"/>
      <c r="C643" s="57"/>
      <c r="D643" s="57"/>
      <c r="E643" s="57"/>
      <c r="F643" s="57"/>
      <c r="G643" s="57"/>
      <c r="H643" s="57"/>
      <c r="I643" s="57"/>
      <c r="J643" s="89"/>
      <c r="K643" s="89"/>
      <c r="L643" s="57"/>
      <c r="M643" s="57"/>
      <c r="N643" s="57"/>
      <c r="O643" s="57"/>
      <c r="P643" s="57"/>
      <c r="Q643" s="57"/>
      <c r="R643" s="57"/>
      <c r="S643" s="57"/>
      <c r="T643" s="57"/>
      <c r="U643" s="57"/>
      <c r="V643" s="57"/>
      <c r="W643" s="57"/>
    </row>
    <row r="644">
      <c r="A644" s="298"/>
      <c r="B644" s="57"/>
      <c r="C644" s="57"/>
      <c r="D644" s="57"/>
      <c r="E644" s="57"/>
      <c r="F644" s="57"/>
      <c r="G644" s="57"/>
      <c r="H644" s="57"/>
      <c r="I644" s="57"/>
      <c r="J644" s="89"/>
      <c r="K644" s="89"/>
      <c r="L644" s="57"/>
      <c r="M644" s="57"/>
      <c r="N644" s="57"/>
      <c r="O644" s="57"/>
      <c r="P644" s="57"/>
      <c r="Q644" s="57"/>
      <c r="R644" s="57"/>
      <c r="S644" s="57"/>
      <c r="T644" s="57"/>
      <c r="U644" s="57"/>
      <c r="V644" s="57"/>
      <c r="W644" s="57"/>
    </row>
    <row r="645">
      <c r="A645" s="298"/>
      <c r="B645" s="57"/>
      <c r="C645" s="57"/>
      <c r="D645" s="57"/>
      <c r="E645" s="57"/>
      <c r="F645" s="57"/>
      <c r="G645" s="57"/>
      <c r="H645" s="57"/>
      <c r="I645" s="57"/>
      <c r="J645" s="89"/>
      <c r="K645" s="89"/>
      <c r="L645" s="57"/>
      <c r="M645" s="57"/>
      <c r="N645" s="57"/>
      <c r="O645" s="57"/>
      <c r="P645" s="57"/>
      <c r="Q645" s="57"/>
      <c r="R645" s="57"/>
      <c r="S645" s="57"/>
      <c r="T645" s="57"/>
      <c r="U645" s="57"/>
      <c r="V645" s="57"/>
      <c r="W645" s="57"/>
    </row>
    <row r="646">
      <c r="A646" s="298"/>
      <c r="B646" s="57"/>
      <c r="C646" s="57"/>
      <c r="D646" s="57"/>
      <c r="E646" s="57"/>
      <c r="F646" s="57"/>
      <c r="G646" s="57"/>
      <c r="H646" s="57"/>
      <c r="I646" s="57"/>
      <c r="J646" s="89"/>
      <c r="K646" s="89"/>
      <c r="L646" s="57"/>
      <c r="M646" s="57"/>
      <c r="N646" s="57"/>
      <c r="O646" s="57"/>
      <c r="P646" s="57"/>
      <c r="Q646" s="57"/>
      <c r="R646" s="57"/>
      <c r="S646" s="57"/>
      <c r="T646" s="57"/>
      <c r="U646" s="57"/>
      <c r="V646" s="57"/>
      <c r="W646" s="57"/>
    </row>
    <row r="647">
      <c r="A647" s="298"/>
      <c r="B647" s="57"/>
      <c r="C647" s="57"/>
      <c r="D647" s="57"/>
      <c r="E647" s="57"/>
      <c r="F647" s="57"/>
      <c r="G647" s="57"/>
      <c r="H647" s="57"/>
      <c r="I647" s="57"/>
      <c r="J647" s="89"/>
      <c r="K647" s="89"/>
      <c r="L647" s="57"/>
      <c r="M647" s="57"/>
      <c r="N647" s="57"/>
      <c r="O647" s="57"/>
      <c r="P647" s="57"/>
      <c r="Q647" s="57"/>
      <c r="R647" s="57"/>
      <c r="S647" s="57"/>
      <c r="T647" s="57"/>
      <c r="U647" s="57"/>
      <c r="V647" s="57"/>
      <c r="W647" s="57"/>
    </row>
    <row r="648">
      <c r="A648" s="298"/>
      <c r="B648" s="57"/>
      <c r="C648" s="57"/>
      <c r="D648" s="57"/>
      <c r="E648" s="57"/>
      <c r="F648" s="57"/>
      <c r="G648" s="57"/>
      <c r="H648" s="57"/>
      <c r="I648" s="57"/>
      <c r="J648" s="89"/>
      <c r="K648" s="89"/>
      <c r="L648" s="57"/>
      <c r="M648" s="57"/>
      <c r="N648" s="57"/>
      <c r="O648" s="57"/>
      <c r="P648" s="57"/>
      <c r="Q648" s="57"/>
      <c r="R648" s="57"/>
      <c r="S648" s="57"/>
      <c r="T648" s="57"/>
      <c r="U648" s="57"/>
      <c r="V648" s="57"/>
      <c r="W648" s="57"/>
    </row>
    <row r="649">
      <c r="A649" s="298"/>
      <c r="B649" s="57"/>
      <c r="C649" s="57"/>
      <c r="D649" s="57"/>
      <c r="E649" s="57"/>
      <c r="F649" s="57"/>
      <c r="G649" s="57"/>
      <c r="H649" s="57"/>
      <c r="I649" s="57"/>
      <c r="J649" s="89"/>
      <c r="K649" s="89"/>
      <c r="L649" s="57"/>
      <c r="M649" s="57"/>
      <c r="N649" s="57"/>
      <c r="O649" s="57"/>
      <c r="P649" s="57"/>
      <c r="Q649" s="57"/>
      <c r="R649" s="57"/>
      <c r="S649" s="57"/>
      <c r="T649" s="57"/>
      <c r="U649" s="57"/>
      <c r="V649" s="57"/>
      <c r="W649" s="57"/>
    </row>
    <row r="650">
      <c r="A650" s="298"/>
      <c r="B650" s="57"/>
      <c r="C650" s="57"/>
      <c r="D650" s="57"/>
      <c r="E650" s="57"/>
      <c r="F650" s="57"/>
      <c r="G650" s="57"/>
      <c r="H650" s="57"/>
      <c r="I650" s="57"/>
      <c r="J650" s="89"/>
      <c r="K650" s="89"/>
      <c r="L650" s="57"/>
      <c r="M650" s="57"/>
      <c r="N650" s="57"/>
      <c r="O650" s="57"/>
      <c r="P650" s="57"/>
      <c r="Q650" s="57"/>
      <c r="R650" s="57"/>
      <c r="S650" s="57"/>
      <c r="T650" s="57"/>
      <c r="U650" s="57"/>
      <c r="V650" s="57"/>
      <c r="W650" s="57"/>
    </row>
    <row r="651">
      <c r="A651" s="298"/>
      <c r="B651" s="57"/>
      <c r="C651" s="57"/>
      <c r="D651" s="57"/>
      <c r="E651" s="57"/>
      <c r="F651" s="57"/>
      <c r="G651" s="57"/>
      <c r="H651" s="57"/>
      <c r="I651" s="57"/>
      <c r="J651" s="89"/>
      <c r="K651" s="89"/>
      <c r="L651" s="57"/>
      <c r="M651" s="57"/>
      <c r="N651" s="57"/>
      <c r="O651" s="57"/>
      <c r="P651" s="57"/>
      <c r="Q651" s="57"/>
      <c r="R651" s="57"/>
      <c r="S651" s="57"/>
      <c r="T651" s="57"/>
      <c r="U651" s="57"/>
      <c r="V651" s="57"/>
      <c r="W651" s="57"/>
    </row>
    <row r="652">
      <c r="A652" s="298"/>
      <c r="B652" s="57"/>
      <c r="C652" s="57"/>
      <c r="D652" s="57"/>
      <c r="E652" s="57"/>
      <c r="F652" s="57"/>
      <c r="G652" s="57"/>
      <c r="H652" s="57"/>
      <c r="I652" s="57"/>
      <c r="J652" s="89"/>
      <c r="K652" s="89"/>
      <c r="L652" s="57"/>
      <c r="M652" s="57"/>
      <c r="N652" s="57"/>
      <c r="O652" s="57"/>
      <c r="P652" s="57"/>
      <c r="Q652" s="57"/>
      <c r="R652" s="57"/>
      <c r="S652" s="57"/>
      <c r="T652" s="57"/>
      <c r="U652" s="57"/>
      <c r="V652" s="57"/>
      <c r="W652" s="57"/>
    </row>
    <row r="653">
      <c r="A653" s="298"/>
      <c r="B653" s="57"/>
      <c r="C653" s="57"/>
      <c r="D653" s="57"/>
      <c r="E653" s="57"/>
      <c r="F653" s="57"/>
      <c r="G653" s="57"/>
      <c r="H653" s="57"/>
      <c r="I653" s="57"/>
      <c r="J653" s="89"/>
      <c r="K653" s="89"/>
      <c r="L653" s="57"/>
      <c r="M653" s="57"/>
      <c r="N653" s="57"/>
      <c r="O653" s="57"/>
      <c r="P653" s="57"/>
      <c r="Q653" s="57"/>
      <c r="R653" s="57"/>
      <c r="S653" s="57"/>
      <c r="T653" s="57"/>
      <c r="U653" s="57"/>
      <c r="V653" s="57"/>
      <c r="W653" s="57"/>
    </row>
    <row r="654">
      <c r="A654" s="298"/>
      <c r="B654" s="57"/>
      <c r="C654" s="57"/>
      <c r="D654" s="57"/>
      <c r="E654" s="57"/>
      <c r="F654" s="57"/>
      <c r="G654" s="57"/>
      <c r="H654" s="57"/>
      <c r="I654" s="57"/>
      <c r="J654" s="89"/>
      <c r="K654" s="89"/>
      <c r="L654" s="57"/>
      <c r="M654" s="57"/>
      <c r="N654" s="57"/>
      <c r="O654" s="57"/>
      <c r="P654" s="57"/>
      <c r="Q654" s="57"/>
      <c r="R654" s="57"/>
      <c r="S654" s="57"/>
      <c r="T654" s="57"/>
      <c r="U654" s="57"/>
      <c r="V654" s="57"/>
      <c r="W654" s="57"/>
    </row>
    <row r="655">
      <c r="A655" s="298"/>
      <c r="B655" s="57"/>
      <c r="C655" s="57"/>
      <c r="D655" s="57"/>
      <c r="E655" s="57"/>
      <c r="F655" s="57"/>
      <c r="G655" s="57"/>
      <c r="H655" s="57"/>
      <c r="I655" s="57"/>
      <c r="J655" s="89"/>
      <c r="K655" s="89"/>
      <c r="L655" s="57"/>
      <c r="M655" s="57"/>
      <c r="N655" s="57"/>
      <c r="O655" s="57"/>
      <c r="P655" s="57"/>
      <c r="Q655" s="57"/>
      <c r="R655" s="57"/>
      <c r="S655" s="57"/>
      <c r="T655" s="57"/>
      <c r="U655" s="57"/>
      <c r="V655" s="57"/>
      <c r="W655" s="57"/>
    </row>
    <row r="656">
      <c r="A656" s="298"/>
      <c r="B656" s="57"/>
      <c r="C656" s="57"/>
      <c r="D656" s="57"/>
      <c r="E656" s="57"/>
      <c r="F656" s="57"/>
      <c r="G656" s="57"/>
      <c r="H656" s="57"/>
      <c r="I656" s="57"/>
      <c r="J656" s="89"/>
      <c r="K656" s="89"/>
      <c r="L656" s="57"/>
      <c r="M656" s="57"/>
      <c r="N656" s="57"/>
      <c r="O656" s="57"/>
      <c r="P656" s="57"/>
      <c r="Q656" s="57"/>
      <c r="R656" s="57"/>
      <c r="S656" s="57"/>
      <c r="T656" s="57"/>
      <c r="U656" s="57"/>
      <c r="V656" s="57"/>
      <c r="W656" s="57"/>
    </row>
    <row r="657">
      <c r="A657" s="298"/>
      <c r="B657" s="57"/>
      <c r="C657" s="57"/>
      <c r="D657" s="57"/>
      <c r="E657" s="57"/>
      <c r="F657" s="57"/>
      <c r="G657" s="57"/>
      <c r="H657" s="57"/>
      <c r="I657" s="57"/>
      <c r="J657" s="89"/>
      <c r="K657" s="89"/>
      <c r="L657" s="57"/>
      <c r="M657" s="57"/>
      <c r="N657" s="57"/>
      <c r="O657" s="57"/>
      <c r="P657" s="57"/>
      <c r="Q657" s="57"/>
      <c r="R657" s="57"/>
      <c r="S657" s="57"/>
      <c r="T657" s="57"/>
      <c r="U657" s="57"/>
      <c r="V657" s="57"/>
      <c r="W657" s="57"/>
    </row>
    <row r="658">
      <c r="A658" s="298"/>
      <c r="B658" s="57"/>
      <c r="C658" s="57"/>
      <c r="D658" s="57"/>
      <c r="E658" s="57"/>
      <c r="F658" s="57"/>
      <c r="G658" s="57"/>
      <c r="H658" s="57"/>
      <c r="I658" s="57"/>
      <c r="J658" s="89"/>
      <c r="K658" s="89"/>
      <c r="L658" s="57"/>
      <c r="M658" s="57"/>
      <c r="N658" s="57"/>
      <c r="O658" s="57"/>
      <c r="P658" s="57"/>
      <c r="Q658" s="57"/>
      <c r="R658" s="57"/>
      <c r="S658" s="57"/>
      <c r="T658" s="57"/>
      <c r="U658" s="57"/>
      <c r="V658" s="57"/>
      <c r="W658" s="57"/>
    </row>
    <row r="659">
      <c r="A659" s="298"/>
      <c r="B659" s="57"/>
      <c r="C659" s="57"/>
      <c r="D659" s="57"/>
      <c r="E659" s="57"/>
      <c r="F659" s="57"/>
      <c r="G659" s="57"/>
      <c r="H659" s="57"/>
      <c r="I659" s="57"/>
      <c r="J659" s="89"/>
      <c r="K659" s="89"/>
      <c r="L659" s="57"/>
      <c r="M659" s="57"/>
      <c r="N659" s="57"/>
      <c r="O659" s="57"/>
      <c r="P659" s="57"/>
      <c r="Q659" s="57"/>
      <c r="R659" s="57"/>
      <c r="S659" s="57"/>
      <c r="T659" s="57"/>
      <c r="U659" s="57"/>
      <c r="V659" s="57"/>
      <c r="W659" s="57"/>
    </row>
    <row r="660">
      <c r="A660" s="298"/>
      <c r="B660" s="57"/>
      <c r="C660" s="57"/>
      <c r="D660" s="57"/>
      <c r="E660" s="57"/>
      <c r="F660" s="57"/>
      <c r="G660" s="57"/>
      <c r="H660" s="57"/>
      <c r="I660" s="57"/>
      <c r="J660" s="89"/>
      <c r="K660" s="89"/>
      <c r="L660" s="57"/>
      <c r="M660" s="57"/>
      <c r="N660" s="57"/>
      <c r="O660" s="57"/>
      <c r="P660" s="57"/>
      <c r="Q660" s="57"/>
      <c r="R660" s="57"/>
      <c r="S660" s="57"/>
      <c r="T660" s="57"/>
      <c r="U660" s="57"/>
      <c r="V660" s="57"/>
      <c r="W660" s="57"/>
    </row>
    <row r="661">
      <c r="A661" s="298"/>
      <c r="B661" s="57"/>
      <c r="C661" s="57"/>
      <c r="D661" s="57"/>
      <c r="E661" s="57"/>
      <c r="F661" s="57"/>
      <c r="G661" s="57"/>
      <c r="H661" s="57"/>
      <c r="I661" s="57"/>
      <c r="J661" s="89"/>
      <c r="K661" s="89"/>
      <c r="L661" s="57"/>
      <c r="M661" s="57"/>
      <c r="N661" s="57"/>
      <c r="O661" s="57"/>
      <c r="P661" s="57"/>
      <c r="Q661" s="57"/>
      <c r="R661" s="57"/>
      <c r="S661" s="57"/>
      <c r="T661" s="57"/>
      <c r="U661" s="57"/>
      <c r="V661" s="57"/>
      <c r="W661" s="57"/>
    </row>
    <row r="662">
      <c r="A662" s="298"/>
      <c r="B662" s="57"/>
      <c r="C662" s="57"/>
      <c r="D662" s="57"/>
      <c r="E662" s="57"/>
      <c r="F662" s="57"/>
      <c r="G662" s="57"/>
      <c r="H662" s="57"/>
      <c r="I662" s="57"/>
      <c r="J662" s="89"/>
      <c r="K662" s="89"/>
      <c r="L662" s="57"/>
      <c r="M662" s="57"/>
      <c r="N662" s="57"/>
      <c r="O662" s="57"/>
      <c r="P662" s="57"/>
      <c r="Q662" s="57"/>
      <c r="R662" s="57"/>
      <c r="S662" s="57"/>
      <c r="T662" s="57"/>
      <c r="U662" s="57"/>
      <c r="V662" s="57"/>
      <c r="W662" s="57"/>
    </row>
    <row r="663">
      <c r="A663" s="298"/>
      <c r="B663" s="57"/>
      <c r="C663" s="57"/>
      <c r="D663" s="57"/>
      <c r="E663" s="57"/>
      <c r="F663" s="57"/>
      <c r="G663" s="57"/>
      <c r="H663" s="57"/>
      <c r="I663" s="57"/>
      <c r="J663" s="89"/>
      <c r="K663" s="89"/>
      <c r="L663" s="57"/>
      <c r="M663" s="57"/>
      <c r="N663" s="57"/>
      <c r="O663" s="57"/>
      <c r="P663" s="57"/>
      <c r="Q663" s="57"/>
      <c r="R663" s="57"/>
      <c r="S663" s="57"/>
      <c r="T663" s="57"/>
      <c r="U663" s="57"/>
      <c r="V663" s="57"/>
      <c r="W663" s="57"/>
    </row>
    <row r="664">
      <c r="A664" s="298"/>
      <c r="B664" s="57"/>
      <c r="C664" s="57"/>
      <c r="D664" s="57"/>
      <c r="E664" s="57"/>
      <c r="F664" s="57"/>
      <c r="G664" s="57"/>
      <c r="H664" s="57"/>
      <c r="I664" s="57"/>
      <c r="J664" s="89"/>
      <c r="K664" s="89"/>
      <c r="L664" s="57"/>
      <c r="M664" s="57"/>
      <c r="N664" s="57"/>
      <c r="O664" s="57"/>
      <c r="P664" s="57"/>
      <c r="Q664" s="57"/>
      <c r="R664" s="57"/>
      <c r="S664" s="57"/>
      <c r="T664" s="57"/>
      <c r="U664" s="57"/>
      <c r="V664" s="57"/>
      <c r="W664" s="57"/>
    </row>
    <row r="665">
      <c r="A665" s="298"/>
      <c r="B665" s="57"/>
      <c r="C665" s="57"/>
      <c r="D665" s="57"/>
      <c r="E665" s="57"/>
      <c r="F665" s="57"/>
      <c r="G665" s="57"/>
      <c r="H665" s="57"/>
      <c r="I665" s="57"/>
      <c r="J665" s="89"/>
      <c r="K665" s="89"/>
      <c r="L665" s="57"/>
      <c r="M665" s="57"/>
      <c r="N665" s="57"/>
      <c r="O665" s="57"/>
      <c r="P665" s="57"/>
      <c r="Q665" s="57"/>
      <c r="R665" s="57"/>
      <c r="S665" s="57"/>
      <c r="T665" s="57"/>
      <c r="U665" s="57"/>
      <c r="V665" s="57"/>
      <c r="W665" s="57"/>
    </row>
    <row r="666">
      <c r="A666" s="298"/>
      <c r="B666" s="57"/>
      <c r="C666" s="57"/>
      <c r="D666" s="57"/>
      <c r="E666" s="57"/>
      <c r="F666" s="57"/>
      <c r="G666" s="57"/>
      <c r="H666" s="57"/>
      <c r="I666" s="57"/>
      <c r="J666" s="89"/>
      <c r="K666" s="89"/>
      <c r="L666" s="57"/>
      <c r="M666" s="57"/>
      <c r="N666" s="57"/>
      <c r="O666" s="57"/>
      <c r="P666" s="57"/>
      <c r="Q666" s="57"/>
      <c r="R666" s="57"/>
      <c r="S666" s="57"/>
      <c r="T666" s="57"/>
      <c r="U666" s="57"/>
      <c r="V666" s="57"/>
      <c r="W666" s="57"/>
    </row>
    <row r="667">
      <c r="A667" s="298"/>
      <c r="B667" s="57"/>
      <c r="C667" s="57"/>
      <c r="D667" s="57"/>
      <c r="E667" s="57"/>
      <c r="F667" s="57"/>
      <c r="G667" s="57"/>
      <c r="H667" s="57"/>
      <c r="I667" s="57"/>
      <c r="J667" s="89"/>
      <c r="K667" s="89"/>
      <c r="L667" s="57"/>
      <c r="M667" s="57"/>
      <c r="N667" s="57"/>
      <c r="O667" s="57"/>
      <c r="P667" s="57"/>
      <c r="Q667" s="57"/>
      <c r="R667" s="57"/>
      <c r="S667" s="57"/>
      <c r="T667" s="57"/>
      <c r="U667" s="57"/>
      <c r="V667" s="57"/>
      <c r="W667" s="57"/>
    </row>
    <row r="668">
      <c r="A668" s="298"/>
      <c r="B668" s="57"/>
      <c r="C668" s="57"/>
      <c r="D668" s="57"/>
      <c r="E668" s="57"/>
      <c r="F668" s="57"/>
      <c r="G668" s="57"/>
      <c r="H668" s="57"/>
      <c r="I668" s="57"/>
      <c r="J668" s="89"/>
      <c r="K668" s="89"/>
      <c r="L668" s="57"/>
      <c r="M668" s="57"/>
      <c r="N668" s="57"/>
      <c r="O668" s="57"/>
      <c r="P668" s="57"/>
      <c r="Q668" s="57"/>
      <c r="R668" s="57"/>
      <c r="S668" s="57"/>
      <c r="T668" s="57"/>
      <c r="U668" s="57"/>
      <c r="V668" s="57"/>
      <c r="W668" s="57"/>
    </row>
    <row r="669">
      <c r="A669" s="298"/>
      <c r="B669" s="57"/>
      <c r="C669" s="57"/>
      <c r="D669" s="57"/>
      <c r="E669" s="57"/>
      <c r="F669" s="57"/>
      <c r="G669" s="57"/>
      <c r="H669" s="57"/>
      <c r="I669" s="57"/>
      <c r="J669" s="89"/>
      <c r="K669" s="89"/>
      <c r="L669" s="57"/>
      <c r="M669" s="57"/>
      <c r="N669" s="57"/>
      <c r="O669" s="57"/>
      <c r="P669" s="57"/>
      <c r="Q669" s="57"/>
      <c r="R669" s="57"/>
      <c r="S669" s="57"/>
      <c r="T669" s="57"/>
      <c r="U669" s="57"/>
      <c r="V669" s="57"/>
      <c r="W669" s="57"/>
    </row>
    <row r="670">
      <c r="A670" s="298"/>
      <c r="B670" s="57"/>
      <c r="C670" s="57"/>
      <c r="D670" s="57"/>
      <c r="E670" s="57"/>
      <c r="F670" s="57"/>
      <c r="G670" s="57"/>
      <c r="H670" s="57"/>
      <c r="I670" s="57"/>
      <c r="J670" s="89"/>
      <c r="K670" s="89"/>
      <c r="L670" s="57"/>
      <c r="M670" s="57"/>
      <c r="N670" s="57"/>
      <c r="O670" s="57"/>
      <c r="P670" s="57"/>
      <c r="Q670" s="57"/>
      <c r="R670" s="57"/>
      <c r="S670" s="57"/>
      <c r="T670" s="57"/>
      <c r="U670" s="57"/>
      <c r="V670" s="57"/>
      <c r="W670" s="57"/>
    </row>
    <row r="671">
      <c r="A671" s="298"/>
      <c r="B671" s="57"/>
      <c r="C671" s="57"/>
      <c r="D671" s="57"/>
      <c r="E671" s="57"/>
      <c r="F671" s="57"/>
      <c r="G671" s="57"/>
      <c r="H671" s="57"/>
      <c r="I671" s="57"/>
      <c r="J671" s="89"/>
      <c r="K671" s="89"/>
      <c r="L671" s="57"/>
      <c r="M671" s="57"/>
      <c r="N671" s="57"/>
      <c r="O671" s="57"/>
      <c r="P671" s="57"/>
      <c r="Q671" s="57"/>
      <c r="R671" s="57"/>
      <c r="S671" s="57"/>
      <c r="T671" s="57"/>
      <c r="U671" s="57"/>
      <c r="V671" s="57"/>
      <c r="W671" s="57"/>
    </row>
    <row r="672">
      <c r="A672" s="298"/>
      <c r="B672" s="57"/>
      <c r="C672" s="57"/>
      <c r="D672" s="57"/>
      <c r="E672" s="57"/>
      <c r="F672" s="57"/>
      <c r="G672" s="57"/>
      <c r="H672" s="57"/>
      <c r="I672" s="57"/>
      <c r="J672" s="89"/>
      <c r="K672" s="89"/>
      <c r="L672" s="57"/>
      <c r="M672" s="57"/>
      <c r="N672" s="57"/>
      <c r="O672" s="57"/>
      <c r="P672" s="57"/>
      <c r="Q672" s="57"/>
      <c r="R672" s="57"/>
      <c r="S672" s="57"/>
      <c r="T672" s="57"/>
      <c r="U672" s="57"/>
      <c r="V672" s="57"/>
      <c r="W672" s="57"/>
    </row>
    <row r="673">
      <c r="A673" s="298"/>
      <c r="B673" s="57"/>
      <c r="C673" s="57"/>
      <c r="D673" s="57"/>
      <c r="E673" s="57"/>
      <c r="F673" s="57"/>
      <c r="G673" s="57"/>
      <c r="H673" s="57"/>
      <c r="I673" s="57"/>
      <c r="J673" s="89"/>
      <c r="K673" s="89"/>
      <c r="L673" s="57"/>
      <c r="M673" s="57"/>
      <c r="N673" s="57"/>
      <c r="O673" s="57"/>
      <c r="P673" s="57"/>
      <c r="Q673" s="57"/>
      <c r="R673" s="57"/>
      <c r="S673" s="57"/>
      <c r="T673" s="57"/>
      <c r="U673" s="57"/>
      <c r="V673" s="57"/>
      <c r="W673" s="57"/>
    </row>
    <row r="674">
      <c r="A674" s="298"/>
      <c r="B674" s="57"/>
      <c r="C674" s="57"/>
      <c r="D674" s="57"/>
      <c r="E674" s="57"/>
      <c r="F674" s="57"/>
      <c r="G674" s="57"/>
      <c r="H674" s="57"/>
      <c r="I674" s="57"/>
      <c r="J674" s="89"/>
      <c r="K674" s="89"/>
      <c r="L674" s="57"/>
      <c r="M674" s="57"/>
      <c r="N674" s="57"/>
      <c r="O674" s="57"/>
      <c r="P674" s="57"/>
      <c r="Q674" s="57"/>
      <c r="R674" s="57"/>
      <c r="S674" s="57"/>
      <c r="T674" s="57"/>
      <c r="U674" s="57"/>
      <c r="V674" s="57"/>
      <c r="W674" s="57"/>
    </row>
    <row r="675">
      <c r="A675" s="298"/>
      <c r="B675" s="57"/>
      <c r="C675" s="57"/>
      <c r="D675" s="57"/>
      <c r="E675" s="57"/>
      <c r="F675" s="57"/>
      <c r="G675" s="57"/>
      <c r="H675" s="57"/>
      <c r="I675" s="57"/>
      <c r="J675" s="89"/>
      <c r="K675" s="89"/>
      <c r="L675" s="57"/>
      <c r="M675" s="57"/>
      <c r="N675" s="57"/>
      <c r="O675" s="57"/>
      <c r="P675" s="57"/>
      <c r="Q675" s="57"/>
      <c r="R675" s="57"/>
      <c r="S675" s="57"/>
      <c r="T675" s="57"/>
      <c r="U675" s="57"/>
      <c r="V675" s="57"/>
      <c r="W675" s="57"/>
    </row>
    <row r="676">
      <c r="A676" s="298"/>
      <c r="B676" s="57"/>
      <c r="C676" s="57"/>
      <c r="D676" s="57"/>
      <c r="E676" s="57"/>
      <c r="F676" s="57"/>
      <c r="G676" s="57"/>
      <c r="H676" s="57"/>
      <c r="I676" s="57"/>
      <c r="J676" s="89"/>
      <c r="K676" s="89"/>
      <c r="L676" s="57"/>
      <c r="M676" s="57"/>
      <c r="N676" s="57"/>
      <c r="O676" s="57"/>
      <c r="P676" s="57"/>
      <c r="Q676" s="57"/>
      <c r="R676" s="57"/>
      <c r="S676" s="57"/>
      <c r="T676" s="57"/>
      <c r="U676" s="57"/>
      <c r="V676" s="57"/>
      <c r="W676" s="57"/>
    </row>
    <row r="677">
      <c r="A677" s="298"/>
      <c r="B677" s="57"/>
      <c r="C677" s="57"/>
      <c r="D677" s="57"/>
      <c r="E677" s="57"/>
      <c r="F677" s="57"/>
      <c r="G677" s="57"/>
      <c r="H677" s="57"/>
      <c r="I677" s="57"/>
      <c r="J677" s="89"/>
      <c r="K677" s="89"/>
      <c r="L677" s="57"/>
      <c r="M677" s="57"/>
      <c r="N677" s="57"/>
      <c r="O677" s="57"/>
      <c r="P677" s="57"/>
      <c r="Q677" s="57"/>
      <c r="R677" s="57"/>
      <c r="S677" s="57"/>
      <c r="T677" s="57"/>
      <c r="U677" s="57"/>
      <c r="V677" s="57"/>
      <c r="W677" s="57"/>
    </row>
    <row r="678">
      <c r="A678" s="298"/>
      <c r="B678" s="57"/>
      <c r="C678" s="57"/>
      <c r="D678" s="57"/>
      <c r="E678" s="57"/>
      <c r="F678" s="57"/>
      <c r="G678" s="57"/>
      <c r="H678" s="57"/>
      <c r="I678" s="57"/>
      <c r="J678" s="89"/>
      <c r="K678" s="89"/>
      <c r="L678" s="57"/>
      <c r="M678" s="57"/>
      <c r="N678" s="57"/>
      <c r="O678" s="57"/>
      <c r="P678" s="57"/>
      <c r="Q678" s="57"/>
      <c r="R678" s="57"/>
      <c r="S678" s="57"/>
      <c r="T678" s="57"/>
      <c r="U678" s="57"/>
      <c r="V678" s="57"/>
      <c r="W678" s="57"/>
    </row>
    <row r="679">
      <c r="A679" s="298"/>
      <c r="B679" s="57"/>
      <c r="C679" s="57"/>
      <c r="D679" s="57"/>
      <c r="E679" s="57"/>
      <c r="F679" s="57"/>
      <c r="G679" s="57"/>
      <c r="H679" s="57"/>
      <c r="I679" s="57"/>
      <c r="J679" s="89"/>
      <c r="K679" s="89"/>
      <c r="L679" s="57"/>
      <c r="M679" s="57"/>
      <c r="N679" s="57"/>
      <c r="O679" s="57"/>
      <c r="P679" s="57"/>
      <c r="Q679" s="57"/>
      <c r="R679" s="57"/>
      <c r="S679" s="57"/>
      <c r="T679" s="57"/>
      <c r="U679" s="57"/>
      <c r="V679" s="57"/>
      <c r="W679" s="57"/>
    </row>
    <row r="680">
      <c r="A680" s="298"/>
      <c r="B680" s="57"/>
      <c r="C680" s="57"/>
      <c r="D680" s="57"/>
      <c r="E680" s="57"/>
      <c r="F680" s="57"/>
      <c r="G680" s="57"/>
      <c r="H680" s="57"/>
      <c r="I680" s="57"/>
      <c r="J680" s="89"/>
      <c r="K680" s="89"/>
      <c r="L680" s="57"/>
      <c r="M680" s="57"/>
      <c r="N680" s="57"/>
      <c r="O680" s="57"/>
      <c r="P680" s="57"/>
      <c r="Q680" s="57"/>
      <c r="R680" s="57"/>
      <c r="S680" s="57"/>
      <c r="T680" s="57"/>
      <c r="U680" s="57"/>
      <c r="V680" s="57"/>
      <c r="W680" s="57"/>
    </row>
    <row r="681">
      <c r="A681" s="298"/>
      <c r="B681" s="57"/>
      <c r="C681" s="57"/>
      <c r="D681" s="57"/>
      <c r="E681" s="57"/>
      <c r="F681" s="57"/>
      <c r="G681" s="57"/>
      <c r="H681" s="57"/>
      <c r="I681" s="57"/>
      <c r="J681" s="89"/>
      <c r="K681" s="89"/>
      <c r="L681" s="57"/>
      <c r="M681" s="57"/>
      <c r="N681" s="57"/>
      <c r="O681" s="57"/>
      <c r="P681" s="57"/>
      <c r="Q681" s="57"/>
      <c r="R681" s="57"/>
      <c r="S681" s="57"/>
      <c r="T681" s="57"/>
      <c r="U681" s="57"/>
      <c r="V681" s="57"/>
      <c r="W681" s="57"/>
    </row>
    <row r="682">
      <c r="A682" s="298"/>
      <c r="B682" s="57"/>
      <c r="C682" s="57"/>
      <c r="D682" s="57"/>
      <c r="E682" s="57"/>
      <c r="F682" s="57"/>
      <c r="G682" s="57"/>
      <c r="H682" s="57"/>
      <c r="I682" s="57"/>
      <c r="J682" s="89"/>
      <c r="K682" s="89"/>
      <c r="L682" s="57"/>
      <c r="M682" s="57"/>
      <c r="N682" s="57"/>
      <c r="O682" s="57"/>
      <c r="P682" s="57"/>
      <c r="Q682" s="57"/>
      <c r="R682" s="57"/>
      <c r="S682" s="57"/>
      <c r="T682" s="57"/>
      <c r="U682" s="57"/>
      <c r="V682" s="57"/>
      <c r="W682" s="57"/>
    </row>
    <row r="683">
      <c r="A683" s="298"/>
      <c r="B683" s="57"/>
      <c r="C683" s="57"/>
      <c r="D683" s="57"/>
      <c r="E683" s="57"/>
      <c r="F683" s="57"/>
      <c r="G683" s="57"/>
      <c r="H683" s="57"/>
      <c r="I683" s="57"/>
      <c r="J683" s="89"/>
      <c r="K683" s="89"/>
      <c r="L683" s="57"/>
      <c r="M683" s="57"/>
      <c r="N683" s="57"/>
      <c r="O683" s="57"/>
      <c r="P683" s="57"/>
      <c r="Q683" s="57"/>
      <c r="R683" s="57"/>
      <c r="S683" s="57"/>
      <c r="T683" s="57"/>
      <c r="U683" s="57"/>
      <c r="V683" s="57"/>
      <c r="W683" s="57"/>
    </row>
    <row r="684">
      <c r="A684" s="298"/>
      <c r="B684" s="57"/>
      <c r="C684" s="57"/>
      <c r="D684" s="57"/>
      <c r="E684" s="57"/>
      <c r="F684" s="57"/>
      <c r="G684" s="57"/>
      <c r="H684" s="57"/>
      <c r="I684" s="57"/>
      <c r="J684" s="89"/>
      <c r="K684" s="89"/>
      <c r="L684" s="57"/>
      <c r="M684" s="57"/>
      <c r="N684" s="57"/>
      <c r="O684" s="57"/>
      <c r="P684" s="57"/>
      <c r="Q684" s="57"/>
      <c r="R684" s="57"/>
      <c r="S684" s="57"/>
      <c r="T684" s="57"/>
      <c r="U684" s="57"/>
      <c r="V684" s="57"/>
      <c r="W684" s="57"/>
    </row>
    <row r="685">
      <c r="A685" s="298"/>
      <c r="B685" s="57"/>
      <c r="C685" s="57"/>
      <c r="D685" s="57"/>
      <c r="E685" s="57"/>
      <c r="F685" s="57"/>
      <c r="G685" s="57"/>
      <c r="H685" s="57"/>
      <c r="I685" s="57"/>
      <c r="J685" s="89"/>
      <c r="K685" s="89"/>
      <c r="L685" s="57"/>
      <c r="M685" s="57"/>
      <c r="N685" s="57"/>
      <c r="O685" s="57"/>
      <c r="P685" s="57"/>
      <c r="Q685" s="57"/>
      <c r="R685" s="57"/>
      <c r="S685" s="57"/>
      <c r="T685" s="57"/>
      <c r="U685" s="57"/>
      <c r="V685" s="57"/>
      <c r="W685" s="57"/>
    </row>
    <row r="686">
      <c r="A686" s="298"/>
      <c r="B686" s="57"/>
      <c r="C686" s="57"/>
      <c r="D686" s="57"/>
      <c r="E686" s="57"/>
      <c r="F686" s="57"/>
      <c r="G686" s="57"/>
      <c r="H686" s="57"/>
      <c r="I686" s="57"/>
      <c r="J686" s="89"/>
      <c r="K686" s="89"/>
      <c r="L686" s="57"/>
      <c r="M686" s="57"/>
      <c r="N686" s="57"/>
      <c r="O686" s="57"/>
      <c r="P686" s="57"/>
      <c r="Q686" s="57"/>
      <c r="R686" s="57"/>
      <c r="S686" s="57"/>
      <c r="T686" s="57"/>
      <c r="U686" s="57"/>
      <c r="V686" s="57"/>
      <c r="W686" s="57"/>
    </row>
    <row r="687">
      <c r="A687" s="298"/>
      <c r="B687" s="57"/>
      <c r="C687" s="57"/>
      <c r="D687" s="57"/>
      <c r="E687" s="57"/>
      <c r="F687" s="57"/>
      <c r="G687" s="57"/>
      <c r="H687" s="57"/>
      <c r="I687" s="57"/>
      <c r="J687" s="89"/>
      <c r="K687" s="89"/>
      <c r="L687" s="57"/>
      <c r="M687" s="57"/>
      <c r="N687" s="57"/>
      <c r="O687" s="57"/>
      <c r="P687" s="57"/>
      <c r="Q687" s="57"/>
      <c r="R687" s="57"/>
      <c r="S687" s="57"/>
      <c r="T687" s="57"/>
      <c r="U687" s="57"/>
      <c r="V687" s="57"/>
      <c r="W687" s="57"/>
    </row>
    <row r="688">
      <c r="A688" s="298"/>
      <c r="B688" s="57"/>
      <c r="C688" s="57"/>
      <c r="D688" s="57"/>
      <c r="E688" s="57"/>
      <c r="F688" s="57"/>
      <c r="G688" s="57"/>
      <c r="H688" s="57"/>
      <c r="I688" s="57"/>
      <c r="J688" s="89"/>
      <c r="K688" s="89"/>
      <c r="L688" s="57"/>
      <c r="M688" s="57"/>
      <c r="N688" s="57"/>
      <c r="O688" s="57"/>
      <c r="P688" s="57"/>
      <c r="Q688" s="57"/>
      <c r="R688" s="57"/>
      <c r="S688" s="57"/>
      <c r="T688" s="57"/>
      <c r="U688" s="57"/>
      <c r="V688" s="57"/>
      <c r="W688" s="57"/>
    </row>
    <row r="689">
      <c r="A689" s="298"/>
      <c r="B689" s="57"/>
      <c r="C689" s="57"/>
      <c r="D689" s="57"/>
      <c r="E689" s="57"/>
      <c r="F689" s="57"/>
      <c r="G689" s="57"/>
      <c r="H689" s="57"/>
      <c r="I689" s="57"/>
      <c r="J689" s="89"/>
      <c r="K689" s="89"/>
      <c r="L689" s="57"/>
      <c r="M689" s="57"/>
      <c r="N689" s="57"/>
      <c r="O689" s="57"/>
      <c r="P689" s="57"/>
      <c r="Q689" s="57"/>
      <c r="R689" s="57"/>
      <c r="S689" s="57"/>
      <c r="T689" s="57"/>
      <c r="U689" s="57"/>
      <c r="V689" s="57"/>
      <c r="W689" s="57"/>
    </row>
    <row r="690">
      <c r="A690" s="298"/>
      <c r="B690" s="57"/>
      <c r="C690" s="57"/>
      <c r="D690" s="57"/>
      <c r="E690" s="57"/>
      <c r="F690" s="57"/>
      <c r="G690" s="57"/>
      <c r="H690" s="57"/>
      <c r="I690" s="57"/>
      <c r="J690" s="89"/>
      <c r="K690" s="89"/>
      <c r="L690" s="57"/>
      <c r="M690" s="57"/>
      <c r="N690" s="57"/>
      <c r="O690" s="57"/>
      <c r="P690" s="57"/>
      <c r="Q690" s="57"/>
      <c r="R690" s="57"/>
      <c r="S690" s="57"/>
      <c r="T690" s="57"/>
      <c r="U690" s="57"/>
      <c r="V690" s="57"/>
      <c r="W690" s="57"/>
    </row>
    <row r="691">
      <c r="A691" s="298"/>
      <c r="B691" s="57"/>
      <c r="C691" s="57"/>
      <c r="D691" s="57"/>
      <c r="E691" s="57"/>
      <c r="F691" s="57"/>
      <c r="G691" s="57"/>
      <c r="H691" s="57"/>
      <c r="I691" s="57"/>
      <c r="J691" s="89"/>
      <c r="K691" s="89"/>
      <c r="L691" s="57"/>
      <c r="M691" s="57"/>
      <c r="N691" s="57"/>
      <c r="O691" s="57"/>
      <c r="P691" s="57"/>
      <c r="Q691" s="57"/>
      <c r="R691" s="57"/>
      <c r="S691" s="57"/>
      <c r="T691" s="57"/>
      <c r="U691" s="57"/>
      <c r="V691" s="57"/>
      <c r="W691" s="57"/>
    </row>
    <row r="692">
      <c r="A692" s="298"/>
      <c r="B692" s="57"/>
      <c r="C692" s="57"/>
      <c r="D692" s="57"/>
      <c r="E692" s="57"/>
      <c r="F692" s="57"/>
      <c r="G692" s="57"/>
      <c r="H692" s="57"/>
      <c r="I692" s="57"/>
      <c r="J692" s="89"/>
      <c r="K692" s="89"/>
      <c r="L692" s="57"/>
      <c r="M692" s="57"/>
      <c r="N692" s="57"/>
      <c r="O692" s="57"/>
      <c r="P692" s="57"/>
      <c r="Q692" s="57"/>
      <c r="R692" s="57"/>
      <c r="S692" s="57"/>
      <c r="T692" s="57"/>
      <c r="U692" s="57"/>
      <c r="V692" s="57"/>
      <c r="W692" s="57"/>
    </row>
    <row r="693">
      <c r="A693" s="298"/>
      <c r="B693" s="57"/>
      <c r="C693" s="57"/>
      <c r="D693" s="57"/>
      <c r="E693" s="57"/>
      <c r="F693" s="57"/>
      <c r="G693" s="57"/>
      <c r="H693" s="57"/>
      <c r="I693" s="57"/>
      <c r="J693" s="89"/>
      <c r="K693" s="89"/>
      <c r="L693" s="57"/>
      <c r="M693" s="57"/>
      <c r="N693" s="57"/>
      <c r="O693" s="57"/>
      <c r="P693" s="57"/>
      <c r="Q693" s="57"/>
      <c r="R693" s="57"/>
      <c r="S693" s="57"/>
      <c r="T693" s="57"/>
      <c r="U693" s="57"/>
      <c r="V693" s="57"/>
      <c r="W693" s="57"/>
    </row>
    <row r="694">
      <c r="A694" s="298"/>
      <c r="B694" s="57"/>
      <c r="C694" s="57"/>
      <c r="D694" s="57"/>
      <c r="E694" s="57"/>
      <c r="F694" s="57"/>
      <c r="G694" s="57"/>
      <c r="H694" s="57"/>
      <c r="I694" s="57"/>
      <c r="J694" s="89"/>
      <c r="K694" s="89"/>
      <c r="L694" s="57"/>
      <c r="M694" s="57"/>
      <c r="N694" s="57"/>
      <c r="O694" s="57"/>
      <c r="P694" s="57"/>
      <c r="Q694" s="57"/>
      <c r="R694" s="57"/>
      <c r="S694" s="57"/>
      <c r="T694" s="57"/>
      <c r="U694" s="57"/>
      <c r="V694" s="57"/>
      <c r="W694" s="57"/>
    </row>
    <row r="695">
      <c r="A695" s="298"/>
      <c r="B695" s="57"/>
      <c r="C695" s="57"/>
      <c r="D695" s="57"/>
      <c r="E695" s="57"/>
      <c r="F695" s="57"/>
      <c r="G695" s="57"/>
      <c r="H695" s="57"/>
      <c r="I695" s="57"/>
      <c r="J695" s="89"/>
      <c r="K695" s="89"/>
      <c r="L695" s="57"/>
      <c r="M695" s="57"/>
      <c r="N695" s="57"/>
      <c r="O695" s="57"/>
      <c r="P695" s="57"/>
      <c r="Q695" s="57"/>
      <c r="R695" s="57"/>
      <c r="S695" s="57"/>
      <c r="T695" s="57"/>
      <c r="U695" s="57"/>
      <c r="V695" s="57"/>
      <c r="W695" s="57"/>
    </row>
    <row r="696">
      <c r="A696" s="298"/>
      <c r="B696" s="57"/>
      <c r="C696" s="57"/>
      <c r="D696" s="57"/>
      <c r="E696" s="57"/>
      <c r="F696" s="57"/>
      <c r="G696" s="57"/>
      <c r="H696" s="57"/>
      <c r="I696" s="57"/>
      <c r="J696" s="89"/>
      <c r="K696" s="89"/>
      <c r="L696" s="57"/>
      <c r="M696" s="57"/>
      <c r="N696" s="57"/>
      <c r="O696" s="57"/>
      <c r="P696" s="57"/>
      <c r="Q696" s="57"/>
      <c r="R696" s="57"/>
      <c r="S696" s="57"/>
      <c r="T696" s="57"/>
      <c r="U696" s="57"/>
      <c r="V696" s="57"/>
      <c r="W696" s="57"/>
    </row>
    <row r="697">
      <c r="A697" s="298"/>
      <c r="B697" s="57"/>
      <c r="C697" s="57"/>
      <c r="D697" s="57"/>
      <c r="E697" s="57"/>
      <c r="F697" s="57"/>
      <c r="G697" s="57"/>
      <c r="H697" s="57"/>
      <c r="I697" s="57"/>
      <c r="J697" s="89"/>
      <c r="K697" s="89"/>
      <c r="L697" s="57"/>
      <c r="M697" s="57"/>
      <c r="N697" s="57"/>
      <c r="O697" s="57"/>
      <c r="P697" s="57"/>
      <c r="Q697" s="57"/>
      <c r="R697" s="57"/>
      <c r="S697" s="57"/>
      <c r="T697" s="57"/>
      <c r="U697" s="57"/>
      <c r="V697" s="57"/>
      <c r="W697" s="57"/>
    </row>
    <row r="698">
      <c r="A698" s="298"/>
      <c r="B698" s="57"/>
      <c r="C698" s="57"/>
      <c r="D698" s="57"/>
      <c r="E698" s="57"/>
      <c r="F698" s="57"/>
      <c r="G698" s="57"/>
      <c r="H698" s="57"/>
      <c r="I698" s="57"/>
      <c r="J698" s="89"/>
      <c r="K698" s="89"/>
      <c r="L698" s="57"/>
      <c r="M698" s="57"/>
      <c r="N698" s="57"/>
      <c r="O698" s="57"/>
      <c r="P698" s="57"/>
      <c r="Q698" s="57"/>
      <c r="R698" s="57"/>
      <c r="S698" s="57"/>
      <c r="T698" s="57"/>
      <c r="U698" s="57"/>
      <c r="V698" s="57"/>
      <c r="W698" s="57"/>
    </row>
    <row r="699">
      <c r="A699" s="298"/>
      <c r="B699" s="57"/>
      <c r="C699" s="57"/>
      <c r="D699" s="57"/>
      <c r="E699" s="57"/>
      <c r="F699" s="57"/>
      <c r="G699" s="57"/>
      <c r="H699" s="57"/>
      <c r="I699" s="57"/>
      <c r="J699" s="89"/>
      <c r="K699" s="89"/>
      <c r="L699" s="57"/>
      <c r="M699" s="57"/>
      <c r="N699" s="57"/>
      <c r="O699" s="57"/>
      <c r="P699" s="57"/>
      <c r="Q699" s="57"/>
      <c r="R699" s="57"/>
      <c r="S699" s="57"/>
      <c r="T699" s="57"/>
      <c r="U699" s="57"/>
      <c r="V699" s="57"/>
      <c r="W699" s="57"/>
    </row>
    <row r="700">
      <c r="A700" s="298"/>
      <c r="B700" s="57"/>
      <c r="C700" s="57"/>
      <c r="D700" s="57"/>
      <c r="E700" s="57"/>
      <c r="F700" s="57"/>
      <c r="G700" s="57"/>
      <c r="H700" s="57"/>
      <c r="I700" s="57"/>
      <c r="J700" s="89"/>
      <c r="K700" s="89"/>
      <c r="L700" s="57"/>
      <c r="M700" s="57"/>
      <c r="N700" s="57"/>
      <c r="O700" s="57"/>
      <c r="P700" s="57"/>
      <c r="Q700" s="57"/>
      <c r="R700" s="57"/>
      <c r="S700" s="57"/>
      <c r="T700" s="57"/>
      <c r="U700" s="57"/>
      <c r="V700" s="57"/>
      <c r="W700" s="57"/>
    </row>
    <row r="701">
      <c r="A701" s="298"/>
      <c r="B701" s="57"/>
      <c r="C701" s="57"/>
      <c r="D701" s="57"/>
      <c r="E701" s="57"/>
      <c r="F701" s="57"/>
      <c r="G701" s="57"/>
      <c r="H701" s="57"/>
      <c r="I701" s="57"/>
      <c r="J701" s="89"/>
      <c r="K701" s="89"/>
      <c r="L701" s="57"/>
      <c r="M701" s="57"/>
      <c r="N701" s="57"/>
      <c r="O701" s="57"/>
      <c r="P701" s="57"/>
      <c r="Q701" s="57"/>
      <c r="R701" s="57"/>
      <c r="S701" s="57"/>
      <c r="T701" s="57"/>
      <c r="U701" s="57"/>
      <c r="V701" s="57"/>
      <c r="W701" s="57"/>
    </row>
    <row r="702">
      <c r="A702" s="298"/>
      <c r="B702" s="57"/>
      <c r="C702" s="57"/>
      <c r="D702" s="57"/>
      <c r="E702" s="57"/>
      <c r="F702" s="57"/>
      <c r="G702" s="57"/>
      <c r="H702" s="57"/>
      <c r="I702" s="57"/>
      <c r="J702" s="89"/>
      <c r="K702" s="89"/>
      <c r="L702" s="57"/>
      <c r="M702" s="57"/>
      <c r="N702" s="57"/>
      <c r="O702" s="57"/>
      <c r="P702" s="57"/>
      <c r="Q702" s="57"/>
      <c r="R702" s="57"/>
      <c r="S702" s="57"/>
      <c r="T702" s="57"/>
      <c r="U702" s="57"/>
      <c r="V702" s="57"/>
      <c r="W702" s="57"/>
    </row>
    <row r="703">
      <c r="A703" s="298"/>
      <c r="B703" s="57"/>
      <c r="C703" s="57"/>
      <c r="D703" s="57"/>
      <c r="E703" s="57"/>
      <c r="F703" s="57"/>
      <c r="G703" s="57"/>
      <c r="H703" s="57"/>
      <c r="I703" s="57"/>
      <c r="J703" s="89"/>
      <c r="K703" s="89"/>
      <c r="L703" s="57"/>
      <c r="M703" s="57"/>
      <c r="N703" s="57"/>
      <c r="O703" s="57"/>
      <c r="P703" s="57"/>
      <c r="Q703" s="57"/>
      <c r="R703" s="57"/>
      <c r="S703" s="57"/>
      <c r="T703" s="57"/>
      <c r="U703" s="57"/>
      <c r="V703" s="57"/>
      <c r="W703" s="57"/>
    </row>
    <row r="704">
      <c r="A704" s="298"/>
      <c r="B704" s="57"/>
      <c r="C704" s="57"/>
      <c r="D704" s="57"/>
      <c r="E704" s="57"/>
      <c r="F704" s="57"/>
      <c r="G704" s="57"/>
      <c r="H704" s="57"/>
      <c r="I704" s="57"/>
      <c r="J704" s="89"/>
      <c r="K704" s="89"/>
      <c r="L704" s="57"/>
      <c r="M704" s="57"/>
      <c r="N704" s="57"/>
      <c r="O704" s="57"/>
      <c r="P704" s="57"/>
      <c r="Q704" s="57"/>
      <c r="R704" s="57"/>
      <c r="S704" s="57"/>
      <c r="T704" s="57"/>
      <c r="U704" s="57"/>
      <c r="V704" s="57"/>
      <c r="W704" s="57"/>
    </row>
    <row r="705">
      <c r="A705" s="298"/>
      <c r="B705" s="57"/>
      <c r="C705" s="57"/>
      <c r="D705" s="57"/>
      <c r="E705" s="57"/>
      <c r="F705" s="57"/>
      <c r="G705" s="57"/>
      <c r="H705" s="57"/>
      <c r="I705" s="57"/>
      <c r="J705" s="89"/>
      <c r="K705" s="89"/>
      <c r="L705" s="57"/>
      <c r="M705" s="57"/>
      <c r="N705" s="57"/>
      <c r="O705" s="57"/>
      <c r="P705" s="57"/>
      <c r="Q705" s="57"/>
      <c r="R705" s="57"/>
      <c r="S705" s="57"/>
      <c r="T705" s="57"/>
      <c r="U705" s="57"/>
      <c r="V705" s="57"/>
      <c r="W705" s="57"/>
    </row>
    <row r="706">
      <c r="A706" s="298"/>
      <c r="B706" s="57"/>
      <c r="C706" s="57"/>
      <c r="D706" s="57"/>
      <c r="E706" s="57"/>
      <c r="F706" s="57"/>
      <c r="G706" s="57"/>
      <c r="H706" s="57"/>
      <c r="I706" s="57"/>
      <c r="J706" s="89"/>
      <c r="K706" s="89"/>
      <c r="L706" s="57"/>
      <c r="M706" s="57"/>
      <c r="N706" s="57"/>
      <c r="O706" s="57"/>
      <c r="P706" s="57"/>
      <c r="Q706" s="57"/>
      <c r="R706" s="57"/>
      <c r="S706" s="57"/>
      <c r="T706" s="57"/>
      <c r="U706" s="57"/>
      <c r="V706" s="57"/>
      <c r="W706" s="57"/>
    </row>
    <row r="707">
      <c r="A707" s="298"/>
      <c r="B707" s="57"/>
      <c r="C707" s="57"/>
      <c r="D707" s="57"/>
      <c r="E707" s="57"/>
      <c r="F707" s="57"/>
      <c r="G707" s="57"/>
      <c r="H707" s="57"/>
      <c r="I707" s="57"/>
      <c r="J707" s="89"/>
      <c r="K707" s="89"/>
      <c r="L707" s="57"/>
      <c r="M707" s="57"/>
      <c r="N707" s="57"/>
      <c r="O707" s="57"/>
      <c r="P707" s="57"/>
      <c r="Q707" s="57"/>
      <c r="R707" s="57"/>
      <c r="S707" s="57"/>
      <c r="T707" s="57"/>
      <c r="U707" s="57"/>
      <c r="V707" s="57"/>
      <c r="W707" s="57"/>
    </row>
    <row r="708">
      <c r="A708" s="298"/>
      <c r="B708" s="57"/>
      <c r="C708" s="57"/>
      <c r="D708" s="57"/>
      <c r="E708" s="57"/>
      <c r="F708" s="57"/>
      <c r="G708" s="57"/>
      <c r="H708" s="57"/>
      <c r="I708" s="57"/>
      <c r="J708" s="89"/>
      <c r="K708" s="89"/>
      <c r="L708" s="57"/>
      <c r="M708" s="57"/>
      <c r="N708" s="57"/>
      <c r="O708" s="57"/>
      <c r="P708" s="57"/>
      <c r="Q708" s="57"/>
      <c r="R708" s="57"/>
      <c r="S708" s="57"/>
      <c r="T708" s="57"/>
      <c r="U708" s="57"/>
      <c r="V708" s="57"/>
      <c r="W708" s="57"/>
    </row>
    <row r="709">
      <c r="A709" s="298"/>
      <c r="B709" s="57"/>
      <c r="C709" s="57"/>
      <c r="D709" s="57"/>
      <c r="E709" s="57"/>
      <c r="F709" s="57"/>
      <c r="G709" s="57"/>
      <c r="H709" s="57"/>
      <c r="I709" s="57"/>
      <c r="J709" s="89"/>
      <c r="K709" s="89"/>
      <c r="L709" s="57"/>
      <c r="M709" s="57"/>
      <c r="N709" s="57"/>
      <c r="O709" s="57"/>
      <c r="P709" s="57"/>
      <c r="Q709" s="57"/>
      <c r="R709" s="57"/>
      <c r="S709" s="57"/>
      <c r="T709" s="57"/>
      <c r="U709" s="57"/>
      <c r="V709" s="57"/>
      <c r="W709" s="57"/>
    </row>
    <row r="710">
      <c r="A710" s="298"/>
      <c r="B710" s="57"/>
      <c r="C710" s="57"/>
      <c r="D710" s="57"/>
      <c r="E710" s="57"/>
      <c r="F710" s="57"/>
      <c r="G710" s="57"/>
      <c r="H710" s="57"/>
      <c r="I710" s="57"/>
      <c r="J710" s="89"/>
      <c r="K710" s="89"/>
      <c r="L710" s="57"/>
      <c r="M710" s="57"/>
      <c r="N710" s="57"/>
      <c r="O710" s="57"/>
      <c r="P710" s="57"/>
      <c r="Q710" s="57"/>
      <c r="R710" s="57"/>
      <c r="S710" s="57"/>
      <c r="T710" s="57"/>
      <c r="U710" s="57"/>
      <c r="V710" s="57"/>
      <c r="W710" s="57"/>
    </row>
    <row r="711">
      <c r="A711" s="298"/>
      <c r="B711" s="57"/>
      <c r="C711" s="57"/>
      <c r="D711" s="57"/>
      <c r="E711" s="57"/>
      <c r="F711" s="57"/>
      <c r="G711" s="57"/>
      <c r="H711" s="57"/>
      <c r="I711" s="57"/>
      <c r="J711" s="89"/>
      <c r="K711" s="89"/>
      <c r="L711" s="57"/>
      <c r="M711" s="57"/>
      <c r="N711" s="57"/>
      <c r="O711" s="57"/>
      <c r="P711" s="57"/>
      <c r="Q711" s="57"/>
      <c r="R711" s="57"/>
      <c r="S711" s="57"/>
      <c r="T711" s="57"/>
      <c r="U711" s="57"/>
      <c r="V711" s="57"/>
      <c r="W711" s="57"/>
    </row>
    <row r="712">
      <c r="A712" s="298"/>
      <c r="B712" s="57"/>
      <c r="C712" s="57"/>
      <c r="D712" s="57"/>
      <c r="E712" s="57"/>
      <c r="F712" s="57"/>
      <c r="G712" s="57"/>
      <c r="H712" s="57"/>
      <c r="I712" s="57"/>
      <c r="J712" s="89"/>
      <c r="K712" s="89"/>
      <c r="L712" s="57"/>
      <c r="M712" s="57"/>
      <c r="N712" s="57"/>
      <c r="O712" s="57"/>
      <c r="P712" s="57"/>
      <c r="Q712" s="57"/>
      <c r="R712" s="57"/>
      <c r="S712" s="57"/>
      <c r="T712" s="57"/>
      <c r="U712" s="57"/>
      <c r="V712" s="57"/>
      <c r="W712" s="57"/>
    </row>
    <row r="713">
      <c r="A713" s="298"/>
      <c r="B713" s="57"/>
      <c r="C713" s="57"/>
      <c r="D713" s="57"/>
      <c r="E713" s="57"/>
      <c r="F713" s="57"/>
      <c r="G713" s="57"/>
      <c r="H713" s="57"/>
      <c r="I713" s="57"/>
      <c r="J713" s="89"/>
      <c r="K713" s="89"/>
      <c r="L713" s="57"/>
      <c r="M713" s="57"/>
      <c r="N713" s="57"/>
      <c r="O713" s="57"/>
      <c r="P713" s="57"/>
      <c r="Q713" s="57"/>
      <c r="R713" s="57"/>
      <c r="S713" s="57"/>
      <c r="T713" s="57"/>
      <c r="U713" s="57"/>
      <c r="V713" s="57"/>
      <c r="W713" s="57"/>
    </row>
    <row r="714">
      <c r="A714" s="298"/>
      <c r="B714" s="57"/>
      <c r="C714" s="57"/>
      <c r="D714" s="57"/>
      <c r="E714" s="57"/>
      <c r="F714" s="57"/>
      <c r="G714" s="57"/>
      <c r="H714" s="57"/>
      <c r="I714" s="57"/>
      <c r="J714" s="89"/>
      <c r="K714" s="89"/>
      <c r="L714" s="57"/>
      <c r="M714" s="57"/>
      <c r="N714" s="57"/>
      <c r="O714" s="57"/>
      <c r="P714" s="57"/>
      <c r="Q714" s="57"/>
      <c r="R714" s="57"/>
      <c r="S714" s="57"/>
      <c r="T714" s="57"/>
      <c r="U714" s="57"/>
      <c r="V714" s="57"/>
      <c r="W714" s="57"/>
    </row>
    <row r="715">
      <c r="A715" s="298"/>
      <c r="B715" s="57"/>
      <c r="C715" s="57"/>
      <c r="D715" s="57"/>
      <c r="E715" s="57"/>
      <c r="F715" s="57"/>
      <c r="G715" s="57"/>
      <c r="H715" s="57"/>
      <c r="I715" s="57"/>
      <c r="J715" s="89"/>
      <c r="K715" s="89"/>
      <c r="L715" s="57"/>
      <c r="M715" s="57"/>
      <c r="N715" s="57"/>
      <c r="O715" s="57"/>
      <c r="P715" s="57"/>
      <c r="Q715" s="57"/>
      <c r="R715" s="57"/>
      <c r="S715" s="57"/>
      <c r="T715" s="57"/>
      <c r="U715" s="57"/>
      <c r="V715" s="57"/>
      <c r="W715" s="57"/>
    </row>
    <row r="716">
      <c r="A716" s="298"/>
      <c r="B716" s="57"/>
      <c r="C716" s="57"/>
      <c r="D716" s="57"/>
      <c r="E716" s="57"/>
      <c r="F716" s="57"/>
      <c r="G716" s="57"/>
      <c r="H716" s="57"/>
      <c r="I716" s="57"/>
      <c r="J716" s="89"/>
      <c r="K716" s="89"/>
      <c r="L716" s="57"/>
      <c r="M716" s="57"/>
      <c r="N716" s="57"/>
      <c r="O716" s="57"/>
      <c r="P716" s="57"/>
      <c r="Q716" s="57"/>
      <c r="R716" s="57"/>
      <c r="S716" s="57"/>
      <c r="T716" s="57"/>
      <c r="U716" s="57"/>
      <c r="V716" s="57"/>
      <c r="W716" s="57"/>
    </row>
    <row r="717">
      <c r="A717" s="298"/>
      <c r="B717" s="57"/>
      <c r="C717" s="57"/>
      <c r="D717" s="57"/>
      <c r="E717" s="57"/>
      <c r="F717" s="57"/>
      <c r="G717" s="57"/>
      <c r="H717" s="57"/>
      <c r="I717" s="57"/>
      <c r="J717" s="89"/>
      <c r="K717" s="89"/>
      <c r="L717" s="57"/>
      <c r="M717" s="57"/>
      <c r="N717" s="57"/>
      <c r="O717" s="57"/>
      <c r="P717" s="57"/>
      <c r="Q717" s="57"/>
      <c r="R717" s="57"/>
      <c r="S717" s="57"/>
      <c r="T717" s="57"/>
      <c r="U717" s="57"/>
      <c r="V717" s="57"/>
      <c r="W717" s="57"/>
    </row>
    <row r="718">
      <c r="A718" s="298"/>
      <c r="B718" s="57"/>
      <c r="C718" s="57"/>
      <c r="D718" s="57"/>
      <c r="E718" s="57"/>
      <c r="F718" s="57"/>
      <c r="G718" s="57"/>
      <c r="H718" s="57"/>
      <c r="I718" s="57"/>
      <c r="J718" s="89"/>
      <c r="K718" s="89"/>
      <c r="L718" s="57"/>
      <c r="M718" s="57"/>
      <c r="N718" s="57"/>
      <c r="O718" s="57"/>
      <c r="P718" s="57"/>
      <c r="Q718" s="57"/>
      <c r="R718" s="57"/>
      <c r="S718" s="57"/>
      <c r="T718" s="57"/>
      <c r="U718" s="57"/>
      <c r="V718" s="57"/>
      <c r="W718" s="57"/>
    </row>
    <row r="719">
      <c r="A719" s="298"/>
      <c r="B719" s="57"/>
      <c r="C719" s="57"/>
      <c r="D719" s="57"/>
      <c r="E719" s="57"/>
      <c r="F719" s="57"/>
      <c r="G719" s="57"/>
      <c r="H719" s="57"/>
      <c r="I719" s="57"/>
      <c r="J719" s="89"/>
      <c r="K719" s="89"/>
      <c r="L719" s="57"/>
      <c r="M719" s="57"/>
      <c r="N719" s="57"/>
      <c r="O719" s="57"/>
      <c r="P719" s="57"/>
      <c r="Q719" s="57"/>
      <c r="R719" s="57"/>
      <c r="S719" s="57"/>
      <c r="T719" s="57"/>
      <c r="U719" s="57"/>
      <c r="V719" s="57"/>
      <c r="W719" s="57"/>
    </row>
    <row r="720">
      <c r="A720" s="298"/>
      <c r="B720" s="57"/>
      <c r="C720" s="57"/>
      <c r="D720" s="57"/>
      <c r="E720" s="57"/>
      <c r="F720" s="57"/>
      <c r="G720" s="57"/>
      <c r="H720" s="57"/>
      <c r="I720" s="57"/>
      <c r="J720" s="89"/>
      <c r="K720" s="89"/>
      <c r="L720" s="57"/>
      <c r="M720" s="57"/>
      <c r="N720" s="57"/>
      <c r="O720" s="57"/>
      <c r="P720" s="57"/>
      <c r="Q720" s="57"/>
      <c r="R720" s="57"/>
      <c r="S720" s="57"/>
      <c r="T720" s="57"/>
      <c r="U720" s="57"/>
      <c r="V720" s="57"/>
      <c r="W720" s="57"/>
    </row>
    <row r="721">
      <c r="A721" s="298"/>
      <c r="B721" s="57"/>
      <c r="C721" s="57"/>
      <c r="D721" s="57"/>
      <c r="E721" s="57"/>
      <c r="F721" s="57"/>
      <c r="G721" s="57"/>
      <c r="H721" s="57"/>
      <c r="I721" s="57"/>
      <c r="J721" s="89"/>
      <c r="K721" s="89"/>
      <c r="L721" s="57"/>
      <c r="M721" s="57"/>
      <c r="N721" s="57"/>
      <c r="O721" s="57"/>
      <c r="P721" s="57"/>
      <c r="Q721" s="57"/>
      <c r="R721" s="57"/>
      <c r="S721" s="57"/>
      <c r="T721" s="57"/>
      <c r="U721" s="57"/>
      <c r="V721" s="57"/>
      <c r="W721" s="57"/>
    </row>
    <row r="722">
      <c r="A722" s="298"/>
      <c r="B722" s="57"/>
      <c r="C722" s="57"/>
      <c r="D722" s="57"/>
      <c r="E722" s="57"/>
      <c r="F722" s="57"/>
      <c r="G722" s="57"/>
      <c r="H722" s="57"/>
      <c r="I722" s="57"/>
      <c r="J722" s="89"/>
      <c r="K722" s="89"/>
      <c r="L722" s="57"/>
      <c r="M722" s="57"/>
      <c r="N722" s="57"/>
      <c r="O722" s="57"/>
      <c r="P722" s="57"/>
      <c r="Q722" s="57"/>
      <c r="R722" s="57"/>
      <c r="S722" s="57"/>
      <c r="T722" s="57"/>
      <c r="U722" s="57"/>
      <c r="V722" s="57"/>
      <c r="W722" s="57"/>
    </row>
    <row r="723">
      <c r="A723" s="298"/>
      <c r="B723" s="57"/>
      <c r="C723" s="57"/>
      <c r="D723" s="57"/>
      <c r="E723" s="57"/>
      <c r="F723" s="57"/>
      <c r="G723" s="57"/>
      <c r="H723" s="57"/>
      <c r="I723" s="57"/>
      <c r="J723" s="89"/>
      <c r="K723" s="89"/>
      <c r="L723" s="57"/>
      <c r="M723" s="57"/>
      <c r="N723" s="57"/>
      <c r="O723" s="57"/>
      <c r="P723" s="57"/>
      <c r="Q723" s="57"/>
      <c r="R723" s="57"/>
      <c r="S723" s="57"/>
      <c r="T723" s="57"/>
      <c r="U723" s="57"/>
      <c r="V723" s="57"/>
      <c r="W723" s="57"/>
    </row>
    <row r="724">
      <c r="A724" s="298"/>
      <c r="B724" s="57"/>
      <c r="C724" s="57"/>
      <c r="D724" s="57"/>
      <c r="E724" s="57"/>
      <c r="F724" s="57"/>
      <c r="G724" s="57"/>
      <c r="H724" s="57"/>
      <c r="I724" s="57"/>
      <c r="J724" s="89"/>
      <c r="K724" s="89"/>
      <c r="L724" s="57"/>
      <c r="M724" s="57"/>
      <c r="N724" s="57"/>
      <c r="O724" s="57"/>
      <c r="P724" s="57"/>
      <c r="Q724" s="57"/>
      <c r="R724" s="57"/>
      <c r="S724" s="57"/>
      <c r="T724" s="57"/>
      <c r="U724" s="57"/>
      <c r="V724" s="57"/>
      <c r="W724" s="57"/>
    </row>
    <row r="725">
      <c r="A725" s="298"/>
      <c r="B725" s="57"/>
      <c r="C725" s="57"/>
      <c r="D725" s="57"/>
      <c r="E725" s="57"/>
      <c r="F725" s="57"/>
      <c r="G725" s="57"/>
      <c r="H725" s="57"/>
      <c r="I725" s="57"/>
      <c r="J725" s="89"/>
      <c r="K725" s="89"/>
      <c r="L725" s="57"/>
      <c r="M725" s="57"/>
      <c r="N725" s="57"/>
      <c r="O725" s="57"/>
      <c r="P725" s="57"/>
      <c r="Q725" s="57"/>
      <c r="R725" s="57"/>
      <c r="S725" s="57"/>
      <c r="T725" s="57"/>
      <c r="U725" s="57"/>
      <c r="V725" s="57"/>
      <c r="W725" s="57"/>
    </row>
    <row r="726">
      <c r="A726" s="298"/>
      <c r="B726" s="57"/>
      <c r="C726" s="57"/>
      <c r="D726" s="57"/>
      <c r="E726" s="57"/>
      <c r="F726" s="57"/>
      <c r="G726" s="57"/>
      <c r="H726" s="57"/>
      <c r="I726" s="57"/>
      <c r="J726" s="89"/>
      <c r="K726" s="89"/>
      <c r="L726" s="57"/>
      <c r="M726" s="57"/>
      <c r="N726" s="57"/>
      <c r="O726" s="57"/>
      <c r="P726" s="57"/>
      <c r="Q726" s="57"/>
      <c r="R726" s="57"/>
      <c r="S726" s="57"/>
      <c r="T726" s="57"/>
      <c r="U726" s="57"/>
      <c r="V726" s="57"/>
      <c r="W726" s="57"/>
    </row>
    <row r="727">
      <c r="A727" s="298"/>
      <c r="B727" s="57"/>
      <c r="C727" s="57"/>
      <c r="D727" s="57"/>
      <c r="E727" s="57"/>
      <c r="F727" s="57"/>
      <c r="G727" s="57"/>
      <c r="H727" s="57"/>
      <c r="I727" s="57"/>
      <c r="J727" s="89"/>
      <c r="K727" s="89"/>
      <c r="L727" s="57"/>
      <c r="M727" s="57"/>
      <c r="N727" s="57"/>
      <c r="O727" s="57"/>
      <c r="P727" s="57"/>
      <c r="Q727" s="57"/>
      <c r="R727" s="57"/>
      <c r="S727" s="57"/>
      <c r="T727" s="57"/>
      <c r="U727" s="57"/>
      <c r="V727" s="57"/>
      <c r="W727" s="57"/>
    </row>
    <row r="728">
      <c r="A728" s="298"/>
      <c r="B728" s="57"/>
      <c r="C728" s="57"/>
      <c r="D728" s="57"/>
      <c r="E728" s="57"/>
      <c r="F728" s="57"/>
      <c r="G728" s="57"/>
      <c r="H728" s="57"/>
      <c r="I728" s="57"/>
      <c r="J728" s="89"/>
      <c r="K728" s="89"/>
      <c r="L728" s="57"/>
      <c r="M728" s="57"/>
      <c r="N728" s="57"/>
      <c r="O728" s="57"/>
      <c r="P728" s="57"/>
      <c r="Q728" s="57"/>
      <c r="R728" s="57"/>
      <c r="S728" s="57"/>
      <c r="T728" s="57"/>
      <c r="U728" s="57"/>
      <c r="V728" s="57"/>
      <c r="W728" s="57"/>
    </row>
    <row r="729">
      <c r="A729" s="298"/>
      <c r="B729" s="57"/>
      <c r="C729" s="57"/>
      <c r="D729" s="57"/>
      <c r="E729" s="57"/>
      <c r="F729" s="57"/>
      <c r="G729" s="57"/>
      <c r="H729" s="57"/>
      <c r="I729" s="57"/>
      <c r="J729" s="89"/>
      <c r="K729" s="89"/>
      <c r="L729" s="57"/>
      <c r="M729" s="57"/>
      <c r="N729" s="57"/>
      <c r="O729" s="57"/>
      <c r="P729" s="57"/>
      <c r="Q729" s="57"/>
      <c r="R729" s="57"/>
      <c r="S729" s="57"/>
      <c r="T729" s="57"/>
      <c r="U729" s="57"/>
      <c r="V729" s="57"/>
      <c r="W729" s="57"/>
    </row>
    <row r="730">
      <c r="A730" s="298"/>
      <c r="B730" s="57"/>
      <c r="C730" s="57"/>
      <c r="D730" s="57"/>
      <c r="E730" s="57"/>
      <c r="F730" s="57"/>
      <c r="G730" s="57"/>
      <c r="H730" s="57"/>
      <c r="I730" s="57"/>
      <c r="J730" s="89"/>
      <c r="K730" s="89"/>
      <c r="L730" s="57"/>
      <c r="M730" s="57"/>
      <c r="N730" s="57"/>
      <c r="O730" s="57"/>
      <c r="P730" s="57"/>
      <c r="Q730" s="57"/>
      <c r="R730" s="57"/>
      <c r="S730" s="57"/>
      <c r="T730" s="57"/>
      <c r="U730" s="57"/>
      <c r="V730" s="57"/>
      <c r="W730" s="57"/>
    </row>
    <row r="731">
      <c r="A731" s="298"/>
      <c r="B731" s="57"/>
      <c r="C731" s="57"/>
      <c r="D731" s="57"/>
      <c r="E731" s="57"/>
      <c r="F731" s="57"/>
      <c r="G731" s="57"/>
      <c r="H731" s="57"/>
      <c r="I731" s="57"/>
      <c r="J731" s="89"/>
      <c r="K731" s="89"/>
      <c r="L731" s="57"/>
      <c r="M731" s="57"/>
      <c r="N731" s="57"/>
      <c r="O731" s="57"/>
      <c r="P731" s="57"/>
      <c r="Q731" s="57"/>
      <c r="R731" s="57"/>
      <c r="S731" s="57"/>
      <c r="T731" s="57"/>
      <c r="U731" s="57"/>
      <c r="V731" s="57"/>
      <c r="W731" s="57"/>
    </row>
    <row r="732">
      <c r="A732" s="298"/>
      <c r="B732" s="57"/>
      <c r="C732" s="57"/>
      <c r="D732" s="57"/>
      <c r="E732" s="57"/>
      <c r="F732" s="57"/>
      <c r="G732" s="57"/>
      <c r="H732" s="57"/>
      <c r="I732" s="57"/>
      <c r="J732" s="89"/>
      <c r="K732" s="89"/>
      <c r="L732" s="57"/>
      <c r="M732" s="57"/>
      <c r="N732" s="57"/>
      <c r="O732" s="57"/>
      <c r="P732" s="57"/>
      <c r="Q732" s="57"/>
      <c r="R732" s="57"/>
      <c r="S732" s="57"/>
      <c r="T732" s="57"/>
      <c r="U732" s="57"/>
      <c r="V732" s="57"/>
      <c r="W732" s="57"/>
    </row>
    <row r="733">
      <c r="A733" s="298"/>
      <c r="B733" s="57"/>
      <c r="C733" s="57"/>
      <c r="D733" s="57"/>
      <c r="E733" s="57"/>
      <c r="F733" s="57"/>
      <c r="G733" s="57"/>
      <c r="H733" s="57"/>
      <c r="I733" s="57"/>
      <c r="J733" s="89"/>
      <c r="K733" s="89"/>
      <c r="L733" s="57"/>
      <c r="M733" s="57"/>
      <c r="N733" s="57"/>
      <c r="O733" s="57"/>
      <c r="P733" s="57"/>
      <c r="Q733" s="57"/>
      <c r="R733" s="57"/>
      <c r="S733" s="57"/>
      <c r="T733" s="57"/>
      <c r="U733" s="57"/>
      <c r="V733" s="57"/>
      <c r="W733" s="57"/>
    </row>
    <row r="734">
      <c r="A734" s="298"/>
      <c r="B734" s="57"/>
      <c r="C734" s="57"/>
      <c r="D734" s="57"/>
      <c r="E734" s="57"/>
      <c r="F734" s="57"/>
      <c r="G734" s="57"/>
      <c r="H734" s="57"/>
      <c r="I734" s="57"/>
      <c r="J734" s="89"/>
      <c r="K734" s="89"/>
      <c r="L734" s="57"/>
      <c r="M734" s="57"/>
      <c r="N734" s="57"/>
      <c r="O734" s="57"/>
      <c r="P734" s="57"/>
      <c r="Q734" s="57"/>
      <c r="R734" s="57"/>
      <c r="S734" s="57"/>
      <c r="T734" s="57"/>
      <c r="U734" s="57"/>
      <c r="V734" s="57"/>
      <c r="W734" s="57"/>
    </row>
    <row r="735">
      <c r="A735" s="298"/>
      <c r="B735" s="57"/>
      <c r="C735" s="57"/>
      <c r="D735" s="57"/>
      <c r="E735" s="57"/>
      <c r="F735" s="57"/>
      <c r="G735" s="57"/>
      <c r="H735" s="57"/>
      <c r="I735" s="57"/>
      <c r="J735" s="89"/>
      <c r="K735" s="89"/>
      <c r="L735" s="57"/>
      <c r="M735" s="57"/>
      <c r="N735" s="57"/>
      <c r="O735" s="57"/>
      <c r="P735" s="57"/>
      <c r="Q735" s="57"/>
      <c r="R735" s="57"/>
      <c r="S735" s="57"/>
      <c r="T735" s="57"/>
      <c r="U735" s="57"/>
      <c r="V735" s="57"/>
      <c r="W735" s="57"/>
    </row>
    <row r="736">
      <c r="A736" s="298"/>
      <c r="B736" s="57"/>
      <c r="C736" s="57"/>
      <c r="D736" s="57"/>
      <c r="E736" s="57"/>
      <c r="F736" s="57"/>
      <c r="G736" s="57"/>
      <c r="H736" s="57"/>
      <c r="I736" s="57"/>
      <c r="J736" s="89"/>
      <c r="K736" s="89"/>
      <c r="L736" s="57"/>
      <c r="M736" s="57"/>
      <c r="N736" s="57"/>
      <c r="O736" s="57"/>
      <c r="P736" s="57"/>
      <c r="Q736" s="57"/>
      <c r="R736" s="57"/>
      <c r="S736" s="57"/>
      <c r="T736" s="57"/>
      <c r="U736" s="57"/>
      <c r="V736" s="57"/>
      <c r="W736" s="57"/>
    </row>
    <row r="737">
      <c r="A737" s="298"/>
      <c r="B737" s="57"/>
      <c r="C737" s="57"/>
      <c r="D737" s="57"/>
      <c r="E737" s="57"/>
      <c r="F737" s="57"/>
      <c r="G737" s="57"/>
      <c r="H737" s="57"/>
      <c r="I737" s="57"/>
      <c r="J737" s="89"/>
      <c r="K737" s="89"/>
      <c r="L737" s="57"/>
      <c r="M737" s="57"/>
      <c r="N737" s="57"/>
      <c r="O737" s="57"/>
      <c r="P737" s="57"/>
      <c r="Q737" s="57"/>
      <c r="R737" s="57"/>
      <c r="S737" s="57"/>
      <c r="T737" s="57"/>
      <c r="U737" s="57"/>
      <c r="V737" s="57"/>
      <c r="W737" s="57"/>
    </row>
    <row r="738">
      <c r="A738" s="298"/>
      <c r="B738" s="57"/>
      <c r="C738" s="57"/>
      <c r="D738" s="57"/>
      <c r="E738" s="57"/>
      <c r="F738" s="57"/>
      <c r="G738" s="57"/>
      <c r="H738" s="57"/>
      <c r="I738" s="57"/>
      <c r="J738" s="89"/>
      <c r="K738" s="89"/>
      <c r="L738" s="57"/>
      <c r="M738" s="57"/>
      <c r="N738" s="57"/>
      <c r="O738" s="57"/>
      <c r="P738" s="57"/>
      <c r="Q738" s="57"/>
      <c r="R738" s="57"/>
      <c r="S738" s="57"/>
      <c r="T738" s="57"/>
      <c r="U738" s="57"/>
      <c r="V738" s="57"/>
      <c r="W738" s="57"/>
    </row>
    <row r="739">
      <c r="A739" s="298"/>
      <c r="B739" s="57"/>
      <c r="C739" s="57"/>
      <c r="D739" s="57"/>
      <c r="E739" s="57"/>
      <c r="F739" s="57"/>
      <c r="G739" s="57"/>
      <c r="H739" s="57"/>
      <c r="I739" s="57"/>
      <c r="J739" s="89"/>
      <c r="K739" s="89"/>
      <c r="L739" s="57"/>
      <c r="M739" s="57"/>
      <c r="N739" s="57"/>
      <c r="O739" s="57"/>
      <c r="P739" s="57"/>
      <c r="Q739" s="57"/>
      <c r="R739" s="57"/>
      <c r="S739" s="57"/>
      <c r="T739" s="57"/>
      <c r="U739" s="57"/>
      <c r="V739" s="57"/>
      <c r="W739" s="57"/>
    </row>
    <row r="740">
      <c r="A740" s="298"/>
      <c r="B740" s="57"/>
      <c r="C740" s="57"/>
      <c r="D740" s="57"/>
      <c r="E740" s="57"/>
      <c r="F740" s="57"/>
      <c r="G740" s="57"/>
      <c r="H740" s="57"/>
      <c r="I740" s="57"/>
      <c r="J740" s="89"/>
      <c r="K740" s="89"/>
      <c r="L740" s="57"/>
      <c r="M740" s="57"/>
      <c r="N740" s="57"/>
      <c r="O740" s="57"/>
      <c r="P740" s="57"/>
      <c r="Q740" s="57"/>
      <c r="R740" s="57"/>
      <c r="S740" s="57"/>
      <c r="T740" s="57"/>
      <c r="U740" s="57"/>
      <c r="V740" s="57"/>
      <c r="W740" s="57"/>
    </row>
    <row r="741">
      <c r="A741" s="298"/>
      <c r="B741" s="57"/>
      <c r="C741" s="57"/>
      <c r="D741" s="57"/>
      <c r="E741" s="57"/>
      <c r="F741" s="57"/>
      <c r="G741" s="57"/>
      <c r="H741" s="57"/>
      <c r="I741" s="57"/>
      <c r="J741" s="89"/>
      <c r="K741" s="89"/>
      <c r="L741" s="57"/>
      <c r="M741" s="57"/>
      <c r="N741" s="57"/>
      <c r="O741" s="57"/>
      <c r="P741" s="57"/>
      <c r="Q741" s="57"/>
      <c r="R741" s="57"/>
      <c r="S741" s="57"/>
      <c r="T741" s="57"/>
      <c r="U741" s="57"/>
      <c r="V741" s="57"/>
      <c r="W741" s="57"/>
    </row>
    <row r="742">
      <c r="A742" s="298"/>
      <c r="B742" s="57"/>
      <c r="C742" s="57"/>
      <c r="D742" s="57"/>
      <c r="E742" s="57"/>
      <c r="F742" s="57"/>
      <c r="G742" s="57"/>
      <c r="H742" s="57"/>
      <c r="I742" s="57"/>
      <c r="J742" s="89"/>
      <c r="K742" s="89"/>
      <c r="L742" s="57"/>
      <c r="M742" s="57"/>
      <c r="N742" s="57"/>
      <c r="O742" s="57"/>
      <c r="P742" s="57"/>
      <c r="Q742" s="57"/>
      <c r="R742" s="57"/>
      <c r="S742" s="57"/>
      <c r="T742" s="57"/>
      <c r="U742" s="57"/>
      <c r="V742" s="57"/>
      <c r="W742" s="57"/>
    </row>
    <row r="743">
      <c r="A743" s="298"/>
      <c r="B743" s="57"/>
      <c r="C743" s="57"/>
      <c r="D743" s="57"/>
      <c r="E743" s="57"/>
      <c r="F743" s="57"/>
      <c r="G743" s="57"/>
      <c r="H743" s="57"/>
      <c r="I743" s="57"/>
      <c r="J743" s="89"/>
      <c r="K743" s="89"/>
      <c r="L743" s="57"/>
      <c r="M743" s="57"/>
      <c r="N743" s="57"/>
      <c r="O743" s="57"/>
      <c r="P743" s="57"/>
      <c r="Q743" s="57"/>
      <c r="R743" s="57"/>
      <c r="S743" s="57"/>
      <c r="T743" s="57"/>
      <c r="U743" s="57"/>
      <c r="V743" s="57"/>
      <c r="W743" s="57"/>
    </row>
    <row r="744">
      <c r="A744" s="298"/>
      <c r="B744" s="57"/>
      <c r="C744" s="57"/>
      <c r="D744" s="57"/>
      <c r="E744" s="57"/>
      <c r="F744" s="57"/>
      <c r="G744" s="57"/>
      <c r="H744" s="57"/>
      <c r="I744" s="57"/>
      <c r="J744" s="89"/>
      <c r="K744" s="89"/>
      <c r="L744" s="57"/>
      <c r="M744" s="57"/>
      <c r="N744" s="57"/>
      <c r="O744" s="57"/>
      <c r="P744" s="57"/>
      <c r="Q744" s="57"/>
      <c r="R744" s="57"/>
      <c r="S744" s="57"/>
      <c r="T744" s="57"/>
      <c r="U744" s="57"/>
      <c r="V744" s="57"/>
      <c r="W744" s="57"/>
    </row>
    <row r="745">
      <c r="A745" s="298"/>
      <c r="B745" s="57"/>
      <c r="C745" s="57"/>
      <c r="D745" s="57"/>
      <c r="E745" s="57"/>
      <c r="F745" s="57"/>
      <c r="G745" s="57"/>
      <c r="H745" s="57"/>
      <c r="I745" s="57"/>
      <c r="J745" s="89"/>
      <c r="K745" s="89"/>
      <c r="L745" s="57"/>
      <c r="M745" s="57"/>
      <c r="N745" s="57"/>
      <c r="O745" s="57"/>
      <c r="P745" s="57"/>
      <c r="Q745" s="57"/>
      <c r="R745" s="57"/>
      <c r="S745" s="57"/>
      <c r="T745" s="57"/>
      <c r="U745" s="57"/>
      <c r="V745" s="57"/>
      <c r="W745" s="57"/>
    </row>
    <row r="746">
      <c r="A746" s="298"/>
      <c r="B746" s="57"/>
      <c r="C746" s="57"/>
      <c r="D746" s="57"/>
      <c r="E746" s="57"/>
      <c r="F746" s="57"/>
      <c r="G746" s="57"/>
      <c r="H746" s="57"/>
      <c r="I746" s="57"/>
      <c r="J746" s="89"/>
      <c r="K746" s="89"/>
      <c r="L746" s="57"/>
      <c r="M746" s="57"/>
      <c r="N746" s="57"/>
      <c r="O746" s="57"/>
      <c r="P746" s="57"/>
      <c r="Q746" s="57"/>
      <c r="R746" s="57"/>
      <c r="S746" s="57"/>
      <c r="T746" s="57"/>
      <c r="U746" s="57"/>
      <c r="V746" s="57"/>
      <c r="W746" s="57"/>
    </row>
    <row r="747">
      <c r="A747" s="298"/>
      <c r="B747" s="57"/>
      <c r="C747" s="57"/>
      <c r="D747" s="57"/>
      <c r="E747" s="57"/>
      <c r="F747" s="57"/>
      <c r="G747" s="57"/>
      <c r="H747" s="57"/>
      <c r="I747" s="57"/>
      <c r="J747" s="89"/>
      <c r="K747" s="89"/>
      <c r="L747" s="57"/>
      <c r="M747" s="57"/>
      <c r="N747" s="57"/>
      <c r="O747" s="57"/>
      <c r="P747" s="57"/>
      <c r="Q747" s="57"/>
      <c r="R747" s="57"/>
      <c r="S747" s="57"/>
      <c r="T747" s="57"/>
      <c r="U747" s="57"/>
      <c r="V747" s="57"/>
      <c r="W747" s="57"/>
    </row>
    <row r="748">
      <c r="A748" s="298"/>
      <c r="B748" s="57"/>
      <c r="C748" s="57"/>
      <c r="D748" s="57"/>
      <c r="E748" s="57"/>
      <c r="F748" s="57"/>
      <c r="G748" s="57"/>
      <c r="H748" s="57"/>
      <c r="I748" s="57"/>
      <c r="J748" s="89"/>
      <c r="K748" s="89"/>
      <c r="L748" s="57"/>
      <c r="M748" s="57"/>
      <c r="N748" s="57"/>
      <c r="O748" s="57"/>
      <c r="P748" s="57"/>
      <c r="Q748" s="57"/>
      <c r="R748" s="57"/>
      <c r="S748" s="57"/>
      <c r="T748" s="57"/>
      <c r="U748" s="57"/>
      <c r="V748" s="57"/>
      <c r="W748" s="57"/>
    </row>
    <row r="749">
      <c r="A749" s="298"/>
      <c r="B749" s="57"/>
      <c r="C749" s="57"/>
      <c r="D749" s="57"/>
      <c r="E749" s="57"/>
      <c r="F749" s="57"/>
      <c r="G749" s="57"/>
      <c r="H749" s="57"/>
      <c r="I749" s="57"/>
      <c r="J749" s="89"/>
      <c r="K749" s="89"/>
      <c r="L749" s="57"/>
      <c r="M749" s="57"/>
      <c r="N749" s="57"/>
      <c r="O749" s="57"/>
      <c r="P749" s="57"/>
      <c r="Q749" s="57"/>
      <c r="R749" s="57"/>
      <c r="S749" s="57"/>
      <c r="T749" s="57"/>
      <c r="U749" s="57"/>
      <c r="V749" s="57"/>
      <c r="W749" s="57"/>
    </row>
    <row r="750">
      <c r="A750" s="298"/>
      <c r="B750" s="57"/>
      <c r="C750" s="57"/>
      <c r="D750" s="57"/>
      <c r="E750" s="57"/>
      <c r="F750" s="57"/>
      <c r="G750" s="57"/>
      <c r="H750" s="57"/>
      <c r="I750" s="57"/>
      <c r="J750" s="89"/>
      <c r="K750" s="89"/>
      <c r="L750" s="57"/>
      <c r="M750" s="57"/>
      <c r="N750" s="57"/>
      <c r="O750" s="57"/>
      <c r="P750" s="57"/>
      <c r="Q750" s="57"/>
      <c r="R750" s="57"/>
      <c r="S750" s="57"/>
      <c r="T750" s="57"/>
      <c r="U750" s="57"/>
      <c r="V750" s="57"/>
      <c r="W750" s="57"/>
    </row>
    <row r="751">
      <c r="A751" s="298"/>
      <c r="B751" s="57"/>
      <c r="C751" s="57"/>
      <c r="D751" s="57"/>
      <c r="E751" s="57"/>
      <c r="F751" s="57"/>
      <c r="G751" s="57"/>
      <c r="H751" s="57"/>
      <c r="I751" s="57"/>
      <c r="J751" s="89"/>
      <c r="K751" s="89"/>
      <c r="L751" s="57"/>
      <c r="M751" s="57"/>
      <c r="N751" s="57"/>
      <c r="O751" s="57"/>
      <c r="P751" s="57"/>
      <c r="Q751" s="57"/>
      <c r="R751" s="57"/>
      <c r="S751" s="57"/>
      <c r="T751" s="57"/>
      <c r="U751" s="57"/>
      <c r="V751" s="57"/>
      <c r="W751" s="57"/>
    </row>
    <row r="752">
      <c r="A752" s="298"/>
      <c r="B752" s="57"/>
      <c r="C752" s="57"/>
      <c r="D752" s="57"/>
      <c r="E752" s="57"/>
      <c r="F752" s="57"/>
      <c r="G752" s="57"/>
      <c r="H752" s="57"/>
      <c r="I752" s="57"/>
      <c r="J752" s="89"/>
      <c r="K752" s="89"/>
      <c r="L752" s="57"/>
      <c r="M752" s="57"/>
      <c r="N752" s="57"/>
      <c r="O752" s="57"/>
      <c r="P752" s="57"/>
      <c r="Q752" s="57"/>
      <c r="R752" s="57"/>
      <c r="S752" s="57"/>
      <c r="T752" s="57"/>
      <c r="U752" s="57"/>
      <c r="V752" s="57"/>
      <c r="W752" s="57"/>
    </row>
    <row r="753">
      <c r="A753" s="298"/>
      <c r="B753" s="57"/>
      <c r="C753" s="57"/>
      <c r="D753" s="57"/>
      <c r="E753" s="57"/>
      <c r="F753" s="57"/>
      <c r="G753" s="57"/>
      <c r="H753" s="57"/>
      <c r="I753" s="57"/>
      <c r="J753" s="89"/>
      <c r="K753" s="89"/>
      <c r="L753" s="57"/>
      <c r="M753" s="57"/>
      <c r="N753" s="57"/>
      <c r="O753" s="57"/>
      <c r="P753" s="57"/>
      <c r="Q753" s="57"/>
      <c r="R753" s="57"/>
      <c r="S753" s="57"/>
      <c r="T753" s="57"/>
      <c r="U753" s="57"/>
      <c r="V753" s="57"/>
      <c r="W753" s="57"/>
    </row>
    <row r="754">
      <c r="A754" s="298"/>
      <c r="B754" s="57"/>
      <c r="C754" s="57"/>
      <c r="D754" s="57"/>
      <c r="E754" s="57"/>
      <c r="F754" s="57"/>
      <c r="G754" s="57"/>
      <c r="H754" s="57"/>
      <c r="I754" s="57"/>
      <c r="J754" s="89"/>
      <c r="K754" s="89"/>
      <c r="L754" s="57"/>
      <c r="M754" s="57"/>
      <c r="N754" s="57"/>
      <c r="O754" s="57"/>
      <c r="P754" s="57"/>
      <c r="Q754" s="57"/>
      <c r="R754" s="57"/>
      <c r="S754" s="57"/>
      <c r="T754" s="57"/>
      <c r="U754" s="57"/>
      <c r="V754" s="57"/>
      <c r="W754" s="57"/>
    </row>
    <row r="755">
      <c r="A755" s="298"/>
      <c r="B755" s="57"/>
      <c r="C755" s="57"/>
      <c r="D755" s="57"/>
      <c r="E755" s="57"/>
      <c r="F755" s="57"/>
      <c r="G755" s="57"/>
      <c r="H755" s="57"/>
      <c r="I755" s="57"/>
      <c r="J755" s="89"/>
      <c r="K755" s="89"/>
      <c r="L755" s="57"/>
      <c r="M755" s="57"/>
      <c r="N755" s="57"/>
      <c r="O755" s="57"/>
      <c r="P755" s="57"/>
      <c r="Q755" s="57"/>
      <c r="R755" s="57"/>
      <c r="S755" s="57"/>
      <c r="T755" s="57"/>
      <c r="U755" s="57"/>
      <c r="V755" s="57"/>
      <c r="W755" s="57"/>
    </row>
    <row r="756">
      <c r="A756" s="298"/>
      <c r="B756" s="57"/>
      <c r="C756" s="57"/>
      <c r="D756" s="57"/>
      <c r="E756" s="57"/>
      <c r="F756" s="57"/>
      <c r="G756" s="57"/>
      <c r="H756" s="57"/>
      <c r="I756" s="57"/>
      <c r="J756" s="89"/>
      <c r="K756" s="89"/>
      <c r="L756" s="57"/>
      <c r="M756" s="57"/>
      <c r="N756" s="57"/>
      <c r="O756" s="57"/>
      <c r="P756" s="57"/>
      <c r="Q756" s="57"/>
      <c r="R756" s="57"/>
      <c r="S756" s="57"/>
      <c r="T756" s="57"/>
      <c r="U756" s="57"/>
      <c r="V756" s="57"/>
      <c r="W756" s="57"/>
    </row>
    <row r="757">
      <c r="A757" s="298"/>
      <c r="B757" s="57"/>
      <c r="C757" s="57"/>
      <c r="D757" s="57"/>
      <c r="E757" s="57"/>
      <c r="F757" s="57"/>
      <c r="G757" s="57"/>
      <c r="H757" s="57"/>
      <c r="I757" s="57"/>
      <c r="J757" s="89"/>
      <c r="K757" s="89"/>
      <c r="L757" s="57"/>
      <c r="M757" s="57"/>
      <c r="N757" s="57"/>
      <c r="O757" s="57"/>
      <c r="P757" s="57"/>
      <c r="Q757" s="57"/>
      <c r="R757" s="57"/>
      <c r="S757" s="57"/>
      <c r="T757" s="57"/>
      <c r="U757" s="57"/>
      <c r="V757" s="57"/>
      <c r="W757" s="57"/>
    </row>
    <row r="758">
      <c r="A758" s="298"/>
      <c r="B758" s="57"/>
      <c r="C758" s="57"/>
      <c r="D758" s="57"/>
      <c r="E758" s="57"/>
      <c r="F758" s="57"/>
      <c r="G758" s="57"/>
      <c r="H758" s="57"/>
      <c r="I758" s="57"/>
      <c r="J758" s="89"/>
      <c r="K758" s="89"/>
      <c r="L758" s="57"/>
      <c r="M758" s="57"/>
      <c r="N758" s="57"/>
      <c r="O758" s="57"/>
      <c r="P758" s="57"/>
      <c r="Q758" s="57"/>
      <c r="R758" s="57"/>
      <c r="S758" s="57"/>
      <c r="T758" s="57"/>
      <c r="U758" s="57"/>
      <c r="V758" s="57"/>
      <c r="W758" s="57"/>
    </row>
    <row r="759">
      <c r="A759" s="298"/>
      <c r="B759" s="57"/>
      <c r="C759" s="57"/>
      <c r="D759" s="57"/>
      <c r="E759" s="57"/>
      <c r="F759" s="57"/>
      <c r="G759" s="57"/>
      <c r="H759" s="57"/>
      <c r="I759" s="57"/>
      <c r="J759" s="89"/>
      <c r="K759" s="89"/>
      <c r="L759" s="57"/>
      <c r="M759" s="57"/>
      <c r="N759" s="57"/>
      <c r="O759" s="57"/>
      <c r="P759" s="57"/>
      <c r="Q759" s="57"/>
      <c r="R759" s="57"/>
      <c r="S759" s="57"/>
      <c r="T759" s="57"/>
      <c r="U759" s="57"/>
      <c r="V759" s="57"/>
      <c r="W759" s="57"/>
    </row>
    <row r="760">
      <c r="A760" s="298"/>
      <c r="B760" s="57"/>
      <c r="C760" s="57"/>
      <c r="D760" s="57"/>
      <c r="E760" s="57"/>
      <c r="F760" s="57"/>
      <c r="G760" s="57"/>
      <c r="H760" s="57"/>
      <c r="I760" s="57"/>
      <c r="J760" s="89"/>
      <c r="K760" s="89"/>
      <c r="L760" s="57"/>
      <c r="M760" s="57"/>
      <c r="N760" s="57"/>
      <c r="O760" s="57"/>
      <c r="P760" s="57"/>
      <c r="Q760" s="57"/>
      <c r="R760" s="57"/>
      <c r="S760" s="57"/>
      <c r="T760" s="57"/>
      <c r="U760" s="57"/>
      <c r="V760" s="57"/>
      <c r="W760" s="57"/>
    </row>
    <row r="761">
      <c r="A761" s="298"/>
      <c r="B761" s="57"/>
      <c r="C761" s="57"/>
      <c r="D761" s="57"/>
      <c r="E761" s="57"/>
      <c r="F761" s="57"/>
      <c r="G761" s="57"/>
      <c r="H761" s="57"/>
      <c r="I761" s="57"/>
      <c r="J761" s="89"/>
      <c r="K761" s="89"/>
      <c r="L761" s="57"/>
      <c r="M761" s="57"/>
      <c r="N761" s="57"/>
      <c r="O761" s="57"/>
      <c r="P761" s="57"/>
      <c r="Q761" s="57"/>
      <c r="R761" s="57"/>
      <c r="S761" s="57"/>
      <c r="T761" s="57"/>
      <c r="U761" s="57"/>
      <c r="V761" s="57"/>
      <c r="W761" s="57"/>
    </row>
    <row r="762">
      <c r="A762" s="298"/>
      <c r="B762" s="57"/>
      <c r="C762" s="57"/>
      <c r="D762" s="57"/>
      <c r="E762" s="57"/>
      <c r="F762" s="57"/>
      <c r="G762" s="57"/>
      <c r="H762" s="57"/>
      <c r="I762" s="57"/>
      <c r="J762" s="89"/>
      <c r="K762" s="89"/>
      <c r="L762" s="57"/>
      <c r="M762" s="57"/>
      <c r="N762" s="57"/>
      <c r="O762" s="57"/>
      <c r="P762" s="57"/>
      <c r="Q762" s="57"/>
      <c r="R762" s="57"/>
      <c r="S762" s="57"/>
      <c r="T762" s="57"/>
      <c r="U762" s="57"/>
      <c r="V762" s="57"/>
      <c r="W762" s="57"/>
    </row>
    <row r="763">
      <c r="A763" s="298"/>
      <c r="B763" s="57"/>
      <c r="C763" s="57"/>
      <c r="D763" s="57"/>
      <c r="E763" s="57"/>
      <c r="F763" s="57"/>
      <c r="G763" s="57"/>
      <c r="H763" s="57"/>
      <c r="I763" s="57"/>
      <c r="J763" s="89"/>
      <c r="K763" s="89"/>
      <c r="L763" s="57"/>
      <c r="M763" s="57"/>
      <c r="N763" s="57"/>
      <c r="O763" s="57"/>
      <c r="P763" s="57"/>
      <c r="Q763" s="57"/>
      <c r="R763" s="57"/>
      <c r="S763" s="57"/>
      <c r="T763" s="57"/>
      <c r="U763" s="57"/>
      <c r="V763" s="57"/>
      <c r="W763" s="57"/>
    </row>
    <row r="764">
      <c r="A764" s="298"/>
      <c r="B764" s="57"/>
      <c r="C764" s="57"/>
      <c r="D764" s="57"/>
      <c r="E764" s="57"/>
      <c r="F764" s="57"/>
      <c r="G764" s="57"/>
      <c r="H764" s="57"/>
      <c r="I764" s="57"/>
      <c r="J764" s="89"/>
      <c r="K764" s="89"/>
      <c r="L764" s="57"/>
      <c r="M764" s="57"/>
      <c r="N764" s="57"/>
      <c r="O764" s="57"/>
      <c r="P764" s="57"/>
      <c r="Q764" s="57"/>
      <c r="R764" s="57"/>
      <c r="S764" s="57"/>
      <c r="T764" s="57"/>
      <c r="U764" s="57"/>
      <c r="V764" s="57"/>
      <c r="W764" s="57"/>
    </row>
    <row r="765">
      <c r="A765" s="298"/>
      <c r="B765" s="57"/>
      <c r="C765" s="57"/>
      <c r="D765" s="57"/>
      <c r="E765" s="57"/>
      <c r="F765" s="57"/>
      <c r="G765" s="57"/>
      <c r="H765" s="57"/>
      <c r="I765" s="57"/>
      <c r="J765" s="89"/>
      <c r="K765" s="89"/>
      <c r="L765" s="57"/>
      <c r="M765" s="57"/>
      <c r="N765" s="57"/>
      <c r="O765" s="57"/>
      <c r="P765" s="57"/>
      <c r="Q765" s="57"/>
      <c r="R765" s="57"/>
      <c r="S765" s="57"/>
      <c r="T765" s="57"/>
      <c r="U765" s="57"/>
      <c r="V765" s="57"/>
      <c r="W765" s="57"/>
    </row>
    <row r="766">
      <c r="A766" s="298"/>
      <c r="B766" s="57"/>
      <c r="C766" s="57"/>
      <c r="D766" s="57"/>
      <c r="E766" s="57"/>
      <c r="F766" s="57"/>
      <c r="G766" s="57"/>
      <c r="H766" s="57"/>
      <c r="I766" s="57"/>
      <c r="J766" s="89"/>
      <c r="K766" s="89"/>
      <c r="L766" s="57"/>
      <c r="M766" s="57"/>
      <c r="N766" s="57"/>
      <c r="O766" s="57"/>
      <c r="P766" s="57"/>
      <c r="Q766" s="57"/>
      <c r="R766" s="57"/>
      <c r="S766" s="57"/>
      <c r="T766" s="57"/>
      <c r="U766" s="57"/>
      <c r="V766" s="57"/>
      <c r="W766" s="57"/>
    </row>
    <row r="767">
      <c r="A767" s="298"/>
      <c r="B767" s="57"/>
      <c r="C767" s="57"/>
      <c r="D767" s="57"/>
      <c r="E767" s="57"/>
      <c r="F767" s="57"/>
      <c r="G767" s="57"/>
      <c r="H767" s="57"/>
      <c r="I767" s="57"/>
      <c r="J767" s="89"/>
      <c r="K767" s="89"/>
      <c r="L767" s="57"/>
      <c r="M767" s="57"/>
      <c r="N767" s="57"/>
      <c r="O767" s="57"/>
      <c r="P767" s="57"/>
      <c r="Q767" s="57"/>
      <c r="R767" s="57"/>
      <c r="S767" s="57"/>
      <c r="T767" s="57"/>
      <c r="U767" s="57"/>
      <c r="V767" s="57"/>
      <c r="W767" s="57"/>
    </row>
    <row r="768">
      <c r="A768" s="298"/>
      <c r="B768" s="57"/>
      <c r="C768" s="57"/>
      <c r="D768" s="57"/>
      <c r="E768" s="57"/>
      <c r="F768" s="57"/>
      <c r="G768" s="57"/>
      <c r="H768" s="57"/>
      <c r="I768" s="57"/>
      <c r="J768" s="89"/>
      <c r="K768" s="89"/>
      <c r="L768" s="57"/>
      <c r="M768" s="57"/>
      <c r="N768" s="57"/>
      <c r="O768" s="57"/>
      <c r="P768" s="57"/>
      <c r="Q768" s="57"/>
      <c r="R768" s="57"/>
      <c r="S768" s="57"/>
      <c r="T768" s="57"/>
      <c r="U768" s="57"/>
      <c r="V768" s="57"/>
      <c r="W768" s="57"/>
    </row>
    <row r="769">
      <c r="A769" s="298"/>
      <c r="B769" s="57"/>
      <c r="C769" s="57"/>
      <c r="D769" s="57"/>
      <c r="E769" s="57"/>
      <c r="F769" s="57"/>
      <c r="G769" s="57"/>
      <c r="H769" s="57"/>
      <c r="I769" s="57"/>
      <c r="J769" s="89"/>
      <c r="K769" s="89"/>
      <c r="L769" s="57"/>
      <c r="M769" s="57"/>
      <c r="N769" s="57"/>
      <c r="O769" s="57"/>
      <c r="P769" s="57"/>
      <c r="Q769" s="57"/>
      <c r="R769" s="57"/>
      <c r="S769" s="57"/>
      <c r="T769" s="57"/>
      <c r="U769" s="57"/>
      <c r="V769" s="57"/>
      <c r="W769" s="57"/>
    </row>
    <row r="770">
      <c r="A770" s="298"/>
      <c r="B770" s="57"/>
      <c r="C770" s="57"/>
      <c r="D770" s="57"/>
      <c r="E770" s="57"/>
      <c r="F770" s="57"/>
      <c r="G770" s="57"/>
      <c r="H770" s="57"/>
      <c r="I770" s="57"/>
      <c r="J770" s="89"/>
      <c r="K770" s="89"/>
      <c r="L770" s="57"/>
      <c r="M770" s="57"/>
      <c r="N770" s="57"/>
      <c r="O770" s="57"/>
      <c r="P770" s="57"/>
      <c r="Q770" s="57"/>
      <c r="R770" s="57"/>
      <c r="S770" s="57"/>
      <c r="T770" s="57"/>
      <c r="U770" s="57"/>
      <c r="V770" s="57"/>
      <c r="W770" s="57"/>
    </row>
    <row r="771">
      <c r="A771" s="298"/>
      <c r="B771" s="57"/>
      <c r="C771" s="57"/>
      <c r="D771" s="57"/>
      <c r="E771" s="57"/>
      <c r="F771" s="57"/>
      <c r="G771" s="57"/>
      <c r="H771" s="57"/>
      <c r="I771" s="57"/>
      <c r="J771" s="89"/>
      <c r="K771" s="89"/>
      <c r="L771" s="57"/>
      <c r="M771" s="57"/>
      <c r="N771" s="57"/>
      <c r="O771" s="57"/>
      <c r="P771" s="57"/>
      <c r="Q771" s="57"/>
      <c r="R771" s="57"/>
      <c r="S771" s="57"/>
      <c r="T771" s="57"/>
      <c r="U771" s="57"/>
      <c r="V771" s="57"/>
      <c r="W771" s="57"/>
    </row>
    <row r="772">
      <c r="A772" s="298"/>
      <c r="B772" s="57"/>
      <c r="C772" s="57"/>
      <c r="D772" s="57"/>
      <c r="E772" s="57"/>
      <c r="F772" s="57"/>
      <c r="G772" s="57"/>
      <c r="H772" s="57"/>
      <c r="I772" s="57"/>
      <c r="J772" s="89"/>
      <c r="K772" s="89"/>
      <c r="L772" s="57"/>
      <c r="M772" s="57"/>
      <c r="N772" s="57"/>
      <c r="O772" s="57"/>
      <c r="P772" s="57"/>
      <c r="Q772" s="57"/>
      <c r="R772" s="57"/>
      <c r="S772" s="57"/>
      <c r="T772" s="57"/>
      <c r="U772" s="57"/>
      <c r="V772" s="57"/>
      <c r="W772" s="57"/>
    </row>
    <row r="773">
      <c r="A773" s="298"/>
      <c r="B773" s="57"/>
      <c r="C773" s="57"/>
      <c r="D773" s="57"/>
      <c r="E773" s="57"/>
      <c r="F773" s="57"/>
      <c r="G773" s="57"/>
      <c r="H773" s="57"/>
      <c r="I773" s="57"/>
      <c r="J773" s="89"/>
      <c r="K773" s="89"/>
      <c r="L773" s="57"/>
      <c r="M773" s="57"/>
      <c r="N773" s="57"/>
      <c r="O773" s="57"/>
      <c r="P773" s="57"/>
      <c r="Q773" s="57"/>
      <c r="R773" s="57"/>
      <c r="S773" s="57"/>
      <c r="T773" s="57"/>
      <c r="U773" s="57"/>
      <c r="V773" s="57"/>
      <c r="W773" s="57"/>
    </row>
    <row r="774">
      <c r="A774" s="298"/>
      <c r="B774" s="57"/>
      <c r="C774" s="57"/>
      <c r="D774" s="57"/>
      <c r="E774" s="57"/>
      <c r="F774" s="57"/>
      <c r="G774" s="57"/>
      <c r="H774" s="57"/>
      <c r="I774" s="57"/>
      <c r="J774" s="89"/>
      <c r="K774" s="89"/>
      <c r="L774" s="57"/>
      <c r="M774" s="57"/>
      <c r="N774" s="57"/>
      <c r="O774" s="57"/>
      <c r="P774" s="57"/>
      <c r="Q774" s="57"/>
      <c r="R774" s="57"/>
      <c r="S774" s="57"/>
      <c r="T774" s="57"/>
      <c r="U774" s="57"/>
      <c r="V774" s="57"/>
      <c r="W774" s="57"/>
    </row>
    <row r="775">
      <c r="A775" s="298"/>
      <c r="B775" s="57"/>
      <c r="C775" s="57"/>
      <c r="D775" s="57"/>
      <c r="E775" s="57"/>
      <c r="F775" s="57"/>
      <c r="G775" s="57"/>
      <c r="H775" s="57"/>
      <c r="I775" s="57"/>
      <c r="J775" s="89"/>
      <c r="K775" s="89"/>
      <c r="L775" s="57"/>
      <c r="M775" s="57"/>
      <c r="N775" s="57"/>
      <c r="O775" s="57"/>
      <c r="P775" s="57"/>
      <c r="Q775" s="57"/>
      <c r="R775" s="57"/>
      <c r="S775" s="57"/>
      <c r="T775" s="57"/>
      <c r="U775" s="57"/>
      <c r="V775" s="57"/>
      <c r="W775" s="57"/>
    </row>
    <row r="776">
      <c r="A776" s="298"/>
      <c r="B776" s="57"/>
      <c r="C776" s="57"/>
      <c r="D776" s="57"/>
      <c r="E776" s="57"/>
      <c r="F776" s="57"/>
      <c r="G776" s="57"/>
      <c r="H776" s="57"/>
      <c r="I776" s="57"/>
      <c r="J776" s="89"/>
      <c r="K776" s="89"/>
      <c r="L776" s="57"/>
      <c r="M776" s="57"/>
      <c r="N776" s="57"/>
      <c r="O776" s="57"/>
      <c r="P776" s="57"/>
      <c r="Q776" s="57"/>
      <c r="R776" s="57"/>
      <c r="S776" s="57"/>
      <c r="T776" s="57"/>
      <c r="U776" s="57"/>
      <c r="V776" s="57"/>
      <c r="W776" s="57"/>
    </row>
    <row r="777">
      <c r="A777" s="298"/>
      <c r="B777" s="57"/>
      <c r="C777" s="57"/>
      <c r="D777" s="57"/>
      <c r="E777" s="57"/>
      <c r="F777" s="57"/>
      <c r="G777" s="57"/>
      <c r="H777" s="57"/>
      <c r="I777" s="57"/>
      <c r="J777" s="89"/>
      <c r="K777" s="89"/>
      <c r="L777" s="57"/>
      <c r="M777" s="57"/>
      <c r="N777" s="57"/>
      <c r="O777" s="57"/>
      <c r="P777" s="57"/>
      <c r="Q777" s="57"/>
      <c r="R777" s="57"/>
      <c r="S777" s="57"/>
      <c r="T777" s="57"/>
      <c r="U777" s="57"/>
      <c r="V777" s="57"/>
      <c r="W777" s="57"/>
    </row>
    <row r="778">
      <c r="A778" s="298"/>
      <c r="B778" s="57"/>
      <c r="C778" s="57"/>
      <c r="D778" s="57"/>
      <c r="E778" s="57"/>
      <c r="F778" s="57"/>
      <c r="G778" s="57"/>
      <c r="H778" s="57"/>
      <c r="I778" s="57"/>
      <c r="J778" s="89"/>
      <c r="K778" s="89"/>
      <c r="L778" s="57"/>
      <c r="M778" s="57"/>
      <c r="N778" s="57"/>
      <c r="O778" s="57"/>
      <c r="P778" s="57"/>
      <c r="Q778" s="57"/>
      <c r="R778" s="57"/>
      <c r="S778" s="57"/>
      <c r="T778" s="57"/>
      <c r="U778" s="57"/>
      <c r="V778" s="57"/>
      <c r="W778" s="57"/>
    </row>
    <row r="779">
      <c r="A779" s="298"/>
      <c r="B779" s="57"/>
      <c r="C779" s="57"/>
      <c r="D779" s="57"/>
      <c r="E779" s="57"/>
      <c r="F779" s="57"/>
      <c r="G779" s="57"/>
      <c r="H779" s="57"/>
      <c r="I779" s="57"/>
      <c r="J779" s="89"/>
      <c r="K779" s="89"/>
      <c r="L779" s="57"/>
      <c r="M779" s="57"/>
      <c r="N779" s="57"/>
      <c r="O779" s="57"/>
      <c r="P779" s="57"/>
      <c r="Q779" s="57"/>
      <c r="R779" s="57"/>
      <c r="S779" s="57"/>
      <c r="T779" s="57"/>
      <c r="U779" s="57"/>
      <c r="V779" s="57"/>
      <c r="W779" s="57"/>
    </row>
    <row r="780">
      <c r="A780" s="298"/>
      <c r="B780" s="57"/>
      <c r="C780" s="57"/>
      <c r="D780" s="57"/>
      <c r="E780" s="57"/>
      <c r="F780" s="57"/>
      <c r="G780" s="57"/>
      <c r="H780" s="57"/>
      <c r="I780" s="57"/>
      <c r="J780" s="89"/>
      <c r="K780" s="89"/>
      <c r="L780" s="57"/>
      <c r="M780" s="57"/>
      <c r="N780" s="57"/>
      <c r="O780" s="57"/>
      <c r="P780" s="57"/>
      <c r="Q780" s="57"/>
      <c r="R780" s="57"/>
      <c r="S780" s="57"/>
      <c r="T780" s="57"/>
      <c r="U780" s="57"/>
      <c r="V780" s="57"/>
      <c r="W780" s="57"/>
    </row>
    <row r="781">
      <c r="A781" s="298"/>
      <c r="B781" s="57"/>
      <c r="C781" s="57"/>
      <c r="D781" s="57"/>
      <c r="E781" s="57"/>
      <c r="F781" s="57"/>
      <c r="G781" s="57"/>
      <c r="H781" s="57"/>
      <c r="I781" s="57"/>
      <c r="J781" s="89"/>
      <c r="K781" s="89"/>
      <c r="L781" s="57"/>
      <c r="M781" s="57"/>
      <c r="N781" s="57"/>
      <c r="O781" s="57"/>
      <c r="P781" s="57"/>
      <c r="Q781" s="57"/>
      <c r="R781" s="57"/>
      <c r="S781" s="57"/>
      <c r="T781" s="57"/>
      <c r="U781" s="57"/>
      <c r="V781" s="57"/>
      <c r="W781" s="57"/>
    </row>
    <row r="782">
      <c r="A782" s="298"/>
      <c r="B782" s="57"/>
      <c r="C782" s="57"/>
      <c r="D782" s="57"/>
      <c r="E782" s="57"/>
      <c r="F782" s="57"/>
      <c r="G782" s="57"/>
      <c r="H782" s="57"/>
      <c r="I782" s="57"/>
      <c r="J782" s="89"/>
      <c r="K782" s="89"/>
      <c r="L782" s="57"/>
      <c r="M782" s="57"/>
      <c r="N782" s="57"/>
      <c r="O782" s="57"/>
      <c r="P782" s="57"/>
      <c r="Q782" s="57"/>
      <c r="R782" s="57"/>
      <c r="S782" s="57"/>
      <c r="T782" s="57"/>
      <c r="U782" s="57"/>
      <c r="V782" s="57"/>
      <c r="W782" s="57"/>
    </row>
    <row r="783">
      <c r="A783" s="298"/>
      <c r="B783" s="57"/>
      <c r="C783" s="57"/>
      <c r="D783" s="57"/>
      <c r="E783" s="57"/>
      <c r="F783" s="57"/>
      <c r="G783" s="57"/>
      <c r="H783" s="57"/>
      <c r="I783" s="57"/>
      <c r="J783" s="89"/>
      <c r="K783" s="89"/>
      <c r="L783" s="57"/>
      <c r="M783" s="57"/>
      <c r="N783" s="57"/>
      <c r="O783" s="57"/>
      <c r="P783" s="57"/>
      <c r="Q783" s="57"/>
      <c r="R783" s="57"/>
      <c r="S783" s="57"/>
      <c r="T783" s="57"/>
      <c r="U783" s="57"/>
      <c r="V783" s="57"/>
      <c r="W783" s="57"/>
    </row>
    <row r="784">
      <c r="A784" s="298"/>
      <c r="B784" s="57"/>
      <c r="C784" s="57"/>
      <c r="D784" s="57"/>
      <c r="E784" s="57"/>
      <c r="F784" s="57"/>
      <c r="G784" s="57"/>
      <c r="H784" s="57"/>
      <c r="I784" s="57"/>
      <c r="J784" s="89"/>
      <c r="K784" s="89"/>
      <c r="L784" s="57"/>
      <c r="M784" s="57"/>
      <c r="N784" s="57"/>
      <c r="O784" s="57"/>
      <c r="P784" s="57"/>
      <c r="Q784" s="57"/>
      <c r="R784" s="57"/>
      <c r="S784" s="57"/>
      <c r="T784" s="57"/>
      <c r="U784" s="57"/>
      <c r="V784" s="57"/>
      <c r="W784" s="57"/>
    </row>
    <row r="785">
      <c r="A785" s="298"/>
      <c r="B785" s="57"/>
      <c r="C785" s="57"/>
      <c r="D785" s="57"/>
      <c r="E785" s="57"/>
      <c r="F785" s="57"/>
      <c r="G785" s="57"/>
      <c r="H785" s="57"/>
      <c r="I785" s="57"/>
      <c r="J785" s="89"/>
      <c r="K785" s="89"/>
      <c r="L785" s="57"/>
      <c r="M785" s="57"/>
      <c r="N785" s="57"/>
      <c r="O785" s="57"/>
      <c r="P785" s="57"/>
      <c r="Q785" s="57"/>
      <c r="R785" s="57"/>
      <c r="S785" s="57"/>
      <c r="T785" s="57"/>
      <c r="U785" s="57"/>
      <c r="V785" s="57"/>
      <c r="W785" s="57"/>
    </row>
    <row r="786">
      <c r="A786" s="298"/>
      <c r="B786" s="57"/>
      <c r="C786" s="57"/>
      <c r="D786" s="57"/>
      <c r="E786" s="57"/>
      <c r="F786" s="57"/>
      <c r="G786" s="57"/>
      <c r="H786" s="57"/>
      <c r="I786" s="57"/>
      <c r="J786" s="89"/>
      <c r="K786" s="89"/>
      <c r="L786" s="57"/>
      <c r="M786" s="57"/>
      <c r="N786" s="57"/>
      <c r="O786" s="57"/>
      <c r="P786" s="57"/>
      <c r="Q786" s="57"/>
      <c r="R786" s="57"/>
      <c r="S786" s="57"/>
      <c r="T786" s="57"/>
      <c r="U786" s="57"/>
      <c r="V786" s="57"/>
      <c r="W786" s="57"/>
    </row>
    <row r="787">
      <c r="A787" s="298"/>
      <c r="B787" s="57"/>
      <c r="C787" s="57"/>
      <c r="D787" s="57"/>
      <c r="E787" s="57"/>
      <c r="F787" s="57"/>
      <c r="G787" s="57"/>
      <c r="H787" s="57"/>
      <c r="I787" s="57"/>
      <c r="J787" s="89"/>
      <c r="K787" s="89"/>
      <c r="L787" s="57"/>
      <c r="M787" s="57"/>
      <c r="N787" s="57"/>
      <c r="O787" s="57"/>
      <c r="P787" s="57"/>
      <c r="Q787" s="57"/>
      <c r="R787" s="57"/>
      <c r="S787" s="57"/>
      <c r="T787" s="57"/>
      <c r="U787" s="57"/>
      <c r="V787" s="57"/>
      <c r="W787" s="57"/>
    </row>
    <row r="788">
      <c r="A788" s="298"/>
      <c r="B788" s="57"/>
      <c r="C788" s="57"/>
      <c r="D788" s="57"/>
      <c r="E788" s="57"/>
      <c r="F788" s="57"/>
      <c r="G788" s="57"/>
      <c r="H788" s="57"/>
      <c r="I788" s="57"/>
      <c r="J788" s="89"/>
      <c r="K788" s="89"/>
      <c r="L788" s="57"/>
      <c r="M788" s="57"/>
      <c r="N788" s="57"/>
      <c r="O788" s="57"/>
      <c r="P788" s="57"/>
      <c r="Q788" s="57"/>
      <c r="R788" s="57"/>
      <c r="S788" s="57"/>
      <c r="T788" s="57"/>
      <c r="U788" s="57"/>
      <c r="V788" s="57"/>
      <c r="W788" s="57"/>
    </row>
    <row r="789">
      <c r="A789" s="298"/>
      <c r="B789" s="57"/>
      <c r="C789" s="57"/>
      <c r="D789" s="57"/>
      <c r="E789" s="57"/>
      <c r="F789" s="57"/>
      <c r="G789" s="57"/>
      <c r="H789" s="57"/>
      <c r="I789" s="57"/>
      <c r="J789" s="89"/>
      <c r="K789" s="89"/>
      <c r="L789" s="57"/>
      <c r="M789" s="57"/>
      <c r="N789" s="57"/>
      <c r="O789" s="57"/>
      <c r="P789" s="57"/>
      <c r="Q789" s="57"/>
      <c r="R789" s="57"/>
      <c r="S789" s="57"/>
      <c r="T789" s="57"/>
      <c r="U789" s="57"/>
      <c r="V789" s="57"/>
      <c r="W789" s="57"/>
    </row>
    <row r="790">
      <c r="A790" s="298"/>
      <c r="B790" s="57"/>
      <c r="C790" s="57"/>
      <c r="D790" s="57"/>
      <c r="E790" s="57"/>
      <c r="F790" s="57"/>
      <c r="G790" s="57"/>
      <c r="H790" s="57"/>
      <c r="I790" s="57"/>
      <c r="J790" s="89"/>
      <c r="K790" s="89"/>
      <c r="L790" s="57"/>
      <c r="M790" s="57"/>
      <c r="N790" s="57"/>
      <c r="O790" s="57"/>
      <c r="P790" s="57"/>
      <c r="Q790" s="57"/>
      <c r="R790" s="57"/>
      <c r="S790" s="57"/>
      <c r="T790" s="57"/>
      <c r="U790" s="57"/>
      <c r="V790" s="57"/>
      <c r="W790" s="57"/>
    </row>
    <row r="791">
      <c r="A791" s="298"/>
      <c r="B791" s="57"/>
      <c r="C791" s="57"/>
      <c r="D791" s="57"/>
      <c r="E791" s="57"/>
      <c r="F791" s="57"/>
      <c r="G791" s="57"/>
      <c r="H791" s="57"/>
      <c r="I791" s="57"/>
      <c r="J791" s="89"/>
      <c r="K791" s="89"/>
      <c r="L791" s="57"/>
      <c r="M791" s="57"/>
      <c r="N791" s="57"/>
      <c r="O791" s="57"/>
      <c r="P791" s="57"/>
      <c r="Q791" s="57"/>
      <c r="R791" s="57"/>
      <c r="S791" s="57"/>
      <c r="T791" s="57"/>
      <c r="U791" s="57"/>
      <c r="V791" s="57"/>
      <c r="W791" s="57"/>
    </row>
    <row r="792">
      <c r="A792" s="298"/>
      <c r="B792" s="57"/>
      <c r="C792" s="57"/>
      <c r="D792" s="57"/>
      <c r="E792" s="57"/>
      <c r="F792" s="57"/>
      <c r="G792" s="57"/>
      <c r="H792" s="57"/>
      <c r="I792" s="57"/>
      <c r="J792" s="89"/>
      <c r="K792" s="89"/>
      <c r="L792" s="57"/>
      <c r="M792" s="57"/>
      <c r="N792" s="57"/>
      <c r="O792" s="57"/>
      <c r="P792" s="57"/>
      <c r="Q792" s="57"/>
      <c r="R792" s="57"/>
      <c r="S792" s="57"/>
      <c r="T792" s="57"/>
      <c r="U792" s="57"/>
      <c r="V792" s="57"/>
      <c r="W792" s="57"/>
    </row>
    <row r="793">
      <c r="A793" s="298"/>
      <c r="B793" s="57"/>
      <c r="C793" s="57"/>
      <c r="D793" s="57"/>
      <c r="E793" s="57"/>
      <c r="F793" s="57"/>
      <c r="G793" s="57"/>
      <c r="H793" s="57"/>
      <c r="I793" s="57"/>
      <c r="J793" s="89"/>
      <c r="K793" s="89"/>
      <c r="L793" s="57"/>
      <c r="M793" s="57"/>
      <c r="N793" s="57"/>
      <c r="O793" s="57"/>
      <c r="P793" s="57"/>
      <c r="Q793" s="57"/>
      <c r="R793" s="57"/>
      <c r="S793" s="57"/>
      <c r="T793" s="57"/>
      <c r="U793" s="57"/>
      <c r="V793" s="57"/>
      <c r="W793" s="57"/>
    </row>
    <row r="794">
      <c r="A794" s="298"/>
      <c r="B794" s="57"/>
      <c r="C794" s="57"/>
      <c r="D794" s="57"/>
      <c r="E794" s="57"/>
      <c r="F794" s="57"/>
      <c r="G794" s="57"/>
      <c r="H794" s="57"/>
      <c r="I794" s="57"/>
      <c r="J794" s="89"/>
      <c r="K794" s="89"/>
      <c r="L794" s="57"/>
      <c r="M794" s="57"/>
      <c r="N794" s="57"/>
      <c r="O794" s="57"/>
      <c r="P794" s="57"/>
      <c r="Q794" s="57"/>
      <c r="R794" s="57"/>
      <c r="S794" s="57"/>
      <c r="T794" s="57"/>
      <c r="U794" s="57"/>
      <c r="V794" s="57"/>
      <c r="W794" s="57"/>
    </row>
    <row r="795">
      <c r="A795" s="298"/>
      <c r="B795" s="57"/>
      <c r="C795" s="57"/>
      <c r="D795" s="57"/>
      <c r="E795" s="57"/>
      <c r="F795" s="57"/>
      <c r="G795" s="57"/>
      <c r="H795" s="57"/>
      <c r="I795" s="57"/>
      <c r="J795" s="89"/>
      <c r="K795" s="89"/>
      <c r="L795" s="57"/>
      <c r="M795" s="57"/>
      <c r="N795" s="57"/>
      <c r="O795" s="57"/>
      <c r="P795" s="57"/>
      <c r="Q795" s="57"/>
      <c r="R795" s="57"/>
      <c r="S795" s="57"/>
      <c r="T795" s="57"/>
      <c r="U795" s="57"/>
      <c r="V795" s="57"/>
      <c r="W795" s="57"/>
    </row>
    <row r="796">
      <c r="A796" s="298"/>
      <c r="B796" s="57"/>
      <c r="C796" s="57"/>
      <c r="D796" s="57"/>
      <c r="E796" s="57"/>
      <c r="F796" s="57"/>
      <c r="G796" s="57"/>
      <c r="H796" s="57"/>
      <c r="I796" s="57"/>
      <c r="J796" s="89"/>
      <c r="K796" s="89"/>
      <c r="L796" s="57"/>
      <c r="M796" s="57"/>
      <c r="N796" s="57"/>
      <c r="O796" s="57"/>
      <c r="P796" s="57"/>
      <c r="Q796" s="57"/>
      <c r="R796" s="57"/>
      <c r="S796" s="57"/>
      <c r="T796" s="57"/>
      <c r="U796" s="57"/>
      <c r="V796" s="57"/>
      <c r="W796" s="57"/>
    </row>
    <row r="797">
      <c r="A797" s="298"/>
      <c r="B797" s="57"/>
      <c r="C797" s="57"/>
      <c r="D797" s="57"/>
      <c r="E797" s="57"/>
      <c r="F797" s="57"/>
      <c r="G797" s="57"/>
      <c r="H797" s="57"/>
      <c r="I797" s="57"/>
      <c r="J797" s="89"/>
      <c r="K797" s="89"/>
      <c r="L797" s="57"/>
      <c r="M797" s="57"/>
      <c r="N797" s="57"/>
      <c r="O797" s="57"/>
      <c r="P797" s="57"/>
      <c r="Q797" s="57"/>
      <c r="R797" s="57"/>
      <c r="S797" s="57"/>
      <c r="T797" s="57"/>
      <c r="U797" s="57"/>
      <c r="V797" s="57"/>
      <c r="W797" s="57"/>
    </row>
    <row r="798">
      <c r="A798" s="298"/>
      <c r="B798" s="57"/>
      <c r="C798" s="57"/>
      <c r="D798" s="57"/>
      <c r="E798" s="57"/>
      <c r="F798" s="57"/>
      <c r="G798" s="57"/>
      <c r="H798" s="57"/>
      <c r="I798" s="57"/>
      <c r="J798" s="89"/>
      <c r="K798" s="89"/>
      <c r="L798" s="57"/>
      <c r="M798" s="57"/>
      <c r="N798" s="57"/>
      <c r="O798" s="57"/>
      <c r="P798" s="57"/>
      <c r="Q798" s="57"/>
      <c r="R798" s="57"/>
      <c r="S798" s="57"/>
      <c r="T798" s="57"/>
      <c r="U798" s="57"/>
      <c r="V798" s="57"/>
      <c r="W798" s="57"/>
    </row>
    <row r="799">
      <c r="A799" s="298"/>
      <c r="B799" s="57"/>
      <c r="C799" s="57"/>
      <c r="D799" s="57"/>
      <c r="E799" s="57"/>
      <c r="F799" s="57"/>
      <c r="G799" s="57"/>
      <c r="H799" s="57"/>
      <c r="I799" s="57"/>
      <c r="J799" s="89"/>
      <c r="K799" s="89"/>
      <c r="L799" s="57"/>
      <c r="M799" s="57"/>
      <c r="N799" s="57"/>
      <c r="O799" s="57"/>
      <c r="P799" s="57"/>
      <c r="Q799" s="57"/>
      <c r="R799" s="57"/>
      <c r="S799" s="57"/>
      <c r="T799" s="57"/>
      <c r="U799" s="57"/>
      <c r="V799" s="57"/>
      <c r="W799" s="57"/>
    </row>
    <row r="800">
      <c r="A800" s="298"/>
      <c r="B800" s="57"/>
      <c r="C800" s="57"/>
      <c r="D800" s="57"/>
      <c r="E800" s="57"/>
      <c r="F800" s="57"/>
      <c r="G800" s="57"/>
      <c r="H800" s="57"/>
      <c r="I800" s="57"/>
      <c r="J800" s="89"/>
      <c r="K800" s="89"/>
      <c r="L800" s="57"/>
      <c r="M800" s="57"/>
      <c r="N800" s="57"/>
      <c r="O800" s="57"/>
      <c r="P800" s="57"/>
      <c r="Q800" s="57"/>
      <c r="R800" s="57"/>
      <c r="S800" s="57"/>
      <c r="T800" s="57"/>
      <c r="U800" s="57"/>
      <c r="V800" s="57"/>
      <c r="W800" s="57"/>
    </row>
    <row r="801">
      <c r="A801" s="298"/>
      <c r="B801" s="57"/>
      <c r="C801" s="57"/>
      <c r="D801" s="57"/>
      <c r="E801" s="57"/>
      <c r="F801" s="57"/>
      <c r="G801" s="57"/>
      <c r="H801" s="57"/>
      <c r="I801" s="57"/>
      <c r="J801" s="89"/>
      <c r="K801" s="89"/>
      <c r="L801" s="57"/>
      <c r="M801" s="57"/>
      <c r="N801" s="57"/>
      <c r="O801" s="57"/>
      <c r="P801" s="57"/>
      <c r="Q801" s="57"/>
      <c r="R801" s="57"/>
      <c r="S801" s="57"/>
      <c r="T801" s="57"/>
      <c r="U801" s="57"/>
      <c r="V801" s="57"/>
      <c r="W801" s="57"/>
    </row>
    <row r="802">
      <c r="A802" s="298"/>
      <c r="B802" s="57"/>
      <c r="C802" s="57"/>
      <c r="D802" s="57"/>
      <c r="E802" s="57"/>
      <c r="F802" s="57"/>
      <c r="G802" s="57"/>
      <c r="H802" s="57"/>
      <c r="I802" s="57"/>
      <c r="J802" s="89"/>
      <c r="K802" s="89"/>
      <c r="L802" s="57"/>
      <c r="M802" s="57"/>
      <c r="N802" s="57"/>
      <c r="O802" s="57"/>
      <c r="P802" s="57"/>
      <c r="Q802" s="57"/>
      <c r="R802" s="57"/>
      <c r="S802" s="57"/>
      <c r="T802" s="57"/>
      <c r="U802" s="57"/>
      <c r="V802" s="57"/>
      <c r="W802" s="57"/>
    </row>
    <row r="803">
      <c r="A803" s="298"/>
      <c r="B803" s="57"/>
      <c r="C803" s="57"/>
      <c r="D803" s="57"/>
      <c r="E803" s="57"/>
      <c r="F803" s="57"/>
      <c r="G803" s="57"/>
      <c r="H803" s="57"/>
      <c r="I803" s="57"/>
      <c r="J803" s="89"/>
      <c r="K803" s="89"/>
      <c r="L803" s="57"/>
      <c r="M803" s="57"/>
      <c r="N803" s="57"/>
      <c r="O803" s="57"/>
      <c r="P803" s="57"/>
      <c r="Q803" s="57"/>
      <c r="R803" s="57"/>
      <c r="S803" s="57"/>
      <c r="T803" s="57"/>
      <c r="U803" s="57"/>
      <c r="V803" s="57"/>
      <c r="W803" s="57"/>
    </row>
    <row r="804">
      <c r="A804" s="298"/>
      <c r="B804" s="57"/>
      <c r="C804" s="57"/>
      <c r="D804" s="57"/>
      <c r="E804" s="57"/>
      <c r="F804" s="57"/>
      <c r="G804" s="57"/>
      <c r="H804" s="57"/>
      <c r="I804" s="57"/>
      <c r="J804" s="89"/>
      <c r="K804" s="89"/>
      <c r="L804" s="57"/>
      <c r="M804" s="57"/>
      <c r="N804" s="57"/>
      <c r="O804" s="57"/>
      <c r="P804" s="57"/>
      <c r="Q804" s="57"/>
      <c r="R804" s="57"/>
      <c r="S804" s="57"/>
      <c r="T804" s="57"/>
      <c r="U804" s="57"/>
      <c r="V804" s="57"/>
      <c r="W804" s="57"/>
    </row>
    <row r="805">
      <c r="A805" s="298"/>
      <c r="B805" s="57"/>
      <c r="C805" s="57"/>
      <c r="D805" s="57"/>
      <c r="E805" s="57"/>
      <c r="F805" s="57"/>
      <c r="G805" s="57"/>
      <c r="H805" s="57"/>
      <c r="I805" s="57"/>
      <c r="J805" s="89"/>
      <c r="K805" s="89"/>
      <c r="L805" s="57"/>
      <c r="M805" s="57"/>
      <c r="N805" s="57"/>
      <c r="O805" s="57"/>
      <c r="P805" s="57"/>
      <c r="Q805" s="57"/>
      <c r="R805" s="57"/>
      <c r="S805" s="57"/>
      <c r="T805" s="57"/>
      <c r="U805" s="57"/>
      <c r="V805" s="57"/>
      <c r="W805" s="57"/>
    </row>
    <row r="806">
      <c r="A806" s="298"/>
      <c r="B806" s="57"/>
      <c r="C806" s="57"/>
      <c r="D806" s="57"/>
      <c r="E806" s="57"/>
      <c r="F806" s="57"/>
      <c r="G806" s="57"/>
      <c r="H806" s="57"/>
      <c r="I806" s="57"/>
      <c r="J806" s="89"/>
      <c r="K806" s="89"/>
      <c r="L806" s="57"/>
      <c r="M806" s="57"/>
      <c r="N806" s="57"/>
      <c r="O806" s="57"/>
      <c r="P806" s="57"/>
      <c r="Q806" s="57"/>
      <c r="R806" s="57"/>
      <c r="S806" s="57"/>
      <c r="T806" s="57"/>
      <c r="U806" s="57"/>
      <c r="V806" s="57"/>
      <c r="W806" s="57"/>
    </row>
    <row r="807">
      <c r="A807" s="298"/>
      <c r="B807" s="57"/>
      <c r="C807" s="57"/>
      <c r="D807" s="57"/>
      <c r="E807" s="57"/>
      <c r="F807" s="57"/>
      <c r="G807" s="57"/>
      <c r="H807" s="57"/>
      <c r="I807" s="57"/>
      <c r="J807" s="89"/>
      <c r="K807" s="89"/>
      <c r="L807" s="57"/>
      <c r="M807" s="57"/>
      <c r="N807" s="57"/>
      <c r="O807" s="57"/>
      <c r="P807" s="57"/>
      <c r="Q807" s="57"/>
      <c r="R807" s="57"/>
      <c r="S807" s="57"/>
      <c r="T807" s="57"/>
      <c r="U807" s="57"/>
      <c r="V807" s="57"/>
      <c r="W807" s="57"/>
    </row>
    <row r="808">
      <c r="A808" s="298"/>
      <c r="B808" s="57"/>
      <c r="C808" s="57"/>
      <c r="D808" s="57"/>
      <c r="E808" s="57"/>
      <c r="F808" s="57"/>
      <c r="G808" s="57"/>
      <c r="H808" s="57"/>
      <c r="I808" s="57"/>
      <c r="J808" s="89"/>
      <c r="K808" s="89"/>
      <c r="L808" s="57"/>
      <c r="M808" s="57"/>
      <c r="N808" s="57"/>
      <c r="O808" s="57"/>
      <c r="P808" s="57"/>
      <c r="Q808" s="57"/>
      <c r="R808" s="57"/>
      <c r="S808" s="57"/>
      <c r="T808" s="57"/>
      <c r="U808" s="57"/>
      <c r="V808" s="57"/>
      <c r="W808" s="57"/>
    </row>
    <row r="809">
      <c r="A809" s="298"/>
      <c r="B809" s="57"/>
      <c r="C809" s="57"/>
      <c r="D809" s="57"/>
      <c r="E809" s="57"/>
      <c r="F809" s="57"/>
      <c r="G809" s="57"/>
      <c r="H809" s="57"/>
      <c r="I809" s="57"/>
      <c r="J809" s="89"/>
      <c r="K809" s="89"/>
      <c r="L809" s="57"/>
      <c r="M809" s="57"/>
      <c r="N809" s="57"/>
      <c r="O809" s="57"/>
      <c r="P809" s="57"/>
      <c r="Q809" s="57"/>
      <c r="R809" s="57"/>
      <c r="S809" s="57"/>
      <c r="T809" s="57"/>
      <c r="U809" s="57"/>
      <c r="V809" s="57"/>
      <c r="W809" s="57"/>
    </row>
    <row r="810">
      <c r="A810" s="298"/>
      <c r="B810" s="57"/>
      <c r="C810" s="57"/>
      <c r="D810" s="57"/>
      <c r="E810" s="57"/>
      <c r="F810" s="57"/>
      <c r="G810" s="57"/>
      <c r="H810" s="57"/>
      <c r="I810" s="57"/>
      <c r="J810" s="89"/>
      <c r="K810" s="89"/>
      <c r="L810" s="57"/>
      <c r="M810" s="57"/>
      <c r="N810" s="57"/>
      <c r="O810" s="57"/>
      <c r="P810" s="57"/>
      <c r="Q810" s="57"/>
      <c r="R810" s="57"/>
      <c r="S810" s="57"/>
      <c r="T810" s="57"/>
      <c r="U810" s="57"/>
      <c r="V810" s="57"/>
      <c r="W810" s="57"/>
    </row>
    <row r="811">
      <c r="A811" s="298"/>
      <c r="B811" s="57"/>
      <c r="C811" s="57"/>
      <c r="D811" s="57"/>
      <c r="E811" s="57"/>
      <c r="F811" s="57"/>
      <c r="G811" s="57"/>
      <c r="H811" s="57"/>
      <c r="I811" s="57"/>
      <c r="J811" s="89"/>
      <c r="K811" s="89"/>
      <c r="L811" s="57"/>
      <c r="M811" s="57"/>
      <c r="N811" s="57"/>
      <c r="O811" s="57"/>
      <c r="P811" s="57"/>
      <c r="Q811" s="57"/>
      <c r="R811" s="57"/>
      <c r="S811" s="57"/>
      <c r="T811" s="57"/>
      <c r="U811" s="57"/>
      <c r="V811" s="57"/>
      <c r="W811" s="57"/>
    </row>
    <row r="812">
      <c r="A812" s="298"/>
      <c r="B812" s="57"/>
      <c r="C812" s="57"/>
      <c r="D812" s="57"/>
      <c r="E812" s="57"/>
      <c r="F812" s="57"/>
      <c r="G812" s="57"/>
      <c r="H812" s="57"/>
      <c r="I812" s="57"/>
      <c r="J812" s="89"/>
      <c r="K812" s="89"/>
      <c r="L812" s="57"/>
      <c r="M812" s="57"/>
      <c r="N812" s="57"/>
      <c r="O812" s="57"/>
      <c r="P812" s="57"/>
      <c r="Q812" s="57"/>
      <c r="R812" s="57"/>
      <c r="S812" s="57"/>
      <c r="T812" s="57"/>
      <c r="U812" s="57"/>
      <c r="V812" s="57"/>
      <c r="W812" s="57"/>
    </row>
    <row r="813">
      <c r="A813" s="298"/>
      <c r="B813" s="57"/>
      <c r="C813" s="57"/>
      <c r="D813" s="57"/>
      <c r="E813" s="57"/>
      <c r="F813" s="57"/>
      <c r="G813" s="57"/>
      <c r="H813" s="57"/>
      <c r="I813" s="57"/>
      <c r="J813" s="89"/>
      <c r="K813" s="89"/>
      <c r="L813" s="57"/>
      <c r="M813" s="57"/>
      <c r="N813" s="57"/>
      <c r="O813" s="57"/>
      <c r="P813" s="57"/>
      <c r="Q813" s="57"/>
      <c r="R813" s="57"/>
      <c r="S813" s="57"/>
      <c r="T813" s="57"/>
      <c r="U813" s="57"/>
      <c r="V813" s="57"/>
      <c r="W813" s="57"/>
    </row>
    <row r="814">
      <c r="A814" s="298"/>
      <c r="B814" s="57"/>
      <c r="C814" s="57"/>
      <c r="D814" s="57"/>
      <c r="E814" s="57"/>
      <c r="F814" s="57"/>
      <c r="G814" s="57"/>
      <c r="H814" s="57"/>
      <c r="I814" s="57"/>
      <c r="J814" s="89"/>
      <c r="K814" s="89"/>
      <c r="L814" s="57"/>
      <c r="M814" s="57"/>
      <c r="N814" s="57"/>
      <c r="O814" s="57"/>
      <c r="P814" s="57"/>
      <c r="Q814" s="57"/>
      <c r="R814" s="57"/>
      <c r="S814" s="57"/>
      <c r="T814" s="57"/>
      <c r="U814" s="57"/>
      <c r="V814" s="57"/>
      <c r="W814" s="57"/>
    </row>
    <row r="815">
      <c r="A815" s="298"/>
      <c r="B815" s="57"/>
      <c r="C815" s="57"/>
      <c r="D815" s="57"/>
      <c r="E815" s="57"/>
      <c r="F815" s="57"/>
      <c r="G815" s="57"/>
      <c r="H815" s="57"/>
      <c r="I815" s="57"/>
      <c r="J815" s="89"/>
      <c r="K815" s="89"/>
      <c r="L815" s="57"/>
      <c r="M815" s="57"/>
      <c r="N815" s="57"/>
      <c r="O815" s="57"/>
      <c r="P815" s="57"/>
      <c r="Q815" s="57"/>
      <c r="R815" s="57"/>
      <c r="S815" s="57"/>
      <c r="T815" s="57"/>
      <c r="U815" s="57"/>
      <c r="V815" s="57"/>
      <c r="W815" s="57"/>
    </row>
    <row r="816">
      <c r="A816" s="298"/>
      <c r="B816" s="57"/>
      <c r="C816" s="57"/>
      <c r="D816" s="57"/>
      <c r="E816" s="57"/>
      <c r="F816" s="57"/>
      <c r="G816" s="57"/>
      <c r="H816" s="57"/>
      <c r="I816" s="57"/>
      <c r="J816" s="89"/>
      <c r="K816" s="89"/>
      <c r="L816" s="57"/>
      <c r="M816" s="57"/>
      <c r="N816" s="57"/>
      <c r="O816" s="57"/>
      <c r="P816" s="57"/>
      <c r="Q816" s="57"/>
      <c r="R816" s="57"/>
      <c r="S816" s="57"/>
      <c r="T816" s="57"/>
      <c r="U816" s="57"/>
      <c r="V816" s="57"/>
      <c r="W816" s="57"/>
    </row>
    <row r="817">
      <c r="A817" s="298"/>
      <c r="B817" s="57"/>
      <c r="C817" s="57"/>
      <c r="D817" s="57"/>
      <c r="E817" s="57"/>
      <c r="F817" s="57"/>
      <c r="G817" s="57"/>
      <c r="H817" s="57"/>
      <c r="I817" s="57"/>
      <c r="J817" s="89"/>
      <c r="K817" s="89"/>
      <c r="L817" s="57"/>
      <c r="M817" s="57"/>
      <c r="N817" s="57"/>
      <c r="O817" s="57"/>
      <c r="P817" s="57"/>
      <c r="Q817" s="57"/>
      <c r="R817" s="57"/>
      <c r="S817" s="57"/>
      <c r="T817" s="57"/>
      <c r="U817" s="57"/>
      <c r="V817" s="57"/>
      <c r="W817" s="57"/>
    </row>
    <row r="818">
      <c r="A818" s="298"/>
      <c r="B818" s="57"/>
      <c r="C818" s="57"/>
      <c r="D818" s="57"/>
      <c r="E818" s="57"/>
      <c r="F818" s="57"/>
      <c r="G818" s="57"/>
      <c r="H818" s="57"/>
      <c r="I818" s="57"/>
      <c r="J818" s="89"/>
      <c r="K818" s="89"/>
      <c r="L818" s="57"/>
      <c r="M818" s="57"/>
      <c r="N818" s="57"/>
      <c r="O818" s="57"/>
      <c r="P818" s="57"/>
      <c r="Q818" s="57"/>
      <c r="R818" s="57"/>
      <c r="S818" s="57"/>
      <c r="T818" s="57"/>
      <c r="U818" s="57"/>
      <c r="V818" s="57"/>
      <c r="W818" s="57"/>
    </row>
    <row r="819">
      <c r="A819" s="298"/>
      <c r="B819" s="57"/>
      <c r="C819" s="57"/>
      <c r="D819" s="57"/>
      <c r="E819" s="57"/>
      <c r="F819" s="57"/>
      <c r="G819" s="57"/>
      <c r="H819" s="57"/>
      <c r="I819" s="57"/>
      <c r="J819" s="89"/>
      <c r="K819" s="89"/>
      <c r="L819" s="57"/>
      <c r="M819" s="57"/>
      <c r="N819" s="57"/>
      <c r="O819" s="57"/>
      <c r="P819" s="57"/>
      <c r="Q819" s="57"/>
      <c r="R819" s="57"/>
      <c r="S819" s="57"/>
      <c r="T819" s="57"/>
      <c r="U819" s="57"/>
      <c r="V819" s="57"/>
      <c r="W819" s="57"/>
    </row>
    <row r="820">
      <c r="A820" s="298"/>
      <c r="B820" s="57"/>
      <c r="C820" s="57"/>
      <c r="D820" s="57"/>
      <c r="E820" s="57"/>
      <c r="F820" s="57"/>
      <c r="G820" s="57"/>
      <c r="H820" s="57"/>
      <c r="I820" s="57"/>
      <c r="J820" s="89"/>
      <c r="K820" s="89"/>
      <c r="L820" s="57"/>
      <c r="M820" s="57"/>
      <c r="N820" s="57"/>
      <c r="O820" s="57"/>
      <c r="P820" s="57"/>
      <c r="Q820" s="57"/>
      <c r="R820" s="57"/>
      <c r="S820" s="57"/>
      <c r="T820" s="57"/>
      <c r="U820" s="57"/>
      <c r="V820" s="57"/>
      <c r="W820" s="57"/>
    </row>
    <row r="821">
      <c r="A821" s="298"/>
      <c r="B821" s="57"/>
      <c r="C821" s="57"/>
      <c r="D821" s="57"/>
      <c r="E821" s="57"/>
      <c r="F821" s="57"/>
      <c r="G821" s="57"/>
      <c r="H821" s="57"/>
      <c r="I821" s="57"/>
      <c r="J821" s="89"/>
      <c r="K821" s="89"/>
      <c r="L821" s="57"/>
      <c r="M821" s="57"/>
      <c r="N821" s="57"/>
      <c r="O821" s="57"/>
      <c r="P821" s="57"/>
      <c r="Q821" s="57"/>
      <c r="R821" s="57"/>
      <c r="S821" s="57"/>
      <c r="T821" s="57"/>
      <c r="U821" s="57"/>
      <c r="V821" s="57"/>
      <c r="W821" s="57"/>
    </row>
    <row r="822">
      <c r="A822" s="298"/>
      <c r="B822" s="57"/>
      <c r="C822" s="57"/>
      <c r="D822" s="57"/>
      <c r="E822" s="57"/>
      <c r="F822" s="57"/>
      <c r="G822" s="57"/>
      <c r="H822" s="57"/>
      <c r="I822" s="57"/>
      <c r="J822" s="89"/>
      <c r="K822" s="89"/>
      <c r="L822" s="57"/>
      <c r="M822" s="57"/>
      <c r="N822" s="57"/>
      <c r="O822" s="57"/>
      <c r="P822" s="57"/>
      <c r="Q822" s="57"/>
      <c r="R822" s="57"/>
      <c r="S822" s="57"/>
      <c r="T822" s="57"/>
      <c r="U822" s="57"/>
      <c r="V822" s="57"/>
      <c r="W822" s="57"/>
    </row>
    <row r="823">
      <c r="A823" s="298"/>
      <c r="B823" s="57"/>
      <c r="C823" s="57"/>
      <c r="D823" s="57"/>
      <c r="E823" s="57"/>
      <c r="F823" s="57"/>
      <c r="G823" s="57"/>
      <c r="H823" s="57"/>
      <c r="I823" s="57"/>
      <c r="J823" s="89"/>
      <c r="K823" s="89"/>
      <c r="L823" s="57"/>
      <c r="M823" s="57"/>
      <c r="N823" s="57"/>
      <c r="O823" s="57"/>
      <c r="P823" s="57"/>
      <c r="Q823" s="57"/>
      <c r="R823" s="57"/>
      <c r="S823" s="57"/>
      <c r="T823" s="57"/>
      <c r="U823" s="57"/>
      <c r="V823" s="57"/>
      <c r="W823" s="57"/>
    </row>
    <row r="824">
      <c r="A824" s="298"/>
      <c r="B824" s="57"/>
      <c r="C824" s="57"/>
      <c r="D824" s="57"/>
      <c r="E824" s="57"/>
      <c r="F824" s="57"/>
      <c r="G824" s="57"/>
      <c r="H824" s="57"/>
      <c r="I824" s="57"/>
      <c r="J824" s="89"/>
      <c r="K824" s="89"/>
      <c r="L824" s="57"/>
      <c r="M824" s="57"/>
      <c r="N824" s="57"/>
      <c r="O824" s="57"/>
      <c r="P824" s="57"/>
      <c r="Q824" s="57"/>
      <c r="R824" s="57"/>
      <c r="S824" s="57"/>
      <c r="T824" s="57"/>
      <c r="U824" s="57"/>
      <c r="V824" s="57"/>
      <c r="W824" s="57"/>
    </row>
    <row r="825">
      <c r="A825" s="298"/>
      <c r="B825" s="57"/>
      <c r="C825" s="57"/>
      <c r="D825" s="57"/>
      <c r="E825" s="57"/>
      <c r="F825" s="57"/>
      <c r="G825" s="57"/>
      <c r="H825" s="57"/>
      <c r="I825" s="57"/>
      <c r="J825" s="89"/>
      <c r="K825" s="89"/>
      <c r="L825" s="57"/>
      <c r="M825" s="57"/>
      <c r="N825" s="57"/>
      <c r="O825" s="57"/>
      <c r="P825" s="57"/>
      <c r="Q825" s="57"/>
      <c r="R825" s="57"/>
      <c r="S825" s="57"/>
      <c r="T825" s="57"/>
      <c r="U825" s="57"/>
      <c r="V825" s="57"/>
      <c r="W825" s="57"/>
    </row>
    <row r="826">
      <c r="A826" s="298"/>
      <c r="B826" s="57"/>
      <c r="C826" s="57"/>
      <c r="D826" s="57"/>
      <c r="E826" s="57"/>
      <c r="F826" s="57"/>
      <c r="G826" s="57"/>
      <c r="H826" s="57"/>
      <c r="I826" s="57"/>
      <c r="J826" s="89"/>
      <c r="K826" s="89"/>
      <c r="L826" s="57"/>
      <c r="M826" s="57"/>
      <c r="N826" s="57"/>
      <c r="O826" s="57"/>
      <c r="P826" s="57"/>
      <c r="Q826" s="57"/>
      <c r="R826" s="57"/>
      <c r="S826" s="57"/>
      <c r="T826" s="57"/>
      <c r="U826" s="57"/>
      <c r="V826" s="57"/>
      <c r="W826" s="57"/>
    </row>
    <row r="827">
      <c r="A827" s="298"/>
      <c r="B827" s="57"/>
      <c r="C827" s="57"/>
      <c r="D827" s="57"/>
      <c r="E827" s="57"/>
      <c r="F827" s="57"/>
      <c r="G827" s="57"/>
      <c r="H827" s="57"/>
      <c r="I827" s="57"/>
      <c r="J827" s="89"/>
      <c r="K827" s="89"/>
      <c r="L827" s="57"/>
      <c r="M827" s="57"/>
      <c r="N827" s="57"/>
      <c r="O827" s="57"/>
      <c r="P827" s="57"/>
      <c r="Q827" s="57"/>
      <c r="R827" s="57"/>
      <c r="S827" s="57"/>
      <c r="T827" s="57"/>
      <c r="U827" s="57"/>
      <c r="V827" s="57"/>
      <c r="W827" s="57"/>
    </row>
    <row r="828">
      <c r="A828" s="298"/>
      <c r="B828" s="57"/>
      <c r="C828" s="57"/>
      <c r="D828" s="57"/>
      <c r="E828" s="57"/>
      <c r="F828" s="57"/>
      <c r="G828" s="57"/>
      <c r="H828" s="57"/>
      <c r="I828" s="57"/>
      <c r="J828" s="89"/>
      <c r="K828" s="89"/>
      <c r="L828" s="57"/>
      <c r="M828" s="57"/>
      <c r="N828" s="57"/>
      <c r="O828" s="57"/>
      <c r="P828" s="57"/>
      <c r="Q828" s="57"/>
      <c r="R828" s="57"/>
      <c r="S828" s="57"/>
      <c r="T828" s="57"/>
      <c r="U828" s="57"/>
      <c r="V828" s="57"/>
      <c r="W828" s="57"/>
    </row>
    <row r="829">
      <c r="A829" s="298"/>
      <c r="B829" s="57"/>
      <c r="C829" s="57"/>
      <c r="D829" s="57"/>
      <c r="E829" s="57"/>
      <c r="F829" s="57"/>
      <c r="G829" s="57"/>
      <c r="H829" s="57"/>
      <c r="I829" s="57"/>
      <c r="J829" s="89"/>
      <c r="K829" s="89"/>
      <c r="L829" s="57"/>
      <c r="M829" s="57"/>
      <c r="N829" s="57"/>
      <c r="O829" s="57"/>
      <c r="P829" s="57"/>
      <c r="Q829" s="57"/>
      <c r="R829" s="57"/>
      <c r="S829" s="57"/>
      <c r="T829" s="57"/>
      <c r="U829" s="57"/>
      <c r="V829" s="57"/>
      <c r="W829" s="57"/>
    </row>
    <row r="830">
      <c r="A830" s="298"/>
      <c r="B830" s="57"/>
      <c r="C830" s="57"/>
      <c r="D830" s="57"/>
      <c r="E830" s="57"/>
      <c r="F830" s="57"/>
      <c r="G830" s="57"/>
      <c r="H830" s="57"/>
      <c r="I830" s="57"/>
      <c r="J830" s="89"/>
      <c r="K830" s="89"/>
      <c r="L830" s="57"/>
      <c r="M830" s="57"/>
      <c r="N830" s="57"/>
      <c r="O830" s="57"/>
      <c r="P830" s="57"/>
      <c r="Q830" s="57"/>
      <c r="R830" s="57"/>
      <c r="S830" s="57"/>
      <c r="T830" s="57"/>
      <c r="U830" s="57"/>
      <c r="V830" s="57"/>
      <c r="W830" s="57"/>
    </row>
    <row r="831">
      <c r="A831" s="298"/>
      <c r="B831" s="57"/>
      <c r="C831" s="57"/>
      <c r="D831" s="57"/>
      <c r="E831" s="57"/>
      <c r="F831" s="57"/>
      <c r="G831" s="57"/>
      <c r="H831" s="57"/>
      <c r="I831" s="57"/>
      <c r="J831" s="89"/>
      <c r="K831" s="89"/>
      <c r="L831" s="57"/>
      <c r="M831" s="57"/>
      <c r="N831" s="57"/>
      <c r="O831" s="57"/>
      <c r="P831" s="57"/>
      <c r="Q831" s="57"/>
      <c r="R831" s="57"/>
      <c r="S831" s="57"/>
      <c r="T831" s="57"/>
      <c r="U831" s="57"/>
      <c r="V831" s="57"/>
      <c r="W831" s="57"/>
    </row>
    <row r="832">
      <c r="A832" s="298"/>
      <c r="B832" s="57"/>
      <c r="C832" s="57"/>
      <c r="D832" s="57"/>
      <c r="E832" s="57"/>
      <c r="F832" s="57"/>
      <c r="G832" s="57"/>
      <c r="H832" s="57"/>
      <c r="I832" s="57"/>
      <c r="J832" s="89"/>
      <c r="K832" s="89"/>
      <c r="L832" s="57"/>
      <c r="M832" s="57"/>
      <c r="N832" s="57"/>
      <c r="O832" s="57"/>
      <c r="P832" s="57"/>
      <c r="Q832" s="57"/>
      <c r="R832" s="57"/>
      <c r="S832" s="57"/>
      <c r="T832" s="57"/>
      <c r="U832" s="57"/>
      <c r="V832" s="57"/>
      <c r="W832" s="57"/>
    </row>
    <row r="833">
      <c r="A833" s="298"/>
      <c r="B833" s="57"/>
      <c r="C833" s="57"/>
      <c r="D833" s="57"/>
      <c r="E833" s="57"/>
      <c r="F833" s="57"/>
      <c r="G833" s="57"/>
      <c r="H833" s="57"/>
      <c r="I833" s="57"/>
      <c r="J833" s="89"/>
      <c r="K833" s="89"/>
      <c r="L833" s="57"/>
      <c r="M833" s="57"/>
      <c r="N833" s="57"/>
      <c r="O833" s="57"/>
      <c r="P833" s="57"/>
      <c r="Q833" s="57"/>
      <c r="R833" s="57"/>
      <c r="S833" s="57"/>
      <c r="T833" s="57"/>
      <c r="U833" s="57"/>
      <c r="V833" s="57"/>
      <c r="W833" s="57"/>
    </row>
    <row r="834">
      <c r="A834" s="298"/>
      <c r="B834" s="57"/>
      <c r="C834" s="57"/>
      <c r="D834" s="57"/>
      <c r="E834" s="57"/>
      <c r="F834" s="57"/>
      <c r="G834" s="57"/>
      <c r="H834" s="57"/>
      <c r="I834" s="57"/>
      <c r="J834" s="89"/>
      <c r="K834" s="89"/>
      <c r="L834" s="57"/>
      <c r="M834" s="57"/>
      <c r="N834" s="57"/>
      <c r="O834" s="57"/>
      <c r="P834" s="57"/>
      <c r="Q834" s="57"/>
      <c r="R834" s="57"/>
      <c r="S834" s="57"/>
      <c r="T834" s="57"/>
      <c r="U834" s="57"/>
      <c r="V834" s="57"/>
      <c r="W834" s="57"/>
    </row>
    <row r="835">
      <c r="A835" s="298"/>
      <c r="B835" s="57"/>
      <c r="C835" s="57"/>
      <c r="D835" s="57"/>
      <c r="E835" s="57"/>
      <c r="F835" s="57"/>
      <c r="G835" s="57"/>
      <c r="H835" s="57"/>
      <c r="I835" s="57"/>
      <c r="J835" s="89"/>
      <c r="K835" s="89"/>
      <c r="L835" s="57"/>
      <c r="M835" s="57"/>
      <c r="N835" s="57"/>
      <c r="O835" s="57"/>
      <c r="P835" s="57"/>
      <c r="Q835" s="57"/>
      <c r="R835" s="57"/>
      <c r="S835" s="57"/>
      <c r="T835" s="57"/>
      <c r="U835" s="57"/>
      <c r="V835" s="57"/>
      <c r="W835" s="57"/>
    </row>
    <row r="836">
      <c r="A836" s="298"/>
      <c r="B836" s="57"/>
      <c r="C836" s="57"/>
      <c r="D836" s="57"/>
      <c r="E836" s="57"/>
      <c r="F836" s="57"/>
      <c r="G836" s="57"/>
      <c r="H836" s="57"/>
      <c r="I836" s="57"/>
      <c r="J836" s="89"/>
      <c r="K836" s="89"/>
      <c r="L836" s="57"/>
      <c r="M836" s="57"/>
      <c r="N836" s="57"/>
      <c r="O836" s="57"/>
      <c r="P836" s="57"/>
      <c r="Q836" s="57"/>
      <c r="R836" s="57"/>
      <c r="S836" s="57"/>
      <c r="T836" s="57"/>
      <c r="U836" s="57"/>
      <c r="V836" s="57"/>
      <c r="W836" s="57"/>
    </row>
    <row r="837">
      <c r="A837" s="298"/>
      <c r="B837" s="57"/>
      <c r="C837" s="57"/>
      <c r="D837" s="57"/>
      <c r="E837" s="57"/>
      <c r="F837" s="57"/>
      <c r="G837" s="57"/>
      <c r="H837" s="57"/>
      <c r="I837" s="57"/>
      <c r="J837" s="89"/>
      <c r="K837" s="89"/>
      <c r="L837" s="57"/>
      <c r="M837" s="57"/>
      <c r="N837" s="57"/>
      <c r="O837" s="57"/>
      <c r="P837" s="57"/>
      <c r="Q837" s="57"/>
      <c r="R837" s="57"/>
      <c r="S837" s="57"/>
      <c r="T837" s="57"/>
      <c r="U837" s="57"/>
      <c r="V837" s="57"/>
      <c r="W837" s="57"/>
    </row>
    <row r="838">
      <c r="A838" s="298"/>
      <c r="B838" s="57"/>
      <c r="C838" s="57"/>
      <c r="D838" s="57"/>
      <c r="E838" s="57"/>
      <c r="F838" s="57"/>
      <c r="G838" s="57"/>
      <c r="H838" s="57"/>
      <c r="I838" s="57"/>
      <c r="J838" s="89"/>
      <c r="K838" s="89"/>
      <c r="L838" s="57"/>
      <c r="M838" s="57"/>
      <c r="N838" s="57"/>
      <c r="O838" s="57"/>
      <c r="P838" s="57"/>
      <c r="Q838" s="57"/>
      <c r="R838" s="57"/>
      <c r="S838" s="57"/>
      <c r="T838" s="57"/>
      <c r="U838" s="57"/>
      <c r="V838" s="57"/>
      <c r="W838" s="57"/>
    </row>
    <row r="839">
      <c r="A839" s="298"/>
      <c r="B839" s="57"/>
      <c r="C839" s="57"/>
      <c r="D839" s="57"/>
      <c r="E839" s="57"/>
      <c r="F839" s="57"/>
      <c r="G839" s="57"/>
      <c r="H839" s="57"/>
      <c r="I839" s="57"/>
      <c r="J839" s="89"/>
      <c r="K839" s="89"/>
      <c r="L839" s="57"/>
      <c r="M839" s="57"/>
      <c r="N839" s="57"/>
      <c r="O839" s="57"/>
      <c r="P839" s="57"/>
      <c r="Q839" s="57"/>
      <c r="R839" s="57"/>
      <c r="S839" s="57"/>
      <c r="T839" s="57"/>
      <c r="U839" s="57"/>
      <c r="V839" s="57"/>
      <c r="W839" s="57"/>
    </row>
    <row r="840">
      <c r="A840" s="298"/>
      <c r="B840" s="57"/>
      <c r="C840" s="57"/>
      <c r="D840" s="57"/>
      <c r="E840" s="57"/>
      <c r="F840" s="57"/>
      <c r="G840" s="57"/>
      <c r="H840" s="57"/>
      <c r="I840" s="57"/>
      <c r="J840" s="89"/>
      <c r="K840" s="89"/>
      <c r="L840" s="57"/>
      <c r="M840" s="57"/>
      <c r="N840" s="57"/>
      <c r="O840" s="57"/>
      <c r="P840" s="57"/>
      <c r="Q840" s="57"/>
      <c r="R840" s="57"/>
      <c r="S840" s="57"/>
      <c r="T840" s="57"/>
      <c r="U840" s="57"/>
      <c r="V840" s="57"/>
      <c r="W840" s="57"/>
    </row>
    <row r="841">
      <c r="A841" s="298"/>
      <c r="B841" s="57"/>
      <c r="C841" s="57"/>
      <c r="D841" s="57"/>
      <c r="E841" s="57"/>
      <c r="F841" s="57"/>
      <c r="G841" s="57"/>
      <c r="H841" s="57"/>
      <c r="I841" s="57"/>
      <c r="J841" s="89"/>
      <c r="K841" s="89"/>
      <c r="L841" s="57"/>
      <c r="M841" s="57"/>
      <c r="N841" s="57"/>
      <c r="O841" s="57"/>
      <c r="P841" s="57"/>
      <c r="Q841" s="57"/>
      <c r="R841" s="57"/>
      <c r="S841" s="57"/>
      <c r="T841" s="57"/>
      <c r="U841" s="57"/>
      <c r="V841" s="57"/>
      <c r="W841" s="57"/>
    </row>
    <row r="842">
      <c r="A842" s="298"/>
      <c r="B842" s="57"/>
      <c r="C842" s="57"/>
      <c r="D842" s="57"/>
      <c r="E842" s="57"/>
      <c r="F842" s="57"/>
      <c r="G842" s="57"/>
      <c r="H842" s="57"/>
      <c r="I842" s="57"/>
      <c r="J842" s="89"/>
      <c r="K842" s="89"/>
      <c r="L842" s="57"/>
      <c r="M842" s="57"/>
      <c r="N842" s="57"/>
      <c r="O842" s="57"/>
      <c r="P842" s="57"/>
      <c r="Q842" s="57"/>
      <c r="R842" s="57"/>
      <c r="S842" s="57"/>
      <c r="T842" s="57"/>
      <c r="U842" s="57"/>
      <c r="V842" s="57"/>
      <c r="W842" s="57"/>
    </row>
    <row r="843">
      <c r="A843" s="298"/>
      <c r="B843" s="57"/>
      <c r="C843" s="57"/>
      <c r="D843" s="57"/>
      <c r="E843" s="57"/>
      <c r="F843" s="57"/>
      <c r="G843" s="57"/>
      <c r="H843" s="57"/>
      <c r="I843" s="57"/>
      <c r="J843" s="89"/>
      <c r="K843" s="89"/>
      <c r="L843" s="57"/>
      <c r="M843" s="57"/>
      <c r="N843" s="57"/>
      <c r="O843" s="57"/>
      <c r="P843" s="57"/>
      <c r="Q843" s="57"/>
      <c r="R843" s="57"/>
      <c r="S843" s="57"/>
      <c r="T843" s="57"/>
      <c r="U843" s="57"/>
      <c r="V843" s="57"/>
      <c r="W843" s="57"/>
    </row>
    <row r="844">
      <c r="A844" s="298"/>
      <c r="B844" s="57"/>
      <c r="C844" s="57"/>
      <c r="D844" s="57"/>
      <c r="E844" s="57"/>
      <c r="F844" s="57"/>
      <c r="G844" s="57"/>
      <c r="H844" s="57"/>
      <c r="I844" s="57"/>
      <c r="J844" s="89"/>
      <c r="K844" s="89"/>
      <c r="L844" s="57"/>
      <c r="M844" s="57"/>
      <c r="N844" s="57"/>
      <c r="O844" s="57"/>
      <c r="P844" s="57"/>
      <c r="Q844" s="57"/>
      <c r="R844" s="57"/>
      <c r="S844" s="57"/>
      <c r="T844" s="57"/>
      <c r="U844" s="57"/>
      <c r="V844" s="57"/>
      <c r="W844" s="57"/>
    </row>
    <row r="845">
      <c r="A845" s="298"/>
      <c r="B845" s="57"/>
      <c r="C845" s="57"/>
      <c r="D845" s="57"/>
      <c r="E845" s="57"/>
      <c r="F845" s="57"/>
      <c r="G845" s="57"/>
      <c r="H845" s="57"/>
      <c r="I845" s="57"/>
      <c r="J845" s="89"/>
      <c r="K845" s="89"/>
      <c r="L845" s="57"/>
      <c r="M845" s="57"/>
      <c r="N845" s="57"/>
      <c r="O845" s="57"/>
      <c r="P845" s="57"/>
      <c r="Q845" s="57"/>
      <c r="R845" s="57"/>
      <c r="S845" s="57"/>
      <c r="T845" s="57"/>
      <c r="U845" s="57"/>
      <c r="V845" s="57"/>
      <c r="W845" s="57"/>
    </row>
    <row r="846">
      <c r="A846" s="298"/>
      <c r="B846" s="57"/>
      <c r="C846" s="57"/>
      <c r="D846" s="57"/>
      <c r="E846" s="57"/>
      <c r="F846" s="57"/>
      <c r="G846" s="57"/>
      <c r="H846" s="57"/>
      <c r="I846" s="57"/>
      <c r="J846" s="89"/>
      <c r="K846" s="89"/>
      <c r="L846" s="57"/>
      <c r="M846" s="57"/>
      <c r="N846" s="57"/>
      <c r="O846" s="57"/>
      <c r="P846" s="57"/>
      <c r="Q846" s="57"/>
      <c r="R846" s="57"/>
      <c r="S846" s="57"/>
      <c r="T846" s="57"/>
      <c r="U846" s="57"/>
      <c r="V846" s="57"/>
      <c r="W846" s="57"/>
    </row>
    <row r="847">
      <c r="A847" s="298"/>
      <c r="B847" s="57"/>
      <c r="C847" s="57"/>
      <c r="D847" s="57"/>
      <c r="E847" s="57"/>
      <c r="F847" s="57"/>
      <c r="G847" s="57"/>
      <c r="H847" s="57"/>
      <c r="I847" s="57"/>
      <c r="J847" s="89"/>
      <c r="K847" s="89"/>
      <c r="L847" s="57"/>
      <c r="M847" s="57"/>
      <c r="N847" s="57"/>
      <c r="O847" s="57"/>
      <c r="P847" s="57"/>
      <c r="Q847" s="57"/>
      <c r="R847" s="57"/>
      <c r="S847" s="57"/>
      <c r="T847" s="57"/>
      <c r="U847" s="57"/>
      <c r="V847" s="57"/>
      <c r="W847" s="57"/>
    </row>
    <row r="848">
      <c r="A848" s="298"/>
      <c r="B848" s="57"/>
      <c r="C848" s="57"/>
      <c r="D848" s="57"/>
      <c r="E848" s="57"/>
      <c r="F848" s="57"/>
      <c r="G848" s="57"/>
      <c r="H848" s="57"/>
      <c r="I848" s="57"/>
      <c r="J848" s="89"/>
      <c r="K848" s="89"/>
      <c r="L848" s="57"/>
      <c r="M848" s="57"/>
      <c r="N848" s="57"/>
      <c r="O848" s="57"/>
      <c r="P848" s="57"/>
      <c r="Q848" s="57"/>
      <c r="R848" s="57"/>
      <c r="S848" s="57"/>
      <c r="T848" s="57"/>
      <c r="U848" s="57"/>
      <c r="V848" s="57"/>
      <c r="W848" s="57"/>
    </row>
    <row r="849">
      <c r="A849" s="298"/>
      <c r="B849" s="57"/>
      <c r="C849" s="57"/>
      <c r="D849" s="57"/>
      <c r="E849" s="57"/>
      <c r="F849" s="57"/>
      <c r="G849" s="57"/>
      <c r="H849" s="57"/>
      <c r="I849" s="57"/>
      <c r="J849" s="89"/>
      <c r="K849" s="89"/>
      <c r="L849" s="57"/>
      <c r="M849" s="57"/>
      <c r="N849" s="57"/>
      <c r="O849" s="57"/>
      <c r="P849" s="57"/>
      <c r="Q849" s="57"/>
      <c r="R849" s="57"/>
      <c r="S849" s="57"/>
      <c r="T849" s="57"/>
      <c r="U849" s="57"/>
      <c r="V849" s="57"/>
      <c r="W849" s="57"/>
    </row>
    <row r="850">
      <c r="A850" s="298"/>
      <c r="B850" s="57"/>
      <c r="C850" s="57"/>
      <c r="D850" s="57"/>
      <c r="E850" s="57"/>
      <c r="F850" s="57"/>
      <c r="G850" s="57"/>
      <c r="H850" s="57"/>
      <c r="I850" s="57"/>
      <c r="J850" s="89"/>
      <c r="K850" s="89"/>
      <c r="L850" s="57"/>
      <c r="M850" s="57"/>
      <c r="N850" s="57"/>
      <c r="O850" s="57"/>
      <c r="P850" s="57"/>
      <c r="Q850" s="57"/>
      <c r="R850" s="57"/>
      <c r="S850" s="57"/>
      <c r="T850" s="57"/>
      <c r="U850" s="57"/>
      <c r="V850" s="57"/>
      <c r="W850" s="57"/>
    </row>
    <row r="851">
      <c r="A851" s="298"/>
      <c r="B851" s="57"/>
      <c r="C851" s="57"/>
      <c r="D851" s="57"/>
      <c r="E851" s="57"/>
      <c r="F851" s="57"/>
      <c r="G851" s="57"/>
      <c r="H851" s="57"/>
      <c r="I851" s="57"/>
      <c r="J851" s="89"/>
      <c r="K851" s="89"/>
      <c r="L851" s="57"/>
      <c r="M851" s="57"/>
      <c r="N851" s="57"/>
      <c r="O851" s="57"/>
      <c r="P851" s="57"/>
      <c r="Q851" s="57"/>
      <c r="R851" s="57"/>
      <c r="S851" s="57"/>
      <c r="T851" s="57"/>
      <c r="U851" s="57"/>
      <c r="V851" s="57"/>
      <c r="W851" s="57"/>
    </row>
    <row r="852">
      <c r="A852" s="298"/>
      <c r="B852" s="57"/>
      <c r="C852" s="57"/>
      <c r="D852" s="57"/>
      <c r="E852" s="57"/>
      <c r="F852" s="57"/>
      <c r="G852" s="57"/>
      <c r="H852" s="57"/>
      <c r="I852" s="57"/>
      <c r="J852" s="89"/>
      <c r="K852" s="89"/>
      <c r="L852" s="57"/>
      <c r="M852" s="57"/>
      <c r="N852" s="57"/>
      <c r="O852" s="57"/>
      <c r="P852" s="57"/>
      <c r="Q852" s="57"/>
      <c r="R852" s="57"/>
      <c r="S852" s="57"/>
      <c r="T852" s="57"/>
      <c r="U852" s="57"/>
      <c r="V852" s="57"/>
      <c r="W852" s="57"/>
    </row>
    <row r="853">
      <c r="A853" s="298"/>
      <c r="B853" s="57"/>
      <c r="C853" s="57"/>
      <c r="D853" s="57"/>
      <c r="E853" s="57"/>
      <c r="F853" s="57"/>
      <c r="G853" s="57"/>
      <c r="H853" s="57"/>
      <c r="I853" s="57"/>
      <c r="J853" s="89"/>
      <c r="K853" s="89"/>
      <c r="L853" s="57"/>
      <c r="M853" s="57"/>
      <c r="N853" s="57"/>
      <c r="O853" s="57"/>
      <c r="P853" s="57"/>
      <c r="Q853" s="57"/>
      <c r="R853" s="57"/>
      <c r="S853" s="57"/>
      <c r="T853" s="57"/>
      <c r="U853" s="57"/>
      <c r="V853" s="57"/>
      <c r="W853" s="57"/>
    </row>
    <row r="854">
      <c r="A854" s="298"/>
      <c r="B854" s="57"/>
      <c r="C854" s="57"/>
      <c r="D854" s="57"/>
      <c r="E854" s="57"/>
      <c r="F854" s="57"/>
      <c r="G854" s="57"/>
      <c r="H854" s="57"/>
      <c r="I854" s="57"/>
      <c r="J854" s="89"/>
      <c r="K854" s="89"/>
      <c r="L854" s="57"/>
      <c r="M854" s="57"/>
      <c r="N854" s="57"/>
      <c r="O854" s="57"/>
      <c r="P854" s="57"/>
      <c r="Q854" s="57"/>
      <c r="R854" s="57"/>
      <c r="S854" s="57"/>
      <c r="T854" s="57"/>
      <c r="U854" s="57"/>
      <c r="V854" s="57"/>
      <c r="W854" s="57"/>
    </row>
    <row r="855">
      <c r="A855" s="298"/>
      <c r="B855" s="57"/>
      <c r="C855" s="57"/>
      <c r="D855" s="57"/>
      <c r="E855" s="57"/>
      <c r="F855" s="57"/>
      <c r="G855" s="57"/>
      <c r="H855" s="57"/>
      <c r="I855" s="57"/>
      <c r="J855" s="89"/>
      <c r="K855" s="89"/>
      <c r="L855" s="57"/>
      <c r="M855" s="57"/>
      <c r="N855" s="57"/>
      <c r="O855" s="57"/>
      <c r="P855" s="57"/>
      <c r="Q855" s="57"/>
      <c r="R855" s="57"/>
      <c r="S855" s="57"/>
      <c r="T855" s="57"/>
      <c r="U855" s="57"/>
      <c r="V855" s="57"/>
      <c r="W855" s="57"/>
    </row>
    <row r="856">
      <c r="A856" s="298"/>
      <c r="B856" s="57"/>
      <c r="C856" s="57"/>
      <c r="D856" s="57"/>
      <c r="E856" s="57"/>
      <c r="F856" s="57"/>
      <c r="G856" s="57"/>
      <c r="H856" s="57"/>
      <c r="I856" s="57"/>
      <c r="J856" s="89"/>
      <c r="K856" s="89"/>
      <c r="L856" s="57"/>
      <c r="M856" s="57"/>
      <c r="N856" s="57"/>
      <c r="O856" s="57"/>
      <c r="P856" s="57"/>
      <c r="Q856" s="57"/>
      <c r="R856" s="57"/>
      <c r="S856" s="57"/>
      <c r="T856" s="57"/>
      <c r="U856" s="57"/>
      <c r="V856" s="57"/>
      <c r="W856" s="57"/>
    </row>
    <row r="857">
      <c r="A857" s="298"/>
      <c r="B857" s="57"/>
      <c r="C857" s="57"/>
      <c r="D857" s="57"/>
      <c r="E857" s="57"/>
      <c r="F857" s="57"/>
      <c r="G857" s="57"/>
      <c r="H857" s="57"/>
      <c r="I857" s="57"/>
      <c r="J857" s="89"/>
      <c r="K857" s="89"/>
      <c r="L857" s="57"/>
      <c r="M857" s="57"/>
      <c r="N857" s="57"/>
      <c r="O857" s="57"/>
      <c r="P857" s="57"/>
      <c r="Q857" s="57"/>
      <c r="R857" s="57"/>
      <c r="S857" s="57"/>
      <c r="T857" s="57"/>
      <c r="U857" s="57"/>
      <c r="V857" s="57"/>
      <c r="W857" s="57"/>
    </row>
    <row r="858">
      <c r="A858" s="298"/>
      <c r="B858" s="57"/>
      <c r="C858" s="57"/>
      <c r="D858" s="57"/>
      <c r="E858" s="57"/>
      <c r="F858" s="57"/>
      <c r="G858" s="57"/>
      <c r="H858" s="57"/>
      <c r="I858" s="57"/>
      <c r="J858" s="89"/>
      <c r="K858" s="89"/>
      <c r="L858" s="57"/>
      <c r="M858" s="57"/>
      <c r="N858" s="57"/>
      <c r="O858" s="57"/>
      <c r="P858" s="57"/>
      <c r="Q858" s="57"/>
      <c r="R858" s="57"/>
      <c r="S858" s="57"/>
      <c r="T858" s="57"/>
      <c r="U858" s="57"/>
      <c r="V858" s="57"/>
      <c r="W858" s="57"/>
    </row>
    <row r="859">
      <c r="A859" s="298"/>
      <c r="B859" s="57"/>
      <c r="C859" s="57"/>
      <c r="D859" s="57"/>
      <c r="E859" s="57"/>
      <c r="F859" s="57"/>
      <c r="G859" s="57"/>
      <c r="H859" s="57"/>
      <c r="I859" s="57"/>
      <c r="J859" s="89"/>
      <c r="K859" s="89"/>
      <c r="L859" s="57"/>
      <c r="M859" s="57"/>
      <c r="N859" s="57"/>
      <c r="O859" s="57"/>
      <c r="P859" s="57"/>
      <c r="Q859" s="57"/>
      <c r="R859" s="57"/>
      <c r="S859" s="57"/>
      <c r="T859" s="57"/>
      <c r="U859" s="57"/>
      <c r="V859" s="57"/>
      <c r="W859" s="57"/>
    </row>
    <row r="860">
      <c r="A860" s="298"/>
      <c r="B860" s="57"/>
      <c r="C860" s="57"/>
      <c r="D860" s="57"/>
      <c r="E860" s="57"/>
      <c r="F860" s="57"/>
      <c r="G860" s="57"/>
      <c r="H860" s="57"/>
      <c r="I860" s="57"/>
      <c r="J860" s="89"/>
      <c r="K860" s="89"/>
      <c r="L860" s="57"/>
      <c r="M860" s="57"/>
      <c r="N860" s="57"/>
      <c r="O860" s="57"/>
      <c r="P860" s="57"/>
      <c r="Q860" s="57"/>
      <c r="R860" s="57"/>
      <c r="S860" s="57"/>
      <c r="T860" s="57"/>
      <c r="U860" s="57"/>
      <c r="V860" s="57"/>
      <c r="W860" s="57"/>
    </row>
    <row r="861">
      <c r="A861" s="298"/>
      <c r="B861" s="57"/>
      <c r="C861" s="57"/>
      <c r="D861" s="57"/>
      <c r="E861" s="57"/>
      <c r="F861" s="57"/>
      <c r="G861" s="57"/>
      <c r="H861" s="57"/>
      <c r="I861" s="57"/>
      <c r="J861" s="89"/>
      <c r="K861" s="89"/>
      <c r="L861" s="57"/>
      <c r="M861" s="57"/>
      <c r="N861" s="57"/>
      <c r="O861" s="57"/>
      <c r="P861" s="57"/>
      <c r="Q861" s="57"/>
      <c r="R861" s="57"/>
      <c r="S861" s="57"/>
      <c r="T861" s="57"/>
      <c r="U861" s="57"/>
      <c r="V861" s="57"/>
      <c r="W861" s="57"/>
    </row>
    <row r="862">
      <c r="A862" s="298"/>
      <c r="B862" s="57"/>
      <c r="C862" s="57"/>
      <c r="D862" s="57"/>
      <c r="E862" s="57"/>
      <c r="F862" s="57"/>
      <c r="G862" s="57"/>
      <c r="H862" s="57"/>
      <c r="I862" s="57"/>
      <c r="J862" s="89"/>
      <c r="K862" s="89"/>
      <c r="L862" s="57"/>
      <c r="M862" s="57"/>
      <c r="N862" s="57"/>
      <c r="O862" s="57"/>
      <c r="P862" s="57"/>
      <c r="Q862" s="57"/>
      <c r="R862" s="57"/>
      <c r="S862" s="57"/>
      <c r="T862" s="57"/>
      <c r="U862" s="57"/>
      <c r="V862" s="57"/>
      <c r="W862" s="57"/>
    </row>
    <row r="863">
      <c r="A863" s="298"/>
      <c r="B863" s="57"/>
      <c r="C863" s="57"/>
      <c r="D863" s="57"/>
      <c r="E863" s="57"/>
      <c r="F863" s="57"/>
      <c r="G863" s="57"/>
      <c r="H863" s="57"/>
      <c r="I863" s="57"/>
      <c r="J863" s="89"/>
      <c r="K863" s="89"/>
      <c r="L863" s="57"/>
      <c r="M863" s="57"/>
      <c r="N863" s="57"/>
      <c r="O863" s="57"/>
      <c r="P863" s="57"/>
      <c r="Q863" s="57"/>
      <c r="R863" s="57"/>
      <c r="S863" s="57"/>
      <c r="T863" s="57"/>
      <c r="U863" s="57"/>
      <c r="V863" s="57"/>
      <c r="W863" s="57"/>
    </row>
    <row r="864">
      <c r="A864" s="298"/>
      <c r="B864" s="57"/>
      <c r="C864" s="57"/>
      <c r="D864" s="57"/>
      <c r="E864" s="57"/>
      <c r="F864" s="57"/>
      <c r="G864" s="57"/>
      <c r="H864" s="57"/>
      <c r="I864" s="57"/>
      <c r="J864" s="89"/>
      <c r="K864" s="89"/>
      <c r="L864" s="57"/>
      <c r="M864" s="57"/>
      <c r="N864" s="57"/>
      <c r="O864" s="57"/>
      <c r="P864" s="57"/>
      <c r="Q864" s="57"/>
      <c r="R864" s="57"/>
      <c r="S864" s="57"/>
      <c r="T864" s="57"/>
      <c r="U864" s="57"/>
      <c r="V864" s="57"/>
      <c r="W864" s="57"/>
    </row>
    <row r="865">
      <c r="A865" s="298"/>
      <c r="B865" s="57"/>
      <c r="C865" s="57"/>
      <c r="D865" s="57"/>
      <c r="E865" s="57"/>
      <c r="F865" s="57"/>
      <c r="G865" s="57"/>
      <c r="H865" s="57"/>
      <c r="I865" s="57"/>
      <c r="J865" s="89"/>
      <c r="K865" s="89"/>
      <c r="L865" s="57"/>
      <c r="M865" s="57"/>
      <c r="N865" s="57"/>
      <c r="O865" s="57"/>
      <c r="P865" s="57"/>
      <c r="Q865" s="57"/>
      <c r="R865" s="57"/>
      <c r="S865" s="57"/>
      <c r="T865" s="57"/>
      <c r="U865" s="57"/>
      <c r="V865" s="57"/>
      <c r="W865" s="57"/>
    </row>
    <row r="866">
      <c r="A866" s="298"/>
      <c r="B866" s="57"/>
      <c r="C866" s="57"/>
      <c r="D866" s="57"/>
      <c r="E866" s="57"/>
      <c r="F866" s="57"/>
      <c r="G866" s="57"/>
      <c r="H866" s="57"/>
      <c r="I866" s="57"/>
      <c r="J866" s="89"/>
      <c r="K866" s="89"/>
      <c r="L866" s="57"/>
      <c r="M866" s="57"/>
      <c r="N866" s="57"/>
      <c r="O866" s="57"/>
      <c r="P866" s="57"/>
      <c r="Q866" s="57"/>
      <c r="R866" s="57"/>
      <c r="S866" s="57"/>
      <c r="T866" s="57"/>
      <c r="U866" s="57"/>
      <c r="V866" s="57"/>
      <c r="W866" s="57"/>
    </row>
    <row r="867">
      <c r="A867" s="298"/>
      <c r="B867" s="57"/>
      <c r="C867" s="57"/>
      <c r="D867" s="57"/>
      <c r="E867" s="57"/>
      <c r="F867" s="57"/>
      <c r="G867" s="57"/>
      <c r="H867" s="57"/>
      <c r="I867" s="57"/>
      <c r="J867" s="89"/>
      <c r="K867" s="89"/>
      <c r="L867" s="57"/>
      <c r="M867" s="57"/>
      <c r="N867" s="57"/>
      <c r="O867" s="57"/>
      <c r="P867" s="57"/>
      <c r="Q867" s="57"/>
      <c r="R867" s="57"/>
      <c r="S867" s="57"/>
      <c r="T867" s="57"/>
      <c r="U867" s="57"/>
      <c r="V867" s="57"/>
      <c r="W867" s="57"/>
    </row>
    <row r="868">
      <c r="A868" s="298"/>
      <c r="B868" s="57"/>
      <c r="C868" s="57"/>
      <c r="D868" s="57"/>
      <c r="E868" s="57"/>
      <c r="F868" s="57"/>
      <c r="G868" s="57"/>
      <c r="H868" s="57"/>
      <c r="I868" s="57"/>
      <c r="J868" s="89"/>
      <c r="K868" s="89"/>
      <c r="L868" s="57"/>
      <c r="M868" s="57"/>
      <c r="N868" s="57"/>
      <c r="O868" s="57"/>
      <c r="P868" s="57"/>
      <c r="Q868" s="57"/>
      <c r="R868" s="57"/>
      <c r="S868" s="57"/>
      <c r="T868" s="57"/>
      <c r="U868" s="57"/>
      <c r="V868" s="57"/>
      <c r="W868" s="57"/>
    </row>
    <row r="869">
      <c r="A869" s="298"/>
      <c r="B869" s="57"/>
      <c r="C869" s="57"/>
      <c r="D869" s="57"/>
      <c r="E869" s="57"/>
      <c r="F869" s="57"/>
      <c r="G869" s="57"/>
      <c r="H869" s="57"/>
      <c r="I869" s="57"/>
      <c r="J869" s="89"/>
      <c r="K869" s="89"/>
      <c r="L869" s="57"/>
      <c r="M869" s="57"/>
      <c r="N869" s="57"/>
      <c r="O869" s="57"/>
      <c r="P869" s="57"/>
      <c r="Q869" s="57"/>
      <c r="R869" s="57"/>
      <c r="S869" s="57"/>
      <c r="T869" s="57"/>
      <c r="U869" s="57"/>
      <c r="V869" s="57"/>
      <c r="W869" s="57"/>
    </row>
    <row r="870">
      <c r="A870" s="298"/>
      <c r="B870" s="57"/>
      <c r="C870" s="57"/>
      <c r="D870" s="57"/>
      <c r="E870" s="57"/>
      <c r="F870" s="57"/>
      <c r="G870" s="57"/>
      <c r="H870" s="57"/>
      <c r="I870" s="57"/>
      <c r="J870" s="89"/>
      <c r="K870" s="89"/>
      <c r="L870" s="57"/>
      <c r="M870" s="57"/>
      <c r="N870" s="57"/>
      <c r="O870" s="57"/>
      <c r="P870" s="57"/>
      <c r="Q870" s="57"/>
      <c r="R870" s="57"/>
      <c r="S870" s="57"/>
      <c r="T870" s="57"/>
      <c r="U870" s="57"/>
      <c r="V870" s="57"/>
      <c r="W870" s="57"/>
    </row>
    <row r="871">
      <c r="A871" s="298"/>
      <c r="B871" s="57"/>
      <c r="C871" s="57"/>
      <c r="D871" s="57"/>
      <c r="E871" s="57"/>
      <c r="F871" s="57"/>
      <c r="G871" s="57"/>
      <c r="H871" s="57"/>
      <c r="I871" s="57"/>
      <c r="J871" s="89"/>
      <c r="K871" s="89"/>
      <c r="L871" s="57"/>
      <c r="M871" s="57"/>
      <c r="N871" s="57"/>
      <c r="O871" s="57"/>
      <c r="P871" s="57"/>
      <c r="Q871" s="57"/>
      <c r="R871" s="57"/>
      <c r="S871" s="57"/>
      <c r="T871" s="57"/>
      <c r="U871" s="57"/>
      <c r="V871" s="57"/>
      <c r="W871" s="57"/>
    </row>
    <row r="872">
      <c r="A872" s="298"/>
      <c r="B872" s="57"/>
      <c r="C872" s="57"/>
      <c r="D872" s="57"/>
      <c r="E872" s="57"/>
      <c r="F872" s="57"/>
      <c r="G872" s="57"/>
      <c r="H872" s="57"/>
      <c r="I872" s="57"/>
      <c r="J872" s="89"/>
      <c r="K872" s="89"/>
      <c r="L872" s="57"/>
      <c r="M872" s="57"/>
      <c r="N872" s="57"/>
      <c r="O872" s="57"/>
      <c r="P872" s="57"/>
      <c r="Q872" s="57"/>
      <c r="R872" s="57"/>
      <c r="S872" s="57"/>
      <c r="T872" s="57"/>
      <c r="U872" s="57"/>
      <c r="V872" s="57"/>
      <c r="W872" s="57"/>
    </row>
    <row r="873">
      <c r="A873" s="298"/>
      <c r="B873" s="57"/>
      <c r="C873" s="57"/>
      <c r="D873" s="57"/>
      <c r="E873" s="57"/>
      <c r="F873" s="57"/>
      <c r="G873" s="57"/>
      <c r="H873" s="57"/>
      <c r="I873" s="57"/>
      <c r="J873" s="89"/>
      <c r="K873" s="89"/>
      <c r="L873" s="57"/>
      <c r="M873" s="57"/>
      <c r="N873" s="57"/>
      <c r="O873" s="57"/>
      <c r="P873" s="57"/>
      <c r="Q873" s="57"/>
      <c r="R873" s="57"/>
      <c r="S873" s="57"/>
      <c r="T873" s="57"/>
      <c r="U873" s="57"/>
      <c r="V873" s="57"/>
      <c r="W873" s="57"/>
    </row>
    <row r="874">
      <c r="A874" s="298"/>
      <c r="B874" s="57"/>
      <c r="C874" s="57"/>
      <c r="D874" s="57"/>
      <c r="E874" s="57"/>
      <c r="F874" s="57"/>
      <c r="G874" s="57"/>
      <c r="H874" s="57"/>
      <c r="I874" s="57"/>
      <c r="J874" s="89"/>
      <c r="K874" s="89"/>
      <c r="L874" s="57"/>
      <c r="M874" s="57"/>
      <c r="N874" s="57"/>
      <c r="O874" s="57"/>
      <c r="P874" s="57"/>
      <c r="Q874" s="57"/>
      <c r="R874" s="57"/>
      <c r="S874" s="57"/>
      <c r="T874" s="57"/>
      <c r="U874" s="57"/>
      <c r="V874" s="57"/>
      <c r="W874" s="57"/>
    </row>
    <row r="875">
      <c r="A875" s="298"/>
      <c r="B875" s="57"/>
      <c r="C875" s="57"/>
      <c r="D875" s="57"/>
      <c r="E875" s="57"/>
      <c r="F875" s="57"/>
      <c r="G875" s="57"/>
      <c r="H875" s="57"/>
      <c r="I875" s="57"/>
      <c r="J875" s="89"/>
      <c r="K875" s="89"/>
      <c r="L875" s="57"/>
      <c r="M875" s="57"/>
      <c r="N875" s="57"/>
      <c r="O875" s="57"/>
      <c r="P875" s="57"/>
      <c r="Q875" s="57"/>
      <c r="R875" s="57"/>
      <c r="S875" s="57"/>
      <c r="T875" s="57"/>
      <c r="U875" s="57"/>
      <c r="V875" s="57"/>
      <c r="W875" s="57"/>
    </row>
    <row r="876">
      <c r="A876" s="298"/>
      <c r="B876" s="57"/>
      <c r="C876" s="57"/>
      <c r="D876" s="57"/>
      <c r="E876" s="57"/>
      <c r="F876" s="57"/>
      <c r="G876" s="57"/>
      <c r="H876" s="57"/>
      <c r="I876" s="57"/>
      <c r="J876" s="89"/>
      <c r="K876" s="89"/>
      <c r="L876" s="57"/>
      <c r="M876" s="57"/>
      <c r="N876" s="57"/>
      <c r="O876" s="57"/>
      <c r="P876" s="57"/>
      <c r="Q876" s="57"/>
      <c r="R876" s="57"/>
      <c r="S876" s="57"/>
      <c r="T876" s="57"/>
      <c r="U876" s="57"/>
      <c r="V876" s="57"/>
      <c r="W876" s="57"/>
    </row>
    <row r="877">
      <c r="A877" s="298"/>
      <c r="B877" s="57"/>
      <c r="C877" s="57"/>
      <c r="D877" s="57"/>
      <c r="E877" s="57"/>
      <c r="F877" s="57"/>
      <c r="G877" s="57"/>
      <c r="H877" s="57"/>
      <c r="I877" s="57"/>
      <c r="J877" s="89"/>
      <c r="K877" s="89"/>
      <c r="L877" s="57"/>
      <c r="M877" s="57"/>
      <c r="N877" s="57"/>
      <c r="O877" s="57"/>
      <c r="P877" s="57"/>
      <c r="Q877" s="57"/>
      <c r="R877" s="57"/>
      <c r="S877" s="57"/>
      <c r="T877" s="57"/>
      <c r="U877" s="57"/>
      <c r="V877" s="57"/>
      <c r="W877" s="57"/>
    </row>
    <row r="878">
      <c r="A878" s="298"/>
      <c r="B878" s="57"/>
      <c r="C878" s="57"/>
      <c r="D878" s="57"/>
      <c r="E878" s="57"/>
      <c r="F878" s="57"/>
      <c r="G878" s="57"/>
      <c r="H878" s="57"/>
      <c r="I878" s="57"/>
      <c r="J878" s="89"/>
      <c r="K878" s="89"/>
      <c r="L878" s="57"/>
      <c r="M878" s="57"/>
      <c r="N878" s="57"/>
      <c r="O878" s="57"/>
      <c r="P878" s="57"/>
      <c r="Q878" s="57"/>
      <c r="R878" s="57"/>
      <c r="S878" s="57"/>
      <c r="T878" s="57"/>
      <c r="U878" s="57"/>
      <c r="V878" s="57"/>
      <c r="W878" s="57"/>
    </row>
    <row r="879">
      <c r="A879" s="298"/>
      <c r="B879" s="57"/>
      <c r="C879" s="57"/>
      <c r="D879" s="57"/>
      <c r="E879" s="57"/>
      <c r="F879" s="57"/>
      <c r="G879" s="57"/>
      <c r="H879" s="57"/>
      <c r="I879" s="57"/>
      <c r="J879" s="89"/>
      <c r="K879" s="89"/>
      <c r="L879" s="57"/>
      <c r="M879" s="57"/>
      <c r="N879" s="57"/>
      <c r="O879" s="57"/>
      <c r="P879" s="57"/>
      <c r="Q879" s="57"/>
      <c r="R879" s="57"/>
      <c r="S879" s="57"/>
      <c r="T879" s="57"/>
      <c r="U879" s="57"/>
      <c r="V879" s="57"/>
      <c r="W879" s="57"/>
    </row>
    <row r="880">
      <c r="A880" s="298"/>
      <c r="B880" s="57"/>
      <c r="C880" s="57"/>
      <c r="D880" s="57"/>
      <c r="E880" s="57"/>
      <c r="F880" s="57"/>
      <c r="G880" s="57"/>
      <c r="H880" s="57"/>
      <c r="I880" s="57"/>
      <c r="J880" s="89"/>
      <c r="K880" s="89"/>
      <c r="L880" s="57"/>
      <c r="M880" s="57"/>
      <c r="N880" s="57"/>
      <c r="O880" s="57"/>
      <c r="P880" s="57"/>
      <c r="Q880" s="57"/>
      <c r="R880" s="57"/>
      <c r="S880" s="57"/>
      <c r="T880" s="57"/>
      <c r="U880" s="57"/>
      <c r="V880" s="57"/>
      <c r="W880" s="57"/>
    </row>
    <row r="881">
      <c r="A881" s="298"/>
      <c r="B881" s="57"/>
      <c r="C881" s="57"/>
      <c r="D881" s="57"/>
      <c r="E881" s="57"/>
      <c r="F881" s="57"/>
      <c r="G881" s="57"/>
      <c r="H881" s="57"/>
      <c r="I881" s="57"/>
      <c r="J881" s="89"/>
      <c r="K881" s="89"/>
      <c r="L881" s="57"/>
      <c r="M881" s="57"/>
      <c r="N881" s="57"/>
      <c r="O881" s="57"/>
      <c r="P881" s="57"/>
      <c r="Q881" s="57"/>
      <c r="R881" s="57"/>
      <c r="S881" s="57"/>
      <c r="T881" s="57"/>
      <c r="U881" s="57"/>
      <c r="V881" s="57"/>
      <c r="W881" s="57"/>
    </row>
    <row r="882">
      <c r="A882" s="298"/>
      <c r="B882" s="57"/>
      <c r="C882" s="57"/>
      <c r="D882" s="57"/>
      <c r="E882" s="57"/>
      <c r="F882" s="57"/>
      <c r="G882" s="57"/>
      <c r="H882" s="57"/>
      <c r="I882" s="57"/>
      <c r="J882" s="89"/>
      <c r="K882" s="89"/>
      <c r="L882" s="57"/>
      <c r="M882" s="57"/>
      <c r="N882" s="57"/>
      <c r="O882" s="57"/>
      <c r="P882" s="57"/>
      <c r="Q882" s="57"/>
      <c r="R882" s="57"/>
      <c r="S882" s="57"/>
      <c r="T882" s="57"/>
      <c r="U882" s="57"/>
      <c r="V882" s="57"/>
      <c r="W882" s="57"/>
    </row>
    <row r="883">
      <c r="A883" s="298"/>
      <c r="B883" s="57"/>
      <c r="C883" s="57"/>
      <c r="D883" s="57"/>
      <c r="E883" s="57"/>
      <c r="F883" s="57"/>
      <c r="G883" s="57"/>
      <c r="H883" s="57"/>
      <c r="I883" s="57"/>
      <c r="J883" s="89"/>
      <c r="K883" s="89"/>
      <c r="L883" s="57"/>
      <c r="M883" s="57"/>
      <c r="N883" s="57"/>
      <c r="O883" s="57"/>
      <c r="P883" s="57"/>
      <c r="Q883" s="57"/>
      <c r="R883" s="57"/>
      <c r="S883" s="57"/>
      <c r="T883" s="57"/>
      <c r="U883" s="57"/>
      <c r="V883" s="57"/>
      <c r="W883" s="57"/>
    </row>
    <row r="884">
      <c r="A884" s="298"/>
      <c r="B884" s="57"/>
      <c r="C884" s="57"/>
      <c r="D884" s="57"/>
      <c r="E884" s="57"/>
      <c r="F884" s="57"/>
      <c r="G884" s="57"/>
      <c r="H884" s="57"/>
      <c r="I884" s="57"/>
      <c r="J884" s="89"/>
      <c r="K884" s="89"/>
      <c r="L884" s="57"/>
      <c r="M884" s="57"/>
      <c r="N884" s="57"/>
      <c r="O884" s="57"/>
      <c r="P884" s="57"/>
      <c r="Q884" s="57"/>
      <c r="R884" s="57"/>
      <c r="S884" s="57"/>
      <c r="T884" s="57"/>
      <c r="U884" s="57"/>
      <c r="V884" s="57"/>
      <c r="W884" s="57"/>
    </row>
    <row r="885">
      <c r="A885" s="298"/>
      <c r="B885" s="57"/>
      <c r="C885" s="57"/>
      <c r="D885" s="57"/>
      <c r="E885" s="57"/>
      <c r="F885" s="57"/>
      <c r="G885" s="57"/>
      <c r="H885" s="57"/>
      <c r="I885" s="57"/>
      <c r="J885" s="89"/>
      <c r="K885" s="89"/>
      <c r="L885" s="57"/>
      <c r="M885" s="57"/>
      <c r="N885" s="57"/>
      <c r="O885" s="57"/>
      <c r="P885" s="57"/>
      <c r="Q885" s="57"/>
      <c r="R885" s="57"/>
      <c r="S885" s="57"/>
      <c r="T885" s="57"/>
      <c r="U885" s="57"/>
      <c r="V885" s="57"/>
      <c r="W885" s="57"/>
    </row>
    <row r="886">
      <c r="A886" s="298"/>
      <c r="B886" s="57"/>
      <c r="C886" s="57"/>
      <c r="D886" s="57"/>
      <c r="E886" s="57"/>
      <c r="F886" s="57"/>
      <c r="G886" s="57"/>
      <c r="H886" s="57"/>
      <c r="I886" s="57"/>
      <c r="J886" s="89"/>
      <c r="K886" s="89"/>
      <c r="L886" s="57"/>
      <c r="M886" s="57"/>
      <c r="N886" s="57"/>
      <c r="O886" s="57"/>
      <c r="P886" s="57"/>
      <c r="Q886" s="57"/>
      <c r="R886" s="57"/>
      <c r="S886" s="57"/>
      <c r="T886" s="57"/>
      <c r="U886" s="57"/>
      <c r="V886" s="57"/>
      <c r="W886" s="57"/>
    </row>
    <row r="887">
      <c r="A887" s="298"/>
      <c r="B887" s="57"/>
      <c r="C887" s="57"/>
      <c r="D887" s="57"/>
      <c r="E887" s="57"/>
      <c r="F887" s="57"/>
      <c r="G887" s="57"/>
      <c r="H887" s="57"/>
      <c r="I887" s="57"/>
      <c r="J887" s="89"/>
      <c r="K887" s="89"/>
      <c r="L887" s="57"/>
      <c r="M887" s="57"/>
      <c r="N887" s="57"/>
      <c r="O887" s="57"/>
      <c r="P887" s="57"/>
      <c r="Q887" s="57"/>
      <c r="R887" s="57"/>
      <c r="S887" s="57"/>
      <c r="T887" s="57"/>
      <c r="U887" s="57"/>
      <c r="V887" s="57"/>
      <c r="W887" s="57"/>
    </row>
    <row r="888">
      <c r="A888" s="298"/>
      <c r="B888" s="57"/>
      <c r="C888" s="57"/>
      <c r="D888" s="57"/>
      <c r="E888" s="57"/>
      <c r="F888" s="57"/>
      <c r="G888" s="57"/>
      <c r="H888" s="57"/>
      <c r="I888" s="57"/>
      <c r="J888" s="89"/>
      <c r="K888" s="89"/>
      <c r="L888" s="57"/>
      <c r="M888" s="57"/>
      <c r="N888" s="57"/>
      <c r="O888" s="57"/>
      <c r="P888" s="57"/>
      <c r="Q888" s="57"/>
      <c r="R888" s="57"/>
      <c r="S888" s="57"/>
      <c r="T888" s="57"/>
      <c r="U888" s="57"/>
      <c r="V888" s="57"/>
      <c r="W888" s="57"/>
    </row>
    <row r="889">
      <c r="A889" s="298"/>
      <c r="B889" s="57"/>
      <c r="C889" s="57"/>
      <c r="D889" s="57"/>
      <c r="E889" s="57"/>
      <c r="F889" s="57"/>
      <c r="G889" s="57"/>
      <c r="H889" s="57"/>
      <c r="I889" s="57"/>
      <c r="J889" s="89"/>
      <c r="K889" s="89"/>
      <c r="L889" s="57"/>
      <c r="M889" s="57"/>
      <c r="N889" s="57"/>
      <c r="O889" s="57"/>
      <c r="P889" s="57"/>
      <c r="Q889" s="57"/>
      <c r="R889" s="57"/>
      <c r="S889" s="57"/>
      <c r="T889" s="57"/>
      <c r="U889" s="57"/>
      <c r="V889" s="57"/>
      <c r="W889" s="57"/>
    </row>
    <row r="890">
      <c r="A890" s="298"/>
      <c r="B890" s="57"/>
      <c r="C890" s="57"/>
      <c r="D890" s="57"/>
      <c r="E890" s="57"/>
      <c r="F890" s="57"/>
      <c r="G890" s="57"/>
      <c r="H890" s="57"/>
      <c r="I890" s="57"/>
      <c r="J890" s="89"/>
      <c r="K890" s="89"/>
      <c r="L890" s="57"/>
      <c r="M890" s="57"/>
      <c r="N890" s="57"/>
      <c r="O890" s="57"/>
      <c r="P890" s="57"/>
      <c r="Q890" s="57"/>
      <c r="R890" s="57"/>
      <c r="S890" s="57"/>
      <c r="T890" s="57"/>
      <c r="U890" s="57"/>
      <c r="V890" s="57"/>
      <c r="W890" s="57"/>
    </row>
    <row r="891">
      <c r="A891" s="298"/>
      <c r="B891" s="57"/>
      <c r="C891" s="57"/>
      <c r="D891" s="57"/>
      <c r="E891" s="57"/>
      <c r="F891" s="57"/>
      <c r="G891" s="57"/>
      <c r="H891" s="57"/>
      <c r="I891" s="57"/>
      <c r="J891" s="89"/>
      <c r="K891" s="89"/>
      <c r="L891" s="57"/>
      <c r="M891" s="57"/>
      <c r="N891" s="57"/>
      <c r="O891" s="57"/>
      <c r="P891" s="57"/>
      <c r="Q891" s="57"/>
      <c r="R891" s="57"/>
      <c r="S891" s="57"/>
      <c r="T891" s="57"/>
      <c r="U891" s="57"/>
      <c r="V891" s="57"/>
      <c r="W891" s="57"/>
    </row>
    <row r="892">
      <c r="A892" s="298"/>
      <c r="B892" s="57"/>
      <c r="C892" s="57"/>
      <c r="D892" s="57"/>
      <c r="E892" s="57"/>
      <c r="F892" s="57"/>
      <c r="G892" s="57"/>
      <c r="H892" s="57"/>
      <c r="I892" s="57"/>
      <c r="J892" s="89"/>
      <c r="K892" s="89"/>
      <c r="L892" s="57"/>
      <c r="M892" s="57"/>
      <c r="N892" s="57"/>
      <c r="O892" s="57"/>
      <c r="P892" s="57"/>
      <c r="Q892" s="57"/>
      <c r="R892" s="57"/>
      <c r="S892" s="57"/>
      <c r="T892" s="57"/>
      <c r="U892" s="57"/>
      <c r="V892" s="57"/>
      <c r="W892" s="57"/>
    </row>
    <row r="893">
      <c r="A893" s="298"/>
      <c r="B893" s="57"/>
      <c r="C893" s="57"/>
      <c r="D893" s="57"/>
      <c r="E893" s="57"/>
      <c r="F893" s="57"/>
      <c r="G893" s="57"/>
      <c r="H893" s="57"/>
      <c r="I893" s="57"/>
      <c r="J893" s="89"/>
      <c r="K893" s="89"/>
      <c r="L893" s="57"/>
      <c r="M893" s="57"/>
      <c r="N893" s="57"/>
      <c r="O893" s="57"/>
      <c r="P893" s="57"/>
      <c r="Q893" s="57"/>
      <c r="R893" s="57"/>
      <c r="S893" s="57"/>
      <c r="T893" s="57"/>
      <c r="U893" s="57"/>
      <c r="V893" s="57"/>
      <c r="W893" s="57"/>
    </row>
    <row r="894">
      <c r="A894" s="298"/>
      <c r="B894" s="57"/>
      <c r="C894" s="57"/>
      <c r="D894" s="57"/>
      <c r="E894" s="57"/>
      <c r="F894" s="57"/>
      <c r="G894" s="57"/>
      <c r="H894" s="57"/>
      <c r="I894" s="57"/>
      <c r="J894" s="89"/>
      <c r="K894" s="89"/>
      <c r="L894" s="57"/>
      <c r="M894" s="57"/>
      <c r="N894" s="57"/>
      <c r="O894" s="57"/>
      <c r="P894" s="57"/>
      <c r="Q894" s="57"/>
      <c r="R894" s="57"/>
      <c r="S894" s="57"/>
      <c r="T894" s="57"/>
      <c r="U894" s="57"/>
      <c r="V894" s="57"/>
      <c r="W894" s="57"/>
    </row>
    <row r="895">
      <c r="A895" s="298"/>
      <c r="B895" s="57"/>
      <c r="C895" s="57"/>
      <c r="D895" s="57"/>
      <c r="E895" s="57"/>
      <c r="F895" s="57"/>
      <c r="G895" s="57"/>
      <c r="H895" s="57"/>
      <c r="I895" s="57"/>
      <c r="J895" s="89"/>
      <c r="K895" s="89"/>
      <c r="L895" s="57"/>
      <c r="M895" s="57"/>
      <c r="N895" s="57"/>
      <c r="O895" s="57"/>
      <c r="P895" s="57"/>
      <c r="Q895" s="57"/>
      <c r="R895" s="57"/>
      <c r="S895" s="57"/>
      <c r="T895" s="57"/>
      <c r="U895" s="57"/>
      <c r="V895" s="57"/>
      <c r="W895" s="57"/>
    </row>
    <row r="896">
      <c r="A896" s="298"/>
      <c r="B896" s="57"/>
      <c r="C896" s="57"/>
      <c r="D896" s="57"/>
      <c r="E896" s="57"/>
      <c r="F896" s="57"/>
      <c r="G896" s="57"/>
      <c r="H896" s="57"/>
      <c r="I896" s="57"/>
      <c r="J896" s="89"/>
      <c r="K896" s="89"/>
      <c r="L896" s="57"/>
      <c r="M896" s="57"/>
      <c r="N896" s="57"/>
      <c r="O896" s="57"/>
      <c r="P896" s="57"/>
      <c r="Q896" s="57"/>
      <c r="R896" s="57"/>
      <c r="S896" s="57"/>
      <c r="T896" s="57"/>
      <c r="U896" s="57"/>
      <c r="V896" s="57"/>
      <c r="W896" s="57"/>
    </row>
    <row r="897">
      <c r="A897" s="298"/>
      <c r="B897" s="57"/>
      <c r="C897" s="57"/>
      <c r="D897" s="57"/>
      <c r="E897" s="57"/>
      <c r="F897" s="57"/>
      <c r="G897" s="57"/>
      <c r="H897" s="57"/>
      <c r="I897" s="57"/>
      <c r="J897" s="89"/>
      <c r="K897" s="89"/>
      <c r="L897" s="57"/>
      <c r="M897" s="57"/>
      <c r="N897" s="57"/>
      <c r="O897" s="57"/>
      <c r="P897" s="57"/>
      <c r="Q897" s="57"/>
      <c r="R897" s="57"/>
      <c r="S897" s="57"/>
      <c r="T897" s="57"/>
      <c r="U897" s="57"/>
      <c r="V897" s="57"/>
      <c r="W897" s="57"/>
    </row>
    <row r="898">
      <c r="A898" s="298"/>
      <c r="B898" s="57"/>
      <c r="C898" s="57"/>
      <c r="D898" s="57"/>
      <c r="E898" s="57"/>
      <c r="F898" s="57"/>
      <c r="G898" s="57"/>
      <c r="H898" s="57"/>
      <c r="I898" s="57"/>
      <c r="J898" s="89"/>
      <c r="K898" s="89"/>
      <c r="L898" s="57"/>
      <c r="M898" s="57"/>
      <c r="N898" s="57"/>
      <c r="O898" s="57"/>
      <c r="P898" s="57"/>
      <c r="Q898" s="57"/>
      <c r="R898" s="57"/>
      <c r="S898" s="57"/>
      <c r="T898" s="57"/>
      <c r="U898" s="57"/>
      <c r="V898" s="57"/>
      <c r="W898" s="57"/>
    </row>
    <row r="899">
      <c r="A899" s="298"/>
      <c r="B899" s="57"/>
      <c r="C899" s="57"/>
      <c r="D899" s="57"/>
      <c r="E899" s="57"/>
      <c r="F899" s="57"/>
      <c r="G899" s="57"/>
      <c r="H899" s="57"/>
      <c r="I899" s="57"/>
      <c r="J899" s="89"/>
      <c r="K899" s="89"/>
      <c r="L899" s="57"/>
      <c r="M899" s="57"/>
      <c r="N899" s="57"/>
      <c r="O899" s="57"/>
      <c r="P899" s="57"/>
      <c r="Q899" s="57"/>
      <c r="R899" s="57"/>
      <c r="S899" s="57"/>
      <c r="T899" s="57"/>
      <c r="U899" s="57"/>
      <c r="V899" s="57"/>
      <c r="W899" s="57"/>
    </row>
    <row r="900">
      <c r="A900" s="298"/>
      <c r="B900" s="57"/>
      <c r="C900" s="57"/>
      <c r="D900" s="57"/>
      <c r="E900" s="57"/>
      <c r="F900" s="57"/>
      <c r="G900" s="57"/>
      <c r="H900" s="57"/>
      <c r="I900" s="57"/>
      <c r="J900" s="89"/>
      <c r="K900" s="89"/>
      <c r="L900" s="57"/>
      <c r="M900" s="57"/>
      <c r="N900" s="57"/>
      <c r="O900" s="57"/>
      <c r="P900" s="57"/>
      <c r="Q900" s="57"/>
      <c r="R900" s="57"/>
      <c r="S900" s="57"/>
      <c r="T900" s="57"/>
      <c r="U900" s="57"/>
      <c r="V900" s="57"/>
      <c r="W900" s="57"/>
    </row>
    <row r="901">
      <c r="A901" s="298"/>
      <c r="B901" s="57"/>
      <c r="C901" s="57"/>
      <c r="D901" s="57"/>
      <c r="E901" s="57"/>
      <c r="F901" s="57"/>
      <c r="G901" s="57"/>
      <c r="H901" s="57"/>
      <c r="I901" s="57"/>
      <c r="J901" s="89"/>
      <c r="K901" s="89"/>
      <c r="L901" s="57"/>
      <c r="M901" s="57"/>
      <c r="N901" s="57"/>
      <c r="O901" s="57"/>
      <c r="P901" s="57"/>
      <c r="Q901" s="57"/>
      <c r="R901" s="57"/>
      <c r="S901" s="57"/>
      <c r="T901" s="57"/>
      <c r="U901" s="57"/>
      <c r="V901" s="57"/>
      <c r="W901" s="57"/>
    </row>
    <row r="902">
      <c r="A902" s="298"/>
      <c r="B902" s="57"/>
      <c r="C902" s="57"/>
      <c r="D902" s="57"/>
      <c r="E902" s="57"/>
      <c r="F902" s="57"/>
      <c r="G902" s="57"/>
      <c r="H902" s="57"/>
      <c r="I902" s="57"/>
      <c r="J902" s="89"/>
      <c r="K902" s="89"/>
      <c r="L902" s="57"/>
      <c r="M902" s="57"/>
      <c r="N902" s="57"/>
      <c r="O902" s="57"/>
      <c r="P902" s="57"/>
      <c r="Q902" s="57"/>
      <c r="R902" s="57"/>
      <c r="S902" s="57"/>
      <c r="T902" s="57"/>
      <c r="U902" s="57"/>
      <c r="V902" s="57"/>
      <c r="W902" s="57"/>
    </row>
    <row r="903">
      <c r="A903" s="298"/>
      <c r="B903" s="57"/>
      <c r="C903" s="57"/>
      <c r="D903" s="57"/>
      <c r="E903" s="57"/>
      <c r="F903" s="57"/>
      <c r="G903" s="57"/>
      <c r="H903" s="57"/>
      <c r="I903" s="57"/>
      <c r="J903" s="89"/>
      <c r="K903" s="89"/>
      <c r="L903" s="57"/>
      <c r="M903" s="57"/>
      <c r="N903" s="57"/>
      <c r="O903" s="57"/>
      <c r="P903" s="57"/>
      <c r="Q903" s="57"/>
      <c r="R903" s="57"/>
      <c r="S903" s="57"/>
      <c r="T903" s="57"/>
      <c r="U903" s="57"/>
      <c r="V903" s="57"/>
      <c r="W903" s="57"/>
    </row>
    <row r="904">
      <c r="A904" s="298"/>
      <c r="B904" s="57"/>
      <c r="C904" s="57"/>
      <c r="D904" s="57"/>
      <c r="E904" s="57"/>
      <c r="F904" s="57"/>
      <c r="G904" s="57"/>
      <c r="H904" s="57"/>
      <c r="I904" s="57"/>
      <c r="J904" s="89"/>
      <c r="K904" s="89"/>
      <c r="L904" s="57"/>
      <c r="M904" s="57"/>
      <c r="N904" s="57"/>
      <c r="O904" s="57"/>
      <c r="P904" s="57"/>
      <c r="Q904" s="57"/>
      <c r="R904" s="57"/>
      <c r="S904" s="57"/>
      <c r="T904" s="57"/>
      <c r="U904" s="57"/>
      <c r="V904" s="57"/>
      <c r="W904" s="57"/>
    </row>
    <row r="905">
      <c r="A905" s="298"/>
      <c r="B905" s="57"/>
      <c r="C905" s="57"/>
      <c r="D905" s="57"/>
      <c r="E905" s="57"/>
      <c r="F905" s="57"/>
      <c r="G905" s="57"/>
      <c r="H905" s="57"/>
      <c r="I905" s="57"/>
      <c r="J905" s="89"/>
      <c r="K905" s="89"/>
      <c r="L905" s="57"/>
      <c r="M905" s="57"/>
      <c r="N905" s="57"/>
      <c r="O905" s="57"/>
      <c r="P905" s="57"/>
      <c r="Q905" s="57"/>
      <c r="R905" s="57"/>
      <c r="S905" s="57"/>
      <c r="T905" s="57"/>
      <c r="U905" s="57"/>
      <c r="V905" s="57"/>
      <c r="W905" s="57"/>
    </row>
    <row r="906">
      <c r="A906" s="298"/>
      <c r="B906" s="57"/>
      <c r="C906" s="57"/>
      <c r="D906" s="57"/>
      <c r="E906" s="57"/>
      <c r="F906" s="57"/>
      <c r="G906" s="57"/>
      <c r="H906" s="57"/>
      <c r="I906" s="57"/>
      <c r="J906" s="89"/>
      <c r="K906" s="89"/>
      <c r="L906" s="57"/>
      <c r="M906" s="57"/>
      <c r="N906" s="57"/>
      <c r="O906" s="57"/>
      <c r="P906" s="57"/>
      <c r="Q906" s="57"/>
      <c r="R906" s="57"/>
      <c r="S906" s="57"/>
      <c r="T906" s="57"/>
      <c r="U906" s="57"/>
      <c r="V906" s="57"/>
      <c r="W906" s="57"/>
    </row>
    <row r="907">
      <c r="A907" s="298"/>
      <c r="B907" s="57"/>
      <c r="C907" s="57"/>
      <c r="D907" s="57"/>
      <c r="E907" s="57"/>
      <c r="F907" s="57"/>
      <c r="G907" s="57"/>
      <c r="H907" s="57"/>
      <c r="I907" s="57"/>
      <c r="J907" s="89"/>
      <c r="K907" s="89"/>
      <c r="L907" s="57"/>
      <c r="M907" s="57"/>
      <c r="N907" s="57"/>
      <c r="O907" s="57"/>
      <c r="P907" s="57"/>
      <c r="Q907" s="57"/>
      <c r="R907" s="57"/>
      <c r="S907" s="57"/>
      <c r="T907" s="57"/>
      <c r="U907" s="57"/>
      <c r="V907" s="57"/>
      <c r="W907" s="57"/>
    </row>
    <row r="908">
      <c r="A908" s="298"/>
      <c r="B908" s="57"/>
      <c r="C908" s="57"/>
      <c r="D908" s="57"/>
      <c r="E908" s="57"/>
      <c r="F908" s="57"/>
      <c r="G908" s="57"/>
      <c r="H908" s="57"/>
      <c r="I908" s="57"/>
      <c r="J908" s="89"/>
      <c r="K908" s="89"/>
      <c r="L908" s="57"/>
      <c r="M908" s="57"/>
      <c r="N908" s="57"/>
      <c r="O908" s="57"/>
      <c r="P908" s="57"/>
      <c r="Q908" s="57"/>
      <c r="R908" s="57"/>
      <c r="S908" s="57"/>
      <c r="T908" s="57"/>
      <c r="U908" s="57"/>
      <c r="V908" s="57"/>
      <c r="W908" s="57"/>
    </row>
    <row r="909">
      <c r="A909" s="298"/>
      <c r="B909" s="57"/>
      <c r="C909" s="57"/>
      <c r="D909" s="57"/>
      <c r="E909" s="57"/>
      <c r="F909" s="57"/>
      <c r="G909" s="57"/>
      <c r="H909" s="57"/>
      <c r="I909" s="57"/>
      <c r="J909" s="89"/>
      <c r="K909" s="89"/>
      <c r="L909" s="57"/>
      <c r="M909" s="57"/>
      <c r="N909" s="57"/>
      <c r="O909" s="57"/>
      <c r="P909" s="57"/>
      <c r="Q909" s="57"/>
      <c r="R909" s="57"/>
      <c r="S909" s="57"/>
      <c r="T909" s="57"/>
      <c r="U909" s="57"/>
      <c r="V909" s="57"/>
      <c r="W909" s="57"/>
    </row>
    <row r="910">
      <c r="A910" s="298"/>
      <c r="B910" s="57"/>
      <c r="C910" s="57"/>
      <c r="D910" s="57"/>
      <c r="E910" s="57"/>
      <c r="F910" s="57"/>
      <c r="G910" s="57"/>
      <c r="H910" s="57"/>
      <c r="I910" s="57"/>
      <c r="J910" s="89"/>
      <c r="K910" s="89"/>
      <c r="L910" s="57"/>
      <c r="M910" s="57"/>
      <c r="N910" s="57"/>
      <c r="O910" s="57"/>
      <c r="P910" s="57"/>
      <c r="Q910" s="57"/>
      <c r="R910" s="57"/>
      <c r="S910" s="57"/>
      <c r="T910" s="57"/>
      <c r="U910" s="57"/>
      <c r="V910" s="57"/>
      <c r="W910" s="57"/>
    </row>
    <row r="911">
      <c r="A911" s="298"/>
      <c r="B911" s="57"/>
      <c r="C911" s="57"/>
      <c r="D911" s="57"/>
      <c r="E911" s="57"/>
      <c r="F911" s="57"/>
      <c r="G911" s="57"/>
      <c r="H911" s="57"/>
      <c r="I911" s="57"/>
      <c r="J911" s="89"/>
      <c r="K911" s="89"/>
      <c r="L911" s="57"/>
      <c r="M911" s="57"/>
      <c r="N911" s="57"/>
      <c r="O911" s="57"/>
      <c r="P911" s="57"/>
      <c r="Q911" s="57"/>
      <c r="R911" s="57"/>
      <c r="S911" s="57"/>
      <c r="T911" s="57"/>
      <c r="U911" s="57"/>
      <c r="V911" s="57"/>
      <c r="W911" s="57"/>
    </row>
    <row r="912">
      <c r="A912" s="298"/>
      <c r="B912" s="57"/>
      <c r="C912" s="57"/>
      <c r="D912" s="57"/>
      <c r="E912" s="57"/>
      <c r="F912" s="57"/>
      <c r="G912" s="57"/>
      <c r="H912" s="57"/>
      <c r="I912" s="57"/>
      <c r="J912" s="89"/>
      <c r="K912" s="89"/>
      <c r="L912" s="57"/>
      <c r="M912" s="57"/>
      <c r="N912" s="57"/>
      <c r="O912" s="57"/>
      <c r="P912" s="57"/>
      <c r="Q912" s="57"/>
      <c r="R912" s="57"/>
      <c r="S912" s="57"/>
      <c r="T912" s="57"/>
      <c r="U912" s="57"/>
      <c r="V912" s="57"/>
      <c r="W912" s="57"/>
    </row>
    <row r="913">
      <c r="A913" s="298"/>
      <c r="B913" s="57"/>
      <c r="C913" s="57"/>
      <c r="D913" s="57"/>
      <c r="E913" s="57"/>
      <c r="F913" s="57"/>
      <c r="G913" s="57"/>
      <c r="H913" s="57"/>
      <c r="I913" s="57"/>
      <c r="J913" s="89"/>
      <c r="K913" s="89"/>
      <c r="L913" s="57"/>
      <c r="M913" s="57"/>
      <c r="N913" s="57"/>
      <c r="O913" s="57"/>
      <c r="P913" s="57"/>
      <c r="Q913" s="57"/>
      <c r="R913" s="57"/>
      <c r="S913" s="57"/>
      <c r="T913" s="57"/>
      <c r="U913" s="57"/>
      <c r="V913" s="57"/>
      <c r="W913" s="57"/>
    </row>
    <row r="914">
      <c r="A914" s="298"/>
      <c r="B914" s="57"/>
      <c r="C914" s="57"/>
      <c r="D914" s="57"/>
      <c r="E914" s="57"/>
      <c r="F914" s="57"/>
      <c r="G914" s="57"/>
      <c r="H914" s="57"/>
      <c r="I914" s="57"/>
      <c r="J914" s="89"/>
      <c r="K914" s="89"/>
      <c r="L914" s="57"/>
      <c r="M914" s="57"/>
      <c r="N914" s="57"/>
      <c r="O914" s="57"/>
      <c r="P914" s="57"/>
      <c r="Q914" s="57"/>
      <c r="R914" s="57"/>
      <c r="S914" s="57"/>
      <c r="T914" s="57"/>
      <c r="U914" s="57"/>
      <c r="V914" s="57"/>
      <c r="W914" s="57"/>
    </row>
    <row r="915">
      <c r="A915" s="298"/>
      <c r="B915" s="57"/>
      <c r="C915" s="57"/>
      <c r="D915" s="57"/>
      <c r="E915" s="57"/>
      <c r="F915" s="57"/>
      <c r="G915" s="57"/>
      <c r="H915" s="57"/>
      <c r="I915" s="57"/>
      <c r="J915" s="89"/>
      <c r="K915" s="89"/>
      <c r="L915" s="57"/>
      <c r="M915" s="57"/>
      <c r="N915" s="57"/>
      <c r="O915" s="57"/>
      <c r="P915" s="57"/>
      <c r="Q915" s="57"/>
      <c r="R915" s="57"/>
      <c r="S915" s="57"/>
      <c r="T915" s="57"/>
      <c r="U915" s="57"/>
      <c r="V915" s="57"/>
      <c r="W915" s="57"/>
    </row>
    <row r="916">
      <c r="A916" s="298"/>
      <c r="B916" s="57"/>
      <c r="C916" s="57"/>
      <c r="D916" s="57"/>
      <c r="E916" s="57"/>
      <c r="F916" s="57"/>
      <c r="G916" s="57"/>
      <c r="H916" s="57"/>
      <c r="I916" s="57"/>
      <c r="J916" s="89"/>
      <c r="K916" s="89"/>
      <c r="L916" s="57"/>
      <c r="M916" s="57"/>
      <c r="N916" s="57"/>
      <c r="O916" s="57"/>
      <c r="P916" s="57"/>
      <c r="Q916" s="57"/>
      <c r="R916" s="57"/>
      <c r="S916" s="57"/>
      <c r="T916" s="57"/>
      <c r="U916" s="57"/>
      <c r="V916" s="57"/>
      <c r="W916" s="57"/>
    </row>
    <row r="917">
      <c r="A917" s="298"/>
      <c r="B917" s="57"/>
      <c r="C917" s="57"/>
      <c r="D917" s="57"/>
      <c r="E917" s="57"/>
      <c r="F917" s="57"/>
      <c r="G917" s="57"/>
      <c r="H917" s="57"/>
      <c r="I917" s="57"/>
      <c r="J917" s="89"/>
      <c r="K917" s="89"/>
      <c r="L917" s="57"/>
      <c r="M917" s="57"/>
      <c r="N917" s="57"/>
      <c r="O917" s="57"/>
      <c r="P917" s="57"/>
      <c r="Q917" s="57"/>
      <c r="R917" s="57"/>
      <c r="S917" s="57"/>
      <c r="T917" s="57"/>
      <c r="U917" s="57"/>
      <c r="V917" s="57"/>
      <c r="W917" s="57"/>
    </row>
    <row r="918">
      <c r="A918" s="298"/>
      <c r="B918" s="57"/>
      <c r="C918" s="57"/>
      <c r="D918" s="57"/>
      <c r="E918" s="57"/>
      <c r="F918" s="57"/>
      <c r="G918" s="57"/>
      <c r="H918" s="57"/>
      <c r="I918" s="57"/>
      <c r="J918" s="89"/>
      <c r="K918" s="89"/>
      <c r="L918" s="57"/>
      <c r="M918" s="57"/>
      <c r="N918" s="57"/>
      <c r="O918" s="57"/>
      <c r="P918" s="57"/>
      <c r="Q918" s="57"/>
      <c r="R918" s="57"/>
      <c r="S918" s="57"/>
      <c r="T918" s="57"/>
      <c r="U918" s="57"/>
      <c r="V918" s="57"/>
      <c r="W918" s="57"/>
    </row>
    <row r="919">
      <c r="A919" s="298"/>
      <c r="B919" s="57"/>
      <c r="C919" s="57"/>
      <c r="D919" s="57"/>
      <c r="E919" s="57"/>
      <c r="F919" s="57"/>
      <c r="G919" s="57"/>
      <c r="H919" s="57"/>
      <c r="I919" s="57"/>
      <c r="J919" s="89"/>
      <c r="K919" s="89"/>
      <c r="L919" s="57"/>
      <c r="M919" s="57"/>
      <c r="N919" s="57"/>
      <c r="O919" s="57"/>
      <c r="P919" s="57"/>
      <c r="Q919" s="57"/>
      <c r="R919" s="57"/>
      <c r="S919" s="57"/>
      <c r="T919" s="57"/>
      <c r="U919" s="57"/>
      <c r="V919" s="57"/>
      <c r="W919" s="57"/>
    </row>
    <row r="920">
      <c r="A920" s="298"/>
      <c r="B920" s="57"/>
      <c r="C920" s="57"/>
      <c r="D920" s="57"/>
      <c r="E920" s="57"/>
      <c r="F920" s="57"/>
      <c r="G920" s="57"/>
      <c r="H920" s="57"/>
      <c r="I920" s="57"/>
      <c r="J920" s="89"/>
      <c r="K920" s="89"/>
      <c r="L920" s="57"/>
      <c r="M920" s="57"/>
      <c r="N920" s="57"/>
      <c r="O920" s="57"/>
      <c r="P920" s="57"/>
      <c r="Q920" s="57"/>
      <c r="R920" s="57"/>
      <c r="S920" s="57"/>
      <c r="T920" s="57"/>
      <c r="U920" s="57"/>
      <c r="V920" s="57"/>
      <c r="W920" s="57"/>
    </row>
    <row r="921">
      <c r="A921" s="298"/>
      <c r="B921" s="57"/>
      <c r="C921" s="57"/>
      <c r="D921" s="57"/>
      <c r="E921" s="57"/>
      <c r="F921" s="57"/>
      <c r="G921" s="57"/>
      <c r="H921" s="57"/>
      <c r="I921" s="57"/>
      <c r="J921" s="89"/>
      <c r="K921" s="89"/>
      <c r="L921" s="57"/>
      <c r="M921" s="57"/>
      <c r="N921" s="57"/>
      <c r="O921" s="57"/>
      <c r="P921" s="57"/>
      <c r="Q921" s="57"/>
      <c r="R921" s="57"/>
      <c r="S921" s="57"/>
      <c r="T921" s="57"/>
      <c r="U921" s="57"/>
      <c r="V921" s="57"/>
      <c r="W921" s="57"/>
    </row>
    <row r="922">
      <c r="A922" s="298"/>
      <c r="B922" s="57"/>
      <c r="C922" s="57"/>
      <c r="D922" s="57"/>
      <c r="E922" s="57"/>
      <c r="F922" s="57"/>
      <c r="G922" s="57"/>
      <c r="H922" s="57"/>
      <c r="I922" s="57"/>
      <c r="J922" s="89"/>
      <c r="K922" s="89"/>
      <c r="L922" s="57"/>
      <c r="M922" s="57"/>
      <c r="N922" s="57"/>
      <c r="O922" s="57"/>
      <c r="P922" s="57"/>
      <c r="Q922" s="57"/>
      <c r="R922" s="57"/>
      <c r="S922" s="57"/>
      <c r="T922" s="57"/>
      <c r="U922" s="57"/>
      <c r="V922" s="57"/>
      <c r="W922" s="57"/>
    </row>
    <row r="923">
      <c r="A923" s="298"/>
      <c r="B923" s="57"/>
      <c r="C923" s="57"/>
      <c r="D923" s="57"/>
      <c r="E923" s="57"/>
      <c r="F923" s="57"/>
      <c r="G923" s="57"/>
      <c r="H923" s="57"/>
      <c r="I923" s="57"/>
      <c r="J923" s="89"/>
      <c r="K923" s="89"/>
      <c r="L923" s="57"/>
      <c r="M923" s="57"/>
      <c r="N923" s="57"/>
      <c r="O923" s="57"/>
      <c r="P923" s="57"/>
      <c r="Q923" s="57"/>
      <c r="R923" s="57"/>
      <c r="S923" s="57"/>
      <c r="T923" s="57"/>
      <c r="U923" s="57"/>
      <c r="V923" s="57"/>
      <c r="W923" s="57"/>
    </row>
    <row r="924">
      <c r="A924" s="298"/>
      <c r="B924" s="57"/>
      <c r="C924" s="57"/>
      <c r="D924" s="57"/>
      <c r="E924" s="57"/>
      <c r="F924" s="57"/>
      <c r="G924" s="57"/>
      <c r="H924" s="57"/>
      <c r="I924" s="57"/>
      <c r="J924" s="89"/>
      <c r="K924" s="89"/>
      <c r="L924" s="57"/>
      <c r="M924" s="57"/>
      <c r="N924" s="57"/>
      <c r="O924" s="57"/>
      <c r="P924" s="57"/>
      <c r="Q924" s="57"/>
      <c r="R924" s="57"/>
      <c r="S924" s="57"/>
      <c r="T924" s="57"/>
      <c r="U924" s="57"/>
      <c r="V924" s="57"/>
      <c r="W924" s="57"/>
    </row>
    <row r="925">
      <c r="A925" s="298"/>
      <c r="B925" s="57"/>
      <c r="C925" s="57"/>
      <c r="D925" s="57"/>
      <c r="E925" s="57"/>
      <c r="F925" s="57"/>
      <c r="G925" s="57"/>
      <c r="H925" s="57"/>
      <c r="I925" s="57"/>
      <c r="J925" s="89"/>
      <c r="K925" s="89"/>
      <c r="L925" s="57"/>
      <c r="M925" s="57"/>
      <c r="N925" s="57"/>
      <c r="O925" s="57"/>
      <c r="P925" s="57"/>
      <c r="Q925" s="57"/>
      <c r="R925" s="57"/>
      <c r="S925" s="57"/>
      <c r="T925" s="57"/>
      <c r="U925" s="57"/>
      <c r="V925" s="57"/>
      <c r="W925" s="57"/>
    </row>
    <row r="926">
      <c r="A926" s="298"/>
      <c r="B926" s="57"/>
      <c r="C926" s="57"/>
      <c r="D926" s="57"/>
      <c r="E926" s="57"/>
      <c r="F926" s="57"/>
      <c r="G926" s="57"/>
      <c r="H926" s="57"/>
      <c r="I926" s="57"/>
      <c r="J926" s="89"/>
      <c r="K926" s="89"/>
      <c r="L926" s="57"/>
      <c r="M926" s="57"/>
      <c r="N926" s="57"/>
      <c r="O926" s="57"/>
      <c r="P926" s="57"/>
      <c r="Q926" s="57"/>
      <c r="R926" s="57"/>
      <c r="S926" s="57"/>
      <c r="T926" s="57"/>
      <c r="U926" s="57"/>
      <c r="V926" s="57"/>
      <c r="W926" s="57"/>
    </row>
    <row r="927">
      <c r="A927" s="298"/>
      <c r="B927" s="57"/>
      <c r="C927" s="57"/>
      <c r="D927" s="57"/>
      <c r="E927" s="57"/>
      <c r="F927" s="57"/>
      <c r="G927" s="57"/>
      <c r="H927" s="57"/>
      <c r="I927" s="57"/>
      <c r="J927" s="89"/>
      <c r="K927" s="89"/>
      <c r="L927" s="57"/>
      <c r="M927" s="57"/>
      <c r="N927" s="57"/>
      <c r="O927" s="57"/>
      <c r="P927" s="57"/>
      <c r="Q927" s="57"/>
      <c r="R927" s="57"/>
      <c r="S927" s="57"/>
      <c r="T927" s="57"/>
      <c r="U927" s="57"/>
      <c r="V927" s="57"/>
      <c r="W927" s="57"/>
    </row>
    <row r="928">
      <c r="A928" s="298"/>
      <c r="B928" s="57"/>
      <c r="C928" s="57"/>
      <c r="D928" s="57"/>
      <c r="E928" s="57"/>
      <c r="F928" s="57"/>
      <c r="G928" s="57"/>
      <c r="H928" s="57"/>
      <c r="I928" s="57"/>
      <c r="J928" s="89"/>
      <c r="K928" s="89"/>
      <c r="L928" s="57"/>
      <c r="M928" s="57"/>
      <c r="N928" s="57"/>
      <c r="O928" s="57"/>
      <c r="P928" s="57"/>
      <c r="Q928" s="57"/>
      <c r="R928" s="57"/>
      <c r="S928" s="57"/>
      <c r="T928" s="57"/>
      <c r="U928" s="57"/>
      <c r="V928" s="57"/>
      <c r="W928" s="57"/>
    </row>
    <row r="929">
      <c r="A929" s="298"/>
      <c r="B929" s="57"/>
      <c r="C929" s="57"/>
      <c r="D929" s="57"/>
      <c r="E929" s="57"/>
      <c r="F929" s="57"/>
      <c r="G929" s="57"/>
      <c r="H929" s="57"/>
      <c r="I929" s="57"/>
      <c r="J929" s="89"/>
      <c r="K929" s="89"/>
      <c r="L929" s="57"/>
      <c r="M929" s="57"/>
      <c r="N929" s="57"/>
      <c r="O929" s="57"/>
      <c r="P929" s="57"/>
      <c r="Q929" s="57"/>
      <c r="R929" s="57"/>
      <c r="S929" s="57"/>
      <c r="T929" s="57"/>
      <c r="U929" s="57"/>
      <c r="V929" s="57"/>
      <c r="W929" s="57"/>
    </row>
    <row r="930">
      <c r="A930" s="298"/>
      <c r="B930" s="57"/>
      <c r="C930" s="57"/>
      <c r="D930" s="57"/>
      <c r="E930" s="57"/>
      <c r="F930" s="57"/>
      <c r="G930" s="57"/>
      <c r="H930" s="57"/>
      <c r="I930" s="57"/>
      <c r="J930" s="89"/>
      <c r="K930" s="89"/>
      <c r="L930" s="57"/>
      <c r="M930" s="57"/>
      <c r="N930" s="57"/>
      <c r="O930" s="57"/>
      <c r="P930" s="57"/>
      <c r="Q930" s="57"/>
      <c r="R930" s="57"/>
      <c r="S930" s="57"/>
      <c r="T930" s="57"/>
      <c r="U930" s="57"/>
      <c r="V930" s="57"/>
      <c r="W930" s="57"/>
    </row>
    <row r="931">
      <c r="A931" s="298"/>
      <c r="B931" s="57"/>
      <c r="C931" s="57"/>
      <c r="D931" s="57"/>
      <c r="E931" s="57"/>
      <c r="F931" s="57"/>
      <c r="G931" s="57"/>
      <c r="H931" s="57"/>
      <c r="I931" s="57"/>
      <c r="J931" s="89"/>
      <c r="K931" s="89"/>
      <c r="L931" s="57"/>
      <c r="M931" s="57"/>
      <c r="N931" s="57"/>
      <c r="O931" s="57"/>
      <c r="P931" s="57"/>
      <c r="Q931" s="57"/>
      <c r="R931" s="57"/>
      <c r="S931" s="57"/>
      <c r="T931" s="57"/>
      <c r="U931" s="57"/>
      <c r="V931" s="57"/>
      <c r="W931" s="57"/>
    </row>
    <row r="932">
      <c r="A932" s="298"/>
      <c r="B932" s="57"/>
      <c r="C932" s="57"/>
      <c r="D932" s="57"/>
      <c r="E932" s="57"/>
      <c r="F932" s="57"/>
      <c r="G932" s="57"/>
      <c r="H932" s="57"/>
      <c r="I932" s="57"/>
      <c r="J932" s="89"/>
      <c r="K932" s="89"/>
      <c r="L932" s="57"/>
      <c r="M932" s="57"/>
      <c r="N932" s="57"/>
      <c r="O932" s="57"/>
      <c r="P932" s="57"/>
      <c r="Q932" s="57"/>
      <c r="R932" s="57"/>
      <c r="S932" s="57"/>
      <c r="T932" s="57"/>
      <c r="U932" s="57"/>
      <c r="V932" s="57"/>
      <c r="W932" s="57"/>
    </row>
    <row r="933">
      <c r="A933" s="298"/>
      <c r="B933" s="57"/>
      <c r="C933" s="57"/>
      <c r="D933" s="57"/>
      <c r="E933" s="57"/>
      <c r="F933" s="57"/>
      <c r="G933" s="57"/>
      <c r="H933" s="57"/>
      <c r="I933" s="57"/>
      <c r="J933" s="89"/>
      <c r="K933" s="89"/>
      <c r="L933" s="57"/>
      <c r="M933" s="57"/>
      <c r="N933" s="57"/>
      <c r="O933" s="57"/>
      <c r="P933" s="57"/>
      <c r="Q933" s="57"/>
      <c r="R933" s="57"/>
      <c r="S933" s="57"/>
      <c r="T933" s="57"/>
      <c r="U933" s="57"/>
      <c r="V933" s="57"/>
      <c r="W933" s="57"/>
    </row>
    <row r="934">
      <c r="A934" s="298"/>
      <c r="B934" s="57"/>
      <c r="C934" s="57"/>
      <c r="D934" s="57"/>
      <c r="E934" s="57"/>
      <c r="F934" s="57"/>
      <c r="G934" s="57"/>
      <c r="H934" s="57"/>
      <c r="I934" s="57"/>
      <c r="J934" s="89"/>
      <c r="K934" s="89"/>
      <c r="L934" s="57"/>
      <c r="M934" s="57"/>
      <c r="N934" s="57"/>
      <c r="O934" s="57"/>
      <c r="P934" s="57"/>
      <c r="Q934" s="57"/>
      <c r="R934" s="57"/>
      <c r="S934" s="57"/>
      <c r="T934" s="57"/>
      <c r="U934" s="57"/>
      <c r="V934" s="57"/>
      <c r="W934" s="57"/>
    </row>
    <row r="935">
      <c r="A935" s="298"/>
      <c r="B935" s="57"/>
      <c r="C935" s="57"/>
      <c r="D935" s="57"/>
      <c r="E935" s="57"/>
      <c r="F935" s="57"/>
      <c r="G935" s="57"/>
      <c r="H935" s="57"/>
      <c r="I935" s="57"/>
      <c r="J935" s="89"/>
      <c r="K935" s="89"/>
      <c r="L935" s="57"/>
      <c r="M935" s="57"/>
      <c r="N935" s="57"/>
      <c r="O935" s="57"/>
      <c r="P935" s="57"/>
      <c r="Q935" s="57"/>
      <c r="R935" s="57"/>
      <c r="S935" s="57"/>
      <c r="T935" s="57"/>
      <c r="U935" s="57"/>
      <c r="V935" s="57"/>
      <c r="W935" s="57"/>
    </row>
    <row r="936">
      <c r="A936" s="298"/>
      <c r="B936" s="57"/>
      <c r="C936" s="57"/>
      <c r="D936" s="57"/>
      <c r="E936" s="57"/>
      <c r="F936" s="57"/>
      <c r="G936" s="57"/>
      <c r="H936" s="57"/>
      <c r="I936" s="57"/>
      <c r="J936" s="89"/>
      <c r="K936" s="89"/>
      <c r="L936" s="57"/>
      <c r="M936" s="57"/>
      <c r="N936" s="57"/>
      <c r="O936" s="57"/>
      <c r="P936" s="57"/>
      <c r="Q936" s="57"/>
      <c r="R936" s="57"/>
      <c r="S936" s="57"/>
      <c r="T936" s="57"/>
      <c r="U936" s="57"/>
      <c r="V936" s="57"/>
      <c r="W936" s="57"/>
    </row>
    <row r="937">
      <c r="A937" s="298"/>
      <c r="B937" s="57"/>
      <c r="C937" s="57"/>
      <c r="D937" s="57"/>
      <c r="E937" s="57"/>
      <c r="F937" s="57"/>
      <c r="G937" s="57"/>
      <c r="H937" s="57"/>
      <c r="I937" s="57"/>
      <c r="J937" s="89"/>
      <c r="K937" s="89"/>
      <c r="L937" s="57"/>
      <c r="M937" s="57"/>
      <c r="N937" s="57"/>
      <c r="O937" s="57"/>
      <c r="P937" s="57"/>
      <c r="Q937" s="57"/>
      <c r="R937" s="57"/>
      <c r="S937" s="57"/>
      <c r="T937" s="57"/>
      <c r="U937" s="57"/>
      <c r="V937" s="57"/>
      <c r="W937" s="57"/>
    </row>
    <row r="938">
      <c r="A938" s="298"/>
      <c r="B938" s="57"/>
      <c r="C938" s="57"/>
      <c r="D938" s="57"/>
      <c r="E938" s="57"/>
      <c r="F938" s="57"/>
      <c r="G938" s="57"/>
      <c r="H938" s="57"/>
      <c r="I938" s="57"/>
      <c r="J938" s="89"/>
      <c r="K938" s="89"/>
      <c r="L938" s="57"/>
      <c r="M938" s="57"/>
      <c r="N938" s="57"/>
      <c r="O938" s="57"/>
      <c r="P938" s="57"/>
      <c r="Q938" s="57"/>
      <c r="R938" s="57"/>
      <c r="S938" s="57"/>
      <c r="T938" s="57"/>
      <c r="U938" s="57"/>
      <c r="V938" s="57"/>
      <c r="W938" s="57"/>
    </row>
    <row r="939">
      <c r="A939" s="298"/>
      <c r="B939" s="57"/>
      <c r="C939" s="57"/>
      <c r="D939" s="57"/>
      <c r="E939" s="57"/>
      <c r="F939" s="57"/>
      <c r="G939" s="57"/>
      <c r="H939" s="57"/>
      <c r="I939" s="57"/>
      <c r="J939" s="89"/>
      <c r="K939" s="89"/>
      <c r="L939" s="57"/>
      <c r="M939" s="57"/>
      <c r="N939" s="57"/>
      <c r="O939" s="57"/>
      <c r="P939" s="57"/>
      <c r="Q939" s="57"/>
      <c r="R939" s="57"/>
      <c r="S939" s="57"/>
      <c r="T939" s="57"/>
      <c r="U939" s="57"/>
      <c r="V939" s="57"/>
      <c r="W939" s="57"/>
    </row>
    <row r="940">
      <c r="A940" s="298"/>
      <c r="B940" s="57"/>
      <c r="C940" s="57"/>
      <c r="D940" s="57"/>
      <c r="E940" s="57"/>
      <c r="F940" s="57"/>
      <c r="G940" s="57"/>
      <c r="H940" s="57"/>
      <c r="I940" s="57"/>
      <c r="J940" s="89"/>
      <c r="K940" s="89"/>
      <c r="L940" s="57"/>
      <c r="M940" s="57"/>
      <c r="N940" s="57"/>
      <c r="O940" s="57"/>
      <c r="P940" s="57"/>
      <c r="Q940" s="57"/>
      <c r="R940" s="57"/>
      <c r="S940" s="57"/>
      <c r="T940" s="57"/>
      <c r="U940" s="57"/>
      <c r="V940" s="57"/>
      <c r="W940" s="57"/>
    </row>
    <row r="941">
      <c r="A941" s="298"/>
      <c r="B941" s="57"/>
      <c r="C941" s="57"/>
      <c r="D941" s="57"/>
      <c r="E941" s="57"/>
      <c r="F941" s="57"/>
      <c r="G941" s="57"/>
      <c r="H941" s="57"/>
      <c r="I941" s="57"/>
      <c r="J941" s="89"/>
      <c r="K941" s="89"/>
      <c r="L941" s="57"/>
      <c r="M941" s="57"/>
      <c r="N941" s="57"/>
      <c r="O941" s="57"/>
      <c r="P941" s="57"/>
      <c r="Q941" s="57"/>
      <c r="R941" s="57"/>
      <c r="S941" s="57"/>
      <c r="T941" s="57"/>
      <c r="U941" s="57"/>
      <c r="V941" s="57"/>
      <c r="W941" s="57"/>
    </row>
    <row r="942">
      <c r="A942" s="298"/>
      <c r="B942" s="57"/>
      <c r="C942" s="57"/>
      <c r="D942" s="57"/>
      <c r="E942" s="57"/>
      <c r="F942" s="57"/>
      <c r="G942" s="57"/>
      <c r="H942" s="57"/>
      <c r="I942" s="57"/>
      <c r="J942" s="89"/>
      <c r="K942" s="89"/>
      <c r="L942" s="57"/>
      <c r="M942" s="57"/>
      <c r="N942" s="57"/>
      <c r="O942" s="57"/>
      <c r="P942" s="57"/>
      <c r="Q942" s="57"/>
      <c r="R942" s="57"/>
      <c r="S942" s="57"/>
      <c r="T942" s="57"/>
      <c r="U942" s="57"/>
      <c r="V942" s="57"/>
      <c r="W942" s="57"/>
    </row>
    <row r="943">
      <c r="A943" s="298"/>
      <c r="B943" s="57"/>
      <c r="C943" s="57"/>
      <c r="D943" s="57"/>
      <c r="E943" s="57"/>
      <c r="F943" s="57"/>
      <c r="G943" s="57"/>
      <c r="H943" s="57"/>
      <c r="I943" s="57"/>
      <c r="J943" s="89"/>
      <c r="K943" s="89"/>
      <c r="L943" s="57"/>
      <c r="M943" s="57"/>
      <c r="N943" s="57"/>
      <c r="O943" s="57"/>
      <c r="P943" s="57"/>
      <c r="Q943" s="57"/>
      <c r="R943" s="57"/>
      <c r="S943" s="57"/>
      <c r="T943" s="57"/>
      <c r="U943" s="57"/>
      <c r="V943" s="57"/>
      <c r="W943" s="57"/>
    </row>
    <row r="944">
      <c r="A944" s="298"/>
      <c r="B944" s="57"/>
      <c r="C944" s="57"/>
      <c r="D944" s="57"/>
      <c r="E944" s="57"/>
      <c r="F944" s="57"/>
      <c r="G944" s="57"/>
      <c r="H944" s="57"/>
      <c r="I944" s="57"/>
      <c r="J944" s="89"/>
      <c r="K944" s="89"/>
      <c r="L944" s="57"/>
      <c r="M944" s="57"/>
      <c r="N944" s="57"/>
      <c r="O944" s="57"/>
      <c r="P944" s="57"/>
      <c r="Q944" s="57"/>
      <c r="R944" s="57"/>
      <c r="S944" s="57"/>
      <c r="T944" s="57"/>
      <c r="U944" s="57"/>
      <c r="V944" s="57"/>
      <c r="W944" s="57"/>
    </row>
    <row r="945">
      <c r="A945" s="298"/>
      <c r="B945" s="57"/>
      <c r="C945" s="57"/>
      <c r="D945" s="57"/>
      <c r="E945" s="57"/>
      <c r="F945" s="57"/>
      <c r="G945" s="57"/>
      <c r="H945" s="57"/>
      <c r="I945" s="57"/>
      <c r="J945" s="89"/>
      <c r="K945" s="89"/>
      <c r="L945" s="57"/>
      <c r="M945" s="57"/>
      <c r="N945" s="57"/>
      <c r="O945" s="57"/>
      <c r="P945" s="57"/>
      <c r="Q945" s="57"/>
      <c r="R945" s="57"/>
      <c r="S945" s="57"/>
      <c r="T945" s="57"/>
      <c r="U945" s="57"/>
      <c r="V945" s="57"/>
      <c r="W945" s="57"/>
    </row>
    <row r="946">
      <c r="A946" s="298"/>
      <c r="B946" s="57"/>
      <c r="C946" s="57"/>
      <c r="D946" s="57"/>
      <c r="E946" s="57"/>
      <c r="F946" s="57"/>
      <c r="G946" s="57"/>
      <c r="H946" s="57"/>
      <c r="I946" s="57"/>
      <c r="J946" s="89"/>
      <c r="K946" s="89"/>
      <c r="L946" s="57"/>
      <c r="M946" s="57"/>
      <c r="N946" s="57"/>
      <c r="O946" s="57"/>
      <c r="P946" s="57"/>
      <c r="Q946" s="57"/>
      <c r="R946" s="57"/>
      <c r="S946" s="57"/>
      <c r="T946" s="57"/>
      <c r="U946" s="57"/>
      <c r="V946" s="57"/>
      <c r="W946" s="57"/>
    </row>
    <row r="947">
      <c r="A947" s="298"/>
      <c r="B947" s="57"/>
      <c r="C947" s="57"/>
      <c r="D947" s="57"/>
      <c r="E947" s="57"/>
      <c r="F947" s="57"/>
      <c r="G947" s="57"/>
      <c r="H947" s="57"/>
      <c r="I947" s="57"/>
      <c r="J947" s="89"/>
      <c r="K947" s="89"/>
      <c r="L947" s="57"/>
      <c r="M947" s="57"/>
      <c r="N947" s="57"/>
      <c r="O947" s="57"/>
      <c r="P947" s="57"/>
      <c r="Q947" s="57"/>
      <c r="R947" s="57"/>
      <c r="S947" s="57"/>
      <c r="T947" s="57"/>
      <c r="U947" s="57"/>
      <c r="V947" s="57"/>
      <c r="W947" s="57"/>
    </row>
    <row r="948">
      <c r="A948" s="298"/>
      <c r="B948" s="57"/>
      <c r="C948" s="57"/>
      <c r="D948" s="57"/>
      <c r="E948" s="57"/>
      <c r="F948" s="57"/>
      <c r="G948" s="57"/>
      <c r="H948" s="57"/>
      <c r="I948" s="57"/>
      <c r="J948" s="89"/>
      <c r="K948" s="89"/>
      <c r="L948" s="57"/>
      <c r="M948" s="57"/>
      <c r="N948" s="57"/>
      <c r="O948" s="57"/>
      <c r="P948" s="57"/>
      <c r="Q948" s="57"/>
      <c r="R948" s="57"/>
      <c r="S948" s="57"/>
      <c r="T948" s="57"/>
      <c r="U948" s="57"/>
      <c r="V948" s="57"/>
      <c r="W948" s="57"/>
    </row>
    <row r="949">
      <c r="A949" s="298"/>
      <c r="B949" s="57"/>
      <c r="C949" s="57"/>
      <c r="D949" s="57"/>
      <c r="E949" s="57"/>
      <c r="F949" s="57"/>
      <c r="G949" s="57"/>
      <c r="H949" s="57"/>
      <c r="I949" s="57"/>
      <c r="J949" s="89"/>
      <c r="K949" s="89"/>
      <c r="L949" s="57"/>
      <c r="M949" s="57"/>
      <c r="N949" s="57"/>
      <c r="O949" s="57"/>
      <c r="P949" s="57"/>
      <c r="Q949" s="57"/>
      <c r="R949" s="57"/>
      <c r="S949" s="57"/>
      <c r="T949" s="57"/>
      <c r="U949" s="57"/>
      <c r="V949" s="57"/>
      <c r="W949" s="57"/>
    </row>
    <row r="950">
      <c r="A950" s="298"/>
      <c r="B950" s="57"/>
      <c r="C950" s="57"/>
      <c r="D950" s="57"/>
      <c r="E950" s="57"/>
      <c r="F950" s="57"/>
      <c r="G950" s="57"/>
      <c r="H950" s="57"/>
      <c r="I950" s="57"/>
      <c r="J950" s="89"/>
      <c r="K950" s="89"/>
      <c r="L950" s="57"/>
      <c r="M950" s="57"/>
      <c r="N950" s="57"/>
      <c r="O950" s="57"/>
      <c r="P950" s="57"/>
      <c r="Q950" s="57"/>
      <c r="R950" s="57"/>
      <c r="S950" s="57"/>
      <c r="T950" s="57"/>
      <c r="U950" s="57"/>
      <c r="V950" s="57"/>
      <c r="W950" s="57"/>
    </row>
    <row r="951">
      <c r="A951" s="298"/>
      <c r="B951" s="57"/>
      <c r="C951" s="57"/>
      <c r="D951" s="57"/>
      <c r="E951" s="57"/>
      <c r="F951" s="57"/>
      <c r="G951" s="57"/>
      <c r="H951" s="57"/>
      <c r="I951" s="57"/>
      <c r="J951" s="89"/>
      <c r="K951" s="89"/>
      <c r="L951" s="57"/>
      <c r="M951" s="57"/>
      <c r="N951" s="57"/>
      <c r="O951" s="57"/>
      <c r="P951" s="57"/>
      <c r="Q951" s="57"/>
      <c r="R951" s="57"/>
      <c r="S951" s="57"/>
      <c r="T951" s="57"/>
      <c r="U951" s="57"/>
      <c r="V951" s="57"/>
      <c r="W951" s="57"/>
    </row>
    <row r="952">
      <c r="A952" s="298"/>
      <c r="B952" s="57"/>
      <c r="C952" s="57"/>
      <c r="D952" s="57"/>
      <c r="E952" s="57"/>
      <c r="F952" s="57"/>
      <c r="G952" s="57"/>
      <c r="H952" s="57"/>
      <c r="I952" s="57"/>
      <c r="J952" s="89"/>
      <c r="K952" s="89"/>
      <c r="L952" s="57"/>
      <c r="M952" s="57"/>
      <c r="N952" s="57"/>
      <c r="O952" s="57"/>
      <c r="P952" s="57"/>
      <c r="Q952" s="57"/>
      <c r="R952" s="57"/>
      <c r="S952" s="57"/>
      <c r="T952" s="57"/>
      <c r="U952" s="57"/>
      <c r="V952" s="57"/>
      <c r="W952" s="57"/>
    </row>
    <row r="953">
      <c r="A953" s="298"/>
      <c r="B953" s="57"/>
      <c r="C953" s="57"/>
      <c r="D953" s="57"/>
      <c r="E953" s="57"/>
      <c r="F953" s="57"/>
      <c r="G953" s="57"/>
      <c r="H953" s="57"/>
      <c r="I953" s="57"/>
      <c r="J953" s="89"/>
      <c r="K953" s="89"/>
      <c r="L953" s="57"/>
      <c r="M953" s="57"/>
      <c r="N953" s="57"/>
      <c r="O953" s="57"/>
      <c r="P953" s="57"/>
      <c r="Q953" s="57"/>
      <c r="R953" s="57"/>
      <c r="S953" s="57"/>
      <c r="T953" s="57"/>
      <c r="U953" s="57"/>
      <c r="V953" s="57"/>
      <c r="W953" s="57"/>
    </row>
    <row r="954">
      <c r="A954" s="298"/>
      <c r="B954" s="57"/>
      <c r="C954" s="57"/>
      <c r="D954" s="57"/>
      <c r="E954" s="57"/>
      <c r="F954" s="57"/>
      <c r="G954" s="57"/>
      <c r="H954" s="57"/>
      <c r="I954" s="57"/>
      <c r="J954" s="89"/>
      <c r="K954" s="89"/>
      <c r="L954" s="57"/>
      <c r="M954" s="57"/>
      <c r="N954" s="57"/>
      <c r="O954" s="57"/>
      <c r="P954" s="57"/>
      <c r="Q954" s="57"/>
      <c r="R954" s="57"/>
      <c r="S954" s="57"/>
      <c r="T954" s="57"/>
      <c r="U954" s="57"/>
      <c r="V954" s="57"/>
      <c r="W954" s="57"/>
    </row>
    <row r="955">
      <c r="A955" s="298"/>
      <c r="B955" s="57"/>
      <c r="C955" s="57"/>
      <c r="D955" s="57"/>
      <c r="E955" s="57"/>
      <c r="F955" s="57"/>
      <c r="G955" s="57"/>
      <c r="H955" s="57"/>
      <c r="I955" s="57"/>
      <c r="J955" s="89"/>
      <c r="K955" s="89"/>
      <c r="L955" s="57"/>
      <c r="M955" s="57"/>
      <c r="N955" s="57"/>
      <c r="O955" s="57"/>
      <c r="P955" s="57"/>
      <c r="Q955" s="57"/>
      <c r="R955" s="57"/>
      <c r="S955" s="57"/>
      <c r="T955" s="57"/>
      <c r="U955" s="57"/>
      <c r="V955" s="57"/>
      <c r="W955" s="57"/>
    </row>
    <row r="956">
      <c r="A956" s="298"/>
      <c r="B956" s="57"/>
      <c r="C956" s="57"/>
      <c r="D956" s="57"/>
      <c r="E956" s="57"/>
      <c r="F956" s="57"/>
      <c r="G956" s="57"/>
      <c r="H956" s="57"/>
      <c r="I956" s="57"/>
      <c r="J956" s="89"/>
      <c r="K956" s="89"/>
      <c r="L956" s="57"/>
      <c r="M956" s="57"/>
      <c r="N956" s="57"/>
      <c r="O956" s="57"/>
      <c r="P956" s="57"/>
      <c r="Q956" s="57"/>
      <c r="R956" s="57"/>
      <c r="S956" s="57"/>
      <c r="T956" s="57"/>
      <c r="U956" s="57"/>
      <c r="V956" s="57"/>
      <c r="W956" s="57"/>
    </row>
    <row r="957">
      <c r="A957" s="298"/>
      <c r="B957" s="57"/>
      <c r="C957" s="57"/>
      <c r="D957" s="57"/>
      <c r="E957" s="57"/>
      <c r="F957" s="57"/>
      <c r="G957" s="57"/>
      <c r="H957" s="57"/>
      <c r="I957" s="57"/>
      <c r="J957" s="89"/>
      <c r="K957" s="89"/>
      <c r="L957" s="57"/>
      <c r="M957" s="57"/>
      <c r="N957" s="57"/>
      <c r="O957" s="57"/>
      <c r="P957" s="57"/>
      <c r="Q957" s="57"/>
      <c r="R957" s="57"/>
      <c r="S957" s="57"/>
      <c r="T957" s="57"/>
      <c r="U957" s="57"/>
      <c r="V957" s="57"/>
      <c r="W957" s="57"/>
    </row>
    <row r="958">
      <c r="A958" s="298"/>
      <c r="B958" s="57"/>
      <c r="C958" s="57"/>
      <c r="D958" s="57"/>
      <c r="E958" s="57"/>
      <c r="F958" s="57"/>
      <c r="G958" s="57"/>
      <c r="H958" s="57"/>
      <c r="I958" s="57"/>
      <c r="J958" s="89"/>
      <c r="K958" s="89"/>
      <c r="L958" s="57"/>
      <c r="M958" s="57"/>
      <c r="N958" s="57"/>
      <c r="O958" s="57"/>
      <c r="P958" s="57"/>
      <c r="Q958" s="57"/>
      <c r="R958" s="57"/>
      <c r="S958" s="57"/>
      <c r="T958" s="57"/>
      <c r="U958" s="57"/>
      <c r="V958" s="57"/>
      <c r="W958" s="57"/>
    </row>
    <row r="959">
      <c r="A959" s="298"/>
      <c r="B959" s="57"/>
      <c r="C959" s="57"/>
      <c r="D959" s="57"/>
      <c r="E959" s="57"/>
      <c r="F959" s="57"/>
      <c r="G959" s="57"/>
      <c r="H959" s="57"/>
      <c r="I959" s="57"/>
      <c r="J959" s="89"/>
      <c r="K959" s="89"/>
      <c r="L959" s="57"/>
      <c r="M959" s="57"/>
      <c r="N959" s="57"/>
      <c r="O959" s="57"/>
      <c r="P959" s="57"/>
      <c r="Q959" s="57"/>
      <c r="R959" s="57"/>
      <c r="S959" s="57"/>
      <c r="T959" s="57"/>
      <c r="U959" s="57"/>
      <c r="V959" s="57"/>
      <c r="W959" s="57"/>
    </row>
    <row r="960">
      <c r="A960" s="298"/>
      <c r="B960" s="57"/>
      <c r="C960" s="57"/>
      <c r="D960" s="57"/>
      <c r="E960" s="57"/>
      <c r="F960" s="57"/>
      <c r="G960" s="57"/>
      <c r="H960" s="57"/>
      <c r="I960" s="57"/>
      <c r="J960" s="89"/>
      <c r="K960" s="89"/>
      <c r="L960" s="57"/>
      <c r="M960" s="57"/>
      <c r="N960" s="57"/>
      <c r="O960" s="57"/>
      <c r="P960" s="57"/>
      <c r="Q960" s="57"/>
      <c r="R960" s="57"/>
      <c r="S960" s="57"/>
      <c r="T960" s="57"/>
      <c r="U960" s="57"/>
      <c r="V960" s="57"/>
      <c r="W960" s="57"/>
    </row>
    <row r="961">
      <c r="A961" s="298"/>
      <c r="B961" s="57"/>
      <c r="C961" s="57"/>
      <c r="D961" s="57"/>
      <c r="E961" s="57"/>
      <c r="F961" s="57"/>
      <c r="G961" s="57"/>
      <c r="H961" s="57"/>
      <c r="I961" s="57"/>
      <c r="J961" s="89"/>
      <c r="K961" s="89"/>
      <c r="L961" s="57"/>
      <c r="M961" s="57"/>
      <c r="N961" s="57"/>
      <c r="O961" s="57"/>
      <c r="P961" s="57"/>
      <c r="Q961" s="57"/>
      <c r="R961" s="57"/>
      <c r="S961" s="57"/>
      <c r="T961" s="57"/>
      <c r="U961" s="57"/>
      <c r="V961" s="57"/>
      <c r="W961" s="57"/>
    </row>
    <row r="962">
      <c r="A962" s="298"/>
      <c r="B962" s="57"/>
      <c r="C962" s="57"/>
      <c r="D962" s="57"/>
      <c r="E962" s="57"/>
      <c r="F962" s="57"/>
      <c r="G962" s="57"/>
      <c r="H962" s="57"/>
      <c r="I962" s="57"/>
      <c r="J962" s="89"/>
      <c r="K962" s="89"/>
      <c r="L962" s="57"/>
      <c r="M962" s="57"/>
      <c r="N962" s="57"/>
      <c r="O962" s="57"/>
      <c r="P962" s="57"/>
      <c r="Q962" s="57"/>
      <c r="R962" s="57"/>
      <c r="S962" s="57"/>
      <c r="T962" s="57"/>
      <c r="U962" s="57"/>
      <c r="V962" s="57"/>
      <c r="W962" s="57"/>
    </row>
    <row r="963">
      <c r="A963" s="298"/>
      <c r="B963" s="57"/>
      <c r="C963" s="57"/>
      <c r="D963" s="57"/>
      <c r="E963" s="57"/>
      <c r="F963" s="57"/>
      <c r="G963" s="57"/>
      <c r="H963" s="57"/>
      <c r="I963" s="57"/>
      <c r="J963" s="89"/>
      <c r="K963" s="89"/>
      <c r="L963" s="57"/>
      <c r="M963" s="57"/>
      <c r="N963" s="57"/>
      <c r="O963" s="57"/>
      <c r="P963" s="57"/>
      <c r="Q963" s="57"/>
      <c r="R963" s="57"/>
      <c r="S963" s="57"/>
      <c r="T963" s="57"/>
      <c r="U963" s="57"/>
      <c r="V963" s="57"/>
      <c r="W963" s="57"/>
    </row>
    <row r="964">
      <c r="A964" s="298"/>
      <c r="B964" s="57"/>
      <c r="C964" s="57"/>
      <c r="D964" s="57"/>
      <c r="E964" s="57"/>
      <c r="F964" s="57"/>
      <c r="G964" s="57"/>
      <c r="H964" s="57"/>
      <c r="I964" s="57"/>
      <c r="J964" s="89"/>
      <c r="K964" s="89"/>
      <c r="L964" s="57"/>
      <c r="M964" s="57"/>
      <c r="N964" s="57"/>
      <c r="O964" s="57"/>
      <c r="P964" s="57"/>
      <c r="Q964" s="57"/>
      <c r="R964" s="57"/>
      <c r="S964" s="57"/>
      <c r="T964" s="57"/>
      <c r="U964" s="57"/>
      <c r="V964" s="57"/>
      <c r="W964" s="57"/>
    </row>
    <row r="965">
      <c r="A965" s="298"/>
      <c r="B965" s="57"/>
      <c r="C965" s="57"/>
      <c r="D965" s="57"/>
      <c r="E965" s="57"/>
      <c r="F965" s="57"/>
      <c r="G965" s="57"/>
      <c r="H965" s="57"/>
      <c r="I965" s="57"/>
      <c r="J965" s="89"/>
      <c r="K965" s="89"/>
      <c r="L965" s="57"/>
      <c r="M965" s="57"/>
      <c r="N965" s="57"/>
      <c r="O965" s="57"/>
      <c r="P965" s="57"/>
      <c r="Q965" s="57"/>
      <c r="R965" s="57"/>
      <c r="S965" s="57"/>
      <c r="T965" s="57"/>
      <c r="U965" s="57"/>
      <c r="V965" s="57"/>
      <c r="W965" s="57"/>
    </row>
    <row r="966">
      <c r="A966" s="298"/>
      <c r="B966" s="57"/>
      <c r="C966" s="57"/>
      <c r="D966" s="57"/>
      <c r="E966" s="57"/>
      <c r="F966" s="57"/>
      <c r="G966" s="57"/>
      <c r="H966" s="57"/>
      <c r="I966" s="57"/>
      <c r="J966" s="89"/>
      <c r="K966" s="89"/>
      <c r="L966" s="57"/>
      <c r="M966" s="57"/>
      <c r="N966" s="57"/>
      <c r="O966" s="57"/>
      <c r="P966" s="57"/>
      <c r="Q966" s="57"/>
      <c r="R966" s="57"/>
      <c r="S966" s="57"/>
      <c r="T966" s="57"/>
      <c r="U966" s="57"/>
      <c r="V966" s="57"/>
      <c r="W966" s="57"/>
    </row>
    <row r="967">
      <c r="A967" s="298"/>
      <c r="B967" s="57"/>
      <c r="C967" s="57"/>
      <c r="D967" s="57"/>
      <c r="E967" s="57"/>
      <c r="F967" s="57"/>
      <c r="G967" s="57"/>
      <c r="H967" s="57"/>
      <c r="I967" s="57"/>
      <c r="J967" s="89"/>
      <c r="K967" s="89"/>
      <c r="L967" s="57"/>
      <c r="M967" s="57"/>
      <c r="N967" s="57"/>
      <c r="O967" s="57"/>
      <c r="P967" s="57"/>
      <c r="Q967" s="57"/>
      <c r="R967" s="57"/>
      <c r="S967" s="57"/>
      <c r="T967" s="57"/>
      <c r="U967" s="57"/>
      <c r="V967" s="57"/>
      <c r="W967" s="57"/>
    </row>
    <row r="968">
      <c r="A968" s="298"/>
      <c r="B968" s="57"/>
      <c r="C968" s="57"/>
      <c r="D968" s="57"/>
      <c r="E968" s="57"/>
      <c r="F968" s="57"/>
      <c r="G968" s="57"/>
      <c r="H968" s="57"/>
      <c r="I968" s="57"/>
      <c r="J968" s="89"/>
      <c r="K968" s="89"/>
      <c r="L968" s="57"/>
      <c r="M968" s="57"/>
      <c r="N968" s="57"/>
      <c r="O968" s="57"/>
      <c r="P968" s="57"/>
      <c r="Q968" s="57"/>
      <c r="R968" s="57"/>
      <c r="S968" s="57"/>
      <c r="T968" s="57"/>
      <c r="U968" s="57"/>
      <c r="V968" s="57"/>
      <c r="W968" s="57"/>
    </row>
    <row r="969">
      <c r="A969" s="298"/>
      <c r="B969" s="57"/>
      <c r="C969" s="57"/>
      <c r="D969" s="57"/>
      <c r="E969" s="57"/>
      <c r="F969" s="57"/>
      <c r="G969" s="57"/>
      <c r="H969" s="57"/>
      <c r="I969" s="57"/>
      <c r="J969" s="89"/>
      <c r="K969" s="89"/>
      <c r="L969" s="57"/>
      <c r="M969" s="57"/>
      <c r="N969" s="57"/>
      <c r="O969" s="57"/>
      <c r="P969" s="57"/>
      <c r="Q969" s="57"/>
      <c r="R969" s="57"/>
      <c r="S969" s="57"/>
      <c r="T969" s="57"/>
      <c r="U969" s="57"/>
      <c r="V969" s="57"/>
      <c r="W969" s="57"/>
    </row>
    <row r="970">
      <c r="A970" s="298"/>
      <c r="B970" s="57"/>
      <c r="C970" s="57"/>
      <c r="D970" s="57"/>
      <c r="E970" s="57"/>
      <c r="F970" s="57"/>
      <c r="G970" s="57"/>
      <c r="H970" s="57"/>
      <c r="I970" s="57"/>
      <c r="J970" s="89"/>
      <c r="K970" s="89"/>
      <c r="L970" s="57"/>
      <c r="M970" s="57"/>
      <c r="N970" s="57"/>
      <c r="O970" s="57"/>
      <c r="P970" s="57"/>
      <c r="Q970" s="57"/>
      <c r="R970" s="57"/>
      <c r="S970" s="57"/>
      <c r="T970" s="57"/>
      <c r="U970" s="57"/>
      <c r="V970" s="57"/>
      <c r="W970" s="57"/>
    </row>
    <row r="971">
      <c r="A971" s="298"/>
      <c r="B971" s="57"/>
      <c r="C971" s="57"/>
      <c r="D971" s="57"/>
      <c r="E971" s="57"/>
      <c r="F971" s="57"/>
      <c r="G971" s="57"/>
      <c r="H971" s="57"/>
      <c r="I971" s="57"/>
      <c r="J971" s="89"/>
      <c r="K971" s="89"/>
      <c r="L971" s="57"/>
      <c r="M971" s="57"/>
      <c r="N971" s="57"/>
      <c r="O971" s="57"/>
      <c r="P971" s="57"/>
      <c r="Q971" s="57"/>
      <c r="R971" s="57"/>
      <c r="S971" s="57"/>
      <c r="T971" s="57"/>
      <c r="U971" s="57"/>
      <c r="V971" s="57"/>
      <c r="W971" s="57"/>
    </row>
    <row r="972">
      <c r="A972" s="298"/>
      <c r="B972" s="57"/>
      <c r="C972" s="57"/>
      <c r="D972" s="57"/>
      <c r="E972" s="57"/>
      <c r="F972" s="57"/>
      <c r="G972" s="57"/>
      <c r="H972" s="57"/>
      <c r="I972" s="57"/>
      <c r="J972" s="89"/>
      <c r="K972" s="89"/>
      <c r="L972" s="57"/>
      <c r="M972" s="57"/>
      <c r="N972" s="57"/>
      <c r="O972" s="57"/>
      <c r="P972" s="57"/>
      <c r="Q972" s="57"/>
      <c r="R972" s="57"/>
      <c r="S972" s="57"/>
      <c r="T972" s="57"/>
      <c r="U972" s="57"/>
      <c r="V972" s="57"/>
      <c r="W972" s="57"/>
    </row>
    <row r="973">
      <c r="A973" s="298"/>
      <c r="B973" s="57"/>
      <c r="C973" s="57"/>
      <c r="D973" s="57"/>
      <c r="E973" s="57"/>
      <c r="F973" s="57"/>
      <c r="G973" s="57"/>
      <c r="H973" s="57"/>
      <c r="I973" s="57"/>
      <c r="J973" s="89"/>
      <c r="K973" s="89"/>
      <c r="L973" s="57"/>
      <c r="M973" s="57"/>
      <c r="N973" s="57"/>
      <c r="O973" s="57"/>
      <c r="P973" s="57"/>
      <c r="Q973" s="57"/>
      <c r="R973" s="57"/>
      <c r="S973" s="57"/>
      <c r="T973" s="57"/>
      <c r="U973" s="57"/>
      <c r="V973" s="57"/>
      <c r="W973" s="57"/>
    </row>
    <row r="974">
      <c r="A974" s="298"/>
      <c r="B974" s="57"/>
      <c r="C974" s="57"/>
      <c r="D974" s="57"/>
      <c r="E974" s="57"/>
      <c r="F974" s="57"/>
      <c r="G974" s="57"/>
      <c r="H974" s="57"/>
      <c r="I974" s="57"/>
      <c r="J974" s="89"/>
      <c r="K974" s="89"/>
      <c r="L974" s="57"/>
      <c r="M974" s="57"/>
      <c r="N974" s="57"/>
      <c r="O974" s="57"/>
      <c r="P974" s="57"/>
      <c r="Q974" s="57"/>
      <c r="R974" s="57"/>
      <c r="S974" s="57"/>
      <c r="T974" s="57"/>
      <c r="U974" s="57"/>
      <c r="V974" s="57"/>
      <c r="W974" s="57"/>
    </row>
    <row r="975">
      <c r="A975" s="298"/>
      <c r="B975" s="57"/>
      <c r="C975" s="57"/>
      <c r="D975" s="57"/>
      <c r="E975" s="57"/>
      <c r="F975" s="57"/>
      <c r="G975" s="57"/>
      <c r="H975" s="57"/>
      <c r="I975" s="57"/>
      <c r="J975" s="89"/>
      <c r="K975" s="89"/>
      <c r="L975" s="57"/>
      <c r="M975" s="57"/>
      <c r="N975" s="57"/>
      <c r="O975" s="57"/>
      <c r="P975" s="57"/>
      <c r="Q975" s="57"/>
      <c r="R975" s="57"/>
      <c r="S975" s="57"/>
      <c r="T975" s="57"/>
      <c r="U975" s="57"/>
      <c r="V975" s="57"/>
      <c r="W975" s="57"/>
    </row>
    <row r="976">
      <c r="A976" s="298"/>
      <c r="B976" s="57"/>
      <c r="C976" s="57"/>
      <c r="D976" s="57"/>
      <c r="E976" s="57"/>
      <c r="F976" s="57"/>
      <c r="G976" s="57"/>
      <c r="H976" s="57"/>
      <c r="I976" s="57"/>
      <c r="J976" s="89"/>
      <c r="K976" s="89"/>
      <c r="L976" s="57"/>
      <c r="M976" s="57"/>
      <c r="N976" s="57"/>
      <c r="O976" s="57"/>
      <c r="P976" s="57"/>
      <c r="Q976" s="57"/>
      <c r="R976" s="57"/>
      <c r="S976" s="57"/>
      <c r="T976" s="57"/>
      <c r="U976" s="57"/>
      <c r="V976" s="57"/>
      <c r="W976" s="57"/>
    </row>
    <row r="977">
      <c r="A977" s="298"/>
      <c r="B977" s="57"/>
      <c r="C977" s="57"/>
      <c r="D977" s="57"/>
      <c r="E977" s="57"/>
      <c r="F977" s="57"/>
      <c r="G977" s="57"/>
      <c r="H977" s="57"/>
      <c r="I977" s="57"/>
      <c r="J977" s="89"/>
      <c r="K977" s="89"/>
      <c r="L977" s="57"/>
      <c r="M977" s="57"/>
      <c r="N977" s="57"/>
      <c r="O977" s="57"/>
      <c r="P977" s="57"/>
      <c r="Q977" s="57"/>
      <c r="R977" s="57"/>
      <c r="S977" s="57"/>
      <c r="T977" s="57"/>
      <c r="U977" s="57"/>
      <c r="V977" s="57"/>
      <c r="W977" s="57"/>
    </row>
    <row r="978">
      <c r="A978" s="298"/>
      <c r="B978" s="57"/>
      <c r="C978" s="57"/>
      <c r="D978" s="57"/>
      <c r="E978" s="57"/>
      <c r="F978" s="57"/>
      <c r="G978" s="57"/>
      <c r="H978" s="57"/>
      <c r="I978" s="57"/>
      <c r="J978" s="89"/>
      <c r="K978" s="89"/>
      <c r="L978" s="57"/>
      <c r="M978" s="57"/>
      <c r="N978" s="57"/>
      <c r="O978" s="57"/>
      <c r="P978" s="57"/>
      <c r="Q978" s="57"/>
      <c r="R978" s="57"/>
      <c r="S978" s="57"/>
      <c r="T978" s="57"/>
      <c r="U978" s="57"/>
      <c r="V978" s="57"/>
      <c r="W978" s="57"/>
    </row>
    <row r="979">
      <c r="A979" s="298"/>
      <c r="B979" s="57"/>
      <c r="C979" s="57"/>
      <c r="D979" s="57"/>
      <c r="E979" s="57"/>
      <c r="F979" s="57"/>
      <c r="G979" s="57"/>
      <c r="H979" s="57"/>
      <c r="I979" s="57"/>
      <c r="J979" s="89"/>
      <c r="K979" s="89"/>
      <c r="L979" s="57"/>
      <c r="M979" s="57"/>
      <c r="N979" s="57"/>
      <c r="O979" s="57"/>
      <c r="P979" s="57"/>
      <c r="Q979" s="57"/>
      <c r="R979" s="57"/>
      <c r="S979" s="57"/>
      <c r="T979" s="57"/>
      <c r="U979" s="57"/>
      <c r="V979" s="57"/>
      <c r="W979" s="57"/>
    </row>
    <row r="980">
      <c r="A980" s="298"/>
      <c r="B980" s="57"/>
      <c r="C980" s="57"/>
      <c r="D980" s="57"/>
      <c r="E980" s="57"/>
      <c r="F980" s="57"/>
      <c r="G980" s="57"/>
      <c r="H980" s="57"/>
      <c r="I980" s="57"/>
      <c r="J980" s="89"/>
      <c r="K980" s="89"/>
      <c r="L980" s="57"/>
      <c r="M980" s="57"/>
      <c r="N980" s="57"/>
      <c r="O980" s="57"/>
      <c r="P980" s="57"/>
      <c r="Q980" s="57"/>
      <c r="R980" s="57"/>
      <c r="S980" s="57"/>
      <c r="T980" s="57"/>
      <c r="U980" s="57"/>
      <c r="V980" s="57"/>
      <c r="W980" s="57"/>
    </row>
    <row r="981">
      <c r="A981" s="298"/>
      <c r="B981" s="57"/>
      <c r="C981" s="57"/>
      <c r="D981" s="57"/>
      <c r="E981" s="57"/>
      <c r="F981" s="57"/>
      <c r="G981" s="57"/>
      <c r="H981" s="57"/>
      <c r="I981" s="57"/>
      <c r="J981" s="89"/>
      <c r="K981" s="89"/>
      <c r="L981" s="57"/>
      <c r="M981" s="57"/>
      <c r="N981" s="57"/>
      <c r="O981" s="57"/>
      <c r="P981" s="57"/>
      <c r="Q981" s="57"/>
      <c r="R981" s="57"/>
      <c r="S981" s="57"/>
      <c r="T981" s="57"/>
      <c r="U981" s="57"/>
      <c r="V981" s="57"/>
      <c r="W981" s="57"/>
    </row>
    <row r="982">
      <c r="A982" s="298"/>
      <c r="B982" s="57"/>
      <c r="C982" s="57"/>
      <c r="D982" s="57"/>
      <c r="E982" s="57"/>
      <c r="F982" s="57"/>
      <c r="G982" s="57"/>
      <c r="H982" s="57"/>
      <c r="I982" s="57"/>
      <c r="J982" s="89"/>
      <c r="K982" s="89"/>
      <c r="L982" s="57"/>
      <c r="M982" s="57"/>
      <c r="N982" s="57"/>
      <c r="O982" s="57"/>
      <c r="P982" s="57"/>
      <c r="Q982" s="57"/>
      <c r="R982" s="57"/>
      <c r="S982" s="57"/>
      <c r="T982" s="57"/>
      <c r="U982" s="57"/>
      <c r="V982" s="57"/>
      <c r="W982" s="57"/>
    </row>
    <row r="983">
      <c r="A983" s="298"/>
      <c r="B983" s="57"/>
      <c r="C983" s="57"/>
      <c r="D983" s="57"/>
      <c r="E983" s="57"/>
      <c r="F983" s="57"/>
      <c r="G983" s="57"/>
      <c r="H983" s="57"/>
      <c r="I983" s="57"/>
      <c r="J983" s="89"/>
      <c r="K983" s="89"/>
      <c r="L983" s="57"/>
      <c r="M983" s="57"/>
      <c r="N983" s="57"/>
      <c r="O983" s="57"/>
      <c r="P983" s="57"/>
      <c r="Q983" s="57"/>
      <c r="R983" s="57"/>
      <c r="S983" s="57"/>
      <c r="T983" s="57"/>
      <c r="U983" s="57"/>
      <c r="V983" s="57"/>
      <c r="W983" s="57"/>
    </row>
    <row r="984">
      <c r="A984" s="298"/>
      <c r="B984" s="57"/>
      <c r="C984" s="57"/>
      <c r="D984" s="57"/>
      <c r="E984" s="57"/>
      <c r="F984" s="57"/>
      <c r="G984" s="57"/>
      <c r="H984" s="57"/>
      <c r="I984" s="57"/>
      <c r="J984" s="89"/>
      <c r="K984" s="89"/>
      <c r="L984" s="57"/>
      <c r="M984" s="57"/>
      <c r="N984" s="57"/>
      <c r="O984" s="57"/>
      <c r="P984" s="57"/>
      <c r="Q984" s="57"/>
      <c r="R984" s="57"/>
      <c r="S984" s="57"/>
      <c r="T984" s="57"/>
      <c r="U984" s="57"/>
      <c r="V984" s="57"/>
      <c r="W984" s="57"/>
    </row>
    <row r="985">
      <c r="A985" s="298"/>
      <c r="B985" s="57"/>
      <c r="C985" s="57"/>
      <c r="D985" s="57"/>
      <c r="E985" s="57"/>
      <c r="F985" s="57"/>
      <c r="G985" s="57"/>
      <c r="H985" s="57"/>
      <c r="I985" s="57"/>
      <c r="J985" s="89"/>
      <c r="K985" s="89"/>
      <c r="L985" s="57"/>
      <c r="M985" s="57"/>
      <c r="N985" s="57"/>
      <c r="O985" s="57"/>
      <c r="P985" s="57"/>
      <c r="Q985" s="57"/>
      <c r="R985" s="57"/>
      <c r="S985" s="57"/>
      <c r="T985" s="57"/>
      <c r="U985" s="57"/>
      <c r="V985" s="57"/>
      <c r="W985" s="57"/>
    </row>
    <row r="986">
      <c r="A986" s="298"/>
      <c r="B986" s="57"/>
      <c r="C986" s="57"/>
      <c r="D986" s="57"/>
      <c r="E986" s="57"/>
      <c r="F986" s="57"/>
      <c r="G986" s="57"/>
      <c r="H986" s="57"/>
      <c r="I986" s="57"/>
      <c r="J986" s="89"/>
      <c r="K986" s="89"/>
      <c r="L986" s="57"/>
      <c r="M986" s="57"/>
      <c r="N986" s="57"/>
      <c r="O986" s="57"/>
      <c r="P986" s="57"/>
      <c r="Q986" s="57"/>
      <c r="R986" s="57"/>
      <c r="S986" s="57"/>
      <c r="T986" s="57"/>
      <c r="U986" s="57"/>
      <c r="V986" s="57"/>
      <c r="W986" s="57"/>
    </row>
    <row r="987">
      <c r="A987" s="298"/>
      <c r="B987" s="57"/>
      <c r="C987" s="57"/>
      <c r="D987" s="57"/>
      <c r="E987" s="57"/>
      <c r="F987" s="57"/>
      <c r="G987" s="57"/>
      <c r="H987" s="57"/>
      <c r="I987" s="57"/>
      <c r="J987" s="89"/>
      <c r="K987" s="89"/>
      <c r="L987" s="57"/>
      <c r="M987" s="57"/>
      <c r="N987" s="57"/>
      <c r="O987" s="57"/>
      <c r="P987" s="57"/>
      <c r="Q987" s="57"/>
      <c r="R987" s="57"/>
      <c r="S987" s="57"/>
      <c r="T987" s="57"/>
      <c r="U987" s="57"/>
      <c r="V987" s="57"/>
      <c r="W987" s="57"/>
    </row>
    <row r="988">
      <c r="A988" s="298"/>
      <c r="B988" s="57"/>
      <c r="C988" s="57"/>
      <c r="D988" s="57"/>
      <c r="E988" s="57"/>
      <c r="F988" s="57"/>
      <c r="G988" s="57"/>
      <c r="H988" s="57"/>
      <c r="I988" s="57"/>
      <c r="J988" s="89"/>
      <c r="K988" s="89"/>
      <c r="L988" s="57"/>
      <c r="M988" s="57"/>
      <c r="N988" s="57"/>
      <c r="O988" s="57"/>
      <c r="P988" s="57"/>
      <c r="Q988" s="57"/>
      <c r="R988" s="57"/>
      <c r="S988" s="57"/>
      <c r="T988" s="57"/>
      <c r="U988" s="57"/>
      <c r="V988" s="57"/>
      <c r="W988" s="57"/>
    </row>
    <row r="989">
      <c r="A989" s="298"/>
      <c r="B989" s="57"/>
      <c r="C989" s="57"/>
      <c r="D989" s="57"/>
      <c r="E989" s="57"/>
      <c r="F989" s="57"/>
      <c r="G989" s="57"/>
      <c r="H989" s="57"/>
      <c r="I989" s="57"/>
      <c r="J989" s="89"/>
      <c r="K989" s="89"/>
      <c r="L989" s="57"/>
      <c r="M989" s="57"/>
      <c r="N989" s="57"/>
      <c r="O989" s="57"/>
      <c r="P989" s="57"/>
      <c r="Q989" s="57"/>
      <c r="R989" s="57"/>
      <c r="S989" s="57"/>
      <c r="T989" s="57"/>
      <c r="U989" s="57"/>
      <c r="V989" s="57"/>
      <c r="W989" s="57"/>
    </row>
    <row r="990">
      <c r="A990" s="298"/>
      <c r="B990" s="57"/>
      <c r="C990" s="57"/>
      <c r="D990" s="57"/>
      <c r="E990" s="57"/>
      <c r="F990" s="57"/>
      <c r="G990" s="57"/>
      <c r="H990" s="57"/>
      <c r="I990" s="57"/>
      <c r="J990" s="89"/>
      <c r="K990" s="89"/>
      <c r="L990" s="57"/>
      <c r="M990" s="57"/>
      <c r="N990" s="57"/>
      <c r="O990" s="57"/>
      <c r="P990" s="57"/>
      <c r="Q990" s="57"/>
      <c r="R990" s="57"/>
      <c r="S990" s="57"/>
      <c r="T990" s="57"/>
      <c r="U990" s="57"/>
      <c r="V990" s="57"/>
      <c r="W990" s="57"/>
    </row>
    <row r="991">
      <c r="A991" s="298"/>
      <c r="B991" s="57"/>
      <c r="C991" s="57"/>
      <c r="D991" s="57"/>
      <c r="E991" s="57"/>
      <c r="F991" s="57"/>
      <c r="G991" s="57"/>
      <c r="H991" s="57"/>
      <c r="I991" s="57"/>
      <c r="J991" s="89"/>
      <c r="K991" s="89"/>
      <c r="L991" s="57"/>
      <c r="M991" s="57"/>
      <c r="N991" s="57"/>
      <c r="O991" s="57"/>
      <c r="P991" s="57"/>
      <c r="Q991" s="57"/>
      <c r="R991" s="57"/>
      <c r="S991" s="57"/>
      <c r="T991" s="57"/>
      <c r="U991" s="57"/>
      <c r="V991" s="57"/>
      <c r="W991" s="57"/>
    </row>
    <row r="992">
      <c r="A992" s="298"/>
      <c r="B992" s="57"/>
      <c r="C992" s="57"/>
      <c r="D992" s="57"/>
      <c r="E992" s="57"/>
      <c r="F992" s="57"/>
      <c r="G992" s="57"/>
      <c r="H992" s="57"/>
      <c r="I992" s="57"/>
      <c r="J992" s="89"/>
      <c r="K992" s="89"/>
      <c r="L992" s="57"/>
      <c r="M992" s="57"/>
      <c r="N992" s="57"/>
      <c r="O992" s="57"/>
      <c r="P992" s="57"/>
      <c r="Q992" s="57"/>
      <c r="R992" s="57"/>
      <c r="S992" s="57"/>
      <c r="T992" s="57"/>
      <c r="U992" s="57"/>
      <c r="V992" s="57"/>
      <c r="W992" s="57"/>
    </row>
    <row r="993">
      <c r="A993" s="298"/>
      <c r="B993" s="57"/>
      <c r="C993" s="57"/>
      <c r="D993" s="57"/>
      <c r="E993" s="57"/>
      <c r="F993" s="57"/>
      <c r="G993" s="57"/>
      <c r="H993" s="57"/>
      <c r="I993" s="57"/>
      <c r="J993" s="89"/>
      <c r="K993" s="89"/>
      <c r="L993" s="57"/>
      <c r="M993" s="57"/>
      <c r="N993" s="57"/>
      <c r="O993" s="57"/>
      <c r="P993" s="57"/>
      <c r="Q993" s="57"/>
      <c r="R993" s="57"/>
      <c r="S993" s="57"/>
      <c r="T993" s="57"/>
      <c r="U993" s="57"/>
      <c r="V993" s="57"/>
      <c r="W993" s="57"/>
    </row>
    <row r="994">
      <c r="A994" s="298"/>
      <c r="B994" s="57"/>
      <c r="C994" s="57"/>
      <c r="D994" s="57"/>
      <c r="E994" s="57"/>
      <c r="F994" s="57"/>
      <c r="G994" s="57"/>
      <c r="H994" s="57"/>
      <c r="I994" s="57"/>
      <c r="J994" s="89"/>
      <c r="K994" s="89"/>
      <c r="L994" s="57"/>
      <c r="M994" s="57"/>
      <c r="N994" s="57"/>
      <c r="O994" s="57"/>
      <c r="P994" s="57"/>
      <c r="Q994" s="57"/>
      <c r="R994" s="57"/>
      <c r="S994" s="57"/>
      <c r="T994" s="57"/>
      <c r="U994" s="57"/>
      <c r="V994" s="57"/>
      <c r="W994" s="57"/>
    </row>
    <row r="995">
      <c r="A995" s="298"/>
      <c r="B995" s="57"/>
      <c r="C995" s="57"/>
      <c r="D995" s="57"/>
      <c r="E995" s="57"/>
      <c r="F995" s="57"/>
      <c r="G995" s="57"/>
      <c r="H995" s="57"/>
      <c r="I995" s="57"/>
      <c r="J995" s="89"/>
      <c r="K995" s="89"/>
      <c r="L995" s="57"/>
      <c r="M995" s="57"/>
      <c r="N995" s="57"/>
      <c r="O995" s="57"/>
      <c r="P995" s="57"/>
      <c r="Q995" s="57"/>
      <c r="R995" s="57"/>
      <c r="S995" s="57"/>
      <c r="T995" s="57"/>
      <c r="U995" s="57"/>
      <c r="V995" s="57"/>
      <c r="W995" s="57"/>
    </row>
    <row r="996">
      <c r="A996" s="298"/>
      <c r="B996" s="57"/>
      <c r="C996" s="57"/>
      <c r="D996" s="57"/>
      <c r="E996" s="57"/>
      <c r="F996" s="57"/>
      <c r="G996" s="57"/>
      <c r="H996" s="57"/>
      <c r="I996" s="57"/>
      <c r="J996" s="89"/>
      <c r="K996" s="89"/>
      <c r="L996" s="57"/>
      <c r="M996" s="57"/>
      <c r="N996" s="57"/>
      <c r="O996" s="57"/>
      <c r="P996" s="57"/>
      <c r="Q996" s="57"/>
      <c r="R996" s="57"/>
      <c r="S996" s="57"/>
      <c r="T996" s="57"/>
      <c r="U996" s="57"/>
      <c r="V996" s="57"/>
      <c r="W996" s="57"/>
    </row>
    <row r="997">
      <c r="A997" s="298"/>
      <c r="B997" s="57"/>
      <c r="C997" s="57"/>
      <c r="D997" s="57"/>
      <c r="E997" s="57"/>
      <c r="F997" s="57"/>
      <c r="G997" s="57"/>
      <c r="H997" s="57"/>
      <c r="I997" s="57"/>
      <c r="J997" s="89"/>
      <c r="K997" s="89"/>
      <c r="L997" s="57"/>
      <c r="M997" s="57"/>
      <c r="N997" s="57"/>
      <c r="O997" s="57"/>
      <c r="P997" s="57"/>
      <c r="Q997" s="57"/>
      <c r="R997" s="57"/>
      <c r="S997" s="57"/>
      <c r="T997" s="57"/>
      <c r="U997" s="57"/>
      <c r="V997" s="57"/>
      <c r="W997" s="57"/>
    </row>
    <row r="998">
      <c r="A998" s="298"/>
      <c r="B998" s="57"/>
      <c r="C998" s="57"/>
      <c r="D998" s="57"/>
      <c r="E998" s="57"/>
      <c r="F998" s="57"/>
      <c r="G998" s="57"/>
      <c r="H998" s="57"/>
      <c r="I998" s="57"/>
      <c r="J998" s="89"/>
      <c r="K998" s="89"/>
      <c r="L998" s="57"/>
      <c r="M998" s="57"/>
      <c r="N998" s="57"/>
      <c r="O998" s="57"/>
      <c r="P998" s="57"/>
      <c r="Q998" s="57"/>
      <c r="R998" s="57"/>
      <c r="S998" s="57"/>
      <c r="T998" s="57"/>
      <c r="U998" s="57"/>
      <c r="V998" s="57"/>
      <c r="W998" s="57"/>
    </row>
    <row r="999">
      <c r="A999" s="298"/>
      <c r="B999" s="57"/>
      <c r="C999" s="57"/>
      <c r="D999" s="57"/>
      <c r="E999" s="57"/>
      <c r="F999" s="57"/>
      <c r="G999" s="57"/>
      <c r="H999" s="57"/>
      <c r="I999" s="57"/>
      <c r="J999" s="89"/>
      <c r="K999" s="89"/>
      <c r="L999" s="57"/>
      <c r="M999" s="57"/>
      <c r="N999" s="57"/>
      <c r="O999" s="57"/>
      <c r="P999" s="57"/>
      <c r="Q999" s="57"/>
      <c r="R999" s="57"/>
      <c r="S999" s="57"/>
      <c r="T999" s="57"/>
      <c r="U999" s="57"/>
      <c r="V999" s="57"/>
      <c r="W999" s="57"/>
    </row>
    <row r="1000">
      <c r="A1000" s="298"/>
      <c r="B1000" s="57"/>
      <c r="C1000" s="57"/>
      <c r="D1000" s="57"/>
      <c r="E1000" s="57"/>
      <c r="F1000" s="57"/>
      <c r="G1000" s="57"/>
      <c r="H1000" s="57"/>
      <c r="I1000" s="57"/>
      <c r="J1000" s="89"/>
      <c r="K1000" s="89"/>
      <c r="L1000" s="57"/>
      <c r="M1000" s="57"/>
      <c r="N1000" s="57"/>
      <c r="O1000" s="57"/>
      <c r="P1000" s="57"/>
      <c r="Q1000" s="57"/>
      <c r="R1000" s="57"/>
      <c r="S1000" s="57"/>
      <c r="T1000" s="57"/>
      <c r="U1000" s="57"/>
      <c r="V1000" s="57"/>
      <c r="W1000" s="57"/>
    </row>
    <row r="1001">
      <c r="A1001" s="298"/>
      <c r="B1001" s="57"/>
      <c r="C1001" s="57"/>
      <c r="D1001" s="57"/>
      <c r="E1001" s="57"/>
      <c r="F1001" s="57"/>
      <c r="G1001" s="57"/>
      <c r="H1001" s="57"/>
      <c r="I1001" s="57"/>
      <c r="J1001" s="89"/>
      <c r="K1001" s="89"/>
      <c r="L1001" s="57"/>
      <c r="M1001" s="57"/>
      <c r="N1001" s="57"/>
      <c r="O1001" s="57"/>
      <c r="P1001" s="57"/>
      <c r="Q1001" s="57"/>
      <c r="R1001" s="57"/>
      <c r="S1001" s="57"/>
      <c r="T1001" s="57"/>
      <c r="U1001" s="57"/>
      <c r="V1001" s="57"/>
      <c r="W1001" s="57"/>
    </row>
    <row r="1002">
      <c r="A1002" s="298"/>
      <c r="B1002" s="57"/>
      <c r="C1002" s="57"/>
      <c r="D1002" s="57"/>
      <c r="E1002" s="57"/>
      <c r="F1002" s="57"/>
      <c r="G1002" s="57"/>
      <c r="H1002" s="57"/>
      <c r="I1002" s="57"/>
      <c r="J1002" s="89"/>
      <c r="K1002" s="89"/>
      <c r="L1002" s="57"/>
      <c r="M1002" s="57"/>
      <c r="N1002" s="57"/>
      <c r="O1002" s="57"/>
      <c r="P1002" s="57"/>
      <c r="Q1002" s="57"/>
      <c r="R1002" s="57"/>
      <c r="S1002" s="57"/>
      <c r="T1002" s="57"/>
      <c r="U1002" s="57"/>
      <c r="V1002" s="57"/>
      <c r="W1002" s="57"/>
    </row>
    <row r="1003">
      <c r="A1003" s="298"/>
      <c r="B1003" s="57"/>
      <c r="C1003" s="57"/>
      <c r="D1003" s="57"/>
      <c r="E1003" s="57"/>
      <c r="F1003" s="57"/>
      <c r="G1003" s="57"/>
      <c r="H1003" s="57"/>
      <c r="I1003" s="57"/>
      <c r="J1003" s="89"/>
      <c r="K1003" s="89"/>
      <c r="L1003" s="57"/>
      <c r="M1003" s="57"/>
      <c r="N1003" s="57"/>
      <c r="O1003" s="57"/>
      <c r="P1003" s="57"/>
      <c r="Q1003" s="57"/>
      <c r="R1003" s="57"/>
      <c r="S1003" s="57"/>
      <c r="T1003" s="57"/>
      <c r="U1003" s="57"/>
      <c r="V1003" s="57"/>
      <c r="W1003" s="57"/>
    </row>
    <row r="1004">
      <c r="A1004" s="298"/>
      <c r="B1004" s="57"/>
      <c r="C1004" s="57"/>
      <c r="D1004" s="57"/>
      <c r="E1004" s="57"/>
      <c r="F1004" s="57"/>
      <c r="G1004" s="57"/>
      <c r="H1004" s="57"/>
      <c r="I1004" s="57"/>
      <c r="J1004" s="89"/>
      <c r="K1004" s="89"/>
      <c r="L1004" s="57"/>
      <c r="M1004" s="57"/>
      <c r="N1004" s="57"/>
      <c r="O1004" s="57"/>
      <c r="P1004" s="57"/>
      <c r="Q1004" s="57"/>
      <c r="R1004" s="57"/>
      <c r="S1004" s="57"/>
      <c r="T1004" s="57"/>
      <c r="U1004" s="57"/>
      <c r="V1004" s="57"/>
      <c r="W1004" s="57"/>
    </row>
    <row r="1005">
      <c r="A1005" s="298"/>
      <c r="B1005" s="57"/>
      <c r="C1005" s="57"/>
      <c r="D1005" s="57"/>
      <c r="E1005" s="57"/>
      <c r="F1005" s="57"/>
      <c r="G1005" s="57"/>
      <c r="H1005" s="57"/>
      <c r="I1005" s="57"/>
      <c r="J1005" s="89"/>
      <c r="K1005" s="89"/>
      <c r="L1005" s="57"/>
      <c r="M1005" s="57"/>
      <c r="N1005" s="57"/>
      <c r="O1005" s="57"/>
      <c r="P1005" s="57"/>
      <c r="Q1005" s="57"/>
      <c r="R1005" s="57"/>
      <c r="S1005" s="57"/>
      <c r="T1005" s="57"/>
      <c r="U1005" s="57"/>
      <c r="V1005" s="57"/>
      <c r="W1005" s="57"/>
    </row>
    <row r="1006">
      <c r="A1006" s="298"/>
      <c r="B1006" s="57"/>
      <c r="C1006" s="57"/>
      <c r="D1006" s="57"/>
      <c r="E1006" s="57"/>
      <c r="F1006" s="57"/>
      <c r="G1006" s="57"/>
      <c r="H1006" s="57"/>
      <c r="I1006" s="57"/>
      <c r="J1006" s="89"/>
      <c r="K1006" s="89"/>
      <c r="L1006" s="57"/>
      <c r="M1006" s="57"/>
      <c r="N1006" s="57"/>
      <c r="O1006" s="57"/>
      <c r="P1006" s="57"/>
      <c r="Q1006" s="57"/>
      <c r="R1006" s="57"/>
      <c r="S1006" s="57"/>
      <c r="T1006" s="57"/>
      <c r="U1006" s="57"/>
      <c r="V1006" s="57"/>
      <c r="W1006" s="57"/>
    </row>
    <row r="1007">
      <c r="A1007" s="298"/>
      <c r="B1007" s="57"/>
      <c r="C1007" s="57"/>
      <c r="D1007" s="57"/>
      <c r="E1007" s="57"/>
      <c r="F1007" s="57"/>
      <c r="G1007" s="57"/>
      <c r="H1007" s="57"/>
      <c r="I1007" s="57"/>
      <c r="J1007" s="89"/>
      <c r="K1007" s="89"/>
      <c r="L1007" s="57"/>
      <c r="M1007" s="57"/>
      <c r="N1007" s="57"/>
      <c r="O1007" s="57"/>
      <c r="P1007" s="57"/>
      <c r="Q1007" s="57"/>
      <c r="R1007" s="57"/>
      <c r="S1007" s="57"/>
      <c r="T1007" s="57"/>
      <c r="U1007" s="57"/>
      <c r="V1007" s="57"/>
      <c r="W1007" s="57"/>
    </row>
    <row r="1008">
      <c r="A1008" s="298"/>
      <c r="B1008" s="57"/>
      <c r="C1008" s="57"/>
      <c r="D1008" s="57"/>
      <c r="E1008" s="57"/>
      <c r="F1008" s="57"/>
      <c r="G1008" s="57"/>
      <c r="H1008" s="57"/>
      <c r="I1008" s="57"/>
      <c r="J1008" s="89"/>
      <c r="K1008" s="89"/>
      <c r="L1008" s="57"/>
      <c r="M1008" s="57"/>
      <c r="N1008" s="57"/>
      <c r="O1008" s="57"/>
      <c r="P1008" s="57"/>
      <c r="Q1008" s="57"/>
      <c r="R1008" s="57"/>
      <c r="S1008" s="57"/>
      <c r="T1008" s="57"/>
      <c r="U1008" s="57"/>
      <c r="V1008" s="57"/>
      <c r="W1008" s="57"/>
    </row>
    <row r="1009">
      <c r="A1009" s="298"/>
      <c r="B1009" s="57"/>
      <c r="C1009" s="57"/>
      <c r="D1009" s="57"/>
      <c r="E1009" s="57"/>
      <c r="F1009" s="57"/>
      <c r="G1009" s="57"/>
      <c r="H1009" s="57"/>
      <c r="I1009" s="57"/>
      <c r="J1009" s="89"/>
      <c r="K1009" s="89"/>
      <c r="L1009" s="57"/>
      <c r="M1009" s="57"/>
      <c r="N1009" s="57"/>
      <c r="O1009" s="57"/>
      <c r="P1009" s="57"/>
      <c r="Q1009" s="57"/>
      <c r="R1009" s="57"/>
      <c r="S1009" s="57"/>
      <c r="T1009" s="57"/>
      <c r="U1009" s="57"/>
      <c r="V1009" s="57"/>
      <c r="W1009" s="57"/>
    </row>
    <row r="1010">
      <c r="A1010" s="298"/>
      <c r="B1010" s="57"/>
      <c r="C1010" s="57"/>
      <c r="D1010" s="57"/>
      <c r="E1010" s="57"/>
      <c r="F1010" s="57"/>
      <c r="G1010" s="57"/>
      <c r="H1010" s="57"/>
      <c r="I1010" s="57"/>
      <c r="J1010" s="89"/>
      <c r="K1010" s="89"/>
      <c r="L1010" s="57"/>
      <c r="M1010" s="57"/>
      <c r="N1010" s="57"/>
      <c r="O1010" s="57"/>
      <c r="P1010" s="57"/>
      <c r="Q1010" s="57"/>
      <c r="R1010" s="57"/>
      <c r="S1010" s="57"/>
      <c r="T1010" s="57"/>
      <c r="U1010" s="57"/>
      <c r="V1010" s="57"/>
      <c r="W1010" s="57"/>
    </row>
    <row r="1011">
      <c r="A1011" s="298"/>
      <c r="B1011" s="57"/>
      <c r="C1011" s="57"/>
      <c r="D1011" s="57"/>
      <c r="E1011" s="57"/>
      <c r="F1011" s="57"/>
      <c r="G1011" s="57"/>
      <c r="H1011" s="57"/>
      <c r="I1011" s="57"/>
      <c r="J1011" s="89"/>
      <c r="K1011" s="89"/>
      <c r="L1011" s="57"/>
      <c r="M1011" s="57"/>
      <c r="N1011" s="57"/>
      <c r="O1011" s="57"/>
      <c r="P1011" s="57"/>
      <c r="Q1011" s="57"/>
      <c r="R1011" s="57"/>
      <c r="S1011" s="57"/>
      <c r="T1011" s="57"/>
      <c r="U1011" s="57"/>
      <c r="V1011" s="57"/>
      <c r="W1011" s="57"/>
    </row>
    <row r="1012">
      <c r="A1012" s="298"/>
      <c r="B1012" s="57"/>
      <c r="C1012" s="57"/>
      <c r="D1012" s="57"/>
      <c r="E1012" s="57"/>
      <c r="F1012" s="57"/>
      <c r="G1012" s="57"/>
      <c r="H1012" s="57"/>
      <c r="I1012" s="57"/>
      <c r="J1012" s="89"/>
      <c r="K1012" s="89"/>
      <c r="L1012" s="57"/>
      <c r="M1012" s="57"/>
      <c r="N1012" s="57"/>
      <c r="O1012" s="57"/>
      <c r="P1012" s="57"/>
      <c r="Q1012" s="57"/>
      <c r="R1012" s="57"/>
      <c r="S1012" s="57"/>
      <c r="T1012" s="57"/>
      <c r="U1012" s="57"/>
      <c r="V1012" s="57"/>
      <c r="W1012" s="57"/>
    </row>
    <row r="1013">
      <c r="A1013" s="298"/>
      <c r="B1013" s="57"/>
      <c r="C1013" s="57"/>
      <c r="D1013" s="57"/>
      <c r="E1013" s="57"/>
      <c r="F1013" s="57"/>
      <c r="G1013" s="57"/>
      <c r="H1013" s="57"/>
      <c r="I1013" s="57"/>
      <c r="J1013" s="89"/>
      <c r="K1013" s="89"/>
      <c r="L1013" s="57"/>
      <c r="M1013" s="57"/>
      <c r="N1013" s="57"/>
      <c r="O1013" s="57"/>
      <c r="P1013" s="57"/>
      <c r="Q1013" s="57"/>
      <c r="R1013" s="57"/>
      <c r="S1013" s="57"/>
      <c r="T1013" s="57"/>
      <c r="U1013" s="57"/>
      <c r="V1013" s="57"/>
      <c r="W1013" s="57"/>
    </row>
    <row r="1014">
      <c r="A1014" s="298"/>
      <c r="B1014" s="57"/>
      <c r="C1014" s="57"/>
      <c r="D1014" s="57"/>
      <c r="E1014" s="57"/>
      <c r="F1014" s="57"/>
      <c r="G1014" s="57"/>
      <c r="H1014" s="57"/>
      <c r="I1014" s="57"/>
      <c r="J1014" s="89"/>
      <c r="K1014" s="89"/>
      <c r="L1014" s="57"/>
      <c r="M1014" s="57"/>
      <c r="N1014" s="57"/>
      <c r="O1014" s="57"/>
      <c r="P1014" s="57"/>
      <c r="Q1014" s="57"/>
      <c r="R1014" s="57"/>
      <c r="S1014" s="57"/>
      <c r="T1014" s="57"/>
      <c r="U1014" s="57"/>
      <c r="V1014" s="57"/>
      <c r="W1014" s="57"/>
    </row>
    <row r="1015">
      <c r="A1015" s="298"/>
      <c r="B1015" s="57"/>
      <c r="C1015" s="57"/>
      <c r="D1015" s="57"/>
      <c r="E1015" s="57"/>
      <c r="F1015" s="57"/>
      <c r="G1015" s="57"/>
      <c r="H1015" s="57"/>
      <c r="I1015" s="57"/>
      <c r="J1015" s="89"/>
      <c r="K1015" s="89"/>
      <c r="L1015" s="57"/>
      <c r="M1015" s="57"/>
      <c r="N1015" s="57"/>
      <c r="O1015" s="57"/>
      <c r="P1015" s="57"/>
      <c r="Q1015" s="57"/>
      <c r="R1015" s="57"/>
      <c r="S1015" s="57"/>
      <c r="T1015" s="57"/>
      <c r="U1015" s="57"/>
      <c r="V1015" s="57"/>
      <c r="W1015" s="57"/>
    </row>
    <row r="1016">
      <c r="A1016" s="298"/>
      <c r="B1016" s="57"/>
      <c r="C1016" s="57"/>
      <c r="D1016" s="57"/>
      <c r="E1016" s="57"/>
      <c r="F1016" s="57"/>
      <c r="G1016" s="57"/>
      <c r="H1016" s="57"/>
      <c r="I1016" s="57"/>
      <c r="J1016" s="89"/>
      <c r="K1016" s="89"/>
      <c r="L1016" s="57"/>
      <c r="M1016" s="57"/>
      <c r="N1016" s="57"/>
      <c r="O1016" s="57"/>
      <c r="P1016" s="57"/>
      <c r="Q1016" s="57"/>
      <c r="R1016" s="57"/>
      <c r="S1016" s="57"/>
      <c r="T1016" s="57"/>
      <c r="U1016" s="57"/>
      <c r="V1016" s="57"/>
      <c r="W1016" s="57"/>
    </row>
    <row r="1017">
      <c r="A1017" s="298"/>
      <c r="B1017" s="57"/>
      <c r="C1017" s="57"/>
      <c r="D1017" s="57"/>
      <c r="E1017" s="57"/>
      <c r="F1017" s="57"/>
      <c r="G1017" s="57"/>
      <c r="H1017" s="57"/>
      <c r="I1017" s="57"/>
      <c r="J1017" s="89"/>
      <c r="K1017" s="89"/>
      <c r="L1017" s="57"/>
      <c r="M1017" s="57"/>
      <c r="N1017" s="57"/>
      <c r="O1017" s="57"/>
      <c r="P1017" s="57"/>
      <c r="Q1017" s="57"/>
      <c r="R1017" s="57"/>
      <c r="S1017" s="57"/>
      <c r="T1017" s="57"/>
      <c r="U1017" s="57"/>
      <c r="V1017" s="57"/>
      <c r="W1017" s="57"/>
    </row>
    <row r="1018">
      <c r="A1018" s="298"/>
      <c r="B1018" s="57"/>
      <c r="C1018" s="57"/>
      <c r="D1018" s="57"/>
      <c r="E1018" s="57"/>
      <c r="F1018" s="57"/>
      <c r="G1018" s="57"/>
      <c r="H1018" s="57"/>
      <c r="I1018" s="57"/>
      <c r="J1018" s="89"/>
      <c r="K1018" s="89"/>
      <c r="L1018" s="57"/>
      <c r="M1018" s="57"/>
      <c r="N1018" s="57"/>
      <c r="O1018" s="57"/>
      <c r="P1018" s="57"/>
      <c r="Q1018" s="57"/>
      <c r="R1018" s="57"/>
      <c r="S1018" s="57"/>
      <c r="T1018" s="57"/>
      <c r="U1018" s="57"/>
      <c r="V1018" s="57"/>
      <c r="W1018" s="57"/>
    </row>
    <row r="1019">
      <c r="A1019" s="298"/>
      <c r="B1019" s="57"/>
      <c r="C1019" s="57"/>
      <c r="D1019" s="57"/>
      <c r="E1019" s="57"/>
      <c r="F1019" s="57"/>
      <c r="G1019" s="57"/>
      <c r="H1019" s="57"/>
      <c r="I1019" s="57"/>
      <c r="J1019" s="89"/>
      <c r="K1019" s="89"/>
      <c r="L1019" s="57"/>
      <c r="M1019" s="57"/>
      <c r="N1019" s="57"/>
      <c r="O1019" s="57"/>
      <c r="P1019" s="57"/>
      <c r="Q1019" s="57"/>
      <c r="R1019" s="57"/>
      <c r="S1019" s="57"/>
      <c r="T1019" s="57"/>
      <c r="U1019" s="57"/>
      <c r="V1019" s="57"/>
      <c r="W1019" s="57"/>
    </row>
    <row r="1020">
      <c r="A1020" s="298"/>
      <c r="B1020" s="57"/>
      <c r="C1020" s="57"/>
      <c r="D1020" s="57"/>
      <c r="E1020" s="57"/>
      <c r="F1020" s="57"/>
      <c r="G1020" s="57"/>
      <c r="H1020" s="57"/>
      <c r="I1020" s="57"/>
      <c r="J1020" s="89"/>
      <c r="K1020" s="89"/>
      <c r="L1020" s="57"/>
      <c r="M1020" s="57"/>
      <c r="N1020" s="57"/>
      <c r="O1020" s="57"/>
      <c r="P1020" s="57"/>
      <c r="Q1020" s="57"/>
      <c r="R1020" s="57"/>
      <c r="S1020" s="57"/>
      <c r="T1020" s="57"/>
      <c r="U1020" s="57"/>
      <c r="V1020" s="57"/>
      <c r="W1020" s="57"/>
    </row>
    <row r="1021">
      <c r="A1021" s="298"/>
      <c r="B1021" s="57"/>
      <c r="C1021" s="57"/>
      <c r="D1021" s="57"/>
      <c r="E1021" s="57"/>
      <c r="F1021" s="57"/>
      <c r="G1021" s="57"/>
      <c r="H1021" s="57"/>
      <c r="I1021" s="57"/>
      <c r="J1021" s="89"/>
      <c r="K1021" s="89"/>
      <c r="L1021" s="57"/>
      <c r="M1021" s="57"/>
      <c r="N1021" s="57"/>
      <c r="O1021" s="57"/>
      <c r="P1021" s="57"/>
      <c r="Q1021" s="57"/>
      <c r="R1021" s="57"/>
      <c r="S1021" s="57"/>
      <c r="T1021" s="57"/>
      <c r="U1021" s="57"/>
      <c r="V1021" s="57"/>
      <c r="W1021" s="57"/>
    </row>
    <row r="1022">
      <c r="A1022" s="298"/>
      <c r="B1022" s="57"/>
      <c r="C1022" s="57"/>
      <c r="D1022" s="57"/>
      <c r="E1022" s="57"/>
      <c r="F1022" s="57"/>
      <c r="G1022" s="57"/>
      <c r="H1022" s="57"/>
      <c r="I1022" s="57"/>
      <c r="J1022" s="89"/>
      <c r="K1022" s="89"/>
      <c r="L1022" s="57"/>
      <c r="M1022" s="57"/>
      <c r="N1022" s="57"/>
      <c r="O1022" s="57"/>
      <c r="P1022" s="57"/>
      <c r="Q1022" s="57"/>
      <c r="R1022" s="57"/>
      <c r="S1022" s="57"/>
      <c r="T1022" s="57"/>
      <c r="U1022" s="57"/>
      <c r="V1022" s="57"/>
      <c r="W1022" s="57"/>
    </row>
    <row r="1023">
      <c r="A1023" s="298"/>
      <c r="B1023" s="57"/>
      <c r="C1023" s="57"/>
      <c r="D1023" s="57"/>
      <c r="E1023" s="57"/>
      <c r="F1023" s="57"/>
      <c r="G1023" s="57"/>
      <c r="H1023" s="57"/>
      <c r="I1023" s="57"/>
      <c r="J1023" s="89"/>
      <c r="K1023" s="89"/>
      <c r="L1023" s="57"/>
      <c r="M1023" s="57"/>
      <c r="N1023" s="57"/>
      <c r="O1023" s="57"/>
      <c r="P1023" s="57"/>
      <c r="Q1023" s="57"/>
      <c r="R1023" s="57"/>
      <c r="S1023" s="57"/>
      <c r="T1023" s="57"/>
      <c r="U1023" s="57"/>
      <c r="V1023" s="57"/>
      <c r="W1023" s="57"/>
    </row>
    <row r="1024">
      <c r="A1024" s="298"/>
      <c r="B1024" s="57"/>
      <c r="C1024" s="57"/>
      <c r="D1024" s="57"/>
      <c r="E1024" s="57"/>
      <c r="F1024" s="57"/>
      <c r="G1024" s="57"/>
      <c r="H1024" s="57"/>
      <c r="I1024" s="57"/>
      <c r="J1024" s="89"/>
      <c r="K1024" s="89"/>
      <c r="L1024" s="57"/>
      <c r="M1024" s="57"/>
      <c r="N1024" s="57"/>
      <c r="O1024" s="57"/>
      <c r="P1024" s="57"/>
      <c r="Q1024" s="57"/>
      <c r="R1024" s="57"/>
      <c r="S1024" s="57"/>
      <c r="T1024" s="57"/>
      <c r="U1024" s="57"/>
      <c r="V1024" s="57"/>
      <c r="W1024" s="57"/>
    </row>
    <row r="1025">
      <c r="A1025" s="298"/>
      <c r="B1025" s="57"/>
      <c r="C1025" s="57"/>
      <c r="D1025" s="57"/>
      <c r="E1025" s="57"/>
      <c r="F1025" s="57"/>
      <c r="G1025" s="57"/>
      <c r="H1025" s="57"/>
      <c r="I1025" s="57"/>
      <c r="J1025" s="89"/>
      <c r="K1025" s="89"/>
      <c r="L1025" s="57"/>
      <c r="M1025" s="57"/>
      <c r="N1025" s="57"/>
      <c r="O1025" s="57"/>
      <c r="P1025" s="57"/>
      <c r="Q1025" s="57"/>
      <c r="R1025" s="57"/>
      <c r="S1025" s="57"/>
      <c r="T1025" s="57"/>
      <c r="U1025" s="57"/>
      <c r="V1025" s="57"/>
      <c r="W1025" s="57"/>
    </row>
    <row r="1026">
      <c r="A1026" s="298"/>
      <c r="B1026" s="57"/>
      <c r="C1026" s="57"/>
      <c r="D1026" s="57"/>
      <c r="E1026" s="57"/>
      <c r="F1026" s="57"/>
      <c r="G1026" s="57"/>
      <c r="H1026" s="57"/>
      <c r="I1026" s="57"/>
      <c r="J1026" s="89"/>
      <c r="K1026" s="89"/>
      <c r="L1026" s="57"/>
      <c r="M1026" s="57"/>
      <c r="N1026" s="57"/>
      <c r="O1026" s="57"/>
      <c r="P1026" s="57"/>
      <c r="Q1026" s="57"/>
      <c r="R1026" s="57"/>
      <c r="S1026" s="57"/>
      <c r="T1026" s="57"/>
      <c r="U1026" s="57"/>
      <c r="V1026" s="57"/>
      <c r="W1026" s="57"/>
    </row>
    <row r="1027">
      <c r="A1027" s="298"/>
      <c r="B1027" s="57"/>
      <c r="C1027" s="57"/>
      <c r="D1027" s="57"/>
      <c r="E1027" s="57"/>
      <c r="F1027" s="57"/>
      <c r="G1027" s="57"/>
      <c r="H1027" s="57"/>
      <c r="I1027" s="57"/>
      <c r="J1027" s="89"/>
      <c r="K1027" s="89"/>
      <c r="L1027" s="57"/>
      <c r="M1027" s="57"/>
      <c r="N1027" s="57"/>
      <c r="O1027" s="57"/>
      <c r="P1027" s="57"/>
      <c r="Q1027" s="57"/>
      <c r="R1027" s="57"/>
      <c r="S1027" s="57"/>
      <c r="T1027" s="57"/>
      <c r="U1027" s="57"/>
      <c r="V1027" s="57"/>
      <c r="W1027" s="57"/>
    </row>
    <row r="1028">
      <c r="A1028" s="298"/>
      <c r="B1028" s="57"/>
      <c r="C1028" s="57"/>
      <c r="D1028" s="57"/>
      <c r="E1028" s="57"/>
      <c r="F1028" s="57"/>
      <c r="G1028" s="57"/>
      <c r="H1028" s="57"/>
      <c r="I1028" s="57"/>
      <c r="J1028" s="89"/>
      <c r="K1028" s="89"/>
      <c r="L1028" s="57"/>
      <c r="M1028" s="57"/>
      <c r="N1028" s="57"/>
      <c r="O1028" s="57"/>
      <c r="P1028" s="57"/>
      <c r="Q1028" s="57"/>
      <c r="R1028" s="57"/>
      <c r="S1028" s="57"/>
      <c r="T1028" s="57"/>
      <c r="U1028" s="57"/>
      <c r="V1028" s="57"/>
      <c r="W1028" s="57"/>
    </row>
    <row r="1029">
      <c r="A1029" s="298"/>
      <c r="B1029" s="57"/>
      <c r="C1029" s="57"/>
      <c r="D1029" s="57"/>
      <c r="E1029" s="57"/>
      <c r="F1029" s="57"/>
      <c r="G1029" s="57"/>
      <c r="H1029" s="57"/>
      <c r="I1029" s="57"/>
      <c r="J1029" s="89"/>
      <c r="K1029" s="89"/>
      <c r="L1029" s="57"/>
      <c r="M1029" s="57"/>
      <c r="N1029" s="57"/>
      <c r="O1029" s="57"/>
      <c r="P1029" s="57"/>
      <c r="Q1029" s="57"/>
      <c r="R1029" s="57"/>
      <c r="S1029" s="57"/>
      <c r="T1029" s="57"/>
      <c r="U1029" s="57"/>
      <c r="V1029" s="57"/>
      <c r="W1029" s="57"/>
    </row>
  </sheetData>
  <mergeCells count="1">
    <mergeCell ref="H1:K1"/>
  </mergeCells>
  <conditionalFormatting sqref="H1:H31 J1:J22 J24:J31">
    <cfRule type="cellIs" dxfId="0" priority="1" operator="equal">
      <formula>"passed"</formula>
    </cfRule>
  </conditionalFormatting>
  <conditionalFormatting sqref="H1:H31 J1:J22 J24:J31">
    <cfRule type="cellIs" dxfId="1" priority="2" operator="equal">
      <formula>"failed"</formula>
    </cfRule>
  </conditionalFormatting>
  <conditionalFormatting sqref="H1:H31 J1:J22 J24:J31">
    <cfRule type="containsText" dxfId="2" priority="3" operator="containsText" text="blocked">
      <formula>NOT(ISERROR(SEARCH(("blocked"),(H1))))</formula>
    </cfRule>
  </conditionalFormatting>
  <conditionalFormatting sqref="H1:H31 J1:J22 J24:J31">
    <cfRule type="containsText" dxfId="3" priority="4" operator="containsText" text="not tested">
      <formula>NOT(ISERROR(SEARCH(("not tested"),(H1))))</formula>
    </cfRule>
  </conditionalFormatting>
  <hyperlinks>
    <hyperlink r:id="rId1" ref="K4"/>
  </hyperlinks>
  <drawing r:id="rId2"/>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7.29" defaultRowHeight="15.75"/>
  <cols>
    <col hidden="1" min="2" max="2"/>
    <col customWidth="1" min="3" max="3" width="12.14"/>
    <col customWidth="1" min="4" max="4" width="25.43"/>
    <col customWidth="1" hidden="1" min="5" max="5" width="26.57"/>
    <col customWidth="1" min="6" max="6" width="54.86"/>
    <col customWidth="1" min="7" max="7" width="67.71"/>
    <col customWidth="1" min="8" max="8" width="18.29"/>
    <col customWidth="1" min="9" max="9" width="19.14"/>
    <col customWidth="1" min="10" max="10" width="17.0"/>
    <col customWidth="1" min="11" max="11" width="17.43"/>
  </cols>
  <sheetData>
    <row r="1" ht="20.25" customHeight="1">
      <c r="A1" s="28" t="s">
        <v>0</v>
      </c>
      <c r="B1" s="28" t="s">
        <v>7</v>
      </c>
      <c r="C1" s="28" t="s">
        <v>8</v>
      </c>
      <c r="D1" s="28" t="s">
        <v>9</v>
      </c>
      <c r="E1" s="28" t="s">
        <v>10</v>
      </c>
      <c r="F1" s="28" t="s">
        <v>11</v>
      </c>
      <c r="G1" s="28" t="s">
        <v>13</v>
      </c>
      <c r="H1" s="5" t="s">
        <v>15</v>
      </c>
      <c r="L1" s="8"/>
      <c r="M1" s="8"/>
      <c r="N1" s="8"/>
      <c r="O1" s="8"/>
      <c r="P1" s="8"/>
      <c r="Q1" s="8"/>
      <c r="R1" s="8"/>
      <c r="S1" s="8"/>
      <c r="T1" s="8"/>
      <c r="U1" s="8"/>
      <c r="V1" s="8"/>
      <c r="W1" s="8"/>
      <c r="X1" s="8"/>
      <c r="Y1" s="8"/>
    </row>
    <row r="2" ht="22.5" customHeight="1">
      <c r="A2" s="32" t="s">
        <v>66</v>
      </c>
      <c r="B2" s="33"/>
      <c r="C2" s="33"/>
      <c r="D2" s="33"/>
      <c r="E2" s="33"/>
      <c r="F2" s="33"/>
      <c r="G2" s="33"/>
      <c r="H2" s="12" t="s">
        <v>6</v>
      </c>
      <c r="I2" s="12" t="s">
        <v>5</v>
      </c>
      <c r="J2" s="20" t="s">
        <v>4</v>
      </c>
      <c r="K2" s="13" t="s">
        <v>5</v>
      </c>
      <c r="L2" s="8"/>
      <c r="M2" s="8"/>
      <c r="N2" s="8"/>
      <c r="O2" s="8"/>
      <c r="P2" s="8"/>
      <c r="Q2" s="8"/>
      <c r="R2" s="8"/>
      <c r="S2" s="8"/>
      <c r="T2" s="8"/>
      <c r="U2" s="8"/>
      <c r="V2" s="8"/>
      <c r="W2" s="8"/>
      <c r="X2" s="8"/>
      <c r="Y2" s="8"/>
    </row>
    <row r="3">
      <c r="A3" s="35" t="s">
        <v>68</v>
      </c>
      <c r="B3" s="36"/>
      <c r="C3" s="31" t="s">
        <v>46</v>
      </c>
      <c r="D3" s="19" t="s">
        <v>69</v>
      </c>
      <c r="E3" s="31" t="s">
        <v>71</v>
      </c>
      <c r="F3" s="19" t="s">
        <v>72</v>
      </c>
      <c r="G3" s="19" t="s">
        <v>73</v>
      </c>
      <c r="H3" s="38" t="s">
        <v>39</v>
      </c>
      <c r="I3" s="38" t="s">
        <v>74</v>
      </c>
      <c r="J3" s="40" t="s">
        <v>39</v>
      </c>
      <c r="K3" s="48"/>
      <c r="L3" s="8"/>
      <c r="M3" s="8"/>
      <c r="N3" s="8"/>
      <c r="O3" s="8"/>
      <c r="P3" s="8"/>
      <c r="Q3" s="8"/>
      <c r="R3" s="8"/>
      <c r="S3" s="8"/>
      <c r="T3" s="8"/>
      <c r="U3" s="8"/>
      <c r="V3" s="8"/>
      <c r="W3" s="8"/>
      <c r="X3" s="8"/>
      <c r="Y3" s="8"/>
    </row>
    <row r="4">
      <c r="A4" s="35" t="s">
        <v>82</v>
      </c>
      <c r="B4" s="168"/>
      <c r="C4" s="169" t="s">
        <v>46</v>
      </c>
      <c r="D4" s="91" t="s">
        <v>769</v>
      </c>
      <c r="E4" s="169" t="s">
        <v>771</v>
      </c>
      <c r="F4" s="169" t="s">
        <v>773</v>
      </c>
      <c r="G4" s="91" t="s">
        <v>774</v>
      </c>
      <c r="H4" s="38" t="s">
        <v>132</v>
      </c>
      <c r="I4" s="38" t="s">
        <v>775</v>
      </c>
      <c r="J4" s="40" t="s">
        <v>122</v>
      </c>
      <c r="K4" s="172" t="str">
        <f t="shared" ref="K4:K12" si="1">HYPERLINK("https://orionjira.atlassian.net/browse/ANDROID-1382","ANDROID-1382")</f>
        <v>ANDROID-1382</v>
      </c>
      <c r="L4" s="8"/>
      <c r="M4" s="8"/>
      <c r="N4" s="8"/>
      <c r="O4" s="8"/>
      <c r="P4" s="8"/>
      <c r="Q4" s="8"/>
      <c r="R4" s="8"/>
      <c r="S4" s="8"/>
      <c r="T4" s="8"/>
      <c r="U4" s="8"/>
      <c r="V4" s="8"/>
      <c r="W4" s="8"/>
      <c r="X4" s="8"/>
      <c r="Y4" s="8"/>
    </row>
    <row r="5">
      <c r="A5" s="35" t="s">
        <v>785</v>
      </c>
      <c r="B5" s="36"/>
      <c r="C5" s="31" t="s">
        <v>46</v>
      </c>
      <c r="D5" s="19" t="s">
        <v>789</v>
      </c>
      <c r="E5" s="31" t="s">
        <v>790</v>
      </c>
      <c r="F5" s="31" t="s">
        <v>793</v>
      </c>
      <c r="G5" s="19" t="s">
        <v>795</v>
      </c>
      <c r="H5" s="38" t="s">
        <v>132</v>
      </c>
      <c r="I5" s="38" t="s">
        <v>798</v>
      </c>
      <c r="J5" s="40" t="s">
        <v>122</v>
      </c>
      <c r="K5" s="172" t="str">
        <f t="shared" si="1"/>
        <v>ANDROID-1382</v>
      </c>
      <c r="L5" s="8"/>
      <c r="M5" s="8"/>
      <c r="N5" s="8"/>
      <c r="O5" s="8"/>
      <c r="P5" s="8"/>
      <c r="Q5" s="8"/>
      <c r="R5" s="8"/>
      <c r="S5" s="8"/>
      <c r="T5" s="8"/>
      <c r="U5" s="8"/>
      <c r="V5" s="8"/>
      <c r="W5" s="8"/>
      <c r="X5" s="8"/>
      <c r="Y5" s="8"/>
    </row>
    <row r="6">
      <c r="A6" s="35" t="s">
        <v>799</v>
      </c>
      <c r="B6" s="168"/>
      <c r="C6" s="169" t="s">
        <v>46</v>
      </c>
      <c r="D6" s="91" t="s">
        <v>800</v>
      </c>
      <c r="E6" s="169" t="s">
        <v>801</v>
      </c>
      <c r="F6" s="169" t="s">
        <v>802</v>
      </c>
      <c r="G6" s="91" t="s">
        <v>803</v>
      </c>
      <c r="H6" s="38" t="s">
        <v>132</v>
      </c>
      <c r="I6" s="38" t="s">
        <v>798</v>
      </c>
      <c r="J6" s="40" t="s">
        <v>122</v>
      </c>
      <c r="K6" s="172" t="str">
        <f t="shared" si="1"/>
        <v>ANDROID-1382</v>
      </c>
      <c r="L6" s="8"/>
      <c r="M6" s="8"/>
      <c r="N6" s="8"/>
      <c r="O6" s="8"/>
      <c r="P6" s="8"/>
      <c r="Q6" s="8"/>
      <c r="R6" s="8"/>
      <c r="S6" s="8"/>
      <c r="T6" s="8"/>
      <c r="U6" s="8"/>
      <c r="V6" s="8"/>
      <c r="W6" s="8"/>
      <c r="X6" s="8"/>
      <c r="Y6" s="8"/>
    </row>
    <row r="7">
      <c r="A7" s="35" t="s">
        <v>804</v>
      </c>
      <c r="B7" s="36"/>
      <c r="C7" s="305" t="s">
        <v>46</v>
      </c>
      <c r="D7" s="19" t="s">
        <v>1778</v>
      </c>
      <c r="E7" s="25"/>
      <c r="F7" s="19" t="s">
        <v>1779</v>
      </c>
      <c r="G7" s="19" t="s">
        <v>1782</v>
      </c>
      <c r="H7" s="38" t="s">
        <v>132</v>
      </c>
      <c r="I7" s="38" t="s">
        <v>798</v>
      </c>
      <c r="J7" s="40" t="s">
        <v>122</v>
      </c>
      <c r="K7" s="172" t="str">
        <f t="shared" si="1"/>
        <v>ANDROID-1382</v>
      </c>
      <c r="L7" s="8"/>
      <c r="M7" s="8"/>
      <c r="N7" s="8"/>
      <c r="O7" s="8"/>
      <c r="P7" s="8"/>
      <c r="Q7" s="8"/>
      <c r="R7" s="8"/>
      <c r="S7" s="8"/>
      <c r="T7" s="8"/>
      <c r="U7" s="8"/>
      <c r="V7" s="8"/>
      <c r="W7" s="8"/>
      <c r="X7" s="8"/>
      <c r="Y7" s="8"/>
    </row>
    <row r="8">
      <c r="A8" s="35" t="s">
        <v>1794</v>
      </c>
      <c r="B8" s="36"/>
      <c r="C8" s="31" t="s">
        <v>46</v>
      </c>
      <c r="D8" s="19" t="s">
        <v>1795</v>
      </c>
      <c r="E8" s="31" t="s">
        <v>1796</v>
      </c>
      <c r="F8" s="31" t="s">
        <v>773</v>
      </c>
      <c r="G8" s="19" t="s">
        <v>1797</v>
      </c>
      <c r="H8" s="38" t="s">
        <v>39</v>
      </c>
      <c r="I8" s="127"/>
      <c r="J8" s="40" t="s">
        <v>122</v>
      </c>
      <c r="K8" s="172" t="str">
        <f t="shared" si="1"/>
        <v>ANDROID-1382</v>
      </c>
      <c r="L8" s="8"/>
      <c r="M8" s="8"/>
      <c r="N8" s="8"/>
      <c r="O8" s="8"/>
      <c r="P8" s="8"/>
      <c r="Q8" s="8"/>
      <c r="R8" s="8"/>
      <c r="S8" s="8"/>
      <c r="T8" s="8"/>
      <c r="U8" s="8"/>
      <c r="V8" s="8"/>
      <c r="W8" s="8"/>
      <c r="X8" s="8"/>
      <c r="Y8" s="8"/>
    </row>
    <row r="9">
      <c r="A9" s="35" t="s">
        <v>1801</v>
      </c>
      <c r="B9" s="36"/>
      <c r="C9" s="31" t="s">
        <v>46</v>
      </c>
      <c r="D9" s="19" t="s">
        <v>1804</v>
      </c>
      <c r="E9" s="31" t="s">
        <v>1805</v>
      </c>
      <c r="F9" s="31" t="s">
        <v>793</v>
      </c>
      <c r="G9" s="19" t="s">
        <v>795</v>
      </c>
      <c r="H9" s="38" t="s">
        <v>39</v>
      </c>
      <c r="I9" s="127"/>
      <c r="J9" s="40" t="s">
        <v>122</v>
      </c>
      <c r="K9" s="172" t="str">
        <f t="shared" si="1"/>
        <v>ANDROID-1382</v>
      </c>
      <c r="L9" s="8"/>
      <c r="M9" s="8"/>
      <c r="N9" s="8"/>
      <c r="O9" s="8"/>
      <c r="P9" s="8"/>
      <c r="Q9" s="8"/>
      <c r="R9" s="8"/>
      <c r="S9" s="8"/>
      <c r="T9" s="8"/>
      <c r="U9" s="8"/>
      <c r="V9" s="8"/>
      <c r="W9" s="8"/>
      <c r="X9" s="8"/>
      <c r="Y9" s="8"/>
    </row>
    <row r="10">
      <c r="A10" s="35" t="s">
        <v>1807</v>
      </c>
      <c r="B10" s="8"/>
      <c r="C10" s="31" t="s">
        <v>46</v>
      </c>
      <c r="D10" s="19" t="s">
        <v>1808</v>
      </c>
      <c r="E10" s="19" t="s">
        <v>1809</v>
      </c>
      <c r="F10" s="8" t="s">
        <v>802</v>
      </c>
      <c r="G10" s="19" t="s">
        <v>1810</v>
      </c>
      <c r="H10" s="38" t="s">
        <v>39</v>
      </c>
      <c r="I10" s="127"/>
      <c r="J10" s="40" t="s">
        <v>122</v>
      </c>
      <c r="K10" s="172" t="str">
        <f t="shared" si="1"/>
        <v>ANDROID-1382</v>
      </c>
      <c r="L10" s="8"/>
      <c r="M10" s="8"/>
      <c r="N10" s="8"/>
      <c r="O10" s="8"/>
      <c r="P10" s="8"/>
      <c r="Q10" s="8"/>
      <c r="R10" s="8"/>
      <c r="S10" s="8"/>
      <c r="T10" s="8"/>
      <c r="U10" s="8"/>
      <c r="V10" s="8"/>
      <c r="W10" s="8"/>
      <c r="X10" s="8"/>
      <c r="Y10" s="8"/>
    </row>
    <row r="11">
      <c r="A11" s="35" t="s">
        <v>1811</v>
      </c>
      <c r="B11" s="8"/>
      <c r="C11" s="31" t="s">
        <v>46</v>
      </c>
      <c r="D11" s="19" t="s">
        <v>1812</v>
      </c>
      <c r="E11" s="49"/>
      <c r="F11" s="19" t="s">
        <v>1779</v>
      </c>
      <c r="G11" s="19" t="s">
        <v>1782</v>
      </c>
      <c r="H11" s="38" t="s">
        <v>39</v>
      </c>
      <c r="I11" s="127"/>
      <c r="J11" s="40" t="s">
        <v>122</v>
      </c>
      <c r="K11" s="172" t="str">
        <f t="shared" si="1"/>
        <v>ANDROID-1382</v>
      </c>
      <c r="L11" s="8"/>
      <c r="M11" s="8"/>
      <c r="N11" s="8"/>
      <c r="O11" s="8"/>
      <c r="P11" s="8"/>
      <c r="Q11" s="8"/>
      <c r="R11" s="8"/>
      <c r="S11" s="8"/>
      <c r="T11" s="8"/>
      <c r="U11" s="8"/>
      <c r="V11" s="8"/>
      <c r="W11" s="8"/>
      <c r="X11" s="8"/>
      <c r="Y11" s="8"/>
    </row>
    <row r="12">
      <c r="A12" s="35" t="s">
        <v>1813</v>
      </c>
      <c r="B12" s="8"/>
      <c r="C12" s="169" t="s">
        <v>46</v>
      </c>
      <c r="D12" s="91" t="s">
        <v>1814</v>
      </c>
      <c r="E12" s="169" t="s">
        <v>771</v>
      </c>
      <c r="F12" s="91" t="s">
        <v>1815</v>
      </c>
      <c r="G12" s="91" t="s">
        <v>1816</v>
      </c>
      <c r="H12" s="38" t="s">
        <v>132</v>
      </c>
      <c r="I12" s="38" t="s">
        <v>798</v>
      </c>
      <c r="J12" s="40" t="s">
        <v>122</v>
      </c>
      <c r="K12" s="172" t="str">
        <f t="shared" si="1"/>
        <v>ANDROID-1382</v>
      </c>
      <c r="L12" s="8"/>
      <c r="M12" s="8"/>
      <c r="N12" s="8"/>
      <c r="O12" s="8"/>
      <c r="P12" s="8"/>
      <c r="Q12" s="8"/>
      <c r="R12" s="8"/>
      <c r="S12" s="8"/>
      <c r="T12" s="8"/>
      <c r="U12" s="8"/>
      <c r="V12" s="8"/>
      <c r="W12" s="8"/>
      <c r="X12" s="8"/>
      <c r="Y12" s="8"/>
    </row>
    <row r="13">
      <c r="A13" s="35" t="s">
        <v>1817</v>
      </c>
      <c r="B13" s="8"/>
      <c r="C13" s="31" t="s">
        <v>46</v>
      </c>
      <c r="D13" s="19" t="s">
        <v>1818</v>
      </c>
      <c r="E13" s="31"/>
      <c r="F13" s="19" t="s">
        <v>1819</v>
      </c>
      <c r="G13" s="19" t="s">
        <v>1820</v>
      </c>
      <c r="H13" s="38" t="s">
        <v>132</v>
      </c>
      <c r="I13" s="38" t="s">
        <v>798</v>
      </c>
      <c r="J13" s="40" t="s">
        <v>81</v>
      </c>
      <c r="K13" s="67"/>
      <c r="L13" s="8"/>
      <c r="M13" s="8"/>
      <c r="N13" s="8"/>
      <c r="O13" s="8"/>
      <c r="P13" s="8"/>
      <c r="Q13" s="8"/>
      <c r="R13" s="8"/>
      <c r="S13" s="8"/>
      <c r="T13" s="8"/>
      <c r="U13" s="8"/>
      <c r="V13" s="8"/>
      <c r="W13" s="8"/>
      <c r="X13" s="8"/>
      <c r="Y13" s="8"/>
    </row>
    <row r="14">
      <c r="A14" s="35" t="s">
        <v>1821</v>
      </c>
      <c r="B14" s="8"/>
      <c r="C14" s="31" t="s">
        <v>46</v>
      </c>
      <c r="D14" s="19" t="s">
        <v>1822</v>
      </c>
      <c r="E14" s="31" t="s">
        <v>790</v>
      </c>
      <c r="F14" s="19" t="s">
        <v>1823</v>
      </c>
      <c r="G14" s="19" t="s">
        <v>1824</v>
      </c>
      <c r="H14" s="38" t="s">
        <v>132</v>
      </c>
      <c r="I14" s="38" t="s">
        <v>798</v>
      </c>
      <c r="J14" s="40" t="s">
        <v>81</v>
      </c>
      <c r="K14" s="89"/>
      <c r="L14" s="8"/>
      <c r="M14" s="8"/>
      <c r="N14" s="8"/>
      <c r="O14" s="8"/>
      <c r="P14" s="8"/>
      <c r="Q14" s="8"/>
      <c r="R14" s="8"/>
      <c r="S14" s="8"/>
      <c r="T14" s="8"/>
      <c r="U14" s="8"/>
      <c r="V14" s="8"/>
      <c r="W14" s="8"/>
      <c r="X14" s="8"/>
      <c r="Y14" s="8"/>
    </row>
    <row r="15">
      <c r="A15" s="35" t="s">
        <v>1825</v>
      </c>
      <c r="B15" s="8"/>
      <c r="C15" s="31" t="s">
        <v>46</v>
      </c>
      <c r="D15" s="19" t="s">
        <v>1826</v>
      </c>
      <c r="E15" s="31"/>
      <c r="F15" s="19" t="s">
        <v>1827</v>
      </c>
      <c r="G15" s="19" t="s">
        <v>1820</v>
      </c>
      <c r="H15" s="38" t="s">
        <v>132</v>
      </c>
      <c r="I15" s="38" t="s">
        <v>798</v>
      </c>
      <c r="J15" s="40" t="s">
        <v>81</v>
      </c>
      <c r="K15" s="89"/>
      <c r="L15" s="8"/>
      <c r="M15" s="8"/>
      <c r="N15" s="8"/>
      <c r="O15" s="8"/>
      <c r="P15" s="8"/>
      <c r="Q15" s="8"/>
      <c r="R15" s="8"/>
      <c r="S15" s="8"/>
      <c r="T15" s="8"/>
      <c r="U15" s="8"/>
      <c r="V15" s="8"/>
      <c r="W15" s="8"/>
      <c r="X15" s="8"/>
      <c r="Y15" s="8"/>
    </row>
    <row r="16">
      <c r="A16" s="35" t="s">
        <v>1828</v>
      </c>
      <c r="B16" s="92"/>
      <c r="C16" s="169" t="s">
        <v>46</v>
      </c>
      <c r="D16" s="91" t="s">
        <v>1829</v>
      </c>
      <c r="E16" s="169" t="s">
        <v>801</v>
      </c>
      <c r="F16" s="91" t="s">
        <v>1830</v>
      </c>
      <c r="G16" s="91" t="s">
        <v>1831</v>
      </c>
      <c r="H16" s="38" t="s">
        <v>132</v>
      </c>
      <c r="I16" s="38" t="s">
        <v>798</v>
      </c>
      <c r="J16" s="40" t="s">
        <v>125</v>
      </c>
      <c r="K16" s="172" t="str">
        <f>HYPERLINK("https://orionjira.atlassian.net/browse/ANDROID-1382","ANDROID-1382")</f>
        <v>ANDROID-1382</v>
      </c>
      <c r="L16" s="8"/>
      <c r="M16" s="8"/>
      <c r="N16" s="8"/>
      <c r="O16" s="8"/>
      <c r="P16" s="8"/>
      <c r="Q16" s="8"/>
      <c r="R16" s="8"/>
      <c r="S16" s="8"/>
      <c r="T16" s="8"/>
      <c r="U16" s="8"/>
      <c r="V16" s="8"/>
      <c r="W16" s="8"/>
      <c r="X16" s="8"/>
      <c r="Y16" s="8"/>
    </row>
    <row r="17">
      <c r="A17" s="35" t="s">
        <v>1832</v>
      </c>
      <c r="B17" s="8"/>
      <c r="C17" s="31" t="s">
        <v>46</v>
      </c>
      <c r="D17" s="19" t="s">
        <v>1833</v>
      </c>
      <c r="E17" s="25"/>
      <c r="F17" s="19" t="s">
        <v>1834</v>
      </c>
      <c r="G17" s="19" t="s">
        <v>1835</v>
      </c>
      <c r="H17" s="69" t="s">
        <v>122</v>
      </c>
      <c r="I17" s="40" t="s">
        <v>1836</v>
      </c>
      <c r="J17" s="40" t="s">
        <v>81</v>
      </c>
      <c r="K17" s="89"/>
      <c r="L17" s="8"/>
      <c r="M17" s="8"/>
      <c r="N17" s="8"/>
      <c r="O17" s="8"/>
      <c r="P17" s="8"/>
      <c r="Q17" s="8"/>
      <c r="R17" s="8"/>
      <c r="S17" s="8"/>
      <c r="T17" s="8"/>
      <c r="U17" s="8"/>
      <c r="V17" s="8"/>
      <c r="W17" s="8"/>
      <c r="X17" s="8"/>
      <c r="Y17" s="8"/>
    </row>
    <row r="18">
      <c r="A18" s="35" t="s">
        <v>1837</v>
      </c>
      <c r="B18" s="8"/>
      <c r="C18" s="31" t="s">
        <v>46</v>
      </c>
      <c r="D18" s="19" t="s">
        <v>1838</v>
      </c>
      <c r="E18" s="31" t="s">
        <v>1796</v>
      </c>
      <c r="F18" s="88" t="s">
        <v>1839</v>
      </c>
      <c r="G18" s="19" t="s">
        <v>1840</v>
      </c>
      <c r="H18" s="69" t="s">
        <v>122</v>
      </c>
      <c r="I18" s="40" t="s">
        <v>1836</v>
      </c>
      <c r="J18" s="40" t="s">
        <v>81</v>
      </c>
      <c r="K18" s="89"/>
      <c r="L18" s="8"/>
      <c r="M18" s="8"/>
      <c r="N18" s="8"/>
      <c r="O18" s="8"/>
      <c r="P18" s="8"/>
      <c r="Q18" s="8"/>
      <c r="R18" s="8"/>
      <c r="S18" s="8"/>
      <c r="T18" s="8"/>
      <c r="U18" s="8"/>
      <c r="V18" s="8"/>
      <c r="W18" s="8"/>
      <c r="X18" s="8"/>
      <c r="Y18" s="8"/>
    </row>
    <row r="19">
      <c r="A19" s="35" t="s">
        <v>1841</v>
      </c>
      <c r="B19" s="8"/>
      <c r="C19" s="31" t="s">
        <v>46</v>
      </c>
      <c r="D19" s="19" t="s">
        <v>1842</v>
      </c>
      <c r="E19" s="31"/>
      <c r="F19" s="19" t="s">
        <v>1819</v>
      </c>
      <c r="G19" s="19" t="s">
        <v>1820</v>
      </c>
      <c r="H19" s="69" t="s">
        <v>39</v>
      </c>
      <c r="I19" s="30"/>
      <c r="J19" s="40" t="s">
        <v>81</v>
      </c>
      <c r="K19" s="89"/>
      <c r="L19" s="8"/>
      <c r="M19" s="8"/>
      <c r="N19" s="8"/>
      <c r="O19" s="8"/>
      <c r="P19" s="8"/>
      <c r="Q19" s="8"/>
      <c r="R19" s="8"/>
      <c r="S19" s="8"/>
      <c r="T19" s="8"/>
      <c r="U19" s="8"/>
      <c r="V19" s="8"/>
      <c r="W19" s="8"/>
      <c r="X19" s="8"/>
      <c r="Y19" s="8"/>
    </row>
    <row r="20">
      <c r="A20" s="35" t="s">
        <v>1843</v>
      </c>
      <c r="B20" s="8"/>
      <c r="C20" s="31" t="s">
        <v>46</v>
      </c>
      <c r="D20" s="19" t="s">
        <v>1844</v>
      </c>
      <c r="E20" s="31" t="s">
        <v>1805</v>
      </c>
      <c r="F20" s="88" t="s">
        <v>1845</v>
      </c>
      <c r="G20" s="19" t="s">
        <v>1846</v>
      </c>
      <c r="H20" s="69" t="s">
        <v>39</v>
      </c>
      <c r="I20" s="30"/>
      <c r="J20" s="40" t="s">
        <v>81</v>
      </c>
      <c r="K20" s="89"/>
      <c r="L20" s="8"/>
      <c r="M20" s="8"/>
      <c r="N20" s="8"/>
      <c r="O20" s="8"/>
      <c r="P20" s="8"/>
      <c r="Q20" s="8"/>
      <c r="R20" s="8"/>
      <c r="S20" s="8"/>
      <c r="T20" s="8"/>
      <c r="U20" s="8"/>
      <c r="V20" s="8"/>
      <c r="W20" s="8"/>
      <c r="X20" s="8"/>
      <c r="Y20" s="8"/>
    </row>
    <row r="21">
      <c r="A21" s="35" t="s">
        <v>1847</v>
      </c>
      <c r="B21" s="8"/>
      <c r="C21" s="31" t="s">
        <v>46</v>
      </c>
      <c r="D21" s="19" t="s">
        <v>1848</v>
      </c>
      <c r="E21" s="31" t="s">
        <v>1805</v>
      </c>
      <c r="F21" s="19" t="s">
        <v>1827</v>
      </c>
      <c r="G21" s="19" t="s">
        <v>1820</v>
      </c>
      <c r="H21" s="69" t="s">
        <v>39</v>
      </c>
      <c r="I21" s="30"/>
      <c r="J21" s="40" t="s">
        <v>81</v>
      </c>
      <c r="K21" s="89"/>
      <c r="L21" s="8"/>
      <c r="M21" s="8"/>
      <c r="N21" s="8"/>
      <c r="O21" s="8"/>
      <c r="P21" s="8"/>
      <c r="Q21" s="8"/>
      <c r="R21" s="8"/>
      <c r="S21" s="8"/>
      <c r="T21" s="8"/>
      <c r="U21" s="8"/>
      <c r="V21" s="8"/>
      <c r="W21" s="8"/>
      <c r="X21" s="8"/>
      <c r="Y21" s="8"/>
    </row>
    <row r="22">
      <c r="A22" s="35" t="s">
        <v>1849</v>
      </c>
      <c r="B22" s="8"/>
      <c r="C22" s="31" t="s">
        <v>46</v>
      </c>
      <c r="D22" s="19" t="s">
        <v>1850</v>
      </c>
      <c r="E22" s="19" t="s">
        <v>1809</v>
      </c>
      <c r="F22" s="88" t="s">
        <v>1851</v>
      </c>
      <c r="G22" s="19" t="s">
        <v>1852</v>
      </c>
      <c r="H22" s="69" t="s">
        <v>122</v>
      </c>
      <c r="I22" s="40" t="s">
        <v>1836</v>
      </c>
      <c r="J22" s="40" t="s">
        <v>125</v>
      </c>
      <c r="K22" s="172" t="str">
        <f>HYPERLINK("https://orionjira.atlassian.net/browse/ANDROID-1382","ANDROID-1382")</f>
        <v>ANDROID-1382</v>
      </c>
      <c r="L22" s="8"/>
      <c r="M22" s="8"/>
      <c r="N22" s="8"/>
      <c r="O22" s="8"/>
      <c r="P22" s="8"/>
      <c r="Q22" s="8"/>
      <c r="R22" s="8"/>
      <c r="S22" s="8"/>
      <c r="T22" s="8"/>
      <c r="U22" s="8"/>
      <c r="V22" s="8"/>
      <c r="W22" s="8"/>
      <c r="X22" s="8"/>
      <c r="Y22" s="8"/>
    </row>
    <row r="23">
      <c r="A23" s="35" t="s">
        <v>1853</v>
      </c>
      <c r="B23" s="8"/>
      <c r="C23" s="31" t="s">
        <v>46</v>
      </c>
      <c r="D23" s="19" t="s">
        <v>1854</v>
      </c>
      <c r="E23" s="49"/>
      <c r="F23" s="88" t="s">
        <v>1855</v>
      </c>
      <c r="G23" s="19" t="s">
        <v>1856</v>
      </c>
      <c r="H23" s="69" t="s">
        <v>39</v>
      </c>
      <c r="J23" s="40" t="s">
        <v>81</v>
      </c>
      <c r="K23" s="89"/>
      <c r="L23" s="8"/>
      <c r="M23" s="8"/>
      <c r="N23" s="8"/>
      <c r="O23" s="8"/>
      <c r="P23" s="8"/>
      <c r="Q23" s="8"/>
      <c r="R23" s="8"/>
      <c r="S23" s="8"/>
      <c r="T23" s="8"/>
      <c r="U23" s="8"/>
      <c r="V23" s="8"/>
      <c r="W23" s="8"/>
      <c r="X23" s="8"/>
      <c r="Y23" s="8"/>
    </row>
    <row r="24">
      <c r="A24" s="113" t="s">
        <v>303</v>
      </c>
      <c r="B24" s="8"/>
      <c r="C24" s="8"/>
      <c r="D24" s="8"/>
      <c r="E24" s="8"/>
      <c r="F24" s="8"/>
      <c r="G24" s="8"/>
      <c r="H24" s="69"/>
      <c r="J24" s="30"/>
      <c r="K24" s="89"/>
      <c r="L24" s="8"/>
      <c r="M24" s="8"/>
      <c r="N24" s="8"/>
      <c r="O24" s="8"/>
      <c r="P24" s="8"/>
      <c r="Q24" s="8"/>
      <c r="R24" s="8"/>
      <c r="S24" s="8"/>
      <c r="T24" s="8"/>
      <c r="U24" s="8"/>
      <c r="V24" s="8"/>
      <c r="W24" s="8"/>
      <c r="X24" s="8"/>
      <c r="Y24" s="8"/>
    </row>
    <row r="25">
      <c r="A25" s="113"/>
      <c r="B25" s="8"/>
      <c r="C25" s="308" t="s">
        <v>1857</v>
      </c>
      <c r="D25" s="309" t="s">
        <v>1858</v>
      </c>
      <c r="H25" s="69"/>
      <c r="J25" s="30"/>
      <c r="K25" s="89"/>
      <c r="L25" s="8"/>
      <c r="M25" s="8"/>
      <c r="N25" s="8"/>
      <c r="O25" s="8"/>
      <c r="P25" s="8"/>
      <c r="Q25" s="8"/>
      <c r="R25" s="8"/>
      <c r="S25" s="8"/>
      <c r="T25" s="8"/>
      <c r="U25" s="8"/>
      <c r="V25" s="8"/>
      <c r="W25" s="8"/>
      <c r="X25" s="8"/>
      <c r="Y25" s="8"/>
    </row>
    <row r="26">
      <c r="A26" s="154" t="str">
        <f>COUNTA(A3:A23)</f>
        <v>21</v>
      </c>
      <c r="B26" s="8"/>
      <c r="C26" s="8"/>
      <c r="D26" s="8"/>
      <c r="E26" s="8"/>
      <c r="F26" s="8"/>
      <c r="G26" s="8"/>
      <c r="J26" s="30"/>
      <c r="K26" s="89"/>
      <c r="L26" s="8"/>
      <c r="M26" s="8"/>
      <c r="N26" s="8"/>
      <c r="O26" s="8"/>
      <c r="P26" s="8"/>
      <c r="Q26" s="8"/>
      <c r="R26" s="8"/>
      <c r="S26" s="8"/>
      <c r="T26" s="8"/>
      <c r="U26" s="8"/>
      <c r="V26" s="8"/>
      <c r="W26" s="8"/>
      <c r="X26" s="8"/>
      <c r="Y26" s="8"/>
    </row>
    <row r="27">
      <c r="A27" s="8"/>
      <c r="B27" s="8"/>
      <c r="C27" s="8"/>
      <c r="D27" s="8"/>
      <c r="E27" s="8"/>
      <c r="F27" s="8"/>
      <c r="G27" s="8"/>
      <c r="J27" s="30"/>
      <c r="K27" s="89"/>
      <c r="L27" s="8"/>
      <c r="M27" s="8"/>
      <c r="N27" s="8"/>
      <c r="O27" s="8"/>
      <c r="P27" s="8"/>
      <c r="Q27" s="8"/>
      <c r="R27" s="8"/>
      <c r="S27" s="8"/>
      <c r="T27" s="8"/>
      <c r="U27" s="8"/>
      <c r="V27" s="8"/>
      <c r="W27" s="8"/>
      <c r="X27" s="8"/>
      <c r="Y27" s="8"/>
    </row>
    <row r="28">
      <c r="A28" s="8"/>
      <c r="B28" s="8"/>
      <c r="C28" s="8"/>
      <c r="D28" s="8"/>
      <c r="E28" s="8"/>
      <c r="F28" s="8"/>
      <c r="G28" s="8"/>
      <c r="J28" s="30"/>
      <c r="K28" s="89"/>
      <c r="L28" s="8"/>
      <c r="M28" s="8"/>
      <c r="N28" s="8"/>
      <c r="O28" s="8"/>
      <c r="P28" s="8"/>
      <c r="Q28" s="8"/>
      <c r="R28" s="8"/>
      <c r="S28" s="8"/>
      <c r="T28" s="8"/>
      <c r="U28" s="8"/>
      <c r="V28" s="8"/>
      <c r="W28" s="8"/>
      <c r="X28" s="8"/>
      <c r="Y28" s="8"/>
    </row>
    <row r="29">
      <c r="A29" s="8"/>
      <c r="B29" s="8"/>
      <c r="C29" s="8"/>
      <c r="D29" s="8"/>
      <c r="E29" s="8"/>
      <c r="F29" s="8"/>
      <c r="G29" s="8"/>
      <c r="J29" s="30"/>
      <c r="K29" s="89"/>
      <c r="L29" s="8"/>
      <c r="M29" s="8"/>
      <c r="N29" s="8"/>
      <c r="O29" s="8"/>
      <c r="P29" s="8"/>
      <c r="Q29" s="8"/>
      <c r="R29" s="8"/>
      <c r="S29" s="8"/>
      <c r="T29" s="8"/>
      <c r="U29" s="8"/>
      <c r="V29" s="8"/>
      <c r="W29" s="8"/>
      <c r="X29" s="8"/>
      <c r="Y29" s="8"/>
    </row>
    <row r="30">
      <c r="A30" s="8"/>
      <c r="B30" s="8"/>
      <c r="C30" s="8"/>
      <c r="D30" s="8"/>
      <c r="E30" s="8"/>
      <c r="F30" s="8"/>
      <c r="G30" s="8"/>
      <c r="J30" s="30"/>
      <c r="K30" s="89"/>
      <c r="L30" s="8"/>
      <c r="M30" s="8"/>
      <c r="N30" s="8"/>
      <c r="O30" s="8"/>
      <c r="P30" s="8"/>
      <c r="Q30" s="8"/>
      <c r="R30" s="8"/>
      <c r="S30" s="8"/>
      <c r="T30" s="8"/>
      <c r="U30" s="8"/>
      <c r="V30" s="8"/>
      <c r="W30" s="8"/>
      <c r="X30" s="8"/>
      <c r="Y30" s="8"/>
    </row>
    <row r="31">
      <c r="A31" s="8"/>
      <c r="B31" s="8"/>
      <c r="C31" s="8"/>
      <c r="D31" s="8"/>
      <c r="E31" s="8"/>
      <c r="F31" s="8"/>
      <c r="G31" s="8"/>
      <c r="J31" s="30"/>
      <c r="K31" s="89"/>
      <c r="L31" s="8"/>
      <c r="M31" s="8"/>
      <c r="N31" s="8"/>
      <c r="O31" s="8"/>
      <c r="P31" s="8"/>
      <c r="Q31" s="8"/>
      <c r="R31" s="8"/>
      <c r="S31" s="8"/>
      <c r="T31" s="8"/>
      <c r="U31" s="8"/>
      <c r="V31" s="8"/>
      <c r="W31" s="8"/>
      <c r="X31" s="8"/>
      <c r="Y31" s="8"/>
    </row>
    <row r="32">
      <c r="A32" s="8"/>
      <c r="B32" s="8"/>
      <c r="C32" s="8"/>
      <c r="D32" s="8"/>
      <c r="E32" s="8"/>
      <c r="F32" s="8"/>
      <c r="G32" s="144" t="s">
        <v>81</v>
      </c>
      <c r="H32" s="158" t="str">
        <f>COUNTIF(H3:H31, "passed")</f>
        <v>9</v>
      </c>
      <c r="I32" s="158"/>
      <c r="J32" s="146" t="str">
        <f>COUNTIF(J3:J31, "passed")</f>
        <v>10</v>
      </c>
      <c r="K32" s="207"/>
      <c r="L32" s="8"/>
      <c r="M32" s="8"/>
      <c r="N32" s="8"/>
      <c r="O32" s="8"/>
      <c r="P32" s="8"/>
      <c r="Q32" s="8"/>
      <c r="R32" s="8"/>
      <c r="S32" s="8"/>
      <c r="T32" s="8"/>
      <c r="U32" s="8"/>
      <c r="V32" s="8"/>
      <c r="W32" s="8"/>
      <c r="X32" s="8"/>
      <c r="Y32" s="8"/>
    </row>
    <row r="33">
      <c r="A33" s="8"/>
      <c r="B33" s="8"/>
      <c r="C33" s="8"/>
      <c r="D33" s="8"/>
      <c r="E33" s="8"/>
      <c r="F33" s="8"/>
      <c r="G33" s="181" t="s">
        <v>125</v>
      </c>
      <c r="H33" s="158" t="str">
        <f>COUNTIF(H3:H31, "failed")</f>
        <v>3</v>
      </c>
      <c r="I33" s="158"/>
      <c r="J33" s="146" t="str">
        <f>COUNTIF(J3:J31, "failed")</f>
        <v>11</v>
      </c>
      <c r="K33" s="207"/>
      <c r="L33" s="8"/>
      <c r="M33" s="8"/>
      <c r="N33" s="8"/>
      <c r="O33" s="8"/>
      <c r="P33" s="8"/>
      <c r="Q33" s="8"/>
      <c r="R33" s="8"/>
      <c r="S33" s="8"/>
      <c r="T33" s="8"/>
      <c r="U33" s="8"/>
      <c r="V33" s="8"/>
      <c r="W33" s="8"/>
      <c r="X33" s="8"/>
      <c r="Y33" s="8"/>
    </row>
    <row r="34">
      <c r="A34" s="8"/>
      <c r="B34" s="8"/>
      <c r="C34" s="8"/>
      <c r="D34" s="8"/>
      <c r="E34" s="8"/>
      <c r="F34" s="8"/>
      <c r="G34" s="183" t="s">
        <v>753</v>
      </c>
      <c r="H34" s="158" t="str">
        <f>COUNTIF(H3:H31, "blocked")</f>
        <v>0</v>
      </c>
      <c r="I34" s="158"/>
      <c r="J34" s="146" t="str">
        <f>COUNTIF(J3:J31, "blocked")</f>
        <v>0</v>
      </c>
      <c r="K34" s="207"/>
      <c r="L34" s="8"/>
      <c r="M34" s="8"/>
      <c r="N34" s="8"/>
      <c r="O34" s="8"/>
      <c r="P34" s="8"/>
      <c r="Q34" s="8"/>
      <c r="R34" s="8"/>
      <c r="S34" s="8"/>
      <c r="T34" s="8"/>
      <c r="U34" s="8"/>
      <c r="V34" s="8"/>
      <c r="W34" s="8"/>
      <c r="X34" s="8"/>
      <c r="Y34" s="8"/>
    </row>
    <row r="35">
      <c r="A35" s="8"/>
      <c r="B35" s="8"/>
      <c r="C35" s="8"/>
      <c r="D35" s="8"/>
      <c r="E35" s="8"/>
      <c r="F35" s="8"/>
      <c r="G35" s="185" t="s">
        <v>134</v>
      </c>
      <c r="H35" s="158" t="str">
        <f>COUNTIF(H3:H31, "not tested")</f>
        <v>9</v>
      </c>
      <c r="I35" s="158"/>
      <c r="J35" s="146" t="str">
        <f>COUNTIF(J3:J31, "not tested")</f>
        <v>0</v>
      </c>
      <c r="K35" s="207"/>
      <c r="L35" s="8"/>
      <c r="M35" s="8"/>
      <c r="N35" s="8"/>
      <c r="O35" s="8"/>
      <c r="P35" s="8"/>
      <c r="Q35" s="8"/>
      <c r="R35" s="8"/>
      <c r="S35" s="8"/>
      <c r="T35" s="8"/>
      <c r="U35" s="8"/>
      <c r="V35" s="8"/>
      <c r="W35" s="8"/>
      <c r="X35" s="8"/>
      <c r="Y35" s="8"/>
    </row>
    <row r="36">
      <c r="A36" s="8"/>
      <c r="B36" s="8"/>
      <c r="C36" s="8"/>
      <c r="D36" s="8"/>
      <c r="E36" s="8"/>
      <c r="F36" s="8"/>
      <c r="G36" s="8"/>
      <c r="J36" s="30"/>
      <c r="K36" s="89"/>
      <c r="L36" s="8"/>
      <c r="M36" s="8"/>
      <c r="N36" s="8"/>
      <c r="O36" s="8"/>
      <c r="P36" s="8"/>
      <c r="Q36" s="8"/>
      <c r="R36" s="8"/>
      <c r="S36" s="8"/>
      <c r="T36" s="8"/>
      <c r="U36" s="8"/>
      <c r="V36" s="8"/>
      <c r="W36" s="8"/>
      <c r="X36" s="8"/>
      <c r="Y36" s="8"/>
    </row>
    <row r="37">
      <c r="A37" s="8"/>
      <c r="B37" s="8"/>
      <c r="C37" s="8"/>
      <c r="D37" s="8"/>
      <c r="E37" s="8"/>
      <c r="F37" s="8"/>
      <c r="G37" s="8"/>
      <c r="J37" s="30"/>
      <c r="K37" s="89"/>
      <c r="L37" s="8"/>
      <c r="M37" s="8"/>
      <c r="N37" s="8"/>
      <c r="O37" s="8"/>
      <c r="P37" s="8"/>
      <c r="Q37" s="8"/>
      <c r="R37" s="8"/>
      <c r="S37" s="8"/>
      <c r="T37" s="8"/>
      <c r="U37" s="8"/>
      <c r="V37" s="8"/>
      <c r="W37" s="8"/>
      <c r="X37" s="8"/>
      <c r="Y37" s="8"/>
    </row>
    <row r="38">
      <c r="A38" s="8"/>
      <c r="B38" s="8"/>
      <c r="C38" s="8"/>
      <c r="D38" s="8"/>
      <c r="E38" s="8"/>
      <c r="F38" s="8"/>
      <c r="G38" s="8"/>
      <c r="J38" s="30"/>
      <c r="K38" s="89"/>
      <c r="L38" s="8"/>
      <c r="M38" s="8"/>
      <c r="N38" s="8"/>
      <c r="O38" s="8"/>
      <c r="P38" s="8"/>
      <c r="Q38" s="8"/>
      <c r="R38" s="8"/>
      <c r="S38" s="8"/>
      <c r="T38" s="8"/>
      <c r="U38" s="8"/>
      <c r="V38" s="8"/>
      <c r="W38" s="8"/>
      <c r="X38" s="8"/>
      <c r="Y38" s="8"/>
    </row>
    <row r="39">
      <c r="A39" s="8"/>
      <c r="B39" s="8"/>
      <c r="C39" s="8"/>
      <c r="D39" s="8"/>
      <c r="E39" s="8"/>
      <c r="F39" s="8"/>
      <c r="G39" s="8"/>
      <c r="H39" s="69"/>
      <c r="J39" s="40"/>
      <c r="K39" s="89"/>
      <c r="L39" s="8"/>
      <c r="M39" s="8"/>
      <c r="N39" s="8"/>
      <c r="O39" s="8"/>
      <c r="P39" s="8"/>
      <c r="Q39" s="8"/>
      <c r="R39" s="8"/>
      <c r="S39" s="8"/>
      <c r="T39" s="8"/>
      <c r="U39" s="8"/>
      <c r="V39" s="8"/>
      <c r="W39" s="8"/>
      <c r="X39" s="8"/>
      <c r="Y39" s="8"/>
    </row>
    <row r="40">
      <c r="A40" s="8"/>
      <c r="B40" s="8"/>
      <c r="C40" s="8"/>
      <c r="D40" s="8"/>
      <c r="E40" s="8"/>
      <c r="F40" s="8"/>
      <c r="G40" s="8"/>
      <c r="J40" s="30"/>
      <c r="K40" s="89"/>
      <c r="L40" s="8"/>
      <c r="M40" s="8"/>
      <c r="N40" s="8"/>
      <c r="O40" s="8"/>
      <c r="P40" s="8"/>
      <c r="Q40" s="8"/>
      <c r="R40" s="8"/>
      <c r="S40" s="8"/>
      <c r="T40" s="8"/>
      <c r="U40" s="8"/>
      <c r="V40" s="8"/>
      <c r="W40" s="8"/>
      <c r="X40" s="8"/>
      <c r="Y40" s="8"/>
    </row>
    <row r="41">
      <c r="A41" s="8"/>
      <c r="B41" s="8"/>
      <c r="C41" s="8"/>
      <c r="D41" s="8"/>
      <c r="E41" s="8"/>
      <c r="F41" s="8"/>
      <c r="G41" s="8"/>
      <c r="H41" s="237"/>
      <c r="I41" s="237"/>
      <c r="J41" s="4"/>
      <c r="K41" s="98"/>
      <c r="L41" s="8"/>
      <c r="M41" s="8"/>
      <c r="N41" s="8"/>
      <c r="O41" s="8"/>
      <c r="P41" s="8"/>
      <c r="Q41" s="8"/>
      <c r="R41" s="8"/>
      <c r="S41" s="8"/>
      <c r="T41" s="8"/>
      <c r="U41" s="8"/>
      <c r="V41" s="8"/>
      <c r="W41" s="8"/>
      <c r="X41" s="8"/>
      <c r="Y41" s="8"/>
    </row>
    <row r="42">
      <c r="A42" s="8"/>
      <c r="B42" s="8"/>
      <c r="C42" s="8"/>
      <c r="D42" s="8"/>
      <c r="E42" s="8"/>
      <c r="F42" s="8"/>
      <c r="G42" s="8"/>
      <c r="J42" s="30"/>
      <c r="K42" s="89"/>
      <c r="L42" s="8"/>
      <c r="M42" s="8"/>
      <c r="N42" s="8"/>
      <c r="O42" s="8"/>
      <c r="P42" s="8"/>
      <c r="Q42" s="8"/>
      <c r="R42" s="8"/>
      <c r="S42" s="8"/>
      <c r="T42" s="8"/>
      <c r="U42" s="8"/>
      <c r="V42" s="8"/>
      <c r="W42" s="8"/>
      <c r="X42" s="8"/>
      <c r="Y42" s="8"/>
    </row>
    <row r="43">
      <c r="A43" s="8"/>
      <c r="B43" s="8"/>
      <c r="C43" s="8"/>
      <c r="D43" s="8"/>
      <c r="E43" s="8"/>
      <c r="F43" s="8"/>
      <c r="G43" s="8"/>
      <c r="J43" s="30"/>
      <c r="K43" s="89"/>
      <c r="L43" s="8"/>
      <c r="M43" s="8"/>
      <c r="N43" s="8"/>
      <c r="O43" s="8"/>
      <c r="P43" s="8"/>
      <c r="Q43" s="8"/>
      <c r="R43" s="8"/>
      <c r="S43" s="8"/>
      <c r="T43" s="8"/>
      <c r="U43" s="8"/>
      <c r="V43" s="8"/>
      <c r="W43" s="8"/>
      <c r="X43" s="8"/>
      <c r="Y43" s="8"/>
    </row>
    <row r="44">
      <c r="A44" s="8"/>
      <c r="B44" s="8"/>
      <c r="C44" s="8"/>
      <c r="D44" s="8"/>
      <c r="E44" s="8"/>
      <c r="F44" s="8"/>
      <c r="G44" s="8"/>
      <c r="J44" s="30"/>
      <c r="K44" s="89"/>
      <c r="L44" s="8"/>
      <c r="M44" s="8"/>
      <c r="N44" s="8"/>
      <c r="O44" s="8"/>
      <c r="P44" s="8"/>
      <c r="Q44" s="8"/>
      <c r="R44" s="8"/>
      <c r="S44" s="8"/>
      <c r="T44" s="8"/>
      <c r="U44" s="8"/>
      <c r="V44" s="8"/>
      <c r="W44" s="8"/>
      <c r="X44" s="8"/>
      <c r="Y44" s="8"/>
    </row>
    <row r="45">
      <c r="A45" s="8"/>
      <c r="B45" s="8"/>
      <c r="C45" s="8"/>
      <c r="D45" s="8"/>
      <c r="E45" s="8"/>
      <c r="F45" s="8"/>
      <c r="G45" s="8"/>
      <c r="J45" s="30"/>
      <c r="K45" s="89"/>
      <c r="L45" s="8"/>
      <c r="M45" s="8"/>
      <c r="N45" s="8"/>
      <c r="O45" s="8"/>
      <c r="P45" s="8"/>
      <c r="Q45" s="8"/>
      <c r="R45" s="8"/>
      <c r="S45" s="8"/>
      <c r="T45" s="8"/>
      <c r="U45" s="8"/>
      <c r="V45" s="8"/>
      <c r="W45" s="8"/>
      <c r="X45" s="8"/>
      <c r="Y45" s="8"/>
    </row>
    <row r="46">
      <c r="A46" s="8"/>
      <c r="B46" s="8"/>
      <c r="C46" s="8"/>
      <c r="D46" s="8"/>
      <c r="E46" s="8"/>
      <c r="F46" s="8"/>
      <c r="G46" s="8"/>
      <c r="H46" s="237"/>
      <c r="I46" s="237"/>
      <c r="J46" s="4"/>
      <c r="K46" s="98"/>
      <c r="L46" s="8"/>
      <c r="M46" s="8"/>
      <c r="N46" s="8"/>
      <c r="O46" s="8"/>
      <c r="P46" s="8"/>
      <c r="Q46" s="8"/>
      <c r="R46" s="8"/>
      <c r="S46" s="8"/>
      <c r="T46" s="8"/>
      <c r="U46" s="8"/>
      <c r="V46" s="8"/>
      <c r="W46" s="8"/>
      <c r="X46" s="8"/>
      <c r="Y46" s="8"/>
    </row>
    <row r="47">
      <c r="A47" s="8"/>
      <c r="B47" s="8"/>
      <c r="C47" s="8"/>
      <c r="D47" s="8"/>
      <c r="E47" s="8"/>
      <c r="F47" s="8"/>
      <c r="G47" s="8"/>
      <c r="H47" s="237"/>
      <c r="I47" s="237"/>
      <c r="J47" s="4"/>
      <c r="K47" s="98"/>
      <c r="L47" s="8"/>
      <c r="M47" s="8"/>
      <c r="N47" s="8"/>
      <c r="O47" s="8"/>
      <c r="P47" s="8"/>
      <c r="Q47" s="8"/>
      <c r="R47" s="8"/>
      <c r="S47" s="8"/>
      <c r="T47" s="8"/>
      <c r="U47" s="8"/>
      <c r="V47" s="8"/>
      <c r="W47" s="8"/>
      <c r="X47" s="8"/>
      <c r="Y47" s="8"/>
    </row>
    <row r="48">
      <c r="A48" s="8"/>
      <c r="B48" s="8"/>
      <c r="C48" s="8"/>
      <c r="D48" s="8"/>
      <c r="E48" s="8"/>
      <c r="F48" s="8"/>
      <c r="G48" s="8"/>
      <c r="H48" s="237"/>
      <c r="I48" s="237"/>
      <c r="J48" s="4"/>
      <c r="K48" s="98"/>
      <c r="L48" s="8"/>
      <c r="M48" s="8"/>
      <c r="N48" s="8"/>
      <c r="O48" s="8"/>
      <c r="P48" s="8"/>
      <c r="Q48" s="8"/>
      <c r="R48" s="8"/>
      <c r="S48" s="8"/>
      <c r="T48" s="8"/>
      <c r="U48" s="8"/>
      <c r="V48" s="8"/>
      <c r="W48" s="8"/>
      <c r="X48" s="8"/>
      <c r="Y48" s="8"/>
    </row>
    <row r="49">
      <c r="A49" s="8"/>
      <c r="B49" s="8"/>
      <c r="C49" s="8"/>
      <c r="D49" s="8"/>
      <c r="E49" s="8"/>
      <c r="F49" s="8"/>
      <c r="G49" s="8"/>
      <c r="J49" s="30"/>
      <c r="K49" s="89"/>
      <c r="L49" s="8"/>
      <c r="M49" s="8"/>
      <c r="N49" s="8"/>
      <c r="O49" s="8"/>
      <c r="P49" s="8"/>
      <c r="Q49" s="8"/>
      <c r="R49" s="8"/>
      <c r="S49" s="8"/>
      <c r="T49" s="8"/>
      <c r="U49" s="8"/>
      <c r="V49" s="8"/>
      <c r="W49" s="8"/>
      <c r="X49" s="8"/>
      <c r="Y49" s="8"/>
    </row>
    <row r="50">
      <c r="A50" s="8"/>
      <c r="B50" s="8"/>
      <c r="C50" s="8"/>
      <c r="D50" s="8"/>
      <c r="E50" s="8"/>
      <c r="F50" s="8"/>
      <c r="G50" s="8"/>
      <c r="J50" s="30"/>
      <c r="K50" s="89"/>
      <c r="L50" s="8"/>
      <c r="M50" s="8"/>
      <c r="N50" s="8"/>
      <c r="O50" s="8"/>
      <c r="P50" s="8"/>
      <c r="Q50" s="8"/>
      <c r="R50" s="8"/>
      <c r="S50" s="8"/>
      <c r="T50" s="8"/>
      <c r="U50" s="8"/>
      <c r="V50" s="8"/>
      <c r="W50" s="8"/>
      <c r="X50" s="8"/>
      <c r="Y50" s="8"/>
    </row>
    <row r="51">
      <c r="A51" s="8"/>
      <c r="B51" s="8"/>
      <c r="C51" s="8"/>
      <c r="D51" s="8"/>
      <c r="E51" s="8"/>
      <c r="F51" s="8"/>
      <c r="G51" s="8"/>
      <c r="J51" s="30"/>
      <c r="K51" s="89"/>
      <c r="L51" s="8"/>
      <c r="M51" s="8"/>
      <c r="N51" s="8"/>
      <c r="O51" s="8"/>
      <c r="P51" s="8"/>
      <c r="Q51" s="8"/>
      <c r="R51" s="8"/>
      <c r="S51" s="8"/>
      <c r="T51" s="8"/>
      <c r="U51" s="8"/>
      <c r="V51" s="8"/>
      <c r="W51" s="8"/>
      <c r="X51" s="8"/>
      <c r="Y51" s="8"/>
    </row>
    <row r="52">
      <c r="A52" s="8"/>
      <c r="B52" s="8"/>
      <c r="C52" s="8"/>
      <c r="D52" s="8"/>
      <c r="E52" s="8"/>
      <c r="F52" s="8"/>
      <c r="G52" s="8"/>
      <c r="J52" s="30"/>
      <c r="K52" s="89"/>
      <c r="L52" s="8"/>
      <c r="M52" s="8"/>
      <c r="N52" s="8"/>
      <c r="O52" s="8"/>
      <c r="P52" s="8"/>
      <c r="Q52" s="8"/>
      <c r="R52" s="8"/>
      <c r="S52" s="8"/>
      <c r="T52" s="8"/>
      <c r="U52" s="8"/>
      <c r="V52" s="8"/>
      <c r="W52" s="8"/>
      <c r="X52" s="8"/>
      <c r="Y52" s="8"/>
    </row>
    <row r="53">
      <c r="A53" s="8"/>
      <c r="B53" s="8"/>
      <c r="C53" s="8"/>
      <c r="D53" s="8"/>
      <c r="E53" s="8"/>
      <c r="F53" s="8"/>
      <c r="G53" s="8"/>
      <c r="H53" s="237"/>
      <c r="I53" s="237"/>
      <c r="J53" s="4"/>
      <c r="K53" s="98"/>
      <c r="L53" s="8"/>
      <c r="M53" s="8"/>
      <c r="N53" s="8"/>
      <c r="O53" s="8"/>
      <c r="P53" s="8"/>
      <c r="Q53" s="8"/>
      <c r="R53" s="8"/>
      <c r="S53" s="8"/>
      <c r="T53" s="8"/>
      <c r="U53" s="8"/>
      <c r="V53" s="8"/>
      <c r="W53" s="8"/>
      <c r="X53" s="8"/>
      <c r="Y53" s="8"/>
    </row>
    <row r="54">
      <c r="A54" s="8"/>
      <c r="B54" s="8"/>
      <c r="C54" s="8"/>
      <c r="D54" s="8"/>
      <c r="E54" s="8"/>
      <c r="F54" s="8"/>
      <c r="G54" s="8"/>
      <c r="H54" s="237"/>
      <c r="I54" s="237"/>
      <c r="J54" s="4"/>
      <c r="K54" s="98"/>
      <c r="L54" s="8"/>
      <c r="M54" s="8"/>
      <c r="N54" s="8"/>
      <c r="O54" s="8"/>
      <c r="P54" s="8"/>
      <c r="Q54" s="8"/>
      <c r="R54" s="8"/>
      <c r="S54" s="8"/>
      <c r="T54" s="8"/>
      <c r="U54" s="8"/>
      <c r="V54" s="8"/>
      <c r="W54" s="8"/>
      <c r="X54" s="8"/>
      <c r="Y54" s="8"/>
    </row>
    <row r="55">
      <c r="A55" s="8"/>
      <c r="B55" s="8"/>
      <c r="C55" s="8"/>
      <c r="D55" s="8"/>
      <c r="E55" s="8"/>
      <c r="F55" s="8"/>
      <c r="G55" s="8"/>
      <c r="H55" s="237"/>
      <c r="I55" s="237"/>
      <c r="J55" s="4"/>
      <c r="K55" s="98"/>
      <c r="L55" s="8"/>
      <c r="M55" s="8"/>
      <c r="N55" s="8"/>
      <c r="O55" s="8"/>
      <c r="P55" s="8"/>
      <c r="Q55" s="8"/>
      <c r="R55" s="8"/>
      <c r="S55" s="8"/>
      <c r="T55" s="8"/>
      <c r="U55" s="8"/>
      <c r="V55" s="8"/>
      <c r="W55" s="8"/>
      <c r="X55" s="8"/>
      <c r="Y55" s="8"/>
    </row>
    <row r="56">
      <c r="A56" s="8"/>
      <c r="B56" s="8"/>
      <c r="C56" s="8"/>
      <c r="D56" s="8"/>
      <c r="E56" s="8"/>
      <c r="F56" s="8"/>
      <c r="G56" s="8"/>
      <c r="H56" s="237"/>
      <c r="I56" s="237"/>
      <c r="J56" s="4"/>
      <c r="K56" s="98"/>
      <c r="L56" s="8"/>
      <c r="M56" s="8"/>
      <c r="N56" s="8"/>
      <c r="O56" s="8"/>
      <c r="P56" s="8"/>
      <c r="Q56" s="8"/>
      <c r="R56" s="8"/>
      <c r="S56" s="8"/>
      <c r="T56" s="8"/>
      <c r="U56" s="8"/>
      <c r="V56" s="8"/>
      <c r="W56" s="8"/>
      <c r="X56" s="8"/>
      <c r="Y56" s="8"/>
    </row>
    <row r="57">
      <c r="A57" s="8"/>
      <c r="B57" s="8"/>
      <c r="C57" s="8"/>
      <c r="D57" s="8"/>
      <c r="E57" s="8"/>
      <c r="F57" s="8"/>
      <c r="G57" s="8"/>
      <c r="H57" s="237"/>
      <c r="I57" s="237"/>
      <c r="J57" s="4"/>
      <c r="K57" s="98"/>
      <c r="L57" s="8"/>
      <c r="M57" s="8"/>
      <c r="N57" s="8"/>
      <c r="O57" s="8"/>
      <c r="P57" s="8"/>
      <c r="Q57" s="8"/>
      <c r="R57" s="8"/>
      <c r="S57" s="8"/>
      <c r="T57" s="8"/>
      <c r="U57" s="8"/>
      <c r="V57" s="8"/>
      <c r="W57" s="8"/>
      <c r="X57" s="8"/>
      <c r="Y57" s="8"/>
    </row>
    <row r="58">
      <c r="A58" s="8"/>
      <c r="B58" s="8"/>
      <c r="C58" s="8"/>
      <c r="D58" s="8"/>
      <c r="E58" s="8"/>
      <c r="F58" s="8"/>
      <c r="G58" s="8"/>
      <c r="H58" s="237"/>
      <c r="I58" s="237"/>
      <c r="J58" s="4"/>
      <c r="K58" s="98"/>
      <c r="L58" s="8"/>
      <c r="M58" s="8"/>
      <c r="N58" s="8"/>
      <c r="O58" s="8"/>
      <c r="P58" s="8"/>
      <c r="Q58" s="8"/>
      <c r="R58" s="8"/>
      <c r="S58" s="8"/>
      <c r="T58" s="8"/>
      <c r="U58" s="8"/>
      <c r="V58" s="8"/>
      <c r="W58" s="8"/>
      <c r="X58" s="8"/>
      <c r="Y58" s="8"/>
    </row>
    <row r="59">
      <c r="A59" s="8"/>
      <c r="B59" s="8"/>
      <c r="C59" s="8"/>
      <c r="D59" s="8"/>
      <c r="E59" s="8"/>
      <c r="F59" s="8"/>
      <c r="G59" s="8"/>
      <c r="H59" s="237"/>
      <c r="I59" s="237"/>
      <c r="J59" s="4"/>
      <c r="K59" s="98"/>
      <c r="L59" s="8"/>
      <c r="M59" s="8"/>
      <c r="N59" s="8"/>
      <c r="O59" s="8"/>
      <c r="P59" s="8"/>
      <c r="Q59" s="8"/>
      <c r="R59" s="8"/>
      <c r="S59" s="8"/>
      <c r="T59" s="8"/>
      <c r="U59" s="8"/>
      <c r="V59" s="8"/>
      <c r="W59" s="8"/>
      <c r="X59" s="8"/>
      <c r="Y59" s="8"/>
    </row>
    <row r="60">
      <c r="A60" s="8"/>
      <c r="B60" s="8"/>
      <c r="C60" s="8"/>
      <c r="D60" s="8"/>
      <c r="E60" s="8"/>
      <c r="F60" s="8"/>
      <c r="G60" s="8"/>
      <c r="H60" s="237"/>
      <c r="I60" s="237"/>
      <c r="J60" s="4"/>
      <c r="K60" s="98"/>
      <c r="L60" s="8"/>
      <c r="M60" s="8"/>
      <c r="N60" s="8"/>
      <c r="O60" s="8"/>
      <c r="P60" s="8"/>
      <c r="Q60" s="8"/>
      <c r="R60" s="8"/>
      <c r="S60" s="8"/>
      <c r="T60" s="8"/>
      <c r="U60" s="8"/>
      <c r="V60" s="8"/>
      <c r="W60" s="8"/>
      <c r="X60" s="8"/>
      <c r="Y60" s="8"/>
    </row>
    <row r="61">
      <c r="A61" s="8"/>
      <c r="B61" s="8"/>
      <c r="C61" s="8"/>
      <c r="D61" s="8"/>
      <c r="E61" s="8"/>
      <c r="F61" s="8"/>
      <c r="G61" s="8"/>
      <c r="J61" s="30"/>
      <c r="K61" s="89"/>
      <c r="L61" s="8"/>
      <c r="M61" s="8"/>
      <c r="N61" s="8"/>
      <c r="O61" s="8"/>
      <c r="P61" s="8"/>
      <c r="Q61" s="8"/>
      <c r="R61" s="8"/>
      <c r="S61" s="8"/>
      <c r="T61" s="8"/>
      <c r="U61" s="8"/>
      <c r="V61" s="8"/>
      <c r="W61" s="8"/>
      <c r="X61" s="8"/>
      <c r="Y61" s="8"/>
    </row>
    <row r="62">
      <c r="A62" s="8"/>
      <c r="B62" s="8"/>
      <c r="C62" s="8"/>
      <c r="D62" s="8"/>
      <c r="E62" s="8"/>
      <c r="F62" s="8"/>
      <c r="G62" s="8"/>
      <c r="J62" s="30"/>
      <c r="K62" s="89"/>
      <c r="L62" s="8"/>
      <c r="M62" s="8"/>
      <c r="N62" s="8"/>
      <c r="O62" s="8"/>
      <c r="P62" s="8"/>
      <c r="Q62" s="8"/>
      <c r="R62" s="8"/>
      <c r="S62" s="8"/>
      <c r="T62" s="8"/>
      <c r="U62" s="8"/>
      <c r="V62" s="8"/>
      <c r="W62" s="8"/>
      <c r="X62" s="8"/>
      <c r="Y62" s="8"/>
    </row>
    <row r="63">
      <c r="A63" s="8"/>
      <c r="B63" s="8"/>
      <c r="C63" s="8"/>
      <c r="D63" s="8"/>
      <c r="E63" s="8"/>
      <c r="F63" s="8"/>
      <c r="G63" s="8"/>
      <c r="J63" s="30"/>
      <c r="K63" s="89"/>
      <c r="L63" s="8"/>
      <c r="M63" s="8"/>
      <c r="N63" s="8"/>
      <c r="O63" s="8"/>
      <c r="P63" s="8"/>
      <c r="Q63" s="8"/>
      <c r="R63" s="8"/>
      <c r="S63" s="8"/>
      <c r="T63" s="8"/>
      <c r="U63" s="8"/>
      <c r="V63" s="8"/>
      <c r="W63" s="8"/>
      <c r="X63" s="8"/>
      <c r="Y63" s="8"/>
    </row>
    <row r="64">
      <c r="A64" s="8"/>
      <c r="B64" s="8"/>
      <c r="C64" s="8"/>
      <c r="D64" s="8"/>
      <c r="E64" s="8"/>
      <c r="F64" s="8"/>
      <c r="G64" s="8"/>
      <c r="J64" s="30"/>
      <c r="K64" s="89"/>
      <c r="L64" s="8"/>
      <c r="M64" s="8"/>
      <c r="N64" s="8"/>
      <c r="O64" s="8"/>
      <c r="P64" s="8"/>
      <c r="Q64" s="8"/>
      <c r="R64" s="8"/>
      <c r="S64" s="8"/>
      <c r="T64" s="8"/>
      <c r="U64" s="8"/>
      <c r="V64" s="8"/>
      <c r="W64" s="8"/>
      <c r="X64" s="8"/>
      <c r="Y64" s="8"/>
    </row>
    <row r="65">
      <c r="A65" s="8"/>
      <c r="B65" s="8"/>
      <c r="C65" s="8"/>
      <c r="D65" s="8"/>
      <c r="E65" s="8"/>
      <c r="F65" s="8"/>
      <c r="G65" s="8"/>
      <c r="J65" s="30"/>
      <c r="K65" s="89"/>
      <c r="L65" s="8"/>
      <c r="M65" s="8"/>
      <c r="N65" s="8"/>
      <c r="O65" s="8"/>
      <c r="P65" s="8"/>
      <c r="Q65" s="8"/>
      <c r="R65" s="8"/>
      <c r="S65" s="8"/>
      <c r="T65" s="8"/>
      <c r="U65" s="8"/>
      <c r="V65" s="8"/>
      <c r="W65" s="8"/>
      <c r="X65" s="8"/>
      <c r="Y65" s="8"/>
    </row>
    <row r="66">
      <c r="A66" s="8"/>
      <c r="B66" s="8"/>
      <c r="C66" s="8"/>
      <c r="D66" s="8"/>
      <c r="E66" s="8"/>
      <c r="F66" s="8"/>
      <c r="G66" s="8"/>
      <c r="J66" s="30"/>
      <c r="K66" s="89"/>
      <c r="L66" s="8"/>
      <c r="M66" s="8"/>
      <c r="N66" s="8"/>
      <c r="O66" s="8"/>
      <c r="P66" s="8"/>
      <c r="Q66" s="8"/>
      <c r="R66" s="8"/>
      <c r="S66" s="8"/>
      <c r="T66" s="8"/>
      <c r="U66" s="8"/>
      <c r="V66" s="8"/>
      <c r="W66" s="8"/>
      <c r="X66" s="8"/>
      <c r="Y66" s="8"/>
    </row>
    <row r="67">
      <c r="A67" s="8"/>
      <c r="B67" s="8"/>
      <c r="C67" s="8"/>
      <c r="D67" s="8"/>
      <c r="E67" s="8"/>
      <c r="F67" s="8"/>
      <c r="G67" s="8"/>
      <c r="J67" s="30"/>
      <c r="K67" s="89"/>
      <c r="L67" s="8"/>
      <c r="M67" s="8"/>
      <c r="N67" s="8"/>
      <c r="O67" s="8"/>
      <c r="P67" s="8"/>
      <c r="Q67" s="8"/>
      <c r="R67" s="8"/>
      <c r="S67" s="8"/>
      <c r="T67" s="8"/>
      <c r="U67" s="8"/>
      <c r="V67" s="8"/>
      <c r="W67" s="8"/>
      <c r="X67" s="8"/>
      <c r="Y67" s="8"/>
    </row>
    <row r="68">
      <c r="A68" s="8"/>
      <c r="B68" s="8"/>
      <c r="C68" s="8"/>
      <c r="D68" s="8"/>
      <c r="E68" s="8"/>
      <c r="F68" s="8"/>
      <c r="G68" s="8"/>
      <c r="J68" s="30"/>
      <c r="K68" s="89"/>
      <c r="L68" s="8"/>
      <c r="M68" s="8"/>
      <c r="N68" s="8"/>
      <c r="O68" s="8"/>
      <c r="P68" s="8"/>
      <c r="Q68" s="8"/>
      <c r="R68" s="8"/>
      <c r="S68" s="8"/>
      <c r="T68" s="8"/>
      <c r="U68" s="8"/>
      <c r="V68" s="8"/>
      <c r="W68" s="8"/>
      <c r="X68" s="8"/>
      <c r="Y68" s="8"/>
    </row>
    <row r="69">
      <c r="A69" s="8"/>
      <c r="B69" s="8"/>
      <c r="C69" s="8"/>
      <c r="D69" s="8"/>
      <c r="E69" s="8"/>
      <c r="F69" s="8"/>
      <c r="G69" s="8"/>
      <c r="J69" s="30"/>
      <c r="K69" s="89"/>
      <c r="L69" s="8"/>
      <c r="M69" s="8"/>
      <c r="N69" s="8"/>
      <c r="O69" s="8"/>
      <c r="P69" s="8"/>
      <c r="Q69" s="8"/>
      <c r="R69" s="8"/>
      <c r="S69" s="8"/>
      <c r="T69" s="8"/>
      <c r="U69" s="8"/>
      <c r="V69" s="8"/>
      <c r="W69" s="8"/>
      <c r="X69" s="8"/>
      <c r="Y69" s="8"/>
    </row>
    <row r="70">
      <c r="A70" s="8"/>
      <c r="B70" s="8"/>
      <c r="C70" s="8"/>
      <c r="D70" s="8"/>
      <c r="E70" s="8"/>
      <c r="F70" s="8"/>
      <c r="G70" s="8"/>
      <c r="J70" s="30"/>
      <c r="K70" s="89"/>
      <c r="L70" s="8"/>
      <c r="M70" s="8"/>
      <c r="N70" s="8"/>
      <c r="O70" s="8"/>
      <c r="P70" s="8"/>
      <c r="Q70" s="8"/>
      <c r="R70" s="8"/>
      <c r="S70" s="8"/>
      <c r="T70" s="8"/>
      <c r="U70" s="8"/>
      <c r="V70" s="8"/>
      <c r="W70" s="8"/>
      <c r="X70" s="8"/>
      <c r="Y70" s="8"/>
    </row>
    <row r="71">
      <c r="A71" s="8"/>
      <c r="B71" s="8"/>
      <c r="C71" s="8"/>
      <c r="D71" s="8"/>
      <c r="E71" s="8"/>
      <c r="F71" s="8"/>
      <c r="G71" s="8"/>
      <c r="J71" s="30"/>
      <c r="K71" s="89"/>
      <c r="L71" s="8"/>
      <c r="M71" s="8"/>
      <c r="N71" s="8"/>
      <c r="O71" s="8"/>
      <c r="P71" s="8"/>
      <c r="Q71" s="8"/>
      <c r="R71" s="8"/>
      <c r="S71" s="8"/>
      <c r="T71" s="8"/>
      <c r="U71" s="8"/>
      <c r="V71" s="8"/>
      <c r="W71" s="8"/>
      <c r="X71" s="8"/>
      <c r="Y71" s="8"/>
    </row>
    <row r="72">
      <c r="A72" s="8"/>
      <c r="B72" s="8"/>
      <c r="C72" s="8"/>
      <c r="D72" s="8"/>
      <c r="E72" s="8"/>
      <c r="F72" s="8"/>
      <c r="G72" s="8"/>
      <c r="J72" s="30"/>
      <c r="K72" s="89"/>
      <c r="L72" s="8"/>
      <c r="M72" s="8"/>
      <c r="N72" s="8"/>
      <c r="O72" s="8"/>
      <c r="P72" s="8"/>
      <c r="Q72" s="8"/>
      <c r="R72" s="8"/>
      <c r="S72" s="8"/>
      <c r="T72" s="8"/>
      <c r="U72" s="8"/>
      <c r="V72" s="8"/>
      <c r="W72" s="8"/>
      <c r="X72" s="8"/>
      <c r="Y72" s="8"/>
    </row>
    <row r="73">
      <c r="A73" s="8"/>
      <c r="B73" s="8"/>
      <c r="C73" s="8"/>
      <c r="D73" s="8"/>
      <c r="E73" s="8"/>
      <c r="F73" s="8"/>
      <c r="G73" s="8"/>
      <c r="J73" s="30"/>
      <c r="K73" s="89"/>
      <c r="L73" s="8"/>
      <c r="M73" s="8"/>
      <c r="N73" s="8"/>
      <c r="O73" s="8"/>
      <c r="P73" s="8"/>
      <c r="Q73" s="8"/>
      <c r="R73" s="8"/>
      <c r="S73" s="8"/>
      <c r="T73" s="8"/>
      <c r="U73" s="8"/>
      <c r="V73" s="8"/>
      <c r="W73" s="8"/>
      <c r="X73" s="8"/>
      <c r="Y73" s="8"/>
    </row>
    <row r="74">
      <c r="A74" s="8"/>
      <c r="B74" s="8"/>
      <c r="C74" s="8"/>
      <c r="D74" s="8"/>
      <c r="E74" s="8"/>
      <c r="F74" s="8"/>
      <c r="G74" s="8"/>
      <c r="J74" s="30"/>
      <c r="K74" s="89"/>
      <c r="L74" s="8"/>
      <c r="M74" s="8"/>
      <c r="N74" s="8"/>
      <c r="O74" s="8"/>
      <c r="P74" s="8"/>
      <c r="Q74" s="8"/>
      <c r="R74" s="8"/>
      <c r="S74" s="8"/>
      <c r="T74" s="8"/>
      <c r="U74" s="8"/>
      <c r="V74" s="8"/>
      <c r="W74" s="8"/>
      <c r="X74" s="8"/>
      <c r="Y74" s="8"/>
    </row>
    <row r="75">
      <c r="A75" s="8"/>
      <c r="B75" s="8"/>
      <c r="C75" s="8"/>
      <c r="D75" s="8"/>
      <c r="E75" s="8"/>
      <c r="F75" s="8"/>
      <c r="G75" s="8"/>
      <c r="J75" s="30"/>
      <c r="K75" s="89"/>
      <c r="L75" s="8"/>
      <c r="M75" s="8"/>
      <c r="N75" s="8"/>
      <c r="O75" s="8"/>
      <c r="P75" s="8"/>
      <c r="Q75" s="8"/>
      <c r="R75" s="8"/>
      <c r="S75" s="8"/>
      <c r="T75" s="8"/>
      <c r="U75" s="8"/>
      <c r="V75" s="8"/>
      <c r="W75" s="8"/>
      <c r="X75" s="8"/>
      <c r="Y75" s="8"/>
    </row>
    <row r="76">
      <c r="A76" s="8"/>
      <c r="B76" s="8"/>
      <c r="C76" s="8"/>
      <c r="D76" s="8"/>
      <c r="E76" s="8"/>
      <c r="F76" s="8"/>
      <c r="G76" s="8"/>
      <c r="J76" s="30"/>
      <c r="K76" s="89"/>
      <c r="L76" s="8"/>
      <c r="M76" s="8"/>
      <c r="N76" s="8"/>
      <c r="O76" s="8"/>
      <c r="P76" s="8"/>
      <c r="Q76" s="8"/>
      <c r="R76" s="8"/>
      <c r="S76" s="8"/>
      <c r="T76" s="8"/>
      <c r="U76" s="8"/>
      <c r="V76" s="8"/>
      <c r="W76" s="8"/>
      <c r="X76" s="8"/>
      <c r="Y76" s="8"/>
    </row>
    <row r="77">
      <c r="A77" s="8"/>
      <c r="B77" s="8"/>
      <c r="C77" s="8"/>
      <c r="D77" s="8"/>
      <c r="E77" s="8"/>
      <c r="F77" s="8"/>
      <c r="G77" s="8"/>
      <c r="J77" s="30"/>
      <c r="K77" s="89"/>
      <c r="L77" s="8"/>
      <c r="M77" s="8"/>
      <c r="N77" s="8"/>
      <c r="O77" s="8"/>
      <c r="P77" s="8"/>
      <c r="Q77" s="8"/>
      <c r="R77" s="8"/>
      <c r="S77" s="8"/>
      <c r="T77" s="8"/>
      <c r="U77" s="8"/>
      <c r="V77" s="8"/>
      <c r="W77" s="8"/>
      <c r="X77" s="8"/>
      <c r="Y77" s="8"/>
    </row>
    <row r="78">
      <c r="A78" s="8"/>
      <c r="B78" s="8"/>
      <c r="C78" s="8"/>
      <c r="D78" s="8"/>
      <c r="E78" s="8"/>
      <c r="F78" s="8"/>
      <c r="G78" s="8"/>
      <c r="J78" s="30"/>
      <c r="K78" s="89"/>
      <c r="L78" s="8"/>
      <c r="M78" s="8"/>
      <c r="N78" s="8"/>
      <c r="O78" s="8"/>
      <c r="P78" s="8"/>
      <c r="Q78" s="8"/>
      <c r="R78" s="8"/>
      <c r="S78" s="8"/>
      <c r="T78" s="8"/>
      <c r="U78" s="8"/>
      <c r="V78" s="8"/>
      <c r="W78" s="8"/>
      <c r="X78" s="8"/>
      <c r="Y78" s="8"/>
    </row>
    <row r="79">
      <c r="A79" s="8"/>
      <c r="B79" s="8"/>
      <c r="C79" s="8"/>
      <c r="D79" s="8"/>
      <c r="E79" s="8"/>
      <c r="F79" s="8"/>
      <c r="G79" s="8"/>
      <c r="J79" s="30"/>
      <c r="K79" s="89"/>
      <c r="L79" s="8"/>
      <c r="M79" s="8"/>
      <c r="N79" s="8"/>
      <c r="O79" s="8"/>
      <c r="P79" s="8"/>
      <c r="Q79" s="8"/>
      <c r="R79" s="8"/>
      <c r="S79" s="8"/>
      <c r="T79" s="8"/>
      <c r="U79" s="8"/>
      <c r="V79" s="8"/>
      <c r="W79" s="8"/>
      <c r="X79" s="8"/>
      <c r="Y79" s="8"/>
    </row>
    <row r="80">
      <c r="A80" s="8"/>
      <c r="B80" s="8"/>
      <c r="C80" s="8"/>
      <c r="D80" s="8"/>
      <c r="E80" s="8"/>
      <c r="F80" s="8"/>
      <c r="G80" s="8"/>
      <c r="J80" s="30"/>
      <c r="K80" s="89"/>
      <c r="L80" s="8"/>
      <c r="M80" s="8"/>
      <c r="N80" s="8"/>
      <c r="O80" s="8"/>
      <c r="P80" s="8"/>
      <c r="Q80" s="8"/>
      <c r="R80" s="8"/>
      <c r="S80" s="8"/>
      <c r="T80" s="8"/>
      <c r="U80" s="8"/>
      <c r="V80" s="8"/>
      <c r="W80" s="8"/>
      <c r="X80" s="8"/>
      <c r="Y80" s="8"/>
    </row>
    <row r="81">
      <c r="A81" s="8"/>
      <c r="B81" s="8"/>
      <c r="C81" s="8"/>
      <c r="D81" s="8"/>
      <c r="E81" s="8"/>
      <c r="F81" s="8"/>
      <c r="G81" s="8"/>
      <c r="J81" s="30"/>
      <c r="K81" s="89"/>
      <c r="L81" s="8"/>
      <c r="M81" s="8"/>
      <c r="N81" s="8"/>
      <c r="O81" s="8"/>
      <c r="P81" s="8"/>
      <c r="Q81" s="8"/>
      <c r="R81" s="8"/>
      <c r="S81" s="8"/>
      <c r="T81" s="8"/>
      <c r="U81" s="8"/>
      <c r="V81" s="8"/>
      <c r="W81" s="8"/>
      <c r="X81" s="8"/>
      <c r="Y81" s="8"/>
    </row>
    <row r="82">
      <c r="A82" s="8"/>
      <c r="B82" s="8"/>
      <c r="C82" s="8"/>
      <c r="D82" s="8"/>
      <c r="E82" s="8"/>
      <c r="F82" s="8"/>
      <c r="G82" s="8"/>
      <c r="J82" s="30"/>
      <c r="K82" s="89"/>
      <c r="L82" s="8"/>
      <c r="M82" s="8"/>
      <c r="N82" s="8"/>
      <c r="O82" s="8"/>
      <c r="P82" s="8"/>
      <c r="Q82" s="8"/>
      <c r="R82" s="8"/>
      <c r="S82" s="8"/>
      <c r="T82" s="8"/>
      <c r="U82" s="8"/>
      <c r="V82" s="8"/>
      <c r="W82" s="8"/>
      <c r="X82" s="8"/>
      <c r="Y82" s="8"/>
    </row>
    <row r="83">
      <c r="A83" s="8"/>
      <c r="B83" s="8"/>
      <c r="C83" s="8"/>
      <c r="D83" s="8"/>
      <c r="E83" s="8"/>
      <c r="F83" s="8"/>
      <c r="G83" s="8"/>
      <c r="J83" s="30"/>
      <c r="K83" s="89"/>
      <c r="L83" s="8"/>
      <c r="M83" s="8"/>
      <c r="N83" s="8"/>
      <c r="O83" s="8"/>
      <c r="P83" s="8"/>
      <c r="Q83" s="8"/>
      <c r="R83" s="8"/>
      <c r="S83" s="8"/>
      <c r="T83" s="8"/>
      <c r="U83" s="8"/>
      <c r="V83" s="8"/>
      <c r="W83" s="8"/>
      <c r="X83" s="8"/>
      <c r="Y83" s="8"/>
    </row>
    <row r="84">
      <c r="A84" s="8"/>
      <c r="B84" s="8"/>
      <c r="C84" s="8"/>
      <c r="D84" s="8"/>
      <c r="E84" s="8"/>
      <c r="F84" s="8"/>
      <c r="G84" s="8"/>
      <c r="J84" s="30"/>
      <c r="K84" s="89"/>
      <c r="L84" s="8"/>
      <c r="M84" s="8"/>
      <c r="N84" s="8"/>
      <c r="O84" s="8"/>
      <c r="P84" s="8"/>
      <c r="Q84" s="8"/>
      <c r="R84" s="8"/>
      <c r="S84" s="8"/>
      <c r="T84" s="8"/>
      <c r="U84" s="8"/>
      <c r="V84" s="8"/>
      <c r="W84" s="8"/>
      <c r="X84" s="8"/>
      <c r="Y84" s="8"/>
    </row>
    <row r="85">
      <c r="A85" s="8"/>
      <c r="B85" s="8"/>
      <c r="C85" s="8"/>
      <c r="D85" s="8"/>
      <c r="E85" s="8"/>
      <c r="F85" s="8"/>
      <c r="G85" s="8"/>
      <c r="J85" s="30"/>
      <c r="K85" s="89"/>
      <c r="L85" s="8"/>
      <c r="M85" s="8"/>
      <c r="N85" s="8"/>
      <c r="O85" s="8"/>
      <c r="P85" s="8"/>
      <c r="Q85" s="8"/>
      <c r="R85" s="8"/>
      <c r="S85" s="8"/>
      <c r="T85" s="8"/>
      <c r="U85" s="8"/>
      <c r="V85" s="8"/>
      <c r="W85" s="8"/>
      <c r="X85" s="8"/>
      <c r="Y85" s="8"/>
    </row>
    <row r="86">
      <c r="A86" s="8"/>
      <c r="B86" s="8"/>
      <c r="C86" s="8"/>
      <c r="D86" s="8"/>
      <c r="E86" s="8"/>
      <c r="F86" s="8"/>
      <c r="G86" s="8"/>
      <c r="J86" s="30"/>
      <c r="K86" s="89"/>
      <c r="L86" s="8"/>
      <c r="M86" s="8"/>
      <c r="N86" s="8"/>
      <c r="O86" s="8"/>
      <c r="P86" s="8"/>
      <c r="Q86" s="8"/>
      <c r="R86" s="8"/>
      <c r="S86" s="8"/>
      <c r="T86" s="8"/>
      <c r="U86" s="8"/>
      <c r="V86" s="8"/>
      <c r="W86" s="8"/>
      <c r="X86" s="8"/>
      <c r="Y86" s="8"/>
    </row>
    <row r="87">
      <c r="A87" s="8"/>
      <c r="B87" s="8"/>
      <c r="C87" s="8"/>
      <c r="D87" s="8"/>
      <c r="E87" s="8"/>
      <c r="F87" s="8"/>
      <c r="G87" s="8"/>
      <c r="J87" s="30"/>
      <c r="K87" s="89"/>
      <c r="L87" s="8"/>
      <c r="M87" s="8"/>
      <c r="N87" s="8"/>
      <c r="O87" s="8"/>
      <c r="P87" s="8"/>
      <c r="Q87" s="8"/>
      <c r="R87" s="8"/>
      <c r="S87" s="8"/>
      <c r="T87" s="8"/>
      <c r="U87" s="8"/>
      <c r="V87" s="8"/>
      <c r="W87" s="8"/>
      <c r="X87" s="8"/>
      <c r="Y87" s="8"/>
    </row>
    <row r="88">
      <c r="A88" s="8"/>
      <c r="B88" s="8"/>
      <c r="C88" s="8"/>
      <c r="D88" s="8"/>
      <c r="E88" s="8"/>
      <c r="F88" s="8"/>
      <c r="G88" s="8"/>
      <c r="J88" s="30"/>
      <c r="K88" s="89"/>
      <c r="L88" s="8"/>
      <c r="M88" s="8"/>
      <c r="N88" s="8"/>
      <c r="O88" s="8"/>
      <c r="P88" s="8"/>
      <c r="Q88" s="8"/>
      <c r="R88" s="8"/>
      <c r="S88" s="8"/>
      <c r="T88" s="8"/>
      <c r="U88" s="8"/>
      <c r="V88" s="8"/>
      <c r="W88" s="8"/>
      <c r="X88" s="8"/>
      <c r="Y88" s="8"/>
    </row>
    <row r="89">
      <c r="A89" s="8"/>
      <c r="B89" s="8"/>
      <c r="C89" s="8"/>
      <c r="D89" s="8"/>
      <c r="E89" s="8"/>
      <c r="F89" s="8"/>
      <c r="G89" s="8"/>
      <c r="J89" s="30"/>
      <c r="K89" s="89"/>
      <c r="L89" s="8"/>
      <c r="M89" s="8"/>
      <c r="N89" s="8"/>
      <c r="O89" s="8"/>
      <c r="P89" s="8"/>
      <c r="Q89" s="8"/>
      <c r="R89" s="8"/>
      <c r="S89" s="8"/>
      <c r="T89" s="8"/>
      <c r="U89" s="8"/>
      <c r="V89" s="8"/>
      <c r="W89" s="8"/>
      <c r="X89" s="8"/>
      <c r="Y89" s="8"/>
    </row>
    <row r="90">
      <c r="A90" s="8"/>
      <c r="B90" s="8"/>
      <c r="C90" s="8"/>
      <c r="D90" s="8"/>
      <c r="E90" s="8"/>
      <c r="F90" s="8"/>
      <c r="G90" s="8"/>
      <c r="J90" s="30"/>
      <c r="K90" s="89"/>
      <c r="L90" s="8"/>
      <c r="M90" s="8"/>
      <c r="N90" s="8"/>
      <c r="O90" s="8"/>
      <c r="P90" s="8"/>
      <c r="Q90" s="8"/>
      <c r="R90" s="8"/>
      <c r="S90" s="8"/>
      <c r="T90" s="8"/>
      <c r="U90" s="8"/>
      <c r="V90" s="8"/>
      <c r="W90" s="8"/>
      <c r="X90" s="8"/>
      <c r="Y90" s="8"/>
    </row>
    <row r="91">
      <c r="A91" s="8"/>
      <c r="B91" s="8"/>
      <c r="C91" s="8"/>
      <c r="D91" s="8"/>
      <c r="E91" s="8"/>
      <c r="F91" s="8"/>
      <c r="G91" s="8"/>
      <c r="J91" s="30"/>
      <c r="K91" s="89"/>
      <c r="L91" s="8"/>
      <c r="M91" s="8"/>
      <c r="N91" s="8"/>
      <c r="O91" s="8"/>
      <c r="P91" s="8"/>
      <c r="Q91" s="8"/>
      <c r="R91" s="8"/>
      <c r="S91" s="8"/>
      <c r="T91" s="8"/>
      <c r="U91" s="8"/>
      <c r="V91" s="8"/>
      <c r="W91" s="8"/>
      <c r="X91" s="8"/>
      <c r="Y91" s="8"/>
    </row>
    <row r="92">
      <c r="A92" s="8"/>
      <c r="B92" s="8"/>
      <c r="C92" s="8"/>
      <c r="D92" s="8"/>
      <c r="E92" s="8"/>
      <c r="F92" s="8"/>
      <c r="G92" s="8"/>
      <c r="J92" s="30"/>
      <c r="K92" s="89"/>
      <c r="L92" s="8"/>
      <c r="M92" s="8"/>
      <c r="N92" s="8"/>
      <c r="O92" s="8"/>
      <c r="P92" s="8"/>
      <c r="Q92" s="8"/>
      <c r="R92" s="8"/>
      <c r="S92" s="8"/>
      <c r="T92" s="8"/>
      <c r="U92" s="8"/>
      <c r="V92" s="8"/>
      <c r="W92" s="8"/>
      <c r="X92" s="8"/>
      <c r="Y92" s="8"/>
    </row>
    <row r="93">
      <c r="A93" s="8"/>
      <c r="B93" s="8"/>
      <c r="C93" s="8"/>
      <c r="D93" s="8"/>
      <c r="E93" s="8"/>
      <c r="F93" s="8"/>
      <c r="G93" s="8"/>
      <c r="J93" s="30"/>
      <c r="K93" s="89"/>
      <c r="L93" s="8"/>
      <c r="M93" s="8"/>
      <c r="N93" s="8"/>
      <c r="O93" s="8"/>
      <c r="P93" s="8"/>
      <c r="Q93" s="8"/>
      <c r="R93" s="8"/>
      <c r="S93" s="8"/>
      <c r="T93" s="8"/>
      <c r="U93" s="8"/>
      <c r="V93" s="8"/>
      <c r="W93" s="8"/>
      <c r="X93" s="8"/>
      <c r="Y93" s="8"/>
    </row>
    <row r="94">
      <c r="A94" s="8"/>
      <c r="B94" s="8"/>
      <c r="C94" s="8"/>
      <c r="D94" s="8"/>
      <c r="E94" s="8"/>
      <c r="F94" s="8"/>
      <c r="G94" s="8"/>
      <c r="J94" s="30"/>
      <c r="K94" s="89"/>
      <c r="L94" s="8"/>
      <c r="M94" s="8"/>
      <c r="N94" s="8"/>
      <c r="O94" s="8"/>
      <c r="P94" s="8"/>
      <c r="Q94" s="8"/>
      <c r="R94" s="8"/>
      <c r="S94" s="8"/>
      <c r="T94" s="8"/>
      <c r="U94" s="8"/>
      <c r="V94" s="8"/>
      <c r="W94" s="8"/>
      <c r="X94" s="8"/>
      <c r="Y94" s="8"/>
    </row>
    <row r="95">
      <c r="A95" s="8"/>
      <c r="B95" s="8"/>
      <c r="C95" s="8"/>
      <c r="D95" s="8"/>
      <c r="E95" s="8"/>
      <c r="F95" s="8"/>
      <c r="G95" s="8"/>
      <c r="J95" s="30"/>
      <c r="K95" s="89"/>
      <c r="L95" s="8"/>
      <c r="M95" s="8"/>
      <c r="N95" s="8"/>
      <c r="O95" s="8"/>
      <c r="P95" s="8"/>
      <c r="Q95" s="8"/>
      <c r="R95" s="8"/>
      <c r="S95" s="8"/>
      <c r="T95" s="8"/>
      <c r="U95" s="8"/>
      <c r="V95" s="8"/>
      <c r="W95" s="8"/>
      <c r="X95" s="8"/>
      <c r="Y95" s="8"/>
    </row>
    <row r="96">
      <c r="A96" s="8"/>
      <c r="B96" s="8"/>
      <c r="C96" s="8"/>
      <c r="D96" s="8"/>
      <c r="E96" s="8"/>
      <c r="F96" s="8"/>
      <c r="G96" s="8"/>
      <c r="J96" s="30"/>
      <c r="K96" s="89"/>
      <c r="L96" s="8"/>
      <c r="M96" s="8"/>
      <c r="N96" s="8"/>
      <c r="O96" s="8"/>
      <c r="P96" s="8"/>
      <c r="Q96" s="8"/>
      <c r="R96" s="8"/>
      <c r="S96" s="8"/>
      <c r="T96" s="8"/>
      <c r="U96" s="8"/>
      <c r="V96" s="8"/>
      <c r="W96" s="8"/>
      <c r="X96" s="8"/>
      <c r="Y96" s="8"/>
    </row>
    <row r="97">
      <c r="A97" s="8"/>
      <c r="B97" s="8"/>
      <c r="C97" s="8"/>
      <c r="D97" s="8"/>
      <c r="E97" s="8"/>
      <c r="F97" s="8"/>
      <c r="G97" s="8"/>
      <c r="J97" s="30"/>
      <c r="K97" s="89"/>
      <c r="L97" s="8"/>
      <c r="M97" s="8"/>
      <c r="N97" s="8"/>
      <c r="O97" s="8"/>
      <c r="P97" s="8"/>
      <c r="Q97" s="8"/>
      <c r="R97" s="8"/>
      <c r="S97" s="8"/>
      <c r="T97" s="8"/>
      <c r="U97" s="8"/>
      <c r="V97" s="8"/>
      <c r="W97" s="8"/>
      <c r="X97" s="8"/>
      <c r="Y97" s="8"/>
    </row>
    <row r="98">
      <c r="A98" s="8"/>
      <c r="B98" s="8"/>
      <c r="C98" s="8"/>
      <c r="D98" s="8"/>
      <c r="E98" s="8"/>
      <c r="F98" s="8"/>
      <c r="G98" s="8"/>
      <c r="J98" s="30"/>
      <c r="K98" s="89"/>
      <c r="L98" s="8"/>
      <c r="M98" s="8"/>
      <c r="N98" s="8"/>
      <c r="O98" s="8"/>
      <c r="P98" s="8"/>
      <c r="Q98" s="8"/>
      <c r="R98" s="8"/>
      <c r="S98" s="8"/>
      <c r="T98" s="8"/>
      <c r="U98" s="8"/>
      <c r="V98" s="8"/>
      <c r="W98" s="8"/>
      <c r="X98" s="8"/>
      <c r="Y98" s="8"/>
    </row>
    <row r="99">
      <c r="A99" s="8"/>
      <c r="B99" s="8"/>
      <c r="C99" s="8"/>
      <c r="D99" s="8"/>
      <c r="E99" s="8"/>
      <c r="F99" s="8"/>
      <c r="G99" s="8"/>
      <c r="J99" s="30"/>
      <c r="K99" s="89"/>
      <c r="L99" s="8"/>
      <c r="M99" s="8"/>
      <c r="N99" s="8"/>
      <c r="O99" s="8"/>
      <c r="P99" s="8"/>
      <c r="Q99" s="8"/>
      <c r="R99" s="8"/>
      <c r="S99" s="8"/>
      <c r="T99" s="8"/>
      <c r="U99" s="8"/>
      <c r="V99" s="8"/>
      <c r="W99" s="8"/>
      <c r="X99" s="8"/>
      <c r="Y99" s="8"/>
    </row>
    <row r="100">
      <c r="A100" s="8"/>
      <c r="B100" s="8"/>
      <c r="C100" s="8"/>
      <c r="D100" s="8"/>
      <c r="E100" s="8"/>
      <c r="F100" s="8"/>
      <c r="G100" s="8"/>
      <c r="J100" s="30"/>
      <c r="K100" s="89"/>
      <c r="L100" s="8"/>
      <c r="M100" s="8"/>
      <c r="N100" s="8"/>
      <c r="O100" s="8"/>
      <c r="P100" s="8"/>
      <c r="Q100" s="8"/>
      <c r="R100" s="8"/>
      <c r="S100" s="8"/>
      <c r="T100" s="8"/>
      <c r="U100" s="8"/>
      <c r="V100" s="8"/>
      <c r="W100" s="8"/>
      <c r="X100" s="8"/>
      <c r="Y100" s="8"/>
    </row>
    <row r="101">
      <c r="A101" s="8"/>
      <c r="B101" s="8"/>
      <c r="C101" s="8"/>
      <c r="D101" s="8"/>
      <c r="E101" s="8"/>
      <c r="F101" s="8"/>
      <c r="G101" s="8"/>
      <c r="J101" s="30"/>
      <c r="K101" s="89"/>
      <c r="L101" s="8"/>
      <c r="M101" s="8"/>
      <c r="N101" s="8"/>
      <c r="O101" s="8"/>
      <c r="P101" s="8"/>
      <c r="Q101" s="8"/>
      <c r="R101" s="8"/>
      <c r="S101" s="8"/>
      <c r="T101" s="8"/>
      <c r="U101" s="8"/>
      <c r="V101" s="8"/>
      <c r="W101" s="8"/>
      <c r="X101" s="8"/>
      <c r="Y101" s="8"/>
    </row>
    <row r="102">
      <c r="A102" s="8"/>
      <c r="B102" s="8"/>
      <c r="C102" s="8"/>
      <c r="D102" s="8"/>
      <c r="E102" s="8"/>
      <c r="F102" s="8"/>
      <c r="G102" s="8"/>
      <c r="J102" s="30"/>
      <c r="K102" s="89"/>
      <c r="L102" s="8"/>
      <c r="M102" s="8"/>
      <c r="N102" s="8"/>
      <c r="O102" s="8"/>
      <c r="P102" s="8"/>
      <c r="Q102" s="8"/>
      <c r="R102" s="8"/>
      <c r="S102" s="8"/>
      <c r="T102" s="8"/>
      <c r="U102" s="8"/>
      <c r="V102" s="8"/>
      <c r="W102" s="8"/>
      <c r="X102" s="8"/>
      <c r="Y102" s="8"/>
    </row>
    <row r="103">
      <c r="A103" s="8"/>
      <c r="B103" s="8"/>
      <c r="C103" s="8"/>
      <c r="D103" s="8"/>
      <c r="E103" s="8"/>
      <c r="F103" s="8"/>
      <c r="G103" s="8"/>
      <c r="J103" s="30"/>
      <c r="K103" s="89"/>
      <c r="L103" s="8"/>
      <c r="M103" s="8"/>
      <c r="N103" s="8"/>
      <c r="O103" s="8"/>
      <c r="P103" s="8"/>
      <c r="Q103" s="8"/>
      <c r="R103" s="8"/>
      <c r="S103" s="8"/>
      <c r="T103" s="8"/>
      <c r="U103" s="8"/>
      <c r="V103" s="8"/>
      <c r="W103" s="8"/>
      <c r="X103" s="8"/>
      <c r="Y103" s="8"/>
    </row>
    <row r="104">
      <c r="A104" s="8"/>
      <c r="B104" s="8"/>
      <c r="C104" s="8"/>
      <c r="D104" s="8"/>
      <c r="E104" s="8"/>
      <c r="F104" s="8"/>
      <c r="G104" s="8"/>
      <c r="J104" s="30"/>
      <c r="K104" s="89"/>
      <c r="L104" s="8"/>
      <c r="M104" s="8"/>
      <c r="N104" s="8"/>
      <c r="O104" s="8"/>
      <c r="P104" s="8"/>
      <c r="Q104" s="8"/>
      <c r="R104" s="8"/>
      <c r="S104" s="8"/>
      <c r="T104" s="8"/>
      <c r="U104" s="8"/>
      <c r="V104" s="8"/>
      <c r="W104" s="8"/>
      <c r="X104" s="8"/>
      <c r="Y104" s="8"/>
    </row>
    <row r="105">
      <c r="A105" s="8"/>
      <c r="B105" s="8"/>
      <c r="C105" s="8"/>
      <c r="D105" s="8"/>
      <c r="E105" s="8"/>
      <c r="F105" s="8"/>
      <c r="G105" s="8"/>
      <c r="J105" s="30"/>
      <c r="K105" s="89"/>
      <c r="L105" s="8"/>
      <c r="M105" s="8"/>
      <c r="N105" s="8"/>
      <c r="O105" s="8"/>
      <c r="P105" s="8"/>
      <c r="Q105" s="8"/>
      <c r="R105" s="8"/>
      <c r="S105" s="8"/>
      <c r="T105" s="8"/>
      <c r="U105" s="8"/>
      <c r="V105" s="8"/>
      <c r="W105" s="8"/>
      <c r="X105" s="8"/>
      <c r="Y105" s="8"/>
    </row>
    <row r="106">
      <c r="A106" s="8"/>
      <c r="B106" s="8"/>
      <c r="C106" s="8"/>
      <c r="D106" s="8"/>
      <c r="E106" s="8"/>
      <c r="F106" s="8"/>
      <c r="G106" s="8"/>
      <c r="J106" s="30"/>
      <c r="K106" s="89"/>
      <c r="L106" s="8"/>
      <c r="M106" s="8"/>
      <c r="N106" s="8"/>
      <c r="O106" s="8"/>
      <c r="P106" s="8"/>
      <c r="Q106" s="8"/>
      <c r="R106" s="8"/>
      <c r="S106" s="8"/>
      <c r="T106" s="8"/>
      <c r="U106" s="8"/>
      <c r="V106" s="8"/>
      <c r="W106" s="8"/>
      <c r="X106" s="8"/>
      <c r="Y106" s="8"/>
    </row>
    <row r="107">
      <c r="A107" s="8"/>
      <c r="B107" s="8"/>
      <c r="C107" s="8"/>
      <c r="D107" s="8"/>
      <c r="E107" s="8"/>
      <c r="F107" s="8"/>
      <c r="G107" s="8"/>
      <c r="J107" s="30"/>
      <c r="K107" s="89"/>
      <c r="L107" s="8"/>
      <c r="M107" s="8"/>
      <c r="N107" s="8"/>
      <c r="O107" s="8"/>
      <c r="P107" s="8"/>
      <c r="Q107" s="8"/>
      <c r="R107" s="8"/>
      <c r="S107" s="8"/>
      <c r="T107" s="8"/>
      <c r="U107" s="8"/>
      <c r="V107" s="8"/>
      <c r="W107" s="8"/>
      <c r="X107" s="8"/>
      <c r="Y107" s="8"/>
    </row>
    <row r="108">
      <c r="A108" s="8"/>
      <c r="B108" s="8"/>
      <c r="C108" s="8"/>
      <c r="D108" s="8"/>
      <c r="E108" s="8"/>
      <c r="F108" s="8"/>
      <c r="G108" s="8"/>
      <c r="J108" s="30"/>
      <c r="K108" s="89"/>
      <c r="L108" s="8"/>
      <c r="M108" s="8"/>
      <c r="N108" s="8"/>
      <c r="O108" s="8"/>
      <c r="P108" s="8"/>
      <c r="Q108" s="8"/>
      <c r="R108" s="8"/>
      <c r="S108" s="8"/>
      <c r="T108" s="8"/>
      <c r="U108" s="8"/>
      <c r="V108" s="8"/>
      <c r="W108" s="8"/>
      <c r="X108" s="8"/>
      <c r="Y108" s="8"/>
    </row>
    <row r="109">
      <c r="A109" s="8"/>
      <c r="B109" s="8"/>
      <c r="C109" s="8"/>
      <c r="D109" s="8"/>
      <c r="E109" s="8"/>
      <c r="F109" s="8"/>
      <c r="G109" s="8"/>
      <c r="J109" s="30"/>
      <c r="K109" s="89"/>
      <c r="L109" s="8"/>
      <c r="M109" s="8"/>
      <c r="N109" s="8"/>
      <c r="O109" s="8"/>
      <c r="P109" s="8"/>
      <c r="Q109" s="8"/>
      <c r="R109" s="8"/>
      <c r="S109" s="8"/>
      <c r="T109" s="8"/>
      <c r="U109" s="8"/>
      <c r="V109" s="8"/>
      <c r="W109" s="8"/>
      <c r="X109" s="8"/>
      <c r="Y109" s="8"/>
    </row>
    <row r="110">
      <c r="A110" s="8"/>
      <c r="B110" s="8"/>
      <c r="C110" s="8"/>
      <c r="D110" s="8"/>
      <c r="E110" s="8"/>
      <c r="F110" s="8"/>
      <c r="G110" s="8"/>
      <c r="J110" s="30"/>
      <c r="K110" s="89"/>
      <c r="L110" s="8"/>
      <c r="M110" s="8"/>
      <c r="N110" s="8"/>
      <c r="O110" s="8"/>
      <c r="P110" s="8"/>
      <c r="Q110" s="8"/>
      <c r="R110" s="8"/>
      <c r="S110" s="8"/>
      <c r="T110" s="8"/>
      <c r="U110" s="8"/>
      <c r="V110" s="8"/>
      <c r="W110" s="8"/>
      <c r="X110" s="8"/>
      <c r="Y110" s="8"/>
    </row>
    <row r="111">
      <c r="A111" s="8"/>
      <c r="B111" s="8"/>
      <c r="C111" s="8"/>
      <c r="D111" s="8"/>
      <c r="E111" s="8"/>
      <c r="F111" s="8"/>
      <c r="G111" s="8"/>
      <c r="J111" s="30"/>
      <c r="K111" s="89"/>
      <c r="L111" s="8"/>
      <c r="M111" s="8"/>
      <c r="N111" s="8"/>
      <c r="O111" s="8"/>
      <c r="P111" s="8"/>
      <c r="Q111" s="8"/>
      <c r="R111" s="8"/>
      <c r="S111" s="8"/>
      <c r="T111" s="8"/>
      <c r="U111" s="8"/>
      <c r="V111" s="8"/>
      <c r="W111" s="8"/>
      <c r="X111" s="8"/>
      <c r="Y111" s="8"/>
    </row>
    <row r="112">
      <c r="A112" s="8"/>
      <c r="B112" s="8"/>
      <c r="C112" s="8"/>
      <c r="D112" s="8"/>
      <c r="E112" s="8"/>
      <c r="F112" s="8"/>
      <c r="G112" s="8"/>
      <c r="J112" s="30"/>
      <c r="K112" s="89"/>
      <c r="L112" s="8"/>
      <c r="M112" s="8"/>
      <c r="N112" s="8"/>
      <c r="O112" s="8"/>
      <c r="P112" s="8"/>
      <c r="Q112" s="8"/>
      <c r="R112" s="8"/>
      <c r="S112" s="8"/>
      <c r="T112" s="8"/>
      <c r="U112" s="8"/>
      <c r="V112" s="8"/>
      <c r="W112" s="8"/>
      <c r="X112" s="8"/>
      <c r="Y112" s="8"/>
    </row>
    <row r="113">
      <c r="A113" s="8"/>
      <c r="B113" s="8"/>
      <c r="C113" s="8"/>
      <c r="D113" s="8"/>
      <c r="E113" s="8"/>
      <c r="F113" s="8"/>
      <c r="G113" s="8"/>
      <c r="J113" s="30"/>
      <c r="K113" s="89"/>
      <c r="L113" s="8"/>
      <c r="M113" s="8"/>
      <c r="N113" s="8"/>
      <c r="O113" s="8"/>
      <c r="P113" s="8"/>
      <c r="Q113" s="8"/>
      <c r="R113" s="8"/>
      <c r="S113" s="8"/>
      <c r="T113" s="8"/>
      <c r="U113" s="8"/>
      <c r="V113" s="8"/>
      <c r="W113" s="8"/>
      <c r="X113" s="8"/>
      <c r="Y113" s="8"/>
    </row>
    <row r="114">
      <c r="A114" s="8"/>
      <c r="B114" s="8"/>
      <c r="C114" s="8"/>
      <c r="D114" s="8"/>
      <c r="E114" s="8"/>
      <c r="F114" s="8"/>
      <c r="G114" s="8"/>
      <c r="J114" s="30"/>
      <c r="K114" s="89"/>
      <c r="L114" s="8"/>
      <c r="M114" s="8"/>
      <c r="N114" s="8"/>
      <c r="O114" s="8"/>
      <c r="P114" s="8"/>
      <c r="Q114" s="8"/>
      <c r="R114" s="8"/>
      <c r="S114" s="8"/>
      <c r="T114" s="8"/>
      <c r="U114" s="8"/>
      <c r="V114" s="8"/>
      <c r="W114" s="8"/>
      <c r="X114" s="8"/>
      <c r="Y114" s="8"/>
    </row>
    <row r="115">
      <c r="A115" s="8"/>
      <c r="B115" s="8"/>
      <c r="C115" s="8"/>
      <c r="D115" s="8"/>
      <c r="E115" s="8"/>
      <c r="F115" s="8"/>
      <c r="G115" s="8"/>
      <c r="J115" s="30"/>
      <c r="K115" s="89"/>
      <c r="L115" s="8"/>
      <c r="M115" s="8"/>
      <c r="N115" s="8"/>
      <c r="O115" s="8"/>
      <c r="P115" s="8"/>
      <c r="Q115" s="8"/>
      <c r="R115" s="8"/>
      <c r="S115" s="8"/>
      <c r="T115" s="8"/>
      <c r="U115" s="8"/>
      <c r="V115" s="8"/>
      <c r="W115" s="8"/>
      <c r="X115" s="8"/>
      <c r="Y115" s="8"/>
    </row>
    <row r="116">
      <c r="A116" s="8"/>
      <c r="B116" s="8"/>
      <c r="C116" s="8"/>
      <c r="D116" s="8"/>
      <c r="E116" s="8"/>
      <c r="F116" s="8"/>
      <c r="G116" s="8"/>
      <c r="J116" s="30"/>
      <c r="K116" s="89"/>
      <c r="L116" s="8"/>
      <c r="M116" s="8"/>
      <c r="N116" s="8"/>
      <c r="O116" s="8"/>
      <c r="P116" s="8"/>
      <c r="Q116" s="8"/>
      <c r="R116" s="8"/>
      <c r="S116" s="8"/>
      <c r="T116" s="8"/>
      <c r="U116" s="8"/>
      <c r="V116" s="8"/>
      <c r="W116" s="8"/>
      <c r="X116" s="8"/>
      <c r="Y116" s="8"/>
    </row>
    <row r="117">
      <c r="A117" s="8"/>
      <c r="B117" s="8"/>
      <c r="C117" s="8"/>
      <c r="D117" s="8"/>
      <c r="E117" s="8"/>
      <c r="F117" s="8"/>
      <c r="G117" s="8"/>
      <c r="J117" s="30"/>
      <c r="K117" s="89"/>
      <c r="L117" s="8"/>
      <c r="M117" s="8"/>
      <c r="N117" s="8"/>
      <c r="O117" s="8"/>
      <c r="P117" s="8"/>
      <c r="Q117" s="8"/>
      <c r="R117" s="8"/>
      <c r="S117" s="8"/>
      <c r="T117" s="8"/>
      <c r="U117" s="8"/>
      <c r="V117" s="8"/>
      <c r="W117" s="8"/>
      <c r="X117" s="8"/>
      <c r="Y117" s="8"/>
    </row>
    <row r="118">
      <c r="A118" s="8"/>
      <c r="B118" s="8"/>
      <c r="C118" s="8"/>
      <c r="D118" s="8"/>
      <c r="E118" s="8"/>
      <c r="F118" s="8"/>
      <c r="G118" s="8"/>
      <c r="J118" s="30"/>
      <c r="K118" s="89"/>
      <c r="L118" s="8"/>
      <c r="M118" s="8"/>
      <c r="N118" s="8"/>
      <c r="O118" s="8"/>
      <c r="P118" s="8"/>
      <c r="Q118" s="8"/>
      <c r="R118" s="8"/>
      <c r="S118" s="8"/>
      <c r="T118" s="8"/>
      <c r="U118" s="8"/>
      <c r="V118" s="8"/>
      <c r="W118" s="8"/>
      <c r="X118" s="8"/>
      <c r="Y118" s="8"/>
    </row>
    <row r="119">
      <c r="A119" s="8"/>
      <c r="B119" s="8"/>
      <c r="C119" s="8"/>
      <c r="D119" s="8"/>
      <c r="E119" s="8"/>
      <c r="F119" s="8"/>
      <c r="G119" s="8"/>
      <c r="J119" s="30"/>
      <c r="K119" s="89"/>
      <c r="L119" s="8"/>
      <c r="M119" s="8"/>
      <c r="N119" s="8"/>
      <c r="O119" s="8"/>
      <c r="P119" s="8"/>
      <c r="Q119" s="8"/>
      <c r="R119" s="8"/>
      <c r="S119" s="8"/>
      <c r="T119" s="8"/>
      <c r="U119" s="8"/>
      <c r="V119" s="8"/>
      <c r="W119" s="8"/>
      <c r="X119" s="8"/>
      <c r="Y119" s="8"/>
    </row>
    <row r="120">
      <c r="A120" s="8"/>
      <c r="B120" s="8"/>
      <c r="C120" s="8"/>
      <c r="D120" s="8"/>
      <c r="E120" s="8"/>
      <c r="F120" s="8"/>
      <c r="G120" s="8"/>
      <c r="J120" s="30"/>
      <c r="K120" s="89"/>
      <c r="L120" s="8"/>
      <c r="M120" s="8"/>
      <c r="N120" s="8"/>
      <c r="O120" s="8"/>
      <c r="P120" s="8"/>
      <c r="Q120" s="8"/>
      <c r="R120" s="8"/>
      <c r="S120" s="8"/>
      <c r="T120" s="8"/>
      <c r="U120" s="8"/>
      <c r="V120" s="8"/>
      <c r="W120" s="8"/>
      <c r="X120" s="8"/>
      <c r="Y120" s="8"/>
    </row>
    <row r="121">
      <c r="A121" s="8"/>
      <c r="B121" s="8"/>
      <c r="C121" s="8"/>
      <c r="D121" s="8"/>
      <c r="E121" s="8"/>
      <c r="F121" s="8"/>
      <c r="G121" s="8"/>
      <c r="J121" s="30"/>
      <c r="K121" s="89"/>
      <c r="L121" s="8"/>
      <c r="M121" s="8"/>
      <c r="N121" s="8"/>
      <c r="O121" s="8"/>
      <c r="P121" s="8"/>
      <c r="Q121" s="8"/>
      <c r="R121" s="8"/>
      <c r="S121" s="8"/>
      <c r="T121" s="8"/>
      <c r="U121" s="8"/>
      <c r="V121" s="8"/>
      <c r="W121" s="8"/>
      <c r="X121" s="8"/>
      <c r="Y121" s="8"/>
    </row>
    <row r="122">
      <c r="A122" s="8"/>
      <c r="B122" s="8"/>
      <c r="C122" s="8"/>
      <c r="D122" s="8"/>
      <c r="E122" s="8"/>
      <c r="F122" s="8"/>
      <c r="G122" s="8"/>
      <c r="J122" s="30"/>
      <c r="K122" s="89"/>
      <c r="L122" s="8"/>
      <c r="M122" s="8"/>
      <c r="N122" s="8"/>
      <c r="O122" s="8"/>
      <c r="P122" s="8"/>
      <c r="Q122" s="8"/>
      <c r="R122" s="8"/>
      <c r="S122" s="8"/>
      <c r="T122" s="8"/>
      <c r="U122" s="8"/>
      <c r="V122" s="8"/>
      <c r="W122" s="8"/>
      <c r="X122" s="8"/>
      <c r="Y122" s="8"/>
    </row>
    <row r="123">
      <c r="A123" s="8"/>
      <c r="B123" s="8"/>
      <c r="C123" s="8"/>
      <c r="D123" s="8"/>
      <c r="E123" s="8"/>
      <c r="F123" s="8"/>
      <c r="G123" s="8"/>
      <c r="J123" s="30"/>
      <c r="K123" s="89"/>
      <c r="L123" s="8"/>
      <c r="M123" s="8"/>
      <c r="N123" s="8"/>
      <c r="O123" s="8"/>
      <c r="P123" s="8"/>
      <c r="Q123" s="8"/>
      <c r="R123" s="8"/>
      <c r="S123" s="8"/>
      <c r="T123" s="8"/>
      <c r="U123" s="8"/>
      <c r="V123" s="8"/>
      <c r="W123" s="8"/>
      <c r="X123" s="8"/>
      <c r="Y123" s="8"/>
    </row>
    <row r="124">
      <c r="A124" s="8"/>
      <c r="B124" s="8"/>
      <c r="C124" s="8"/>
      <c r="D124" s="8"/>
      <c r="E124" s="8"/>
      <c r="F124" s="8"/>
      <c r="G124" s="8"/>
      <c r="J124" s="30"/>
      <c r="K124" s="89"/>
      <c r="L124" s="8"/>
      <c r="M124" s="8"/>
      <c r="N124" s="8"/>
      <c r="O124" s="8"/>
      <c r="P124" s="8"/>
      <c r="Q124" s="8"/>
      <c r="R124" s="8"/>
      <c r="S124" s="8"/>
      <c r="T124" s="8"/>
      <c r="U124" s="8"/>
      <c r="V124" s="8"/>
      <c r="W124" s="8"/>
      <c r="X124" s="8"/>
      <c r="Y124" s="8"/>
    </row>
    <row r="125">
      <c r="A125" s="8"/>
      <c r="B125" s="8"/>
      <c r="C125" s="8"/>
      <c r="D125" s="8"/>
      <c r="E125" s="8"/>
      <c r="F125" s="8"/>
      <c r="G125" s="8"/>
      <c r="J125" s="30"/>
      <c r="K125" s="89"/>
      <c r="L125" s="8"/>
      <c r="M125" s="8"/>
      <c r="N125" s="8"/>
      <c r="O125" s="8"/>
      <c r="P125" s="8"/>
      <c r="Q125" s="8"/>
      <c r="R125" s="8"/>
      <c r="S125" s="8"/>
      <c r="T125" s="8"/>
      <c r="U125" s="8"/>
      <c r="V125" s="8"/>
      <c r="W125" s="8"/>
      <c r="X125" s="8"/>
      <c r="Y125" s="8"/>
    </row>
    <row r="126">
      <c r="A126" s="8"/>
      <c r="B126" s="8"/>
      <c r="C126" s="8"/>
      <c r="D126" s="8"/>
      <c r="E126" s="8"/>
      <c r="F126" s="8"/>
      <c r="G126" s="8"/>
      <c r="J126" s="30"/>
      <c r="K126" s="89"/>
      <c r="L126" s="8"/>
      <c r="M126" s="8"/>
      <c r="N126" s="8"/>
      <c r="O126" s="8"/>
      <c r="P126" s="8"/>
      <c r="Q126" s="8"/>
      <c r="R126" s="8"/>
      <c r="S126" s="8"/>
      <c r="T126" s="8"/>
      <c r="U126" s="8"/>
      <c r="V126" s="8"/>
      <c r="W126" s="8"/>
      <c r="X126" s="8"/>
      <c r="Y126" s="8"/>
    </row>
    <row r="127">
      <c r="A127" s="8"/>
      <c r="B127" s="8"/>
      <c r="C127" s="8"/>
      <c r="D127" s="8"/>
      <c r="E127" s="8"/>
      <c r="F127" s="8"/>
      <c r="G127" s="8"/>
      <c r="J127" s="30"/>
      <c r="K127" s="89"/>
      <c r="L127" s="8"/>
      <c r="M127" s="8"/>
      <c r="N127" s="8"/>
      <c r="O127" s="8"/>
      <c r="P127" s="8"/>
      <c r="Q127" s="8"/>
      <c r="R127" s="8"/>
      <c r="S127" s="8"/>
      <c r="T127" s="8"/>
      <c r="U127" s="8"/>
      <c r="V127" s="8"/>
      <c r="W127" s="8"/>
      <c r="X127" s="8"/>
      <c r="Y127" s="8"/>
    </row>
    <row r="128">
      <c r="A128" s="8"/>
      <c r="B128" s="8"/>
      <c r="C128" s="8"/>
      <c r="D128" s="8"/>
      <c r="E128" s="8"/>
      <c r="F128" s="8"/>
      <c r="G128" s="8"/>
      <c r="J128" s="30"/>
      <c r="K128" s="89"/>
      <c r="L128" s="8"/>
      <c r="M128" s="8"/>
      <c r="N128" s="8"/>
      <c r="O128" s="8"/>
      <c r="P128" s="8"/>
      <c r="Q128" s="8"/>
      <c r="R128" s="8"/>
      <c r="S128" s="8"/>
      <c r="T128" s="8"/>
      <c r="U128" s="8"/>
      <c r="V128" s="8"/>
      <c r="W128" s="8"/>
      <c r="X128" s="8"/>
      <c r="Y128" s="8"/>
    </row>
    <row r="129">
      <c r="A129" s="8"/>
      <c r="B129" s="8"/>
      <c r="C129" s="8"/>
      <c r="D129" s="8"/>
      <c r="E129" s="8"/>
      <c r="F129" s="8"/>
      <c r="G129" s="8"/>
      <c r="J129" s="30"/>
      <c r="K129" s="89"/>
      <c r="L129" s="8"/>
      <c r="M129" s="8"/>
      <c r="N129" s="8"/>
      <c r="O129" s="8"/>
      <c r="P129" s="8"/>
      <c r="Q129" s="8"/>
      <c r="R129" s="8"/>
      <c r="S129" s="8"/>
      <c r="T129" s="8"/>
      <c r="U129" s="8"/>
      <c r="V129" s="8"/>
      <c r="W129" s="8"/>
      <c r="X129" s="8"/>
      <c r="Y129" s="8"/>
    </row>
    <row r="130">
      <c r="A130" s="8"/>
      <c r="B130" s="8"/>
      <c r="C130" s="8"/>
      <c r="D130" s="8"/>
      <c r="E130" s="8"/>
      <c r="F130" s="8"/>
      <c r="G130" s="8"/>
      <c r="J130" s="30"/>
      <c r="K130" s="89"/>
      <c r="L130" s="8"/>
      <c r="M130" s="8"/>
      <c r="N130" s="8"/>
      <c r="O130" s="8"/>
      <c r="P130" s="8"/>
      <c r="Q130" s="8"/>
      <c r="R130" s="8"/>
      <c r="S130" s="8"/>
      <c r="T130" s="8"/>
      <c r="U130" s="8"/>
      <c r="V130" s="8"/>
      <c r="W130" s="8"/>
      <c r="X130" s="8"/>
      <c r="Y130" s="8"/>
    </row>
    <row r="131">
      <c r="A131" s="8"/>
      <c r="B131" s="8"/>
      <c r="C131" s="8"/>
      <c r="D131" s="8"/>
      <c r="E131" s="8"/>
      <c r="F131" s="8"/>
      <c r="G131" s="8"/>
      <c r="J131" s="30"/>
      <c r="K131" s="89"/>
      <c r="L131" s="8"/>
      <c r="M131" s="8"/>
      <c r="N131" s="8"/>
      <c r="O131" s="8"/>
      <c r="P131" s="8"/>
      <c r="Q131" s="8"/>
      <c r="R131" s="8"/>
      <c r="S131" s="8"/>
      <c r="T131" s="8"/>
      <c r="U131" s="8"/>
      <c r="V131" s="8"/>
      <c r="W131" s="8"/>
      <c r="X131" s="8"/>
      <c r="Y131" s="8"/>
    </row>
    <row r="132">
      <c r="A132" s="8"/>
      <c r="B132" s="8"/>
      <c r="C132" s="8"/>
      <c r="D132" s="8"/>
      <c r="E132" s="8"/>
      <c r="F132" s="8"/>
      <c r="G132" s="8"/>
      <c r="J132" s="30"/>
      <c r="K132" s="89"/>
      <c r="L132" s="8"/>
      <c r="M132" s="8"/>
      <c r="N132" s="8"/>
      <c r="O132" s="8"/>
      <c r="P132" s="8"/>
      <c r="Q132" s="8"/>
      <c r="R132" s="8"/>
      <c r="S132" s="8"/>
      <c r="T132" s="8"/>
      <c r="U132" s="8"/>
      <c r="V132" s="8"/>
      <c r="W132" s="8"/>
      <c r="X132" s="8"/>
      <c r="Y132" s="8"/>
    </row>
    <row r="133">
      <c r="A133" s="8"/>
      <c r="B133" s="8"/>
      <c r="C133" s="8"/>
      <c r="D133" s="8"/>
      <c r="E133" s="8"/>
      <c r="F133" s="8"/>
      <c r="G133" s="8"/>
      <c r="J133" s="30"/>
      <c r="K133" s="89"/>
      <c r="L133" s="8"/>
      <c r="M133" s="8"/>
      <c r="N133" s="8"/>
      <c r="O133" s="8"/>
      <c r="P133" s="8"/>
      <c r="Q133" s="8"/>
      <c r="R133" s="8"/>
      <c r="S133" s="8"/>
      <c r="T133" s="8"/>
      <c r="U133" s="8"/>
      <c r="V133" s="8"/>
      <c r="W133" s="8"/>
      <c r="X133" s="8"/>
      <c r="Y133" s="8"/>
    </row>
    <row r="134">
      <c r="A134" s="8"/>
      <c r="B134" s="8"/>
      <c r="C134" s="8"/>
      <c r="D134" s="8"/>
      <c r="E134" s="8"/>
      <c r="F134" s="8"/>
      <c r="G134" s="8"/>
      <c r="J134" s="30"/>
      <c r="K134" s="89"/>
      <c r="L134" s="8"/>
      <c r="M134" s="8"/>
      <c r="N134" s="8"/>
      <c r="O134" s="8"/>
      <c r="P134" s="8"/>
      <c r="Q134" s="8"/>
      <c r="R134" s="8"/>
      <c r="S134" s="8"/>
      <c r="T134" s="8"/>
      <c r="U134" s="8"/>
      <c r="V134" s="8"/>
      <c r="W134" s="8"/>
      <c r="X134" s="8"/>
      <c r="Y134" s="8"/>
    </row>
    <row r="135">
      <c r="A135" s="8"/>
      <c r="B135" s="8"/>
      <c r="C135" s="8"/>
      <c r="D135" s="8"/>
      <c r="E135" s="8"/>
      <c r="F135" s="8"/>
      <c r="G135" s="8"/>
      <c r="J135" s="30"/>
      <c r="K135" s="89"/>
      <c r="L135" s="8"/>
      <c r="M135" s="8"/>
      <c r="N135" s="8"/>
      <c r="O135" s="8"/>
      <c r="P135" s="8"/>
      <c r="Q135" s="8"/>
      <c r="R135" s="8"/>
      <c r="S135" s="8"/>
      <c r="T135" s="8"/>
      <c r="U135" s="8"/>
      <c r="V135" s="8"/>
      <c r="W135" s="8"/>
      <c r="X135" s="8"/>
      <c r="Y135" s="8"/>
    </row>
    <row r="136">
      <c r="A136" s="8"/>
      <c r="B136" s="8"/>
      <c r="C136" s="8"/>
      <c r="D136" s="8"/>
      <c r="E136" s="8"/>
      <c r="F136" s="8"/>
      <c r="G136" s="8"/>
      <c r="J136" s="30"/>
      <c r="K136" s="89"/>
      <c r="L136" s="8"/>
      <c r="M136" s="8"/>
      <c r="N136" s="8"/>
      <c r="O136" s="8"/>
      <c r="P136" s="8"/>
      <c r="Q136" s="8"/>
      <c r="R136" s="8"/>
      <c r="S136" s="8"/>
      <c r="T136" s="8"/>
      <c r="U136" s="8"/>
      <c r="V136" s="8"/>
      <c r="W136" s="8"/>
      <c r="X136" s="8"/>
      <c r="Y136" s="8"/>
    </row>
    <row r="137">
      <c r="A137" s="8"/>
      <c r="B137" s="8"/>
      <c r="C137" s="8"/>
      <c r="D137" s="8"/>
      <c r="E137" s="8"/>
      <c r="F137" s="8"/>
      <c r="G137" s="8"/>
      <c r="J137" s="30"/>
      <c r="K137" s="89"/>
      <c r="L137" s="8"/>
      <c r="M137" s="8"/>
      <c r="N137" s="8"/>
      <c r="O137" s="8"/>
      <c r="P137" s="8"/>
      <c r="Q137" s="8"/>
      <c r="R137" s="8"/>
      <c r="S137" s="8"/>
      <c r="T137" s="8"/>
      <c r="U137" s="8"/>
      <c r="V137" s="8"/>
      <c r="W137" s="8"/>
      <c r="X137" s="8"/>
      <c r="Y137" s="8"/>
    </row>
    <row r="138">
      <c r="A138" s="8"/>
      <c r="B138" s="8"/>
      <c r="C138" s="8"/>
      <c r="D138" s="8"/>
      <c r="E138" s="8"/>
      <c r="F138" s="8"/>
      <c r="G138" s="8"/>
      <c r="J138" s="30"/>
      <c r="K138" s="89"/>
      <c r="L138" s="8"/>
      <c r="M138" s="8"/>
      <c r="N138" s="8"/>
      <c r="O138" s="8"/>
      <c r="P138" s="8"/>
      <c r="Q138" s="8"/>
      <c r="R138" s="8"/>
      <c r="S138" s="8"/>
      <c r="T138" s="8"/>
      <c r="U138" s="8"/>
      <c r="V138" s="8"/>
      <c r="W138" s="8"/>
      <c r="X138" s="8"/>
      <c r="Y138" s="8"/>
    </row>
    <row r="139">
      <c r="A139" s="8"/>
      <c r="B139" s="8"/>
      <c r="C139" s="8"/>
      <c r="D139" s="8"/>
      <c r="E139" s="8"/>
      <c r="F139" s="8"/>
      <c r="G139" s="8"/>
      <c r="J139" s="30"/>
      <c r="K139" s="89"/>
      <c r="L139" s="8"/>
      <c r="M139" s="8"/>
      <c r="N139" s="8"/>
      <c r="O139" s="8"/>
      <c r="P139" s="8"/>
      <c r="Q139" s="8"/>
      <c r="R139" s="8"/>
      <c r="S139" s="8"/>
      <c r="T139" s="8"/>
      <c r="U139" s="8"/>
      <c r="V139" s="8"/>
      <c r="W139" s="8"/>
      <c r="X139" s="8"/>
      <c r="Y139" s="8"/>
    </row>
    <row r="140">
      <c r="A140" s="8"/>
      <c r="B140" s="8"/>
      <c r="C140" s="8"/>
      <c r="D140" s="8"/>
      <c r="E140" s="8"/>
      <c r="F140" s="8"/>
      <c r="G140" s="8"/>
      <c r="J140" s="30"/>
      <c r="K140" s="89"/>
      <c r="L140" s="8"/>
      <c r="M140" s="8"/>
      <c r="N140" s="8"/>
      <c r="O140" s="8"/>
      <c r="P140" s="8"/>
      <c r="Q140" s="8"/>
      <c r="R140" s="8"/>
      <c r="S140" s="8"/>
      <c r="T140" s="8"/>
      <c r="U140" s="8"/>
      <c r="V140" s="8"/>
      <c r="W140" s="8"/>
      <c r="X140" s="8"/>
      <c r="Y140" s="8"/>
    </row>
    <row r="141">
      <c r="A141" s="8"/>
      <c r="B141" s="8"/>
      <c r="C141" s="8"/>
      <c r="D141" s="8"/>
      <c r="E141" s="8"/>
      <c r="F141" s="8"/>
      <c r="G141" s="8"/>
      <c r="J141" s="30"/>
      <c r="K141" s="89"/>
      <c r="L141" s="8"/>
      <c r="M141" s="8"/>
      <c r="N141" s="8"/>
      <c r="O141" s="8"/>
      <c r="P141" s="8"/>
      <c r="Q141" s="8"/>
      <c r="R141" s="8"/>
      <c r="S141" s="8"/>
      <c r="T141" s="8"/>
      <c r="U141" s="8"/>
      <c r="V141" s="8"/>
      <c r="W141" s="8"/>
      <c r="X141" s="8"/>
      <c r="Y141" s="8"/>
    </row>
    <row r="142">
      <c r="A142" s="8"/>
      <c r="B142" s="8"/>
      <c r="C142" s="8"/>
      <c r="D142" s="8"/>
      <c r="E142" s="8"/>
      <c r="F142" s="8"/>
      <c r="G142" s="8"/>
      <c r="J142" s="30"/>
      <c r="K142" s="89"/>
      <c r="L142" s="8"/>
      <c r="M142" s="8"/>
      <c r="N142" s="8"/>
      <c r="O142" s="8"/>
      <c r="P142" s="8"/>
      <c r="Q142" s="8"/>
      <c r="R142" s="8"/>
      <c r="S142" s="8"/>
      <c r="T142" s="8"/>
      <c r="U142" s="8"/>
      <c r="V142" s="8"/>
      <c r="W142" s="8"/>
      <c r="X142" s="8"/>
      <c r="Y142" s="8"/>
    </row>
    <row r="143">
      <c r="A143" s="8"/>
      <c r="B143" s="8"/>
      <c r="C143" s="8"/>
      <c r="D143" s="8"/>
      <c r="E143" s="8"/>
      <c r="F143" s="8"/>
      <c r="G143" s="8"/>
      <c r="J143" s="30"/>
      <c r="K143" s="89"/>
      <c r="L143" s="8"/>
      <c r="M143" s="8"/>
      <c r="N143" s="8"/>
      <c r="O143" s="8"/>
      <c r="P143" s="8"/>
      <c r="Q143" s="8"/>
      <c r="R143" s="8"/>
      <c r="S143" s="8"/>
      <c r="T143" s="8"/>
      <c r="U143" s="8"/>
      <c r="V143" s="8"/>
      <c r="W143" s="8"/>
      <c r="X143" s="8"/>
      <c r="Y143" s="8"/>
    </row>
    <row r="144">
      <c r="A144" s="8"/>
      <c r="B144" s="8"/>
      <c r="C144" s="8"/>
      <c r="D144" s="8"/>
      <c r="E144" s="8"/>
      <c r="F144" s="8"/>
      <c r="G144" s="8"/>
      <c r="J144" s="30"/>
      <c r="K144" s="89"/>
      <c r="L144" s="8"/>
      <c r="M144" s="8"/>
      <c r="N144" s="8"/>
      <c r="O144" s="8"/>
      <c r="P144" s="8"/>
      <c r="Q144" s="8"/>
      <c r="R144" s="8"/>
      <c r="S144" s="8"/>
      <c r="T144" s="8"/>
      <c r="U144" s="8"/>
      <c r="V144" s="8"/>
      <c r="W144" s="8"/>
      <c r="X144" s="8"/>
      <c r="Y144" s="8"/>
    </row>
    <row r="145">
      <c r="A145" s="8"/>
      <c r="B145" s="8"/>
      <c r="C145" s="8"/>
      <c r="D145" s="8"/>
      <c r="E145" s="8"/>
      <c r="F145" s="8"/>
      <c r="G145" s="8"/>
      <c r="J145" s="30"/>
      <c r="K145" s="89"/>
      <c r="L145" s="8"/>
      <c r="M145" s="8"/>
      <c r="N145" s="8"/>
      <c r="O145" s="8"/>
      <c r="P145" s="8"/>
      <c r="Q145" s="8"/>
      <c r="R145" s="8"/>
      <c r="S145" s="8"/>
      <c r="T145" s="8"/>
      <c r="U145" s="8"/>
      <c r="V145" s="8"/>
      <c r="W145" s="8"/>
      <c r="X145" s="8"/>
      <c r="Y145" s="8"/>
    </row>
    <row r="146">
      <c r="A146" s="8"/>
      <c r="B146" s="8"/>
      <c r="C146" s="8"/>
      <c r="D146" s="8"/>
      <c r="E146" s="8"/>
      <c r="F146" s="8"/>
      <c r="G146" s="8"/>
      <c r="J146" s="30"/>
      <c r="K146" s="89"/>
      <c r="L146" s="8"/>
      <c r="M146" s="8"/>
      <c r="N146" s="8"/>
      <c r="O146" s="8"/>
      <c r="P146" s="8"/>
      <c r="Q146" s="8"/>
      <c r="R146" s="8"/>
      <c r="S146" s="8"/>
      <c r="T146" s="8"/>
      <c r="U146" s="8"/>
      <c r="V146" s="8"/>
      <c r="W146" s="8"/>
      <c r="X146" s="8"/>
      <c r="Y146" s="8"/>
    </row>
    <row r="147">
      <c r="A147" s="8"/>
      <c r="B147" s="8"/>
      <c r="C147" s="8"/>
      <c r="D147" s="8"/>
      <c r="E147" s="8"/>
      <c r="F147" s="8"/>
      <c r="G147" s="8"/>
      <c r="J147" s="30"/>
      <c r="K147" s="89"/>
      <c r="L147" s="8"/>
      <c r="M147" s="8"/>
      <c r="N147" s="8"/>
      <c r="O147" s="8"/>
      <c r="P147" s="8"/>
      <c r="Q147" s="8"/>
      <c r="R147" s="8"/>
      <c r="S147" s="8"/>
      <c r="T147" s="8"/>
      <c r="U147" s="8"/>
      <c r="V147" s="8"/>
      <c r="W147" s="8"/>
      <c r="X147" s="8"/>
      <c r="Y147" s="8"/>
    </row>
    <row r="148">
      <c r="A148" s="8"/>
      <c r="B148" s="8"/>
      <c r="C148" s="8"/>
      <c r="D148" s="8"/>
      <c r="E148" s="8"/>
      <c r="F148" s="8"/>
      <c r="G148" s="8"/>
      <c r="J148" s="30"/>
      <c r="K148" s="89"/>
      <c r="L148" s="8"/>
      <c r="M148" s="8"/>
      <c r="N148" s="8"/>
      <c r="O148" s="8"/>
      <c r="P148" s="8"/>
      <c r="Q148" s="8"/>
      <c r="R148" s="8"/>
      <c r="S148" s="8"/>
      <c r="T148" s="8"/>
      <c r="U148" s="8"/>
      <c r="V148" s="8"/>
      <c r="W148" s="8"/>
      <c r="X148" s="8"/>
      <c r="Y148" s="8"/>
    </row>
    <row r="149">
      <c r="A149" s="8"/>
      <c r="B149" s="8"/>
      <c r="C149" s="8"/>
      <c r="D149" s="8"/>
      <c r="E149" s="8"/>
      <c r="F149" s="8"/>
      <c r="G149" s="8"/>
      <c r="J149" s="30"/>
      <c r="K149" s="89"/>
      <c r="L149" s="8"/>
      <c r="M149" s="8"/>
      <c r="N149" s="8"/>
      <c r="O149" s="8"/>
      <c r="P149" s="8"/>
      <c r="Q149" s="8"/>
      <c r="R149" s="8"/>
      <c r="S149" s="8"/>
      <c r="T149" s="8"/>
      <c r="U149" s="8"/>
      <c r="V149" s="8"/>
      <c r="W149" s="8"/>
      <c r="X149" s="8"/>
      <c r="Y149" s="8"/>
    </row>
    <row r="150">
      <c r="A150" s="8"/>
      <c r="B150" s="8"/>
      <c r="C150" s="8"/>
      <c r="D150" s="8"/>
      <c r="E150" s="8"/>
      <c r="F150" s="8"/>
      <c r="G150" s="8"/>
      <c r="J150" s="30"/>
      <c r="K150" s="89"/>
      <c r="L150" s="8"/>
      <c r="M150" s="8"/>
      <c r="N150" s="8"/>
      <c r="O150" s="8"/>
      <c r="P150" s="8"/>
      <c r="Q150" s="8"/>
      <c r="R150" s="8"/>
      <c r="S150" s="8"/>
      <c r="T150" s="8"/>
      <c r="U150" s="8"/>
      <c r="V150" s="8"/>
      <c r="W150" s="8"/>
      <c r="X150" s="8"/>
      <c r="Y150" s="8"/>
    </row>
    <row r="151">
      <c r="A151" s="8"/>
      <c r="B151" s="8"/>
      <c r="C151" s="8"/>
      <c r="D151" s="8"/>
      <c r="E151" s="8"/>
      <c r="F151" s="8"/>
      <c r="G151" s="8"/>
      <c r="J151" s="30"/>
      <c r="K151" s="89"/>
      <c r="L151" s="8"/>
      <c r="M151" s="8"/>
      <c r="N151" s="8"/>
      <c r="O151" s="8"/>
      <c r="P151" s="8"/>
      <c r="Q151" s="8"/>
      <c r="R151" s="8"/>
      <c r="S151" s="8"/>
      <c r="T151" s="8"/>
      <c r="U151" s="8"/>
      <c r="V151" s="8"/>
      <c r="W151" s="8"/>
      <c r="X151" s="8"/>
      <c r="Y151" s="8"/>
    </row>
    <row r="152">
      <c r="A152" s="8"/>
      <c r="B152" s="8"/>
      <c r="C152" s="8"/>
      <c r="D152" s="8"/>
      <c r="E152" s="8"/>
      <c r="F152" s="8"/>
      <c r="G152" s="8"/>
      <c r="J152" s="30"/>
      <c r="K152" s="89"/>
      <c r="L152" s="8"/>
      <c r="M152" s="8"/>
      <c r="N152" s="8"/>
      <c r="O152" s="8"/>
      <c r="P152" s="8"/>
      <c r="Q152" s="8"/>
      <c r="R152" s="8"/>
      <c r="S152" s="8"/>
      <c r="T152" s="8"/>
      <c r="U152" s="8"/>
      <c r="V152" s="8"/>
      <c r="W152" s="8"/>
      <c r="X152" s="8"/>
      <c r="Y152" s="8"/>
    </row>
    <row r="153">
      <c r="A153" s="8"/>
      <c r="B153" s="8"/>
      <c r="C153" s="8"/>
      <c r="D153" s="8"/>
      <c r="E153" s="8"/>
      <c r="F153" s="8"/>
      <c r="G153" s="8"/>
      <c r="J153" s="30"/>
      <c r="K153" s="89"/>
      <c r="L153" s="8"/>
      <c r="M153" s="8"/>
      <c r="N153" s="8"/>
      <c r="O153" s="8"/>
      <c r="P153" s="8"/>
      <c r="Q153" s="8"/>
      <c r="R153" s="8"/>
      <c r="S153" s="8"/>
      <c r="T153" s="8"/>
      <c r="U153" s="8"/>
      <c r="V153" s="8"/>
      <c r="W153" s="8"/>
      <c r="X153" s="8"/>
      <c r="Y153" s="8"/>
    </row>
    <row r="154">
      <c r="A154" s="8"/>
      <c r="B154" s="8"/>
      <c r="C154" s="8"/>
      <c r="D154" s="8"/>
      <c r="E154" s="8"/>
      <c r="F154" s="8"/>
      <c r="G154" s="8"/>
      <c r="J154" s="30"/>
      <c r="K154" s="89"/>
      <c r="L154" s="8"/>
      <c r="M154" s="8"/>
      <c r="N154" s="8"/>
      <c r="O154" s="8"/>
      <c r="P154" s="8"/>
      <c r="Q154" s="8"/>
      <c r="R154" s="8"/>
      <c r="S154" s="8"/>
      <c r="T154" s="8"/>
      <c r="U154" s="8"/>
      <c r="V154" s="8"/>
      <c r="W154" s="8"/>
      <c r="X154" s="8"/>
      <c r="Y154" s="8"/>
    </row>
    <row r="155">
      <c r="A155" s="8"/>
      <c r="B155" s="8"/>
      <c r="C155" s="8"/>
      <c r="D155" s="8"/>
      <c r="E155" s="8"/>
      <c r="F155" s="8"/>
      <c r="G155" s="8"/>
      <c r="J155" s="30"/>
      <c r="K155" s="89"/>
      <c r="L155" s="8"/>
      <c r="M155" s="8"/>
      <c r="N155" s="8"/>
      <c r="O155" s="8"/>
      <c r="P155" s="8"/>
      <c r="Q155" s="8"/>
      <c r="R155" s="8"/>
      <c r="S155" s="8"/>
      <c r="T155" s="8"/>
      <c r="U155" s="8"/>
      <c r="V155" s="8"/>
      <c r="W155" s="8"/>
      <c r="X155" s="8"/>
      <c r="Y155" s="8"/>
    </row>
    <row r="156">
      <c r="A156" s="8"/>
      <c r="B156" s="8"/>
      <c r="C156" s="8"/>
      <c r="D156" s="8"/>
      <c r="E156" s="8"/>
      <c r="F156" s="8"/>
      <c r="G156" s="8"/>
      <c r="J156" s="30"/>
      <c r="K156" s="89"/>
      <c r="L156" s="8"/>
      <c r="M156" s="8"/>
      <c r="N156" s="8"/>
      <c r="O156" s="8"/>
      <c r="P156" s="8"/>
      <c r="Q156" s="8"/>
      <c r="R156" s="8"/>
      <c r="S156" s="8"/>
      <c r="T156" s="8"/>
      <c r="U156" s="8"/>
      <c r="V156" s="8"/>
      <c r="W156" s="8"/>
      <c r="X156" s="8"/>
      <c r="Y156" s="8"/>
    </row>
    <row r="157">
      <c r="A157" s="8"/>
      <c r="B157" s="8"/>
      <c r="C157" s="8"/>
      <c r="D157" s="8"/>
      <c r="E157" s="8"/>
      <c r="F157" s="8"/>
      <c r="G157" s="8"/>
      <c r="J157" s="30"/>
      <c r="K157" s="89"/>
      <c r="L157" s="8"/>
      <c r="M157" s="8"/>
      <c r="N157" s="8"/>
      <c r="O157" s="8"/>
      <c r="P157" s="8"/>
      <c r="Q157" s="8"/>
      <c r="R157" s="8"/>
      <c r="S157" s="8"/>
      <c r="T157" s="8"/>
      <c r="U157" s="8"/>
      <c r="V157" s="8"/>
      <c r="W157" s="8"/>
      <c r="X157" s="8"/>
      <c r="Y157" s="8"/>
    </row>
    <row r="158">
      <c r="A158" s="8"/>
      <c r="B158" s="8"/>
      <c r="C158" s="8"/>
      <c r="D158" s="8"/>
      <c r="E158" s="8"/>
      <c r="F158" s="8"/>
      <c r="G158" s="8"/>
      <c r="J158" s="30"/>
      <c r="K158" s="89"/>
      <c r="L158" s="8"/>
      <c r="M158" s="8"/>
      <c r="N158" s="8"/>
      <c r="O158" s="8"/>
      <c r="P158" s="8"/>
      <c r="Q158" s="8"/>
      <c r="R158" s="8"/>
      <c r="S158" s="8"/>
      <c r="T158" s="8"/>
      <c r="U158" s="8"/>
      <c r="V158" s="8"/>
      <c r="W158" s="8"/>
      <c r="X158" s="8"/>
      <c r="Y158" s="8"/>
    </row>
    <row r="159">
      <c r="A159" s="8"/>
      <c r="B159" s="8"/>
      <c r="C159" s="8"/>
      <c r="D159" s="8"/>
      <c r="E159" s="8"/>
      <c r="F159" s="8"/>
      <c r="G159" s="8"/>
      <c r="J159" s="30"/>
      <c r="K159" s="89"/>
      <c r="L159" s="8"/>
      <c r="M159" s="8"/>
      <c r="N159" s="8"/>
      <c r="O159" s="8"/>
      <c r="P159" s="8"/>
      <c r="Q159" s="8"/>
      <c r="R159" s="8"/>
      <c r="S159" s="8"/>
      <c r="T159" s="8"/>
      <c r="U159" s="8"/>
      <c r="V159" s="8"/>
      <c r="W159" s="8"/>
      <c r="X159" s="8"/>
      <c r="Y159" s="8"/>
    </row>
    <row r="160">
      <c r="A160" s="8"/>
      <c r="B160" s="8"/>
      <c r="C160" s="8"/>
      <c r="D160" s="8"/>
      <c r="E160" s="8"/>
      <c r="F160" s="8"/>
      <c r="G160" s="8"/>
      <c r="J160" s="30"/>
      <c r="K160" s="89"/>
      <c r="L160" s="8"/>
      <c r="M160" s="8"/>
      <c r="N160" s="8"/>
      <c r="O160" s="8"/>
      <c r="P160" s="8"/>
      <c r="Q160" s="8"/>
      <c r="R160" s="8"/>
      <c r="S160" s="8"/>
      <c r="T160" s="8"/>
      <c r="U160" s="8"/>
      <c r="V160" s="8"/>
      <c r="W160" s="8"/>
      <c r="X160" s="8"/>
      <c r="Y160" s="8"/>
    </row>
    <row r="161">
      <c r="A161" s="8"/>
      <c r="B161" s="8"/>
      <c r="C161" s="8"/>
      <c r="D161" s="8"/>
      <c r="E161" s="8"/>
      <c r="F161" s="8"/>
      <c r="G161" s="8"/>
      <c r="J161" s="30"/>
      <c r="K161" s="89"/>
      <c r="L161" s="8"/>
      <c r="M161" s="8"/>
      <c r="N161" s="8"/>
      <c r="O161" s="8"/>
      <c r="P161" s="8"/>
      <c r="Q161" s="8"/>
      <c r="R161" s="8"/>
      <c r="S161" s="8"/>
      <c r="T161" s="8"/>
      <c r="U161" s="8"/>
      <c r="V161" s="8"/>
      <c r="W161" s="8"/>
      <c r="X161" s="8"/>
      <c r="Y161" s="8"/>
    </row>
    <row r="162">
      <c r="A162" s="8"/>
      <c r="B162" s="8"/>
      <c r="C162" s="8"/>
      <c r="D162" s="8"/>
      <c r="E162" s="8"/>
      <c r="F162" s="8"/>
      <c r="G162" s="8"/>
      <c r="J162" s="30"/>
      <c r="K162" s="89"/>
      <c r="L162" s="8"/>
      <c r="M162" s="8"/>
      <c r="N162" s="8"/>
      <c r="O162" s="8"/>
      <c r="P162" s="8"/>
      <c r="Q162" s="8"/>
      <c r="R162" s="8"/>
      <c r="S162" s="8"/>
      <c r="T162" s="8"/>
      <c r="U162" s="8"/>
      <c r="V162" s="8"/>
      <c r="W162" s="8"/>
      <c r="X162" s="8"/>
      <c r="Y162" s="8"/>
    </row>
    <row r="163">
      <c r="A163" s="8"/>
      <c r="B163" s="8"/>
      <c r="C163" s="8"/>
      <c r="D163" s="8"/>
      <c r="E163" s="8"/>
      <c r="F163" s="8"/>
      <c r="G163" s="8"/>
      <c r="J163" s="30"/>
      <c r="K163" s="89"/>
      <c r="L163" s="8"/>
      <c r="M163" s="8"/>
      <c r="N163" s="8"/>
      <c r="O163" s="8"/>
      <c r="P163" s="8"/>
      <c r="Q163" s="8"/>
      <c r="R163" s="8"/>
      <c r="S163" s="8"/>
      <c r="T163" s="8"/>
      <c r="U163" s="8"/>
      <c r="V163" s="8"/>
      <c r="W163" s="8"/>
      <c r="X163" s="8"/>
      <c r="Y163" s="8"/>
    </row>
    <row r="164">
      <c r="A164" s="8"/>
      <c r="B164" s="8"/>
      <c r="C164" s="8"/>
      <c r="D164" s="8"/>
      <c r="E164" s="8"/>
      <c r="F164" s="8"/>
      <c r="G164" s="8"/>
      <c r="J164" s="30"/>
      <c r="K164" s="89"/>
      <c r="L164" s="8"/>
      <c r="M164" s="8"/>
      <c r="N164" s="8"/>
      <c r="O164" s="8"/>
      <c r="P164" s="8"/>
      <c r="Q164" s="8"/>
      <c r="R164" s="8"/>
      <c r="S164" s="8"/>
      <c r="T164" s="8"/>
      <c r="U164" s="8"/>
      <c r="V164" s="8"/>
      <c r="W164" s="8"/>
      <c r="X164" s="8"/>
      <c r="Y164" s="8"/>
    </row>
    <row r="165">
      <c r="A165" s="8"/>
      <c r="B165" s="8"/>
      <c r="C165" s="8"/>
      <c r="D165" s="8"/>
      <c r="E165" s="8"/>
      <c r="F165" s="8"/>
      <c r="G165" s="8"/>
      <c r="J165" s="30"/>
      <c r="K165" s="89"/>
      <c r="L165" s="8"/>
      <c r="M165" s="8"/>
      <c r="N165" s="8"/>
      <c r="O165" s="8"/>
      <c r="P165" s="8"/>
      <c r="Q165" s="8"/>
      <c r="R165" s="8"/>
      <c r="S165" s="8"/>
      <c r="T165" s="8"/>
      <c r="U165" s="8"/>
      <c r="V165" s="8"/>
      <c r="W165" s="8"/>
      <c r="X165" s="8"/>
      <c r="Y165" s="8"/>
    </row>
    <row r="166">
      <c r="A166" s="8"/>
      <c r="B166" s="8"/>
      <c r="C166" s="8"/>
      <c r="D166" s="8"/>
      <c r="E166" s="8"/>
      <c r="F166" s="8"/>
      <c r="G166" s="8"/>
      <c r="J166" s="30"/>
      <c r="K166" s="89"/>
      <c r="L166" s="8"/>
      <c r="M166" s="8"/>
      <c r="N166" s="8"/>
      <c r="O166" s="8"/>
      <c r="P166" s="8"/>
      <c r="Q166" s="8"/>
      <c r="R166" s="8"/>
      <c r="S166" s="8"/>
      <c r="T166" s="8"/>
      <c r="U166" s="8"/>
      <c r="V166" s="8"/>
      <c r="W166" s="8"/>
      <c r="X166" s="8"/>
      <c r="Y166" s="8"/>
    </row>
    <row r="167">
      <c r="A167" s="8"/>
      <c r="B167" s="8"/>
      <c r="C167" s="8"/>
      <c r="D167" s="8"/>
      <c r="E167" s="8"/>
      <c r="F167" s="8"/>
      <c r="G167" s="8"/>
      <c r="J167" s="30"/>
      <c r="K167" s="89"/>
      <c r="L167" s="8"/>
      <c r="M167" s="8"/>
      <c r="N167" s="8"/>
      <c r="O167" s="8"/>
      <c r="P167" s="8"/>
      <c r="Q167" s="8"/>
      <c r="R167" s="8"/>
      <c r="S167" s="8"/>
      <c r="T167" s="8"/>
      <c r="U167" s="8"/>
      <c r="V167" s="8"/>
      <c r="W167" s="8"/>
      <c r="X167" s="8"/>
      <c r="Y167" s="8"/>
    </row>
    <row r="168">
      <c r="A168" s="8"/>
      <c r="B168" s="8"/>
      <c r="C168" s="8"/>
      <c r="D168" s="8"/>
      <c r="E168" s="8"/>
      <c r="F168" s="8"/>
      <c r="G168" s="8"/>
      <c r="J168" s="30"/>
      <c r="K168" s="89"/>
      <c r="L168" s="8"/>
      <c r="M168" s="8"/>
      <c r="N168" s="8"/>
      <c r="O168" s="8"/>
      <c r="P168" s="8"/>
      <c r="Q168" s="8"/>
      <c r="R168" s="8"/>
      <c r="S168" s="8"/>
      <c r="T168" s="8"/>
      <c r="U168" s="8"/>
      <c r="V168" s="8"/>
      <c r="W168" s="8"/>
      <c r="X168" s="8"/>
      <c r="Y168" s="8"/>
    </row>
    <row r="169">
      <c r="A169" s="8"/>
      <c r="B169" s="8"/>
      <c r="C169" s="8"/>
      <c r="D169" s="8"/>
      <c r="E169" s="8"/>
      <c r="F169" s="8"/>
      <c r="G169" s="8"/>
      <c r="J169" s="30"/>
      <c r="K169" s="89"/>
      <c r="L169" s="8"/>
      <c r="M169" s="8"/>
      <c r="N169" s="8"/>
      <c r="O169" s="8"/>
      <c r="P169" s="8"/>
      <c r="Q169" s="8"/>
      <c r="R169" s="8"/>
      <c r="S169" s="8"/>
      <c r="T169" s="8"/>
      <c r="U169" s="8"/>
      <c r="V169" s="8"/>
      <c r="W169" s="8"/>
      <c r="X169" s="8"/>
      <c r="Y169" s="8"/>
    </row>
    <row r="170">
      <c r="A170" s="8"/>
      <c r="B170" s="8"/>
      <c r="C170" s="8"/>
      <c r="D170" s="8"/>
      <c r="E170" s="8"/>
      <c r="F170" s="8"/>
      <c r="G170" s="8"/>
      <c r="J170" s="30"/>
      <c r="K170" s="89"/>
      <c r="L170" s="8"/>
      <c r="M170" s="8"/>
      <c r="N170" s="8"/>
      <c r="O170" s="8"/>
      <c r="P170" s="8"/>
      <c r="Q170" s="8"/>
      <c r="R170" s="8"/>
      <c r="S170" s="8"/>
      <c r="T170" s="8"/>
      <c r="U170" s="8"/>
      <c r="V170" s="8"/>
      <c r="W170" s="8"/>
      <c r="X170" s="8"/>
      <c r="Y170" s="8"/>
    </row>
    <row r="171">
      <c r="A171" s="8"/>
      <c r="B171" s="8"/>
      <c r="C171" s="8"/>
      <c r="D171" s="8"/>
      <c r="E171" s="8"/>
      <c r="F171" s="8"/>
      <c r="G171" s="8"/>
      <c r="J171" s="30"/>
      <c r="K171" s="89"/>
      <c r="L171" s="8"/>
      <c r="M171" s="8"/>
      <c r="N171" s="8"/>
      <c r="O171" s="8"/>
      <c r="P171" s="8"/>
      <c r="Q171" s="8"/>
      <c r="R171" s="8"/>
      <c r="S171" s="8"/>
      <c r="T171" s="8"/>
      <c r="U171" s="8"/>
      <c r="V171" s="8"/>
      <c r="W171" s="8"/>
      <c r="X171" s="8"/>
      <c r="Y171" s="8"/>
    </row>
    <row r="172">
      <c r="A172" s="8"/>
      <c r="B172" s="8"/>
      <c r="C172" s="8"/>
      <c r="D172" s="8"/>
      <c r="E172" s="8"/>
      <c r="F172" s="8"/>
      <c r="G172" s="8"/>
      <c r="J172" s="30"/>
      <c r="K172" s="89"/>
      <c r="L172" s="8"/>
      <c r="M172" s="8"/>
      <c r="N172" s="8"/>
      <c r="O172" s="8"/>
      <c r="P172" s="8"/>
      <c r="Q172" s="8"/>
      <c r="R172" s="8"/>
      <c r="S172" s="8"/>
      <c r="T172" s="8"/>
      <c r="U172" s="8"/>
      <c r="V172" s="8"/>
      <c r="W172" s="8"/>
      <c r="X172" s="8"/>
      <c r="Y172" s="8"/>
    </row>
    <row r="173">
      <c r="A173" s="8"/>
      <c r="B173" s="8"/>
      <c r="C173" s="8"/>
      <c r="D173" s="8"/>
      <c r="E173" s="8"/>
      <c r="F173" s="8"/>
      <c r="G173" s="8"/>
      <c r="J173" s="30"/>
      <c r="K173" s="89"/>
      <c r="L173" s="8"/>
      <c r="M173" s="8"/>
      <c r="N173" s="8"/>
      <c r="O173" s="8"/>
      <c r="P173" s="8"/>
      <c r="Q173" s="8"/>
      <c r="R173" s="8"/>
      <c r="S173" s="8"/>
      <c r="T173" s="8"/>
      <c r="U173" s="8"/>
      <c r="V173" s="8"/>
      <c r="W173" s="8"/>
      <c r="X173" s="8"/>
      <c r="Y173" s="8"/>
    </row>
    <row r="174">
      <c r="A174" s="8"/>
      <c r="B174" s="8"/>
      <c r="C174" s="8"/>
      <c r="D174" s="8"/>
      <c r="E174" s="8"/>
      <c r="F174" s="8"/>
      <c r="G174" s="8"/>
      <c r="J174" s="30"/>
      <c r="K174" s="89"/>
      <c r="L174" s="8"/>
      <c r="M174" s="8"/>
      <c r="N174" s="8"/>
      <c r="O174" s="8"/>
      <c r="P174" s="8"/>
      <c r="Q174" s="8"/>
      <c r="R174" s="8"/>
      <c r="S174" s="8"/>
      <c r="T174" s="8"/>
      <c r="U174" s="8"/>
      <c r="V174" s="8"/>
      <c r="W174" s="8"/>
      <c r="X174" s="8"/>
      <c r="Y174" s="8"/>
    </row>
    <row r="175">
      <c r="A175" s="8"/>
      <c r="B175" s="8"/>
      <c r="C175" s="8"/>
      <c r="D175" s="8"/>
      <c r="E175" s="8"/>
      <c r="F175" s="8"/>
      <c r="G175" s="8"/>
      <c r="J175" s="30"/>
      <c r="K175" s="89"/>
      <c r="L175" s="8"/>
      <c r="M175" s="8"/>
      <c r="N175" s="8"/>
      <c r="O175" s="8"/>
      <c r="P175" s="8"/>
      <c r="Q175" s="8"/>
      <c r="R175" s="8"/>
      <c r="S175" s="8"/>
      <c r="T175" s="8"/>
      <c r="U175" s="8"/>
      <c r="V175" s="8"/>
      <c r="W175" s="8"/>
      <c r="X175" s="8"/>
      <c r="Y175" s="8"/>
    </row>
    <row r="176">
      <c r="A176" s="8"/>
      <c r="B176" s="8"/>
      <c r="C176" s="8"/>
      <c r="D176" s="8"/>
      <c r="E176" s="8"/>
      <c r="F176" s="8"/>
      <c r="G176" s="8"/>
      <c r="J176" s="30"/>
      <c r="K176" s="89"/>
      <c r="L176" s="8"/>
      <c r="M176" s="8"/>
      <c r="N176" s="8"/>
      <c r="O176" s="8"/>
      <c r="P176" s="8"/>
      <c r="Q176" s="8"/>
      <c r="R176" s="8"/>
      <c r="S176" s="8"/>
      <c r="T176" s="8"/>
      <c r="U176" s="8"/>
      <c r="V176" s="8"/>
      <c r="W176" s="8"/>
      <c r="X176" s="8"/>
      <c r="Y176" s="8"/>
    </row>
    <row r="177">
      <c r="A177" s="8"/>
      <c r="B177" s="8"/>
      <c r="C177" s="8"/>
      <c r="D177" s="8"/>
      <c r="E177" s="8"/>
      <c r="F177" s="8"/>
      <c r="G177" s="8"/>
      <c r="J177" s="30"/>
      <c r="K177" s="89"/>
      <c r="L177" s="8"/>
      <c r="M177" s="8"/>
      <c r="N177" s="8"/>
      <c r="O177" s="8"/>
      <c r="P177" s="8"/>
      <c r="Q177" s="8"/>
      <c r="R177" s="8"/>
      <c r="S177" s="8"/>
      <c r="T177" s="8"/>
      <c r="U177" s="8"/>
      <c r="V177" s="8"/>
      <c r="W177" s="8"/>
      <c r="X177" s="8"/>
      <c r="Y177" s="8"/>
    </row>
    <row r="178">
      <c r="A178" s="8"/>
      <c r="B178" s="8"/>
      <c r="C178" s="8"/>
      <c r="D178" s="8"/>
      <c r="E178" s="8"/>
      <c r="F178" s="8"/>
      <c r="G178" s="8"/>
      <c r="J178" s="30"/>
      <c r="K178" s="89"/>
      <c r="L178" s="8"/>
      <c r="M178" s="8"/>
      <c r="N178" s="8"/>
      <c r="O178" s="8"/>
      <c r="P178" s="8"/>
      <c r="Q178" s="8"/>
      <c r="R178" s="8"/>
      <c r="S178" s="8"/>
      <c r="T178" s="8"/>
      <c r="U178" s="8"/>
      <c r="V178" s="8"/>
      <c r="W178" s="8"/>
      <c r="X178" s="8"/>
      <c r="Y178" s="8"/>
    </row>
    <row r="179">
      <c r="A179" s="8"/>
      <c r="B179" s="8"/>
      <c r="C179" s="8"/>
      <c r="D179" s="8"/>
      <c r="E179" s="8"/>
      <c r="F179" s="8"/>
      <c r="G179" s="8"/>
      <c r="J179" s="30"/>
      <c r="K179" s="89"/>
      <c r="L179" s="8"/>
      <c r="M179" s="8"/>
      <c r="N179" s="8"/>
      <c r="O179" s="8"/>
      <c r="P179" s="8"/>
      <c r="Q179" s="8"/>
      <c r="R179" s="8"/>
      <c r="S179" s="8"/>
      <c r="T179" s="8"/>
      <c r="U179" s="8"/>
      <c r="V179" s="8"/>
      <c r="W179" s="8"/>
      <c r="X179" s="8"/>
      <c r="Y179" s="8"/>
    </row>
    <row r="180">
      <c r="A180" s="8"/>
      <c r="B180" s="8"/>
      <c r="C180" s="8"/>
      <c r="D180" s="8"/>
      <c r="E180" s="8"/>
      <c r="F180" s="8"/>
      <c r="G180" s="8"/>
      <c r="J180" s="30"/>
      <c r="K180" s="89"/>
      <c r="L180" s="8"/>
      <c r="M180" s="8"/>
      <c r="N180" s="8"/>
      <c r="O180" s="8"/>
      <c r="P180" s="8"/>
      <c r="Q180" s="8"/>
      <c r="R180" s="8"/>
      <c r="S180" s="8"/>
      <c r="T180" s="8"/>
      <c r="U180" s="8"/>
      <c r="V180" s="8"/>
      <c r="W180" s="8"/>
      <c r="X180" s="8"/>
      <c r="Y180" s="8"/>
    </row>
    <row r="181">
      <c r="A181" s="8"/>
      <c r="B181" s="8"/>
      <c r="C181" s="8"/>
      <c r="D181" s="8"/>
      <c r="E181" s="8"/>
      <c r="F181" s="8"/>
      <c r="G181" s="8"/>
      <c r="J181" s="30"/>
      <c r="K181" s="89"/>
      <c r="L181" s="8"/>
      <c r="M181" s="8"/>
      <c r="N181" s="8"/>
      <c r="O181" s="8"/>
      <c r="P181" s="8"/>
      <c r="Q181" s="8"/>
      <c r="R181" s="8"/>
      <c r="S181" s="8"/>
      <c r="T181" s="8"/>
      <c r="U181" s="8"/>
      <c r="V181" s="8"/>
      <c r="W181" s="8"/>
      <c r="X181" s="8"/>
      <c r="Y181" s="8"/>
    </row>
    <row r="182">
      <c r="A182" s="8"/>
      <c r="B182" s="8"/>
      <c r="C182" s="8"/>
      <c r="D182" s="8"/>
      <c r="E182" s="8"/>
      <c r="F182" s="8"/>
      <c r="G182" s="8"/>
      <c r="J182" s="30"/>
      <c r="K182" s="89"/>
      <c r="L182" s="8"/>
      <c r="M182" s="8"/>
      <c r="N182" s="8"/>
      <c r="O182" s="8"/>
      <c r="P182" s="8"/>
      <c r="Q182" s="8"/>
      <c r="R182" s="8"/>
      <c r="S182" s="8"/>
      <c r="T182" s="8"/>
      <c r="U182" s="8"/>
      <c r="V182" s="8"/>
      <c r="W182" s="8"/>
      <c r="X182" s="8"/>
      <c r="Y182" s="8"/>
    </row>
    <row r="183">
      <c r="A183" s="8"/>
      <c r="B183" s="8"/>
      <c r="C183" s="8"/>
      <c r="D183" s="8"/>
      <c r="E183" s="8"/>
      <c r="F183" s="8"/>
      <c r="G183" s="8"/>
      <c r="J183" s="30"/>
      <c r="K183" s="89"/>
      <c r="L183" s="8"/>
      <c r="M183" s="8"/>
      <c r="N183" s="8"/>
      <c r="O183" s="8"/>
      <c r="P183" s="8"/>
      <c r="Q183" s="8"/>
      <c r="R183" s="8"/>
      <c r="S183" s="8"/>
      <c r="T183" s="8"/>
      <c r="U183" s="8"/>
      <c r="V183" s="8"/>
      <c r="W183" s="8"/>
      <c r="X183" s="8"/>
      <c r="Y183" s="8"/>
    </row>
    <row r="184">
      <c r="A184" s="8"/>
      <c r="B184" s="8"/>
      <c r="C184" s="8"/>
      <c r="D184" s="8"/>
      <c r="E184" s="8"/>
      <c r="F184" s="8"/>
      <c r="G184" s="8"/>
      <c r="J184" s="30"/>
      <c r="K184" s="89"/>
      <c r="L184" s="8"/>
      <c r="M184" s="8"/>
      <c r="N184" s="8"/>
      <c r="O184" s="8"/>
      <c r="P184" s="8"/>
      <c r="Q184" s="8"/>
      <c r="R184" s="8"/>
      <c r="S184" s="8"/>
      <c r="T184" s="8"/>
      <c r="U184" s="8"/>
      <c r="V184" s="8"/>
      <c r="W184" s="8"/>
      <c r="X184" s="8"/>
      <c r="Y184" s="8"/>
    </row>
    <row r="185">
      <c r="A185" s="8"/>
      <c r="B185" s="8"/>
      <c r="C185" s="8"/>
      <c r="D185" s="8"/>
      <c r="E185" s="8"/>
      <c r="F185" s="8"/>
      <c r="G185" s="8"/>
      <c r="J185" s="30"/>
      <c r="K185" s="89"/>
      <c r="L185" s="8"/>
      <c r="M185" s="8"/>
      <c r="N185" s="8"/>
      <c r="O185" s="8"/>
      <c r="P185" s="8"/>
      <c r="Q185" s="8"/>
      <c r="R185" s="8"/>
      <c r="S185" s="8"/>
      <c r="T185" s="8"/>
      <c r="U185" s="8"/>
      <c r="V185" s="8"/>
      <c r="W185" s="8"/>
      <c r="X185" s="8"/>
      <c r="Y185" s="8"/>
    </row>
    <row r="186">
      <c r="A186" s="8"/>
      <c r="B186" s="8"/>
      <c r="C186" s="8"/>
      <c r="D186" s="8"/>
      <c r="E186" s="8"/>
      <c r="F186" s="8"/>
      <c r="G186" s="8"/>
      <c r="J186" s="30"/>
      <c r="K186" s="89"/>
      <c r="L186" s="8"/>
      <c r="M186" s="8"/>
      <c r="N186" s="8"/>
      <c r="O186" s="8"/>
      <c r="P186" s="8"/>
      <c r="Q186" s="8"/>
      <c r="R186" s="8"/>
      <c r="S186" s="8"/>
      <c r="T186" s="8"/>
      <c r="U186" s="8"/>
      <c r="V186" s="8"/>
      <c r="W186" s="8"/>
      <c r="X186" s="8"/>
      <c r="Y186" s="8"/>
    </row>
    <row r="187">
      <c r="A187" s="8"/>
      <c r="B187" s="8"/>
      <c r="C187" s="8"/>
      <c r="D187" s="8"/>
      <c r="E187" s="8"/>
      <c r="F187" s="8"/>
      <c r="G187" s="8"/>
      <c r="J187" s="30"/>
      <c r="K187" s="89"/>
      <c r="L187" s="8"/>
      <c r="M187" s="8"/>
      <c r="N187" s="8"/>
      <c r="O187" s="8"/>
      <c r="P187" s="8"/>
      <c r="Q187" s="8"/>
      <c r="R187" s="8"/>
      <c r="S187" s="8"/>
      <c r="T187" s="8"/>
      <c r="U187" s="8"/>
      <c r="V187" s="8"/>
      <c r="W187" s="8"/>
      <c r="X187" s="8"/>
      <c r="Y187" s="8"/>
    </row>
    <row r="188">
      <c r="A188" s="8"/>
      <c r="B188" s="8"/>
      <c r="C188" s="8"/>
      <c r="D188" s="8"/>
      <c r="E188" s="8"/>
      <c r="F188" s="8"/>
      <c r="G188" s="8"/>
      <c r="J188" s="30"/>
      <c r="K188" s="89"/>
      <c r="L188" s="8"/>
      <c r="M188" s="8"/>
      <c r="N188" s="8"/>
      <c r="O188" s="8"/>
      <c r="P188" s="8"/>
      <c r="Q188" s="8"/>
      <c r="R188" s="8"/>
      <c r="S188" s="8"/>
      <c r="T188" s="8"/>
      <c r="U188" s="8"/>
      <c r="V188" s="8"/>
      <c r="W188" s="8"/>
      <c r="X188" s="8"/>
      <c r="Y188" s="8"/>
    </row>
    <row r="189">
      <c r="A189" s="8"/>
      <c r="B189" s="8"/>
      <c r="C189" s="8"/>
      <c r="D189" s="8"/>
      <c r="E189" s="8"/>
      <c r="F189" s="8"/>
      <c r="G189" s="8"/>
      <c r="J189" s="30"/>
      <c r="K189" s="89"/>
      <c r="L189" s="8"/>
      <c r="M189" s="8"/>
      <c r="N189" s="8"/>
      <c r="O189" s="8"/>
      <c r="P189" s="8"/>
      <c r="Q189" s="8"/>
      <c r="R189" s="8"/>
      <c r="S189" s="8"/>
      <c r="T189" s="8"/>
      <c r="U189" s="8"/>
      <c r="V189" s="8"/>
      <c r="W189" s="8"/>
      <c r="X189" s="8"/>
      <c r="Y189" s="8"/>
    </row>
    <row r="190">
      <c r="A190" s="8"/>
      <c r="B190" s="8"/>
      <c r="C190" s="8"/>
      <c r="D190" s="8"/>
      <c r="E190" s="8"/>
      <c r="F190" s="8"/>
      <c r="G190" s="8"/>
      <c r="J190" s="30"/>
      <c r="K190" s="89"/>
      <c r="L190" s="8"/>
      <c r="M190" s="8"/>
      <c r="N190" s="8"/>
      <c r="O190" s="8"/>
      <c r="P190" s="8"/>
      <c r="Q190" s="8"/>
      <c r="R190" s="8"/>
      <c r="S190" s="8"/>
      <c r="T190" s="8"/>
      <c r="U190" s="8"/>
      <c r="V190" s="8"/>
      <c r="W190" s="8"/>
      <c r="X190" s="8"/>
      <c r="Y190" s="8"/>
    </row>
    <row r="191">
      <c r="A191" s="8"/>
      <c r="B191" s="8"/>
      <c r="C191" s="8"/>
      <c r="D191" s="8"/>
      <c r="E191" s="8"/>
      <c r="F191" s="8"/>
      <c r="G191" s="8"/>
      <c r="J191" s="30"/>
      <c r="K191" s="89"/>
      <c r="L191" s="8"/>
      <c r="M191" s="8"/>
      <c r="N191" s="8"/>
      <c r="O191" s="8"/>
      <c r="P191" s="8"/>
      <c r="Q191" s="8"/>
      <c r="R191" s="8"/>
      <c r="S191" s="8"/>
      <c r="T191" s="8"/>
      <c r="U191" s="8"/>
      <c r="V191" s="8"/>
      <c r="W191" s="8"/>
      <c r="X191" s="8"/>
      <c r="Y191" s="8"/>
    </row>
    <row r="192">
      <c r="A192" s="8"/>
      <c r="B192" s="8"/>
      <c r="C192" s="8"/>
      <c r="D192" s="8"/>
      <c r="E192" s="8"/>
      <c r="F192" s="8"/>
      <c r="G192" s="8"/>
      <c r="J192" s="30"/>
      <c r="K192" s="89"/>
      <c r="L192" s="8"/>
      <c r="M192" s="8"/>
      <c r="N192" s="8"/>
      <c r="O192" s="8"/>
      <c r="P192" s="8"/>
      <c r="Q192" s="8"/>
      <c r="R192" s="8"/>
      <c r="S192" s="8"/>
      <c r="T192" s="8"/>
      <c r="U192" s="8"/>
      <c r="V192" s="8"/>
      <c r="W192" s="8"/>
      <c r="X192" s="8"/>
      <c r="Y192" s="8"/>
    </row>
    <row r="193">
      <c r="A193" s="8"/>
      <c r="B193" s="8"/>
      <c r="C193" s="8"/>
      <c r="D193" s="8"/>
      <c r="E193" s="8"/>
      <c r="F193" s="8"/>
      <c r="G193" s="8"/>
      <c r="J193" s="30"/>
      <c r="K193" s="89"/>
      <c r="L193" s="8"/>
      <c r="M193" s="8"/>
      <c r="N193" s="8"/>
      <c r="O193" s="8"/>
      <c r="P193" s="8"/>
      <c r="Q193" s="8"/>
      <c r="R193" s="8"/>
      <c r="S193" s="8"/>
      <c r="T193" s="8"/>
      <c r="U193" s="8"/>
      <c r="V193" s="8"/>
      <c r="W193" s="8"/>
      <c r="X193" s="8"/>
      <c r="Y193" s="8"/>
    </row>
    <row r="194">
      <c r="A194" s="8"/>
      <c r="B194" s="8"/>
      <c r="C194" s="8"/>
      <c r="D194" s="8"/>
      <c r="E194" s="8"/>
      <c r="F194" s="8"/>
      <c r="G194" s="8"/>
      <c r="J194" s="30"/>
      <c r="K194" s="89"/>
      <c r="L194" s="8"/>
      <c r="M194" s="8"/>
      <c r="N194" s="8"/>
      <c r="O194" s="8"/>
      <c r="P194" s="8"/>
      <c r="Q194" s="8"/>
      <c r="R194" s="8"/>
      <c r="S194" s="8"/>
      <c r="T194" s="8"/>
      <c r="U194" s="8"/>
      <c r="V194" s="8"/>
      <c r="W194" s="8"/>
      <c r="X194" s="8"/>
      <c r="Y194" s="8"/>
    </row>
    <row r="195">
      <c r="A195" s="8"/>
      <c r="B195" s="8"/>
      <c r="C195" s="8"/>
      <c r="D195" s="8"/>
      <c r="E195" s="8"/>
      <c r="F195" s="8"/>
      <c r="G195" s="8"/>
      <c r="J195" s="30"/>
      <c r="K195" s="89"/>
      <c r="L195" s="8"/>
      <c r="M195" s="8"/>
      <c r="N195" s="8"/>
      <c r="O195" s="8"/>
      <c r="P195" s="8"/>
      <c r="Q195" s="8"/>
      <c r="R195" s="8"/>
      <c r="S195" s="8"/>
      <c r="T195" s="8"/>
      <c r="U195" s="8"/>
      <c r="V195" s="8"/>
      <c r="W195" s="8"/>
      <c r="X195" s="8"/>
      <c r="Y195" s="8"/>
    </row>
    <row r="196">
      <c r="A196" s="8"/>
      <c r="B196" s="8"/>
      <c r="C196" s="8"/>
      <c r="D196" s="8"/>
      <c r="E196" s="8"/>
      <c r="F196" s="8"/>
      <c r="G196" s="8"/>
      <c r="J196" s="30"/>
      <c r="K196" s="89"/>
      <c r="L196" s="8"/>
      <c r="M196" s="8"/>
      <c r="N196" s="8"/>
      <c r="O196" s="8"/>
      <c r="P196" s="8"/>
      <c r="Q196" s="8"/>
      <c r="R196" s="8"/>
      <c r="S196" s="8"/>
      <c r="T196" s="8"/>
      <c r="U196" s="8"/>
      <c r="V196" s="8"/>
      <c r="W196" s="8"/>
      <c r="X196" s="8"/>
      <c r="Y196" s="8"/>
    </row>
    <row r="197">
      <c r="A197" s="8"/>
      <c r="B197" s="8"/>
      <c r="C197" s="8"/>
      <c r="D197" s="8"/>
      <c r="E197" s="8"/>
      <c r="F197" s="8"/>
      <c r="G197" s="8"/>
      <c r="J197" s="30"/>
      <c r="K197" s="89"/>
      <c r="L197" s="8"/>
      <c r="M197" s="8"/>
      <c r="N197" s="8"/>
      <c r="O197" s="8"/>
      <c r="P197" s="8"/>
      <c r="Q197" s="8"/>
      <c r="R197" s="8"/>
      <c r="S197" s="8"/>
      <c r="T197" s="8"/>
      <c r="U197" s="8"/>
      <c r="V197" s="8"/>
      <c r="W197" s="8"/>
      <c r="X197" s="8"/>
      <c r="Y197" s="8"/>
    </row>
    <row r="198">
      <c r="A198" s="8"/>
      <c r="B198" s="8"/>
      <c r="C198" s="8"/>
      <c r="D198" s="8"/>
      <c r="E198" s="8"/>
      <c r="F198" s="8"/>
      <c r="G198" s="8"/>
      <c r="J198" s="30"/>
      <c r="K198" s="89"/>
      <c r="L198" s="8"/>
      <c r="M198" s="8"/>
      <c r="N198" s="8"/>
      <c r="O198" s="8"/>
      <c r="P198" s="8"/>
      <c r="Q198" s="8"/>
      <c r="R198" s="8"/>
      <c r="S198" s="8"/>
      <c r="T198" s="8"/>
      <c r="U198" s="8"/>
      <c r="V198" s="8"/>
      <c r="W198" s="8"/>
      <c r="X198" s="8"/>
      <c r="Y198" s="8"/>
    </row>
    <row r="199">
      <c r="A199" s="8"/>
      <c r="B199" s="8"/>
      <c r="C199" s="8"/>
      <c r="D199" s="8"/>
      <c r="E199" s="8"/>
      <c r="F199" s="8"/>
      <c r="G199" s="8"/>
      <c r="J199" s="30"/>
      <c r="K199" s="89"/>
      <c r="L199" s="8"/>
      <c r="M199" s="8"/>
      <c r="N199" s="8"/>
      <c r="O199" s="8"/>
      <c r="P199" s="8"/>
      <c r="Q199" s="8"/>
      <c r="R199" s="8"/>
      <c r="S199" s="8"/>
      <c r="T199" s="8"/>
      <c r="U199" s="8"/>
      <c r="V199" s="8"/>
      <c r="W199" s="8"/>
      <c r="X199" s="8"/>
      <c r="Y199" s="8"/>
    </row>
    <row r="200">
      <c r="A200" s="8"/>
      <c r="B200" s="8"/>
      <c r="C200" s="8"/>
      <c r="D200" s="8"/>
      <c r="E200" s="8"/>
      <c r="F200" s="8"/>
      <c r="G200" s="8"/>
      <c r="J200" s="30"/>
      <c r="K200" s="89"/>
      <c r="L200" s="8"/>
      <c r="M200" s="8"/>
      <c r="N200" s="8"/>
      <c r="O200" s="8"/>
      <c r="P200" s="8"/>
      <c r="Q200" s="8"/>
      <c r="R200" s="8"/>
      <c r="S200" s="8"/>
      <c r="T200" s="8"/>
      <c r="U200" s="8"/>
      <c r="V200" s="8"/>
      <c r="W200" s="8"/>
      <c r="X200" s="8"/>
      <c r="Y200" s="8"/>
    </row>
    <row r="201">
      <c r="A201" s="8"/>
      <c r="B201" s="8"/>
      <c r="C201" s="8"/>
      <c r="D201" s="8"/>
      <c r="E201" s="8"/>
      <c r="F201" s="8"/>
      <c r="G201" s="8"/>
      <c r="J201" s="30"/>
      <c r="K201" s="89"/>
      <c r="L201" s="8"/>
      <c r="M201" s="8"/>
      <c r="N201" s="8"/>
      <c r="O201" s="8"/>
      <c r="P201" s="8"/>
      <c r="Q201" s="8"/>
      <c r="R201" s="8"/>
      <c r="S201" s="8"/>
      <c r="T201" s="8"/>
      <c r="U201" s="8"/>
      <c r="V201" s="8"/>
      <c r="W201" s="8"/>
      <c r="X201" s="8"/>
      <c r="Y201" s="8"/>
    </row>
    <row r="202">
      <c r="A202" s="8"/>
      <c r="B202" s="8"/>
      <c r="C202" s="8"/>
      <c r="D202" s="8"/>
      <c r="E202" s="8"/>
      <c r="F202" s="8"/>
      <c r="G202" s="8"/>
      <c r="J202" s="30"/>
      <c r="K202" s="89"/>
      <c r="L202" s="8"/>
      <c r="M202" s="8"/>
      <c r="N202" s="8"/>
      <c r="O202" s="8"/>
      <c r="P202" s="8"/>
      <c r="Q202" s="8"/>
      <c r="R202" s="8"/>
      <c r="S202" s="8"/>
      <c r="T202" s="8"/>
      <c r="U202" s="8"/>
      <c r="V202" s="8"/>
      <c r="W202" s="8"/>
      <c r="X202" s="8"/>
      <c r="Y202" s="8"/>
    </row>
    <row r="203">
      <c r="A203" s="8"/>
      <c r="B203" s="8"/>
      <c r="C203" s="8"/>
      <c r="D203" s="8"/>
      <c r="E203" s="8"/>
      <c r="F203" s="8"/>
      <c r="G203" s="8"/>
      <c r="J203" s="30"/>
      <c r="K203" s="89"/>
      <c r="L203" s="8"/>
      <c r="M203" s="8"/>
      <c r="N203" s="8"/>
      <c r="O203" s="8"/>
      <c r="P203" s="8"/>
      <c r="Q203" s="8"/>
      <c r="R203" s="8"/>
      <c r="S203" s="8"/>
      <c r="T203" s="8"/>
      <c r="U203" s="8"/>
      <c r="V203" s="8"/>
      <c r="W203" s="8"/>
      <c r="X203" s="8"/>
      <c r="Y203" s="8"/>
    </row>
    <row r="204">
      <c r="A204" s="8"/>
      <c r="B204" s="8"/>
      <c r="C204" s="8"/>
      <c r="D204" s="8"/>
      <c r="E204" s="8"/>
      <c r="F204" s="8"/>
      <c r="G204" s="8"/>
      <c r="J204" s="30"/>
      <c r="K204" s="89"/>
      <c r="L204" s="8"/>
      <c r="M204" s="8"/>
      <c r="N204" s="8"/>
      <c r="O204" s="8"/>
      <c r="P204" s="8"/>
      <c r="Q204" s="8"/>
      <c r="R204" s="8"/>
      <c r="S204" s="8"/>
      <c r="T204" s="8"/>
      <c r="U204" s="8"/>
      <c r="V204" s="8"/>
      <c r="W204" s="8"/>
      <c r="X204" s="8"/>
      <c r="Y204" s="8"/>
    </row>
    <row r="205">
      <c r="A205" s="8"/>
      <c r="B205" s="8"/>
      <c r="C205" s="8"/>
      <c r="D205" s="8"/>
      <c r="E205" s="8"/>
      <c r="F205" s="8"/>
      <c r="G205" s="8"/>
      <c r="J205" s="30"/>
      <c r="K205" s="89"/>
      <c r="L205" s="8"/>
      <c r="M205" s="8"/>
      <c r="N205" s="8"/>
      <c r="O205" s="8"/>
      <c r="P205" s="8"/>
      <c r="Q205" s="8"/>
      <c r="R205" s="8"/>
      <c r="S205" s="8"/>
      <c r="T205" s="8"/>
      <c r="U205" s="8"/>
      <c r="V205" s="8"/>
      <c r="W205" s="8"/>
      <c r="X205" s="8"/>
      <c r="Y205" s="8"/>
    </row>
    <row r="206">
      <c r="A206" s="8"/>
      <c r="B206" s="8"/>
      <c r="C206" s="8"/>
      <c r="D206" s="8"/>
      <c r="E206" s="8"/>
      <c r="F206" s="8"/>
      <c r="G206" s="8"/>
      <c r="J206" s="30"/>
      <c r="K206" s="89"/>
      <c r="L206" s="8"/>
      <c r="M206" s="8"/>
      <c r="N206" s="8"/>
      <c r="O206" s="8"/>
      <c r="P206" s="8"/>
      <c r="Q206" s="8"/>
      <c r="R206" s="8"/>
      <c r="S206" s="8"/>
      <c r="T206" s="8"/>
      <c r="U206" s="8"/>
      <c r="V206" s="8"/>
      <c r="W206" s="8"/>
      <c r="X206" s="8"/>
      <c r="Y206" s="8"/>
    </row>
    <row r="207">
      <c r="A207" s="8"/>
      <c r="B207" s="8"/>
      <c r="C207" s="8"/>
      <c r="D207" s="8"/>
      <c r="E207" s="8"/>
      <c r="F207" s="8"/>
      <c r="G207" s="8"/>
      <c r="J207" s="30"/>
      <c r="K207" s="89"/>
      <c r="L207" s="8"/>
      <c r="M207" s="8"/>
      <c r="N207" s="8"/>
      <c r="O207" s="8"/>
      <c r="P207" s="8"/>
      <c r="Q207" s="8"/>
      <c r="R207" s="8"/>
      <c r="S207" s="8"/>
      <c r="T207" s="8"/>
      <c r="U207" s="8"/>
      <c r="V207" s="8"/>
      <c r="W207" s="8"/>
      <c r="X207" s="8"/>
      <c r="Y207" s="8"/>
    </row>
    <row r="208">
      <c r="A208" s="8"/>
      <c r="B208" s="8"/>
      <c r="C208" s="8"/>
      <c r="D208" s="8"/>
      <c r="E208" s="8"/>
      <c r="F208" s="8"/>
      <c r="G208" s="8"/>
      <c r="J208" s="30"/>
      <c r="K208" s="89"/>
      <c r="L208" s="8"/>
      <c r="M208" s="8"/>
      <c r="N208" s="8"/>
      <c r="O208" s="8"/>
      <c r="P208" s="8"/>
      <c r="Q208" s="8"/>
      <c r="R208" s="8"/>
      <c r="S208" s="8"/>
      <c r="T208" s="8"/>
      <c r="U208" s="8"/>
      <c r="V208" s="8"/>
      <c r="W208" s="8"/>
      <c r="X208" s="8"/>
      <c r="Y208" s="8"/>
    </row>
    <row r="209">
      <c r="A209" s="8"/>
      <c r="B209" s="8"/>
      <c r="C209" s="8"/>
      <c r="D209" s="8"/>
      <c r="E209" s="8"/>
      <c r="F209" s="8"/>
      <c r="G209" s="8"/>
      <c r="J209" s="30"/>
      <c r="K209" s="89"/>
      <c r="L209" s="8"/>
      <c r="M209" s="8"/>
      <c r="N209" s="8"/>
      <c r="O209" s="8"/>
      <c r="P209" s="8"/>
      <c r="Q209" s="8"/>
      <c r="R209" s="8"/>
      <c r="S209" s="8"/>
      <c r="T209" s="8"/>
      <c r="U209" s="8"/>
      <c r="V209" s="8"/>
      <c r="W209" s="8"/>
      <c r="X209" s="8"/>
      <c r="Y209" s="8"/>
    </row>
    <row r="210">
      <c r="A210" s="8"/>
      <c r="B210" s="8"/>
      <c r="C210" s="8"/>
      <c r="D210" s="8"/>
      <c r="E210" s="8"/>
      <c r="F210" s="8"/>
      <c r="G210" s="8"/>
      <c r="J210" s="30"/>
      <c r="K210" s="89"/>
      <c r="L210" s="8"/>
      <c r="M210" s="8"/>
      <c r="N210" s="8"/>
      <c r="O210" s="8"/>
      <c r="P210" s="8"/>
      <c r="Q210" s="8"/>
      <c r="R210" s="8"/>
      <c r="S210" s="8"/>
      <c r="T210" s="8"/>
      <c r="U210" s="8"/>
      <c r="V210" s="8"/>
      <c r="W210" s="8"/>
      <c r="X210" s="8"/>
      <c r="Y210" s="8"/>
    </row>
    <row r="211">
      <c r="A211" s="8"/>
      <c r="B211" s="8"/>
      <c r="C211" s="8"/>
      <c r="D211" s="8"/>
      <c r="E211" s="8"/>
      <c r="F211" s="8"/>
      <c r="G211" s="8"/>
      <c r="J211" s="30"/>
      <c r="K211" s="89"/>
      <c r="L211" s="8"/>
      <c r="M211" s="8"/>
      <c r="N211" s="8"/>
      <c r="O211" s="8"/>
      <c r="P211" s="8"/>
      <c r="Q211" s="8"/>
      <c r="R211" s="8"/>
      <c r="S211" s="8"/>
      <c r="T211" s="8"/>
      <c r="U211" s="8"/>
      <c r="V211" s="8"/>
      <c r="W211" s="8"/>
      <c r="X211" s="8"/>
      <c r="Y211" s="8"/>
    </row>
    <row r="212">
      <c r="A212" s="8"/>
      <c r="B212" s="8"/>
      <c r="C212" s="8"/>
      <c r="D212" s="8"/>
      <c r="E212" s="8"/>
      <c r="F212" s="8"/>
      <c r="G212" s="8"/>
      <c r="J212" s="30"/>
      <c r="K212" s="89"/>
      <c r="L212" s="8"/>
      <c r="M212" s="8"/>
      <c r="N212" s="8"/>
      <c r="O212" s="8"/>
      <c r="P212" s="8"/>
      <c r="Q212" s="8"/>
      <c r="R212" s="8"/>
      <c r="S212" s="8"/>
      <c r="T212" s="8"/>
      <c r="U212" s="8"/>
      <c r="V212" s="8"/>
      <c r="W212" s="8"/>
      <c r="X212" s="8"/>
      <c r="Y212" s="8"/>
    </row>
    <row r="213">
      <c r="A213" s="8"/>
      <c r="B213" s="8"/>
      <c r="C213" s="8"/>
      <c r="D213" s="8"/>
      <c r="E213" s="8"/>
      <c r="F213" s="8"/>
      <c r="G213" s="8"/>
      <c r="J213" s="30"/>
      <c r="K213" s="89"/>
      <c r="L213" s="8"/>
      <c r="M213" s="8"/>
      <c r="N213" s="8"/>
      <c r="O213" s="8"/>
      <c r="P213" s="8"/>
      <c r="Q213" s="8"/>
      <c r="R213" s="8"/>
      <c r="S213" s="8"/>
      <c r="T213" s="8"/>
      <c r="U213" s="8"/>
      <c r="V213" s="8"/>
      <c r="W213" s="8"/>
      <c r="X213" s="8"/>
      <c r="Y213" s="8"/>
    </row>
    <row r="214">
      <c r="A214" s="8"/>
      <c r="B214" s="8"/>
      <c r="C214" s="8"/>
      <c r="D214" s="8"/>
      <c r="E214" s="8"/>
      <c r="F214" s="8"/>
      <c r="G214" s="8"/>
      <c r="J214" s="30"/>
      <c r="K214" s="89"/>
      <c r="L214" s="8"/>
      <c r="M214" s="8"/>
      <c r="N214" s="8"/>
      <c r="O214" s="8"/>
      <c r="P214" s="8"/>
      <c r="Q214" s="8"/>
      <c r="R214" s="8"/>
      <c r="S214" s="8"/>
      <c r="T214" s="8"/>
      <c r="U214" s="8"/>
      <c r="V214" s="8"/>
      <c r="W214" s="8"/>
      <c r="X214" s="8"/>
      <c r="Y214" s="8"/>
    </row>
    <row r="215">
      <c r="A215" s="8"/>
      <c r="B215" s="8"/>
      <c r="C215" s="8"/>
      <c r="D215" s="8"/>
      <c r="E215" s="8"/>
      <c r="F215" s="8"/>
      <c r="G215" s="8"/>
      <c r="J215" s="30"/>
      <c r="K215" s="89"/>
      <c r="L215" s="8"/>
      <c r="M215" s="8"/>
      <c r="N215" s="8"/>
      <c r="O215" s="8"/>
      <c r="P215" s="8"/>
      <c r="Q215" s="8"/>
      <c r="R215" s="8"/>
      <c r="S215" s="8"/>
      <c r="T215" s="8"/>
      <c r="U215" s="8"/>
      <c r="V215" s="8"/>
      <c r="W215" s="8"/>
      <c r="X215" s="8"/>
      <c r="Y215" s="8"/>
    </row>
    <row r="216">
      <c r="A216" s="8"/>
      <c r="B216" s="8"/>
      <c r="C216" s="8"/>
      <c r="D216" s="8"/>
      <c r="E216" s="8"/>
      <c r="F216" s="8"/>
      <c r="G216" s="8"/>
      <c r="J216" s="30"/>
      <c r="K216" s="89"/>
      <c r="L216" s="8"/>
      <c r="M216" s="8"/>
      <c r="N216" s="8"/>
      <c r="O216" s="8"/>
      <c r="P216" s="8"/>
      <c r="Q216" s="8"/>
      <c r="R216" s="8"/>
      <c r="S216" s="8"/>
      <c r="T216" s="8"/>
      <c r="U216" s="8"/>
      <c r="V216" s="8"/>
      <c r="W216" s="8"/>
      <c r="X216" s="8"/>
      <c r="Y216" s="8"/>
    </row>
    <row r="217">
      <c r="A217" s="8"/>
      <c r="B217" s="8"/>
      <c r="C217" s="8"/>
      <c r="D217" s="8"/>
      <c r="E217" s="8"/>
      <c r="F217" s="8"/>
      <c r="G217" s="8"/>
      <c r="J217" s="30"/>
      <c r="K217" s="89"/>
      <c r="L217" s="8"/>
      <c r="M217" s="8"/>
      <c r="N217" s="8"/>
      <c r="O217" s="8"/>
      <c r="P217" s="8"/>
      <c r="Q217" s="8"/>
      <c r="R217" s="8"/>
      <c r="S217" s="8"/>
      <c r="T217" s="8"/>
      <c r="U217" s="8"/>
      <c r="V217" s="8"/>
      <c r="W217" s="8"/>
      <c r="X217" s="8"/>
      <c r="Y217" s="8"/>
    </row>
    <row r="218">
      <c r="A218" s="8"/>
      <c r="B218" s="8"/>
      <c r="C218" s="8"/>
      <c r="D218" s="8"/>
      <c r="E218" s="8"/>
      <c r="F218" s="8"/>
      <c r="G218" s="8"/>
      <c r="J218" s="30"/>
      <c r="K218" s="89"/>
      <c r="L218" s="8"/>
      <c r="M218" s="8"/>
      <c r="N218" s="8"/>
      <c r="O218" s="8"/>
      <c r="P218" s="8"/>
      <c r="Q218" s="8"/>
      <c r="R218" s="8"/>
      <c r="S218" s="8"/>
      <c r="T218" s="8"/>
      <c r="U218" s="8"/>
      <c r="V218" s="8"/>
      <c r="W218" s="8"/>
      <c r="X218" s="8"/>
      <c r="Y218" s="8"/>
    </row>
    <row r="219">
      <c r="A219" s="8"/>
      <c r="B219" s="8"/>
      <c r="C219" s="8"/>
      <c r="D219" s="8"/>
      <c r="E219" s="8"/>
      <c r="F219" s="8"/>
      <c r="G219" s="8"/>
      <c r="J219" s="30"/>
      <c r="K219" s="89"/>
      <c r="L219" s="8"/>
      <c r="M219" s="8"/>
      <c r="N219" s="8"/>
      <c r="O219" s="8"/>
      <c r="P219" s="8"/>
      <c r="Q219" s="8"/>
      <c r="R219" s="8"/>
      <c r="S219" s="8"/>
      <c r="T219" s="8"/>
      <c r="U219" s="8"/>
      <c r="V219" s="8"/>
      <c r="W219" s="8"/>
      <c r="X219" s="8"/>
      <c r="Y219" s="8"/>
    </row>
    <row r="220">
      <c r="A220" s="8"/>
      <c r="B220" s="8"/>
      <c r="C220" s="8"/>
      <c r="D220" s="8"/>
      <c r="E220" s="8"/>
      <c r="F220" s="8"/>
      <c r="G220" s="8"/>
      <c r="J220" s="30"/>
      <c r="K220" s="89"/>
      <c r="L220" s="8"/>
      <c r="M220" s="8"/>
      <c r="N220" s="8"/>
      <c r="O220" s="8"/>
      <c r="P220" s="8"/>
      <c r="Q220" s="8"/>
      <c r="R220" s="8"/>
      <c r="S220" s="8"/>
      <c r="T220" s="8"/>
      <c r="U220" s="8"/>
      <c r="V220" s="8"/>
      <c r="W220" s="8"/>
      <c r="X220" s="8"/>
      <c r="Y220" s="8"/>
    </row>
    <row r="221">
      <c r="A221" s="8"/>
      <c r="B221" s="8"/>
      <c r="C221" s="8"/>
      <c r="D221" s="8"/>
      <c r="E221" s="8"/>
      <c r="F221" s="8"/>
      <c r="G221" s="8"/>
      <c r="J221" s="30"/>
      <c r="K221" s="89"/>
      <c r="L221" s="8"/>
      <c r="M221" s="8"/>
      <c r="N221" s="8"/>
      <c r="O221" s="8"/>
      <c r="P221" s="8"/>
      <c r="Q221" s="8"/>
      <c r="R221" s="8"/>
      <c r="S221" s="8"/>
      <c r="T221" s="8"/>
      <c r="U221" s="8"/>
      <c r="V221" s="8"/>
      <c r="W221" s="8"/>
      <c r="X221" s="8"/>
      <c r="Y221" s="8"/>
    </row>
    <row r="222">
      <c r="A222" s="8"/>
      <c r="B222" s="8"/>
      <c r="C222" s="8"/>
      <c r="D222" s="8"/>
      <c r="E222" s="8"/>
      <c r="F222" s="8"/>
      <c r="G222" s="8"/>
      <c r="J222" s="30"/>
      <c r="K222" s="89"/>
      <c r="L222" s="8"/>
      <c r="M222" s="8"/>
      <c r="N222" s="8"/>
      <c r="O222" s="8"/>
      <c r="P222" s="8"/>
      <c r="Q222" s="8"/>
      <c r="R222" s="8"/>
      <c r="S222" s="8"/>
      <c r="T222" s="8"/>
      <c r="U222" s="8"/>
      <c r="V222" s="8"/>
      <c r="W222" s="8"/>
      <c r="X222" s="8"/>
      <c r="Y222" s="8"/>
    </row>
    <row r="223">
      <c r="A223" s="8"/>
      <c r="B223" s="8"/>
      <c r="C223" s="8"/>
      <c r="D223" s="8"/>
      <c r="E223" s="8"/>
      <c r="F223" s="8"/>
      <c r="G223" s="8"/>
      <c r="J223" s="30"/>
      <c r="K223" s="89"/>
      <c r="L223" s="8"/>
      <c r="M223" s="8"/>
      <c r="N223" s="8"/>
      <c r="O223" s="8"/>
      <c r="P223" s="8"/>
      <c r="Q223" s="8"/>
      <c r="R223" s="8"/>
      <c r="S223" s="8"/>
      <c r="T223" s="8"/>
      <c r="U223" s="8"/>
      <c r="V223" s="8"/>
      <c r="W223" s="8"/>
      <c r="X223" s="8"/>
      <c r="Y223" s="8"/>
    </row>
    <row r="224">
      <c r="A224" s="8"/>
      <c r="B224" s="8"/>
      <c r="C224" s="8"/>
      <c r="D224" s="8"/>
      <c r="E224" s="8"/>
      <c r="F224" s="8"/>
      <c r="G224" s="8"/>
      <c r="J224" s="30"/>
      <c r="K224" s="89"/>
      <c r="L224" s="8"/>
      <c r="M224" s="8"/>
      <c r="N224" s="8"/>
      <c r="O224" s="8"/>
      <c r="P224" s="8"/>
      <c r="Q224" s="8"/>
      <c r="R224" s="8"/>
      <c r="S224" s="8"/>
      <c r="T224" s="8"/>
      <c r="U224" s="8"/>
      <c r="V224" s="8"/>
      <c r="W224" s="8"/>
      <c r="X224" s="8"/>
      <c r="Y224" s="8"/>
    </row>
    <row r="225">
      <c r="A225" s="8"/>
      <c r="B225" s="8"/>
      <c r="C225" s="8"/>
      <c r="D225" s="8"/>
      <c r="E225" s="8"/>
      <c r="F225" s="8"/>
      <c r="G225" s="8"/>
      <c r="J225" s="30"/>
      <c r="K225" s="89"/>
      <c r="L225" s="8"/>
      <c r="M225" s="8"/>
      <c r="N225" s="8"/>
      <c r="O225" s="8"/>
      <c r="P225" s="8"/>
      <c r="Q225" s="8"/>
      <c r="R225" s="8"/>
      <c r="S225" s="8"/>
      <c r="T225" s="8"/>
      <c r="U225" s="8"/>
      <c r="V225" s="8"/>
      <c r="W225" s="8"/>
      <c r="X225" s="8"/>
      <c r="Y225" s="8"/>
    </row>
    <row r="226">
      <c r="A226" s="8"/>
      <c r="B226" s="8"/>
      <c r="C226" s="8"/>
      <c r="D226" s="8"/>
      <c r="E226" s="8"/>
      <c r="F226" s="8"/>
      <c r="G226" s="8"/>
      <c r="J226" s="30"/>
      <c r="K226" s="89"/>
      <c r="L226" s="8"/>
      <c r="M226" s="8"/>
      <c r="N226" s="8"/>
      <c r="O226" s="8"/>
      <c r="P226" s="8"/>
      <c r="Q226" s="8"/>
      <c r="R226" s="8"/>
      <c r="S226" s="8"/>
      <c r="T226" s="8"/>
      <c r="U226" s="8"/>
      <c r="V226" s="8"/>
      <c r="W226" s="8"/>
      <c r="X226" s="8"/>
      <c r="Y226" s="8"/>
    </row>
    <row r="227">
      <c r="A227" s="8"/>
      <c r="B227" s="8"/>
      <c r="C227" s="8"/>
      <c r="D227" s="8"/>
      <c r="E227" s="8"/>
      <c r="F227" s="8"/>
      <c r="G227" s="8"/>
      <c r="J227" s="30"/>
      <c r="K227" s="89"/>
      <c r="L227" s="8"/>
      <c r="M227" s="8"/>
      <c r="N227" s="8"/>
      <c r="O227" s="8"/>
      <c r="P227" s="8"/>
      <c r="Q227" s="8"/>
      <c r="R227" s="8"/>
      <c r="S227" s="8"/>
      <c r="T227" s="8"/>
      <c r="U227" s="8"/>
      <c r="V227" s="8"/>
      <c r="W227" s="8"/>
      <c r="X227" s="8"/>
      <c r="Y227" s="8"/>
    </row>
    <row r="228">
      <c r="A228" s="8"/>
      <c r="B228" s="8"/>
      <c r="C228" s="8"/>
      <c r="D228" s="8"/>
      <c r="E228" s="8"/>
      <c r="F228" s="8"/>
      <c r="G228" s="8"/>
      <c r="J228" s="30"/>
      <c r="K228" s="89"/>
      <c r="L228" s="8"/>
      <c r="M228" s="8"/>
      <c r="N228" s="8"/>
      <c r="O228" s="8"/>
      <c r="P228" s="8"/>
      <c r="Q228" s="8"/>
      <c r="R228" s="8"/>
      <c r="S228" s="8"/>
      <c r="T228" s="8"/>
      <c r="U228" s="8"/>
      <c r="V228" s="8"/>
      <c r="W228" s="8"/>
      <c r="X228" s="8"/>
      <c r="Y228" s="8"/>
    </row>
    <row r="229">
      <c r="A229" s="8"/>
      <c r="B229" s="8"/>
      <c r="C229" s="8"/>
      <c r="D229" s="8"/>
      <c r="E229" s="8"/>
      <c r="F229" s="8"/>
      <c r="G229" s="8"/>
      <c r="J229" s="30"/>
      <c r="K229" s="89"/>
      <c r="L229" s="8"/>
      <c r="M229" s="8"/>
      <c r="N229" s="8"/>
      <c r="O229" s="8"/>
      <c r="P229" s="8"/>
      <c r="Q229" s="8"/>
      <c r="R229" s="8"/>
      <c r="S229" s="8"/>
      <c r="T229" s="8"/>
      <c r="U229" s="8"/>
      <c r="V229" s="8"/>
      <c r="W229" s="8"/>
      <c r="X229" s="8"/>
      <c r="Y229" s="8"/>
    </row>
    <row r="230">
      <c r="A230" s="8"/>
      <c r="B230" s="8"/>
      <c r="C230" s="8"/>
      <c r="D230" s="8"/>
      <c r="E230" s="8"/>
      <c r="F230" s="8"/>
      <c r="G230" s="8"/>
      <c r="J230" s="30"/>
      <c r="K230" s="89"/>
      <c r="L230" s="8"/>
      <c r="M230" s="8"/>
      <c r="N230" s="8"/>
      <c r="O230" s="8"/>
      <c r="P230" s="8"/>
      <c r="Q230" s="8"/>
      <c r="R230" s="8"/>
      <c r="S230" s="8"/>
      <c r="T230" s="8"/>
      <c r="U230" s="8"/>
      <c r="V230" s="8"/>
      <c r="W230" s="8"/>
      <c r="X230" s="8"/>
      <c r="Y230" s="8"/>
    </row>
    <row r="231">
      <c r="A231" s="8"/>
      <c r="B231" s="8"/>
      <c r="C231" s="8"/>
      <c r="D231" s="8"/>
      <c r="E231" s="8"/>
      <c r="F231" s="8"/>
      <c r="G231" s="8"/>
      <c r="J231" s="30"/>
      <c r="K231" s="89"/>
      <c r="L231" s="8"/>
      <c r="M231" s="8"/>
      <c r="N231" s="8"/>
      <c r="O231" s="8"/>
      <c r="P231" s="8"/>
      <c r="Q231" s="8"/>
      <c r="R231" s="8"/>
      <c r="S231" s="8"/>
      <c r="T231" s="8"/>
      <c r="U231" s="8"/>
      <c r="V231" s="8"/>
      <c r="W231" s="8"/>
      <c r="X231" s="8"/>
      <c r="Y231" s="8"/>
    </row>
    <row r="232">
      <c r="A232" s="8"/>
      <c r="B232" s="8"/>
      <c r="C232" s="8"/>
      <c r="D232" s="8"/>
      <c r="E232" s="8"/>
      <c r="F232" s="8"/>
      <c r="G232" s="8"/>
      <c r="J232" s="30"/>
      <c r="K232" s="89"/>
      <c r="L232" s="8"/>
      <c r="M232" s="8"/>
      <c r="N232" s="8"/>
      <c r="O232" s="8"/>
      <c r="P232" s="8"/>
      <c r="Q232" s="8"/>
      <c r="R232" s="8"/>
      <c r="S232" s="8"/>
      <c r="T232" s="8"/>
      <c r="U232" s="8"/>
      <c r="V232" s="8"/>
      <c r="W232" s="8"/>
      <c r="X232" s="8"/>
      <c r="Y232" s="8"/>
    </row>
    <row r="233">
      <c r="A233" s="8"/>
      <c r="B233" s="8"/>
      <c r="C233" s="8"/>
      <c r="D233" s="8"/>
      <c r="E233" s="8"/>
      <c r="F233" s="8"/>
      <c r="G233" s="8"/>
      <c r="J233" s="30"/>
      <c r="K233" s="89"/>
      <c r="L233" s="8"/>
      <c r="M233" s="8"/>
      <c r="N233" s="8"/>
      <c r="O233" s="8"/>
      <c r="P233" s="8"/>
      <c r="Q233" s="8"/>
      <c r="R233" s="8"/>
      <c r="S233" s="8"/>
      <c r="T233" s="8"/>
      <c r="U233" s="8"/>
      <c r="V233" s="8"/>
      <c r="W233" s="8"/>
      <c r="X233" s="8"/>
      <c r="Y233" s="8"/>
    </row>
    <row r="234">
      <c r="A234" s="8"/>
      <c r="B234" s="8"/>
      <c r="C234" s="8"/>
      <c r="D234" s="8"/>
      <c r="E234" s="8"/>
      <c r="F234" s="8"/>
      <c r="G234" s="8"/>
      <c r="J234" s="30"/>
      <c r="K234" s="89"/>
      <c r="L234" s="8"/>
      <c r="M234" s="8"/>
      <c r="N234" s="8"/>
      <c r="O234" s="8"/>
      <c r="P234" s="8"/>
      <c r="Q234" s="8"/>
      <c r="R234" s="8"/>
      <c r="S234" s="8"/>
      <c r="T234" s="8"/>
      <c r="U234" s="8"/>
      <c r="V234" s="8"/>
      <c r="W234" s="8"/>
      <c r="X234" s="8"/>
      <c r="Y234" s="8"/>
    </row>
    <row r="235">
      <c r="A235" s="8"/>
      <c r="B235" s="8"/>
      <c r="C235" s="8"/>
      <c r="D235" s="8"/>
      <c r="E235" s="8"/>
      <c r="F235" s="8"/>
      <c r="G235" s="8"/>
      <c r="J235" s="30"/>
      <c r="K235" s="89"/>
      <c r="L235" s="8"/>
      <c r="M235" s="8"/>
      <c r="N235" s="8"/>
      <c r="O235" s="8"/>
      <c r="P235" s="8"/>
      <c r="Q235" s="8"/>
      <c r="R235" s="8"/>
      <c r="S235" s="8"/>
      <c r="T235" s="8"/>
      <c r="U235" s="8"/>
      <c r="V235" s="8"/>
      <c r="W235" s="8"/>
      <c r="X235" s="8"/>
      <c r="Y235" s="8"/>
    </row>
    <row r="236">
      <c r="A236" s="8"/>
      <c r="B236" s="8"/>
      <c r="C236" s="8"/>
      <c r="D236" s="8"/>
      <c r="E236" s="8"/>
      <c r="F236" s="8"/>
      <c r="G236" s="8"/>
      <c r="J236" s="30"/>
      <c r="K236" s="89"/>
      <c r="L236" s="8"/>
      <c r="M236" s="8"/>
      <c r="N236" s="8"/>
      <c r="O236" s="8"/>
      <c r="P236" s="8"/>
      <c r="Q236" s="8"/>
      <c r="R236" s="8"/>
      <c r="S236" s="8"/>
      <c r="T236" s="8"/>
      <c r="U236" s="8"/>
      <c r="V236" s="8"/>
      <c r="W236" s="8"/>
      <c r="X236" s="8"/>
      <c r="Y236" s="8"/>
    </row>
    <row r="237">
      <c r="A237" s="8"/>
      <c r="B237" s="8"/>
      <c r="C237" s="8"/>
      <c r="D237" s="8"/>
      <c r="E237" s="8"/>
      <c r="F237" s="8"/>
      <c r="G237" s="8"/>
      <c r="J237" s="30"/>
      <c r="K237" s="89"/>
      <c r="L237" s="8"/>
      <c r="M237" s="8"/>
      <c r="N237" s="8"/>
      <c r="O237" s="8"/>
      <c r="P237" s="8"/>
      <c r="Q237" s="8"/>
      <c r="R237" s="8"/>
      <c r="S237" s="8"/>
      <c r="T237" s="8"/>
      <c r="U237" s="8"/>
      <c r="V237" s="8"/>
      <c r="W237" s="8"/>
      <c r="X237" s="8"/>
      <c r="Y237" s="8"/>
    </row>
    <row r="238">
      <c r="A238" s="8"/>
      <c r="B238" s="8"/>
      <c r="C238" s="8"/>
      <c r="D238" s="8"/>
      <c r="E238" s="8"/>
      <c r="F238" s="8"/>
      <c r="G238" s="8"/>
      <c r="J238" s="30"/>
      <c r="K238" s="89"/>
      <c r="L238" s="8"/>
      <c r="M238" s="8"/>
      <c r="N238" s="8"/>
      <c r="O238" s="8"/>
      <c r="P238" s="8"/>
      <c r="Q238" s="8"/>
      <c r="R238" s="8"/>
      <c r="S238" s="8"/>
      <c r="T238" s="8"/>
      <c r="U238" s="8"/>
      <c r="V238" s="8"/>
      <c r="W238" s="8"/>
      <c r="X238" s="8"/>
      <c r="Y238" s="8"/>
    </row>
    <row r="239">
      <c r="A239" s="8"/>
      <c r="B239" s="8"/>
      <c r="C239" s="8"/>
      <c r="D239" s="8"/>
      <c r="E239" s="8"/>
      <c r="F239" s="8"/>
      <c r="G239" s="8"/>
      <c r="J239" s="30"/>
      <c r="K239" s="89"/>
      <c r="L239" s="8"/>
      <c r="M239" s="8"/>
      <c r="N239" s="8"/>
      <c r="O239" s="8"/>
      <c r="P239" s="8"/>
      <c r="Q239" s="8"/>
      <c r="R239" s="8"/>
      <c r="S239" s="8"/>
      <c r="T239" s="8"/>
      <c r="U239" s="8"/>
      <c r="V239" s="8"/>
      <c r="W239" s="8"/>
      <c r="X239" s="8"/>
      <c r="Y239" s="8"/>
    </row>
    <row r="240">
      <c r="A240" s="8"/>
      <c r="B240" s="8"/>
      <c r="C240" s="8"/>
      <c r="D240" s="8"/>
      <c r="E240" s="8"/>
      <c r="F240" s="8"/>
      <c r="G240" s="8"/>
      <c r="J240" s="30"/>
      <c r="K240" s="89"/>
      <c r="L240" s="8"/>
      <c r="M240" s="8"/>
      <c r="N240" s="8"/>
      <c r="O240" s="8"/>
      <c r="P240" s="8"/>
      <c r="Q240" s="8"/>
      <c r="R240" s="8"/>
      <c r="S240" s="8"/>
      <c r="T240" s="8"/>
      <c r="U240" s="8"/>
      <c r="V240" s="8"/>
      <c r="W240" s="8"/>
      <c r="X240" s="8"/>
      <c r="Y240" s="8"/>
    </row>
    <row r="241">
      <c r="A241" s="8"/>
      <c r="B241" s="8"/>
      <c r="C241" s="8"/>
      <c r="D241" s="8"/>
      <c r="E241" s="8"/>
      <c r="F241" s="8"/>
      <c r="G241" s="8"/>
      <c r="J241" s="30"/>
      <c r="K241" s="89"/>
      <c r="L241" s="8"/>
      <c r="M241" s="8"/>
      <c r="N241" s="8"/>
      <c r="O241" s="8"/>
      <c r="P241" s="8"/>
      <c r="Q241" s="8"/>
      <c r="R241" s="8"/>
      <c r="S241" s="8"/>
      <c r="T241" s="8"/>
      <c r="U241" s="8"/>
      <c r="V241" s="8"/>
      <c r="W241" s="8"/>
      <c r="X241" s="8"/>
      <c r="Y241" s="8"/>
    </row>
    <row r="242">
      <c r="A242" s="8"/>
      <c r="B242" s="8"/>
      <c r="C242" s="8"/>
      <c r="D242" s="8"/>
      <c r="E242" s="8"/>
      <c r="F242" s="8"/>
      <c r="G242" s="8"/>
      <c r="J242" s="30"/>
      <c r="K242" s="89"/>
      <c r="L242" s="8"/>
      <c r="M242" s="8"/>
      <c r="N242" s="8"/>
      <c r="O242" s="8"/>
      <c r="P242" s="8"/>
      <c r="Q242" s="8"/>
      <c r="R242" s="8"/>
      <c r="S242" s="8"/>
      <c r="T242" s="8"/>
      <c r="U242" s="8"/>
      <c r="V242" s="8"/>
      <c r="W242" s="8"/>
      <c r="X242" s="8"/>
      <c r="Y242" s="8"/>
    </row>
    <row r="243">
      <c r="A243" s="8"/>
      <c r="B243" s="8"/>
      <c r="C243" s="8"/>
      <c r="D243" s="8"/>
      <c r="E243" s="8"/>
      <c r="F243" s="8"/>
      <c r="G243" s="8"/>
      <c r="J243" s="30"/>
      <c r="K243" s="89"/>
      <c r="L243" s="8"/>
      <c r="M243" s="8"/>
      <c r="N243" s="8"/>
      <c r="O243" s="8"/>
      <c r="P243" s="8"/>
      <c r="Q243" s="8"/>
      <c r="R243" s="8"/>
      <c r="S243" s="8"/>
      <c r="T243" s="8"/>
      <c r="U243" s="8"/>
      <c r="V243" s="8"/>
      <c r="W243" s="8"/>
      <c r="X243" s="8"/>
      <c r="Y243" s="8"/>
    </row>
    <row r="244">
      <c r="A244" s="8"/>
      <c r="B244" s="8"/>
      <c r="C244" s="8"/>
      <c r="D244" s="8"/>
      <c r="E244" s="8"/>
      <c r="F244" s="8"/>
      <c r="G244" s="8"/>
      <c r="J244" s="30"/>
      <c r="K244" s="89"/>
      <c r="L244" s="8"/>
      <c r="M244" s="8"/>
      <c r="N244" s="8"/>
      <c r="O244" s="8"/>
      <c r="P244" s="8"/>
      <c r="Q244" s="8"/>
      <c r="R244" s="8"/>
      <c r="S244" s="8"/>
      <c r="T244" s="8"/>
      <c r="U244" s="8"/>
      <c r="V244" s="8"/>
      <c r="W244" s="8"/>
      <c r="X244" s="8"/>
      <c r="Y244" s="8"/>
    </row>
    <row r="245">
      <c r="A245" s="8"/>
      <c r="B245" s="8"/>
      <c r="C245" s="8"/>
      <c r="D245" s="8"/>
      <c r="E245" s="8"/>
      <c r="F245" s="8"/>
      <c r="G245" s="8"/>
      <c r="J245" s="30"/>
      <c r="K245" s="89"/>
      <c r="L245" s="8"/>
      <c r="M245" s="8"/>
      <c r="N245" s="8"/>
      <c r="O245" s="8"/>
      <c r="P245" s="8"/>
      <c r="Q245" s="8"/>
      <c r="R245" s="8"/>
      <c r="S245" s="8"/>
      <c r="T245" s="8"/>
      <c r="U245" s="8"/>
      <c r="V245" s="8"/>
      <c r="W245" s="8"/>
      <c r="X245" s="8"/>
      <c r="Y245" s="8"/>
    </row>
    <row r="246">
      <c r="A246" s="8"/>
      <c r="B246" s="8"/>
      <c r="C246" s="8"/>
      <c r="D246" s="8"/>
      <c r="E246" s="8"/>
      <c r="F246" s="8"/>
      <c r="G246" s="8"/>
      <c r="J246" s="30"/>
      <c r="K246" s="89"/>
      <c r="L246" s="8"/>
      <c r="M246" s="8"/>
      <c r="N246" s="8"/>
      <c r="O246" s="8"/>
      <c r="P246" s="8"/>
      <c r="Q246" s="8"/>
      <c r="R246" s="8"/>
      <c r="S246" s="8"/>
      <c r="T246" s="8"/>
      <c r="U246" s="8"/>
      <c r="V246" s="8"/>
      <c r="W246" s="8"/>
      <c r="X246" s="8"/>
      <c r="Y246" s="8"/>
    </row>
    <row r="247">
      <c r="A247" s="8"/>
      <c r="B247" s="8"/>
      <c r="C247" s="8"/>
      <c r="D247" s="8"/>
      <c r="E247" s="8"/>
      <c r="F247" s="8"/>
      <c r="G247" s="8"/>
      <c r="J247" s="30"/>
      <c r="K247" s="89"/>
      <c r="L247" s="8"/>
      <c r="M247" s="8"/>
      <c r="N247" s="8"/>
      <c r="O247" s="8"/>
      <c r="P247" s="8"/>
      <c r="Q247" s="8"/>
      <c r="R247" s="8"/>
      <c r="S247" s="8"/>
      <c r="T247" s="8"/>
      <c r="U247" s="8"/>
      <c r="V247" s="8"/>
      <c r="W247" s="8"/>
      <c r="X247" s="8"/>
      <c r="Y247" s="8"/>
    </row>
    <row r="248">
      <c r="A248" s="8"/>
      <c r="B248" s="8"/>
      <c r="C248" s="8"/>
      <c r="D248" s="8"/>
      <c r="E248" s="8"/>
      <c r="F248" s="8"/>
      <c r="G248" s="8"/>
      <c r="J248" s="30"/>
      <c r="K248" s="89"/>
      <c r="L248" s="8"/>
      <c r="M248" s="8"/>
      <c r="N248" s="8"/>
      <c r="O248" s="8"/>
      <c r="P248" s="8"/>
      <c r="Q248" s="8"/>
      <c r="R248" s="8"/>
      <c r="S248" s="8"/>
      <c r="T248" s="8"/>
      <c r="U248" s="8"/>
      <c r="V248" s="8"/>
      <c r="W248" s="8"/>
      <c r="X248" s="8"/>
      <c r="Y248" s="8"/>
    </row>
    <row r="249">
      <c r="A249" s="8"/>
      <c r="B249" s="8"/>
      <c r="C249" s="8"/>
      <c r="D249" s="8"/>
      <c r="E249" s="8"/>
      <c r="F249" s="8"/>
      <c r="G249" s="8"/>
      <c r="J249" s="30"/>
      <c r="K249" s="89"/>
      <c r="L249" s="8"/>
      <c r="M249" s="8"/>
      <c r="N249" s="8"/>
      <c r="O249" s="8"/>
      <c r="P249" s="8"/>
      <c r="Q249" s="8"/>
      <c r="R249" s="8"/>
      <c r="S249" s="8"/>
      <c r="T249" s="8"/>
      <c r="U249" s="8"/>
      <c r="V249" s="8"/>
      <c r="W249" s="8"/>
      <c r="X249" s="8"/>
      <c r="Y249" s="8"/>
    </row>
    <row r="250">
      <c r="A250" s="8"/>
      <c r="B250" s="8"/>
      <c r="C250" s="8"/>
      <c r="D250" s="8"/>
      <c r="E250" s="8"/>
      <c r="F250" s="8"/>
      <c r="G250" s="8"/>
      <c r="J250" s="30"/>
      <c r="K250" s="89"/>
      <c r="L250" s="8"/>
      <c r="M250" s="8"/>
      <c r="N250" s="8"/>
      <c r="O250" s="8"/>
      <c r="P250" s="8"/>
      <c r="Q250" s="8"/>
      <c r="R250" s="8"/>
      <c r="S250" s="8"/>
      <c r="T250" s="8"/>
      <c r="U250" s="8"/>
      <c r="V250" s="8"/>
      <c r="W250" s="8"/>
      <c r="X250" s="8"/>
      <c r="Y250" s="8"/>
    </row>
    <row r="251">
      <c r="A251" s="8"/>
      <c r="B251" s="8"/>
      <c r="C251" s="8"/>
      <c r="D251" s="8"/>
      <c r="E251" s="8"/>
      <c r="F251" s="8"/>
      <c r="G251" s="8"/>
      <c r="J251" s="30"/>
      <c r="K251" s="89"/>
      <c r="L251" s="8"/>
      <c r="M251" s="8"/>
      <c r="N251" s="8"/>
      <c r="O251" s="8"/>
      <c r="P251" s="8"/>
      <c r="Q251" s="8"/>
      <c r="R251" s="8"/>
      <c r="S251" s="8"/>
      <c r="T251" s="8"/>
      <c r="U251" s="8"/>
      <c r="V251" s="8"/>
      <c r="W251" s="8"/>
      <c r="X251" s="8"/>
      <c r="Y251" s="8"/>
    </row>
    <row r="252">
      <c r="A252" s="8"/>
      <c r="B252" s="8"/>
      <c r="C252" s="8"/>
      <c r="D252" s="8"/>
      <c r="E252" s="8"/>
      <c r="F252" s="8"/>
      <c r="G252" s="8"/>
      <c r="J252" s="30"/>
      <c r="K252" s="89"/>
      <c r="L252" s="8"/>
      <c r="M252" s="8"/>
      <c r="N252" s="8"/>
      <c r="O252" s="8"/>
      <c r="P252" s="8"/>
      <c r="Q252" s="8"/>
      <c r="R252" s="8"/>
      <c r="S252" s="8"/>
      <c r="T252" s="8"/>
      <c r="U252" s="8"/>
      <c r="V252" s="8"/>
      <c r="W252" s="8"/>
      <c r="X252" s="8"/>
      <c r="Y252" s="8"/>
    </row>
    <row r="253">
      <c r="A253" s="8"/>
      <c r="B253" s="8"/>
      <c r="C253" s="8"/>
      <c r="D253" s="8"/>
      <c r="E253" s="8"/>
      <c r="F253" s="8"/>
      <c r="G253" s="8"/>
      <c r="J253" s="30"/>
      <c r="K253" s="89"/>
      <c r="L253" s="8"/>
      <c r="M253" s="8"/>
      <c r="N253" s="8"/>
      <c r="O253" s="8"/>
      <c r="P253" s="8"/>
      <c r="Q253" s="8"/>
      <c r="R253" s="8"/>
      <c r="S253" s="8"/>
      <c r="T253" s="8"/>
      <c r="U253" s="8"/>
      <c r="V253" s="8"/>
      <c r="W253" s="8"/>
      <c r="X253" s="8"/>
      <c r="Y253" s="8"/>
    </row>
    <row r="254">
      <c r="A254" s="8"/>
      <c r="B254" s="8"/>
      <c r="C254" s="8"/>
      <c r="D254" s="8"/>
      <c r="E254" s="8"/>
      <c r="F254" s="8"/>
      <c r="G254" s="8"/>
      <c r="J254" s="30"/>
      <c r="K254" s="89"/>
      <c r="L254" s="8"/>
      <c r="M254" s="8"/>
      <c r="N254" s="8"/>
      <c r="O254" s="8"/>
      <c r="P254" s="8"/>
      <c r="Q254" s="8"/>
      <c r="R254" s="8"/>
      <c r="S254" s="8"/>
      <c r="T254" s="8"/>
      <c r="U254" s="8"/>
      <c r="V254" s="8"/>
      <c r="W254" s="8"/>
      <c r="X254" s="8"/>
      <c r="Y254" s="8"/>
    </row>
    <row r="255">
      <c r="A255" s="8"/>
      <c r="B255" s="8"/>
      <c r="C255" s="8"/>
      <c r="D255" s="8"/>
      <c r="E255" s="8"/>
      <c r="F255" s="8"/>
      <c r="G255" s="8"/>
      <c r="J255" s="30"/>
      <c r="K255" s="89"/>
      <c r="L255" s="8"/>
      <c r="M255" s="8"/>
      <c r="N255" s="8"/>
      <c r="O255" s="8"/>
      <c r="P255" s="8"/>
      <c r="Q255" s="8"/>
      <c r="R255" s="8"/>
      <c r="S255" s="8"/>
      <c r="T255" s="8"/>
      <c r="U255" s="8"/>
      <c r="V255" s="8"/>
      <c r="W255" s="8"/>
      <c r="X255" s="8"/>
      <c r="Y255" s="8"/>
    </row>
    <row r="256">
      <c r="A256" s="8"/>
      <c r="B256" s="8"/>
      <c r="C256" s="8"/>
      <c r="D256" s="8"/>
      <c r="E256" s="8"/>
      <c r="F256" s="8"/>
      <c r="G256" s="8"/>
      <c r="J256" s="30"/>
      <c r="K256" s="89"/>
      <c r="L256" s="8"/>
      <c r="M256" s="8"/>
      <c r="N256" s="8"/>
      <c r="O256" s="8"/>
      <c r="P256" s="8"/>
      <c r="Q256" s="8"/>
      <c r="R256" s="8"/>
      <c r="S256" s="8"/>
      <c r="T256" s="8"/>
      <c r="U256" s="8"/>
      <c r="V256" s="8"/>
      <c r="W256" s="8"/>
      <c r="X256" s="8"/>
      <c r="Y256" s="8"/>
    </row>
    <row r="257">
      <c r="A257" s="8"/>
      <c r="B257" s="8"/>
      <c r="C257" s="8"/>
      <c r="D257" s="8"/>
      <c r="E257" s="8"/>
      <c r="F257" s="8"/>
      <c r="G257" s="8"/>
      <c r="J257" s="30"/>
      <c r="K257" s="89"/>
      <c r="L257" s="8"/>
      <c r="M257" s="8"/>
      <c r="N257" s="8"/>
      <c r="O257" s="8"/>
      <c r="P257" s="8"/>
      <c r="Q257" s="8"/>
      <c r="R257" s="8"/>
      <c r="S257" s="8"/>
      <c r="T257" s="8"/>
      <c r="U257" s="8"/>
      <c r="V257" s="8"/>
      <c r="W257" s="8"/>
      <c r="X257" s="8"/>
      <c r="Y257" s="8"/>
    </row>
    <row r="258">
      <c r="A258" s="8"/>
      <c r="B258" s="8"/>
      <c r="C258" s="8"/>
      <c r="D258" s="8"/>
      <c r="E258" s="8"/>
      <c r="F258" s="8"/>
      <c r="G258" s="8"/>
      <c r="J258" s="30"/>
      <c r="K258" s="89"/>
      <c r="L258" s="8"/>
      <c r="M258" s="8"/>
      <c r="N258" s="8"/>
      <c r="O258" s="8"/>
      <c r="P258" s="8"/>
      <c r="Q258" s="8"/>
      <c r="R258" s="8"/>
      <c r="S258" s="8"/>
      <c r="T258" s="8"/>
      <c r="U258" s="8"/>
      <c r="V258" s="8"/>
      <c r="W258" s="8"/>
      <c r="X258" s="8"/>
      <c r="Y258" s="8"/>
    </row>
    <row r="259">
      <c r="A259" s="8"/>
      <c r="B259" s="8"/>
      <c r="C259" s="8"/>
      <c r="D259" s="8"/>
      <c r="E259" s="8"/>
      <c r="F259" s="8"/>
      <c r="G259" s="8"/>
      <c r="J259" s="30"/>
      <c r="K259" s="89"/>
      <c r="L259" s="8"/>
      <c r="M259" s="8"/>
      <c r="N259" s="8"/>
      <c r="O259" s="8"/>
      <c r="P259" s="8"/>
      <c r="Q259" s="8"/>
      <c r="R259" s="8"/>
      <c r="S259" s="8"/>
      <c r="T259" s="8"/>
      <c r="U259" s="8"/>
      <c r="V259" s="8"/>
      <c r="W259" s="8"/>
      <c r="X259" s="8"/>
      <c r="Y259" s="8"/>
    </row>
    <row r="260">
      <c r="A260" s="8"/>
      <c r="B260" s="8"/>
      <c r="C260" s="8"/>
      <c r="D260" s="8"/>
      <c r="E260" s="8"/>
      <c r="F260" s="8"/>
      <c r="G260" s="8"/>
      <c r="J260" s="30"/>
      <c r="K260" s="89"/>
      <c r="L260" s="8"/>
      <c r="M260" s="8"/>
      <c r="N260" s="8"/>
      <c r="O260" s="8"/>
      <c r="P260" s="8"/>
      <c r="Q260" s="8"/>
      <c r="R260" s="8"/>
      <c r="S260" s="8"/>
      <c r="T260" s="8"/>
      <c r="U260" s="8"/>
      <c r="V260" s="8"/>
      <c r="W260" s="8"/>
      <c r="X260" s="8"/>
      <c r="Y260" s="8"/>
    </row>
    <row r="261">
      <c r="A261" s="8"/>
      <c r="B261" s="8"/>
      <c r="C261" s="8"/>
      <c r="D261" s="8"/>
      <c r="E261" s="8"/>
      <c r="F261" s="8"/>
      <c r="G261" s="8"/>
      <c r="J261" s="30"/>
      <c r="K261" s="89"/>
      <c r="L261" s="8"/>
      <c r="M261" s="8"/>
      <c r="N261" s="8"/>
      <c r="O261" s="8"/>
      <c r="P261" s="8"/>
      <c r="Q261" s="8"/>
      <c r="R261" s="8"/>
      <c r="S261" s="8"/>
      <c r="T261" s="8"/>
      <c r="U261" s="8"/>
      <c r="V261" s="8"/>
      <c r="W261" s="8"/>
      <c r="X261" s="8"/>
      <c r="Y261" s="8"/>
    </row>
    <row r="262">
      <c r="A262" s="8"/>
      <c r="B262" s="8"/>
      <c r="C262" s="8"/>
      <c r="D262" s="8"/>
      <c r="E262" s="8"/>
      <c r="F262" s="8"/>
      <c r="G262" s="8"/>
      <c r="J262" s="30"/>
      <c r="K262" s="89"/>
      <c r="L262" s="8"/>
      <c r="M262" s="8"/>
      <c r="N262" s="8"/>
      <c r="O262" s="8"/>
      <c r="P262" s="8"/>
      <c r="Q262" s="8"/>
      <c r="R262" s="8"/>
      <c r="S262" s="8"/>
      <c r="T262" s="8"/>
      <c r="U262" s="8"/>
      <c r="V262" s="8"/>
      <c r="W262" s="8"/>
      <c r="X262" s="8"/>
      <c r="Y262" s="8"/>
    </row>
    <row r="263">
      <c r="A263" s="8"/>
      <c r="B263" s="8"/>
      <c r="C263" s="8"/>
      <c r="D263" s="8"/>
      <c r="E263" s="8"/>
      <c r="F263" s="8"/>
      <c r="G263" s="8"/>
      <c r="J263" s="30"/>
      <c r="K263" s="89"/>
      <c r="L263" s="8"/>
      <c r="M263" s="8"/>
      <c r="N263" s="8"/>
      <c r="O263" s="8"/>
      <c r="P263" s="8"/>
      <c r="Q263" s="8"/>
      <c r="R263" s="8"/>
      <c r="S263" s="8"/>
      <c r="T263" s="8"/>
      <c r="U263" s="8"/>
      <c r="V263" s="8"/>
      <c r="W263" s="8"/>
      <c r="X263" s="8"/>
      <c r="Y263" s="8"/>
    </row>
    <row r="264">
      <c r="A264" s="8"/>
      <c r="B264" s="8"/>
      <c r="C264" s="8"/>
      <c r="D264" s="8"/>
      <c r="E264" s="8"/>
      <c r="F264" s="8"/>
      <c r="G264" s="8"/>
      <c r="J264" s="30"/>
      <c r="K264" s="89"/>
      <c r="L264" s="8"/>
      <c r="M264" s="8"/>
      <c r="N264" s="8"/>
      <c r="O264" s="8"/>
      <c r="P264" s="8"/>
      <c r="Q264" s="8"/>
      <c r="R264" s="8"/>
      <c r="S264" s="8"/>
      <c r="T264" s="8"/>
      <c r="U264" s="8"/>
      <c r="V264" s="8"/>
      <c r="W264" s="8"/>
      <c r="X264" s="8"/>
      <c r="Y264" s="8"/>
    </row>
    <row r="265">
      <c r="A265" s="8"/>
      <c r="B265" s="8"/>
      <c r="C265" s="8"/>
      <c r="D265" s="8"/>
      <c r="E265" s="8"/>
      <c r="F265" s="8"/>
      <c r="G265" s="8"/>
      <c r="J265" s="30"/>
      <c r="K265" s="89"/>
      <c r="L265" s="8"/>
      <c r="M265" s="8"/>
      <c r="N265" s="8"/>
      <c r="O265" s="8"/>
      <c r="P265" s="8"/>
      <c r="Q265" s="8"/>
      <c r="R265" s="8"/>
      <c r="S265" s="8"/>
      <c r="T265" s="8"/>
      <c r="U265" s="8"/>
      <c r="V265" s="8"/>
      <c r="W265" s="8"/>
      <c r="X265" s="8"/>
      <c r="Y265" s="8"/>
    </row>
    <row r="266">
      <c r="A266" s="8"/>
      <c r="B266" s="8"/>
      <c r="C266" s="8"/>
      <c r="D266" s="8"/>
      <c r="E266" s="8"/>
      <c r="F266" s="8"/>
      <c r="G266" s="8"/>
      <c r="J266" s="30"/>
      <c r="K266" s="89"/>
      <c r="L266" s="8"/>
      <c r="M266" s="8"/>
      <c r="N266" s="8"/>
      <c r="O266" s="8"/>
      <c r="P266" s="8"/>
      <c r="Q266" s="8"/>
      <c r="R266" s="8"/>
      <c r="S266" s="8"/>
      <c r="T266" s="8"/>
      <c r="U266" s="8"/>
      <c r="V266" s="8"/>
      <c r="W266" s="8"/>
      <c r="X266" s="8"/>
      <c r="Y266" s="8"/>
    </row>
    <row r="267">
      <c r="A267" s="8"/>
      <c r="B267" s="8"/>
      <c r="C267" s="8"/>
      <c r="D267" s="8"/>
      <c r="E267" s="8"/>
      <c r="F267" s="8"/>
      <c r="G267" s="8"/>
      <c r="J267" s="30"/>
      <c r="K267" s="89"/>
      <c r="L267" s="8"/>
      <c r="M267" s="8"/>
      <c r="N267" s="8"/>
      <c r="O267" s="8"/>
      <c r="P267" s="8"/>
      <c r="Q267" s="8"/>
      <c r="R267" s="8"/>
      <c r="S267" s="8"/>
      <c r="T267" s="8"/>
      <c r="U267" s="8"/>
      <c r="V267" s="8"/>
      <c r="W267" s="8"/>
      <c r="X267" s="8"/>
      <c r="Y267" s="8"/>
    </row>
    <row r="268">
      <c r="A268" s="8"/>
      <c r="B268" s="8"/>
      <c r="C268" s="8"/>
      <c r="D268" s="8"/>
      <c r="E268" s="8"/>
      <c r="F268" s="8"/>
      <c r="G268" s="8"/>
      <c r="J268" s="30"/>
      <c r="K268" s="89"/>
      <c r="L268" s="8"/>
      <c r="M268" s="8"/>
      <c r="N268" s="8"/>
      <c r="O268" s="8"/>
      <c r="P268" s="8"/>
      <c r="Q268" s="8"/>
      <c r="R268" s="8"/>
      <c r="S268" s="8"/>
      <c r="T268" s="8"/>
      <c r="U268" s="8"/>
      <c r="V268" s="8"/>
      <c r="W268" s="8"/>
      <c r="X268" s="8"/>
      <c r="Y268" s="8"/>
    </row>
    <row r="269">
      <c r="A269" s="8"/>
      <c r="B269" s="8"/>
      <c r="C269" s="8"/>
      <c r="D269" s="8"/>
      <c r="E269" s="8"/>
      <c r="F269" s="8"/>
      <c r="G269" s="8"/>
      <c r="J269" s="30"/>
      <c r="K269" s="89"/>
      <c r="L269" s="8"/>
      <c r="M269" s="8"/>
      <c r="N269" s="8"/>
      <c r="O269" s="8"/>
      <c r="P269" s="8"/>
      <c r="Q269" s="8"/>
      <c r="R269" s="8"/>
      <c r="S269" s="8"/>
      <c r="T269" s="8"/>
      <c r="U269" s="8"/>
      <c r="V269" s="8"/>
      <c r="W269" s="8"/>
      <c r="X269" s="8"/>
      <c r="Y269" s="8"/>
    </row>
    <row r="270">
      <c r="A270" s="8"/>
      <c r="B270" s="8"/>
      <c r="C270" s="8"/>
      <c r="D270" s="8"/>
      <c r="E270" s="8"/>
      <c r="F270" s="8"/>
      <c r="G270" s="8"/>
      <c r="J270" s="30"/>
      <c r="K270" s="89"/>
      <c r="L270" s="8"/>
      <c r="M270" s="8"/>
      <c r="N270" s="8"/>
      <c r="O270" s="8"/>
      <c r="P270" s="8"/>
      <c r="Q270" s="8"/>
      <c r="R270" s="8"/>
      <c r="S270" s="8"/>
      <c r="T270" s="8"/>
      <c r="U270" s="8"/>
      <c r="V270" s="8"/>
      <c r="W270" s="8"/>
      <c r="X270" s="8"/>
      <c r="Y270" s="8"/>
    </row>
    <row r="271">
      <c r="A271" s="8"/>
      <c r="B271" s="8"/>
      <c r="C271" s="8"/>
      <c r="D271" s="8"/>
      <c r="E271" s="8"/>
      <c r="F271" s="8"/>
      <c r="G271" s="8"/>
      <c r="J271" s="30"/>
      <c r="K271" s="89"/>
      <c r="L271" s="8"/>
      <c r="M271" s="8"/>
      <c r="N271" s="8"/>
      <c r="O271" s="8"/>
      <c r="P271" s="8"/>
      <c r="Q271" s="8"/>
      <c r="R271" s="8"/>
      <c r="S271" s="8"/>
      <c r="T271" s="8"/>
      <c r="U271" s="8"/>
      <c r="V271" s="8"/>
      <c r="W271" s="8"/>
      <c r="X271" s="8"/>
      <c r="Y271" s="8"/>
    </row>
    <row r="272">
      <c r="A272" s="8"/>
      <c r="B272" s="8"/>
      <c r="C272" s="8"/>
      <c r="D272" s="8"/>
      <c r="E272" s="8"/>
      <c r="F272" s="8"/>
      <c r="G272" s="8"/>
      <c r="J272" s="30"/>
      <c r="K272" s="89"/>
      <c r="L272" s="8"/>
      <c r="M272" s="8"/>
      <c r="N272" s="8"/>
      <c r="O272" s="8"/>
      <c r="P272" s="8"/>
      <c r="Q272" s="8"/>
      <c r="R272" s="8"/>
      <c r="S272" s="8"/>
      <c r="T272" s="8"/>
      <c r="U272" s="8"/>
      <c r="V272" s="8"/>
      <c r="W272" s="8"/>
      <c r="X272" s="8"/>
      <c r="Y272" s="8"/>
    </row>
    <row r="273">
      <c r="A273" s="8"/>
      <c r="B273" s="8"/>
      <c r="C273" s="8"/>
      <c r="D273" s="8"/>
      <c r="E273" s="8"/>
      <c r="F273" s="8"/>
      <c r="G273" s="8"/>
      <c r="J273" s="30"/>
      <c r="K273" s="89"/>
      <c r="L273" s="8"/>
      <c r="M273" s="8"/>
      <c r="N273" s="8"/>
      <c r="O273" s="8"/>
      <c r="P273" s="8"/>
      <c r="Q273" s="8"/>
      <c r="R273" s="8"/>
      <c r="S273" s="8"/>
      <c r="T273" s="8"/>
      <c r="U273" s="8"/>
      <c r="V273" s="8"/>
      <c r="W273" s="8"/>
      <c r="X273" s="8"/>
      <c r="Y273" s="8"/>
    </row>
    <row r="274">
      <c r="A274" s="8"/>
      <c r="B274" s="8"/>
      <c r="C274" s="8"/>
      <c r="D274" s="8"/>
      <c r="E274" s="8"/>
      <c r="F274" s="8"/>
      <c r="G274" s="8"/>
      <c r="J274" s="30"/>
      <c r="K274" s="89"/>
      <c r="L274" s="8"/>
      <c r="M274" s="8"/>
      <c r="N274" s="8"/>
      <c r="O274" s="8"/>
      <c r="P274" s="8"/>
      <c r="Q274" s="8"/>
      <c r="R274" s="8"/>
      <c r="S274" s="8"/>
      <c r="T274" s="8"/>
      <c r="U274" s="8"/>
      <c r="V274" s="8"/>
      <c r="W274" s="8"/>
      <c r="X274" s="8"/>
      <c r="Y274" s="8"/>
    </row>
    <row r="275">
      <c r="A275" s="8"/>
      <c r="B275" s="8"/>
      <c r="C275" s="8"/>
      <c r="D275" s="8"/>
      <c r="E275" s="8"/>
      <c r="F275" s="8"/>
      <c r="G275" s="8"/>
      <c r="J275" s="30"/>
      <c r="K275" s="89"/>
      <c r="L275" s="8"/>
      <c r="M275" s="8"/>
      <c r="N275" s="8"/>
      <c r="O275" s="8"/>
      <c r="P275" s="8"/>
      <c r="Q275" s="8"/>
      <c r="R275" s="8"/>
      <c r="S275" s="8"/>
      <c r="T275" s="8"/>
      <c r="U275" s="8"/>
      <c r="V275" s="8"/>
      <c r="W275" s="8"/>
      <c r="X275" s="8"/>
      <c r="Y275" s="8"/>
    </row>
    <row r="276">
      <c r="A276" s="8"/>
      <c r="B276" s="8"/>
      <c r="C276" s="8"/>
      <c r="D276" s="8"/>
      <c r="E276" s="8"/>
      <c r="F276" s="8"/>
      <c r="G276" s="8"/>
      <c r="J276" s="30"/>
      <c r="K276" s="89"/>
      <c r="L276" s="8"/>
      <c r="M276" s="8"/>
      <c r="N276" s="8"/>
      <c r="O276" s="8"/>
      <c r="P276" s="8"/>
      <c r="Q276" s="8"/>
      <c r="R276" s="8"/>
      <c r="S276" s="8"/>
      <c r="T276" s="8"/>
      <c r="U276" s="8"/>
      <c r="V276" s="8"/>
      <c r="W276" s="8"/>
      <c r="X276" s="8"/>
      <c r="Y276" s="8"/>
    </row>
    <row r="277">
      <c r="A277" s="8"/>
      <c r="B277" s="8"/>
      <c r="C277" s="8"/>
      <c r="D277" s="8"/>
      <c r="E277" s="8"/>
      <c r="F277" s="8"/>
      <c r="G277" s="8"/>
      <c r="J277" s="30"/>
      <c r="K277" s="89"/>
      <c r="L277" s="8"/>
      <c r="M277" s="8"/>
      <c r="N277" s="8"/>
      <c r="O277" s="8"/>
      <c r="P277" s="8"/>
      <c r="Q277" s="8"/>
      <c r="R277" s="8"/>
      <c r="S277" s="8"/>
      <c r="T277" s="8"/>
      <c r="U277" s="8"/>
      <c r="V277" s="8"/>
      <c r="W277" s="8"/>
      <c r="X277" s="8"/>
      <c r="Y277" s="8"/>
    </row>
    <row r="278">
      <c r="A278" s="8"/>
      <c r="B278" s="8"/>
      <c r="C278" s="8"/>
      <c r="D278" s="8"/>
      <c r="E278" s="8"/>
      <c r="F278" s="8"/>
      <c r="G278" s="8"/>
      <c r="J278" s="30"/>
      <c r="K278" s="89"/>
      <c r="L278" s="8"/>
      <c r="M278" s="8"/>
      <c r="N278" s="8"/>
      <c r="O278" s="8"/>
      <c r="P278" s="8"/>
      <c r="Q278" s="8"/>
      <c r="R278" s="8"/>
      <c r="S278" s="8"/>
      <c r="T278" s="8"/>
      <c r="U278" s="8"/>
      <c r="V278" s="8"/>
      <c r="W278" s="8"/>
      <c r="X278" s="8"/>
      <c r="Y278" s="8"/>
    </row>
    <row r="279">
      <c r="A279" s="8"/>
      <c r="B279" s="8"/>
      <c r="C279" s="8"/>
      <c r="D279" s="8"/>
      <c r="E279" s="8"/>
      <c r="F279" s="8"/>
      <c r="G279" s="8"/>
      <c r="J279" s="30"/>
      <c r="K279" s="89"/>
      <c r="L279" s="8"/>
      <c r="M279" s="8"/>
      <c r="N279" s="8"/>
      <c r="O279" s="8"/>
      <c r="P279" s="8"/>
      <c r="Q279" s="8"/>
      <c r="R279" s="8"/>
      <c r="S279" s="8"/>
      <c r="T279" s="8"/>
      <c r="U279" s="8"/>
      <c r="V279" s="8"/>
      <c r="W279" s="8"/>
      <c r="X279" s="8"/>
      <c r="Y279" s="8"/>
    </row>
    <row r="280">
      <c r="A280" s="8"/>
      <c r="B280" s="8"/>
      <c r="C280" s="8"/>
      <c r="D280" s="8"/>
      <c r="E280" s="8"/>
      <c r="F280" s="8"/>
      <c r="G280" s="8"/>
      <c r="J280" s="30"/>
      <c r="K280" s="89"/>
      <c r="L280" s="8"/>
      <c r="M280" s="8"/>
      <c r="N280" s="8"/>
      <c r="O280" s="8"/>
      <c r="P280" s="8"/>
      <c r="Q280" s="8"/>
      <c r="R280" s="8"/>
      <c r="S280" s="8"/>
      <c r="T280" s="8"/>
      <c r="U280" s="8"/>
      <c r="V280" s="8"/>
      <c r="W280" s="8"/>
      <c r="X280" s="8"/>
      <c r="Y280" s="8"/>
    </row>
    <row r="281">
      <c r="A281" s="8"/>
      <c r="B281" s="8"/>
      <c r="C281" s="8"/>
      <c r="D281" s="8"/>
      <c r="E281" s="8"/>
      <c r="F281" s="8"/>
      <c r="G281" s="8"/>
      <c r="J281" s="30"/>
      <c r="K281" s="89"/>
      <c r="L281" s="8"/>
      <c r="M281" s="8"/>
      <c r="N281" s="8"/>
      <c r="O281" s="8"/>
      <c r="P281" s="8"/>
      <c r="Q281" s="8"/>
      <c r="R281" s="8"/>
      <c r="S281" s="8"/>
      <c r="T281" s="8"/>
      <c r="U281" s="8"/>
      <c r="V281" s="8"/>
      <c r="W281" s="8"/>
      <c r="X281" s="8"/>
      <c r="Y281" s="8"/>
    </row>
    <row r="282">
      <c r="A282" s="8"/>
      <c r="B282" s="8"/>
      <c r="C282" s="8"/>
      <c r="D282" s="8"/>
      <c r="E282" s="8"/>
      <c r="F282" s="8"/>
      <c r="G282" s="8"/>
      <c r="J282" s="30"/>
      <c r="K282" s="89"/>
      <c r="L282" s="8"/>
      <c r="M282" s="8"/>
      <c r="N282" s="8"/>
      <c r="O282" s="8"/>
      <c r="P282" s="8"/>
      <c r="Q282" s="8"/>
      <c r="R282" s="8"/>
      <c r="S282" s="8"/>
      <c r="T282" s="8"/>
      <c r="U282" s="8"/>
      <c r="V282" s="8"/>
      <c r="W282" s="8"/>
      <c r="X282" s="8"/>
      <c r="Y282" s="8"/>
    </row>
    <row r="283">
      <c r="A283" s="8"/>
      <c r="B283" s="8"/>
      <c r="C283" s="8"/>
      <c r="D283" s="8"/>
      <c r="E283" s="8"/>
      <c r="F283" s="8"/>
      <c r="G283" s="8"/>
      <c r="J283" s="30"/>
      <c r="K283" s="89"/>
      <c r="L283" s="8"/>
      <c r="M283" s="8"/>
      <c r="N283" s="8"/>
      <c r="O283" s="8"/>
      <c r="P283" s="8"/>
      <c r="Q283" s="8"/>
      <c r="R283" s="8"/>
      <c r="S283" s="8"/>
      <c r="T283" s="8"/>
      <c r="U283" s="8"/>
      <c r="V283" s="8"/>
      <c r="W283" s="8"/>
      <c r="X283" s="8"/>
      <c r="Y283" s="8"/>
    </row>
    <row r="284">
      <c r="A284" s="8"/>
      <c r="B284" s="8"/>
      <c r="C284" s="8"/>
      <c r="D284" s="8"/>
      <c r="E284" s="8"/>
      <c r="F284" s="8"/>
      <c r="G284" s="8"/>
      <c r="J284" s="30"/>
      <c r="K284" s="89"/>
      <c r="L284" s="8"/>
      <c r="M284" s="8"/>
      <c r="N284" s="8"/>
      <c r="O284" s="8"/>
      <c r="P284" s="8"/>
      <c r="Q284" s="8"/>
      <c r="R284" s="8"/>
      <c r="S284" s="8"/>
      <c r="T284" s="8"/>
      <c r="U284" s="8"/>
      <c r="V284" s="8"/>
      <c r="W284" s="8"/>
      <c r="X284" s="8"/>
      <c r="Y284" s="8"/>
    </row>
    <row r="285">
      <c r="A285" s="8"/>
      <c r="B285" s="8"/>
      <c r="C285" s="8"/>
      <c r="D285" s="8"/>
      <c r="E285" s="8"/>
      <c r="F285" s="8"/>
      <c r="G285" s="8"/>
      <c r="J285" s="30"/>
      <c r="K285" s="89"/>
      <c r="L285" s="8"/>
      <c r="M285" s="8"/>
      <c r="N285" s="8"/>
      <c r="O285" s="8"/>
      <c r="P285" s="8"/>
      <c r="Q285" s="8"/>
      <c r="R285" s="8"/>
      <c r="S285" s="8"/>
      <c r="T285" s="8"/>
      <c r="U285" s="8"/>
      <c r="V285" s="8"/>
      <c r="W285" s="8"/>
      <c r="X285" s="8"/>
      <c r="Y285" s="8"/>
    </row>
    <row r="286">
      <c r="A286" s="8"/>
      <c r="B286" s="8"/>
      <c r="C286" s="8"/>
      <c r="D286" s="8"/>
      <c r="E286" s="8"/>
      <c r="F286" s="8"/>
      <c r="G286" s="8"/>
      <c r="J286" s="30"/>
      <c r="K286" s="89"/>
      <c r="L286" s="8"/>
      <c r="M286" s="8"/>
      <c r="N286" s="8"/>
      <c r="O286" s="8"/>
      <c r="P286" s="8"/>
      <c r="Q286" s="8"/>
      <c r="R286" s="8"/>
      <c r="S286" s="8"/>
      <c r="T286" s="8"/>
      <c r="U286" s="8"/>
      <c r="V286" s="8"/>
      <c r="W286" s="8"/>
      <c r="X286" s="8"/>
      <c r="Y286" s="8"/>
    </row>
    <row r="287">
      <c r="A287" s="8"/>
      <c r="B287" s="8"/>
      <c r="C287" s="8"/>
      <c r="D287" s="8"/>
      <c r="E287" s="8"/>
      <c r="F287" s="8"/>
      <c r="G287" s="8"/>
      <c r="J287" s="30"/>
      <c r="K287" s="89"/>
      <c r="L287" s="8"/>
      <c r="M287" s="8"/>
      <c r="N287" s="8"/>
      <c r="O287" s="8"/>
      <c r="P287" s="8"/>
      <c r="Q287" s="8"/>
      <c r="R287" s="8"/>
      <c r="S287" s="8"/>
      <c r="T287" s="8"/>
      <c r="U287" s="8"/>
      <c r="V287" s="8"/>
      <c r="W287" s="8"/>
      <c r="X287" s="8"/>
      <c r="Y287" s="8"/>
    </row>
    <row r="288">
      <c r="A288" s="8"/>
      <c r="B288" s="8"/>
      <c r="C288" s="8"/>
      <c r="D288" s="8"/>
      <c r="E288" s="8"/>
      <c r="F288" s="8"/>
      <c r="G288" s="8"/>
      <c r="J288" s="30"/>
      <c r="K288" s="89"/>
      <c r="L288" s="8"/>
      <c r="M288" s="8"/>
      <c r="N288" s="8"/>
      <c r="O288" s="8"/>
      <c r="P288" s="8"/>
      <c r="Q288" s="8"/>
      <c r="R288" s="8"/>
      <c r="S288" s="8"/>
      <c r="T288" s="8"/>
      <c r="U288" s="8"/>
      <c r="V288" s="8"/>
      <c r="W288" s="8"/>
      <c r="X288" s="8"/>
      <c r="Y288" s="8"/>
    </row>
    <row r="289">
      <c r="A289" s="8"/>
      <c r="B289" s="8"/>
      <c r="C289" s="8"/>
      <c r="D289" s="8"/>
      <c r="E289" s="8"/>
      <c r="F289" s="8"/>
      <c r="G289" s="8"/>
      <c r="J289" s="30"/>
      <c r="K289" s="89"/>
      <c r="L289" s="8"/>
      <c r="M289" s="8"/>
      <c r="N289" s="8"/>
      <c r="O289" s="8"/>
      <c r="P289" s="8"/>
      <c r="Q289" s="8"/>
      <c r="R289" s="8"/>
      <c r="S289" s="8"/>
      <c r="T289" s="8"/>
      <c r="U289" s="8"/>
      <c r="V289" s="8"/>
      <c r="W289" s="8"/>
      <c r="X289" s="8"/>
      <c r="Y289" s="8"/>
    </row>
    <row r="290">
      <c r="A290" s="8"/>
      <c r="B290" s="8"/>
      <c r="C290" s="8"/>
      <c r="D290" s="8"/>
      <c r="E290" s="8"/>
      <c r="F290" s="8"/>
      <c r="G290" s="8"/>
      <c r="J290" s="30"/>
      <c r="K290" s="89"/>
      <c r="L290" s="8"/>
      <c r="M290" s="8"/>
      <c r="N290" s="8"/>
      <c r="O290" s="8"/>
      <c r="P290" s="8"/>
      <c r="Q290" s="8"/>
      <c r="R290" s="8"/>
      <c r="S290" s="8"/>
      <c r="T290" s="8"/>
      <c r="U290" s="8"/>
      <c r="V290" s="8"/>
      <c r="W290" s="8"/>
      <c r="X290" s="8"/>
      <c r="Y290" s="8"/>
    </row>
    <row r="291">
      <c r="A291" s="8"/>
      <c r="B291" s="8"/>
      <c r="C291" s="8"/>
      <c r="D291" s="8"/>
      <c r="E291" s="8"/>
      <c r="F291" s="8"/>
      <c r="G291" s="8"/>
      <c r="J291" s="30"/>
      <c r="K291" s="89"/>
      <c r="L291" s="8"/>
      <c r="M291" s="8"/>
      <c r="N291" s="8"/>
      <c r="O291" s="8"/>
      <c r="P291" s="8"/>
      <c r="Q291" s="8"/>
      <c r="R291" s="8"/>
      <c r="S291" s="8"/>
      <c r="T291" s="8"/>
      <c r="U291" s="8"/>
      <c r="V291" s="8"/>
      <c r="W291" s="8"/>
      <c r="X291" s="8"/>
      <c r="Y291" s="8"/>
    </row>
    <row r="292">
      <c r="A292" s="8"/>
      <c r="B292" s="8"/>
      <c r="C292" s="8"/>
      <c r="D292" s="8"/>
      <c r="E292" s="8"/>
      <c r="F292" s="8"/>
      <c r="G292" s="8"/>
      <c r="J292" s="30"/>
      <c r="K292" s="89"/>
      <c r="L292" s="8"/>
      <c r="M292" s="8"/>
      <c r="N292" s="8"/>
      <c r="O292" s="8"/>
      <c r="P292" s="8"/>
      <c r="Q292" s="8"/>
      <c r="R292" s="8"/>
      <c r="S292" s="8"/>
      <c r="T292" s="8"/>
      <c r="U292" s="8"/>
      <c r="V292" s="8"/>
      <c r="W292" s="8"/>
      <c r="X292" s="8"/>
      <c r="Y292" s="8"/>
    </row>
    <row r="293">
      <c r="A293" s="8"/>
      <c r="B293" s="8"/>
      <c r="C293" s="8"/>
      <c r="D293" s="8"/>
      <c r="E293" s="8"/>
      <c r="F293" s="8"/>
      <c r="G293" s="8"/>
      <c r="J293" s="30"/>
      <c r="K293" s="89"/>
      <c r="L293" s="8"/>
      <c r="M293" s="8"/>
      <c r="N293" s="8"/>
      <c r="O293" s="8"/>
      <c r="P293" s="8"/>
      <c r="Q293" s="8"/>
      <c r="R293" s="8"/>
      <c r="S293" s="8"/>
      <c r="T293" s="8"/>
      <c r="U293" s="8"/>
      <c r="V293" s="8"/>
      <c r="W293" s="8"/>
      <c r="X293" s="8"/>
      <c r="Y293" s="8"/>
    </row>
    <row r="294">
      <c r="A294" s="8"/>
      <c r="B294" s="8"/>
      <c r="C294" s="8"/>
      <c r="D294" s="8"/>
      <c r="E294" s="8"/>
      <c r="F294" s="8"/>
      <c r="G294" s="8"/>
      <c r="J294" s="30"/>
      <c r="K294" s="89"/>
      <c r="L294" s="8"/>
      <c r="M294" s="8"/>
      <c r="N294" s="8"/>
      <c r="O294" s="8"/>
      <c r="P294" s="8"/>
      <c r="Q294" s="8"/>
      <c r="R294" s="8"/>
      <c r="S294" s="8"/>
      <c r="T294" s="8"/>
      <c r="U294" s="8"/>
      <c r="V294" s="8"/>
      <c r="W294" s="8"/>
      <c r="X294" s="8"/>
      <c r="Y294" s="8"/>
    </row>
    <row r="295">
      <c r="A295" s="8"/>
      <c r="B295" s="8"/>
      <c r="C295" s="8"/>
      <c r="D295" s="8"/>
      <c r="E295" s="8"/>
      <c r="F295" s="8"/>
      <c r="G295" s="8"/>
      <c r="J295" s="30"/>
      <c r="K295" s="89"/>
      <c r="L295" s="8"/>
      <c r="M295" s="8"/>
      <c r="N295" s="8"/>
      <c r="O295" s="8"/>
      <c r="P295" s="8"/>
      <c r="Q295" s="8"/>
      <c r="R295" s="8"/>
      <c r="S295" s="8"/>
      <c r="T295" s="8"/>
      <c r="U295" s="8"/>
      <c r="V295" s="8"/>
      <c r="W295" s="8"/>
      <c r="X295" s="8"/>
      <c r="Y295" s="8"/>
    </row>
    <row r="296">
      <c r="A296" s="8"/>
      <c r="B296" s="8"/>
      <c r="C296" s="8"/>
      <c r="D296" s="8"/>
      <c r="E296" s="8"/>
      <c r="F296" s="8"/>
      <c r="G296" s="8"/>
      <c r="J296" s="30"/>
      <c r="K296" s="89"/>
      <c r="L296" s="8"/>
      <c r="M296" s="8"/>
      <c r="N296" s="8"/>
      <c r="O296" s="8"/>
      <c r="P296" s="8"/>
      <c r="Q296" s="8"/>
      <c r="R296" s="8"/>
      <c r="S296" s="8"/>
      <c r="T296" s="8"/>
      <c r="U296" s="8"/>
      <c r="V296" s="8"/>
      <c r="W296" s="8"/>
      <c r="X296" s="8"/>
      <c r="Y296" s="8"/>
    </row>
    <row r="297">
      <c r="A297" s="8"/>
      <c r="B297" s="8"/>
      <c r="C297" s="8"/>
      <c r="D297" s="8"/>
      <c r="E297" s="8"/>
      <c r="F297" s="8"/>
      <c r="G297" s="8"/>
      <c r="J297" s="30"/>
      <c r="K297" s="89"/>
      <c r="L297" s="8"/>
      <c r="M297" s="8"/>
      <c r="N297" s="8"/>
      <c r="O297" s="8"/>
      <c r="P297" s="8"/>
      <c r="Q297" s="8"/>
      <c r="R297" s="8"/>
      <c r="S297" s="8"/>
      <c r="T297" s="8"/>
      <c r="U297" s="8"/>
      <c r="V297" s="8"/>
      <c r="W297" s="8"/>
      <c r="X297" s="8"/>
      <c r="Y297" s="8"/>
    </row>
    <row r="298">
      <c r="A298" s="8"/>
      <c r="B298" s="8"/>
      <c r="C298" s="8"/>
      <c r="D298" s="8"/>
      <c r="E298" s="8"/>
      <c r="F298" s="8"/>
      <c r="G298" s="8"/>
      <c r="J298" s="30"/>
      <c r="K298" s="89"/>
      <c r="L298" s="8"/>
      <c r="M298" s="8"/>
      <c r="N298" s="8"/>
      <c r="O298" s="8"/>
      <c r="P298" s="8"/>
      <c r="Q298" s="8"/>
      <c r="R298" s="8"/>
      <c r="S298" s="8"/>
      <c r="T298" s="8"/>
      <c r="U298" s="8"/>
      <c r="V298" s="8"/>
      <c r="W298" s="8"/>
      <c r="X298" s="8"/>
      <c r="Y298" s="8"/>
    </row>
    <row r="299">
      <c r="A299" s="8"/>
      <c r="B299" s="8"/>
      <c r="C299" s="8"/>
      <c r="D299" s="8"/>
      <c r="E299" s="8"/>
      <c r="F299" s="8"/>
      <c r="G299" s="8"/>
      <c r="J299" s="30"/>
      <c r="K299" s="89"/>
      <c r="L299" s="8"/>
      <c r="M299" s="8"/>
      <c r="N299" s="8"/>
      <c r="O299" s="8"/>
      <c r="P299" s="8"/>
      <c r="Q299" s="8"/>
      <c r="R299" s="8"/>
      <c r="S299" s="8"/>
      <c r="T299" s="8"/>
      <c r="U299" s="8"/>
      <c r="V299" s="8"/>
      <c r="W299" s="8"/>
      <c r="X299" s="8"/>
      <c r="Y299" s="8"/>
    </row>
    <row r="300">
      <c r="A300" s="8"/>
      <c r="B300" s="8"/>
      <c r="C300" s="8"/>
      <c r="D300" s="8"/>
      <c r="E300" s="8"/>
      <c r="F300" s="8"/>
      <c r="G300" s="8"/>
      <c r="J300" s="30"/>
      <c r="K300" s="89"/>
      <c r="L300" s="8"/>
      <c r="M300" s="8"/>
      <c r="N300" s="8"/>
      <c r="O300" s="8"/>
      <c r="P300" s="8"/>
      <c r="Q300" s="8"/>
      <c r="R300" s="8"/>
      <c r="S300" s="8"/>
      <c r="T300" s="8"/>
      <c r="U300" s="8"/>
      <c r="V300" s="8"/>
      <c r="W300" s="8"/>
      <c r="X300" s="8"/>
      <c r="Y300" s="8"/>
    </row>
    <row r="301">
      <c r="A301" s="8"/>
      <c r="B301" s="8"/>
      <c r="C301" s="8"/>
      <c r="D301" s="8"/>
      <c r="E301" s="8"/>
      <c r="F301" s="8"/>
      <c r="G301" s="8"/>
      <c r="J301" s="30"/>
      <c r="K301" s="89"/>
      <c r="L301" s="8"/>
      <c r="M301" s="8"/>
      <c r="N301" s="8"/>
      <c r="O301" s="8"/>
      <c r="P301" s="8"/>
      <c r="Q301" s="8"/>
      <c r="R301" s="8"/>
      <c r="S301" s="8"/>
      <c r="T301" s="8"/>
      <c r="U301" s="8"/>
      <c r="V301" s="8"/>
      <c r="W301" s="8"/>
      <c r="X301" s="8"/>
      <c r="Y301" s="8"/>
    </row>
    <row r="302">
      <c r="A302" s="8"/>
      <c r="B302" s="8"/>
      <c r="C302" s="8"/>
      <c r="D302" s="8"/>
      <c r="E302" s="8"/>
      <c r="F302" s="8"/>
      <c r="G302" s="8"/>
      <c r="J302" s="30"/>
      <c r="K302" s="89"/>
      <c r="L302" s="8"/>
      <c r="M302" s="8"/>
      <c r="N302" s="8"/>
      <c r="O302" s="8"/>
      <c r="P302" s="8"/>
      <c r="Q302" s="8"/>
      <c r="R302" s="8"/>
      <c r="S302" s="8"/>
      <c r="T302" s="8"/>
      <c r="U302" s="8"/>
      <c r="V302" s="8"/>
      <c r="W302" s="8"/>
      <c r="X302" s="8"/>
      <c r="Y302" s="8"/>
    </row>
    <row r="303">
      <c r="A303" s="8"/>
      <c r="B303" s="8"/>
      <c r="C303" s="8"/>
      <c r="D303" s="8"/>
      <c r="E303" s="8"/>
      <c r="F303" s="8"/>
      <c r="G303" s="8"/>
      <c r="J303" s="30"/>
      <c r="K303" s="89"/>
      <c r="L303" s="8"/>
      <c r="M303" s="8"/>
      <c r="N303" s="8"/>
      <c r="O303" s="8"/>
      <c r="P303" s="8"/>
      <c r="Q303" s="8"/>
      <c r="R303" s="8"/>
      <c r="S303" s="8"/>
      <c r="T303" s="8"/>
      <c r="U303" s="8"/>
      <c r="V303" s="8"/>
      <c r="W303" s="8"/>
      <c r="X303" s="8"/>
      <c r="Y303" s="8"/>
    </row>
    <row r="304">
      <c r="A304" s="8"/>
      <c r="B304" s="8"/>
      <c r="C304" s="8"/>
      <c r="D304" s="8"/>
      <c r="E304" s="8"/>
      <c r="F304" s="8"/>
      <c r="G304" s="8"/>
      <c r="J304" s="30"/>
      <c r="K304" s="89"/>
      <c r="L304" s="8"/>
      <c r="M304" s="8"/>
      <c r="N304" s="8"/>
      <c r="O304" s="8"/>
      <c r="P304" s="8"/>
      <c r="Q304" s="8"/>
      <c r="R304" s="8"/>
      <c r="S304" s="8"/>
      <c r="T304" s="8"/>
      <c r="U304" s="8"/>
      <c r="V304" s="8"/>
      <c r="W304" s="8"/>
      <c r="X304" s="8"/>
      <c r="Y304" s="8"/>
    </row>
    <row r="305">
      <c r="A305" s="8"/>
      <c r="B305" s="8"/>
      <c r="C305" s="8"/>
      <c r="D305" s="8"/>
      <c r="E305" s="8"/>
      <c r="F305" s="8"/>
      <c r="G305" s="8"/>
      <c r="J305" s="30"/>
      <c r="K305" s="89"/>
      <c r="L305" s="8"/>
      <c r="M305" s="8"/>
      <c r="N305" s="8"/>
      <c r="O305" s="8"/>
      <c r="P305" s="8"/>
      <c r="Q305" s="8"/>
      <c r="R305" s="8"/>
      <c r="S305" s="8"/>
      <c r="T305" s="8"/>
      <c r="U305" s="8"/>
      <c r="V305" s="8"/>
      <c r="W305" s="8"/>
      <c r="X305" s="8"/>
      <c r="Y305" s="8"/>
    </row>
    <row r="306">
      <c r="A306" s="8"/>
      <c r="B306" s="8"/>
      <c r="C306" s="8"/>
      <c r="D306" s="8"/>
      <c r="E306" s="8"/>
      <c r="F306" s="8"/>
      <c r="G306" s="8"/>
      <c r="J306" s="30"/>
      <c r="K306" s="89"/>
      <c r="L306" s="8"/>
      <c r="M306" s="8"/>
      <c r="N306" s="8"/>
      <c r="O306" s="8"/>
      <c r="P306" s="8"/>
      <c r="Q306" s="8"/>
      <c r="R306" s="8"/>
      <c r="S306" s="8"/>
      <c r="T306" s="8"/>
      <c r="U306" s="8"/>
      <c r="V306" s="8"/>
      <c r="W306" s="8"/>
      <c r="X306" s="8"/>
      <c r="Y306" s="8"/>
    </row>
    <row r="307">
      <c r="A307" s="8"/>
      <c r="B307" s="8"/>
      <c r="C307" s="8"/>
      <c r="D307" s="8"/>
      <c r="E307" s="8"/>
      <c r="F307" s="8"/>
      <c r="G307" s="8"/>
      <c r="J307" s="30"/>
      <c r="K307" s="89"/>
      <c r="L307" s="8"/>
      <c r="M307" s="8"/>
      <c r="N307" s="8"/>
      <c r="O307" s="8"/>
      <c r="P307" s="8"/>
      <c r="Q307" s="8"/>
      <c r="R307" s="8"/>
      <c r="S307" s="8"/>
      <c r="T307" s="8"/>
      <c r="U307" s="8"/>
      <c r="V307" s="8"/>
      <c r="W307" s="8"/>
      <c r="X307" s="8"/>
      <c r="Y307" s="8"/>
    </row>
    <row r="308">
      <c r="A308" s="8"/>
      <c r="B308" s="8"/>
      <c r="C308" s="8"/>
      <c r="D308" s="8"/>
      <c r="E308" s="8"/>
      <c r="F308" s="8"/>
      <c r="G308" s="8"/>
      <c r="J308" s="30"/>
      <c r="K308" s="89"/>
      <c r="L308" s="8"/>
      <c r="M308" s="8"/>
      <c r="N308" s="8"/>
      <c r="O308" s="8"/>
      <c r="P308" s="8"/>
      <c r="Q308" s="8"/>
      <c r="R308" s="8"/>
      <c r="S308" s="8"/>
      <c r="T308" s="8"/>
      <c r="U308" s="8"/>
      <c r="V308" s="8"/>
      <c r="W308" s="8"/>
      <c r="X308" s="8"/>
      <c r="Y308" s="8"/>
    </row>
    <row r="309">
      <c r="A309" s="8"/>
      <c r="B309" s="8"/>
      <c r="C309" s="8"/>
      <c r="D309" s="8"/>
      <c r="E309" s="8"/>
      <c r="F309" s="8"/>
      <c r="G309" s="8"/>
      <c r="J309" s="30"/>
      <c r="K309" s="89"/>
      <c r="L309" s="8"/>
      <c r="M309" s="8"/>
      <c r="N309" s="8"/>
      <c r="O309" s="8"/>
      <c r="P309" s="8"/>
      <c r="Q309" s="8"/>
      <c r="R309" s="8"/>
      <c r="S309" s="8"/>
      <c r="T309" s="8"/>
      <c r="U309" s="8"/>
      <c r="V309" s="8"/>
      <c r="W309" s="8"/>
      <c r="X309" s="8"/>
      <c r="Y309" s="8"/>
    </row>
    <row r="310">
      <c r="A310" s="8"/>
      <c r="B310" s="8"/>
      <c r="C310" s="8"/>
      <c r="D310" s="8"/>
      <c r="E310" s="8"/>
      <c r="F310" s="8"/>
      <c r="G310" s="8"/>
      <c r="J310" s="30"/>
      <c r="K310" s="89"/>
      <c r="L310" s="8"/>
      <c r="M310" s="8"/>
      <c r="N310" s="8"/>
      <c r="O310" s="8"/>
      <c r="P310" s="8"/>
      <c r="Q310" s="8"/>
      <c r="R310" s="8"/>
      <c r="S310" s="8"/>
      <c r="T310" s="8"/>
      <c r="U310" s="8"/>
      <c r="V310" s="8"/>
      <c r="W310" s="8"/>
      <c r="X310" s="8"/>
      <c r="Y310" s="8"/>
    </row>
    <row r="311">
      <c r="A311" s="8"/>
      <c r="B311" s="8"/>
      <c r="C311" s="8"/>
      <c r="D311" s="8"/>
      <c r="E311" s="8"/>
      <c r="F311" s="8"/>
      <c r="G311" s="8"/>
      <c r="J311" s="30"/>
      <c r="K311" s="89"/>
      <c r="L311" s="8"/>
      <c r="M311" s="8"/>
      <c r="N311" s="8"/>
      <c r="O311" s="8"/>
      <c r="P311" s="8"/>
      <c r="Q311" s="8"/>
      <c r="R311" s="8"/>
      <c r="S311" s="8"/>
      <c r="T311" s="8"/>
      <c r="U311" s="8"/>
      <c r="V311" s="8"/>
      <c r="W311" s="8"/>
      <c r="X311" s="8"/>
      <c r="Y311" s="8"/>
    </row>
    <row r="312">
      <c r="A312" s="8"/>
      <c r="B312" s="8"/>
      <c r="C312" s="8"/>
      <c r="D312" s="8"/>
      <c r="E312" s="8"/>
      <c r="F312" s="8"/>
      <c r="G312" s="8"/>
      <c r="J312" s="30"/>
      <c r="K312" s="89"/>
      <c r="L312" s="8"/>
      <c r="M312" s="8"/>
      <c r="N312" s="8"/>
      <c r="O312" s="8"/>
      <c r="P312" s="8"/>
      <c r="Q312" s="8"/>
      <c r="R312" s="8"/>
      <c r="S312" s="8"/>
      <c r="T312" s="8"/>
      <c r="U312" s="8"/>
      <c r="V312" s="8"/>
      <c r="W312" s="8"/>
      <c r="X312" s="8"/>
      <c r="Y312" s="8"/>
    </row>
    <row r="313">
      <c r="A313" s="8"/>
      <c r="B313" s="8"/>
      <c r="C313" s="8"/>
      <c r="D313" s="8"/>
      <c r="E313" s="8"/>
      <c r="F313" s="8"/>
      <c r="G313" s="8"/>
      <c r="J313" s="30"/>
      <c r="K313" s="89"/>
      <c r="L313" s="8"/>
      <c r="M313" s="8"/>
      <c r="N313" s="8"/>
      <c r="O313" s="8"/>
      <c r="P313" s="8"/>
      <c r="Q313" s="8"/>
      <c r="R313" s="8"/>
      <c r="S313" s="8"/>
      <c r="T313" s="8"/>
      <c r="U313" s="8"/>
      <c r="V313" s="8"/>
      <c r="W313" s="8"/>
      <c r="X313" s="8"/>
      <c r="Y313" s="8"/>
    </row>
    <row r="314">
      <c r="A314" s="8"/>
      <c r="B314" s="8"/>
      <c r="C314" s="8"/>
      <c r="D314" s="8"/>
      <c r="E314" s="8"/>
      <c r="F314" s="8"/>
      <c r="G314" s="8"/>
      <c r="J314" s="30"/>
      <c r="K314" s="89"/>
      <c r="L314" s="8"/>
      <c r="M314" s="8"/>
      <c r="N314" s="8"/>
      <c r="O314" s="8"/>
      <c r="P314" s="8"/>
      <c r="Q314" s="8"/>
      <c r="R314" s="8"/>
      <c r="S314" s="8"/>
      <c r="T314" s="8"/>
      <c r="U314" s="8"/>
      <c r="V314" s="8"/>
      <c r="W314" s="8"/>
      <c r="X314" s="8"/>
      <c r="Y314" s="8"/>
    </row>
    <row r="315">
      <c r="A315" s="8"/>
      <c r="B315" s="8"/>
      <c r="C315" s="8"/>
      <c r="D315" s="8"/>
      <c r="E315" s="8"/>
      <c r="F315" s="8"/>
      <c r="G315" s="8"/>
      <c r="J315" s="30"/>
      <c r="K315" s="89"/>
      <c r="L315" s="8"/>
      <c r="M315" s="8"/>
      <c r="N315" s="8"/>
      <c r="O315" s="8"/>
      <c r="P315" s="8"/>
      <c r="Q315" s="8"/>
      <c r="R315" s="8"/>
      <c r="S315" s="8"/>
      <c r="T315" s="8"/>
      <c r="U315" s="8"/>
      <c r="V315" s="8"/>
      <c r="W315" s="8"/>
      <c r="X315" s="8"/>
      <c r="Y315" s="8"/>
    </row>
    <row r="316">
      <c r="A316" s="8"/>
      <c r="B316" s="8"/>
      <c r="C316" s="8"/>
      <c r="D316" s="8"/>
      <c r="E316" s="8"/>
      <c r="F316" s="8"/>
      <c r="G316" s="8"/>
      <c r="J316" s="30"/>
      <c r="K316" s="89"/>
      <c r="L316" s="8"/>
      <c r="M316" s="8"/>
      <c r="N316" s="8"/>
      <c r="O316" s="8"/>
      <c r="P316" s="8"/>
      <c r="Q316" s="8"/>
      <c r="R316" s="8"/>
      <c r="S316" s="8"/>
      <c r="T316" s="8"/>
      <c r="U316" s="8"/>
      <c r="V316" s="8"/>
      <c r="W316" s="8"/>
      <c r="X316" s="8"/>
      <c r="Y316" s="8"/>
    </row>
    <row r="317">
      <c r="A317" s="8"/>
      <c r="B317" s="8"/>
      <c r="C317" s="8"/>
      <c r="D317" s="8"/>
      <c r="E317" s="8"/>
      <c r="F317" s="8"/>
      <c r="G317" s="8"/>
      <c r="J317" s="30"/>
      <c r="K317" s="89"/>
      <c r="L317" s="8"/>
      <c r="M317" s="8"/>
      <c r="N317" s="8"/>
      <c r="O317" s="8"/>
      <c r="P317" s="8"/>
      <c r="Q317" s="8"/>
      <c r="R317" s="8"/>
      <c r="S317" s="8"/>
      <c r="T317" s="8"/>
      <c r="U317" s="8"/>
      <c r="V317" s="8"/>
      <c r="W317" s="8"/>
      <c r="X317" s="8"/>
      <c r="Y317" s="8"/>
    </row>
    <row r="318">
      <c r="A318" s="8"/>
      <c r="B318" s="8"/>
      <c r="C318" s="8"/>
      <c r="D318" s="8"/>
      <c r="E318" s="8"/>
      <c r="F318" s="8"/>
      <c r="G318" s="8"/>
      <c r="J318" s="30"/>
      <c r="K318" s="89"/>
      <c r="L318" s="8"/>
      <c r="M318" s="8"/>
      <c r="N318" s="8"/>
      <c r="O318" s="8"/>
      <c r="P318" s="8"/>
      <c r="Q318" s="8"/>
      <c r="R318" s="8"/>
      <c r="S318" s="8"/>
      <c r="T318" s="8"/>
      <c r="U318" s="8"/>
      <c r="V318" s="8"/>
      <c r="W318" s="8"/>
      <c r="X318" s="8"/>
      <c r="Y318" s="8"/>
    </row>
    <row r="319">
      <c r="A319" s="8"/>
      <c r="B319" s="8"/>
      <c r="C319" s="8"/>
      <c r="D319" s="8"/>
      <c r="E319" s="8"/>
      <c r="F319" s="8"/>
      <c r="G319" s="8"/>
      <c r="J319" s="30"/>
      <c r="K319" s="89"/>
      <c r="L319" s="8"/>
      <c r="M319" s="8"/>
      <c r="N319" s="8"/>
      <c r="O319" s="8"/>
      <c r="P319" s="8"/>
      <c r="Q319" s="8"/>
      <c r="R319" s="8"/>
      <c r="S319" s="8"/>
      <c r="T319" s="8"/>
      <c r="U319" s="8"/>
      <c r="V319" s="8"/>
      <c r="W319" s="8"/>
      <c r="X319" s="8"/>
      <c r="Y319" s="8"/>
    </row>
    <row r="320">
      <c r="A320" s="8"/>
      <c r="B320" s="8"/>
      <c r="C320" s="8"/>
      <c r="D320" s="8"/>
      <c r="E320" s="8"/>
      <c r="F320" s="8"/>
      <c r="G320" s="8"/>
      <c r="J320" s="30"/>
      <c r="K320" s="89"/>
      <c r="L320" s="8"/>
      <c r="M320" s="8"/>
      <c r="N320" s="8"/>
      <c r="O320" s="8"/>
      <c r="P320" s="8"/>
      <c r="Q320" s="8"/>
      <c r="R320" s="8"/>
      <c r="S320" s="8"/>
      <c r="T320" s="8"/>
      <c r="U320" s="8"/>
      <c r="V320" s="8"/>
      <c r="W320" s="8"/>
      <c r="X320" s="8"/>
      <c r="Y320" s="8"/>
    </row>
    <row r="321">
      <c r="A321" s="8"/>
      <c r="B321" s="8"/>
      <c r="C321" s="8"/>
      <c r="D321" s="8"/>
      <c r="E321" s="8"/>
      <c r="F321" s="8"/>
      <c r="G321" s="8"/>
      <c r="J321" s="30"/>
      <c r="K321" s="89"/>
      <c r="L321" s="8"/>
      <c r="M321" s="8"/>
      <c r="N321" s="8"/>
      <c r="O321" s="8"/>
      <c r="P321" s="8"/>
      <c r="Q321" s="8"/>
      <c r="R321" s="8"/>
      <c r="S321" s="8"/>
      <c r="T321" s="8"/>
      <c r="U321" s="8"/>
      <c r="V321" s="8"/>
      <c r="W321" s="8"/>
      <c r="X321" s="8"/>
      <c r="Y321" s="8"/>
    </row>
    <row r="322">
      <c r="A322" s="8"/>
      <c r="B322" s="8"/>
      <c r="C322" s="8"/>
      <c r="D322" s="8"/>
      <c r="E322" s="8"/>
      <c r="F322" s="8"/>
      <c r="G322" s="8"/>
      <c r="J322" s="30"/>
      <c r="K322" s="89"/>
      <c r="L322" s="8"/>
      <c r="M322" s="8"/>
      <c r="N322" s="8"/>
      <c r="O322" s="8"/>
      <c r="P322" s="8"/>
      <c r="Q322" s="8"/>
      <c r="R322" s="8"/>
      <c r="S322" s="8"/>
      <c r="T322" s="8"/>
      <c r="U322" s="8"/>
      <c r="V322" s="8"/>
      <c r="W322" s="8"/>
      <c r="X322" s="8"/>
      <c r="Y322" s="8"/>
    </row>
    <row r="323">
      <c r="A323" s="8"/>
      <c r="B323" s="8"/>
      <c r="C323" s="8"/>
      <c r="D323" s="8"/>
      <c r="E323" s="8"/>
      <c r="F323" s="8"/>
      <c r="G323" s="8"/>
      <c r="J323" s="30"/>
      <c r="K323" s="89"/>
      <c r="L323" s="8"/>
      <c r="M323" s="8"/>
      <c r="N323" s="8"/>
      <c r="O323" s="8"/>
      <c r="P323" s="8"/>
      <c r="Q323" s="8"/>
      <c r="R323" s="8"/>
      <c r="S323" s="8"/>
      <c r="T323" s="8"/>
      <c r="U323" s="8"/>
      <c r="V323" s="8"/>
      <c r="W323" s="8"/>
      <c r="X323" s="8"/>
      <c r="Y323" s="8"/>
    </row>
    <row r="324">
      <c r="A324" s="8"/>
      <c r="B324" s="8"/>
      <c r="C324" s="8"/>
      <c r="D324" s="8"/>
      <c r="E324" s="8"/>
      <c r="F324" s="8"/>
      <c r="G324" s="8"/>
      <c r="J324" s="30"/>
      <c r="K324" s="89"/>
      <c r="L324" s="8"/>
      <c r="M324" s="8"/>
      <c r="N324" s="8"/>
      <c r="O324" s="8"/>
      <c r="P324" s="8"/>
      <c r="Q324" s="8"/>
      <c r="R324" s="8"/>
      <c r="S324" s="8"/>
      <c r="T324" s="8"/>
      <c r="U324" s="8"/>
      <c r="V324" s="8"/>
      <c r="W324" s="8"/>
      <c r="X324" s="8"/>
      <c r="Y324" s="8"/>
    </row>
    <row r="325">
      <c r="A325" s="8"/>
      <c r="B325" s="8"/>
      <c r="C325" s="8"/>
      <c r="D325" s="8"/>
      <c r="E325" s="8"/>
      <c r="F325" s="8"/>
      <c r="G325" s="8"/>
      <c r="J325" s="30"/>
      <c r="K325" s="89"/>
      <c r="L325" s="8"/>
      <c r="M325" s="8"/>
      <c r="N325" s="8"/>
      <c r="O325" s="8"/>
      <c r="P325" s="8"/>
      <c r="Q325" s="8"/>
      <c r="R325" s="8"/>
      <c r="S325" s="8"/>
      <c r="T325" s="8"/>
      <c r="U325" s="8"/>
      <c r="V325" s="8"/>
      <c r="W325" s="8"/>
      <c r="X325" s="8"/>
      <c r="Y325" s="8"/>
    </row>
    <row r="326">
      <c r="A326" s="8"/>
      <c r="B326" s="8"/>
      <c r="C326" s="8"/>
      <c r="D326" s="8"/>
      <c r="E326" s="8"/>
      <c r="F326" s="8"/>
      <c r="G326" s="8"/>
      <c r="J326" s="30"/>
      <c r="K326" s="89"/>
      <c r="L326" s="8"/>
      <c r="M326" s="8"/>
      <c r="N326" s="8"/>
      <c r="O326" s="8"/>
      <c r="P326" s="8"/>
      <c r="Q326" s="8"/>
      <c r="R326" s="8"/>
      <c r="S326" s="8"/>
      <c r="T326" s="8"/>
      <c r="U326" s="8"/>
      <c r="V326" s="8"/>
      <c r="W326" s="8"/>
      <c r="X326" s="8"/>
      <c r="Y326" s="8"/>
    </row>
    <row r="327">
      <c r="A327" s="8"/>
      <c r="B327" s="8"/>
      <c r="C327" s="8"/>
      <c r="D327" s="8"/>
      <c r="E327" s="8"/>
      <c r="F327" s="8"/>
      <c r="G327" s="8"/>
      <c r="J327" s="30"/>
      <c r="K327" s="89"/>
      <c r="L327" s="8"/>
      <c r="M327" s="8"/>
      <c r="N327" s="8"/>
      <c r="O327" s="8"/>
      <c r="P327" s="8"/>
      <c r="Q327" s="8"/>
      <c r="R327" s="8"/>
      <c r="S327" s="8"/>
      <c r="T327" s="8"/>
      <c r="U327" s="8"/>
      <c r="V327" s="8"/>
      <c r="W327" s="8"/>
      <c r="X327" s="8"/>
      <c r="Y327" s="8"/>
    </row>
    <row r="328">
      <c r="A328" s="8"/>
      <c r="B328" s="8"/>
      <c r="C328" s="8"/>
      <c r="D328" s="8"/>
      <c r="E328" s="8"/>
      <c r="F328" s="8"/>
      <c r="G328" s="8"/>
      <c r="J328" s="30"/>
      <c r="K328" s="89"/>
      <c r="L328" s="8"/>
      <c r="M328" s="8"/>
      <c r="N328" s="8"/>
      <c r="O328" s="8"/>
      <c r="P328" s="8"/>
      <c r="Q328" s="8"/>
      <c r="R328" s="8"/>
      <c r="S328" s="8"/>
      <c r="T328" s="8"/>
      <c r="U328" s="8"/>
      <c r="V328" s="8"/>
      <c r="W328" s="8"/>
      <c r="X328" s="8"/>
      <c r="Y328" s="8"/>
    </row>
    <row r="329">
      <c r="A329" s="8"/>
      <c r="B329" s="8"/>
      <c r="C329" s="8"/>
      <c r="D329" s="8"/>
      <c r="E329" s="8"/>
      <c r="F329" s="8"/>
      <c r="G329" s="8"/>
      <c r="J329" s="30"/>
      <c r="K329" s="89"/>
      <c r="L329" s="8"/>
      <c r="M329" s="8"/>
      <c r="N329" s="8"/>
      <c r="O329" s="8"/>
      <c r="P329" s="8"/>
      <c r="Q329" s="8"/>
      <c r="R329" s="8"/>
      <c r="S329" s="8"/>
      <c r="T329" s="8"/>
      <c r="U329" s="8"/>
      <c r="V329" s="8"/>
      <c r="W329" s="8"/>
      <c r="X329" s="8"/>
      <c r="Y329" s="8"/>
    </row>
    <row r="330">
      <c r="A330" s="8"/>
      <c r="B330" s="8"/>
      <c r="C330" s="8"/>
      <c r="D330" s="8"/>
      <c r="E330" s="8"/>
      <c r="F330" s="8"/>
      <c r="G330" s="8"/>
      <c r="J330" s="30"/>
      <c r="K330" s="89"/>
      <c r="L330" s="8"/>
      <c r="M330" s="8"/>
      <c r="N330" s="8"/>
      <c r="O330" s="8"/>
      <c r="P330" s="8"/>
      <c r="Q330" s="8"/>
      <c r="R330" s="8"/>
      <c r="S330" s="8"/>
      <c r="T330" s="8"/>
      <c r="U330" s="8"/>
      <c r="V330" s="8"/>
      <c r="W330" s="8"/>
      <c r="X330" s="8"/>
      <c r="Y330" s="8"/>
    </row>
    <row r="331">
      <c r="A331" s="8"/>
      <c r="B331" s="8"/>
      <c r="C331" s="8"/>
      <c r="D331" s="8"/>
      <c r="E331" s="8"/>
      <c r="F331" s="8"/>
      <c r="G331" s="8"/>
      <c r="J331" s="30"/>
      <c r="K331" s="89"/>
      <c r="L331" s="8"/>
      <c r="M331" s="8"/>
      <c r="N331" s="8"/>
      <c r="O331" s="8"/>
      <c r="P331" s="8"/>
      <c r="Q331" s="8"/>
      <c r="R331" s="8"/>
      <c r="S331" s="8"/>
      <c r="T331" s="8"/>
      <c r="U331" s="8"/>
      <c r="V331" s="8"/>
      <c r="W331" s="8"/>
      <c r="X331" s="8"/>
      <c r="Y331" s="8"/>
    </row>
    <row r="332">
      <c r="A332" s="8"/>
      <c r="B332" s="8"/>
      <c r="C332" s="8"/>
      <c r="D332" s="8"/>
      <c r="E332" s="8"/>
      <c r="F332" s="8"/>
      <c r="G332" s="8"/>
      <c r="J332" s="30"/>
      <c r="K332" s="89"/>
      <c r="L332" s="8"/>
      <c r="M332" s="8"/>
      <c r="N332" s="8"/>
      <c r="O332" s="8"/>
      <c r="P332" s="8"/>
      <c r="Q332" s="8"/>
      <c r="R332" s="8"/>
      <c r="S332" s="8"/>
      <c r="T332" s="8"/>
      <c r="U332" s="8"/>
      <c r="V332" s="8"/>
      <c r="W332" s="8"/>
      <c r="X332" s="8"/>
      <c r="Y332" s="8"/>
    </row>
    <row r="333">
      <c r="A333" s="8"/>
      <c r="B333" s="8"/>
      <c r="C333" s="8"/>
      <c r="D333" s="8"/>
      <c r="E333" s="8"/>
      <c r="F333" s="8"/>
      <c r="G333" s="8"/>
      <c r="J333" s="30"/>
      <c r="K333" s="89"/>
      <c r="L333" s="8"/>
      <c r="M333" s="8"/>
      <c r="N333" s="8"/>
      <c r="O333" s="8"/>
      <c r="P333" s="8"/>
      <c r="Q333" s="8"/>
      <c r="R333" s="8"/>
      <c r="S333" s="8"/>
      <c r="T333" s="8"/>
      <c r="U333" s="8"/>
      <c r="V333" s="8"/>
      <c r="W333" s="8"/>
      <c r="X333" s="8"/>
      <c r="Y333" s="8"/>
    </row>
    <row r="334">
      <c r="A334" s="8"/>
      <c r="B334" s="8"/>
      <c r="C334" s="8"/>
      <c r="D334" s="8"/>
      <c r="E334" s="8"/>
      <c r="F334" s="8"/>
      <c r="G334" s="8"/>
      <c r="J334" s="30"/>
      <c r="K334" s="89"/>
      <c r="L334" s="8"/>
      <c r="M334" s="8"/>
      <c r="N334" s="8"/>
      <c r="O334" s="8"/>
      <c r="P334" s="8"/>
      <c r="Q334" s="8"/>
      <c r="R334" s="8"/>
      <c r="S334" s="8"/>
      <c r="T334" s="8"/>
      <c r="U334" s="8"/>
      <c r="V334" s="8"/>
      <c r="W334" s="8"/>
      <c r="X334" s="8"/>
      <c r="Y334" s="8"/>
    </row>
    <row r="335">
      <c r="A335" s="8"/>
      <c r="B335" s="8"/>
      <c r="C335" s="8"/>
      <c r="D335" s="8"/>
      <c r="E335" s="8"/>
      <c r="F335" s="8"/>
      <c r="G335" s="8"/>
      <c r="J335" s="30"/>
      <c r="K335" s="89"/>
      <c r="L335" s="8"/>
      <c r="M335" s="8"/>
      <c r="N335" s="8"/>
      <c r="O335" s="8"/>
      <c r="P335" s="8"/>
      <c r="Q335" s="8"/>
      <c r="R335" s="8"/>
      <c r="S335" s="8"/>
      <c r="T335" s="8"/>
      <c r="U335" s="8"/>
      <c r="V335" s="8"/>
      <c r="W335" s="8"/>
      <c r="X335" s="8"/>
      <c r="Y335" s="8"/>
    </row>
    <row r="336">
      <c r="A336" s="8"/>
      <c r="B336" s="8"/>
      <c r="C336" s="8"/>
      <c r="D336" s="8"/>
      <c r="E336" s="8"/>
      <c r="F336" s="8"/>
      <c r="G336" s="8"/>
      <c r="J336" s="30"/>
      <c r="K336" s="89"/>
      <c r="L336" s="8"/>
      <c r="M336" s="8"/>
      <c r="N336" s="8"/>
      <c r="O336" s="8"/>
      <c r="P336" s="8"/>
      <c r="Q336" s="8"/>
      <c r="R336" s="8"/>
      <c r="S336" s="8"/>
      <c r="T336" s="8"/>
      <c r="U336" s="8"/>
      <c r="V336" s="8"/>
      <c r="W336" s="8"/>
      <c r="X336" s="8"/>
      <c r="Y336" s="8"/>
    </row>
    <row r="337">
      <c r="A337" s="8"/>
      <c r="B337" s="8"/>
      <c r="C337" s="8"/>
      <c r="D337" s="8"/>
      <c r="E337" s="8"/>
      <c r="F337" s="8"/>
      <c r="G337" s="8"/>
      <c r="J337" s="30"/>
      <c r="K337" s="89"/>
      <c r="L337" s="8"/>
      <c r="M337" s="8"/>
      <c r="N337" s="8"/>
      <c r="O337" s="8"/>
      <c r="P337" s="8"/>
      <c r="Q337" s="8"/>
      <c r="R337" s="8"/>
      <c r="S337" s="8"/>
      <c r="T337" s="8"/>
      <c r="U337" s="8"/>
      <c r="V337" s="8"/>
      <c r="W337" s="8"/>
      <c r="X337" s="8"/>
      <c r="Y337" s="8"/>
    </row>
    <row r="338">
      <c r="A338" s="8"/>
      <c r="B338" s="8"/>
      <c r="C338" s="8"/>
      <c r="D338" s="8"/>
      <c r="E338" s="8"/>
      <c r="F338" s="8"/>
      <c r="G338" s="8"/>
      <c r="J338" s="30"/>
      <c r="K338" s="89"/>
      <c r="L338" s="8"/>
      <c r="M338" s="8"/>
      <c r="N338" s="8"/>
      <c r="O338" s="8"/>
      <c r="P338" s="8"/>
      <c r="Q338" s="8"/>
      <c r="R338" s="8"/>
      <c r="S338" s="8"/>
      <c r="T338" s="8"/>
      <c r="U338" s="8"/>
      <c r="V338" s="8"/>
      <c r="W338" s="8"/>
      <c r="X338" s="8"/>
      <c r="Y338" s="8"/>
    </row>
    <row r="339">
      <c r="A339" s="8"/>
      <c r="B339" s="8"/>
      <c r="C339" s="8"/>
      <c r="D339" s="8"/>
      <c r="E339" s="8"/>
      <c r="F339" s="8"/>
      <c r="G339" s="8"/>
      <c r="J339" s="30"/>
      <c r="K339" s="89"/>
      <c r="L339" s="8"/>
      <c r="M339" s="8"/>
      <c r="N339" s="8"/>
      <c r="O339" s="8"/>
      <c r="P339" s="8"/>
      <c r="Q339" s="8"/>
      <c r="R339" s="8"/>
      <c r="S339" s="8"/>
      <c r="T339" s="8"/>
      <c r="U339" s="8"/>
      <c r="V339" s="8"/>
      <c r="W339" s="8"/>
      <c r="X339" s="8"/>
      <c r="Y339" s="8"/>
    </row>
    <row r="340">
      <c r="A340" s="8"/>
      <c r="B340" s="8"/>
      <c r="C340" s="8"/>
      <c r="D340" s="8"/>
      <c r="E340" s="8"/>
      <c r="F340" s="8"/>
      <c r="G340" s="8"/>
      <c r="J340" s="30"/>
      <c r="K340" s="89"/>
      <c r="L340" s="8"/>
      <c r="M340" s="8"/>
      <c r="N340" s="8"/>
      <c r="O340" s="8"/>
      <c r="P340" s="8"/>
      <c r="Q340" s="8"/>
      <c r="R340" s="8"/>
      <c r="S340" s="8"/>
      <c r="T340" s="8"/>
      <c r="U340" s="8"/>
      <c r="V340" s="8"/>
      <c r="W340" s="8"/>
      <c r="X340" s="8"/>
      <c r="Y340" s="8"/>
    </row>
    <row r="341">
      <c r="A341" s="8"/>
      <c r="B341" s="8"/>
      <c r="C341" s="8"/>
      <c r="D341" s="8"/>
      <c r="E341" s="8"/>
      <c r="F341" s="8"/>
      <c r="G341" s="8"/>
      <c r="J341" s="30"/>
      <c r="K341" s="89"/>
      <c r="L341" s="8"/>
      <c r="M341" s="8"/>
      <c r="N341" s="8"/>
      <c r="O341" s="8"/>
      <c r="P341" s="8"/>
      <c r="Q341" s="8"/>
      <c r="R341" s="8"/>
      <c r="S341" s="8"/>
      <c r="T341" s="8"/>
      <c r="U341" s="8"/>
      <c r="V341" s="8"/>
      <c r="W341" s="8"/>
      <c r="X341" s="8"/>
      <c r="Y341" s="8"/>
    </row>
    <row r="342">
      <c r="A342" s="8"/>
      <c r="B342" s="8"/>
      <c r="C342" s="8"/>
      <c r="D342" s="8"/>
      <c r="E342" s="8"/>
      <c r="F342" s="8"/>
      <c r="G342" s="8"/>
      <c r="J342" s="30"/>
      <c r="K342" s="89"/>
      <c r="L342" s="8"/>
      <c r="M342" s="8"/>
      <c r="N342" s="8"/>
      <c r="O342" s="8"/>
      <c r="P342" s="8"/>
      <c r="Q342" s="8"/>
      <c r="R342" s="8"/>
      <c r="S342" s="8"/>
      <c r="T342" s="8"/>
      <c r="U342" s="8"/>
      <c r="V342" s="8"/>
      <c r="W342" s="8"/>
      <c r="X342" s="8"/>
      <c r="Y342" s="8"/>
    </row>
    <row r="343">
      <c r="A343" s="8"/>
      <c r="B343" s="8"/>
      <c r="C343" s="8"/>
      <c r="D343" s="8"/>
      <c r="E343" s="8"/>
      <c r="F343" s="8"/>
      <c r="G343" s="8"/>
      <c r="J343" s="30"/>
      <c r="K343" s="89"/>
      <c r="L343" s="8"/>
      <c r="M343" s="8"/>
      <c r="N343" s="8"/>
      <c r="O343" s="8"/>
      <c r="P343" s="8"/>
      <c r="Q343" s="8"/>
      <c r="R343" s="8"/>
      <c r="S343" s="8"/>
      <c r="T343" s="8"/>
      <c r="U343" s="8"/>
      <c r="V343" s="8"/>
      <c r="W343" s="8"/>
      <c r="X343" s="8"/>
      <c r="Y343" s="8"/>
    </row>
    <row r="344">
      <c r="A344" s="8"/>
      <c r="B344" s="8"/>
      <c r="C344" s="8"/>
      <c r="D344" s="8"/>
      <c r="E344" s="8"/>
      <c r="F344" s="8"/>
      <c r="G344" s="8"/>
      <c r="J344" s="30"/>
      <c r="K344" s="89"/>
      <c r="L344" s="8"/>
      <c r="M344" s="8"/>
      <c r="N344" s="8"/>
      <c r="O344" s="8"/>
      <c r="P344" s="8"/>
      <c r="Q344" s="8"/>
      <c r="R344" s="8"/>
      <c r="S344" s="8"/>
      <c r="T344" s="8"/>
      <c r="U344" s="8"/>
      <c r="V344" s="8"/>
      <c r="W344" s="8"/>
      <c r="X344" s="8"/>
      <c r="Y344" s="8"/>
    </row>
    <row r="345">
      <c r="A345" s="8"/>
      <c r="B345" s="8"/>
      <c r="C345" s="8"/>
      <c r="D345" s="8"/>
      <c r="E345" s="8"/>
      <c r="F345" s="8"/>
      <c r="G345" s="8"/>
      <c r="J345" s="30"/>
      <c r="K345" s="89"/>
      <c r="L345" s="8"/>
      <c r="M345" s="8"/>
      <c r="N345" s="8"/>
      <c r="O345" s="8"/>
      <c r="P345" s="8"/>
      <c r="Q345" s="8"/>
      <c r="R345" s="8"/>
      <c r="S345" s="8"/>
      <c r="T345" s="8"/>
      <c r="U345" s="8"/>
      <c r="V345" s="8"/>
      <c r="W345" s="8"/>
      <c r="X345" s="8"/>
      <c r="Y345" s="8"/>
    </row>
    <row r="346">
      <c r="A346" s="8"/>
      <c r="B346" s="8"/>
      <c r="C346" s="8"/>
      <c r="D346" s="8"/>
      <c r="E346" s="8"/>
      <c r="F346" s="8"/>
      <c r="G346" s="8"/>
      <c r="J346" s="30"/>
      <c r="K346" s="89"/>
      <c r="L346" s="8"/>
      <c r="M346" s="8"/>
      <c r="N346" s="8"/>
      <c r="O346" s="8"/>
      <c r="P346" s="8"/>
      <c r="Q346" s="8"/>
      <c r="R346" s="8"/>
      <c r="S346" s="8"/>
      <c r="T346" s="8"/>
      <c r="U346" s="8"/>
      <c r="V346" s="8"/>
      <c r="W346" s="8"/>
      <c r="X346" s="8"/>
      <c r="Y346" s="8"/>
    </row>
    <row r="347">
      <c r="A347" s="8"/>
      <c r="B347" s="8"/>
      <c r="C347" s="8"/>
      <c r="D347" s="8"/>
      <c r="E347" s="8"/>
      <c r="F347" s="8"/>
      <c r="G347" s="8"/>
      <c r="J347" s="30"/>
      <c r="K347" s="89"/>
      <c r="L347" s="8"/>
      <c r="M347" s="8"/>
      <c r="N347" s="8"/>
      <c r="O347" s="8"/>
      <c r="P347" s="8"/>
      <c r="Q347" s="8"/>
      <c r="R347" s="8"/>
      <c r="S347" s="8"/>
      <c r="T347" s="8"/>
      <c r="U347" s="8"/>
      <c r="V347" s="8"/>
      <c r="W347" s="8"/>
      <c r="X347" s="8"/>
      <c r="Y347" s="8"/>
    </row>
    <row r="348">
      <c r="A348" s="8"/>
      <c r="B348" s="8"/>
      <c r="C348" s="8"/>
      <c r="D348" s="8"/>
      <c r="E348" s="8"/>
      <c r="F348" s="8"/>
      <c r="G348" s="8"/>
      <c r="J348" s="30"/>
      <c r="K348" s="89"/>
      <c r="L348" s="8"/>
      <c r="M348" s="8"/>
      <c r="N348" s="8"/>
      <c r="O348" s="8"/>
      <c r="P348" s="8"/>
      <c r="Q348" s="8"/>
      <c r="R348" s="8"/>
      <c r="S348" s="8"/>
      <c r="T348" s="8"/>
      <c r="U348" s="8"/>
      <c r="V348" s="8"/>
      <c r="W348" s="8"/>
      <c r="X348" s="8"/>
      <c r="Y348" s="8"/>
    </row>
    <row r="349">
      <c r="A349" s="8"/>
      <c r="B349" s="8"/>
      <c r="C349" s="8"/>
      <c r="D349" s="8"/>
      <c r="E349" s="8"/>
      <c r="F349" s="8"/>
      <c r="G349" s="8"/>
      <c r="J349" s="30"/>
      <c r="K349" s="89"/>
      <c r="L349" s="8"/>
      <c r="M349" s="8"/>
      <c r="N349" s="8"/>
      <c r="O349" s="8"/>
      <c r="P349" s="8"/>
      <c r="Q349" s="8"/>
      <c r="R349" s="8"/>
      <c r="S349" s="8"/>
      <c r="T349" s="8"/>
      <c r="U349" s="8"/>
      <c r="V349" s="8"/>
      <c r="W349" s="8"/>
      <c r="X349" s="8"/>
      <c r="Y349" s="8"/>
    </row>
    <row r="350">
      <c r="A350" s="8"/>
      <c r="B350" s="8"/>
      <c r="C350" s="8"/>
      <c r="D350" s="8"/>
      <c r="E350" s="8"/>
      <c r="F350" s="8"/>
      <c r="G350" s="8"/>
      <c r="J350" s="30"/>
      <c r="K350" s="89"/>
      <c r="L350" s="8"/>
      <c r="M350" s="8"/>
      <c r="N350" s="8"/>
      <c r="O350" s="8"/>
      <c r="P350" s="8"/>
      <c r="Q350" s="8"/>
      <c r="R350" s="8"/>
      <c r="S350" s="8"/>
      <c r="T350" s="8"/>
      <c r="U350" s="8"/>
      <c r="V350" s="8"/>
      <c r="W350" s="8"/>
      <c r="X350" s="8"/>
      <c r="Y350" s="8"/>
    </row>
    <row r="351">
      <c r="A351" s="8"/>
      <c r="B351" s="8"/>
      <c r="C351" s="8"/>
      <c r="D351" s="8"/>
      <c r="E351" s="8"/>
      <c r="F351" s="8"/>
      <c r="G351" s="8"/>
      <c r="J351" s="30"/>
      <c r="K351" s="89"/>
      <c r="L351" s="8"/>
      <c r="M351" s="8"/>
      <c r="N351" s="8"/>
      <c r="O351" s="8"/>
      <c r="P351" s="8"/>
      <c r="Q351" s="8"/>
      <c r="R351" s="8"/>
      <c r="S351" s="8"/>
      <c r="T351" s="8"/>
      <c r="U351" s="8"/>
      <c r="V351" s="8"/>
      <c r="W351" s="8"/>
      <c r="X351" s="8"/>
      <c r="Y351" s="8"/>
    </row>
    <row r="352">
      <c r="A352" s="8"/>
      <c r="B352" s="8"/>
      <c r="C352" s="8"/>
      <c r="D352" s="8"/>
      <c r="E352" s="8"/>
      <c r="F352" s="8"/>
      <c r="G352" s="8"/>
      <c r="J352" s="30"/>
      <c r="K352" s="89"/>
      <c r="L352" s="8"/>
      <c r="M352" s="8"/>
      <c r="N352" s="8"/>
      <c r="O352" s="8"/>
      <c r="P352" s="8"/>
      <c r="Q352" s="8"/>
      <c r="R352" s="8"/>
      <c r="S352" s="8"/>
      <c r="T352" s="8"/>
      <c r="U352" s="8"/>
      <c r="V352" s="8"/>
      <c r="W352" s="8"/>
      <c r="X352" s="8"/>
      <c r="Y352" s="8"/>
    </row>
    <row r="353">
      <c r="A353" s="8"/>
      <c r="B353" s="8"/>
      <c r="C353" s="8"/>
      <c r="D353" s="8"/>
      <c r="E353" s="8"/>
      <c r="F353" s="8"/>
      <c r="G353" s="8"/>
      <c r="J353" s="30"/>
      <c r="K353" s="89"/>
      <c r="L353" s="8"/>
      <c r="M353" s="8"/>
      <c r="N353" s="8"/>
      <c r="O353" s="8"/>
      <c r="P353" s="8"/>
      <c r="Q353" s="8"/>
      <c r="R353" s="8"/>
      <c r="S353" s="8"/>
      <c r="T353" s="8"/>
      <c r="U353" s="8"/>
      <c r="V353" s="8"/>
      <c r="W353" s="8"/>
      <c r="X353" s="8"/>
      <c r="Y353" s="8"/>
    </row>
    <row r="354">
      <c r="A354" s="8"/>
      <c r="B354" s="8"/>
      <c r="C354" s="8"/>
      <c r="D354" s="8"/>
      <c r="E354" s="8"/>
      <c r="F354" s="8"/>
      <c r="G354" s="8"/>
      <c r="J354" s="30"/>
      <c r="K354" s="89"/>
      <c r="L354" s="8"/>
      <c r="M354" s="8"/>
      <c r="N354" s="8"/>
      <c r="O354" s="8"/>
      <c r="P354" s="8"/>
      <c r="Q354" s="8"/>
      <c r="R354" s="8"/>
      <c r="S354" s="8"/>
      <c r="T354" s="8"/>
      <c r="U354" s="8"/>
      <c r="V354" s="8"/>
      <c r="W354" s="8"/>
      <c r="X354" s="8"/>
      <c r="Y354" s="8"/>
    </row>
    <row r="355">
      <c r="A355" s="8"/>
      <c r="B355" s="8"/>
      <c r="C355" s="8"/>
      <c r="D355" s="8"/>
      <c r="E355" s="8"/>
      <c r="F355" s="8"/>
      <c r="G355" s="8"/>
      <c r="J355" s="30"/>
      <c r="K355" s="89"/>
      <c r="L355" s="8"/>
      <c r="M355" s="8"/>
      <c r="N355" s="8"/>
      <c r="O355" s="8"/>
      <c r="P355" s="8"/>
      <c r="Q355" s="8"/>
      <c r="R355" s="8"/>
      <c r="S355" s="8"/>
      <c r="T355" s="8"/>
      <c r="U355" s="8"/>
      <c r="V355" s="8"/>
      <c r="W355" s="8"/>
      <c r="X355" s="8"/>
      <c r="Y355" s="8"/>
    </row>
    <row r="356">
      <c r="A356" s="8"/>
      <c r="B356" s="8"/>
      <c r="C356" s="8"/>
      <c r="D356" s="8"/>
      <c r="E356" s="8"/>
      <c r="F356" s="8"/>
      <c r="G356" s="8"/>
      <c r="J356" s="30"/>
      <c r="K356" s="89"/>
      <c r="L356" s="8"/>
      <c r="M356" s="8"/>
      <c r="N356" s="8"/>
      <c r="O356" s="8"/>
      <c r="P356" s="8"/>
      <c r="Q356" s="8"/>
      <c r="R356" s="8"/>
      <c r="S356" s="8"/>
      <c r="T356" s="8"/>
      <c r="U356" s="8"/>
      <c r="V356" s="8"/>
      <c r="W356" s="8"/>
      <c r="X356" s="8"/>
      <c r="Y356" s="8"/>
    </row>
    <row r="357">
      <c r="A357" s="8"/>
      <c r="B357" s="8"/>
      <c r="C357" s="8"/>
      <c r="D357" s="8"/>
      <c r="E357" s="8"/>
      <c r="F357" s="8"/>
      <c r="G357" s="8"/>
      <c r="J357" s="30"/>
      <c r="K357" s="89"/>
      <c r="L357" s="8"/>
      <c r="M357" s="8"/>
      <c r="N357" s="8"/>
      <c r="O357" s="8"/>
      <c r="P357" s="8"/>
      <c r="Q357" s="8"/>
      <c r="R357" s="8"/>
      <c r="S357" s="8"/>
      <c r="T357" s="8"/>
      <c r="U357" s="8"/>
      <c r="V357" s="8"/>
      <c r="W357" s="8"/>
      <c r="X357" s="8"/>
      <c r="Y357" s="8"/>
    </row>
    <row r="358">
      <c r="A358" s="8"/>
      <c r="B358" s="8"/>
      <c r="C358" s="8"/>
      <c r="D358" s="8"/>
      <c r="E358" s="8"/>
      <c r="F358" s="8"/>
      <c r="G358" s="8"/>
      <c r="J358" s="30"/>
      <c r="K358" s="89"/>
      <c r="L358" s="8"/>
      <c r="M358" s="8"/>
      <c r="N358" s="8"/>
      <c r="O358" s="8"/>
      <c r="P358" s="8"/>
      <c r="Q358" s="8"/>
      <c r="R358" s="8"/>
      <c r="S358" s="8"/>
      <c r="T358" s="8"/>
      <c r="U358" s="8"/>
      <c r="V358" s="8"/>
      <c r="W358" s="8"/>
      <c r="X358" s="8"/>
      <c r="Y358" s="8"/>
    </row>
    <row r="359">
      <c r="A359" s="8"/>
      <c r="B359" s="8"/>
      <c r="C359" s="8"/>
      <c r="D359" s="8"/>
      <c r="E359" s="8"/>
      <c r="F359" s="8"/>
      <c r="G359" s="8"/>
      <c r="J359" s="30"/>
      <c r="K359" s="89"/>
      <c r="L359" s="8"/>
      <c r="M359" s="8"/>
      <c r="N359" s="8"/>
      <c r="O359" s="8"/>
      <c r="P359" s="8"/>
      <c r="Q359" s="8"/>
      <c r="R359" s="8"/>
      <c r="S359" s="8"/>
      <c r="T359" s="8"/>
      <c r="U359" s="8"/>
      <c r="V359" s="8"/>
      <c r="W359" s="8"/>
      <c r="X359" s="8"/>
      <c r="Y359" s="8"/>
    </row>
    <row r="360">
      <c r="A360" s="8"/>
      <c r="B360" s="8"/>
      <c r="C360" s="8"/>
      <c r="D360" s="8"/>
      <c r="E360" s="8"/>
      <c r="F360" s="8"/>
      <c r="G360" s="8"/>
      <c r="J360" s="30"/>
      <c r="K360" s="89"/>
      <c r="L360" s="8"/>
      <c r="M360" s="8"/>
      <c r="N360" s="8"/>
      <c r="O360" s="8"/>
      <c r="P360" s="8"/>
      <c r="Q360" s="8"/>
      <c r="R360" s="8"/>
      <c r="S360" s="8"/>
      <c r="T360" s="8"/>
      <c r="U360" s="8"/>
      <c r="V360" s="8"/>
      <c r="W360" s="8"/>
      <c r="X360" s="8"/>
      <c r="Y360" s="8"/>
    </row>
    <row r="361">
      <c r="A361" s="8"/>
      <c r="B361" s="8"/>
      <c r="C361" s="8"/>
      <c r="D361" s="8"/>
      <c r="E361" s="8"/>
      <c r="F361" s="8"/>
      <c r="G361" s="8"/>
      <c r="J361" s="30"/>
      <c r="K361" s="89"/>
      <c r="L361" s="8"/>
      <c r="M361" s="8"/>
      <c r="N361" s="8"/>
      <c r="O361" s="8"/>
      <c r="P361" s="8"/>
      <c r="Q361" s="8"/>
      <c r="R361" s="8"/>
      <c r="S361" s="8"/>
      <c r="T361" s="8"/>
      <c r="U361" s="8"/>
      <c r="V361" s="8"/>
      <c r="W361" s="8"/>
      <c r="X361" s="8"/>
      <c r="Y361" s="8"/>
    </row>
    <row r="362">
      <c r="A362" s="8"/>
      <c r="B362" s="8"/>
      <c r="C362" s="8"/>
      <c r="D362" s="8"/>
      <c r="E362" s="8"/>
      <c r="F362" s="8"/>
      <c r="G362" s="8"/>
      <c r="J362" s="30"/>
      <c r="K362" s="89"/>
      <c r="L362" s="8"/>
      <c r="M362" s="8"/>
      <c r="N362" s="8"/>
      <c r="O362" s="8"/>
      <c r="P362" s="8"/>
      <c r="Q362" s="8"/>
      <c r="R362" s="8"/>
      <c r="S362" s="8"/>
      <c r="T362" s="8"/>
      <c r="U362" s="8"/>
      <c r="V362" s="8"/>
      <c r="W362" s="8"/>
      <c r="X362" s="8"/>
      <c r="Y362" s="8"/>
    </row>
    <row r="363">
      <c r="A363" s="8"/>
      <c r="B363" s="8"/>
      <c r="C363" s="8"/>
      <c r="D363" s="8"/>
      <c r="E363" s="8"/>
      <c r="F363" s="8"/>
      <c r="G363" s="8"/>
      <c r="J363" s="30"/>
      <c r="K363" s="89"/>
      <c r="L363" s="8"/>
      <c r="M363" s="8"/>
      <c r="N363" s="8"/>
      <c r="O363" s="8"/>
      <c r="P363" s="8"/>
      <c r="Q363" s="8"/>
      <c r="R363" s="8"/>
      <c r="S363" s="8"/>
      <c r="T363" s="8"/>
      <c r="U363" s="8"/>
      <c r="V363" s="8"/>
      <c r="W363" s="8"/>
      <c r="X363" s="8"/>
      <c r="Y363" s="8"/>
    </row>
    <row r="364">
      <c r="A364" s="8"/>
      <c r="B364" s="8"/>
      <c r="C364" s="8"/>
      <c r="D364" s="8"/>
      <c r="E364" s="8"/>
      <c r="F364" s="8"/>
      <c r="G364" s="8"/>
      <c r="J364" s="30"/>
      <c r="K364" s="89"/>
      <c r="L364" s="8"/>
      <c r="M364" s="8"/>
      <c r="N364" s="8"/>
      <c r="O364" s="8"/>
      <c r="P364" s="8"/>
      <c r="Q364" s="8"/>
      <c r="R364" s="8"/>
      <c r="S364" s="8"/>
      <c r="T364" s="8"/>
      <c r="U364" s="8"/>
      <c r="V364" s="8"/>
      <c r="W364" s="8"/>
      <c r="X364" s="8"/>
      <c r="Y364" s="8"/>
    </row>
    <row r="365">
      <c r="A365" s="8"/>
      <c r="B365" s="8"/>
      <c r="C365" s="8"/>
      <c r="D365" s="8"/>
      <c r="E365" s="8"/>
      <c r="F365" s="8"/>
      <c r="G365" s="8"/>
      <c r="J365" s="30"/>
      <c r="K365" s="89"/>
      <c r="L365" s="8"/>
      <c r="M365" s="8"/>
      <c r="N365" s="8"/>
      <c r="O365" s="8"/>
      <c r="P365" s="8"/>
      <c r="Q365" s="8"/>
      <c r="R365" s="8"/>
      <c r="S365" s="8"/>
      <c r="T365" s="8"/>
      <c r="U365" s="8"/>
      <c r="V365" s="8"/>
      <c r="W365" s="8"/>
      <c r="X365" s="8"/>
      <c r="Y365" s="8"/>
    </row>
    <row r="366">
      <c r="A366" s="8"/>
      <c r="B366" s="8"/>
      <c r="C366" s="8"/>
      <c r="D366" s="8"/>
      <c r="E366" s="8"/>
      <c r="F366" s="8"/>
      <c r="G366" s="8"/>
      <c r="J366" s="30"/>
      <c r="K366" s="89"/>
      <c r="L366" s="8"/>
      <c r="M366" s="8"/>
      <c r="N366" s="8"/>
      <c r="O366" s="8"/>
      <c r="P366" s="8"/>
      <c r="Q366" s="8"/>
      <c r="R366" s="8"/>
      <c r="S366" s="8"/>
      <c r="T366" s="8"/>
      <c r="U366" s="8"/>
      <c r="V366" s="8"/>
      <c r="W366" s="8"/>
      <c r="X366" s="8"/>
      <c r="Y366" s="8"/>
    </row>
    <row r="367">
      <c r="A367" s="8"/>
      <c r="B367" s="8"/>
      <c r="C367" s="8"/>
      <c r="D367" s="8"/>
      <c r="E367" s="8"/>
      <c r="F367" s="8"/>
      <c r="G367" s="8"/>
      <c r="J367" s="30"/>
      <c r="K367" s="89"/>
      <c r="L367" s="8"/>
      <c r="M367" s="8"/>
      <c r="N367" s="8"/>
      <c r="O367" s="8"/>
      <c r="P367" s="8"/>
      <c r="Q367" s="8"/>
      <c r="R367" s="8"/>
      <c r="S367" s="8"/>
      <c r="T367" s="8"/>
      <c r="U367" s="8"/>
      <c r="V367" s="8"/>
      <c r="W367" s="8"/>
      <c r="X367" s="8"/>
      <c r="Y367" s="8"/>
    </row>
    <row r="368">
      <c r="A368" s="8"/>
      <c r="B368" s="8"/>
      <c r="C368" s="8"/>
      <c r="D368" s="8"/>
      <c r="E368" s="8"/>
      <c r="F368" s="8"/>
      <c r="G368" s="8"/>
      <c r="J368" s="30"/>
      <c r="K368" s="89"/>
      <c r="L368" s="8"/>
      <c r="M368" s="8"/>
      <c r="N368" s="8"/>
      <c r="O368" s="8"/>
      <c r="P368" s="8"/>
      <c r="Q368" s="8"/>
      <c r="R368" s="8"/>
      <c r="S368" s="8"/>
      <c r="T368" s="8"/>
      <c r="U368" s="8"/>
      <c r="V368" s="8"/>
      <c r="W368" s="8"/>
      <c r="X368" s="8"/>
      <c r="Y368" s="8"/>
    </row>
    <row r="369">
      <c r="A369" s="8"/>
      <c r="B369" s="8"/>
      <c r="C369" s="8"/>
      <c r="D369" s="8"/>
      <c r="E369" s="8"/>
      <c r="F369" s="8"/>
      <c r="G369" s="8"/>
      <c r="J369" s="30"/>
      <c r="K369" s="89"/>
      <c r="L369" s="8"/>
      <c r="M369" s="8"/>
      <c r="N369" s="8"/>
      <c r="O369" s="8"/>
      <c r="P369" s="8"/>
      <c r="Q369" s="8"/>
      <c r="R369" s="8"/>
      <c r="S369" s="8"/>
      <c r="T369" s="8"/>
      <c r="U369" s="8"/>
      <c r="V369" s="8"/>
      <c r="W369" s="8"/>
      <c r="X369" s="8"/>
      <c r="Y369" s="8"/>
    </row>
    <row r="370">
      <c r="A370" s="8"/>
      <c r="B370" s="8"/>
      <c r="C370" s="8"/>
      <c r="D370" s="8"/>
      <c r="E370" s="8"/>
      <c r="F370" s="8"/>
      <c r="G370" s="8"/>
      <c r="J370" s="30"/>
      <c r="K370" s="89"/>
      <c r="L370" s="8"/>
      <c r="M370" s="8"/>
      <c r="N370" s="8"/>
      <c r="O370" s="8"/>
      <c r="P370" s="8"/>
      <c r="Q370" s="8"/>
      <c r="R370" s="8"/>
      <c r="S370" s="8"/>
      <c r="T370" s="8"/>
      <c r="U370" s="8"/>
      <c r="V370" s="8"/>
      <c r="W370" s="8"/>
      <c r="X370" s="8"/>
      <c r="Y370" s="8"/>
    </row>
    <row r="371">
      <c r="A371" s="8"/>
      <c r="B371" s="8"/>
      <c r="C371" s="8"/>
      <c r="D371" s="8"/>
      <c r="E371" s="8"/>
      <c r="F371" s="8"/>
      <c r="G371" s="8"/>
      <c r="J371" s="30"/>
      <c r="K371" s="89"/>
      <c r="L371" s="8"/>
      <c r="M371" s="8"/>
      <c r="N371" s="8"/>
      <c r="O371" s="8"/>
      <c r="P371" s="8"/>
      <c r="Q371" s="8"/>
      <c r="R371" s="8"/>
      <c r="S371" s="8"/>
      <c r="T371" s="8"/>
      <c r="U371" s="8"/>
      <c r="V371" s="8"/>
      <c r="W371" s="8"/>
      <c r="X371" s="8"/>
      <c r="Y371" s="8"/>
    </row>
    <row r="372">
      <c r="A372" s="8"/>
      <c r="B372" s="8"/>
      <c r="C372" s="8"/>
      <c r="D372" s="8"/>
      <c r="E372" s="8"/>
      <c r="F372" s="8"/>
      <c r="G372" s="8"/>
      <c r="J372" s="30"/>
      <c r="K372" s="89"/>
      <c r="L372" s="8"/>
      <c r="M372" s="8"/>
      <c r="N372" s="8"/>
      <c r="O372" s="8"/>
      <c r="P372" s="8"/>
      <c r="Q372" s="8"/>
      <c r="R372" s="8"/>
      <c r="S372" s="8"/>
      <c r="T372" s="8"/>
      <c r="U372" s="8"/>
      <c r="V372" s="8"/>
      <c r="W372" s="8"/>
      <c r="X372" s="8"/>
      <c r="Y372" s="8"/>
    </row>
    <row r="373">
      <c r="A373" s="8"/>
      <c r="B373" s="8"/>
      <c r="C373" s="8"/>
      <c r="D373" s="8"/>
      <c r="E373" s="8"/>
      <c r="F373" s="8"/>
      <c r="G373" s="8"/>
      <c r="J373" s="30"/>
      <c r="K373" s="89"/>
      <c r="L373" s="8"/>
      <c r="M373" s="8"/>
      <c r="N373" s="8"/>
      <c r="O373" s="8"/>
      <c r="P373" s="8"/>
      <c r="Q373" s="8"/>
      <c r="R373" s="8"/>
      <c r="S373" s="8"/>
      <c r="T373" s="8"/>
      <c r="U373" s="8"/>
      <c r="V373" s="8"/>
      <c r="W373" s="8"/>
      <c r="X373" s="8"/>
      <c r="Y373" s="8"/>
    </row>
    <row r="374">
      <c r="A374" s="8"/>
      <c r="B374" s="8"/>
      <c r="C374" s="8"/>
      <c r="D374" s="8"/>
      <c r="E374" s="8"/>
      <c r="F374" s="8"/>
      <c r="G374" s="8"/>
      <c r="J374" s="30"/>
      <c r="K374" s="89"/>
      <c r="L374" s="8"/>
      <c r="M374" s="8"/>
      <c r="N374" s="8"/>
      <c r="O374" s="8"/>
      <c r="P374" s="8"/>
      <c r="Q374" s="8"/>
      <c r="R374" s="8"/>
      <c r="S374" s="8"/>
      <c r="T374" s="8"/>
      <c r="U374" s="8"/>
      <c r="V374" s="8"/>
      <c r="W374" s="8"/>
      <c r="X374" s="8"/>
      <c r="Y374" s="8"/>
    </row>
    <row r="375">
      <c r="A375" s="8"/>
      <c r="B375" s="8"/>
      <c r="C375" s="8"/>
      <c r="D375" s="8"/>
      <c r="E375" s="8"/>
      <c r="F375" s="8"/>
      <c r="G375" s="8"/>
      <c r="J375" s="30"/>
      <c r="K375" s="89"/>
      <c r="L375" s="8"/>
      <c r="M375" s="8"/>
      <c r="N375" s="8"/>
      <c r="O375" s="8"/>
      <c r="P375" s="8"/>
      <c r="Q375" s="8"/>
      <c r="R375" s="8"/>
      <c r="S375" s="8"/>
      <c r="T375" s="8"/>
      <c r="U375" s="8"/>
      <c r="V375" s="8"/>
      <c r="W375" s="8"/>
      <c r="X375" s="8"/>
      <c r="Y375" s="8"/>
    </row>
    <row r="376">
      <c r="A376" s="8"/>
      <c r="B376" s="8"/>
      <c r="C376" s="8"/>
      <c r="D376" s="8"/>
      <c r="E376" s="8"/>
      <c r="F376" s="8"/>
      <c r="G376" s="8"/>
      <c r="J376" s="30"/>
      <c r="K376" s="89"/>
      <c r="L376" s="8"/>
      <c r="M376" s="8"/>
      <c r="N376" s="8"/>
      <c r="O376" s="8"/>
      <c r="P376" s="8"/>
      <c r="Q376" s="8"/>
      <c r="R376" s="8"/>
      <c r="S376" s="8"/>
      <c r="T376" s="8"/>
      <c r="U376" s="8"/>
      <c r="V376" s="8"/>
      <c r="W376" s="8"/>
      <c r="X376" s="8"/>
      <c r="Y376" s="8"/>
    </row>
    <row r="377">
      <c r="A377" s="8"/>
      <c r="B377" s="8"/>
      <c r="C377" s="8"/>
      <c r="D377" s="8"/>
      <c r="E377" s="8"/>
      <c r="F377" s="8"/>
      <c r="G377" s="8"/>
      <c r="J377" s="30"/>
      <c r="K377" s="89"/>
      <c r="L377" s="8"/>
      <c r="M377" s="8"/>
      <c r="N377" s="8"/>
      <c r="O377" s="8"/>
      <c r="P377" s="8"/>
      <c r="Q377" s="8"/>
      <c r="R377" s="8"/>
      <c r="S377" s="8"/>
      <c r="T377" s="8"/>
      <c r="U377" s="8"/>
      <c r="V377" s="8"/>
      <c r="W377" s="8"/>
      <c r="X377" s="8"/>
      <c r="Y377" s="8"/>
    </row>
    <row r="378">
      <c r="A378" s="8"/>
      <c r="B378" s="8"/>
      <c r="C378" s="8"/>
      <c r="D378" s="8"/>
      <c r="E378" s="8"/>
      <c r="F378" s="8"/>
      <c r="G378" s="8"/>
      <c r="J378" s="30"/>
      <c r="K378" s="89"/>
      <c r="L378" s="8"/>
      <c r="M378" s="8"/>
      <c r="N378" s="8"/>
      <c r="O378" s="8"/>
      <c r="P378" s="8"/>
      <c r="Q378" s="8"/>
      <c r="R378" s="8"/>
      <c r="S378" s="8"/>
      <c r="T378" s="8"/>
      <c r="U378" s="8"/>
      <c r="V378" s="8"/>
      <c r="W378" s="8"/>
      <c r="X378" s="8"/>
      <c r="Y378" s="8"/>
    </row>
    <row r="379">
      <c r="A379" s="8"/>
      <c r="B379" s="8"/>
      <c r="C379" s="8"/>
      <c r="D379" s="8"/>
      <c r="E379" s="8"/>
      <c r="F379" s="8"/>
      <c r="G379" s="8"/>
      <c r="J379" s="30"/>
      <c r="K379" s="89"/>
      <c r="L379" s="8"/>
      <c r="M379" s="8"/>
      <c r="N379" s="8"/>
      <c r="O379" s="8"/>
      <c r="P379" s="8"/>
      <c r="Q379" s="8"/>
      <c r="R379" s="8"/>
      <c r="S379" s="8"/>
      <c r="T379" s="8"/>
      <c r="U379" s="8"/>
      <c r="V379" s="8"/>
      <c r="W379" s="8"/>
      <c r="X379" s="8"/>
      <c r="Y379" s="8"/>
    </row>
    <row r="380">
      <c r="A380" s="8"/>
      <c r="B380" s="8"/>
      <c r="C380" s="8"/>
      <c r="D380" s="8"/>
      <c r="E380" s="8"/>
      <c r="F380" s="8"/>
      <c r="G380" s="8"/>
      <c r="J380" s="30"/>
      <c r="K380" s="89"/>
      <c r="L380" s="8"/>
      <c r="M380" s="8"/>
      <c r="N380" s="8"/>
      <c r="O380" s="8"/>
      <c r="P380" s="8"/>
      <c r="Q380" s="8"/>
      <c r="R380" s="8"/>
      <c r="S380" s="8"/>
      <c r="T380" s="8"/>
      <c r="U380" s="8"/>
      <c r="V380" s="8"/>
      <c r="W380" s="8"/>
      <c r="X380" s="8"/>
      <c r="Y380" s="8"/>
    </row>
    <row r="381">
      <c r="A381" s="8"/>
      <c r="B381" s="8"/>
      <c r="C381" s="8"/>
      <c r="D381" s="8"/>
      <c r="E381" s="8"/>
      <c r="F381" s="8"/>
      <c r="G381" s="8"/>
      <c r="J381" s="30"/>
      <c r="K381" s="89"/>
      <c r="L381" s="8"/>
      <c r="M381" s="8"/>
      <c r="N381" s="8"/>
      <c r="O381" s="8"/>
      <c r="P381" s="8"/>
      <c r="Q381" s="8"/>
      <c r="R381" s="8"/>
      <c r="S381" s="8"/>
      <c r="T381" s="8"/>
      <c r="U381" s="8"/>
      <c r="V381" s="8"/>
      <c r="W381" s="8"/>
      <c r="X381" s="8"/>
      <c r="Y381" s="8"/>
    </row>
    <row r="382">
      <c r="A382" s="8"/>
      <c r="B382" s="8"/>
      <c r="C382" s="8"/>
      <c r="D382" s="8"/>
      <c r="E382" s="8"/>
      <c r="F382" s="8"/>
      <c r="G382" s="8"/>
      <c r="J382" s="30"/>
      <c r="K382" s="89"/>
      <c r="L382" s="8"/>
      <c r="M382" s="8"/>
      <c r="N382" s="8"/>
      <c r="O382" s="8"/>
      <c r="P382" s="8"/>
      <c r="Q382" s="8"/>
      <c r="R382" s="8"/>
      <c r="S382" s="8"/>
      <c r="T382" s="8"/>
      <c r="U382" s="8"/>
      <c r="V382" s="8"/>
      <c r="W382" s="8"/>
      <c r="X382" s="8"/>
      <c r="Y382" s="8"/>
    </row>
    <row r="383">
      <c r="A383" s="8"/>
      <c r="B383" s="8"/>
      <c r="C383" s="8"/>
      <c r="D383" s="8"/>
      <c r="E383" s="8"/>
      <c r="F383" s="8"/>
      <c r="G383" s="8"/>
      <c r="J383" s="30"/>
      <c r="K383" s="89"/>
      <c r="L383" s="8"/>
      <c r="M383" s="8"/>
      <c r="N383" s="8"/>
      <c r="O383" s="8"/>
      <c r="P383" s="8"/>
      <c r="Q383" s="8"/>
      <c r="R383" s="8"/>
      <c r="S383" s="8"/>
      <c r="T383" s="8"/>
      <c r="U383" s="8"/>
      <c r="V383" s="8"/>
      <c r="W383" s="8"/>
      <c r="X383" s="8"/>
      <c r="Y383" s="8"/>
    </row>
    <row r="384">
      <c r="A384" s="8"/>
      <c r="B384" s="8"/>
      <c r="C384" s="8"/>
      <c r="D384" s="8"/>
      <c r="E384" s="8"/>
      <c r="F384" s="8"/>
      <c r="G384" s="8"/>
      <c r="J384" s="30"/>
      <c r="K384" s="89"/>
      <c r="L384" s="8"/>
      <c r="M384" s="8"/>
      <c r="N384" s="8"/>
      <c r="O384" s="8"/>
      <c r="P384" s="8"/>
      <c r="Q384" s="8"/>
      <c r="R384" s="8"/>
      <c r="S384" s="8"/>
      <c r="T384" s="8"/>
      <c r="U384" s="8"/>
      <c r="V384" s="8"/>
      <c r="W384" s="8"/>
      <c r="X384" s="8"/>
      <c r="Y384" s="8"/>
    </row>
    <row r="385">
      <c r="A385" s="8"/>
      <c r="B385" s="8"/>
      <c r="C385" s="8"/>
      <c r="D385" s="8"/>
      <c r="E385" s="8"/>
      <c r="F385" s="8"/>
      <c r="G385" s="8"/>
      <c r="J385" s="30"/>
      <c r="K385" s="89"/>
      <c r="L385" s="8"/>
      <c r="M385" s="8"/>
      <c r="N385" s="8"/>
      <c r="O385" s="8"/>
      <c r="P385" s="8"/>
      <c r="Q385" s="8"/>
      <c r="R385" s="8"/>
      <c r="S385" s="8"/>
      <c r="T385" s="8"/>
      <c r="U385" s="8"/>
      <c r="V385" s="8"/>
      <c r="W385" s="8"/>
      <c r="X385" s="8"/>
      <c r="Y385" s="8"/>
    </row>
    <row r="386">
      <c r="A386" s="8"/>
      <c r="B386" s="8"/>
      <c r="C386" s="8"/>
      <c r="D386" s="8"/>
      <c r="E386" s="8"/>
      <c r="F386" s="8"/>
      <c r="G386" s="8"/>
      <c r="J386" s="30"/>
      <c r="K386" s="89"/>
      <c r="L386" s="8"/>
      <c r="M386" s="8"/>
      <c r="N386" s="8"/>
      <c r="O386" s="8"/>
      <c r="P386" s="8"/>
      <c r="Q386" s="8"/>
      <c r="R386" s="8"/>
      <c r="S386" s="8"/>
      <c r="T386" s="8"/>
      <c r="U386" s="8"/>
      <c r="V386" s="8"/>
      <c r="W386" s="8"/>
      <c r="X386" s="8"/>
      <c r="Y386" s="8"/>
    </row>
    <row r="387">
      <c r="A387" s="8"/>
      <c r="B387" s="8"/>
      <c r="C387" s="8"/>
      <c r="D387" s="8"/>
      <c r="E387" s="8"/>
      <c r="F387" s="8"/>
      <c r="G387" s="8"/>
      <c r="J387" s="30"/>
      <c r="K387" s="89"/>
      <c r="L387" s="8"/>
      <c r="M387" s="8"/>
      <c r="N387" s="8"/>
      <c r="O387" s="8"/>
      <c r="P387" s="8"/>
      <c r="Q387" s="8"/>
      <c r="R387" s="8"/>
      <c r="S387" s="8"/>
      <c r="T387" s="8"/>
      <c r="U387" s="8"/>
      <c r="V387" s="8"/>
      <c r="W387" s="8"/>
      <c r="X387" s="8"/>
      <c r="Y387" s="8"/>
    </row>
    <row r="388">
      <c r="A388" s="8"/>
      <c r="B388" s="8"/>
      <c r="C388" s="8"/>
      <c r="D388" s="8"/>
      <c r="E388" s="8"/>
      <c r="F388" s="8"/>
      <c r="G388" s="8"/>
      <c r="J388" s="30"/>
      <c r="K388" s="89"/>
      <c r="L388" s="8"/>
      <c r="M388" s="8"/>
      <c r="N388" s="8"/>
      <c r="O388" s="8"/>
      <c r="P388" s="8"/>
      <c r="Q388" s="8"/>
      <c r="R388" s="8"/>
      <c r="S388" s="8"/>
      <c r="T388" s="8"/>
      <c r="U388" s="8"/>
      <c r="V388" s="8"/>
      <c r="W388" s="8"/>
      <c r="X388" s="8"/>
      <c r="Y388" s="8"/>
    </row>
    <row r="389">
      <c r="A389" s="8"/>
      <c r="B389" s="8"/>
      <c r="C389" s="8"/>
      <c r="D389" s="8"/>
      <c r="E389" s="8"/>
      <c r="F389" s="8"/>
      <c r="G389" s="8"/>
      <c r="J389" s="30"/>
      <c r="K389" s="89"/>
      <c r="L389" s="8"/>
      <c r="M389" s="8"/>
      <c r="N389" s="8"/>
      <c r="O389" s="8"/>
      <c r="P389" s="8"/>
      <c r="Q389" s="8"/>
      <c r="R389" s="8"/>
      <c r="S389" s="8"/>
      <c r="T389" s="8"/>
      <c r="U389" s="8"/>
      <c r="V389" s="8"/>
      <c r="W389" s="8"/>
      <c r="X389" s="8"/>
      <c r="Y389" s="8"/>
    </row>
    <row r="390">
      <c r="A390" s="8"/>
      <c r="B390" s="8"/>
      <c r="C390" s="8"/>
      <c r="D390" s="8"/>
      <c r="E390" s="8"/>
      <c r="F390" s="8"/>
      <c r="G390" s="8"/>
      <c r="J390" s="30"/>
      <c r="K390" s="89"/>
      <c r="L390" s="8"/>
      <c r="M390" s="8"/>
      <c r="N390" s="8"/>
      <c r="O390" s="8"/>
      <c r="P390" s="8"/>
      <c r="Q390" s="8"/>
      <c r="R390" s="8"/>
      <c r="S390" s="8"/>
      <c r="T390" s="8"/>
      <c r="U390" s="8"/>
      <c r="V390" s="8"/>
      <c r="W390" s="8"/>
      <c r="X390" s="8"/>
      <c r="Y390" s="8"/>
    </row>
    <row r="391">
      <c r="A391" s="8"/>
      <c r="B391" s="8"/>
      <c r="C391" s="8"/>
      <c r="D391" s="8"/>
      <c r="E391" s="8"/>
      <c r="F391" s="8"/>
      <c r="G391" s="8"/>
      <c r="J391" s="30"/>
      <c r="K391" s="89"/>
      <c r="L391" s="8"/>
      <c r="M391" s="8"/>
      <c r="N391" s="8"/>
      <c r="O391" s="8"/>
      <c r="P391" s="8"/>
      <c r="Q391" s="8"/>
      <c r="R391" s="8"/>
      <c r="S391" s="8"/>
      <c r="T391" s="8"/>
      <c r="U391" s="8"/>
      <c r="V391" s="8"/>
      <c r="W391" s="8"/>
      <c r="X391" s="8"/>
      <c r="Y391" s="8"/>
    </row>
    <row r="392">
      <c r="A392" s="8"/>
      <c r="B392" s="8"/>
      <c r="C392" s="8"/>
      <c r="D392" s="8"/>
      <c r="E392" s="8"/>
      <c r="F392" s="8"/>
      <c r="G392" s="8"/>
      <c r="J392" s="30"/>
      <c r="K392" s="89"/>
      <c r="L392" s="8"/>
      <c r="M392" s="8"/>
      <c r="N392" s="8"/>
      <c r="O392" s="8"/>
      <c r="P392" s="8"/>
      <c r="Q392" s="8"/>
      <c r="R392" s="8"/>
      <c r="S392" s="8"/>
      <c r="T392" s="8"/>
      <c r="U392" s="8"/>
      <c r="V392" s="8"/>
      <c r="W392" s="8"/>
      <c r="X392" s="8"/>
      <c r="Y392" s="8"/>
    </row>
    <row r="393">
      <c r="A393" s="8"/>
      <c r="B393" s="8"/>
      <c r="C393" s="8"/>
      <c r="D393" s="8"/>
      <c r="E393" s="8"/>
      <c r="F393" s="8"/>
      <c r="G393" s="8"/>
      <c r="J393" s="30"/>
      <c r="K393" s="89"/>
      <c r="L393" s="8"/>
      <c r="M393" s="8"/>
      <c r="N393" s="8"/>
      <c r="O393" s="8"/>
      <c r="P393" s="8"/>
      <c r="Q393" s="8"/>
      <c r="R393" s="8"/>
      <c r="S393" s="8"/>
      <c r="T393" s="8"/>
      <c r="U393" s="8"/>
      <c r="V393" s="8"/>
      <c r="W393" s="8"/>
      <c r="X393" s="8"/>
      <c r="Y393" s="8"/>
    </row>
    <row r="394">
      <c r="A394" s="8"/>
      <c r="B394" s="8"/>
      <c r="C394" s="8"/>
      <c r="D394" s="8"/>
      <c r="E394" s="8"/>
      <c r="F394" s="8"/>
      <c r="G394" s="8"/>
      <c r="J394" s="30"/>
      <c r="K394" s="89"/>
      <c r="L394" s="8"/>
      <c r="M394" s="8"/>
      <c r="N394" s="8"/>
      <c r="O394" s="8"/>
      <c r="P394" s="8"/>
      <c r="Q394" s="8"/>
      <c r="R394" s="8"/>
      <c r="S394" s="8"/>
      <c r="T394" s="8"/>
      <c r="U394" s="8"/>
      <c r="V394" s="8"/>
      <c r="W394" s="8"/>
      <c r="X394" s="8"/>
      <c r="Y394" s="8"/>
    </row>
    <row r="395">
      <c r="A395" s="8"/>
      <c r="B395" s="8"/>
      <c r="C395" s="8"/>
      <c r="D395" s="8"/>
      <c r="E395" s="8"/>
      <c r="F395" s="8"/>
      <c r="G395" s="8"/>
      <c r="J395" s="30"/>
      <c r="K395" s="89"/>
      <c r="L395" s="8"/>
      <c r="M395" s="8"/>
      <c r="N395" s="8"/>
      <c r="O395" s="8"/>
      <c r="P395" s="8"/>
      <c r="Q395" s="8"/>
      <c r="R395" s="8"/>
      <c r="S395" s="8"/>
      <c r="T395" s="8"/>
      <c r="U395" s="8"/>
      <c r="V395" s="8"/>
      <c r="W395" s="8"/>
      <c r="X395" s="8"/>
      <c r="Y395" s="8"/>
    </row>
    <row r="396">
      <c r="A396" s="8"/>
      <c r="B396" s="8"/>
      <c r="C396" s="8"/>
      <c r="D396" s="8"/>
      <c r="E396" s="8"/>
      <c r="F396" s="8"/>
      <c r="G396" s="8"/>
      <c r="J396" s="30"/>
      <c r="K396" s="89"/>
      <c r="L396" s="8"/>
      <c r="M396" s="8"/>
      <c r="N396" s="8"/>
      <c r="O396" s="8"/>
      <c r="P396" s="8"/>
      <c r="Q396" s="8"/>
      <c r="R396" s="8"/>
      <c r="S396" s="8"/>
      <c r="T396" s="8"/>
      <c r="U396" s="8"/>
      <c r="V396" s="8"/>
      <c r="W396" s="8"/>
      <c r="X396" s="8"/>
      <c r="Y396" s="8"/>
    </row>
    <row r="397">
      <c r="A397" s="8"/>
      <c r="B397" s="8"/>
      <c r="C397" s="8"/>
      <c r="D397" s="8"/>
      <c r="E397" s="8"/>
      <c r="F397" s="8"/>
      <c r="G397" s="8"/>
      <c r="J397" s="30"/>
      <c r="K397" s="89"/>
      <c r="L397" s="8"/>
      <c r="M397" s="8"/>
      <c r="N397" s="8"/>
      <c r="O397" s="8"/>
      <c r="P397" s="8"/>
      <c r="Q397" s="8"/>
      <c r="R397" s="8"/>
      <c r="S397" s="8"/>
      <c r="T397" s="8"/>
      <c r="U397" s="8"/>
      <c r="V397" s="8"/>
      <c r="W397" s="8"/>
      <c r="X397" s="8"/>
      <c r="Y397" s="8"/>
    </row>
    <row r="398">
      <c r="A398" s="8"/>
      <c r="B398" s="8"/>
      <c r="C398" s="8"/>
      <c r="D398" s="8"/>
      <c r="E398" s="8"/>
      <c r="F398" s="8"/>
      <c r="G398" s="8"/>
      <c r="J398" s="30"/>
      <c r="K398" s="89"/>
      <c r="L398" s="8"/>
      <c r="M398" s="8"/>
      <c r="N398" s="8"/>
      <c r="O398" s="8"/>
      <c r="P398" s="8"/>
      <c r="Q398" s="8"/>
      <c r="R398" s="8"/>
      <c r="S398" s="8"/>
      <c r="T398" s="8"/>
      <c r="U398" s="8"/>
      <c r="V398" s="8"/>
      <c r="W398" s="8"/>
      <c r="X398" s="8"/>
      <c r="Y398" s="8"/>
    </row>
    <row r="399">
      <c r="A399" s="8"/>
      <c r="B399" s="8"/>
      <c r="C399" s="8"/>
      <c r="D399" s="8"/>
      <c r="E399" s="8"/>
      <c r="F399" s="8"/>
      <c r="G399" s="8"/>
      <c r="J399" s="30"/>
      <c r="K399" s="89"/>
      <c r="L399" s="8"/>
      <c r="M399" s="8"/>
      <c r="N399" s="8"/>
      <c r="O399" s="8"/>
      <c r="P399" s="8"/>
      <c r="Q399" s="8"/>
      <c r="R399" s="8"/>
      <c r="S399" s="8"/>
      <c r="T399" s="8"/>
      <c r="U399" s="8"/>
      <c r="V399" s="8"/>
      <c r="W399" s="8"/>
      <c r="X399" s="8"/>
      <c r="Y399" s="8"/>
    </row>
    <row r="400">
      <c r="A400" s="8"/>
      <c r="B400" s="8"/>
      <c r="C400" s="8"/>
      <c r="D400" s="8"/>
      <c r="E400" s="8"/>
      <c r="F400" s="8"/>
      <c r="G400" s="8"/>
      <c r="J400" s="30"/>
      <c r="K400" s="89"/>
      <c r="L400" s="8"/>
      <c r="M400" s="8"/>
      <c r="N400" s="8"/>
      <c r="O400" s="8"/>
      <c r="P400" s="8"/>
      <c r="Q400" s="8"/>
      <c r="R400" s="8"/>
      <c r="S400" s="8"/>
      <c r="T400" s="8"/>
      <c r="U400" s="8"/>
      <c r="V400" s="8"/>
      <c r="W400" s="8"/>
      <c r="X400" s="8"/>
      <c r="Y400" s="8"/>
    </row>
    <row r="401">
      <c r="A401" s="8"/>
      <c r="B401" s="8"/>
      <c r="C401" s="8"/>
      <c r="D401" s="8"/>
      <c r="E401" s="8"/>
      <c r="F401" s="8"/>
      <c r="G401" s="8"/>
      <c r="J401" s="30"/>
      <c r="K401" s="89"/>
      <c r="L401" s="8"/>
      <c r="M401" s="8"/>
      <c r="N401" s="8"/>
      <c r="O401" s="8"/>
      <c r="P401" s="8"/>
      <c r="Q401" s="8"/>
      <c r="R401" s="8"/>
      <c r="S401" s="8"/>
      <c r="T401" s="8"/>
      <c r="U401" s="8"/>
      <c r="V401" s="8"/>
      <c r="W401" s="8"/>
      <c r="X401" s="8"/>
      <c r="Y401" s="8"/>
    </row>
    <row r="402">
      <c r="A402" s="8"/>
      <c r="B402" s="8"/>
      <c r="C402" s="8"/>
      <c r="D402" s="8"/>
      <c r="E402" s="8"/>
      <c r="F402" s="8"/>
      <c r="G402" s="8"/>
      <c r="J402" s="30"/>
      <c r="K402" s="89"/>
      <c r="L402" s="8"/>
      <c r="M402" s="8"/>
      <c r="N402" s="8"/>
      <c r="O402" s="8"/>
      <c r="P402" s="8"/>
      <c r="Q402" s="8"/>
      <c r="R402" s="8"/>
      <c r="S402" s="8"/>
      <c r="T402" s="8"/>
      <c r="U402" s="8"/>
      <c r="V402" s="8"/>
      <c r="W402" s="8"/>
      <c r="X402" s="8"/>
      <c r="Y402" s="8"/>
    </row>
    <row r="403">
      <c r="A403" s="8"/>
      <c r="B403" s="8"/>
      <c r="C403" s="8"/>
      <c r="D403" s="8"/>
      <c r="E403" s="8"/>
      <c r="F403" s="8"/>
      <c r="G403" s="8"/>
      <c r="J403" s="30"/>
      <c r="K403" s="89"/>
      <c r="L403" s="8"/>
      <c r="M403" s="8"/>
      <c r="N403" s="8"/>
      <c r="O403" s="8"/>
      <c r="P403" s="8"/>
      <c r="Q403" s="8"/>
      <c r="R403" s="8"/>
      <c r="S403" s="8"/>
      <c r="T403" s="8"/>
      <c r="U403" s="8"/>
      <c r="V403" s="8"/>
      <c r="W403" s="8"/>
      <c r="X403" s="8"/>
      <c r="Y403" s="8"/>
    </row>
    <row r="404">
      <c r="A404" s="8"/>
      <c r="B404" s="8"/>
      <c r="C404" s="8"/>
      <c r="D404" s="8"/>
      <c r="E404" s="8"/>
      <c r="F404" s="8"/>
      <c r="G404" s="8"/>
      <c r="J404" s="30"/>
      <c r="K404" s="89"/>
      <c r="L404" s="8"/>
      <c r="M404" s="8"/>
      <c r="N404" s="8"/>
      <c r="O404" s="8"/>
      <c r="P404" s="8"/>
      <c r="Q404" s="8"/>
      <c r="R404" s="8"/>
      <c r="S404" s="8"/>
      <c r="T404" s="8"/>
      <c r="U404" s="8"/>
      <c r="V404" s="8"/>
      <c r="W404" s="8"/>
      <c r="X404" s="8"/>
      <c r="Y404" s="8"/>
    </row>
    <row r="405">
      <c r="A405" s="8"/>
      <c r="B405" s="8"/>
      <c r="C405" s="8"/>
      <c r="D405" s="8"/>
      <c r="E405" s="8"/>
      <c r="F405" s="8"/>
      <c r="G405" s="8"/>
      <c r="J405" s="30"/>
      <c r="K405" s="89"/>
      <c r="L405" s="8"/>
      <c r="M405" s="8"/>
      <c r="N405" s="8"/>
      <c r="O405" s="8"/>
      <c r="P405" s="8"/>
      <c r="Q405" s="8"/>
      <c r="R405" s="8"/>
      <c r="S405" s="8"/>
      <c r="T405" s="8"/>
      <c r="U405" s="8"/>
      <c r="V405" s="8"/>
      <c r="W405" s="8"/>
      <c r="X405" s="8"/>
      <c r="Y405" s="8"/>
    </row>
    <row r="406">
      <c r="A406" s="8"/>
      <c r="B406" s="8"/>
      <c r="C406" s="8"/>
      <c r="D406" s="8"/>
      <c r="E406" s="8"/>
      <c r="F406" s="8"/>
      <c r="G406" s="8"/>
      <c r="J406" s="30"/>
      <c r="K406" s="89"/>
      <c r="L406" s="8"/>
      <c r="M406" s="8"/>
      <c r="N406" s="8"/>
      <c r="O406" s="8"/>
      <c r="P406" s="8"/>
      <c r="Q406" s="8"/>
      <c r="R406" s="8"/>
      <c r="S406" s="8"/>
      <c r="T406" s="8"/>
      <c r="U406" s="8"/>
      <c r="V406" s="8"/>
      <c r="W406" s="8"/>
      <c r="X406" s="8"/>
      <c r="Y406" s="8"/>
    </row>
    <row r="407">
      <c r="A407" s="8"/>
      <c r="B407" s="8"/>
      <c r="C407" s="8"/>
      <c r="D407" s="8"/>
      <c r="E407" s="8"/>
      <c r="F407" s="8"/>
      <c r="G407" s="8"/>
      <c r="J407" s="30"/>
      <c r="K407" s="89"/>
      <c r="L407" s="8"/>
      <c r="M407" s="8"/>
      <c r="N407" s="8"/>
      <c r="O407" s="8"/>
      <c r="P407" s="8"/>
      <c r="Q407" s="8"/>
      <c r="R407" s="8"/>
      <c r="S407" s="8"/>
      <c r="T407" s="8"/>
      <c r="U407" s="8"/>
      <c r="V407" s="8"/>
      <c r="W407" s="8"/>
      <c r="X407" s="8"/>
      <c r="Y407" s="8"/>
    </row>
    <row r="408">
      <c r="A408" s="8"/>
      <c r="B408" s="8"/>
      <c r="C408" s="8"/>
      <c r="D408" s="8"/>
      <c r="E408" s="8"/>
      <c r="F408" s="8"/>
      <c r="G408" s="8"/>
      <c r="J408" s="30"/>
      <c r="K408" s="89"/>
      <c r="L408" s="8"/>
      <c r="M408" s="8"/>
      <c r="N408" s="8"/>
      <c r="O408" s="8"/>
      <c r="P408" s="8"/>
      <c r="Q408" s="8"/>
      <c r="R408" s="8"/>
      <c r="S408" s="8"/>
      <c r="T408" s="8"/>
      <c r="U408" s="8"/>
      <c r="V408" s="8"/>
      <c r="W408" s="8"/>
      <c r="X408" s="8"/>
      <c r="Y408" s="8"/>
    </row>
    <row r="409">
      <c r="A409" s="8"/>
      <c r="B409" s="8"/>
      <c r="C409" s="8"/>
      <c r="D409" s="8"/>
      <c r="E409" s="8"/>
      <c r="F409" s="8"/>
      <c r="G409" s="8"/>
      <c r="J409" s="30"/>
      <c r="K409" s="89"/>
      <c r="L409" s="8"/>
      <c r="M409" s="8"/>
      <c r="N409" s="8"/>
      <c r="O409" s="8"/>
      <c r="P409" s="8"/>
      <c r="Q409" s="8"/>
      <c r="R409" s="8"/>
      <c r="S409" s="8"/>
      <c r="T409" s="8"/>
      <c r="U409" s="8"/>
      <c r="V409" s="8"/>
      <c r="W409" s="8"/>
      <c r="X409" s="8"/>
      <c r="Y409" s="8"/>
    </row>
    <row r="410">
      <c r="A410" s="8"/>
      <c r="B410" s="8"/>
      <c r="C410" s="8"/>
      <c r="D410" s="8"/>
      <c r="E410" s="8"/>
      <c r="F410" s="8"/>
      <c r="G410" s="8"/>
      <c r="J410" s="30"/>
      <c r="K410" s="89"/>
      <c r="L410" s="8"/>
      <c r="M410" s="8"/>
      <c r="N410" s="8"/>
      <c r="O410" s="8"/>
      <c r="P410" s="8"/>
      <c r="Q410" s="8"/>
      <c r="R410" s="8"/>
      <c r="S410" s="8"/>
      <c r="T410" s="8"/>
      <c r="U410" s="8"/>
      <c r="V410" s="8"/>
      <c r="W410" s="8"/>
      <c r="X410" s="8"/>
      <c r="Y410" s="8"/>
    </row>
    <row r="411">
      <c r="A411" s="8"/>
      <c r="B411" s="8"/>
      <c r="C411" s="8"/>
      <c r="D411" s="8"/>
      <c r="E411" s="8"/>
      <c r="F411" s="8"/>
      <c r="G411" s="8"/>
      <c r="J411" s="30"/>
      <c r="K411" s="89"/>
      <c r="L411" s="8"/>
      <c r="M411" s="8"/>
      <c r="N411" s="8"/>
      <c r="O411" s="8"/>
      <c r="P411" s="8"/>
      <c r="Q411" s="8"/>
      <c r="R411" s="8"/>
      <c r="S411" s="8"/>
      <c r="T411" s="8"/>
      <c r="U411" s="8"/>
      <c r="V411" s="8"/>
      <c r="W411" s="8"/>
      <c r="X411" s="8"/>
      <c r="Y411" s="8"/>
    </row>
    <row r="412">
      <c r="A412" s="8"/>
      <c r="B412" s="8"/>
      <c r="C412" s="8"/>
      <c r="D412" s="8"/>
      <c r="E412" s="8"/>
      <c r="F412" s="8"/>
      <c r="G412" s="8"/>
      <c r="J412" s="30"/>
      <c r="K412" s="89"/>
      <c r="L412" s="8"/>
      <c r="M412" s="8"/>
      <c r="N412" s="8"/>
      <c r="O412" s="8"/>
      <c r="P412" s="8"/>
      <c r="Q412" s="8"/>
      <c r="R412" s="8"/>
      <c r="S412" s="8"/>
      <c r="T412" s="8"/>
      <c r="U412" s="8"/>
      <c r="V412" s="8"/>
      <c r="W412" s="8"/>
      <c r="X412" s="8"/>
      <c r="Y412" s="8"/>
    </row>
    <row r="413">
      <c r="A413" s="8"/>
      <c r="B413" s="8"/>
      <c r="C413" s="8"/>
      <c r="D413" s="8"/>
      <c r="E413" s="8"/>
      <c r="F413" s="8"/>
      <c r="G413" s="8"/>
      <c r="J413" s="30"/>
      <c r="K413" s="89"/>
      <c r="L413" s="8"/>
      <c r="M413" s="8"/>
      <c r="N413" s="8"/>
      <c r="O413" s="8"/>
      <c r="P413" s="8"/>
      <c r="Q413" s="8"/>
      <c r="R413" s="8"/>
      <c r="S413" s="8"/>
      <c r="T413" s="8"/>
      <c r="U413" s="8"/>
      <c r="V413" s="8"/>
      <c r="W413" s="8"/>
      <c r="X413" s="8"/>
      <c r="Y413" s="8"/>
    </row>
    <row r="414">
      <c r="A414" s="8"/>
      <c r="B414" s="8"/>
      <c r="C414" s="8"/>
      <c r="D414" s="8"/>
      <c r="E414" s="8"/>
      <c r="F414" s="8"/>
      <c r="G414" s="8"/>
      <c r="J414" s="30"/>
      <c r="K414" s="89"/>
      <c r="L414" s="8"/>
      <c r="M414" s="8"/>
      <c r="N414" s="8"/>
      <c r="O414" s="8"/>
      <c r="P414" s="8"/>
      <c r="Q414" s="8"/>
      <c r="R414" s="8"/>
      <c r="S414" s="8"/>
      <c r="T414" s="8"/>
      <c r="U414" s="8"/>
      <c r="V414" s="8"/>
      <c r="W414" s="8"/>
      <c r="X414" s="8"/>
      <c r="Y414" s="8"/>
    </row>
    <row r="415">
      <c r="A415" s="8"/>
      <c r="B415" s="8"/>
      <c r="C415" s="8"/>
      <c r="D415" s="8"/>
      <c r="E415" s="8"/>
      <c r="F415" s="8"/>
      <c r="G415" s="8"/>
      <c r="J415" s="30"/>
      <c r="K415" s="89"/>
      <c r="L415" s="8"/>
      <c r="M415" s="8"/>
      <c r="N415" s="8"/>
      <c r="O415" s="8"/>
      <c r="P415" s="8"/>
      <c r="Q415" s="8"/>
      <c r="R415" s="8"/>
      <c r="S415" s="8"/>
      <c r="T415" s="8"/>
      <c r="U415" s="8"/>
      <c r="V415" s="8"/>
      <c r="W415" s="8"/>
      <c r="X415" s="8"/>
      <c r="Y415" s="8"/>
    </row>
    <row r="416">
      <c r="A416" s="8"/>
      <c r="B416" s="8"/>
      <c r="C416" s="8"/>
      <c r="D416" s="8"/>
      <c r="E416" s="8"/>
      <c r="F416" s="8"/>
      <c r="G416" s="8"/>
      <c r="J416" s="30"/>
      <c r="K416" s="89"/>
      <c r="L416" s="8"/>
      <c r="M416" s="8"/>
      <c r="N416" s="8"/>
      <c r="O416" s="8"/>
      <c r="P416" s="8"/>
      <c r="Q416" s="8"/>
      <c r="R416" s="8"/>
      <c r="S416" s="8"/>
      <c r="T416" s="8"/>
      <c r="U416" s="8"/>
      <c r="V416" s="8"/>
      <c r="W416" s="8"/>
      <c r="X416" s="8"/>
      <c r="Y416" s="8"/>
    </row>
    <row r="417">
      <c r="A417" s="8"/>
      <c r="B417" s="8"/>
      <c r="C417" s="8"/>
      <c r="D417" s="8"/>
      <c r="E417" s="8"/>
      <c r="F417" s="8"/>
      <c r="G417" s="8"/>
      <c r="J417" s="30"/>
      <c r="K417" s="89"/>
      <c r="L417" s="8"/>
      <c r="M417" s="8"/>
      <c r="N417" s="8"/>
      <c r="O417" s="8"/>
      <c r="P417" s="8"/>
      <c r="Q417" s="8"/>
      <c r="R417" s="8"/>
      <c r="S417" s="8"/>
      <c r="T417" s="8"/>
      <c r="U417" s="8"/>
      <c r="V417" s="8"/>
      <c r="W417" s="8"/>
      <c r="X417" s="8"/>
      <c r="Y417" s="8"/>
    </row>
    <row r="418">
      <c r="A418" s="8"/>
      <c r="B418" s="8"/>
      <c r="C418" s="8"/>
      <c r="D418" s="8"/>
      <c r="E418" s="8"/>
      <c r="F418" s="8"/>
      <c r="G418" s="8"/>
      <c r="J418" s="30"/>
      <c r="K418" s="89"/>
      <c r="L418" s="8"/>
      <c r="M418" s="8"/>
      <c r="N418" s="8"/>
      <c r="O418" s="8"/>
      <c r="P418" s="8"/>
      <c r="Q418" s="8"/>
      <c r="R418" s="8"/>
      <c r="S418" s="8"/>
      <c r="T418" s="8"/>
      <c r="U418" s="8"/>
      <c r="V418" s="8"/>
      <c r="W418" s="8"/>
      <c r="X418" s="8"/>
      <c r="Y418" s="8"/>
    </row>
    <row r="419">
      <c r="A419" s="8"/>
      <c r="B419" s="8"/>
      <c r="C419" s="8"/>
      <c r="D419" s="8"/>
      <c r="E419" s="8"/>
      <c r="F419" s="8"/>
      <c r="G419" s="8"/>
      <c r="J419" s="30"/>
      <c r="K419" s="89"/>
      <c r="L419" s="8"/>
      <c r="M419" s="8"/>
      <c r="N419" s="8"/>
      <c r="O419" s="8"/>
      <c r="P419" s="8"/>
      <c r="Q419" s="8"/>
      <c r="R419" s="8"/>
      <c r="S419" s="8"/>
      <c r="T419" s="8"/>
      <c r="U419" s="8"/>
      <c r="V419" s="8"/>
      <c r="W419" s="8"/>
      <c r="X419" s="8"/>
      <c r="Y419" s="8"/>
    </row>
    <row r="420">
      <c r="A420" s="8"/>
      <c r="B420" s="8"/>
      <c r="C420" s="8"/>
      <c r="D420" s="8"/>
      <c r="E420" s="8"/>
      <c r="F420" s="8"/>
      <c r="G420" s="8"/>
      <c r="J420" s="30"/>
      <c r="K420" s="89"/>
      <c r="L420" s="8"/>
      <c r="M420" s="8"/>
      <c r="N420" s="8"/>
      <c r="O420" s="8"/>
      <c r="P420" s="8"/>
      <c r="Q420" s="8"/>
      <c r="R420" s="8"/>
      <c r="S420" s="8"/>
      <c r="T420" s="8"/>
      <c r="U420" s="8"/>
      <c r="V420" s="8"/>
      <c r="W420" s="8"/>
      <c r="X420" s="8"/>
      <c r="Y420" s="8"/>
    </row>
    <row r="421">
      <c r="A421" s="8"/>
      <c r="B421" s="8"/>
      <c r="C421" s="8"/>
      <c r="D421" s="8"/>
      <c r="E421" s="8"/>
      <c r="F421" s="8"/>
      <c r="G421" s="8"/>
      <c r="J421" s="30"/>
      <c r="K421" s="89"/>
      <c r="L421" s="8"/>
      <c r="M421" s="8"/>
      <c r="N421" s="8"/>
      <c r="O421" s="8"/>
      <c r="P421" s="8"/>
      <c r="Q421" s="8"/>
      <c r="R421" s="8"/>
      <c r="S421" s="8"/>
      <c r="T421" s="8"/>
      <c r="U421" s="8"/>
      <c r="V421" s="8"/>
      <c r="W421" s="8"/>
      <c r="X421" s="8"/>
      <c r="Y421" s="8"/>
    </row>
    <row r="422">
      <c r="A422" s="8"/>
      <c r="B422" s="8"/>
      <c r="C422" s="8"/>
      <c r="D422" s="8"/>
      <c r="E422" s="8"/>
      <c r="F422" s="8"/>
      <c r="G422" s="8"/>
      <c r="J422" s="30"/>
      <c r="K422" s="89"/>
      <c r="L422" s="8"/>
      <c r="M422" s="8"/>
      <c r="N422" s="8"/>
      <c r="O422" s="8"/>
      <c r="P422" s="8"/>
      <c r="Q422" s="8"/>
      <c r="R422" s="8"/>
      <c r="S422" s="8"/>
      <c r="T422" s="8"/>
      <c r="U422" s="8"/>
      <c r="V422" s="8"/>
      <c r="W422" s="8"/>
      <c r="X422" s="8"/>
      <c r="Y422" s="8"/>
    </row>
    <row r="423">
      <c r="A423" s="8"/>
      <c r="B423" s="8"/>
      <c r="C423" s="8"/>
      <c r="D423" s="8"/>
      <c r="E423" s="8"/>
      <c r="F423" s="8"/>
      <c r="G423" s="8"/>
      <c r="J423" s="30"/>
      <c r="K423" s="89"/>
      <c r="L423" s="8"/>
      <c r="M423" s="8"/>
      <c r="N423" s="8"/>
      <c r="O423" s="8"/>
      <c r="P423" s="8"/>
      <c r="Q423" s="8"/>
      <c r="R423" s="8"/>
      <c r="S423" s="8"/>
      <c r="T423" s="8"/>
      <c r="U423" s="8"/>
      <c r="V423" s="8"/>
      <c r="W423" s="8"/>
      <c r="X423" s="8"/>
      <c r="Y423" s="8"/>
    </row>
    <row r="424">
      <c r="A424" s="8"/>
      <c r="B424" s="8"/>
      <c r="C424" s="8"/>
      <c r="D424" s="8"/>
      <c r="E424" s="8"/>
      <c r="F424" s="8"/>
      <c r="G424" s="8"/>
      <c r="J424" s="30"/>
      <c r="K424" s="89"/>
      <c r="L424" s="8"/>
      <c r="M424" s="8"/>
      <c r="N424" s="8"/>
      <c r="O424" s="8"/>
      <c r="P424" s="8"/>
      <c r="Q424" s="8"/>
      <c r="R424" s="8"/>
      <c r="S424" s="8"/>
      <c r="T424" s="8"/>
      <c r="U424" s="8"/>
      <c r="V424" s="8"/>
      <c r="W424" s="8"/>
      <c r="X424" s="8"/>
      <c r="Y424" s="8"/>
    </row>
    <row r="425">
      <c r="A425" s="8"/>
      <c r="B425" s="8"/>
      <c r="C425" s="8"/>
      <c r="D425" s="8"/>
      <c r="E425" s="8"/>
      <c r="F425" s="8"/>
      <c r="G425" s="8"/>
      <c r="J425" s="30"/>
      <c r="K425" s="89"/>
      <c r="L425" s="8"/>
      <c r="M425" s="8"/>
      <c r="N425" s="8"/>
      <c r="O425" s="8"/>
      <c r="P425" s="8"/>
      <c r="Q425" s="8"/>
      <c r="R425" s="8"/>
      <c r="S425" s="8"/>
      <c r="T425" s="8"/>
      <c r="U425" s="8"/>
      <c r="V425" s="8"/>
      <c r="W425" s="8"/>
      <c r="X425" s="8"/>
      <c r="Y425" s="8"/>
    </row>
    <row r="426">
      <c r="A426" s="8"/>
      <c r="B426" s="8"/>
      <c r="C426" s="8"/>
      <c r="D426" s="8"/>
      <c r="E426" s="8"/>
      <c r="F426" s="8"/>
      <c r="G426" s="8"/>
      <c r="J426" s="30"/>
      <c r="K426" s="89"/>
      <c r="L426" s="8"/>
      <c r="M426" s="8"/>
      <c r="N426" s="8"/>
      <c r="O426" s="8"/>
      <c r="P426" s="8"/>
      <c r="Q426" s="8"/>
      <c r="R426" s="8"/>
      <c r="S426" s="8"/>
      <c r="T426" s="8"/>
      <c r="U426" s="8"/>
      <c r="V426" s="8"/>
      <c r="W426" s="8"/>
      <c r="X426" s="8"/>
      <c r="Y426" s="8"/>
    </row>
    <row r="427">
      <c r="A427" s="8"/>
      <c r="B427" s="8"/>
      <c r="C427" s="8"/>
      <c r="D427" s="8"/>
      <c r="E427" s="8"/>
      <c r="F427" s="8"/>
      <c r="G427" s="8"/>
      <c r="J427" s="30"/>
      <c r="K427" s="89"/>
      <c r="L427" s="8"/>
      <c r="M427" s="8"/>
      <c r="N427" s="8"/>
      <c r="O427" s="8"/>
      <c r="P427" s="8"/>
      <c r="Q427" s="8"/>
      <c r="R427" s="8"/>
      <c r="S427" s="8"/>
      <c r="T427" s="8"/>
      <c r="U427" s="8"/>
      <c r="V427" s="8"/>
      <c r="W427" s="8"/>
      <c r="X427" s="8"/>
      <c r="Y427" s="8"/>
    </row>
    <row r="428">
      <c r="A428" s="8"/>
      <c r="B428" s="8"/>
      <c r="C428" s="8"/>
      <c r="D428" s="8"/>
      <c r="E428" s="8"/>
      <c r="F428" s="8"/>
      <c r="G428" s="8"/>
      <c r="J428" s="30"/>
      <c r="K428" s="89"/>
      <c r="L428" s="8"/>
      <c r="M428" s="8"/>
      <c r="N428" s="8"/>
      <c r="O428" s="8"/>
      <c r="P428" s="8"/>
      <c r="Q428" s="8"/>
      <c r="R428" s="8"/>
      <c r="S428" s="8"/>
      <c r="T428" s="8"/>
      <c r="U428" s="8"/>
      <c r="V428" s="8"/>
      <c r="W428" s="8"/>
      <c r="X428" s="8"/>
      <c r="Y428" s="8"/>
    </row>
    <row r="429">
      <c r="A429" s="8"/>
      <c r="B429" s="8"/>
      <c r="C429" s="8"/>
      <c r="D429" s="8"/>
      <c r="E429" s="8"/>
      <c r="F429" s="8"/>
      <c r="G429" s="8"/>
      <c r="J429" s="30"/>
      <c r="K429" s="89"/>
      <c r="L429" s="8"/>
      <c r="M429" s="8"/>
      <c r="N429" s="8"/>
      <c r="O429" s="8"/>
      <c r="P429" s="8"/>
      <c r="Q429" s="8"/>
      <c r="R429" s="8"/>
      <c r="S429" s="8"/>
      <c r="T429" s="8"/>
      <c r="U429" s="8"/>
      <c r="V429" s="8"/>
      <c r="W429" s="8"/>
      <c r="X429" s="8"/>
      <c r="Y429" s="8"/>
    </row>
    <row r="430">
      <c r="A430" s="8"/>
      <c r="B430" s="8"/>
      <c r="C430" s="8"/>
      <c r="D430" s="8"/>
      <c r="E430" s="8"/>
      <c r="F430" s="8"/>
      <c r="G430" s="8"/>
      <c r="J430" s="30"/>
      <c r="K430" s="89"/>
      <c r="L430" s="8"/>
      <c r="M430" s="8"/>
      <c r="N430" s="8"/>
      <c r="O430" s="8"/>
      <c r="P430" s="8"/>
      <c r="Q430" s="8"/>
      <c r="R430" s="8"/>
      <c r="S430" s="8"/>
      <c r="T430" s="8"/>
      <c r="U430" s="8"/>
      <c r="V430" s="8"/>
      <c r="W430" s="8"/>
      <c r="X430" s="8"/>
      <c r="Y430" s="8"/>
    </row>
    <row r="431">
      <c r="A431" s="8"/>
      <c r="B431" s="8"/>
      <c r="C431" s="8"/>
      <c r="D431" s="8"/>
      <c r="E431" s="8"/>
      <c r="F431" s="8"/>
      <c r="G431" s="8"/>
      <c r="J431" s="30"/>
      <c r="K431" s="89"/>
      <c r="L431" s="8"/>
      <c r="M431" s="8"/>
      <c r="N431" s="8"/>
      <c r="O431" s="8"/>
      <c r="P431" s="8"/>
      <c r="Q431" s="8"/>
      <c r="R431" s="8"/>
      <c r="S431" s="8"/>
      <c r="T431" s="8"/>
      <c r="U431" s="8"/>
      <c r="V431" s="8"/>
      <c r="W431" s="8"/>
      <c r="X431" s="8"/>
      <c r="Y431" s="8"/>
    </row>
    <row r="432">
      <c r="A432" s="8"/>
      <c r="B432" s="8"/>
      <c r="C432" s="8"/>
      <c r="D432" s="8"/>
      <c r="E432" s="8"/>
      <c r="F432" s="8"/>
      <c r="G432" s="8"/>
      <c r="J432" s="30"/>
      <c r="K432" s="89"/>
      <c r="L432" s="8"/>
      <c r="M432" s="8"/>
      <c r="N432" s="8"/>
      <c r="O432" s="8"/>
      <c r="P432" s="8"/>
      <c r="Q432" s="8"/>
      <c r="R432" s="8"/>
      <c r="S432" s="8"/>
      <c r="T432" s="8"/>
      <c r="U432" s="8"/>
      <c r="V432" s="8"/>
      <c r="W432" s="8"/>
      <c r="X432" s="8"/>
      <c r="Y432" s="8"/>
    </row>
    <row r="433">
      <c r="A433" s="8"/>
      <c r="B433" s="8"/>
      <c r="C433" s="8"/>
      <c r="D433" s="8"/>
      <c r="E433" s="8"/>
      <c r="F433" s="8"/>
      <c r="G433" s="8"/>
      <c r="J433" s="30"/>
      <c r="K433" s="89"/>
      <c r="L433" s="8"/>
      <c r="M433" s="8"/>
      <c r="N433" s="8"/>
      <c r="O433" s="8"/>
      <c r="P433" s="8"/>
      <c r="Q433" s="8"/>
      <c r="R433" s="8"/>
      <c r="S433" s="8"/>
      <c r="T433" s="8"/>
      <c r="U433" s="8"/>
      <c r="V433" s="8"/>
      <c r="W433" s="8"/>
      <c r="X433" s="8"/>
      <c r="Y433" s="8"/>
    </row>
    <row r="434">
      <c r="A434" s="8"/>
      <c r="B434" s="8"/>
      <c r="C434" s="8"/>
      <c r="D434" s="8"/>
      <c r="E434" s="8"/>
      <c r="F434" s="8"/>
      <c r="G434" s="8"/>
      <c r="J434" s="30"/>
      <c r="K434" s="89"/>
      <c r="L434" s="8"/>
      <c r="M434" s="8"/>
      <c r="N434" s="8"/>
      <c r="O434" s="8"/>
      <c r="P434" s="8"/>
      <c r="Q434" s="8"/>
      <c r="R434" s="8"/>
      <c r="S434" s="8"/>
      <c r="T434" s="8"/>
      <c r="U434" s="8"/>
      <c r="V434" s="8"/>
      <c r="W434" s="8"/>
      <c r="X434" s="8"/>
      <c r="Y434" s="8"/>
    </row>
    <row r="435">
      <c r="A435" s="8"/>
      <c r="B435" s="8"/>
      <c r="C435" s="8"/>
      <c r="D435" s="8"/>
      <c r="E435" s="8"/>
      <c r="F435" s="8"/>
      <c r="G435" s="8"/>
      <c r="J435" s="30"/>
      <c r="K435" s="89"/>
      <c r="L435" s="8"/>
      <c r="M435" s="8"/>
      <c r="N435" s="8"/>
      <c r="O435" s="8"/>
      <c r="P435" s="8"/>
      <c r="Q435" s="8"/>
      <c r="R435" s="8"/>
      <c r="S435" s="8"/>
      <c r="T435" s="8"/>
      <c r="U435" s="8"/>
      <c r="V435" s="8"/>
      <c r="W435" s="8"/>
      <c r="X435" s="8"/>
      <c r="Y435" s="8"/>
    </row>
    <row r="436">
      <c r="A436" s="8"/>
      <c r="B436" s="8"/>
      <c r="C436" s="8"/>
      <c r="D436" s="8"/>
      <c r="E436" s="8"/>
      <c r="F436" s="8"/>
      <c r="G436" s="8"/>
      <c r="J436" s="30"/>
      <c r="K436" s="89"/>
      <c r="L436" s="8"/>
      <c r="M436" s="8"/>
      <c r="N436" s="8"/>
      <c r="O436" s="8"/>
      <c r="P436" s="8"/>
      <c r="Q436" s="8"/>
      <c r="R436" s="8"/>
      <c r="S436" s="8"/>
      <c r="T436" s="8"/>
      <c r="U436" s="8"/>
      <c r="V436" s="8"/>
      <c r="W436" s="8"/>
      <c r="X436" s="8"/>
      <c r="Y436" s="8"/>
    </row>
    <row r="437">
      <c r="A437" s="8"/>
      <c r="B437" s="8"/>
      <c r="C437" s="8"/>
      <c r="D437" s="8"/>
      <c r="E437" s="8"/>
      <c r="F437" s="8"/>
      <c r="G437" s="8"/>
      <c r="J437" s="30"/>
      <c r="K437" s="89"/>
      <c r="L437" s="8"/>
      <c r="M437" s="8"/>
      <c r="N437" s="8"/>
      <c r="O437" s="8"/>
      <c r="P437" s="8"/>
      <c r="Q437" s="8"/>
      <c r="R437" s="8"/>
      <c r="S437" s="8"/>
      <c r="T437" s="8"/>
      <c r="U437" s="8"/>
      <c r="V437" s="8"/>
      <c r="W437" s="8"/>
      <c r="X437" s="8"/>
      <c r="Y437" s="8"/>
    </row>
    <row r="438">
      <c r="A438" s="8"/>
      <c r="B438" s="8"/>
      <c r="C438" s="8"/>
      <c r="D438" s="8"/>
      <c r="E438" s="8"/>
      <c r="F438" s="8"/>
      <c r="G438" s="8"/>
      <c r="J438" s="30"/>
      <c r="K438" s="89"/>
      <c r="L438" s="8"/>
      <c r="M438" s="8"/>
      <c r="N438" s="8"/>
      <c r="O438" s="8"/>
      <c r="P438" s="8"/>
      <c r="Q438" s="8"/>
      <c r="R438" s="8"/>
      <c r="S438" s="8"/>
      <c r="T438" s="8"/>
      <c r="U438" s="8"/>
      <c r="V438" s="8"/>
      <c r="W438" s="8"/>
      <c r="X438" s="8"/>
      <c r="Y438" s="8"/>
    </row>
    <row r="439">
      <c r="A439" s="8"/>
      <c r="B439" s="8"/>
      <c r="C439" s="8"/>
      <c r="D439" s="8"/>
      <c r="E439" s="8"/>
      <c r="F439" s="8"/>
      <c r="G439" s="8"/>
      <c r="J439" s="30"/>
      <c r="K439" s="89"/>
      <c r="L439" s="8"/>
      <c r="M439" s="8"/>
      <c r="N439" s="8"/>
      <c r="O439" s="8"/>
      <c r="P439" s="8"/>
      <c r="Q439" s="8"/>
      <c r="R439" s="8"/>
      <c r="S439" s="8"/>
      <c r="T439" s="8"/>
      <c r="U439" s="8"/>
      <c r="V439" s="8"/>
      <c r="W439" s="8"/>
      <c r="X439" s="8"/>
      <c r="Y439" s="8"/>
    </row>
    <row r="440">
      <c r="A440" s="8"/>
      <c r="B440" s="8"/>
      <c r="C440" s="8"/>
      <c r="D440" s="8"/>
      <c r="E440" s="8"/>
      <c r="F440" s="8"/>
      <c r="G440" s="8"/>
      <c r="J440" s="30"/>
      <c r="K440" s="89"/>
      <c r="L440" s="8"/>
      <c r="M440" s="8"/>
      <c r="N440" s="8"/>
      <c r="O440" s="8"/>
      <c r="P440" s="8"/>
      <c r="Q440" s="8"/>
      <c r="R440" s="8"/>
      <c r="S440" s="8"/>
      <c r="T440" s="8"/>
      <c r="U440" s="8"/>
      <c r="V440" s="8"/>
      <c r="W440" s="8"/>
      <c r="X440" s="8"/>
      <c r="Y440" s="8"/>
    </row>
    <row r="441">
      <c r="A441" s="8"/>
      <c r="B441" s="8"/>
      <c r="C441" s="8"/>
      <c r="D441" s="8"/>
      <c r="E441" s="8"/>
      <c r="F441" s="8"/>
      <c r="G441" s="8"/>
      <c r="J441" s="30"/>
      <c r="K441" s="89"/>
      <c r="L441" s="8"/>
      <c r="M441" s="8"/>
      <c r="N441" s="8"/>
      <c r="O441" s="8"/>
      <c r="P441" s="8"/>
      <c r="Q441" s="8"/>
      <c r="R441" s="8"/>
      <c r="S441" s="8"/>
      <c r="T441" s="8"/>
      <c r="U441" s="8"/>
      <c r="V441" s="8"/>
      <c r="W441" s="8"/>
      <c r="X441" s="8"/>
      <c r="Y441" s="8"/>
    </row>
    <row r="442">
      <c r="A442" s="8"/>
      <c r="B442" s="8"/>
      <c r="C442" s="8"/>
      <c r="D442" s="8"/>
      <c r="E442" s="8"/>
      <c r="F442" s="8"/>
      <c r="G442" s="8"/>
      <c r="J442" s="30"/>
      <c r="K442" s="89"/>
      <c r="L442" s="8"/>
      <c r="M442" s="8"/>
      <c r="N442" s="8"/>
      <c r="O442" s="8"/>
      <c r="P442" s="8"/>
      <c r="Q442" s="8"/>
      <c r="R442" s="8"/>
      <c r="S442" s="8"/>
      <c r="T442" s="8"/>
      <c r="U442" s="8"/>
      <c r="V442" s="8"/>
      <c r="W442" s="8"/>
      <c r="X442" s="8"/>
      <c r="Y442" s="8"/>
    </row>
    <row r="443">
      <c r="A443" s="8"/>
      <c r="B443" s="8"/>
      <c r="C443" s="8"/>
      <c r="D443" s="8"/>
      <c r="E443" s="8"/>
      <c r="F443" s="8"/>
      <c r="G443" s="8"/>
      <c r="J443" s="30"/>
      <c r="K443" s="89"/>
      <c r="L443" s="8"/>
      <c r="M443" s="8"/>
      <c r="N443" s="8"/>
      <c r="O443" s="8"/>
      <c r="P443" s="8"/>
      <c r="Q443" s="8"/>
      <c r="R443" s="8"/>
      <c r="S443" s="8"/>
      <c r="T443" s="8"/>
      <c r="U443" s="8"/>
      <c r="V443" s="8"/>
      <c r="W443" s="8"/>
      <c r="X443" s="8"/>
      <c r="Y443" s="8"/>
    </row>
    <row r="444">
      <c r="A444" s="8"/>
      <c r="B444" s="8"/>
      <c r="C444" s="8"/>
      <c r="D444" s="8"/>
      <c r="E444" s="8"/>
      <c r="F444" s="8"/>
      <c r="G444" s="8"/>
      <c r="J444" s="30"/>
      <c r="K444" s="89"/>
      <c r="L444" s="8"/>
      <c r="M444" s="8"/>
      <c r="N444" s="8"/>
      <c r="O444" s="8"/>
      <c r="P444" s="8"/>
      <c r="Q444" s="8"/>
      <c r="R444" s="8"/>
      <c r="S444" s="8"/>
      <c r="T444" s="8"/>
      <c r="U444" s="8"/>
      <c r="V444" s="8"/>
      <c r="W444" s="8"/>
      <c r="X444" s="8"/>
      <c r="Y444" s="8"/>
    </row>
    <row r="445">
      <c r="A445" s="8"/>
      <c r="B445" s="8"/>
      <c r="C445" s="8"/>
      <c r="D445" s="8"/>
      <c r="E445" s="8"/>
      <c r="F445" s="8"/>
      <c r="G445" s="8"/>
      <c r="J445" s="30"/>
      <c r="K445" s="89"/>
      <c r="L445" s="8"/>
      <c r="M445" s="8"/>
      <c r="N445" s="8"/>
      <c r="O445" s="8"/>
      <c r="P445" s="8"/>
      <c r="Q445" s="8"/>
      <c r="R445" s="8"/>
      <c r="S445" s="8"/>
      <c r="T445" s="8"/>
      <c r="U445" s="8"/>
      <c r="V445" s="8"/>
      <c r="W445" s="8"/>
      <c r="X445" s="8"/>
      <c r="Y445" s="8"/>
    </row>
    <row r="446">
      <c r="A446" s="8"/>
      <c r="B446" s="8"/>
      <c r="C446" s="8"/>
      <c r="D446" s="8"/>
      <c r="E446" s="8"/>
      <c r="F446" s="8"/>
      <c r="G446" s="8"/>
      <c r="J446" s="30"/>
      <c r="K446" s="89"/>
      <c r="L446" s="8"/>
      <c r="M446" s="8"/>
      <c r="N446" s="8"/>
      <c r="O446" s="8"/>
      <c r="P446" s="8"/>
      <c r="Q446" s="8"/>
      <c r="R446" s="8"/>
      <c r="S446" s="8"/>
      <c r="T446" s="8"/>
      <c r="U446" s="8"/>
      <c r="V446" s="8"/>
      <c r="W446" s="8"/>
      <c r="X446" s="8"/>
      <c r="Y446" s="8"/>
    </row>
    <row r="447">
      <c r="A447" s="8"/>
      <c r="B447" s="8"/>
      <c r="C447" s="8"/>
      <c r="D447" s="8"/>
      <c r="E447" s="8"/>
      <c r="F447" s="8"/>
      <c r="G447" s="8"/>
      <c r="J447" s="30"/>
      <c r="K447" s="89"/>
      <c r="L447" s="8"/>
      <c r="M447" s="8"/>
      <c r="N447" s="8"/>
      <c r="O447" s="8"/>
      <c r="P447" s="8"/>
      <c r="Q447" s="8"/>
      <c r="R447" s="8"/>
      <c r="S447" s="8"/>
      <c r="T447" s="8"/>
      <c r="U447" s="8"/>
      <c r="V447" s="8"/>
      <c r="W447" s="8"/>
      <c r="X447" s="8"/>
      <c r="Y447" s="8"/>
    </row>
    <row r="448">
      <c r="A448" s="8"/>
      <c r="B448" s="8"/>
      <c r="C448" s="8"/>
      <c r="D448" s="8"/>
      <c r="E448" s="8"/>
      <c r="F448" s="8"/>
      <c r="G448" s="8"/>
      <c r="J448" s="30"/>
      <c r="K448" s="89"/>
      <c r="L448" s="8"/>
      <c r="M448" s="8"/>
      <c r="N448" s="8"/>
      <c r="O448" s="8"/>
      <c r="P448" s="8"/>
      <c r="Q448" s="8"/>
      <c r="R448" s="8"/>
      <c r="S448" s="8"/>
      <c r="T448" s="8"/>
      <c r="U448" s="8"/>
      <c r="V448" s="8"/>
      <c r="W448" s="8"/>
      <c r="X448" s="8"/>
      <c r="Y448" s="8"/>
    </row>
    <row r="449">
      <c r="A449" s="8"/>
      <c r="B449" s="8"/>
      <c r="C449" s="8"/>
      <c r="D449" s="8"/>
      <c r="E449" s="8"/>
      <c r="F449" s="8"/>
      <c r="G449" s="8"/>
      <c r="J449" s="30"/>
      <c r="K449" s="89"/>
      <c r="L449" s="8"/>
      <c r="M449" s="8"/>
      <c r="N449" s="8"/>
      <c r="O449" s="8"/>
      <c r="P449" s="8"/>
      <c r="Q449" s="8"/>
      <c r="R449" s="8"/>
      <c r="S449" s="8"/>
      <c r="T449" s="8"/>
      <c r="U449" s="8"/>
      <c r="V449" s="8"/>
      <c r="W449" s="8"/>
      <c r="X449" s="8"/>
      <c r="Y449" s="8"/>
    </row>
    <row r="450">
      <c r="A450" s="8"/>
      <c r="B450" s="8"/>
      <c r="C450" s="8"/>
      <c r="D450" s="8"/>
      <c r="E450" s="8"/>
      <c r="F450" s="8"/>
      <c r="G450" s="8"/>
      <c r="J450" s="30"/>
      <c r="K450" s="89"/>
      <c r="L450" s="8"/>
      <c r="M450" s="8"/>
      <c r="N450" s="8"/>
      <c r="O450" s="8"/>
      <c r="P450" s="8"/>
      <c r="Q450" s="8"/>
      <c r="R450" s="8"/>
      <c r="S450" s="8"/>
      <c r="T450" s="8"/>
      <c r="U450" s="8"/>
      <c r="V450" s="8"/>
      <c r="W450" s="8"/>
      <c r="X450" s="8"/>
      <c r="Y450" s="8"/>
    </row>
    <row r="451">
      <c r="A451" s="8"/>
      <c r="B451" s="8"/>
      <c r="C451" s="8"/>
      <c r="D451" s="8"/>
      <c r="E451" s="8"/>
      <c r="F451" s="8"/>
      <c r="G451" s="8"/>
      <c r="J451" s="30"/>
      <c r="K451" s="89"/>
      <c r="L451" s="8"/>
      <c r="M451" s="8"/>
      <c r="N451" s="8"/>
      <c r="O451" s="8"/>
      <c r="P451" s="8"/>
      <c r="Q451" s="8"/>
      <c r="R451" s="8"/>
      <c r="S451" s="8"/>
      <c r="T451" s="8"/>
      <c r="U451" s="8"/>
      <c r="V451" s="8"/>
      <c r="W451" s="8"/>
      <c r="X451" s="8"/>
      <c r="Y451" s="8"/>
    </row>
    <row r="452">
      <c r="A452" s="8"/>
      <c r="B452" s="8"/>
      <c r="C452" s="8"/>
      <c r="D452" s="8"/>
      <c r="E452" s="8"/>
      <c r="F452" s="8"/>
      <c r="G452" s="8"/>
      <c r="J452" s="30"/>
      <c r="K452" s="89"/>
      <c r="L452" s="8"/>
      <c r="M452" s="8"/>
      <c r="N452" s="8"/>
      <c r="O452" s="8"/>
      <c r="P452" s="8"/>
      <c r="Q452" s="8"/>
      <c r="R452" s="8"/>
      <c r="S452" s="8"/>
      <c r="T452" s="8"/>
      <c r="U452" s="8"/>
      <c r="V452" s="8"/>
      <c r="W452" s="8"/>
      <c r="X452" s="8"/>
      <c r="Y452" s="8"/>
    </row>
    <row r="453">
      <c r="A453" s="8"/>
      <c r="B453" s="8"/>
      <c r="C453" s="8"/>
      <c r="D453" s="8"/>
      <c r="E453" s="8"/>
      <c r="F453" s="8"/>
      <c r="G453" s="8"/>
      <c r="J453" s="30"/>
      <c r="K453" s="89"/>
      <c r="L453" s="8"/>
      <c r="M453" s="8"/>
      <c r="N453" s="8"/>
      <c r="O453" s="8"/>
      <c r="P453" s="8"/>
      <c r="Q453" s="8"/>
      <c r="R453" s="8"/>
      <c r="S453" s="8"/>
      <c r="T453" s="8"/>
      <c r="U453" s="8"/>
      <c r="V453" s="8"/>
      <c r="W453" s="8"/>
      <c r="X453" s="8"/>
      <c r="Y453" s="8"/>
    </row>
    <row r="454">
      <c r="A454" s="8"/>
      <c r="B454" s="8"/>
      <c r="C454" s="8"/>
      <c r="D454" s="8"/>
      <c r="E454" s="8"/>
      <c r="F454" s="8"/>
      <c r="G454" s="8"/>
      <c r="J454" s="30"/>
      <c r="K454" s="89"/>
      <c r="L454" s="8"/>
      <c r="M454" s="8"/>
      <c r="N454" s="8"/>
      <c r="O454" s="8"/>
      <c r="P454" s="8"/>
      <c r="Q454" s="8"/>
      <c r="R454" s="8"/>
      <c r="S454" s="8"/>
      <c r="T454" s="8"/>
      <c r="U454" s="8"/>
      <c r="V454" s="8"/>
      <c r="W454" s="8"/>
      <c r="X454" s="8"/>
      <c r="Y454" s="8"/>
    </row>
    <row r="455">
      <c r="A455" s="8"/>
      <c r="B455" s="8"/>
      <c r="C455" s="8"/>
      <c r="D455" s="8"/>
      <c r="E455" s="8"/>
      <c r="F455" s="8"/>
      <c r="G455" s="8"/>
      <c r="J455" s="30"/>
      <c r="K455" s="89"/>
      <c r="L455" s="8"/>
      <c r="M455" s="8"/>
      <c r="N455" s="8"/>
      <c r="O455" s="8"/>
      <c r="P455" s="8"/>
      <c r="Q455" s="8"/>
      <c r="R455" s="8"/>
      <c r="S455" s="8"/>
      <c r="T455" s="8"/>
      <c r="U455" s="8"/>
      <c r="V455" s="8"/>
      <c r="W455" s="8"/>
      <c r="X455" s="8"/>
      <c r="Y455" s="8"/>
    </row>
    <row r="456">
      <c r="A456" s="8"/>
      <c r="B456" s="8"/>
      <c r="C456" s="8"/>
      <c r="D456" s="8"/>
      <c r="E456" s="8"/>
      <c r="F456" s="8"/>
      <c r="G456" s="8"/>
      <c r="J456" s="30"/>
      <c r="K456" s="89"/>
      <c r="L456" s="8"/>
      <c r="M456" s="8"/>
      <c r="N456" s="8"/>
      <c r="O456" s="8"/>
      <c r="P456" s="8"/>
      <c r="Q456" s="8"/>
      <c r="R456" s="8"/>
      <c r="S456" s="8"/>
      <c r="T456" s="8"/>
      <c r="U456" s="8"/>
      <c r="V456" s="8"/>
      <c r="W456" s="8"/>
      <c r="X456" s="8"/>
      <c r="Y456" s="8"/>
    </row>
    <row r="457">
      <c r="A457" s="8"/>
      <c r="B457" s="8"/>
      <c r="C457" s="8"/>
      <c r="D457" s="8"/>
      <c r="E457" s="8"/>
      <c r="F457" s="8"/>
      <c r="G457" s="8"/>
      <c r="J457" s="30"/>
      <c r="K457" s="89"/>
      <c r="L457" s="8"/>
      <c r="M457" s="8"/>
      <c r="N457" s="8"/>
      <c r="O457" s="8"/>
      <c r="P457" s="8"/>
      <c r="Q457" s="8"/>
      <c r="R457" s="8"/>
      <c r="S457" s="8"/>
      <c r="T457" s="8"/>
      <c r="U457" s="8"/>
      <c r="V457" s="8"/>
      <c r="W457" s="8"/>
      <c r="X457" s="8"/>
      <c r="Y457" s="8"/>
    </row>
    <row r="458">
      <c r="A458" s="8"/>
      <c r="B458" s="8"/>
      <c r="C458" s="8"/>
      <c r="D458" s="8"/>
      <c r="E458" s="8"/>
      <c r="F458" s="8"/>
      <c r="G458" s="8"/>
      <c r="J458" s="30"/>
      <c r="K458" s="89"/>
      <c r="L458" s="8"/>
      <c r="M458" s="8"/>
      <c r="N458" s="8"/>
      <c r="O458" s="8"/>
      <c r="P458" s="8"/>
      <c r="Q458" s="8"/>
      <c r="R458" s="8"/>
      <c r="S458" s="8"/>
      <c r="T458" s="8"/>
      <c r="U458" s="8"/>
      <c r="V458" s="8"/>
      <c r="W458" s="8"/>
      <c r="X458" s="8"/>
      <c r="Y458" s="8"/>
    </row>
    <row r="459">
      <c r="A459" s="8"/>
      <c r="B459" s="8"/>
      <c r="C459" s="8"/>
      <c r="D459" s="8"/>
      <c r="E459" s="8"/>
      <c r="F459" s="8"/>
      <c r="G459" s="8"/>
      <c r="J459" s="30"/>
      <c r="K459" s="89"/>
      <c r="L459" s="8"/>
      <c r="M459" s="8"/>
      <c r="N459" s="8"/>
      <c r="O459" s="8"/>
      <c r="P459" s="8"/>
      <c r="Q459" s="8"/>
      <c r="R459" s="8"/>
      <c r="S459" s="8"/>
      <c r="T459" s="8"/>
      <c r="U459" s="8"/>
      <c r="V459" s="8"/>
      <c r="W459" s="8"/>
      <c r="X459" s="8"/>
      <c r="Y459" s="8"/>
    </row>
    <row r="460">
      <c r="A460" s="8"/>
      <c r="B460" s="8"/>
      <c r="C460" s="8"/>
      <c r="D460" s="8"/>
      <c r="E460" s="8"/>
      <c r="F460" s="8"/>
      <c r="G460" s="8"/>
      <c r="J460" s="30"/>
      <c r="K460" s="89"/>
      <c r="L460" s="8"/>
      <c r="M460" s="8"/>
      <c r="N460" s="8"/>
      <c r="O460" s="8"/>
      <c r="P460" s="8"/>
      <c r="Q460" s="8"/>
      <c r="R460" s="8"/>
      <c r="S460" s="8"/>
      <c r="T460" s="8"/>
      <c r="U460" s="8"/>
      <c r="V460" s="8"/>
      <c r="W460" s="8"/>
      <c r="X460" s="8"/>
      <c r="Y460" s="8"/>
    </row>
    <row r="461">
      <c r="A461" s="8"/>
      <c r="B461" s="8"/>
      <c r="C461" s="8"/>
      <c r="D461" s="8"/>
      <c r="E461" s="8"/>
      <c r="F461" s="8"/>
      <c r="G461" s="8"/>
      <c r="J461" s="30"/>
      <c r="K461" s="89"/>
      <c r="L461" s="8"/>
      <c r="M461" s="8"/>
      <c r="N461" s="8"/>
      <c r="O461" s="8"/>
      <c r="P461" s="8"/>
      <c r="Q461" s="8"/>
      <c r="R461" s="8"/>
      <c r="S461" s="8"/>
      <c r="T461" s="8"/>
      <c r="U461" s="8"/>
      <c r="V461" s="8"/>
      <c r="W461" s="8"/>
      <c r="X461" s="8"/>
      <c r="Y461" s="8"/>
    </row>
    <row r="462">
      <c r="A462" s="8"/>
      <c r="B462" s="8"/>
      <c r="C462" s="8"/>
      <c r="D462" s="8"/>
      <c r="E462" s="8"/>
      <c r="F462" s="8"/>
      <c r="G462" s="8"/>
      <c r="J462" s="30"/>
      <c r="K462" s="89"/>
      <c r="L462" s="8"/>
      <c r="M462" s="8"/>
      <c r="N462" s="8"/>
      <c r="O462" s="8"/>
      <c r="P462" s="8"/>
      <c r="Q462" s="8"/>
      <c r="R462" s="8"/>
      <c r="S462" s="8"/>
      <c r="T462" s="8"/>
      <c r="U462" s="8"/>
      <c r="V462" s="8"/>
      <c r="W462" s="8"/>
      <c r="X462" s="8"/>
      <c r="Y462" s="8"/>
    </row>
    <row r="463">
      <c r="A463" s="8"/>
      <c r="B463" s="8"/>
      <c r="C463" s="8"/>
      <c r="D463" s="8"/>
      <c r="E463" s="8"/>
      <c r="F463" s="8"/>
      <c r="G463" s="8"/>
      <c r="J463" s="30"/>
      <c r="K463" s="89"/>
      <c r="L463" s="8"/>
      <c r="M463" s="8"/>
      <c r="N463" s="8"/>
      <c r="O463" s="8"/>
      <c r="P463" s="8"/>
      <c r="Q463" s="8"/>
      <c r="R463" s="8"/>
      <c r="S463" s="8"/>
      <c r="T463" s="8"/>
      <c r="U463" s="8"/>
      <c r="V463" s="8"/>
      <c r="W463" s="8"/>
      <c r="X463" s="8"/>
      <c r="Y463" s="8"/>
    </row>
    <row r="464">
      <c r="A464" s="8"/>
      <c r="B464" s="8"/>
      <c r="C464" s="8"/>
      <c r="D464" s="8"/>
      <c r="E464" s="8"/>
      <c r="F464" s="8"/>
      <c r="G464" s="8"/>
      <c r="J464" s="30"/>
      <c r="K464" s="89"/>
      <c r="L464" s="8"/>
      <c r="M464" s="8"/>
      <c r="N464" s="8"/>
      <c r="O464" s="8"/>
      <c r="P464" s="8"/>
      <c r="Q464" s="8"/>
      <c r="R464" s="8"/>
      <c r="S464" s="8"/>
      <c r="T464" s="8"/>
      <c r="U464" s="8"/>
      <c r="V464" s="8"/>
      <c r="W464" s="8"/>
      <c r="X464" s="8"/>
      <c r="Y464" s="8"/>
    </row>
    <row r="465">
      <c r="A465" s="8"/>
      <c r="B465" s="8"/>
      <c r="C465" s="8"/>
      <c r="D465" s="8"/>
      <c r="E465" s="8"/>
      <c r="F465" s="8"/>
      <c r="G465" s="8"/>
      <c r="J465" s="30"/>
      <c r="K465" s="89"/>
      <c r="L465" s="8"/>
      <c r="M465" s="8"/>
      <c r="N465" s="8"/>
      <c r="O465" s="8"/>
      <c r="P465" s="8"/>
      <c r="Q465" s="8"/>
      <c r="R465" s="8"/>
      <c r="S465" s="8"/>
      <c r="T465" s="8"/>
      <c r="U465" s="8"/>
      <c r="V465" s="8"/>
      <c r="W465" s="8"/>
      <c r="X465" s="8"/>
      <c r="Y465" s="8"/>
    </row>
    <row r="466">
      <c r="A466" s="8"/>
      <c r="B466" s="8"/>
      <c r="C466" s="8"/>
      <c r="D466" s="8"/>
      <c r="E466" s="8"/>
      <c r="F466" s="8"/>
      <c r="G466" s="8"/>
      <c r="J466" s="30"/>
      <c r="K466" s="89"/>
      <c r="L466" s="8"/>
      <c r="M466" s="8"/>
      <c r="N466" s="8"/>
      <c r="O466" s="8"/>
      <c r="P466" s="8"/>
      <c r="Q466" s="8"/>
      <c r="R466" s="8"/>
      <c r="S466" s="8"/>
      <c r="T466" s="8"/>
      <c r="U466" s="8"/>
      <c r="V466" s="8"/>
      <c r="W466" s="8"/>
      <c r="X466" s="8"/>
      <c r="Y466" s="8"/>
    </row>
    <row r="467">
      <c r="A467" s="8"/>
      <c r="B467" s="8"/>
      <c r="C467" s="8"/>
      <c r="D467" s="8"/>
      <c r="E467" s="8"/>
      <c r="F467" s="8"/>
      <c r="G467" s="8"/>
      <c r="J467" s="30"/>
      <c r="K467" s="89"/>
      <c r="L467" s="8"/>
      <c r="M467" s="8"/>
      <c r="N467" s="8"/>
      <c r="O467" s="8"/>
      <c r="P467" s="8"/>
      <c r="Q467" s="8"/>
      <c r="R467" s="8"/>
      <c r="S467" s="8"/>
      <c r="T467" s="8"/>
      <c r="U467" s="8"/>
      <c r="V467" s="8"/>
      <c r="W467" s="8"/>
      <c r="X467" s="8"/>
      <c r="Y467" s="8"/>
    </row>
    <row r="468">
      <c r="A468" s="8"/>
      <c r="B468" s="8"/>
      <c r="C468" s="8"/>
      <c r="D468" s="8"/>
      <c r="E468" s="8"/>
      <c r="F468" s="8"/>
      <c r="G468" s="8"/>
      <c r="J468" s="30"/>
      <c r="K468" s="89"/>
      <c r="L468" s="8"/>
      <c r="M468" s="8"/>
      <c r="N468" s="8"/>
      <c r="O468" s="8"/>
      <c r="P468" s="8"/>
      <c r="Q468" s="8"/>
      <c r="R468" s="8"/>
      <c r="S468" s="8"/>
      <c r="T468" s="8"/>
      <c r="U468" s="8"/>
      <c r="V468" s="8"/>
      <c r="W468" s="8"/>
      <c r="X468" s="8"/>
      <c r="Y468" s="8"/>
    </row>
    <row r="469">
      <c r="A469" s="8"/>
      <c r="B469" s="8"/>
      <c r="C469" s="8"/>
      <c r="D469" s="8"/>
      <c r="E469" s="8"/>
      <c r="F469" s="8"/>
      <c r="G469" s="8"/>
      <c r="J469" s="30"/>
      <c r="K469" s="89"/>
      <c r="L469" s="8"/>
      <c r="M469" s="8"/>
      <c r="N469" s="8"/>
      <c r="O469" s="8"/>
      <c r="P469" s="8"/>
      <c r="Q469" s="8"/>
      <c r="R469" s="8"/>
      <c r="S469" s="8"/>
      <c r="T469" s="8"/>
      <c r="U469" s="8"/>
      <c r="V469" s="8"/>
      <c r="W469" s="8"/>
      <c r="X469" s="8"/>
      <c r="Y469" s="8"/>
    </row>
    <row r="470">
      <c r="A470" s="8"/>
      <c r="B470" s="8"/>
      <c r="C470" s="8"/>
      <c r="D470" s="8"/>
      <c r="E470" s="8"/>
      <c r="F470" s="8"/>
      <c r="G470" s="8"/>
      <c r="J470" s="30"/>
      <c r="K470" s="89"/>
      <c r="L470" s="8"/>
      <c r="M470" s="8"/>
      <c r="N470" s="8"/>
      <c r="O470" s="8"/>
      <c r="P470" s="8"/>
      <c r="Q470" s="8"/>
      <c r="R470" s="8"/>
      <c r="S470" s="8"/>
      <c r="T470" s="8"/>
      <c r="U470" s="8"/>
      <c r="V470" s="8"/>
      <c r="W470" s="8"/>
      <c r="X470" s="8"/>
      <c r="Y470" s="8"/>
    </row>
    <row r="471">
      <c r="A471" s="8"/>
      <c r="B471" s="8"/>
      <c r="C471" s="8"/>
      <c r="D471" s="8"/>
      <c r="E471" s="8"/>
      <c r="F471" s="8"/>
      <c r="G471" s="8"/>
      <c r="J471" s="30"/>
      <c r="K471" s="89"/>
      <c r="L471" s="8"/>
      <c r="M471" s="8"/>
      <c r="N471" s="8"/>
      <c r="O471" s="8"/>
      <c r="P471" s="8"/>
      <c r="Q471" s="8"/>
      <c r="R471" s="8"/>
      <c r="S471" s="8"/>
      <c r="T471" s="8"/>
      <c r="U471" s="8"/>
      <c r="V471" s="8"/>
      <c r="W471" s="8"/>
      <c r="X471" s="8"/>
      <c r="Y471" s="8"/>
    </row>
    <row r="472">
      <c r="A472" s="8"/>
      <c r="B472" s="8"/>
      <c r="C472" s="8"/>
      <c r="D472" s="8"/>
      <c r="E472" s="8"/>
      <c r="F472" s="8"/>
      <c r="G472" s="8"/>
      <c r="J472" s="30"/>
      <c r="K472" s="89"/>
      <c r="L472" s="8"/>
      <c r="M472" s="8"/>
      <c r="N472" s="8"/>
      <c r="O472" s="8"/>
      <c r="P472" s="8"/>
      <c r="Q472" s="8"/>
      <c r="R472" s="8"/>
      <c r="S472" s="8"/>
      <c r="T472" s="8"/>
      <c r="U472" s="8"/>
      <c r="V472" s="8"/>
      <c r="W472" s="8"/>
      <c r="X472" s="8"/>
      <c r="Y472" s="8"/>
    </row>
    <row r="473">
      <c r="A473" s="8"/>
      <c r="B473" s="8"/>
      <c r="C473" s="8"/>
      <c r="D473" s="8"/>
      <c r="E473" s="8"/>
      <c r="F473" s="8"/>
      <c r="G473" s="8"/>
      <c r="J473" s="30"/>
      <c r="K473" s="89"/>
      <c r="L473" s="8"/>
      <c r="M473" s="8"/>
      <c r="N473" s="8"/>
      <c r="O473" s="8"/>
      <c r="P473" s="8"/>
      <c r="Q473" s="8"/>
      <c r="R473" s="8"/>
      <c r="S473" s="8"/>
      <c r="T473" s="8"/>
      <c r="U473" s="8"/>
      <c r="V473" s="8"/>
      <c r="W473" s="8"/>
      <c r="X473" s="8"/>
      <c r="Y473" s="8"/>
    </row>
    <row r="474">
      <c r="A474" s="8"/>
      <c r="B474" s="8"/>
      <c r="C474" s="8"/>
      <c r="D474" s="8"/>
      <c r="E474" s="8"/>
      <c r="F474" s="8"/>
      <c r="G474" s="8"/>
      <c r="J474" s="30"/>
      <c r="K474" s="89"/>
      <c r="L474" s="8"/>
      <c r="M474" s="8"/>
      <c r="N474" s="8"/>
      <c r="O474" s="8"/>
      <c r="P474" s="8"/>
      <c r="Q474" s="8"/>
      <c r="R474" s="8"/>
      <c r="S474" s="8"/>
      <c r="T474" s="8"/>
      <c r="U474" s="8"/>
      <c r="V474" s="8"/>
      <c r="W474" s="8"/>
      <c r="X474" s="8"/>
      <c r="Y474" s="8"/>
    </row>
    <row r="475">
      <c r="A475" s="8"/>
      <c r="B475" s="8"/>
      <c r="C475" s="8"/>
      <c r="D475" s="8"/>
      <c r="E475" s="8"/>
      <c r="F475" s="8"/>
      <c r="G475" s="8"/>
      <c r="J475" s="30"/>
      <c r="K475" s="89"/>
      <c r="L475" s="8"/>
      <c r="M475" s="8"/>
      <c r="N475" s="8"/>
      <c r="O475" s="8"/>
      <c r="P475" s="8"/>
      <c r="Q475" s="8"/>
      <c r="R475" s="8"/>
      <c r="S475" s="8"/>
      <c r="T475" s="8"/>
      <c r="U475" s="8"/>
      <c r="V475" s="8"/>
      <c r="W475" s="8"/>
      <c r="X475" s="8"/>
      <c r="Y475" s="8"/>
    </row>
    <row r="476">
      <c r="A476" s="8"/>
      <c r="B476" s="8"/>
      <c r="C476" s="8"/>
      <c r="D476" s="8"/>
      <c r="E476" s="8"/>
      <c r="F476" s="8"/>
      <c r="G476" s="8"/>
      <c r="J476" s="30"/>
      <c r="K476" s="89"/>
      <c r="L476" s="8"/>
      <c r="M476" s="8"/>
      <c r="N476" s="8"/>
      <c r="O476" s="8"/>
      <c r="P476" s="8"/>
      <c r="Q476" s="8"/>
      <c r="R476" s="8"/>
      <c r="S476" s="8"/>
      <c r="T476" s="8"/>
      <c r="U476" s="8"/>
      <c r="V476" s="8"/>
      <c r="W476" s="8"/>
      <c r="X476" s="8"/>
      <c r="Y476" s="8"/>
    </row>
    <row r="477">
      <c r="A477" s="8"/>
      <c r="B477" s="8"/>
      <c r="C477" s="8"/>
      <c r="D477" s="8"/>
      <c r="E477" s="8"/>
      <c r="F477" s="8"/>
      <c r="G477" s="8"/>
      <c r="J477" s="30"/>
      <c r="K477" s="89"/>
      <c r="L477" s="8"/>
      <c r="M477" s="8"/>
      <c r="N477" s="8"/>
      <c r="O477" s="8"/>
      <c r="P477" s="8"/>
      <c r="Q477" s="8"/>
      <c r="R477" s="8"/>
      <c r="S477" s="8"/>
      <c r="T477" s="8"/>
      <c r="U477" s="8"/>
      <c r="V477" s="8"/>
      <c r="W477" s="8"/>
      <c r="X477" s="8"/>
      <c r="Y477" s="8"/>
    </row>
    <row r="478">
      <c r="A478" s="8"/>
      <c r="B478" s="8"/>
      <c r="C478" s="8"/>
      <c r="D478" s="8"/>
      <c r="E478" s="8"/>
      <c r="F478" s="8"/>
      <c r="G478" s="8"/>
      <c r="J478" s="30"/>
      <c r="K478" s="89"/>
      <c r="L478" s="8"/>
      <c r="M478" s="8"/>
      <c r="N478" s="8"/>
      <c r="O478" s="8"/>
      <c r="P478" s="8"/>
      <c r="Q478" s="8"/>
      <c r="R478" s="8"/>
      <c r="S478" s="8"/>
      <c r="T478" s="8"/>
      <c r="U478" s="8"/>
      <c r="V478" s="8"/>
      <c r="W478" s="8"/>
      <c r="X478" s="8"/>
      <c r="Y478" s="8"/>
    </row>
    <row r="479">
      <c r="A479" s="8"/>
      <c r="B479" s="8"/>
      <c r="C479" s="8"/>
      <c r="D479" s="8"/>
      <c r="E479" s="8"/>
      <c r="F479" s="8"/>
      <c r="G479" s="8"/>
      <c r="J479" s="30"/>
      <c r="K479" s="89"/>
      <c r="L479" s="8"/>
      <c r="M479" s="8"/>
      <c r="N479" s="8"/>
      <c r="O479" s="8"/>
      <c r="P479" s="8"/>
      <c r="Q479" s="8"/>
      <c r="R479" s="8"/>
      <c r="S479" s="8"/>
      <c r="T479" s="8"/>
      <c r="U479" s="8"/>
      <c r="V479" s="8"/>
      <c r="W479" s="8"/>
      <c r="X479" s="8"/>
      <c r="Y479" s="8"/>
    </row>
    <row r="480">
      <c r="A480" s="8"/>
      <c r="B480" s="8"/>
      <c r="C480" s="8"/>
      <c r="D480" s="8"/>
      <c r="E480" s="8"/>
      <c r="F480" s="8"/>
      <c r="G480" s="8"/>
      <c r="J480" s="30"/>
      <c r="K480" s="89"/>
      <c r="L480" s="8"/>
      <c r="M480" s="8"/>
      <c r="N480" s="8"/>
      <c r="O480" s="8"/>
      <c r="P480" s="8"/>
      <c r="Q480" s="8"/>
      <c r="R480" s="8"/>
      <c r="S480" s="8"/>
      <c r="T480" s="8"/>
      <c r="U480" s="8"/>
      <c r="V480" s="8"/>
      <c r="W480" s="8"/>
      <c r="X480" s="8"/>
      <c r="Y480" s="8"/>
    </row>
    <row r="481">
      <c r="A481" s="8"/>
      <c r="B481" s="8"/>
      <c r="C481" s="8"/>
      <c r="D481" s="8"/>
      <c r="E481" s="8"/>
      <c r="F481" s="8"/>
      <c r="G481" s="8"/>
      <c r="J481" s="30"/>
      <c r="K481" s="89"/>
      <c r="L481" s="8"/>
      <c r="M481" s="8"/>
      <c r="N481" s="8"/>
      <c r="O481" s="8"/>
      <c r="P481" s="8"/>
      <c r="Q481" s="8"/>
      <c r="R481" s="8"/>
      <c r="S481" s="8"/>
      <c r="T481" s="8"/>
      <c r="U481" s="8"/>
      <c r="V481" s="8"/>
      <c r="W481" s="8"/>
      <c r="X481" s="8"/>
      <c r="Y481" s="8"/>
    </row>
    <row r="482">
      <c r="A482" s="8"/>
      <c r="B482" s="8"/>
      <c r="C482" s="8"/>
      <c r="D482" s="8"/>
      <c r="E482" s="8"/>
      <c r="F482" s="8"/>
      <c r="G482" s="8"/>
      <c r="J482" s="30"/>
      <c r="K482" s="89"/>
      <c r="L482" s="8"/>
      <c r="M482" s="8"/>
      <c r="N482" s="8"/>
      <c r="O482" s="8"/>
      <c r="P482" s="8"/>
      <c r="Q482" s="8"/>
      <c r="R482" s="8"/>
      <c r="S482" s="8"/>
      <c r="T482" s="8"/>
      <c r="U482" s="8"/>
      <c r="V482" s="8"/>
      <c r="W482" s="8"/>
      <c r="X482" s="8"/>
      <c r="Y482" s="8"/>
    </row>
    <row r="483">
      <c r="A483" s="8"/>
      <c r="B483" s="8"/>
      <c r="C483" s="8"/>
      <c r="D483" s="8"/>
      <c r="E483" s="8"/>
      <c r="F483" s="8"/>
      <c r="G483" s="8"/>
      <c r="J483" s="30"/>
      <c r="K483" s="89"/>
      <c r="L483" s="8"/>
      <c r="M483" s="8"/>
      <c r="N483" s="8"/>
      <c r="O483" s="8"/>
      <c r="P483" s="8"/>
      <c r="Q483" s="8"/>
      <c r="R483" s="8"/>
      <c r="S483" s="8"/>
      <c r="T483" s="8"/>
      <c r="U483" s="8"/>
      <c r="V483" s="8"/>
      <c r="W483" s="8"/>
      <c r="X483" s="8"/>
      <c r="Y483" s="8"/>
    </row>
    <row r="484">
      <c r="A484" s="8"/>
      <c r="B484" s="8"/>
      <c r="C484" s="8"/>
      <c r="D484" s="8"/>
      <c r="E484" s="8"/>
      <c r="F484" s="8"/>
      <c r="G484" s="8"/>
      <c r="J484" s="30"/>
      <c r="K484" s="89"/>
      <c r="L484" s="8"/>
      <c r="M484" s="8"/>
      <c r="N484" s="8"/>
      <c r="O484" s="8"/>
      <c r="P484" s="8"/>
      <c r="Q484" s="8"/>
      <c r="R484" s="8"/>
      <c r="S484" s="8"/>
      <c r="T484" s="8"/>
      <c r="U484" s="8"/>
      <c r="V484" s="8"/>
      <c r="W484" s="8"/>
      <c r="X484" s="8"/>
      <c r="Y484" s="8"/>
    </row>
    <row r="485">
      <c r="A485" s="8"/>
      <c r="B485" s="8"/>
      <c r="C485" s="8"/>
      <c r="D485" s="8"/>
      <c r="E485" s="8"/>
      <c r="F485" s="8"/>
      <c r="G485" s="8"/>
      <c r="J485" s="30"/>
      <c r="K485" s="89"/>
      <c r="L485" s="8"/>
      <c r="M485" s="8"/>
      <c r="N485" s="8"/>
      <c r="O485" s="8"/>
      <c r="P485" s="8"/>
      <c r="Q485" s="8"/>
      <c r="R485" s="8"/>
      <c r="S485" s="8"/>
      <c r="T485" s="8"/>
      <c r="U485" s="8"/>
      <c r="V485" s="8"/>
      <c r="W485" s="8"/>
      <c r="X485" s="8"/>
      <c r="Y485" s="8"/>
    </row>
    <row r="486">
      <c r="A486" s="8"/>
      <c r="B486" s="8"/>
      <c r="C486" s="8"/>
      <c r="D486" s="8"/>
      <c r="E486" s="8"/>
      <c r="F486" s="8"/>
      <c r="G486" s="8"/>
      <c r="J486" s="30"/>
      <c r="K486" s="89"/>
      <c r="L486" s="8"/>
      <c r="M486" s="8"/>
      <c r="N486" s="8"/>
      <c r="O486" s="8"/>
      <c r="P486" s="8"/>
      <c r="Q486" s="8"/>
      <c r="R486" s="8"/>
      <c r="S486" s="8"/>
      <c r="T486" s="8"/>
      <c r="U486" s="8"/>
      <c r="V486" s="8"/>
      <c r="W486" s="8"/>
      <c r="X486" s="8"/>
      <c r="Y486" s="8"/>
    </row>
    <row r="487">
      <c r="A487" s="8"/>
      <c r="B487" s="8"/>
      <c r="C487" s="8"/>
      <c r="D487" s="8"/>
      <c r="E487" s="8"/>
      <c r="F487" s="8"/>
      <c r="G487" s="8"/>
      <c r="J487" s="30"/>
      <c r="K487" s="89"/>
      <c r="L487" s="8"/>
      <c r="M487" s="8"/>
      <c r="N487" s="8"/>
      <c r="O487" s="8"/>
      <c r="P487" s="8"/>
      <c r="Q487" s="8"/>
      <c r="R487" s="8"/>
      <c r="S487" s="8"/>
      <c r="T487" s="8"/>
      <c r="U487" s="8"/>
      <c r="V487" s="8"/>
      <c r="W487" s="8"/>
      <c r="X487" s="8"/>
      <c r="Y487" s="8"/>
    </row>
    <row r="488">
      <c r="A488" s="8"/>
      <c r="B488" s="8"/>
      <c r="C488" s="8"/>
      <c r="D488" s="8"/>
      <c r="E488" s="8"/>
      <c r="F488" s="8"/>
      <c r="G488" s="8"/>
      <c r="J488" s="30"/>
      <c r="K488" s="89"/>
      <c r="L488" s="8"/>
      <c r="M488" s="8"/>
      <c r="N488" s="8"/>
      <c r="O488" s="8"/>
      <c r="P488" s="8"/>
      <c r="Q488" s="8"/>
      <c r="R488" s="8"/>
      <c r="S488" s="8"/>
      <c r="T488" s="8"/>
      <c r="U488" s="8"/>
      <c r="V488" s="8"/>
      <c r="W488" s="8"/>
      <c r="X488" s="8"/>
      <c r="Y488" s="8"/>
    </row>
    <row r="489">
      <c r="A489" s="8"/>
      <c r="B489" s="8"/>
      <c r="C489" s="8"/>
      <c r="D489" s="8"/>
      <c r="E489" s="8"/>
      <c r="F489" s="8"/>
      <c r="G489" s="8"/>
      <c r="J489" s="30"/>
      <c r="K489" s="89"/>
      <c r="L489" s="8"/>
      <c r="M489" s="8"/>
      <c r="N489" s="8"/>
      <c r="O489" s="8"/>
      <c r="P489" s="8"/>
      <c r="Q489" s="8"/>
      <c r="R489" s="8"/>
      <c r="S489" s="8"/>
      <c r="T489" s="8"/>
      <c r="U489" s="8"/>
      <c r="V489" s="8"/>
      <c r="W489" s="8"/>
      <c r="X489" s="8"/>
      <c r="Y489" s="8"/>
    </row>
    <row r="490">
      <c r="A490" s="8"/>
      <c r="B490" s="8"/>
      <c r="C490" s="8"/>
      <c r="D490" s="8"/>
      <c r="E490" s="8"/>
      <c r="F490" s="8"/>
      <c r="G490" s="8"/>
      <c r="J490" s="30"/>
      <c r="K490" s="89"/>
      <c r="L490" s="8"/>
      <c r="M490" s="8"/>
      <c r="N490" s="8"/>
      <c r="O490" s="8"/>
      <c r="P490" s="8"/>
      <c r="Q490" s="8"/>
      <c r="R490" s="8"/>
      <c r="S490" s="8"/>
      <c r="T490" s="8"/>
      <c r="U490" s="8"/>
      <c r="V490" s="8"/>
      <c r="W490" s="8"/>
      <c r="X490" s="8"/>
      <c r="Y490" s="8"/>
    </row>
    <row r="491">
      <c r="A491" s="8"/>
      <c r="B491" s="8"/>
      <c r="C491" s="8"/>
      <c r="D491" s="8"/>
      <c r="E491" s="8"/>
      <c r="F491" s="8"/>
      <c r="G491" s="8"/>
      <c r="J491" s="30"/>
      <c r="K491" s="89"/>
      <c r="L491" s="8"/>
      <c r="M491" s="8"/>
      <c r="N491" s="8"/>
      <c r="O491" s="8"/>
      <c r="P491" s="8"/>
      <c r="Q491" s="8"/>
      <c r="R491" s="8"/>
      <c r="S491" s="8"/>
      <c r="T491" s="8"/>
      <c r="U491" s="8"/>
      <c r="V491" s="8"/>
      <c r="W491" s="8"/>
      <c r="X491" s="8"/>
      <c r="Y491" s="8"/>
    </row>
    <row r="492">
      <c r="A492" s="8"/>
      <c r="B492" s="8"/>
      <c r="C492" s="8"/>
      <c r="D492" s="8"/>
      <c r="E492" s="8"/>
      <c r="F492" s="8"/>
      <c r="G492" s="8"/>
      <c r="J492" s="30"/>
      <c r="K492" s="89"/>
      <c r="L492" s="8"/>
      <c r="M492" s="8"/>
      <c r="N492" s="8"/>
      <c r="O492" s="8"/>
      <c r="P492" s="8"/>
      <c r="Q492" s="8"/>
      <c r="R492" s="8"/>
      <c r="S492" s="8"/>
      <c r="T492" s="8"/>
      <c r="U492" s="8"/>
      <c r="V492" s="8"/>
      <c r="W492" s="8"/>
      <c r="X492" s="8"/>
      <c r="Y492" s="8"/>
    </row>
    <row r="493">
      <c r="A493" s="8"/>
      <c r="B493" s="8"/>
      <c r="C493" s="8"/>
      <c r="D493" s="8"/>
      <c r="E493" s="8"/>
      <c r="F493" s="8"/>
      <c r="G493" s="8"/>
      <c r="J493" s="30"/>
      <c r="K493" s="89"/>
      <c r="L493" s="8"/>
      <c r="M493" s="8"/>
      <c r="N493" s="8"/>
      <c r="O493" s="8"/>
      <c r="P493" s="8"/>
      <c r="Q493" s="8"/>
      <c r="R493" s="8"/>
      <c r="S493" s="8"/>
      <c r="T493" s="8"/>
      <c r="U493" s="8"/>
      <c r="V493" s="8"/>
      <c r="W493" s="8"/>
      <c r="X493" s="8"/>
      <c r="Y493" s="8"/>
    </row>
    <row r="494">
      <c r="A494" s="8"/>
      <c r="B494" s="8"/>
      <c r="C494" s="8"/>
      <c r="D494" s="8"/>
      <c r="E494" s="8"/>
      <c r="F494" s="8"/>
      <c r="G494" s="8"/>
      <c r="J494" s="30"/>
      <c r="K494" s="89"/>
      <c r="L494" s="8"/>
      <c r="M494" s="8"/>
      <c r="N494" s="8"/>
      <c r="O494" s="8"/>
      <c r="P494" s="8"/>
      <c r="Q494" s="8"/>
      <c r="R494" s="8"/>
      <c r="S494" s="8"/>
      <c r="T494" s="8"/>
      <c r="U494" s="8"/>
      <c r="V494" s="8"/>
      <c r="W494" s="8"/>
      <c r="X494" s="8"/>
      <c r="Y494" s="8"/>
    </row>
    <row r="495">
      <c r="A495" s="8"/>
      <c r="B495" s="8"/>
      <c r="C495" s="8"/>
      <c r="D495" s="8"/>
      <c r="E495" s="8"/>
      <c r="F495" s="8"/>
      <c r="G495" s="8"/>
      <c r="J495" s="30"/>
      <c r="K495" s="89"/>
      <c r="L495" s="8"/>
      <c r="M495" s="8"/>
      <c r="N495" s="8"/>
      <c r="O495" s="8"/>
      <c r="P495" s="8"/>
      <c r="Q495" s="8"/>
      <c r="R495" s="8"/>
      <c r="S495" s="8"/>
      <c r="T495" s="8"/>
      <c r="U495" s="8"/>
      <c r="V495" s="8"/>
      <c r="W495" s="8"/>
      <c r="X495" s="8"/>
      <c r="Y495" s="8"/>
    </row>
    <row r="496">
      <c r="A496" s="8"/>
      <c r="B496" s="8"/>
      <c r="C496" s="8"/>
      <c r="D496" s="8"/>
      <c r="E496" s="8"/>
      <c r="F496" s="8"/>
      <c r="G496" s="8"/>
      <c r="J496" s="30"/>
      <c r="K496" s="89"/>
      <c r="L496" s="8"/>
      <c r="M496" s="8"/>
      <c r="N496" s="8"/>
      <c r="O496" s="8"/>
      <c r="P496" s="8"/>
      <c r="Q496" s="8"/>
      <c r="R496" s="8"/>
      <c r="S496" s="8"/>
      <c r="T496" s="8"/>
      <c r="U496" s="8"/>
      <c r="V496" s="8"/>
      <c r="W496" s="8"/>
      <c r="X496" s="8"/>
      <c r="Y496" s="8"/>
    </row>
    <row r="497">
      <c r="A497" s="8"/>
      <c r="B497" s="8"/>
      <c r="C497" s="8"/>
      <c r="D497" s="8"/>
      <c r="E497" s="8"/>
      <c r="F497" s="8"/>
      <c r="G497" s="8"/>
      <c r="J497" s="30"/>
      <c r="K497" s="89"/>
      <c r="L497" s="8"/>
      <c r="M497" s="8"/>
      <c r="N497" s="8"/>
      <c r="O497" s="8"/>
      <c r="P497" s="8"/>
      <c r="Q497" s="8"/>
      <c r="R497" s="8"/>
      <c r="S497" s="8"/>
      <c r="T497" s="8"/>
      <c r="U497" s="8"/>
      <c r="V497" s="8"/>
      <c r="W497" s="8"/>
      <c r="X497" s="8"/>
      <c r="Y497" s="8"/>
    </row>
    <row r="498">
      <c r="A498" s="8"/>
      <c r="B498" s="8"/>
      <c r="C498" s="8"/>
      <c r="D498" s="8"/>
      <c r="E498" s="8"/>
      <c r="F498" s="8"/>
      <c r="G498" s="8"/>
      <c r="J498" s="30"/>
      <c r="K498" s="89"/>
      <c r="L498" s="8"/>
      <c r="M498" s="8"/>
      <c r="N498" s="8"/>
      <c r="O498" s="8"/>
      <c r="P498" s="8"/>
      <c r="Q498" s="8"/>
      <c r="R498" s="8"/>
      <c r="S498" s="8"/>
      <c r="T498" s="8"/>
      <c r="U498" s="8"/>
      <c r="V498" s="8"/>
      <c r="W498" s="8"/>
      <c r="X498" s="8"/>
      <c r="Y498" s="8"/>
    </row>
    <row r="499">
      <c r="A499" s="8"/>
      <c r="B499" s="8"/>
      <c r="C499" s="8"/>
      <c r="D499" s="8"/>
      <c r="E499" s="8"/>
      <c r="F499" s="8"/>
      <c r="G499" s="8"/>
      <c r="J499" s="30"/>
      <c r="K499" s="89"/>
      <c r="L499" s="8"/>
      <c r="M499" s="8"/>
      <c r="N499" s="8"/>
      <c r="O499" s="8"/>
      <c r="P499" s="8"/>
      <c r="Q499" s="8"/>
      <c r="R499" s="8"/>
      <c r="S499" s="8"/>
      <c r="T499" s="8"/>
      <c r="U499" s="8"/>
      <c r="V499" s="8"/>
      <c r="W499" s="8"/>
      <c r="X499" s="8"/>
      <c r="Y499" s="8"/>
    </row>
    <row r="500">
      <c r="A500" s="8"/>
      <c r="B500" s="8"/>
      <c r="C500" s="8"/>
      <c r="D500" s="8"/>
      <c r="E500" s="8"/>
      <c r="F500" s="8"/>
      <c r="G500" s="8"/>
      <c r="J500" s="30"/>
      <c r="K500" s="89"/>
      <c r="L500" s="8"/>
      <c r="M500" s="8"/>
      <c r="N500" s="8"/>
      <c r="O500" s="8"/>
      <c r="P500" s="8"/>
      <c r="Q500" s="8"/>
      <c r="R500" s="8"/>
      <c r="S500" s="8"/>
      <c r="T500" s="8"/>
      <c r="U500" s="8"/>
      <c r="V500" s="8"/>
      <c r="W500" s="8"/>
      <c r="X500" s="8"/>
      <c r="Y500" s="8"/>
    </row>
    <row r="501">
      <c r="A501" s="8"/>
      <c r="B501" s="8"/>
      <c r="C501" s="8"/>
      <c r="D501" s="8"/>
      <c r="E501" s="8"/>
      <c r="F501" s="8"/>
      <c r="G501" s="8"/>
      <c r="J501" s="30"/>
      <c r="K501" s="89"/>
      <c r="L501" s="8"/>
      <c r="M501" s="8"/>
      <c r="N501" s="8"/>
      <c r="O501" s="8"/>
      <c r="P501" s="8"/>
      <c r="Q501" s="8"/>
      <c r="R501" s="8"/>
      <c r="S501" s="8"/>
      <c r="T501" s="8"/>
      <c r="U501" s="8"/>
      <c r="V501" s="8"/>
      <c r="W501" s="8"/>
      <c r="X501" s="8"/>
      <c r="Y501" s="8"/>
    </row>
    <row r="502">
      <c r="A502" s="8"/>
      <c r="B502" s="8"/>
      <c r="C502" s="8"/>
      <c r="D502" s="8"/>
      <c r="E502" s="8"/>
      <c r="F502" s="8"/>
      <c r="G502" s="8"/>
      <c r="J502" s="30"/>
      <c r="K502" s="89"/>
      <c r="L502" s="8"/>
      <c r="M502" s="8"/>
      <c r="N502" s="8"/>
      <c r="O502" s="8"/>
      <c r="P502" s="8"/>
      <c r="Q502" s="8"/>
      <c r="R502" s="8"/>
      <c r="S502" s="8"/>
      <c r="T502" s="8"/>
      <c r="U502" s="8"/>
      <c r="V502" s="8"/>
      <c r="W502" s="8"/>
      <c r="X502" s="8"/>
      <c r="Y502" s="8"/>
    </row>
    <row r="503">
      <c r="A503" s="8"/>
      <c r="B503" s="8"/>
      <c r="C503" s="8"/>
      <c r="D503" s="8"/>
      <c r="E503" s="8"/>
      <c r="F503" s="8"/>
      <c r="G503" s="8"/>
      <c r="J503" s="30"/>
      <c r="K503" s="89"/>
      <c r="L503" s="8"/>
      <c r="M503" s="8"/>
      <c r="N503" s="8"/>
      <c r="O503" s="8"/>
      <c r="P503" s="8"/>
      <c r="Q503" s="8"/>
      <c r="R503" s="8"/>
      <c r="S503" s="8"/>
      <c r="T503" s="8"/>
      <c r="U503" s="8"/>
      <c r="V503" s="8"/>
      <c r="W503" s="8"/>
      <c r="X503" s="8"/>
      <c r="Y503" s="8"/>
    </row>
    <row r="504">
      <c r="A504" s="8"/>
      <c r="B504" s="8"/>
      <c r="C504" s="8"/>
      <c r="D504" s="8"/>
      <c r="E504" s="8"/>
      <c r="F504" s="8"/>
      <c r="G504" s="8"/>
      <c r="J504" s="30"/>
      <c r="K504" s="89"/>
      <c r="L504" s="8"/>
      <c r="M504" s="8"/>
      <c r="N504" s="8"/>
      <c r="O504" s="8"/>
      <c r="P504" s="8"/>
      <c r="Q504" s="8"/>
      <c r="R504" s="8"/>
      <c r="S504" s="8"/>
      <c r="T504" s="8"/>
      <c r="U504" s="8"/>
      <c r="V504" s="8"/>
      <c r="W504" s="8"/>
      <c r="X504" s="8"/>
      <c r="Y504" s="8"/>
    </row>
    <row r="505">
      <c r="A505" s="8"/>
      <c r="B505" s="8"/>
      <c r="C505" s="8"/>
      <c r="D505" s="8"/>
      <c r="E505" s="8"/>
      <c r="F505" s="8"/>
      <c r="G505" s="8"/>
      <c r="J505" s="30"/>
      <c r="K505" s="89"/>
      <c r="L505" s="8"/>
      <c r="M505" s="8"/>
      <c r="N505" s="8"/>
      <c r="O505" s="8"/>
      <c r="P505" s="8"/>
      <c r="Q505" s="8"/>
      <c r="R505" s="8"/>
      <c r="S505" s="8"/>
      <c r="T505" s="8"/>
      <c r="U505" s="8"/>
      <c r="V505" s="8"/>
      <c r="W505" s="8"/>
      <c r="X505" s="8"/>
      <c r="Y505" s="8"/>
    </row>
    <row r="506">
      <c r="A506" s="8"/>
      <c r="B506" s="8"/>
      <c r="C506" s="8"/>
      <c r="D506" s="8"/>
      <c r="E506" s="8"/>
      <c r="F506" s="8"/>
      <c r="G506" s="8"/>
      <c r="J506" s="30"/>
      <c r="K506" s="89"/>
      <c r="L506" s="8"/>
      <c r="M506" s="8"/>
      <c r="N506" s="8"/>
      <c r="O506" s="8"/>
      <c r="P506" s="8"/>
      <c r="Q506" s="8"/>
      <c r="R506" s="8"/>
      <c r="S506" s="8"/>
      <c r="T506" s="8"/>
      <c r="U506" s="8"/>
      <c r="V506" s="8"/>
      <c r="W506" s="8"/>
      <c r="X506" s="8"/>
      <c r="Y506" s="8"/>
    </row>
    <row r="507">
      <c r="A507" s="8"/>
      <c r="B507" s="8"/>
      <c r="C507" s="8"/>
      <c r="D507" s="8"/>
      <c r="E507" s="8"/>
      <c r="F507" s="8"/>
      <c r="G507" s="8"/>
      <c r="J507" s="30"/>
      <c r="K507" s="89"/>
      <c r="L507" s="8"/>
      <c r="M507" s="8"/>
      <c r="N507" s="8"/>
      <c r="O507" s="8"/>
      <c r="P507" s="8"/>
      <c r="Q507" s="8"/>
      <c r="R507" s="8"/>
      <c r="S507" s="8"/>
      <c r="T507" s="8"/>
      <c r="U507" s="8"/>
      <c r="V507" s="8"/>
      <c r="W507" s="8"/>
      <c r="X507" s="8"/>
      <c r="Y507" s="8"/>
    </row>
    <row r="508">
      <c r="A508" s="8"/>
      <c r="B508" s="8"/>
      <c r="C508" s="8"/>
      <c r="D508" s="8"/>
      <c r="E508" s="8"/>
      <c r="F508" s="8"/>
      <c r="G508" s="8"/>
      <c r="J508" s="30"/>
      <c r="K508" s="89"/>
      <c r="L508" s="8"/>
      <c r="M508" s="8"/>
      <c r="N508" s="8"/>
      <c r="O508" s="8"/>
      <c r="P508" s="8"/>
      <c r="Q508" s="8"/>
      <c r="R508" s="8"/>
      <c r="S508" s="8"/>
      <c r="T508" s="8"/>
      <c r="U508" s="8"/>
      <c r="V508" s="8"/>
      <c r="W508" s="8"/>
      <c r="X508" s="8"/>
      <c r="Y508" s="8"/>
    </row>
    <row r="509">
      <c r="A509" s="8"/>
      <c r="B509" s="8"/>
      <c r="C509" s="8"/>
      <c r="D509" s="8"/>
      <c r="E509" s="8"/>
      <c r="F509" s="8"/>
      <c r="G509" s="8"/>
      <c r="J509" s="30"/>
      <c r="K509" s="89"/>
      <c r="L509" s="8"/>
      <c r="M509" s="8"/>
      <c r="N509" s="8"/>
      <c r="O509" s="8"/>
      <c r="P509" s="8"/>
      <c r="Q509" s="8"/>
      <c r="R509" s="8"/>
      <c r="S509" s="8"/>
      <c r="T509" s="8"/>
      <c r="U509" s="8"/>
      <c r="V509" s="8"/>
      <c r="W509" s="8"/>
      <c r="X509" s="8"/>
      <c r="Y509" s="8"/>
    </row>
    <row r="510">
      <c r="A510" s="8"/>
      <c r="B510" s="8"/>
      <c r="C510" s="8"/>
      <c r="D510" s="8"/>
      <c r="E510" s="8"/>
      <c r="F510" s="8"/>
      <c r="G510" s="8"/>
      <c r="J510" s="30"/>
      <c r="K510" s="89"/>
      <c r="L510" s="8"/>
      <c r="M510" s="8"/>
      <c r="N510" s="8"/>
      <c r="O510" s="8"/>
      <c r="P510" s="8"/>
      <c r="Q510" s="8"/>
      <c r="R510" s="8"/>
      <c r="S510" s="8"/>
      <c r="T510" s="8"/>
      <c r="U510" s="8"/>
      <c r="V510" s="8"/>
      <c r="W510" s="8"/>
      <c r="X510" s="8"/>
      <c r="Y510" s="8"/>
    </row>
    <row r="511">
      <c r="A511" s="8"/>
      <c r="B511" s="8"/>
      <c r="C511" s="8"/>
      <c r="D511" s="8"/>
      <c r="E511" s="8"/>
      <c r="F511" s="8"/>
      <c r="G511" s="8"/>
      <c r="J511" s="30"/>
      <c r="K511" s="89"/>
      <c r="L511" s="8"/>
      <c r="M511" s="8"/>
      <c r="N511" s="8"/>
      <c r="O511" s="8"/>
      <c r="P511" s="8"/>
      <c r="Q511" s="8"/>
      <c r="R511" s="8"/>
      <c r="S511" s="8"/>
      <c r="T511" s="8"/>
      <c r="U511" s="8"/>
      <c r="V511" s="8"/>
      <c r="W511" s="8"/>
      <c r="X511" s="8"/>
      <c r="Y511" s="8"/>
    </row>
    <row r="512">
      <c r="A512" s="8"/>
      <c r="B512" s="8"/>
      <c r="C512" s="8"/>
      <c r="D512" s="8"/>
      <c r="E512" s="8"/>
      <c r="F512" s="8"/>
      <c r="G512" s="8"/>
      <c r="J512" s="30"/>
      <c r="K512" s="89"/>
      <c r="L512" s="8"/>
      <c r="M512" s="8"/>
      <c r="N512" s="8"/>
      <c r="O512" s="8"/>
      <c r="P512" s="8"/>
      <c r="Q512" s="8"/>
      <c r="R512" s="8"/>
      <c r="S512" s="8"/>
      <c r="T512" s="8"/>
      <c r="U512" s="8"/>
      <c r="V512" s="8"/>
      <c r="W512" s="8"/>
      <c r="X512" s="8"/>
      <c r="Y512" s="8"/>
    </row>
    <row r="513">
      <c r="A513" s="8"/>
      <c r="B513" s="8"/>
      <c r="C513" s="8"/>
      <c r="D513" s="8"/>
      <c r="E513" s="8"/>
      <c r="F513" s="8"/>
      <c r="G513" s="8"/>
      <c r="J513" s="30"/>
      <c r="K513" s="89"/>
      <c r="L513" s="8"/>
      <c r="M513" s="8"/>
      <c r="N513" s="8"/>
      <c r="O513" s="8"/>
      <c r="P513" s="8"/>
      <c r="Q513" s="8"/>
      <c r="R513" s="8"/>
      <c r="S513" s="8"/>
      <c r="T513" s="8"/>
      <c r="U513" s="8"/>
      <c r="V513" s="8"/>
      <c r="W513" s="8"/>
      <c r="X513" s="8"/>
      <c r="Y513" s="8"/>
    </row>
    <row r="514">
      <c r="A514" s="8"/>
      <c r="B514" s="8"/>
      <c r="C514" s="8"/>
      <c r="D514" s="8"/>
      <c r="E514" s="8"/>
      <c r="F514" s="8"/>
      <c r="G514" s="8"/>
      <c r="J514" s="30"/>
      <c r="K514" s="89"/>
      <c r="L514" s="8"/>
      <c r="M514" s="8"/>
      <c r="N514" s="8"/>
      <c r="O514" s="8"/>
      <c r="P514" s="8"/>
      <c r="Q514" s="8"/>
      <c r="R514" s="8"/>
      <c r="S514" s="8"/>
      <c r="T514" s="8"/>
      <c r="U514" s="8"/>
      <c r="V514" s="8"/>
      <c r="W514" s="8"/>
      <c r="X514" s="8"/>
      <c r="Y514" s="8"/>
    </row>
    <row r="515">
      <c r="A515" s="8"/>
      <c r="B515" s="8"/>
      <c r="C515" s="8"/>
      <c r="D515" s="8"/>
      <c r="E515" s="8"/>
      <c r="F515" s="8"/>
      <c r="G515" s="8"/>
      <c r="J515" s="30"/>
      <c r="K515" s="89"/>
      <c r="L515" s="8"/>
      <c r="M515" s="8"/>
      <c r="N515" s="8"/>
      <c r="O515" s="8"/>
      <c r="P515" s="8"/>
      <c r="Q515" s="8"/>
      <c r="R515" s="8"/>
      <c r="S515" s="8"/>
      <c r="T515" s="8"/>
      <c r="U515" s="8"/>
      <c r="V515" s="8"/>
      <c r="W515" s="8"/>
      <c r="X515" s="8"/>
      <c r="Y515" s="8"/>
    </row>
    <row r="516">
      <c r="A516" s="8"/>
      <c r="B516" s="8"/>
      <c r="C516" s="8"/>
      <c r="D516" s="8"/>
      <c r="E516" s="8"/>
      <c r="F516" s="8"/>
      <c r="G516" s="8"/>
      <c r="J516" s="30"/>
      <c r="K516" s="89"/>
      <c r="L516" s="8"/>
      <c r="M516" s="8"/>
      <c r="N516" s="8"/>
      <c r="O516" s="8"/>
      <c r="P516" s="8"/>
      <c r="Q516" s="8"/>
      <c r="R516" s="8"/>
      <c r="S516" s="8"/>
      <c r="T516" s="8"/>
      <c r="U516" s="8"/>
      <c r="V516" s="8"/>
      <c r="W516" s="8"/>
      <c r="X516" s="8"/>
      <c r="Y516" s="8"/>
    </row>
    <row r="517">
      <c r="A517" s="8"/>
      <c r="B517" s="8"/>
      <c r="C517" s="8"/>
      <c r="D517" s="8"/>
      <c r="E517" s="8"/>
      <c r="F517" s="8"/>
      <c r="G517" s="8"/>
      <c r="J517" s="30"/>
      <c r="K517" s="89"/>
      <c r="L517" s="8"/>
      <c r="M517" s="8"/>
      <c r="N517" s="8"/>
      <c r="O517" s="8"/>
      <c r="P517" s="8"/>
      <c r="Q517" s="8"/>
      <c r="R517" s="8"/>
      <c r="S517" s="8"/>
      <c r="T517" s="8"/>
      <c r="U517" s="8"/>
      <c r="V517" s="8"/>
      <c r="W517" s="8"/>
      <c r="X517" s="8"/>
      <c r="Y517" s="8"/>
    </row>
    <row r="518">
      <c r="A518" s="8"/>
      <c r="B518" s="8"/>
      <c r="C518" s="8"/>
      <c r="D518" s="8"/>
      <c r="E518" s="8"/>
      <c r="F518" s="8"/>
      <c r="G518" s="8"/>
      <c r="J518" s="30"/>
      <c r="K518" s="89"/>
      <c r="L518" s="8"/>
      <c r="M518" s="8"/>
      <c r="N518" s="8"/>
      <c r="O518" s="8"/>
      <c r="P518" s="8"/>
      <c r="Q518" s="8"/>
      <c r="R518" s="8"/>
      <c r="S518" s="8"/>
      <c r="T518" s="8"/>
      <c r="U518" s="8"/>
      <c r="V518" s="8"/>
      <c r="W518" s="8"/>
      <c r="X518" s="8"/>
      <c r="Y518" s="8"/>
    </row>
    <row r="519">
      <c r="A519" s="8"/>
      <c r="B519" s="8"/>
      <c r="C519" s="8"/>
      <c r="D519" s="8"/>
      <c r="E519" s="8"/>
      <c r="F519" s="8"/>
      <c r="G519" s="8"/>
      <c r="J519" s="30"/>
      <c r="K519" s="89"/>
      <c r="L519" s="8"/>
      <c r="M519" s="8"/>
      <c r="N519" s="8"/>
      <c r="O519" s="8"/>
      <c r="P519" s="8"/>
      <c r="Q519" s="8"/>
      <c r="R519" s="8"/>
      <c r="S519" s="8"/>
      <c r="T519" s="8"/>
      <c r="U519" s="8"/>
      <c r="V519" s="8"/>
      <c r="W519" s="8"/>
      <c r="X519" s="8"/>
      <c r="Y519" s="8"/>
    </row>
    <row r="520">
      <c r="A520" s="8"/>
      <c r="B520" s="8"/>
      <c r="C520" s="8"/>
      <c r="D520" s="8"/>
      <c r="E520" s="8"/>
      <c r="F520" s="8"/>
      <c r="G520" s="8"/>
      <c r="J520" s="30"/>
      <c r="K520" s="89"/>
      <c r="L520" s="8"/>
      <c r="M520" s="8"/>
      <c r="N520" s="8"/>
      <c r="O520" s="8"/>
      <c r="P520" s="8"/>
      <c r="Q520" s="8"/>
      <c r="R520" s="8"/>
      <c r="S520" s="8"/>
      <c r="T520" s="8"/>
      <c r="U520" s="8"/>
      <c r="V520" s="8"/>
      <c r="W520" s="8"/>
      <c r="X520" s="8"/>
      <c r="Y520" s="8"/>
    </row>
    <row r="521">
      <c r="A521" s="8"/>
      <c r="B521" s="8"/>
      <c r="C521" s="8"/>
      <c r="D521" s="8"/>
      <c r="E521" s="8"/>
      <c r="F521" s="8"/>
      <c r="G521" s="8"/>
      <c r="J521" s="30"/>
      <c r="K521" s="89"/>
      <c r="L521" s="8"/>
      <c r="M521" s="8"/>
      <c r="N521" s="8"/>
      <c r="O521" s="8"/>
      <c r="P521" s="8"/>
      <c r="Q521" s="8"/>
      <c r="R521" s="8"/>
      <c r="S521" s="8"/>
      <c r="T521" s="8"/>
      <c r="U521" s="8"/>
      <c r="V521" s="8"/>
      <c r="W521" s="8"/>
      <c r="X521" s="8"/>
      <c r="Y521" s="8"/>
    </row>
    <row r="522">
      <c r="A522" s="8"/>
      <c r="B522" s="8"/>
      <c r="C522" s="8"/>
      <c r="D522" s="8"/>
      <c r="E522" s="8"/>
      <c r="F522" s="8"/>
      <c r="G522" s="8"/>
      <c r="J522" s="30"/>
      <c r="K522" s="89"/>
      <c r="L522" s="8"/>
      <c r="M522" s="8"/>
      <c r="N522" s="8"/>
      <c r="O522" s="8"/>
      <c r="P522" s="8"/>
      <c r="Q522" s="8"/>
      <c r="R522" s="8"/>
      <c r="S522" s="8"/>
      <c r="T522" s="8"/>
      <c r="U522" s="8"/>
      <c r="V522" s="8"/>
      <c r="W522" s="8"/>
      <c r="X522" s="8"/>
      <c r="Y522" s="8"/>
    </row>
    <row r="523">
      <c r="A523" s="8"/>
      <c r="B523" s="8"/>
      <c r="C523" s="8"/>
      <c r="D523" s="8"/>
      <c r="E523" s="8"/>
      <c r="F523" s="8"/>
      <c r="G523" s="8"/>
      <c r="J523" s="30"/>
      <c r="K523" s="89"/>
      <c r="L523" s="8"/>
      <c r="M523" s="8"/>
      <c r="N523" s="8"/>
      <c r="O523" s="8"/>
      <c r="P523" s="8"/>
      <c r="Q523" s="8"/>
      <c r="R523" s="8"/>
      <c r="S523" s="8"/>
      <c r="T523" s="8"/>
      <c r="U523" s="8"/>
      <c r="V523" s="8"/>
      <c r="W523" s="8"/>
      <c r="X523" s="8"/>
      <c r="Y523" s="8"/>
    </row>
    <row r="524">
      <c r="A524" s="8"/>
      <c r="B524" s="8"/>
      <c r="C524" s="8"/>
      <c r="D524" s="8"/>
      <c r="E524" s="8"/>
      <c r="F524" s="8"/>
      <c r="G524" s="8"/>
      <c r="J524" s="30"/>
      <c r="K524" s="89"/>
      <c r="L524" s="8"/>
      <c r="M524" s="8"/>
      <c r="N524" s="8"/>
      <c r="O524" s="8"/>
      <c r="P524" s="8"/>
      <c r="Q524" s="8"/>
      <c r="R524" s="8"/>
      <c r="S524" s="8"/>
      <c r="T524" s="8"/>
      <c r="U524" s="8"/>
      <c r="V524" s="8"/>
      <c r="W524" s="8"/>
      <c r="X524" s="8"/>
      <c r="Y524" s="8"/>
    </row>
    <row r="525">
      <c r="A525" s="8"/>
      <c r="B525" s="8"/>
      <c r="C525" s="8"/>
      <c r="D525" s="8"/>
      <c r="E525" s="8"/>
      <c r="F525" s="8"/>
      <c r="G525" s="8"/>
      <c r="J525" s="30"/>
      <c r="K525" s="89"/>
      <c r="L525" s="8"/>
      <c r="M525" s="8"/>
      <c r="N525" s="8"/>
      <c r="O525" s="8"/>
      <c r="P525" s="8"/>
      <c r="Q525" s="8"/>
      <c r="R525" s="8"/>
      <c r="S525" s="8"/>
      <c r="T525" s="8"/>
      <c r="U525" s="8"/>
      <c r="V525" s="8"/>
      <c r="W525" s="8"/>
      <c r="X525" s="8"/>
      <c r="Y525" s="8"/>
    </row>
    <row r="526">
      <c r="A526" s="8"/>
      <c r="B526" s="8"/>
      <c r="C526" s="8"/>
      <c r="D526" s="8"/>
      <c r="E526" s="8"/>
      <c r="F526" s="8"/>
      <c r="G526" s="8"/>
      <c r="J526" s="30"/>
      <c r="K526" s="89"/>
      <c r="L526" s="8"/>
      <c r="M526" s="8"/>
      <c r="N526" s="8"/>
      <c r="O526" s="8"/>
      <c r="P526" s="8"/>
      <c r="Q526" s="8"/>
      <c r="R526" s="8"/>
      <c r="S526" s="8"/>
      <c r="T526" s="8"/>
      <c r="U526" s="8"/>
      <c r="V526" s="8"/>
      <c r="W526" s="8"/>
      <c r="X526" s="8"/>
      <c r="Y526" s="8"/>
    </row>
    <row r="527">
      <c r="A527" s="8"/>
      <c r="B527" s="8"/>
      <c r="C527" s="8"/>
      <c r="D527" s="8"/>
      <c r="E527" s="8"/>
      <c r="F527" s="8"/>
      <c r="G527" s="8"/>
      <c r="J527" s="30"/>
      <c r="K527" s="89"/>
      <c r="L527" s="8"/>
      <c r="M527" s="8"/>
      <c r="N527" s="8"/>
      <c r="O527" s="8"/>
      <c r="P527" s="8"/>
      <c r="Q527" s="8"/>
      <c r="R527" s="8"/>
      <c r="S527" s="8"/>
      <c r="T527" s="8"/>
      <c r="U527" s="8"/>
      <c r="V527" s="8"/>
      <c r="W527" s="8"/>
      <c r="X527" s="8"/>
      <c r="Y527" s="8"/>
    </row>
    <row r="528">
      <c r="A528" s="8"/>
      <c r="B528" s="8"/>
      <c r="C528" s="8"/>
      <c r="D528" s="8"/>
      <c r="E528" s="8"/>
      <c r="F528" s="8"/>
      <c r="G528" s="8"/>
      <c r="J528" s="30"/>
      <c r="K528" s="89"/>
      <c r="L528" s="8"/>
      <c r="M528" s="8"/>
      <c r="N528" s="8"/>
      <c r="O528" s="8"/>
      <c r="P528" s="8"/>
      <c r="Q528" s="8"/>
      <c r="R528" s="8"/>
      <c r="S528" s="8"/>
      <c r="T528" s="8"/>
      <c r="U528" s="8"/>
      <c r="V528" s="8"/>
      <c r="W528" s="8"/>
      <c r="X528" s="8"/>
      <c r="Y528" s="8"/>
    </row>
    <row r="529">
      <c r="A529" s="8"/>
      <c r="B529" s="8"/>
      <c r="C529" s="8"/>
      <c r="D529" s="8"/>
      <c r="E529" s="8"/>
      <c r="F529" s="8"/>
      <c r="G529" s="8"/>
      <c r="J529" s="30"/>
      <c r="K529" s="89"/>
      <c r="L529" s="8"/>
      <c r="M529" s="8"/>
      <c r="N529" s="8"/>
      <c r="O529" s="8"/>
      <c r="P529" s="8"/>
      <c r="Q529" s="8"/>
      <c r="R529" s="8"/>
      <c r="S529" s="8"/>
      <c r="T529" s="8"/>
      <c r="U529" s="8"/>
      <c r="V529" s="8"/>
      <c r="W529" s="8"/>
      <c r="X529" s="8"/>
      <c r="Y529" s="8"/>
    </row>
    <row r="530">
      <c r="A530" s="8"/>
      <c r="B530" s="8"/>
      <c r="C530" s="8"/>
      <c r="D530" s="8"/>
      <c r="E530" s="8"/>
      <c r="F530" s="8"/>
      <c r="G530" s="8"/>
      <c r="J530" s="30"/>
      <c r="K530" s="89"/>
      <c r="L530" s="8"/>
      <c r="M530" s="8"/>
      <c r="N530" s="8"/>
      <c r="O530" s="8"/>
      <c r="P530" s="8"/>
      <c r="Q530" s="8"/>
      <c r="R530" s="8"/>
      <c r="S530" s="8"/>
      <c r="T530" s="8"/>
      <c r="U530" s="8"/>
      <c r="V530" s="8"/>
      <c r="W530" s="8"/>
      <c r="X530" s="8"/>
      <c r="Y530" s="8"/>
    </row>
    <row r="531">
      <c r="A531" s="8"/>
      <c r="B531" s="8"/>
      <c r="C531" s="8"/>
      <c r="D531" s="8"/>
      <c r="E531" s="8"/>
      <c r="F531" s="8"/>
      <c r="G531" s="8"/>
      <c r="J531" s="30"/>
      <c r="K531" s="89"/>
      <c r="L531" s="8"/>
      <c r="M531" s="8"/>
      <c r="N531" s="8"/>
      <c r="O531" s="8"/>
      <c r="P531" s="8"/>
      <c r="Q531" s="8"/>
      <c r="R531" s="8"/>
      <c r="S531" s="8"/>
      <c r="T531" s="8"/>
      <c r="U531" s="8"/>
      <c r="V531" s="8"/>
      <c r="W531" s="8"/>
      <c r="X531" s="8"/>
      <c r="Y531" s="8"/>
    </row>
    <row r="532">
      <c r="A532" s="8"/>
      <c r="B532" s="8"/>
      <c r="C532" s="8"/>
      <c r="D532" s="8"/>
      <c r="E532" s="8"/>
      <c r="F532" s="8"/>
      <c r="G532" s="8"/>
      <c r="J532" s="30"/>
      <c r="K532" s="89"/>
      <c r="L532" s="8"/>
      <c r="M532" s="8"/>
      <c r="N532" s="8"/>
      <c r="O532" s="8"/>
      <c r="P532" s="8"/>
      <c r="Q532" s="8"/>
      <c r="R532" s="8"/>
      <c r="S532" s="8"/>
      <c r="T532" s="8"/>
      <c r="U532" s="8"/>
      <c r="V532" s="8"/>
      <c r="W532" s="8"/>
      <c r="X532" s="8"/>
      <c r="Y532" s="8"/>
    </row>
    <row r="533">
      <c r="A533" s="8"/>
      <c r="B533" s="8"/>
      <c r="C533" s="8"/>
      <c r="D533" s="8"/>
      <c r="E533" s="8"/>
      <c r="F533" s="8"/>
      <c r="G533" s="8"/>
      <c r="J533" s="30"/>
      <c r="K533" s="89"/>
      <c r="L533" s="8"/>
      <c r="M533" s="8"/>
      <c r="N533" s="8"/>
      <c r="O533" s="8"/>
      <c r="P533" s="8"/>
      <c r="Q533" s="8"/>
      <c r="R533" s="8"/>
      <c r="S533" s="8"/>
      <c r="T533" s="8"/>
      <c r="U533" s="8"/>
      <c r="V533" s="8"/>
      <c r="W533" s="8"/>
      <c r="X533" s="8"/>
      <c r="Y533" s="8"/>
    </row>
    <row r="534">
      <c r="A534" s="8"/>
      <c r="B534" s="8"/>
      <c r="C534" s="8"/>
      <c r="D534" s="8"/>
      <c r="E534" s="8"/>
      <c r="F534" s="8"/>
      <c r="G534" s="8"/>
      <c r="J534" s="30"/>
      <c r="K534" s="89"/>
      <c r="L534" s="8"/>
      <c r="M534" s="8"/>
      <c r="N534" s="8"/>
      <c r="O534" s="8"/>
      <c r="P534" s="8"/>
      <c r="Q534" s="8"/>
      <c r="R534" s="8"/>
      <c r="S534" s="8"/>
      <c r="T534" s="8"/>
      <c r="U534" s="8"/>
      <c r="V534" s="8"/>
      <c r="W534" s="8"/>
      <c r="X534" s="8"/>
      <c r="Y534" s="8"/>
    </row>
    <row r="535">
      <c r="A535" s="8"/>
      <c r="B535" s="8"/>
      <c r="C535" s="8"/>
      <c r="D535" s="8"/>
      <c r="E535" s="8"/>
      <c r="F535" s="8"/>
      <c r="G535" s="8"/>
      <c r="J535" s="30"/>
      <c r="K535" s="89"/>
      <c r="L535" s="8"/>
      <c r="M535" s="8"/>
      <c r="N535" s="8"/>
      <c r="O535" s="8"/>
      <c r="P535" s="8"/>
      <c r="Q535" s="8"/>
      <c r="R535" s="8"/>
      <c r="S535" s="8"/>
      <c r="T535" s="8"/>
      <c r="U535" s="8"/>
      <c r="V535" s="8"/>
      <c r="W535" s="8"/>
      <c r="X535" s="8"/>
      <c r="Y535" s="8"/>
    </row>
    <row r="536">
      <c r="A536" s="8"/>
      <c r="B536" s="8"/>
      <c r="C536" s="8"/>
      <c r="D536" s="8"/>
      <c r="E536" s="8"/>
      <c r="F536" s="8"/>
      <c r="G536" s="8"/>
      <c r="J536" s="30"/>
      <c r="K536" s="89"/>
      <c r="L536" s="8"/>
      <c r="M536" s="8"/>
      <c r="N536" s="8"/>
      <c r="O536" s="8"/>
      <c r="P536" s="8"/>
      <c r="Q536" s="8"/>
      <c r="R536" s="8"/>
      <c r="S536" s="8"/>
      <c r="T536" s="8"/>
      <c r="U536" s="8"/>
      <c r="V536" s="8"/>
      <c r="W536" s="8"/>
      <c r="X536" s="8"/>
      <c r="Y536" s="8"/>
    </row>
    <row r="537">
      <c r="A537" s="8"/>
      <c r="B537" s="8"/>
      <c r="C537" s="8"/>
      <c r="D537" s="8"/>
      <c r="E537" s="8"/>
      <c r="F537" s="8"/>
      <c r="G537" s="8"/>
      <c r="J537" s="30"/>
      <c r="K537" s="89"/>
      <c r="L537" s="8"/>
      <c r="M537" s="8"/>
      <c r="N537" s="8"/>
      <c r="O537" s="8"/>
      <c r="P537" s="8"/>
      <c r="Q537" s="8"/>
      <c r="R537" s="8"/>
      <c r="S537" s="8"/>
      <c r="T537" s="8"/>
      <c r="U537" s="8"/>
      <c r="V537" s="8"/>
      <c r="W537" s="8"/>
      <c r="X537" s="8"/>
      <c r="Y537" s="8"/>
    </row>
    <row r="538">
      <c r="A538" s="8"/>
      <c r="B538" s="8"/>
      <c r="C538" s="8"/>
      <c r="D538" s="8"/>
      <c r="E538" s="8"/>
      <c r="F538" s="8"/>
      <c r="G538" s="8"/>
      <c r="J538" s="30"/>
      <c r="K538" s="89"/>
      <c r="L538" s="8"/>
      <c r="M538" s="8"/>
      <c r="N538" s="8"/>
      <c r="O538" s="8"/>
      <c r="P538" s="8"/>
      <c r="Q538" s="8"/>
      <c r="R538" s="8"/>
      <c r="S538" s="8"/>
      <c r="T538" s="8"/>
      <c r="U538" s="8"/>
      <c r="V538" s="8"/>
      <c r="W538" s="8"/>
      <c r="X538" s="8"/>
      <c r="Y538" s="8"/>
    </row>
    <row r="539">
      <c r="A539" s="8"/>
      <c r="B539" s="8"/>
      <c r="C539" s="8"/>
      <c r="D539" s="8"/>
      <c r="E539" s="8"/>
      <c r="F539" s="8"/>
      <c r="G539" s="8"/>
      <c r="J539" s="30"/>
      <c r="K539" s="89"/>
      <c r="L539" s="8"/>
      <c r="M539" s="8"/>
      <c r="N539" s="8"/>
      <c r="O539" s="8"/>
      <c r="P539" s="8"/>
      <c r="Q539" s="8"/>
      <c r="R539" s="8"/>
      <c r="S539" s="8"/>
      <c r="T539" s="8"/>
      <c r="U539" s="8"/>
      <c r="V539" s="8"/>
      <c r="W539" s="8"/>
      <c r="X539" s="8"/>
      <c r="Y539" s="8"/>
    </row>
    <row r="540">
      <c r="A540" s="8"/>
      <c r="B540" s="8"/>
      <c r="C540" s="8"/>
      <c r="D540" s="8"/>
      <c r="E540" s="8"/>
      <c r="F540" s="8"/>
      <c r="G540" s="8"/>
      <c r="J540" s="30"/>
      <c r="K540" s="89"/>
      <c r="L540" s="8"/>
      <c r="M540" s="8"/>
      <c r="N540" s="8"/>
      <c r="O540" s="8"/>
      <c r="P540" s="8"/>
      <c r="Q540" s="8"/>
      <c r="R540" s="8"/>
      <c r="S540" s="8"/>
      <c r="T540" s="8"/>
      <c r="U540" s="8"/>
      <c r="V540" s="8"/>
      <c r="W540" s="8"/>
      <c r="X540" s="8"/>
      <c r="Y540" s="8"/>
    </row>
    <row r="541">
      <c r="A541" s="8"/>
      <c r="B541" s="8"/>
      <c r="C541" s="8"/>
      <c r="D541" s="8"/>
      <c r="E541" s="8"/>
      <c r="F541" s="8"/>
      <c r="G541" s="8"/>
      <c r="J541" s="30"/>
      <c r="K541" s="89"/>
      <c r="L541" s="8"/>
      <c r="M541" s="8"/>
      <c r="N541" s="8"/>
      <c r="O541" s="8"/>
      <c r="P541" s="8"/>
      <c r="Q541" s="8"/>
      <c r="R541" s="8"/>
      <c r="S541" s="8"/>
      <c r="T541" s="8"/>
      <c r="U541" s="8"/>
      <c r="V541" s="8"/>
      <c r="W541" s="8"/>
      <c r="X541" s="8"/>
      <c r="Y541" s="8"/>
    </row>
    <row r="542">
      <c r="A542" s="8"/>
      <c r="B542" s="8"/>
      <c r="C542" s="8"/>
      <c r="D542" s="8"/>
      <c r="E542" s="8"/>
      <c r="F542" s="8"/>
      <c r="G542" s="8"/>
      <c r="J542" s="30"/>
      <c r="K542" s="89"/>
      <c r="L542" s="8"/>
      <c r="M542" s="8"/>
      <c r="N542" s="8"/>
      <c r="O542" s="8"/>
      <c r="P542" s="8"/>
      <c r="Q542" s="8"/>
      <c r="R542" s="8"/>
      <c r="S542" s="8"/>
      <c r="T542" s="8"/>
      <c r="U542" s="8"/>
      <c r="V542" s="8"/>
      <c r="W542" s="8"/>
      <c r="X542" s="8"/>
      <c r="Y542" s="8"/>
    </row>
    <row r="543">
      <c r="A543" s="8"/>
      <c r="B543" s="8"/>
      <c r="C543" s="8"/>
      <c r="D543" s="8"/>
      <c r="E543" s="8"/>
      <c r="F543" s="8"/>
      <c r="G543" s="8"/>
      <c r="J543" s="30"/>
      <c r="K543" s="89"/>
      <c r="L543" s="8"/>
      <c r="M543" s="8"/>
      <c r="N543" s="8"/>
      <c r="O543" s="8"/>
      <c r="P543" s="8"/>
      <c r="Q543" s="8"/>
      <c r="R543" s="8"/>
      <c r="S543" s="8"/>
      <c r="T543" s="8"/>
      <c r="U543" s="8"/>
      <c r="V543" s="8"/>
      <c r="W543" s="8"/>
      <c r="X543" s="8"/>
      <c r="Y543" s="8"/>
    </row>
    <row r="544">
      <c r="A544" s="8"/>
      <c r="B544" s="8"/>
      <c r="C544" s="8"/>
      <c r="D544" s="8"/>
      <c r="E544" s="8"/>
      <c r="F544" s="8"/>
      <c r="G544" s="8"/>
      <c r="J544" s="30"/>
      <c r="K544" s="89"/>
      <c r="L544" s="8"/>
      <c r="M544" s="8"/>
      <c r="N544" s="8"/>
      <c r="O544" s="8"/>
      <c r="P544" s="8"/>
      <c r="Q544" s="8"/>
      <c r="R544" s="8"/>
      <c r="S544" s="8"/>
      <c r="T544" s="8"/>
      <c r="U544" s="8"/>
      <c r="V544" s="8"/>
      <c r="W544" s="8"/>
      <c r="X544" s="8"/>
      <c r="Y544" s="8"/>
    </row>
    <row r="545">
      <c r="A545" s="8"/>
      <c r="B545" s="8"/>
      <c r="C545" s="8"/>
      <c r="D545" s="8"/>
      <c r="E545" s="8"/>
      <c r="F545" s="8"/>
      <c r="G545" s="8"/>
      <c r="J545" s="30"/>
      <c r="K545" s="89"/>
      <c r="L545" s="8"/>
      <c r="M545" s="8"/>
      <c r="N545" s="8"/>
      <c r="O545" s="8"/>
      <c r="P545" s="8"/>
      <c r="Q545" s="8"/>
      <c r="R545" s="8"/>
      <c r="S545" s="8"/>
      <c r="T545" s="8"/>
      <c r="U545" s="8"/>
      <c r="V545" s="8"/>
      <c r="W545" s="8"/>
      <c r="X545" s="8"/>
      <c r="Y545" s="8"/>
    </row>
    <row r="546">
      <c r="A546" s="8"/>
      <c r="B546" s="8"/>
      <c r="C546" s="8"/>
      <c r="D546" s="8"/>
      <c r="E546" s="8"/>
      <c r="F546" s="8"/>
      <c r="G546" s="8"/>
      <c r="J546" s="30"/>
      <c r="K546" s="89"/>
      <c r="L546" s="8"/>
      <c r="M546" s="8"/>
      <c r="N546" s="8"/>
      <c r="O546" s="8"/>
      <c r="P546" s="8"/>
      <c r="Q546" s="8"/>
      <c r="R546" s="8"/>
      <c r="S546" s="8"/>
      <c r="T546" s="8"/>
      <c r="U546" s="8"/>
      <c r="V546" s="8"/>
      <c r="W546" s="8"/>
      <c r="X546" s="8"/>
      <c r="Y546" s="8"/>
    </row>
    <row r="547">
      <c r="A547" s="8"/>
      <c r="B547" s="8"/>
      <c r="C547" s="8"/>
      <c r="D547" s="8"/>
      <c r="E547" s="8"/>
      <c r="F547" s="8"/>
      <c r="G547" s="8"/>
      <c r="J547" s="30"/>
      <c r="K547" s="89"/>
      <c r="L547" s="8"/>
      <c r="M547" s="8"/>
      <c r="N547" s="8"/>
      <c r="O547" s="8"/>
      <c r="P547" s="8"/>
      <c r="Q547" s="8"/>
      <c r="R547" s="8"/>
      <c r="S547" s="8"/>
      <c r="T547" s="8"/>
      <c r="U547" s="8"/>
      <c r="V547" s="8"/>
      <c r="W547" s="8"/>
      <c r="X547" s="8"/>
      <c r="Y547" s="8"/>
    </row>
    <row r="548">
      <c r="A548" s="8"/>
      <c r="B548" s="8"/>
      <c r="C548" s="8"/>
      <c r="D548" s="8"/>
      <c r="E548" s="8"/>
      <c r="F548" s="8"/>
      <c r="G548" s="8"/>
      <c r="J548" s="30"/>
      <c r="K548" s="89"/>
      <c r="L548" s="8"/>
      <c r="M548" s="8"/>
      <c r="N548" s="8"/>
      <c r="O548" s="8"/>
      <c r="P548" s="8"/>
      <c r="Q548" s="8"/>
      <c r="R548" s="8"/>
      <c r="S548" s="8"/>
      <c r="T548" s="8"/>
      <c r="U548" s="8"/>
      <c r="V548" s="8"/>
      <c r="W548" s="8"/>
      <c r="X548" s="8"/>
      <c r="Y548" s="8"/>
    </row>
    <row r="549">
      <c r="A549" s="8"/>
      <c r="B549" s="8"/>
      <c r="C549" s="8"/>
      <c r="D549" s="8"/>
      <c r="E549" s="8"/>
      <c r="F549" s="8"/>
      <c r="G549" s="8"/>
      <c r="J549" s="30"/>
      <c r="K549" s="89"/>
      <c r="L549" s="8"/>
      <c r="M549" s="8"/>
      <c r="N549" s="8"/>
      <c r="O549" s="8"/>
      <c r="P549" s="8"/>
      <c r="Q549" s="8"/>
      <c r="R549" s="8"/>
      <c r="S549" s="8"/>
      <c r="T549" s="8"/>
      <c r="U549" s="8"/>
      <c r="V549" s="8"/>
      <c r="W549" s="8"/>
      <c r="X549" s="8"/>
      <c r="Y549" s="8"/>
    </row>
    <row r="550">
      <c r="A550" s="8"/>
      <c r="B550" s="8"/>
      <c r="C550" s="8"/>
      <c r="D550" s="8"/>
      <c r="E550" s="8"/>
      <c r="F550" s="8"/>
      <c r="G550" s="8"/>
      <c r="J550" s="30"/>
      <c r="K550" s="89"/>
      <c r="L550" s="8"/>
      <c r="M550" s="8"/>
      <c r="N550" s="8"/>
      <c r="O550" s="8"/>
      <c r="P550" s="8"/>
      <c r="Q550" s="8"/>
      <c r="R550" s="8"/>
      <c r="S550" s="8"/>
      <c r="T550" s="8"/>
      <c r="U550" s="8"/>
      <c r="V550" s="8"/>
      <c r="W550" s="8"/>
      <c r="X550" s="8"/>
      <c r="Y550" s="8"/>
    </row>
    <row r="551">
      <c r="A551" s="8"/>
      <c r="B551" s="8"/>
      <c r="C551" s="8"/>
      <c r="D551" s="8"/>
      <c r="E551" s="8"/>
      <c r="F551" s="8"/>
      <c r="G551" s="8"/>
      <c r="J551" s="30"/>
      <c r="K551" s="89"/>
      <c r="L551" s="8"/>
      <c r="M551" s="8"/>
      <c r="N551" s="8"/>
      <c r="O551" s="8"/>
      <c r="P551" s="8"/>
      <c r="Q551" s="8"/>
      <c r="R551" s="8"/>
      <c r="S551" s="8"/>
      <c r="T551" s="8"/>
      <c r="U551" s="8"/>
      <c r="V551" s="8"/>
      <c r="W551" s="8"/>
      <c r="X551" s="8"/>
      <c r="Y551" s="8"/>
    </row>
    <row r="552">
      <c r="A552" s="8"/>
      <c r="B552" s="8"/>
      <c r="C552" s="8"/>
      <c r="D552" s="8"/>
      <c r="E552" s="8"/>
      <c r="F552" s="8"/>
      <c r="G552" s="8"/>
      <c r="J552" s="30"/>
      <c r="K552" s="89"/>
      <c r="L552" s="8"/>
      <c r="M552" s="8"/>
      <c r="N552" s="8"/>
      <c r="O552" s="8"/>
      <c r="P552" s="8"/>
      <c r="Q552" s="8"/>
      <c r="R552" s="8"/>
      <c r="S552" s="8"/>
      <c r="T552" s="8"/>
      <c r="U552" s="8"/>
      <c r="V552" s="8"/>
      <c r="W552" s="8"/>
      <c r="X552" s="8"/>
      <c r="Y552" s="8"/>
    </row>
    <row r="553">
      <c r="A553" s="8"/>
      <c r="B553" s="8"/>
      <c r="C553" s="8"/>
      <c r="D553" s="8"/>
      <c r="E553" s="8"/>
      <c r="F553" s="8"/>
      <c r="G553" s="8"/>
      <c r="J553" s="30"/>
      <c r="K553" s="89"/>
      <c r="L553" s="8"/>
      <c r="M553" s="8"/>
      <c r="N553" s="8"/>
      <c r="O553" s="8"/>
      <c r="P553" s="8"/>
      <c r="Q553" s="8"/>
      <c r="R553" s="8"/>
      <c r="S553" s="8"/>
      <c r="T553" s="8"/>
      <c r="U553" s="8"/>
      <c r="V553" s="8"/>
      <c r="W553" s="8"/>
      <c r="X553" s="8"/>
      <c r="Y553" s="8"/>
    </row>
    <row r="554">
      <c r="A554" s="8"/>
      <c r="B554" s="8"/>
      <c r="C554" s="8"/>
      <c r="D554" s="8"/>
      <c r="E554" s="8"/>
      <c r="F554" s="8"/>
      <c r="G554" s="8"/>
      <c r="J554" s="30"/>
      <c r="K554" s="89"/>
      <c r="L554" s="8"/>
      <c r="M554" s="8"/>
      <c r="N554" s="8"/>
      <c r="O554" s="8"/>
      <c r="P554" s="8"/>
      <c r="Q554" s="8"/>
      <c r="R554" s="8"/>
      <c r="S554" s="8"/>
      <c r="T554" s="8"/>
      <c r="U554" s="8"/>
      <c r="V554" s="8"/>
      <c r="W554" s="8"/>
      <c r="X554" s="8"/>
      <c r="Y554" s="8"/>
    </row>
    <row r="555">
      <c r="A555" s="8"/>
      <c r="B555" s="8"/>
      <c r="C555" s="8"/>
      <c r="D555" s="8"/>
      <c r="E555" s="8"/>
      <c r="F555" s="8"/>
      <c r="G555" s="8"/>
      <c r="J555" s="30"/>
      <c r="K555" s="89"/>
      <c r="L555" s="8"/>
      <c r="M555" s="8"/>
      <c r="N555" s="8"/>
      <c r="O555" s="8"/>
      <c r="P555" s="8"/>
      <c r="Q555" s="8"/>
      <c r="R555" s="8"/>
      <c r="S555" s="8"/>
      <c r="T555" s="8"/>
      <c r="U555" s="8"/>
      <c r="V555" s="8"/>
      <c r="W555" s="8"/>
      <c r="X555" s="8"/>
      <c r="Y555" s="8"/>
    </row>
    <row r="556">
      <c r="A556" s="8"/>
      <c r="B556" s="8"/>
      <c r="C556" s="8"/>
      <c r="D556" s="8"/>
      <c r="E556" s="8"/>
      <c r="F556" s="8"/>
      <c r="G556" s="8"/>
      <c r="J556" s="30"/>
      <c r="K556" s="89"/>
      <c r="L556" s="8"/>
      <c r="M556" s="8"/>
      <c r="N556" s="8"/>
      <c r="O556" s="8"/>
      <c r="P556" s="8"/>
      <c r="Q556" s="8"/>
      <c r="R556" s="8"/>
      <c r="S556" s="8"/>
      <c r="T556" s="8"/>
      <c r="U556" s="8"/>
      <c r="V556" s="8"/>
      <c r="W556" s="8"/>
      <c r="X556" s="8"/>
      <c r="Y556" s="8"/>
    </row>
    <row r="557">
      <c r="A557" s="8"/>
      <c r="B557" s="8"/>
      <c r="C557" s="8"/>
      <c r="D557" s="8"/>
      <c r="E557" s="8"/>
      <c r="F557" s="8"/>
      <c r="G557" s="8"/>
      <c r="J557" s="30"/>
      <c r="K557" s="89"/>
      <c r="L557" s="8"/>
      <c r="M557" s="8"/>
      <c r="N557" s="8"/>
      <c r="O557" s="8"/>
      <c r="P557" s="8"/>
      <c r="Q557" s="8"/>
      <c r="R557" s="8"/>
      <c r="S557" s="8"/>
      <c r="T557" s="8"/>
      <c r="U557" s="8"/>
      <c r="V557" s="8"/>
      <c r="W557" s="8"/>
      <c r="X557" s="8"/>
      <c r="Y557" s="8"/>
    </row>
    <row r="558">
      <c r="A558" s="8"/>
      <c r="B558" s="8"/>
      <c r="C558" s="8"/>
      <c r="D558" s="8"/>
      <c r="E558" s="8"/>
      <c r="F558" s="8"/>
      <c r="G558" s="8"/>
      <c r="J558" s="30"/>
      <c r="K558" s="89"/>
      <c r="L558" s="8"/>
      <c r="M558" s="8"/>
      <c r="N558" s="8"/>
      <c r="O558" s="8"/>
      <c r="P558" s="8"/>
      <c r="Q558" s="8"/>
      <c r="R558" s="8"/>
      <c r="S558" s="8"/>
      <c r="T558" s="8"/>
      <c r="U558" s="8"/>
      <c r="V558" s="8"/>
      <c r="W558" s="8"/>
      <c r="X558" s="8"/>
      <c r="Y558" s="8"/>
    </row>
    <row r="559">
      <c r="A559" s="8"/>
      <c r="B559" s="8"/>
      <c r="C559" s="8"/>
      <c r="D559" s="8"/>
      <c r="E559" s="8"/>
      <c r="F559" s="8"/>
      <c r="G559" s="8"/>
      <c r="J559" s="30"/>
      <c r="K559" s="89"/>
      <c r="L559" s="8"/>
      <c r="M559" s="8"/>
      <c r="N559" s="8"/>
      <c r="O559" s="8"/>
      <c r="P559" s="8"/>
      <c r="Q559" s="8"/>
      <c r="R559" s="8"/>
      <c r="S559" s="8"/>
      <c r="T559" s="8"/>
      <c r="U559" s="8"/>
      <c r="V559" s="8"/>
      <c r="W559" s="8"/>
      <c r="X559" s="8"/>
      <c r="Y559" s="8"/>
    </row>
    <row r="560">
      <c r="A560" s="8"/>
      <c r="B560" s="8"/>
      <c r="C560" s="8"/>
      <c r="D560" s="8"/>
      <c r="E560" s="8"/>
      <c r="F560" s="8"/>
      <c r="G560" s="8"/>
      <c r="J560" s="30"/>
      <c r="K560" s="89"/>
      <c r="L560" s="8"/>
      <c r="M560" s="8"/>
      <c r="N560" s="8"/>
      <c r="O560" s="8"/>
      <c r="P560" s="8"/>
      <c r="Q560" s="8"/>
      <c r="R560" s="8"/>
      <c r="S560" s="8"/>
      <c r="T560" s="8"/>
      <c r="U560" s="8"/>
      <c r="V560" s="8"/>
      <c r="W560" s="8"/>
      <c r="X560" s="8"/>
      <c r="Y560" s="8"/>
    </row>
    <row r="561">
      <c r="A561" s="8"/>
      <c r="B561" s="8"/>
      <c r="C561" s="8"/>
      <c r="D561" s="8"/>
      <c r="E561" s="8"/>
      <c r="F561" s="8"/>
      <c r="G561" s="8"/>
      <c r="J561" s="30"/>
      <c r="K561" s="89"/>
      <c r="L561" s="8"/>
      <c r="M561" s="8"/>
      <c r="N561" s="8"/>
      <c r="O561" s="8"/>
      <c r="P561" s="8"/>
      <c r="Q561" s="8"/>
      <c r="R561" s="8"/>
      <c r="S561" s="8"/>
      <c r="T561" s="8"/>
      <c r="U561" s="8"/>
      <c r="V561" s="8"/>
      <c r="W561" s="8"/>
      <c r="X561" s="8"/>
      <c r="Y561" s="8"/>
    </row>
    <row r="562">
      <c r="A562" s="8"/>
      <c r="B562" s="8"/>
      <c r="C562" s="8"/>
      <c r="D562" s="8"/>
      <c r="E562" s="8"/>
      <c r="F562" s="8"/>
      <c r="G562" s="8"/>
      <c r="J562" s="30"/>
      <c r="K562" s="89"/>
      <c r="L562" s="8"/>
      <c r="M562" s="8"/>
      <c r="N562" s="8"/>
      <c r="O562" s="8"/>
      <c r="P562" s="8"/>
      <c r="Q562" s="8"/>
      <c r="R562" s="8"/>
      <c r="S562" s="8"/>
      <c r="T562" s="8"/>
      <c r="U562" s="8"/>
      <c r="V562" s="8"/>
      <c r="W562" s="8"/>
      <c r="X562" s="8"/>
      <c r="Y562" s="8"/>
    </row>
    <row r="563">
      <c r="A563" s="8"/>
      <c r="B563" s="8"/>
      <c r="C563" s="8"/>
      <c r="D563" s="8"/>
      <c r="E563" s="8"/>
      <c r="F563" s="8"/>
      <c r="G563" s="8"/>
      <c r="J563" s="30"/>
      <c r="K563" s="89"/>
      <c r="L563" s="8"/>
      <c r="M563" s="8"/>
      <c r="N563" s="8"/>
      <c r="O563" s="8"/>
      <c r="P563" s="8"/>
      <c r="Q563" s="8"/>
      <c r="R563" s="8"/>
      <c r="S563" s="8"/>
      <c r="T563" s="8"/>
      <c r="U563" s="8"/>
      <c r="V563" s="8"/>
      <c r="W563" s="8"/>
      <c r="X563" s="8"/>
      <c r="Y563" s="8"/>
    </row>
    <row r="564">
      <c r="A564" s="8"/>
      <c r="B564" s="8"/>
      <c r="C564" s="8"/>
      <c r="D564" s="8"/>
      <c r="E564" s="8"/>
      <c r="F564" s="8"/>
      <c r="G564" s="8"/>
      <c r="J564" s="30"/>
      <c r="K564" s="89"/>
      <c r="L564" s="8"/>
      <c r="M564" s="8"/>
      <c r="N564" s="8"/>
      <c r="O564" s="8"/>
      <c r="P564" s="8"/>
      <c r="Q564" s="8"/>
      <c r="R564" s="8"/>
      <c r="S564" s="8"/>
      <c r="T564" s="8"/>
      <c r="U564" s="8"/>
      <c r="V564" s="8"/>
      <c r="W564" s="8"/>
      <c r="X564" s="8"/>
      <c r="Y564" s="8"/>
    </row>
    <row r="565">
      <c r="A565" s="8"/>
      <c r="B565" s="8"/>
      <c r="C565" s="8"/>
      <c r="D565" s="8"/>
      <c r="E565" s="8"/>
      <c r="F565" s="8"/>
      <c r="G565" s="8"/>
      <c r="J565" s="30"/>
      <c r="K565" s="89"/>
      <c r="L565" s="8"/>
      <c r="M565" s="8"/>
      <c r="N565" s="8"/>
      <c r="O565" s="8"/>
      <c r="P565" s="8"/>
      <c r="Q565" s="8"/>
      <c r="R565" s="8"/>
      <c r="S565" s="8"/>
      <c r="T565" s="8"/>
      <c r="U565" s="8"/>
      <c r="V565" s="8"/>
      <c r="W565" s="8"/>
      <c r="X565" s="8"/>
      <c r="Y565" s="8"/>
    </row>
    <row r="566">
      <c r="A566" s="8"/>
      <c r="B566" s="8"/>
      <c r="C566" s="8"/>
      <c r="D566" s="8"/>
      <c r="E566" s="8"/>
      <c r="F566" s="8"/>
      <c r="G566" s="8"/>
      <c r="J566" s="30"/>
      <c r="K566" s="89"/>
      <c r="L566" s="8"/>
      <c r="M566" s="8"/>
      <c r="N566" s="8"/>
      <c r="O566" s="8"/>
      <c r="P566" s="8"/>
      <c r="Q566" s="8"/>
      <c r="R566" s="8"/>
      <c r="S566" s="8"/>
      <c r="T566" s="8"/>
      <c r="U566" s="8"/>
      <c r="V566" s="8"/>
      <c r="W566" s="8"/>
      <c r="X566" s="8"/>
      <c r="Y566" s="8"/>
    </row>
    <row r="567">
      <c r="A567" s="8"/>
      <c r="B567" s="8"/>
      <c r="C567" s="8"/>
      <c r="D567" s="8"/>
      <c r="E567" s="8"/>
      <c r="F567" s="8"/>
      <c r="G567" s="8"/>
      <c r="J567" s="30"/>
      <c r="K567" s="89"/>
      <c r="L567" s="8"/>
      <c r="M567" s="8"/>
      <c r="N567" s="8"/>
      <c r="O567" s="8"/>
      <c r="P567" s="8"/>
      <c r="Q567" s="8"/>
      <c r="R567" s="8"/>
      <c r="S567" s="8"/>
      <c r="T567" s="8"/>
      <c r="U567" s="8"/>
      <c r="V567" s="8"/>
      <c r="W567" s="8"/>
      <c r="X567" s="8"/>
      <c r="Y567" s="8"/>
    </row>
    <row r="568">
      <c r="A568" s="8"/>
      <c r="B568" s="8"/>
      <c r="C568" s="8"/>
      <c r="D568" s="8"/>
      <c r="E568" s="8"/>
      <c r="F568" s="8"/>
      <c r="G568" s="8"/>
      <c r="J568" s="30"/>
      <c r="K568" s="89"/>
      <c r="L568" s="8"/>
      <c r="M568" s="8"/>
      <c r="N568" s="8"/>
      <c r="O568" s="8"/>
      <c r="P568" s="8"/>
      <c r="Q568" s="8"/>
      <c r="R568" s="8"/>
      <c r="S568" s="8"/>
      <c r="T568" s="8"/>
      <c r="U568" s="8"/>
      <c r="V568" s="8"/>
      <c r="W568" s="8"/>
      <c r="X568" s="8"/>
      <c r="Y568" s="8"/>
    </row>
    <row r="569">
      <c r="A569" s="8"/>
      <c r="B569" s="8"/>
      <c r="C569" s="8"/>
      <c r="D569" s="8"/>
      <c r="E569" s="8"/>
      <c r="F569" s="8"/>
      <c r="G569" s="8"/>
      <c r="J569" s="30"/>
      <c r="K569" s="89"/>
      <c r="L569" s="8"/>
      <c r="M569" s="8"/>
      <c r="N569" s="8"/>
      <c r="O569" s="8"/>
      <c r="P569" s="8"/>
      <c r="Q569" s="8"/>
      <c r="R569" s="8"/>
      <c r="S569" s="8"/>
      <c r="T569" s="8"/>
      <c r="U569" s="8"/>
      <c r="V569" s="8"/>
      <c r="W569" s="8"/>
      <c r="X569" s="8"/>
      <c r="Y569" s="8"/>
    </row>
    <row r="570">
      <c r="A570" s="8"/>
      <c r="B570" s="8"/>
      <c r="C570" s="8"/>
      <c r="D570" s="8"/>
      <c r="E570" s="8"/>
      <c r="F570" s="8"/>
      <c r="G570" s="8"/>
      <c r="J570" s="30"/>
      <c r="K570" s="89"/>
      <c r="L570" s="8"/>
      <c r="M570" s="8"/>
      <c r="N570" s="8"/>
      <c r="O570" s="8"/>
      <c r="P570" s="8"/>
      <c r="Q570" s="8"/>
      <c r="R570" s="8"/>
      <c r="S570" s="8"/>
      <c r="T570" s="8"/>
      <c r="U570" s="8"/>
      <c r="V570" s="8"/>
      <c r="W570" s="8"/>
      <c r="X570" s="8"/>
      <c r="Y570" s="8"/>
    </row>
    <row r="571">
      <c r="A571" s="8"/>
      <c r="B571" s="8"/>
      <c r="C571" s="8"/>
      <c r="D571" s="8"/>
      <c r="E571" s="8"/>
      <c r="F571" s="8"/>
      <c r="G571" s="8"/>
      <c r="J571" s="30"/>
      <c r="K571" s="89"/>
      <c r="L571" s="8"/>
      <c r="M571" s="8"/>
      <c r="N571" s="8"/>
      <c r="O571" s="8"/>
      <c r="P571" s="8"/>
      <c r="Q571" s="8"/>
      <c r="R571" s="8"/>
      <c r="S571" s="8"/>
      <c r="T571" s="8"/>
      <c r="U571" s="8"/>
      <c r="V571" s="8"/>
      <c r="W571" s="8"/>
      <c r="X571" s="8"/>
      <c r="Y571" s="8"/>
    </row>
    <row r="572">
      <c r="A572" s="8"/>
      <c r="B572" s="8"/>
      <c r="C572" s="8"/>
      <c r="D572" s="8"/>
      <c r="E572" s="8"/>
      <c r="F572" s="8"/>
      <c r="G572" s="8"/>
      <c r="J572" s="30"/>
      <c r="K572" s="89"/>
      <c r="L572" s="8"/>
      <c r="M572" s="8"/>
      <c r="N572" s="8"/>
      <c r="O572" s="8"/>
      <c r="P572" s="8"/>
      <c r="Q572" s="8"/>
      <c r="R572" s="8"/>
      <c r="S572" s="8"/>
      <c r="T572" s="8"/>
      <c r="U572" s="8"/>
      <c r="V572" s="8"/>
      <c r="W572" s="8"/>
      <c r="X572" s="8"/>
      <c r="Y572" s="8"/>
    </row>
    <row r="573">
      <c r="A573" s="8"/>
      <c r="B573" s="8"/>
      <c r="C573" s="8"/>
      <c r="D573" s="8"/>
      <c r="E573" s="8"/>
      <c r="F573" s="8"/>
      <c r="G573" s="8"/>
      <c r="J573" s="30"/>
      <c r="K573" s="89"/>
      <c r="L573" s="8"/>
      <c r="M573" s="8"/>
      <c r="N573" s="8"/>
      <c r="O573" s="8"/>
      <c r="P573" s="8"/>
      <c r="Q573" s="8"/>
      <c r="R573" s="8"/>
      <c r="S573" s="8"/>
      <c r="T573" s="8"/>
      <c r="U573" s="8"/>
      <c r="V573" s="8"/>
      <c r="W573" s="8"/>
      <c r="X573" s="8"/>
      <c r="Y573" s="8"/>
    </row>
    <row r="574">
      <c r="A574" s="8"/>
      <c r="B574" s="8"/>
      <c r="C574" s="8"/>
      <c r="D574" s="8"/>
      <c r="E574" s="8"/>
      <c r="F574" s="8"/>
      <c r="G574" s="8"/>
      <c r="J574" s="30"/>
      <c r="K574" s="89"/>
      <c r="L574" s="8"/>
      <c r="M574" s="8"/>
      <c r="N574" s="8"/>
      <c r="O574" s="8"/>
      <c r="P574" s="8"/>
      <c r="Q574" s="8"/>
      <c r="R574" s="8"/>
      <c r="S574" s="8"/>
      <c r="T574" s="8"/>
      <c r="U574" s="8"/>
      <c r="V574" s="8"/>
      <c r="W574" s="8"/>
      <c r="X574" s="8"/>
      <c r="Y574" s="8"/>
    </row>
    <row r="575">
      <c r="A575" s="8"/>
      <c r="B575" s="8"/>
      <c r="C575" s="8"/>
      <c r="D575" s="8"/>
      <c r="E575" s="8"/>
      <c r="F575" s="8"/>
      <c r="G575" s="8"/>
      <c r="J575" s="30"/>
      <c r="K575" s="89"/>
      <c r="L575" s="8"/>
      <c r="M575" s="8"/>
      <c r="N575" s="8"/>
      <c r="O575" s="8"/>
      <c r="P575" s="8"/>
      <c r="Q575" s="8"/>
      <c r="R575" s="8"/>
      <c r="S575" s="8"/>
      <c r="T575" s="8"/>
      <c r="U575" s="8"/>
      <c r="V575" s="8"/>
      <c r="W575" s="8"/>
      <c r="X575" s="8"/>
      <c r="Y575" s="8"/>
    </row>
    <row r="576">
      <c r="A576" s="8"/>
      <c r="B576" s="8"/>
      <c r="C576" s="8"/>
      <c r="D576" s="8"/>
      <c r="E576" s="8"/>
      <c r="F576" s="8"/>
      <c r="G576" s="8"/>
      <c r="J576" s="30"/>
      <c r="K576" s="89"/>
      <c r="L576" s="8"/>
      <c r="M576" s="8"/>
      <c r="N576" s="8"/>
      <c r="O576" s="8"/>
      <c r="P576" s="8"/>
      <c r="Q576" s="8"/>
      <c r="R576" s="8"/>
      <c r="S576" s="8"/>
      <c r="T576" s="8"/>
      <c r="U576" s="8"/>
      <c r="V576" s="8"/>
      <c r="W576" s="8"/>
      <c r="X576" s="8"/>
      <c r="Y576" s="8"/>
    </row>
    <row r="577">
      <c r="A577" s="8"/>
      <c r="B577" s="8"/>
      <c r="C577" s="8"/>
      <c r="D577" s="8"/>
      <c r="E577" s="8"/>
      <c r="F577" s="8"/>
      <c r="G577" s="8"/>
      <c r="J577" s="30"/>
      <c r="K577" s="89"/>
      <c r="L577" s="8"/>
      <c r="M577" s="8"/>
      <c r="N577" s="8"/>
      <c r="O577" s="8"/>
      <c r="P577" s="8"/>
      <c r="Q577" s="8"/>
      <c r="R577" s="8"/>
      <c r="S577" s="8"/>
      <c r="T577" s="8"/>
      <c r="U577" s="8"/>
      <c r="V577" s="8"/>
      <c r="W577" s="8"/>
      <c r="X577" s="8"/>
      <c r="Y577" s="8"/>
    </row>
    <row r="578">
      <c r="A578" s="8"/>
      <c r="B578" s="8"/>
      <c r="C578" s="8"/>
      <c r="D578" s="8"/>
      <c r="E578" s="8"/>
      <c r="F578" s="8"/>
      <c r="G578" s="8"/>
      <c r="J578" s="30"/>
      <c r="K578" s="89"/>
      <c r="L578" s="8"/>
      <c r="M578" s="8"/>
      <c r="N578" s="8"/>
      <c r="O578" s="8"/>
      <c r="P578" s="8"/>
      <c r="Q578" s="8"/>
      <c r="R578" s="8"/>
      <c r="S578" s="8"/>
      <c r="T578" s="8"/>
      <c r="U578" s="8"/>
      <c r="V578" s="8"/>
      <c r="W578" s="8"/>
      <c r="X578" s="8"/>
      <c r="Y578" s="8"/>
    </row>
    <row r="579">
      <c r="A579" s="8"/>
      <c r="B579" s="8"/>
      <c r="C579" s="8"/>
      <c r="D579" s="8"/>
      <c r="E579" s="8"/>
      <c r="F579" s="8"/>
      <c r="G579" s="8"/>
      <c r="J579" s="30"/>
      <c r="K579" s="89"/>
      <c r="L579" s="8"/>
      <c r="M579" s="8"/>
      <c r="N579" s="8"/>
      <c r="O579" s="8"/>
      <c r="P579" s="8"/>
      <c r="Q579" s="8"/>
      <c r="R579" s="8"/>
      <c r="S579" s="8"/>
      <c r="T579" s="8"/>
      <c r="U579" s="8"/>
      <c r="V579" s="8"/>
      <c r="W579" s="8"/>
      <c r="X579" s="8"/>
      <c r="Y579" s="8"/>
    </row>
    <row r="580">
      <c r="A580" s="8"/>
      <c r="B580" s="8"/>
      <c r="C580" s="8"/>
      <c r="D580" s="8"/>
      <c r="E580" s="8"/>
      <c r="F580" s="8"/>
      <c r="G580" s="8"/>
      <c r="J580" s="30"/>
      <c r="K580" s="89"/>
      <c r="L580" s="8"/>
      <c r="M580" s="8"/>
      <c r="N580" s="8"/>
      <c r="O580" s="8"/>
      <c r="P580" s="8"/>
      <c r="Q580" s="8"/>
      <c r="R580" s="8"/>
      <c r="S580" s="8"/>
      <c r="T580" s="8"/>
      <c r="U580" s="8"/>
      <c r="V580" s="8"/>
      <c r="W580" s="8"/>
      <c r="X580" s="8"/>
      <c r="Y580" s="8"/>
    </row>
    <row r="581">
      <c r="A581" s="8"/>
      <c r="B581" s="8"/>
      <c r="C581" s="8"/>
      <c r="D581" s="8"/>
      <c r="E581" s="8"/>
      <c r="F581" s="8"/>
      <c r="G581" s="8"/>
      <c r="J581" s="30"/>
      <c r="K581" s="89"/>
      <c r="L581" s="8"/>
      <c r="M581" s="8"/>
      <c r="N581" s="8"/>
      <c r="O581" s="8"/>
      <c r="P581" s="8"/>
      <c r="Q581" s="8"/>
      <c r="R581" s="8"/>
      <c r="S581" s="8"/>
      <c r="T581" s="8"/>
      <c r="U581" s="8"/>
      <c r="V581" s="8"/>
      <c r="W581" s="8"/>
      <c r="X581" s="8"/>
      <c r="Y581" s="8"/>
    </row>
    <row r="582">
      <c r="A582" s="8"/>
      <c r="B582" s="8"/>
      <c r="C582" s="8"/>
      <c r="D582" s="8"/>
      <c r="E582" s="8"/>
      <c r="F582" s="8"/>
      <c r="G582" s="8"/>
      <c r="J582" s="30"/>
      <c r="K582" s="89"/>
      <c r="L582" s="8"/>
      <c r="M582" s="8"/>
      <c r="N582" s="8"/>
      <c r="O582" s="8"/>
      <c r="P582" s="8"/>
      <c r="Q582" s="8"/>
      <c r="R582" s="8"/>
      <c r="S582" s="8"/>
      <c r="T582" s="8"/>
      <c r="U582" s="8"/>
      <c r="V582" s="8"/>
      <c r="W582" s="8"/>
      <c r="X582" s="8"/>
      <c r="Y582" s="8"/>
    </row>
    <row r="583">
      <c r="A583" s="8"/>
      <c r="B583" s="8"/>
      <c r="C583" s="8"/>
      <c r="D583" s="8"/>
      <c r="E583" s="8"/>
      <c r="F583" s="8"/>
      <c r="G583" s="8"/>
      <c r="J583" s="30"/>
      <c r="K583" s="89"/>
      <c r="L583" s="8"/>
      <c r="M583" s="8"/>
      <c r="N583" s="8"/>
      <c r="O583" s="8"/>
      <c r="P583" s="8"/>
      <c r="Q583" s="8"/>
      <c r="R583" s="8"/>
      <c r="S583" s="8"/>
      <c r="T583" s="8"/>
      <c r="U583" s="8"/>
      <c r="V583" s="8"/>
      <c r="W583" s="8"/>
      <c r="X583" s="8"/>
      <c r="Y583" s="8"/>
    </row>
    <row r="584">
      <c r="A584" s="8"/>
      <c r="B584" s="8"/>
      <c r="C584" s="8"/>
      <c r="D584" s="8"/>
      <c r="E584" s="8"/>
      <c r="F584" s="8"/>
      <c r="G584" s="8"/>
      <c r="J584" s="30"/>
      <c r="K584" s="89"/>
      <c r="L584" s="8"/>
      <c r="M584" s="8"/>
      <c r="N584" s="8"/>
      <c r="O584" s="8"/>
      <c r="P584" s="8"/>
      <c r="Q584" s="8"/>
      <c r="R584" s="8"/>
      <c r="S584" s="8"/>
      <c r="T584" s="8"/>
      <c r="U584" s="8"/>
      <c r="V584" s="8"/>
      <c r="W584" s="8"/>
      <c r="X584" s="8"/>
      <c r="Y584" s="8"/>
    </row>
    <row r="585">
      <c r="A585" s="8"/>
      <c r="B585" s="8"/>
      <c r="C585" s="8"/>
      <c r="D585" s="8"/>
      <c r="E585" s="8"/>
      <c r="F585" s="8"/>
      <c r="G585" s="8"/>
      <c r="J585" s="30"/>
      <c r="K585" s="89"/>
      <c r="L585" s="8"/>
      <c r="M585" s="8"/>
      <c r="N585" s="8"/>
      <c r="O585" s="8"/>
      <c r="P585" s="8"/>
      <c r="Q585" s="8"/>
      <c r="R585" s="8"/>
      <c r="S585" s="8"/>
      <c r="T585" s="8"/>
      <c r="U585" s="8"/>
      <c r="V585" s="8"/>
      <c r="W585" s="8"/>
      <c r="X585" s="8"/>
      <c r="Y585" s="8"/>
    </row>
    <row r="586">
      <c r="A586" s="8"/>
      <c r="B586" s="8"/>
      <c r="C586" s="8"/>
      <c r="D586" s="8"/>
      <c r="E586" s="8"/>
      <c r="F586" s="8"/>
      <c r="G586" s="8"/>
      <c r="J586" s="30"/>
      <c r="K586" s="89"/>
      <c r="L586" s="8"/>
      <c r="M586" s="8"/>
      <c r="N586" s="8"/>
      <c r="O586" s="8"/>
      <c r="P586" s="8"/>
      <c r="Q586" s="8"/>
      <c r="R586" s="8"/>
      <c r="S586" s="8"/>
      <c r="T586" s="8"/>
      <c r="U586" s="8"/>
      <c r="V586" s="8"/>
      <c r="W586" s="8"/>
      <c r="X586" s="8"/>
      <c r="Y586" s="8"/>
    </row>
    <row r="587">
      <c r="A587" s="8"/>
      <c r="B587" s="8"/>
      <c r="C587" s="8"/>
      <c r="D587" s="8"/>
      <c r="E587" s="8"/>
      <c r="F587" s="8"/>
      <c r="G587" s="8"/>
      <c r="J587" s="30"/>
      <c r="K587" s="89"/>
      <c r="L587" s="8"/>
      <c r="M587" s="8"/>
      <c r="N587" s="8"/>
      <c r="O587" s="8"/>
      <c r="P587" s="8"/>
      <c r="Q587" s="8"/>
      <c r="R587" s="8"/>
      <c r="S587" s="8"/>
      <c r="T587" s="8"/>
      <c r="U587" s="8"/>
      <c r="V587" s="8"/>
      <c r="W587" s="8"/>
      <c r="X587" s="8"/>
      <c r="Y587" s="8"/>
    </row>
    <row r="588">
      <c r="A588" s="8"/>
      <c r="B588" s="8"/>
      <c r="C588" s="8"/>
      <c r="D588" s="8"/>
      <c r="E588" s="8"/>
      <c r="F588" s="8"/>
      <c r="G588" s="8"/>
      <c r="J588" s="30"/>
      <c r="K588" s="89"/>
      <c r="L588" s="8"/>
      <c r="M588" s="8"/>
      <c r="N588" s="8"/>
      <c r="O588" s="8"/>
      <c r="P588" s="8"/>
      <c r="Q588" s="8"/>
      <c r="R588" s="8"/>
      <c r="S588" s="8"/>
      <c r="T588" s="8"/>
      <c r="U588" s="8"/>
      <c r="V588" s="8"/>
      <c r="W588" s="8"/>
      <c r="X588" s="8"/>
      <c r="Y588" s="8"/>
    </row>
    <row r="589">
      <c r="A589" s="8"/>
      <c r="B589" s="8"/>
      <c r="C589" s="8"/>
      <c r="D589" s="8"/>
      <c r="E589" s="8"/>
      <c r="F589" s="8"/>
      <c r="G589" s="8"/>
      <c r="J589" s="30"/>
      <c r="K589" s="89"/>
      <c r="L589" s="8"/>
      <c r="M589" s="8"/>
      <c r="N589" s="8"/>
      <c r="O589" s="8"/>
      <c r="P589" s="8"/>
      <c r="Q589" s="8"/>
      <c r="R589" s="8"/>
      <c r="S589" s="8"/>
      <c r="T589" s="8"/>
      <c r="U589" s="8"/>
      <c r="V589" s="8"/>
      <c r="W589" s="8"/>
      <c r="X589" s="8"/>
      <c r="Y589" s="8"/>
    </row>
    <row r="590">
      <c r="A590" s="8"/>
      <c r="B590" s="8"/>
      <c r="C590" s="8"/>
      <c r="D590" s="8"/>
      <c r="E590" s="8"/>
      <c r="F590" s="8"/>
      <c r="G590" s="8"/>
      <c r="J590" s="30"/>
      <c r="K590" s="89"/>
      <c r="L590" s="8"/>
      <c r="M590" s="8"/>
      <c r="N590" s="8"/>
      <c r="O590" s="8"/>
      <c r="P590" s="8"/>
      <c r="Q590" s="8"/>
      <c r="R590" s="8"/>
      <c r="S590" s="8"/>
      <c r="T590" s="8"/>
      <c r="U590" s="8"/>
      <c r="V590" s="8"/>
      <c r="W590" s="8"/>
      <c r="X590" s="8"/>
      <c r="Y590" s="8"/>
    </row>
    <row r="591">
      <c r="A591" s="8"/>
      <c r="B591" s="8"/>
      <c r="C591" s="8"/>
      <c r="D591" s="8"/>
      <c r="E591" s="8"/>
      <c r="F591" s="8"/>
      <c r="G591" s="8"/>
      <c r="J591" s="30"/>
      <c r="K591" s="89"/>
      <c r="L591" s="8"/>
      <c r="M591" s="8"/>
      <c r="N591" s="8"/>
      <c r="O591" s="8"/>
      <c r="P591" s="8"/>
      <c r="Q591" s="8"/>
      <c r="R591" s="8"/>
      <c r="S591" s="8"/>
      <c r="T591" s="8"/>
      <c r="U591" s="8"/>
      <c r="V591" s="8"/>
      <c r="W591" s="8"/>
      <c r="X591" s="8"/>
      <c r="Y591" s="8"/>
    </row>
    <row r="592">
      <c r="A592" s="8"/>
      <c r="B592" s="8"/>
      <c r="C592" s="8"/>
      <c r="D592" s="8"/>
      <c r="E592" s="8"/>
      <c r="F592" s="8"/>
      <c r="G592" s="8"/>
      <c r="J592" s="30"/>
      <c r="K592" s="89"/>
      <c r="L592" s="8"/>
      <c r="M592" s="8"/>
      <c r="N592" s="8"/>
      <c r="O592" s="8"/>
      <c r="P592" s="8"/>
      <c r="Q592" s="8"/>
      <c r="R592" s="8"/>
      <c r="S592" s="8"/>
      <c r="T592" s="8"/>
      <c r="U592" s="8"/>
      <c r="V592" s="8"/>
      <c r="W592" s="8"/>
      <c r="X592" s="8"/>
      <c r="Y592" s="8"/>
    </row>
    <row r="593">
      <c r="A593" s="8"/>
      <c r="B593" s="8"/>
      <c r="C593" s="8"/>
      <c r="D593" s="8"/>
      <c r="E593" s="8"/>
      <c r="F593" s="8"/>
      <c r="G593" s="8"/>
      <c r="J593" s="30"/>
      <c r="K593" s="89"/>
      <c r="L593" s="8"/>
      <c r="M593" s="8"/>
      <c r="N593" s="8"/>
      <c r="O593" s="8"/>
      <c r="P593" s="8"/>
      <c r="Q593" s="8"/>
      <c r="R593" s="8"/>
      <c r="S593" s="8"/>
      <c r="T593" s="8"/>
      <c r="U593" s="8"/>
      <c r="V593" s="8"/>
      <c r="W593" s="8"/>
      <c r="X593" s="8"/>
      <c r="Y593" s="8"/>
    </row>
    <row r="594">
      <c r="A594" s="8"/>
      <c r="B594" s="8"/>
      <c r="C594" s="8"/>
      <c r="D594" s="8"/>
      <c r="E594" s="8"/>
      <c r="F594" s="8"/>
      <c r="G594" s="8"/>
      <c r="J594" s="30"/>
      <c r="K594" s="89"/>
      <c r="L594" s="8"/>
      <c r="M594" s="8"/>
      <c r="N594" s="8"/>
      <c r="O594" s="8"/>
      <c r="P594" s="8"/>
      <c r="Q594" s="8"/>
      <c r="R594" s="8"/>
      <c r="S594" s="8"/>
      <c r="T594" s="8"/>
      <c r="U594" s="8"/>
      <c r="V594" s="8"/>
      <c r="W594" s="8"/>
      <c r="X594" s="8"/>
      <c r="Y594" s="8"/>
    </row>
    <row r="595">
      <c r="A595" s="8"/>
      <c r="B595" s="8"/>
      <c r="C595" s="8"/>
      <c r="D595" s="8"/>
      <c r="E595" s="8"/>
      <c r="F595" s="8"/>
      <c r="G595" s="8"/>
      <c r="J595" s="30"/>
      <c r="K595" s="89"/>
      <c r="L595" s="8"/>
      <c r="M595" s="8"/>
      <c r="N595" s="8"/>
      <c r="O595" s="8"/>
      <c r="P595" s="8"/>
      <c r="Q595" s="8"/>
      <c r="R595" s="8"/>
      <c r="S595" s="8"/>
      <c r="T595" s="8"/>
      <c r="U595" s="8"/>
      <c r="V595" s="8"/>
      <c r="W595" s="8"/>
      <c r="X595" s="8"/>
      <c r="Y595" s="8"/>
    </row>
    <row r="596">
      <c r="A596" s="8"/>
      <c r="B596" s="8"/>
      <c r="C596" s="8"/>
      <c r="D596" s="8"/>
      <c r="E596" s="8"/>
      <c r="F596" s="8"/>
      <c r="G596" s="8"/>
      <c r="J596" s="30"/>
      <c r="K596" s="89"/>
      <c r="L596" s="8"/>
      <c r="M596" s="8"/>
      <c r="N596" s="8"/>
      <c r="O596" s="8"/>
      <c r="P596" s="8"/>
      <c r="Q596" s="8"/>
      <c r="R596" s="8"/>
      <c r="S596" s="8"/>
      <c r="T596" s="8"/>
      <c r="U596" s="8"/>
      <c r="V596" s="8"/>
      <c r="W596" s="8"/>
      <c r="X596" s="8"/>
      <c r="Y596" s="8"/>
    </row>
    <row r="597">
      <c r="A597" s="8"/>
      <c r="B597" s="8"/>
      <c r="C597" s="8"/>
      <c r="D597" s="8"/>
      <c r="E597" s="8"/>
      <c r="F597" s="8"/>
      <c r="G597" s="8"/>
      <c r="J597" s="30"/>
      <c r="K597" s="89"/>
      <c r="L597" s="8"/>
      <c r="M597" s="8"/>
      <c r="N597" s="8"/>
      <c r="O597" s="8"/>
      <c r="P597" s="8"/>
      <c r="Q597" s="8"/>
      <c r="R597" s="8"/>
      <c r="S597" s="8"/>
      <c r="T597" s="8"/>
      <c r="U597" s="8"/>
      <c r="V597" s="8"/>
      <c r="W597" s="8"/>
      <c r="X597" s="8"/>
      <c r="Y597" s="8"/>
    </row>
    <row r="598">
      <c r="A598" s="8"/>
      <c r="B598" s="8"/>
      <c r="C598" s="8"/>
      <c r="D598" s="8"/>
      <c r="E598" s="8"/>
      <c r="F598" s="8"/>
      <c r="G598" s="8"/>
      <c r="J598" s="30"/>
      <c r="K598" s="89"/>
      <c r="L598" s="8"/>
      <c r="M598" s="8"/>
      <c r="N598" s="8"/>
      <c r="O598" s="8"/>
      <c r="P598" s="8"/>
      <c r="Q598" s="8"/>
      <c r="R598" s="8"/>
      <c r="S598" s="8"/>
      <c r="T598" s="8"/>
      <c r="U598" s="8"/>
      <c r="V598" s="8"/>
      <c r="W598" s="8"/>
      <c r="X598" s="8"/>
      <c r="Y598" s="8"/>
    </row>
    <row r="599">
      <c r="A599" s="8"/>
      <c r="B599" s="8"/>
      <c r="C599" s="8"/>
      <c r="D599" s="8"/>
      <c r="E599" s="8"/>
      <c r="F599" s="8"/>
      <c r="G599" s="8"/>
      <c r="J599" s="30"/>
      <c r="K599" s="89"/>
      <c r="L599" s="8"/>
      <c r="M599" s="8"/>
      <c r="N599" s="8"/>
      <c r="O599" s="8"/>
      <c r="P599" s="8"/>
      <c r="Q599" s="8"/>
      <c r="R599" s="8"/>
      <c r="S599" s="8"/>
      <c r="T599" s="8"/>
      <c r="U599" s="8"/>
      <c r="V599" s="8"/>
      <c r="W599" s="8"/>
      <c r="X599" s="8"/>
      <c r="Y599" s="8"/>
    </row>
    <row r="600">
      <c r="A600" s="8"/>
      <c r="B600" s="8"/>
      <c r="C600" s="8"/>
      <c r="D600" s="8"/>
      <c r="E600" s="8"/>
      <c r="F600" s="8"/>
      <c r="G600" s="8"/>
      <c r="J600" s="30"/>
      <c r="K600" s="89"/>
      <c r="L600" s="8"/>
      <c r="M600" s="8"/>
      <c r="N600" s="8"/>
      <c r="O600" s="8"/>
      <c r="P600" s="8"/>
      <c r="Q600" s="8"/>
      <c r="R600" s="8"/>
      <c r="S600" s="8"/>
      <c r="T600" s="8"/>
      <c r="U600" s="8"/>
      <c r="V600" s="8"/>
      <c r="W600" s="8"/>
      <c r="X600" s="8"/>
      <c r="Y600" s="8"/>
    </row>
    <row r="601">
      <c r="A601" s="8"/>
      <c r="B601" s="8"/>
      <c r="C601" s="8"/>
      <c r="D601" s="8"/>
      <c r="E601" s="8"/>
      <c r="F601" s="8"/>
      <c r="G601" s="8"/>
      <c r="J601" s="30"/>
      <c r="K601" s="89"/>
      <c r="L601" s="8"/>
      <c r="M601" s="8"/>
      <c r="N601" s="8"/>
      <c r="O601" s="8"/>
      <c r="P601" s="8"/>
      <c r="Q601" s="8"/>
      <c r="R601" s="8"/>
      <c r="S601" s="8"/>
      <c r="T601" s="8"/>
      <c r="U601" s="8"/>
      <c r="V601" s="8"/>
      <c r="W601" s="8"/>
      <c r="X601" s="8"/>
      <c r="Y601" s="8"/>
    </row>
    <row r="602">
      <c r="A602" s="8"/>
      <c r="B602" s="8"/>
      <c r="C602" s="8"/>
      <c r="D602" s="8"/>
      <c r="E602" s="8"/>
      <c r="F602" s="8"/>
      <c r="G602" s="8"/>
      <c r="J602" s="30"/>
      <c r="K602" s="89"/>
      <c r="L602" s="8"/>
      <c r="M602" s="8"/>
      <c r="N602" s="8"/>
      <c r="O602" s="8"/>
      <c r="P602" s="8"/>
      <c r="Q602" s="8"/>
      <c r="R602" s="8"/>
      <c r="S602" s="8"/>
      <c r="T602" s="8"/>
      <c r="U602" s="8"/>
      <c r="V602" s="8"/>
      <c r="W602" s="8"/>
      <c r="X602" s="8"/>
      <c r="Y602" s="8"/>
    </row>
    <row r="603">
      <c r="A603" s="8"/>
      <c r="B603" s="8"/>
      <c r="C603" s="8"/>
      <c r="D603" s="8"/>
      <c r="E603" s="8"/>
      <c r="F603" s="8"/>
      <c r="G603" s="8"/>
      <c r="J603" s="30"/>
      <c r="K603" s="89"/>
      <c r="L603" s="8"/>
      <c r="M603" s="8"/>
      <c r="N603" s="8"/>
      <c r="O603" s="8"/>
      <c r="P603" s="8"/>
      <c r="Q603" s="8"/>
      <c r="R603" s="8"/>
      <c r="S603" s="8"/>
      <c r="T603" s="8"/>
      <c r="U603" s="8"/>
      <c r="V603" s="8"/>
      <c r="W603" s="8"/>
      <c r="X603" s="8"/>
      <c r="Y603" s="8"/>
    </row>
    <row r="604">
      <c r="A604" s="8"/>
      <c r="B604" s="8"/>
      <c r="C604" s="8"/>
      <c r="D604" s="8"/>
      <c r="E604" s="8"/>
      <c r="F604" s="8"/>
      <c r="G604" s="8"/>
      <c r="J604" s="30"/>
      <c r="K604" s="89"/>
      <c r="L604" s="8"/>
      <c r="M604" s="8"/>
      <c r="N604" s="8"/>
      <c r="O604" s="8"/>
      <c r="P604" s="8"/>
      <c r="Q604" s="8"/>
      <c r="R604" s="8"/>
      <c r="S604" s="8"/>
      <c r="T604" s="8"/>
      <c r="U604" s="8"/>
      <c r="V604" s="8"/>
      <c r="W604" s="8"/>
      <c r="X604" s="8"/>
      <c r="Y604" s="8"/>
    </row>
    <row r="605">
      <c r="A605" s="8"/>
      <c r="B605" s="8"/>
      <c r="C605" s="8"/>
      <c r="D605" s="8"/>
      <c r="E605" s="8"/>
      <c r="F605" s="8"/>
      <c r="G605" s="8"/>
      <c r="J605" s="30"/>
      <c r="K605" s="89"/>
      <c r="L605" s="8"/>
      <c r="M605" s="8"/>
      <c r="N605" s="8"/>
      <c r="O605" s="8"/>
      <c r="P605" s="8"/>
      <c r="Q605" s="8"/>
      <c r="R605" s="8"/>
      <c r="S605" s="8"/>
      <c r="T605" s="8"/>
      <c r="U605" s="8"/>
      <c r="V605" s="8"/>
      <c r="W605" s="8"/>
      <c r="X605" s="8"/>
      <c r="Y605" s="8"/>
    </row>
    <row r="606">
      <c r="A606" s="8"/>
      <c r="B606" s="8"/>
      <c r="C606" s="8"/>
      <c r="D606" s="8"/>
      <c r="E606" s="8"/>
      <c r="F606" s="8"/>
      <c r="G606" s="8"/>
      <c r="J606" s="30"/>
      <c r="K606" s="89"/>
      <c r="L606" s="8"/>
      <c r="M606" s="8"/>
      <c r="N606" s="8"/>
      <c r="O606" s="8"/>
      <c r="P606" s="8"/>
      <c r="Q606" s="8"/>
      <c r="R606" s="8"/>
      <c r="S606" s="8"/>
      <c r="T606" s="8"/>
      <c r="U606" s="8"/>
      <c r="V606" s="8"/>
      <c r="W606" s="8"/>
      <c r="X606" s="8"/>
      <c r="Y606" s="8"/>
    </row>
    <row r="607">
      <c r="A607" s="8"/>
      <c r="B607" s="8"/>
      <c r="C607" s="8"/>
      <c r="D607" s="8"/>
      <c r="E607" s="8"/>
      <c r="F607" s="8"/>
      <c r="G607" s="8"/>
      <c r="J607" s="30"/>
      <c r="K607" s="89"/>
      <c r="L607" s="8"/>
      <c r="M607" s="8"/>
      <c r="N607" s="8"/>
      <c r="O607" s="8"/>
      <c r="P607" s="8"/>
      <c r="Q607" s="8"/>
      <c r="R607" s="8"/>
      <c r="S607" s="8"/>
      <c r="T607" s="8"/>
      <c r="U607" s="8"/>
      <c r="V607" s="8"/>
      <c r="W607" s="8"/>
      <c r="X607" s="8"/>
      <c r="Y607" s="8"/>
    </row>
    <row r="608">
      <c r="A608" s="8"/>
      <c r="B608" s="8"/>
      <c r="C608" s="8"/>
      <c r="D608" s="8"/>
      <c r="E608" s="8"/>
      <c r="F608" s="8"/>
      <c r="G608" s="8"/>
      <c r="J608" s="30"/>
      <c r="K608" s="89"/>
      <c r="L608" s="8"/>
      <c r="M608" s="8"/>
      <c r="N608" s="8"/>
      <c r="O608" s="8"/>
      <c r="P608" s="8"/>
      <c r="Q608" s="8"/>
      <c r="R608" s="8"/>
      <c r="S608" s="8"/>
      <c r="T608" s="8"/>
      <c r="U608" s="8"/>
      <c r="V608" s="8"/>
      <c r="W608" s="8"/>
      <c r="X608" s="8"/>
      <c r="Y608" s="8"/>
    </row>
    <row r="609">
      <c r="A609" s="8"/>
      <c r="B609" s="8"/>
      <c r="C609" s="8"/>
      <c r="D609" s="8"/>
      <c r="E609" s="8"/>
      <c r="F609" s="8"/>
      <c r="G609" s="8"/>
      <c r="J609" s="30"/>
      <c r="K609" s="89"/>
      <c r="L609" s="8"/>
      <c r="M609" s="8"/>
      <c r="N609" s="8"/>
      <c r="O609" s="8"/>
      <c r="P609" s="8"/>
      <c r="Q609" s="8"/>
      <c r="R609" s="8"/>
      <c r="S609" s="8"/>
      <c r="T609" s="8"/>
      <c r="U609" s="8"/>
      <c r="V609" s="8"/>
      <c r="W609" s="8"/>
      <c r="X609" s="8"/>
      <c r="Y609" s="8"/>
    </row>
    <row r="610">
      <c r="A610" s="8"/>
      <c r="B610" s="8"/>
      <c r="C610" s="8"/>
      <c r="D610" s="8"/>
      <c r="E610" s="8"/>
      <c r="F610" s="8"/>
      <c r="G610" s="8"/>
      <c r="J610" s="30"/>
      <c r="K610" s="89"/>
      <c r="L610" s="8"/>
      <c r="M610" s="8"/>
      <c r="N610" s="8"/>
      <c r="O610" s="8"/>
      <c r="P610" s="8"/>
      <c r="Q610" s="8"/>
      <c r="R610" s="8"/>
      <c r="S610" s="8"/>
      <c r="T610" s="8"/>
      <c r="U610" s="8"/>
      <c r="V610" s="8"/>
      <c r="W610" s="8"/>
      <c r="X610" s="8"/>
      <c r="Y610" s="8"/>
    </row>
    <row r="611">
      <c r="A611" s="8"/>
      <c r="B611" s="8"/>
      <c r="C611" s="8"/>
      <c r="D611" s="8"/>
      <c r="E611" s="8"/>
      <c r="F611" s="8"/>
      <c r="G611" s="8"/>
      <c r="J611" s="30"/>
      <c r="K611" s="89"/>
      <c r="L611" s="8"/>
      <c r="M611" s="8"/>
      <c r="N611" s="8"/>
      <c r="O611" s="8"/>
      <c r="P611" s="8"/>
      <c r="Q611" s="8"/>
      <c r="R611" s="8"/>
      <c r="S611" s="8"/>
      <c r="T611" s="8"/>
      <c r="U611" s="8"/>
      <c r="V611" s="8"/>
      <c r="W611" s="8"/>
      <c r="X611" s="8"/>
      <c r="Y611" s="8"/>
    </row>
    <row r="612">
      <c r="A612" s="8"/>
      <c r="B612" s="8"/>
      <c r="C612" s="8"/>
      <c r="D612" s="8"/>
      <c r="E612" s="8"/>
      <c r="F612" s="8"/>
      <c r="G612" s="8"/>
      <c r="J612" s="30"/>
      <c r="K612" s="89"/>
      <c r="L612" s="8"/>
      <c r="M612" s="8"/>
      <c r="N612" s="8"/>
      <c r="O612" s="8"/>
      <c r="P612" s="8"/>
      <c r="Q612" s="8"/>
      <c r="R612" s="8"/>
      <c r="S612" s="8"/>
      <c r="T612" s="8"/>
      <c r="U612" s="8"/>
      <c r="V612" s="8"/>
      <c r="W612" s="8"/>
      <c r="X612" s="8"/>
      <c r="Y612" s="8"/>
    </row>
    <row r="613">
      <c r="A613" s="8"/>
      <c r="B613" s="8"/>
      <c r="C613" s="8"/>
      <c r="D613" s="8"/>
      <c r="E613" s="8"/>
      <c r="F613" s="8"/>
      <c r="G613" s="8"/>
      <c r="J613" s="30"/>
      <c r="K613" s="89"/>
      <c r="L613" s="8"/>
      <c r="M613" s="8"/>
      <c r="N613" s="8"/>
      <c r="O613" s="8"/>
      <c r="P613" s="8"/>
      <c r="Q613" s="8"/>
      <c r="R613" s="8"/>
      <c r="S613" s="8"/>
      <c r="T613" s="8"/>
      <c r="U613" s="8"/>
      <c r="V613" s="8"/>
      <c r="W613" s="8"/>
      <c r="X613" s="8"/>
      <c r="Y613" s="8"/>
    </row>
    <row r="614">
      <c r="A614" s="8"/>
      <c r="B614" s="8"/>
      <c r="C614" s="8"/>
      <c r="D614" s="8"/>
      <c r="E614" s="8"/>
      <c r="F614" s="8"/>
      <c r="G614" s="8"/>
      <c r="J614" s="30"/>
      <c r="K614" s="89"/>
      <c r="L614" s="8"/>
      <c r="M614" s="8"/>
      <c r="N614" s="8"/>
      <c r="O614" s="8"/>
      <c r="P614" s="8"/>
      <c r="Q614" s="8"/>
      <c r="R614" s="8"/>
      <c r="S614" s="8"/>
      <c r="T614" s="8"/>
      <c r="U614" s="8"/>
      <c r="V614" s="8"/>
      <c r="W614" s="8"/>
      <c r="X614" s="8"/>
      <c r="Y614" s="8"/>
    </row>
    <row r="615">
      <c r="A615" s="8"/>
      <c r="B615" s="8"/>
      <c r="C615" s="8"/>
      <c r="D615" s="8"/>
      <c r="E615" s="8"/>
      <c r="F615" s="8"/>
      <c r="G615" s="8"/>
      <c r="J615" s="30"/>
      <c r="K615" s="89"/>
      <c r="L615" s="8"/>
      <c r="M615" s="8"/>
      <c r="N615" s="8"/>
      <c r="O615" s="8"/>
      <c r="P615" s="8"/>
      <c r="Q615" s="8"/>
      <c r="R615" s="8"/>
      <c r="S615" s="8"/>
      <c r="T615" s="8"/>
      <c r="U615" s="8"/>
      <c r="V615" s="8"/>
      <c r="W615" s="8"/>
      <c r="X615" s="8"/>
      <c r="Y615" s="8"/>
    </row>
    <row r="616">
      <c r="A616" s="8"/>
      <c r="B616" s="8"/>
      <c r="C616" s="8"/>
      <c r="D616" s="8"/>
      <c r="E616" s="8"/>
      <c r="F616" s="8"/>
      <c r="G616" s="8"/>
      <c r="J616" s="30"/>
      <c r="K616" s="89"/>
      <c r="L616" s="8"/>
      <c r="M616" s="8"/>
      <c r="N616" s="8"/>
      <c r="O616" s="8"/>
      <c r="P616" s="8"/>
      <c r="Q616" s="8"/>
      <c r="R616" s="8"/>
      <c r="S616" s="8"/>
      <c r="T616" s="8"/>
      <c r="U616" s="8"/>
      <c r="V616" s="8"/>
      <c r="W616" s="8"/>
      <c r="X616" s="8"/>
      <c r="Y616" s="8"/>
    </row>
    <row r="617">
      <c r="A617" s="8"/>
      <c r="B617" s="8"/>
      <c r="C617" s="8"/>
      <c r="D617" s="8"/>
      <c r="E617" s="8"/>
      <c r="F617" s="8"/>
      <c r="G617" s="8"/>
      <c r="J617" s="30"/>
      <c r="K617" s="89"/>
      <c r="L617" s="8"/>
      <c r="M617" s="8"/>
      <c r="N617" s="8"/>
      <c r="O617" s="8"/>
      <c r="P617" s="8"/>
      <c r="Q617" s="8"/>
      <c r="R617" s="8"/>
      <c r="S617" s="8"/>
      <c r="T617" s="8"/>
      <c r="U617" s="8"/>
      <c r="V617" s="8"/>
      <c r="W617" s="8"/>
      <c r="X617" s="8"/>
      <c r="Y617" s="8"/>
    </row>
    <row r="618">
      <c r="A618" s="8"/>
      <c r="B618" s="8"/>
      <c r="C618" s="8"/>
      <c r="D618" s="8"/>
      <c r="E618" s="8"/>
      <c r="F618" s="8"/>
      <c r="G618" s="8"/>
      <c r="J618" s="30"/>
      <c r="K618" s="89"/>
      <c r="L618" s="8"/>
      <c r="M618" s="8"/>
      <c r="N618" s="8"/>
      <c r="O618" s="8"/>
      <c r="P618" s="8"/>
      <c r="Q618" s="8"/>
      <c r="R618" s="8"/>
      <c r="S618" s="8"/>
      <c r="T618" s="8"/>
      <c r="U618" s="8"/>
      <c r="V618" s="8"/>
      <c r="W618" s="8"/>
      <c r="X618" s="8"/>
      <c r="Y618" s="8"/>
    </row>
    <row r="619">
      <c r="A619" s="8"/>
      <c r="B619" s="8"/>
      <c r="C619" s="8"/>
      <c r="D619" s="8"/>
      <c r="E619" s="8"/>
      <c r="F619" s="8"/>
      <c r="G619" s="8"/>
      <c r="J619" s="30"/>
      <c r="K619" s="89"/>
      <c r="L619" s="8"/>
      <c r="M619" s="8"/>
      <c r="N619" s="8"/>
      <c r="O619" s="8"/>
      <c r="P619" s="8"/>
      <c r="Q619" s="8"/>
      <c r="R619" s="8"/>
      <c r="S619" s="8"/>
      <c r="T619" s="8"/>
      <c r="U619" s="8"/>
      <c r="V619" s="8"/>
      <c r="W619" s="8"/>
      <c r="X619" s="8"/>
      <c r="Y619" s="8"/>
    </row>
    <row r="620">
      <c r="A620" s="8"/>
      <c r="B620" s="8"/>
      <c r="C620" s="8"/>
      <c r="D620" s="8"/>
      <c r="E620" s="8"/>
      <c r="F620" s="8"/>
      <c r="G620" s="8"/>
      <c r="J620" s="30"/>
      <c r="K620" s="89"/>
      <c r="L620" s="8"/>
      <c r="M620" s="8"/>
      <c r="N620" s="8"/>
      <c r="O620" s="8"/>
      <c r="P620" s="8"/>
      <c r="Q620" s="8"/>
      <c r="R620" s="8"/>
      <c r="S620" s="8"/>
      <c r="T620" s="8"/>
      <c r="U620" s="8"/>
      <c r="V620" s="8"/>
      <c r="W620" s="8"/>
      <c r="X620" s="8"/>
      <c r="Y620" s="8"/>
    </row>
    <row r="621">
      <c r="A621" s="8"/>
      <c r="B621" s="8"/>
      <c r="C621" s="8"/>
      <c r="D621" s="8"/>
      <c r="E621" s="8"/>
      <c r="F621" s="8"/>
      <c r="G621" s="8"/>
      <c r="J621" s="30"/>
      <c r="K621" s="89"/>
      <c r="L621" s="8"/>
      <c r="M621" s="8"/>
      <c r="N621" s="8"/>
      <c r="O621" s="8"/>
      <c r="P621" s="8"/>
      <c r="Q621" s="8"/>
      <c r="R621" s="8"/>
      <c r="S621" s="8"/>
      <c r="T621" s="8"/>
      <c r="U621" s="8"/>
      <c r="V621" s="8"/>
      <c r="W621" s="8"/>
      <c r="X621" s="8"/>
      <c r="Y621" s="8"/>
    </row>
    <row r="622">
      <c r="A622" s="8"/>
      <c r="B622" s="8"/>
      <c r="C622" s="8"/>
      <c r="D622" s="8"/>
      <c r="E622" s="8"/>
      <c r="F622" s="8"/>
      <c r="G622" s="8"/>
      <c r="J622" s="30"/>
      <c r="K622" s="89"/>
      <c r="L622" s="8"/>
      <c r="M622" s="8"/>
      <c r="N622" s="8"/>
      <c r="O622" s="8"/>
      <c r="P622" s="8"/>
      <c r="Q622" s="8"/>
      <c r="R622" s="8"/>
      <c r="S622" s="8"/>
      <c r="T622" s="8"/>
      <c r="U622" s="8"/>
      <c r="V622" s="8"/>
      <c r="W622" s="8"/>
      <c r="X622" s="8"/>
      <c r="Y622" s="8"/>
    </row>
    <row r="623">
      <c r="A623" s="8"/>
      <c r="B623" s="8"/>
      <c r="C623" s="8"/>
      <c r="D623" s="8"/>
      <c r="E623" s="8"/>
      <c r="F623" s="8"/>
      <c r="G623" s="8"/>
      <c r="J623" s="30"/>
      <c r="K623" s="89"/>
      <c r="L623" s="8"/>
      <c r="M623" s="8"/>
      <c r="N623" s="8"/>
      <c r="O623" s="8"/>
      <c r="P623" s="8"/>
      <c r="Q623" s="8"/>
      <c r="R623" s="8"/>
      <c r="S623" s="8"/>
      <c r="T623" s="8"/>
      <c r="U623" s="8"/>
      <c r="V623" s="8"/>
      <c r="W623" s="8"/>
      <c r="X623" s="8"/>
      <c r="Y623" s="8"/>
    </row>
    <row r="624">
      <c r="A624" s="8"/>
      <c r="B624" s="8"/>
      <c r="C624" s="8"/>
      <c r="D624" s="8"/>
      <c r="E624" s="8"/>
      <c r="F624" s="8"/>
      <c r="G624" s="8"/>
      <c r="J624" s="30"/>
      <c r="K624" s="89"/>
      <c r="L624" s="8"/>
      <c r="M624" s="8"/>
      <c r="N624" s="8"/>
      <c r="O624" s="8"/>
      <c r="P624" s="8"/>
      <c r="Q624" s="8"/>
      <c r="R624" s="8"/>
      <c r="S624" s="8"/>
      <c r="T624" s="8"/>
      <c r="U624" s="8"/>
      <c r="V624" s="8"/>
      <c r="W624" s="8"/>
      <c r="X624" s="8"/>
      <c r="Y624" s="8"/>
    </row>
    <row r="625">
      <c r="A625" s="8"/>
      <c r="B625" s="8"/>
      <c r="C625" s="8"/>
      <c r="D625" s="8"/>
      <c r="E625" s="8"/>
      <c r="F625" s="8"/>
      <c r="G625" s="8"/>
      <c r="J625" s="30"/>
      <c r="K625" s="89"/>
      <c r="L625" s="8"/>
      <c r="M625" s="8"/>
      <c r="N625" s="8"/>
      <c r="O625" s="8"/>
      <c r="P625" s="8"/>
      <c r="Q625" s="8"/>
      <c r="R625" s="8"/>
      <c r="S625" s="8"/>
      <c r="T625" s="8"/>
      <c r="U625" s="8"/>
      <c r="V625" s="8"/>
      <c r="W625" s="8"/>
      <c r="X625" s="8"/>
      <c r="Y625" s="8"/>
    </row>
    <row r="626">
      <c r="A626" s="8"/>
      <c r="B626" s="8"/>
      <c r="C626" s="8"/>
      <c r="D626" s="8"/>
      <c r="E626" s="8"/>
      <c r="F626" s="8"/>
      <c r="G626" s="8"/>
      <c r="J626" s="30"/>
      <c r="K626" s="89"/>
      <c r="L626" s="8"/>
      <c r="M626" s="8"/>
      <c r="N626" s="8"/>
      <c r="O626" s="8"/>
      <c r="P626" s="8"/>
      <c r="Q626" s="8"/>
      <c r="R626" s="8"/>
      <c r="S626" s="8"/>
      <c r="T626" s="8"/>
      <c r="U626" s="8"/>
      <c r="V626" s="8"/>
      <c r="W626" s="8"/>
      <c r="X626" s="8"/>
      <c r="Y626" s="8"/>
    </row>
    <row r="627">
      <c r="A627" s="8"/>
      <c r="B627" s="8"/>
      <c r="C627" s="8"/>
      <c r="D627" s="8"/>
      <c r="E627" s="8"/>
      <c r="F627" s="8"/>
      <c r="G627" s="8"/>
      <c r="J627" s="30"/>
      <c r="K627" s="89"/>
      <c r="L627" s="8"/>
      <c r="M627" s="8"/>
      <c r="N627" s="8"/>
      <c r="O627" s="8"/>
      <c r="P627" s="8"/>
      <c r="Q627" s="8"/>
      <c r="R627" s="8"/>
      <c r="S627" s="8"/>
      <c r="T627" s="8"/>
      <c r="U627" s="8"/>
      <c r="V627" s="8"/>
      <c r="W627" s="8"/>
      <c r="X627" s="8"/>
      <c r="Y627" s="8"/>
    </row>
    <row r="628">
      <c r="A628" s="8"/>
      <c r="B628" s="8"/>
      <c r="C628" s="8"/>
      <c r="D628" s="8"/>
      <c r="E628" s="8"/>
      <c r="F628" s="8"/>
      <c r="G628" s="8"/>
      <c r="J628" s="30"/>
      <c r="K628" s="89"/>
      <c r="L628" s="8"/>
      <c r="M628" s="8"/>
      <c r="N628" s="8"/>
      <c r="O628" s="8"/>
      <c r="P628" s="8"/>
      <c r="Q628" s="8"/>
      <c r="R628" s="8"/>
      <c r="S628" s="8"/>
      <c r="T628" s="8"/>
      <c r="U628" s="8"/>
      <c r="V628" s="8"/>
      <c r="W628" s="8"/>
      <c r="X628" s="8"/>
      <c r="Y628" s="8"/>
    </row>
    <row r="629">
      <c r="A629" s="8"/>
      <c r="B629" s="8"/>
      <c r="C629" s="8"/>
      <c r="D629" s="8"/>
      <c r="E629" s="8"/>
      <c r="F629" s="8"/>
      <c r="G629" s="8"/>
      <c r="J629" s="30"/>
      <c r="K629" s="89"/>
      <c r="L629" s="8"/>
      <c r="M629" s="8"/>
      <c r="N629" s="8"/>
      <c r="O629" s="8"/>
      <c r="P629" s="8"/>
      <c r="Q629" s="8"/>
      <c r="R629" s="8"/>
      <c r="S629" s="8"/>
      <c r="T629" s="8"/>
      <c r="U629" s="8"/>
      <c r="V629" s="8"/>
      <c r="W629" s="8"/>
      <c r="X629" s="8"/>
      <c r="Y629" s="8"/>
    </row>
    <row r="630">
      <c r="A630" s="8"/>
      <c r="B630" s="8"/>
      <c r="C630" s="8"/>
      <c r="D630" s="8"/>
      <c r="E630" s="8"/>
      <c r="F630" s="8"/>
      <c r="G630" s="8"/>
      <c r="J630" s="30"/>
      <c r="K630" s="89"/>
      <c r="L630" s="8"/>
      <c r="M630" s="8"/>
      <c r="N630" s="8"/>
      <c r="O630" s="8"/>
      <c r="P630" s="8"/>
      <c r="Q630" s="8"/>
      <c r="R630" s="8"/>
      <c r="S630" s="8"/>
      <c r="T630" s="8"/>
      <c r="U630" s="8"/>
      <c r="V630" s="8"/>
      <c r="W630" s="8"/>
      <c r="X630" s="8"/>
      <c r="Y630" s="8"/>
    </row>
    <row r="631">
      <c r="A631" s="8"/>
      <c r="B631" s="8"/>
      <c r="C631" s="8"/>
      <c r="D631" s="8"/>
      <c r="E631" s="8"/>
      <c r="F631" s="8"/>
      <c r="G631" s="8"/>
      <c r="J631" s="30"/>
      <c r="K631" s="89"/>
      <c r="L631" s="8"/>
      <c r="M631" s="8"/>
      <c r="N631" s="8"/>
      <c r="O631" s="8"/>
      <c r="P631" s="8"/>
      <c r="Q631" s="8"/>
      <c r="R631" s="8"/>
      <c r="S631" s="8"/>
      <c r="T631" s="8"/>
      <c r="U631" s="8"/>
      <c r="V631" s="8"/>
      <c r="W631" s="8"/>
      <c r="X631" s="8"/>
      <c r="Y631" s="8"/>
    </row>
    <row r="632">
      <c r="A632" s="8"/>
      <c r="B632" s="8"/>
      <c r="C632" s="8"/>
      <c r="D632" s="8"/>
      <c r="E632" s="8"/>
      <c r="F632" s="8"/>
      <c r="G632" s="8"/>
      <c r="J632" s="30"/>
      <c r="K632" s="89"/>
      <c r="L632" s="8"/>
      <c r="M632" s="8"/>
      <c r="N632" s="8"/>
      <c r="O632" s="8"/>
      <c r="P632" s="8"/>
      <c r="Q632" s="8"/>
      <c r="R632" s="8"/>
      <c r="S632" s="8"/>
      <c r="T632" s="8"/>
      <c r="U632" s="8"/>
      <c r="V632" s="8"/>
      <c r="W632" s="8"/>
      <c r="X632" s="8"/>
      <c r="Y632" s="8"/>
    </row>
    <row r="633">
      <c r="A633" s="8"/>
      <c r="B633" s="8"/>
      <c r="C633" s="8"/>
      <c r="D633" s="8"/>
      <c r="E633" s="8"/>
      <c r="F633" s="8"/>
      <c r="G633" s="8"/>
      <c r="J633" s="30"/>
      <c r="K633" s="89"/>
      <c r="L633" s="8"/>
      <c r="M633" s="8"/>
      <c r="N633" s="8"/>
      <c r="O633" s="8"/>
      <c r="P633" s="8"/>
      <c r="Q633" s="8"/>
      <c r="R633" s="8"/>
      <c r="S633" s="8"/>
      <c r="T633" s="8"/>
      <c r="U633" s="8"/>
      <c r="V633" s="8"/>
      <c r="W633" s="8"/>
      <c r="X633" s="8"/>
      <c r="Y633" s="8"/>
    </row>
    <row r="634">
      <c r="A634" s="8"/>
      <c r="B634" s="8"/>
      <c r="C634" s="8"/>
      <c r="D634" s="8"/>
      <c r="E634" s="8"/>
      <c r="F634" s="8"/>
      <c r="G634" s="8"/>
      <c r="J634" s="30"/>
      <c r="K634" s="89"/>
      <c r="L634" s="8"/>
      <c r="M634" s="8"/>
      <c r="N634" s="8"/>
      <c r="O634" s="8"/>
      <c r="P634" s="8"/>
      <c r="Q634" s="8"/>
      <c r="R634" s="8"/>
      <c r="S634" s="8"/>
      <c r="T634" s="8"/>
      <c r="U634" s="8"/>
      <c r="V634" s="8"/>
      <c r="W634" s="8"/>
      <c r="X634" s="8"/>
      <c r="Y634" s="8"/>
    </row>
    <row r="635">
      <c r="A635" s="8"/>
      <c r="B635" s="8"/>
      <c r="C635" s="8"/>
      <c r="D635" s="8"/>
      <c r="E635" s="8"/>
      <c r="F635" s="8"/>
      <c r="G635" s="8"/>
      <c r="J635" s="30"/>
      <c r="K635" s="89"/>
      <c r="L635" s="8"/>
      <c r="M635" s="8"/>
      <c r="N635" s="8"/>
      <c r="O635" s="8"/>
      <c r="P635" s="8"/>
      <c r="Q635" s="8"/>
      <c r="R635" s="8"/>
      <c r="S635" s="8"/>
      <c r="T635" s="8"/>
      <c r="U635" s="8"/>
      <c r="V635" s="8"/>
      <c r="W635" s="8"/>
      <c r="X635" s="8"/>
      <c r="Y635" s="8"/>
    </row>
    <row r="636">
      <c r="A636" s="8"/>
      <c r="B636" s="8"/>
      <c r="C636" s="8"/>
      <c r="D636" s="8"/>
      <c r="E636" s="8"/>
      <c r="F636" s="8"/>
      <c r="G636" s="8"/>
      <c r="J636" s="30"/>
      <c r="K636" s="89"/>
      <c r="L636" s="8"/>
      <c r="M636" s="8"/>
      <c r="N636" s="8"/>
      <c r="O636" s="8"/>
      <c r="P636" s="8"/>
      <c r="Q636" s="8"/>
      <c r="R636" s="8"/>
      <c r="S636" s="8"/>
      <c r="T636" s="8"/>
      <c r="U636" s="8"/>
      <c r="V636" s="8"/>
      <c r="W636" s="8"/>
      <c r="X636" s="8"/>
      <c r="Y636" s="8"/>
    </row>
    <row r="637">
      <c r="A637" s="8"/>
      <c r="B637" s="8"/>
      <c r="C637" s="8"/>
      <c r="D637" s="8"/>
      <c r="E637" s="8"/>
      <c r="F637" s="8"/>
      <c r="G637" s="8"/>
      <c r="J637" s="30"/>
      <c r="K637" s="89"/>
      <c r="L637" s="8"/>
      <c r="M637" s="8"/>
      <c r="N637" s="8"/>
      <c r="O637" s="8"/>
      <c r="P637" s="8"/>
      <c r="Q637" s="8"/>
      <c r="R637" s="8"/>
      <c r="S637" s="8"/>
      <c r="T637" s="8"/>
      <c r="U637" s="8"/>
      <c r="V637" s="8"/>
      <c r="W637" s="8"/>
      <c r="X637" s="8"/>
      <c r="Y637" s="8"/>
    </row>
    <row r="638">
      <c r="A638" s="8"/>
      <c r="B638" s="8"/>
      <c r="C638" s="8"/>
      <c r="D638" s="8"/>
      <c r="E638" s="8"/>
      <c r="F638" s="8"/>
      <c r="G638" s="8"/>
      <c r="J638" s="30"/>
      <c r="K638" s="89"/>
      <c r="L638" s="8"/>
      <c r="M638" s="8"/>
      <c r="N638" s="8"/>
      <c r="O638" s="8"/>
      <c r="P638" s="8"/>
      <c r="Q638" s="8"/>
      <c r="R638" s="8"/>
      <c r="S638" s="8"/>
      <c r="T638" s="8"/>
      <c r="U638" s="8"/>
      <c r="V638" s="8"/>
      <c r="W638" s="8"/>
      <c r="X638" s="8"/>
      <c r="Y638" s="8"/>
    </row>
    <row r="639">
      <c r="A639" s="8"/>
      <c r="B639" s="8"/>
      <c r="C639" s="8"/>
      <c r="D639" s="8"/>
      <c r="E639" s="8"/>
      <c r="F639" s="8"/>
      <c r="G639" s="8"/>
      <c r="J639" s="30"/>
      <c r="K639" s="89"/>
      <c r="L639" s="8"/>
      <c r="M639" s="8"/>
      <c r="N639" s="8"/>
      <c r="O639" s="8"/>
      <c r="P639" s="8"/>
      <c r="Q639" s="8"/>
      <c r="R639" s="8"/>
      <c r="S639" s="8"/>
      <c r="T639" s="8"/>
      <c r="U639" s="8"/>
      <c r="V639" s="8"/>
      <c r="W639" s="8"/>
      <c r="X639" s="8"/>
      <c r="Y639" s="8"/>
    </row>
    <row r="640">
      <c r="A640" s="8"/>
      <c r="B640" s="8"/>
      <c r="C640" s="8"/>
      <c r="D640" s="8"/>
      <c r="E640" s="8"/>
      <c r="F640" s="8"/>
      <c r="G640" s="8"/>
      <c r="J640" s="30"/>
      <c r="K640" s="89"/>
      <c r="L640" s="8"/>
      <c r="M640" s="8"/>
      <c r="N640" s="8"/>
      <c r="O640" s="8"/>
      <c r="P640" s="8"/>
      <c r="Q640" s="8"/>
      <c r="R640" s="8"/>
      <c r="S640" s="8"/>
      <c r="T640" s="8"/>
      <c r="U640" s="8"/>
      <c r="V640" s="8"/>
      <c r="W640" s="8"/>
      <c r="X640" s="8"/>
      <c r="Y640" s="8"/>
    </row>
    <row r="641">
      <c r="A641" s="8"/>
      <c r="B641" s="8"/>
      <c r="C641" s="8"/>
      <c r="D641" s="8"/>
      <c r="E641" s="8"/>
      <c r="F641" s="8"/>
      <c r="G641" s="8"/>
      <c r="J641" s="30"/>
      <c r="K641" s="89"/>
      <c r="L641" s="8"/>
      <c r="M641" s="8"/>
      <c r="N641" s="8"/>
      <c r="O641" s="8"/>
      <c r="P641" s="8"/>
      <c r="Q641" s="8"/>
      <c r="R641" s="8"/>
      <c r="S641" s="8"/>
      <c r="T641" s="8"/>
      <c r="U641" s="8"/>
      <c r="V641" s="8"/>
      <c r="W641" s="8"/>
      <c r="X641" s="8"/>
      <c r="Y641" s="8"/>
    </row>
    <row r="642">
      <c r="A642" s="8"/>
      <c r="B642" s="8"/>
      <c r="C642" s="8"/>
      <c r="D642" s="8"/>
      <c r="E642" s="8"/>
      <c r="F642" s="8"/>
      <c r="G642" s="8"/>
      <c r="J642" s="30"/>
      <c r="K642" s="89"/>
      <c r="L642" s="8"/>
      <c r="M642" s="8"/>
      <c r="N642" s="8"/>
      <c r="O642" s="8"/>
      <c r="P642" s="8"/>
      <c r="Q642" s="8"/>
      <c r="R642" s="8"/>
      <c r="S642" s="8"/>
      <c r="T642" s="8"/>
      <c r="U642" s="8"/>
      <c r="V642" s="8"/>
      <c r="W642" s="8"/>
      <c r="X642" s="8"/>
      <c r="Y642" s="8"/>
    </row>
    <row r="643">
      <c r="A643" s="8"/>
      <c r="B643" s="8"/>
      <c r="C643" s="8"/>
      <c r="D643" s="8"/>
      <c r="E643" s="8"/>
      <c r="F643" s="8"/>
      <c r="G643" s="8"/>
      <c r="J643" s="30"/>
      <c r="K643" s="89"/>
      <c r="L643" s="8"/>
      <c r="M643" s="8"/>
      <c r="N643" s="8"/>
      <c r="O643" s="8"/>
      <c r="P643" s="8"/>
      <c r="Q643" s="8"/>
      <c r="R643" s="8"/>
      <c r="S643" s="8"/>
      <c r="T643" s="8"/>
      <c r="U643" s="8"/>
      <c r="V643" s="8"/>
      <c r="W643" s="8"/>
      <c r="X643" s="8"/>
      <c r="Y643" s="8"/>
    </row>
    <row r="644">
      <c r="A644" s="8"/>
      <c r="B644" s="8"/>
      <c r="C644" s="8"/>
      <c r="D644" s="8"/>
      <c r="E644" s="8"/>
      <c r="F644" s="8"/>
      <c r="G644" s="8"/>
      <c r="J644" s="30"/>
      <c r="K644" s="89"/>
      <c r="L644" s="8"/>
      <c r="M644" s="8"/>
      <c r="N644" s="8"/>
      <c r="O644" s="8"/>
      <c r="P644" s="8"/>
      <c r="Q644" s="8"/>
      <c r="R644" s="8"/>
      <c r="S644" s="8"/>
      <c r="T644" s="8"/>
      <c r="U644" s="8"/>
      <c r="V644" s="8"/>
      <c r="W644" s="8"/>
      <c r="X644" s="8"/>
      <c r="Y644" s="8"/>
    </row>
    <row r="645">
      <c r="A645" s="8"/>
      <c r="B645" s="8"/>
      <c r="C645" s="8"/>
      <c r="D645" s="8"/>
      <c r="E645" s="8"/>
      <c r="F645" s="8"/>
      <c r="G645" s="8"/>
      <c r="J645" s="30"/>
      <c r="K645" s="89"/>
      <c r="L645" s="8"/>
      <c r="M645" s="8"/>
      <c r="N645" s="8"/>
      <c r="O645" s="8"/>
      <c r="P645" s="8"/>
      <c r="Q645" s="8"/>
      <c r="R645" s="8"/>
      <c r="S645" s="8"/>
      <c r="T645" s="8"/>
      <c r="U645" s="8"/>
      <c r="V645" s="8"/>
      <c r="W645" s="8"/>
      <c r="X645" s="8"/>
      <c r="Y645" s="8"/>
    </row>
    <row r="646">
      <c r="A646" s="8"/>
      <c r="B646" s="8"/>
      <c r="C646" s="8"/>
      <c r="D646" s="8"/>
      <c r="E646" s="8"/>
      <c r="F646" s="8"/>
      <c r="G646" s="8"/>
      <c r="J646" s="30"/>
      <c r="K646" s="89"/>
      <c r="L646" s="8"/>
      <c r="M646" s="8"/>
      <c r="N646" s="8"/>
      <c r="O646" s="8"/>
      <c r="P646" s="8"/>
      <c r="Q646" s="8"/>
      <c r="R646" s="8"/>
      <c r="S646" s="8"/>
      <c r="T646" s="8"/>
      <c r="U646" s="8"/>
      <c r="V646" s="8"/>
      <c r="W646" s="8"/>
      <c r="X646" s="8"/>
      <c r="Y646" s="8"/>
    </row>
    <row r="647">
      <c r="A647" s="8"/>
      <c r="B647" s="8"/>
      <c r="C647" s="8"/>
      <c r="D647" s="8"/>
      <c r="E647" s="8"/>
      <c r="F647" s="8"/>
      <c r="G647" s="8"/>
      <c r="J647" s="30"/>
      <c r="K647" s="89"/>
      <c r="L647" s="8"/>
      <c r="M647" s="8"/>
      <c r="N647" s="8"/>
      <c r="O647" s="8"/>
      <c r="P647" s="8"/>
      <c r="Q647" s="8"/>
      <c r="R647" s="8"/>
      <c r="S647" s="8"/>
      <c r="T647" s="8"/>
      <c r="U647" s="8"/>
      <c r="V647" s="8"/>
      <c r="W647" s="8"/>
      <c r="X647" s="8"/>
      <c r="Y647" s="8"/>
    </row>
    <row r="648">
      <c r="A648" s="8"/>
      <c r="B648" s="8"/>
      <c r="C648" s="8"/>
      <c r="D648" s="8"/>
      <c r="E648" s="8"/>
      <c r="F648" s="8"/>
      <c r="G648" s="8"/>
      <c r="J648" s="30"/>
      <c r="K648" s="89"/>
      <c r="L648" s="8"/>
      <c r="M648" s="8"/>
      <c r="N648" s="8"/>
      <c r="O648" s="8"/>
      <c r="P648" s="8"/>
      <c r="Q648" s="8"/>
      <c r="R648" s="8"/>
      <c r="S648" s="8"/>
      <c r="T648" s="8"/>
      <c r="U648" s="8"/>
      <c r="V648" s="8"/>
      <c r="W648" s="8"/>
      <c r="X648" s="8"/>
      <c r="Y648" s="8"/>
    </row>
    <row r="649">
      <c r="A649" s="8"/>
      <c r="B649" s="8"/>
      <c r="C649" s="8"/>
      <c r="D649" s="8"/>
      <c r="E649" s="8"/>
      <c r="F649" s="8"/>
      <c r="G649" s="8"/>
      <c r="J649" s="30"/>
      <c r="K649" s="89"/>
      <c r="L649" s="8"/>
      <c r="M649" s="8"/>
      <c r="N649" s="8"/>
      <c r="O649" s="8"/>
      <c r="P649" s="8"/>
      <c r="Q649" s="8"/>
      <c r="R649" s="8"/>
      <c r="S649" s="8"/>
      <c r="T649" s="8"/>
      <c r="U649" s="8"/>
      <c r="V649" s="8"/>
      <c r="W649" s="8"/>
      <c r="X649" s="8"/>
      <c r="Y649" s="8"/>
    </row>
    <row r="650">
      <c r="A650" s="8"/>
      <c r="B650" s="8"/>
      <c r="C650" s="8"/>
      <c r="D650" s="8"/>
      <c r="E650" s="8"/>
      <c r="F650" s="8"/>
      <c r="G650" s="8"/>
      <c r="J650" s="30"/>
      <c r="K650" s="89"/>
      <c r="L650" s="8"/>
      <c r="M650" s="8"/>
      <c r="N650" s="8"/>
      <c r="O650" s="8"/>
      <c r="P650" s="8"/>
      <c r="Q650" s="8"/>
      <c r="R650" s="8"/>
      <c r="S650" s="8"/>
      <c r="T650" s="8"/>
      <c r="U650" s="8"/>
      <c r="V650" s="8"/>
      <c r="W650" s="8"/>
      <c r="X650" s="8"/>
      <c r="Y650" s="8"/>
    </row>
    <row r="651">
      <c r="A651" s="8"/>
      <c r="B651" s="8"/>
      <c r="C651" s="8"/>
      <c r="D651" s="8"/>
      <c r="E651" s="8"/>
      <c r="F651" s="8"/>
      <c r="G651" s="8"/>
      <c r="J651" s="30"/>
      <c r="K651" s="89"/>
      <c r="L651" s="8"/>
      <c r="M651" s="8"/>
      <c r="N651" s="8"/>
      <c r="O651" s="8"/>
      <c r="P651" s="8"/>
      <c r="Q651" s="8"/>
      <c r="R651" s="8"/>
      <c r="S651" s="8"/>
      <c r="T651" s="8"/>
      <c r="U651" s="8"/>
      <c r="V651" s="8"/>
      <c r="W651" s="8"/>
      <c r="X651" s="8"/>
      <c r="Y651" s="8"/>
    </row>
    <row r="652">
      <c r="A652" s="8"/>
      <c r="B652" s="8"/>
      <c r="C652" s="8"/>
      <c r="D652" s="8"/>
      <c r="E652" s="8"/>
      <c r="F652" s="8"/>
      <c r="G652" s="8"/>
      <c r="J652" s="30"/>
      <c r="K652" s="89"/>
      <c r="L652" s="8"/>
      <c r="M652" s="8"/>
      <c r="N652" s="8"/>
      <c r="O652" s="8"/>
      <c r="P652" s="8"/>
      <c r="Q652" s="8"/>
      <c r="R652" s="8"/>
      <c r="S652" s="8"/>
      <c r="T652" s="8"/>
      <c r="U652" s="8"/>
      <c r="V652" s="8"/>
      <c r="W652" s="8"/>
      <c r="X652" s="8"/>
      <c r="Y652" s="8"/>
    </row>
    <row r="653">
      <c r="A653" s="8"/>
      <c r="B653" s="8"/>
      <c r="C653" s="8"/>
      <c r="D653" s="8"/>
      <c r="E653" s="8"/>
      <c r="F653" s="8"/>
      <c r="G653" s="8"/>
      <c r="J653" s="30"/>
      <c r="K653" s="89"/>
      <c r="L653" s="8"/>
      <c r="M653" s="8"/>
      <c r="N653" s="8"/>
      <c r="O653" s="8"/>
      <c r="P653" s="8"/>
      <c r="Q653" s="8"/>
      <c r="R653" s="8"/>
      <c r="S653" s="8"/>
      <c r="T653" s="8"/>
      <c r="U653" s="8"/>
      <c r="V653" s="8"/>
      <c r="W653" s="8"/>
      <c r="X653" s="8"/>
      <c r="Y653" s="8"/>
    </row>
    <row r="654">
      <c r="A654" s="8"/>
      <c r="B654" s="8"/>
      <c r="C654" s="8"/>
      <c r="D654" s="8"/>
      <c r="E654" s="8"/>
      <c r="F654" s="8"/>
      <c r="G654" s="8"/>
      <c r="J654" s="30"/>
      <c r="K654" s="89"/>
      <c r="L654" s="8"/>
      <c r="M654" s="8"/>
      <c r="N654" s="8"/>
      <c r="O654" s="8"/>
      <c r="P654" s="8"/>
      <c r="Q654" s="8"/>
      <c r="R654" s="8"/>
      <c r="S654" s="8"/>
      <c r="T654" s="8"/>
      <c r="U654" s="8"/>
      <c r="V654" s="8"/>
      <c r="W654" s="8"/>
      <c r="X654" s="8"/>
      <c r="Y654" s="8"/>
    </row>
    <row r="655">
      <c r="A655" s="8"/>
      <c r="B655" s="8"/>
      <c r="C655" s="8"/>
      <c r="D655" s="8"/>
      <c r="E655" s="8"/>
      <c r="F655" s="8"/>
      <c r="G655" s="8"/>
      <c r="J655" s="30"/>
      <c r="K655" s="89"/>
      <c r="L655" s="8"/>
      <c r="M655" s="8"/>
      <c r="N655" s="8"/>
      <c r="O655" s="8"/>
      <c r="P655" s="8"/>
      <c r="Q655" s="8"/>
      <c r="R655" s="8"/>
      <c r="S655" s="8"/>
      <c r="T655" s="8"/>
      <c r="U655" s="8"/>
      <c r="V655" s="8"/>
      <c r="W655" s="8"/>
      <c r="X655" s="8"/>
      <c r="Y655" s="8"/>
    </row>
    <row r="656">
      <c r="A656" s="8"/>
      <c r="B656" s="8"/>
      <c r="C656" s="8"/>
      <c r="D656" s="8"/>
      <c r="E656" s="8"/>
      <c r="F656" s="8"/>
      <c r="G656" s="8"/>
      <c r="J656" s="30"/>
      <c r="K656" s="89"/>
      <c r="L656" s="8"/>
      <c r="M656" s="8"/>
      <c r="N656" s="8"/>
      <c r="O656" s="8"/>
      <c r="P656" s="8"/>
      <c r="Q656" s="8"/>
      <c r="R656" s="8"/>
      <c r="S656" s="8"/>
      <c r="T656" s="8"/>
      <c r="U656" s="8"/>
      <c r="V656" s="8"/>
      <c r="W656" s="8"/>
      <c r="X656" s="8"/>
      <c r="Y656" s="8"/>
    </row>
    <row r="657">
      <c r="A657" s="8"/>
      <c r="B657" s="8"/>
      <c r="C657" s="8"/>
      <c r="D657" s="8"/>
      <c r="E657" s="8"/>
      <c r="F657" s="8"/>
      <c r="G657" s="8"/>
      <c r="J657" s="30"/>
      <c r="K657" s="89"/>
      <c r="L657" s="8"/>
      <c r="M657" s="8"/>
      <c r="N657" s="8"/>
      <c r="O657" s="8"/>
      <c r="P657" s="8"/>
      <c r="Q657" s="8"/>
      <c r="R657" s="8"/>
      <c r="S657" s="8"/>
      <c r="T657" s="8"/>
      <c r="U657" s="8"/>
      <c r="V657" s="8"/>
      <c r="W657" s="8"/>
      <c r="X657" s="8"/>
      <c r="Y657" s="8"/>
    </row>
    <row r="658">
      <c r="A658" s="8"/>
      <c r="B658" s="8"/>
      <c r="C658" s="8"/>
      <c r="D658" s="8"/>
      <c r="E658" s="8"/>
      <c r="F658" s="8"/>
      <c r="G658" s="8"/>
      <c r="J658" s="30"/>
      <c r="K658" s="89"/>
      <c r="L658" s="8"/>
      <c r="M658" s="8"/>
      <c r="N658" s="8"/>
      <c r="O658" s="8"/>
      <c r="P658" s="8"/>
      <c r="Q658" s="8"/>
      <c r="R658" s="8"/>
      <c r="S658" s="8"/>
      <c r="T658" s="8"/>
      <c r="U658" s="8"/>
      <c r="V658" s="8"/>
      <c r="W658" s="8"/>
      <c r="X658" s="8"/>
      <c r="Y658" s="8"/>
    </row>
    <row r="659">
      <c r="A659" s="8"/>
      <c r="B659" s="8"/>
      <c r="C659" s="8"/>
      <c r="D659" s="8"/>
      <c r="E659" s="8"/>
      <c r="F659" s="8"/>
      <c r="G659" s="8"/>
      <c r="J659" s="30"/>
      <c r="K659" s="89"/>
      <c r="L659" s="8"/>
      <c r="M659" s="8"/>
      <c r="N659" s="8"/>
      <c r="O659" s="8"/>
      <c r="P659" s="8"/>
      <c r="Q659" s="8"/>
      <c r="R659" s="8"/>
      <c r="S659" s="8"/>
      <c r="T659" s="8"/>
      <c r="U659" s="8"/>
      <c r="V659" s="8"/>
      <c r="W659" s="8"/>
      <c r="X659" s="8"/>
      <c r="Y659" s="8"/>
    </row>
    <row r="660">
      <c r="A660" s="8"/>
      <c r="B660" s="8"/>
      <c r="C660" s="8"/>
      <c r="D660" s="8"/>
      <c r="E660" s="8"/>
      <c r="F660" s="8"/>
      <c r="G660" s="8"/>
      <c r="J660" s="30"/>
      <c r="K660" s="89"/>
      <c r="L660" s="8"/>
      <c r="M660" s="8"/>
      <c r="N660" s="8"/>
      <c r="O660" s="8"/>
      <c r="P660" s="8"/>
      <c r="Q660" s="8"/>
      <c r="R660" s="8"/>
      <c r="S660" s="8"/>
      <c r="T660" s="8"/>
      <c r="U660" s="8"/>
      <c r="V660" s="8"/>
      <c r="W660" s="8"/>
      <c r="X660" s="8"/>
      <c r="Y660" s="8"/>
    </row>
    <row r="661">
      <c r="A661" s="8"/>
      <c r="B661" s="8"/>
      <c r="C661" s="8"/>
      <c r="D661" s="8"/>
      <c r="E661" s="8"/>
      <c r="F661" s="8"/>
      <c r="G661" s="8"/>
      <c r="J661" s="30"/>
      <c r="K661" s="89"/>
      <c r="L661" s="8"/>
      <c r="M661" s="8"/>
      <c r="N661" s="8"/>
      <c r="O661" s="8"/>
      <c r="P661" s="8"/>
      <c r="Q661" s="8"/>
      <c r="R661" s="8"/>
      <c r="S661" s="8"/>
      <c r="T661" s="8"/>
      <c r="U661" s="8"/>
      <c r="V661" s="8"/>
      <c r="W661" s="8"/>
      <c r="X661" s="8"/>
      <c r="Y661" s="8"/>
    </row>
    <row r="662">
      <c r="A662" s="8"/>
      <c r="B662" s="8"/>
      <c r="C662" s="8"/>
      <c r="D662" s="8"/>
      <c r="E662" s="8"/>
      <c r="F662" s="8"/>
      <c r="G662" s="8"/>
      <c r="J662" s="30"/>
      <c r="K662" s="89"/>
      <c r="L662" s="8"/>
      <c r="M662" s="8"/>
      <c r="N662" s="8"/>
      <c r="O662" s="8"/>
      <c r="P662" s="8"/>
      <c r="Q662" s="8"/>
      <c r="R662" s="8"/>
      <c r="S662" s="8"/>
      <c r="T662" s="8"/>
      <c r="U662" s="8"/>
      <c r="V662" s="8"/>
      <c r="W662" s="8"/>
      <c r="X662" s="8"/>
      <c r="Y662" s="8"/>
    </row>
    <row r="663">
      <c r="A663" s="8"/>
      <c r="B663" s="8"/>
      <c r="C663" s="8"/>
      <c r="D663" s="8"/>
      <c r="E663" s="8"/>
      <c r="F663" s="8"/>
      <c r="G663" s="8"/>
      <c r="J663" s="30"/>
      <c r="K663" s="89"/>
      <c r="L663" s="8"/>
      <c r="M663" s="8"/>
      <c r="N663" s="8"/>
      <c r="O663" s="8"/>
      <c r="P663" s="8"/>
      <c r="Q663" s="8"/>
      <c r="R663" s="8"/>
      <c r="S663" s="8"/>
      <c r="T663" s="8"/>
      <c r="U663" s="8"/>
      <c r="V663" s="8"/>
      <c r="W663" s="8"/>
      <c r="X663" s="8"/>
      <c r="Y663" s="8"/>
    </row>
    <row r="664">
      <c r="A664" s="8"/>
      <c r="B664" s="8"/>
      <c r="C664" s="8"/>
      <c r="D664" s="8"/>
      <c r="E664" s="8"/>
      <c r="F664" s="8"/>
      <c r="G664" s="8"/>
      <c r="J664" s="30"/>
      <c r="K664" s="89"/>
      <c r="L664" s="8"/>
      <c r="M664" s="8"/>
      <c r="N664" s="8"/>
      <c r="O664" s="8"/>
      <c r="P664" s="8"/>
      <c r="Q664" s="8"/>
      <c r="R664" s="8"/>
      <c r="S664" s="8"/>
      <c r="T664" s="8"/>
      <c r="U664" s="8"/>
      <c r="V664" s="8"/>
      <c r="W664" s="8"/>
      <c r="X664" s="8"/>
      <c r="Y664" s="8"/>
    </row>
    <row r="665">
      <c r="A665" s="8"/>
      <c r="B665" s="8"/>
      <c r="C665" s="8"/>
      <c r="D665" s="8"/>
      <c r="E665" s="8"/>
      <c r="F665" s="8"/>
      <c r="G665" s="8"/>
      <c r="J665" s="30"/>
      <c r="K665" s="89"/>
      <c r="L665" s="8"/>
      <c r="M665" s="8"/>
      <c r="N665" s="8"/>
      <c r="O665" s="8"/>
      <c r="P665" s="8"/>
      <c r="Q665" s="8"/>
      <c r="R665" s="8"/>
      <c r="S665" s="8"/>
      <c r="T665" s="8"/>
      <c r="U665" s="8"/>
      <c r="V665" s="8"/>
      <c r="W665" s="8"/>
      <c r="X665" s="8"/>
      <c r="Y665" s="8"/>
    </row>
    <row r="666">
      <c r="A666" s="8"/>
      <c r="B666" s="8"/>
      <c r="C666" s="8"/>
      <c r="D666" s="8"/>
      <c r="E666" s="8"/>
      <c r="F666" s="8"/>
      <c r="G666" s="8"/>
      <c r="J666" s="30"/>
      <c r="K666" s="89"/>
      <c r="L666" s="8"/>
      <c r="M666" s="8"/>
      <c r="N666" s="8"/>
      <c r="O666" s="8"/>
      <c r="P666" s="8"/>
      <c r="Q666" s="8"/>
      <c r="R666" s="8"/>
      <c r="S666" s="8"/>
      <c r="T666" s="8"/>
      <c r="U666" s="8"/>
      <c r="V666" s="8"/>
      <c r="W666" s="8"/>
      <c r="X666" s="8"/>
      <c r="Y666" s="8"/>
    </row>
    <row r="667">
      <c r="A667" s="8"/>
      <c r="B667" s="8"/>
      <c r="C667" s="8"/>
      <c r="D667" s="8"/>
      <c r="E667" s="8"/>
      <c r="F667" s="8"/>
      <c r="G667" s="8"/>
      <c r="J667" s="30"/>
      <c r="K667" s="89"/>
      <c r="L667" s="8"/>
      <c r="M667" s="8"/>
      <c r="N667" s="8"/>
      <c r="O667" s="8"/>
      <c r="P667" s="8"/>
      <c r="Q667" s="8"/>
      <c r="R667" s="8"/>
      <c r="S667" s="8"/>
      <c r="T667" s="8"/>
      <c r="U667" s="8"/>
      <c r="V667" s="8"/>
      <c r="W667" s="8"/>
      <c r="X667" s="8"/>
      <c r="Y667" s="8"/>
    </row>
    <row r="668">
      <c r="A668" s="8"/>
      <c r="B668" s="8"/>
      <c r="C668" s="8"/>
      <c r="D668" s="8"/>
      <c r="E668" s="8"/>
      <c r="F668" s="8"/>
      <c r="G668" s="8"/>
      <c r="J668" s="30"/>
      <c r="K668" s="89"/>
      <c r="L668" s="8"/>
      <c r="M668" s="8"/>
      <c r="N668" s="8"/>
      <c r="O668" s="8"/>
      <c r="P668" s="8"/>
      <c r="Q668" s="8"/>
      <c r="R668" s="8"/>
      <c r="S668" s="8"/>
      <c r="T668" s="8"/>
      <c r="U668" s="8"/>
      <c r="V668" s="8"/>
      <c r="W668" s="8"/>
      <c r="X668" s="8"/>
      <c r="Y668" s="8"/>
    </row>
    <row r="669">
      <c r="A669" s="8"/>
      <c r="B669" s="8"/>
      <c r="C669" s="8"/>
      <c r="D669" s="8"/>
      <c r="E669" s="8"/>
      <c r="F669" s="8"/>
      <c r="G669" s="8"/>
      <c r="J669" s="30"/>
      <c r="K669" s="89"/>
      <c r="L669" s="8"/>
      <c r="M669" s="8"/>
      <c r="N669" s="8"/>
      <c r="O669" s="8"/>
      <c r="P669" s="8"/>
      <c r="Q669" s="8"/>
      <c r="R669" s="8"/>
      <c r="S669" s="8"/>
      <c r="T669" s="8"/>
      <c r="U669" s="8"/>
      <c r="V669" s="8"/>
      <c r="W669" s="8"/>
      <c r="X669" s="8"/>
      <c r="Y669" s="8"/>
    </row>
    <row r="670">
      <c r="A670" s="8"/>
      <c r="B670" s="8"/>
      <c r="C670" s="8"/>
      <c r="D670" s="8"/>
      <c r="E670" s="8"/>
      <c r="F670" s="8"/>
      <c r="G670" s="8"/>
      <c r="J670" s="30"/>
      <c r="K670" s="89"/>
      <c r="L670" s="8"/>
      <c r="M670" s="8"/>
      <c r="N670" s="8"/>
      <c r="O670" s="8"/>
      <c r="P670" s="8"/>
      <c r="Q670" s="8"/>
      <c r="R670" s="8"/>
      <c r="S670" s="8"/>
      <c r="T670" s="8"/>
      <c r="U670" s="8"/>
      <c r="V670" s="8"/>
      <c r="W670" s="8"/>
      <c r="X670" s="8"/>
      <c r="Y670" s="8"/>
    </row>
    <row r="671">
      <c r="A671" s="8"/>
      <c r="B671" s="8"/>
      <c r="C671" s="8"/>
      <c r="D671" s="8"/>
      <c r="E671" s="8"/>
      <c r="F671" s="8"/>
      <c r="G671" s="8"/>
      <c r="J671" s="30"/>
      <c r="K671" s="89"/>
      <c r="L671" s="8"/>
      <c r="M671" s="8"/>
      <c r="N671" s="8"/>
      <c r="O671" s="8"/>
      <c r="P671" s="8"/>
      <c r="Q671" s="8"/>
      <c r="R671" s="8"/>
      <c r="S671" s="8"/>
      <c r="T671" s="8"/>
      <c r="U671" s="8"/>
      <c r="V671" s="8"/>
      <c r="W671" s="8"/>
      <c r="X671" s="8"/>
      <c r="Y671" s="8"/>
    </row>
    <row r="672">
      <c r="A672" s="8"/>
      <c r="B672" s="8"/>
      <c r="C672" s="8"/>
      <c r="D672" s="8"/>
      <c r="E672" s="8"/>
      <c r="F672" s="8"/>
      <c r="G672" s="8"/>
      <c r="J672" s="30"/>
      <c r="K672" s="89"/>
      <c r="L672" s="8"/>
      <c r="M672" s="8"/>
      <c r="N672" s="8"/>
      <c r="O672" s="8"/>
      <c r="P672" s="8"/>
      <c r="Q672" s="8"/>
      <c r="R672" s="8"/>
      <c r="S672" s="8"/>
      <c r="T672" s="8"/>
      <c r="U672" s="8"/>
      <c r="V672" s="8"/>
      <c r="W672" s="8"/>
      <c r="X672" s="8"/>
      <c r="Y672" s="8"/>
    </row>
    <row r="673">
      <c r="A673" s="8"/>
      <c r="B673" s="8"/>
      <c r="C673" s="8"/>
      <c r="D673" s="8"/>
      <c r="E673" s="8"/>
      <c r="F673" s="8"/>
      <c r="G673" s="8"/>
      <c r="J673" s="30"/>
      <c r="K673" s="89"/>
      <c r="L673" s="8"/>
      <c r="M673" s="8"/>
      <c r="N673" s="8"/>
      <c r="O673" s="8"/>
      <c r="P673" s="8"/>
      <c r="Q673" s="8"/>
      <c r="R673" s="8"/>
      <c r="S673" s="8"/>
      <c r="T673" s="8"/>
      <c r="U673" s="8"/>
      <c r="V673" s="8"/>
      <c r="W673" s="8"/>
      <c r="X673" s="8"/>
      <c r="Y673" s="8"/>
    </row>
    <row r="674">
      <c r="A674" s="8"/>
      <c r="B674" s="8"/>
      <c r="C674" s="8"/>
      <c r="D674" s="8"/>
      <c r="E674" s="8"/>
      <c r="F674" s="8"/>
      <c r="G674" s="8"/>
      <c r="J674" s="30"/>
      <c r="K674" s="89"/>
      <c r="L674" s="8"/>
      <c r="M674" s="8"/>
      <c r="N674" s="8"/>
      <c r="O674" s="8"/>
      <c r="P674" s="8"/>
      <c r="Q674" s="8"/>
      <c r="R674" s="8"/>
      <c r="S674" s="8"/>
      <c r="T674" s="8"/>
      <c r="U674" s="8"/>
      <c r="V674" s="8"/>
      <c r="W674" s="8"/>
      <c r="X674" s="8"/>
      <c r="Y674" s="8"/>
    </row>
    <row r="675">
      <c r="A675" s="8"/>
      <c r="B675" s="8"/>
      <c r="C675" s="8"/>
      <c r="D675" s="8"/>
      <c r="E675" s="8"/>
      <c r="F675" s="8"/>
      <c r="G675" s="8"/>
      <c r="J675" s="30"/>
      <c r="K675" s="89"/>
      <c r="L675" s="8"/>
      <c r="M675" s="8"/>
      <c r="N675" s="8"/>
      <c r="O675" s="8"/>
      <c r="P675" s="8"/>
      <c r="Q675" s="8"/>
      <c r="R675" s="8"/>
      <c r="S675" s="8"/>
      <c r="T675" s="8"/>
      <c r="U675" s="8"/>
      <c r="V675" s="8"/>
      <c r="W675" s="8"/>
      <c r="X675" s="8"/>
      <c r="Y675" s="8"/>
    </row>
    <row r="676">
      <c r="A676" s="8"/>
      <c r="B676" s="8"/>
      <c r="C676" s="8"/>
      <c r="D676" s="8"/>
      <c r="E676" s="8"/>
      <c r="F676" s="8"/>
      <c r="G676" s="8"/>
      <c r="J676" s="30"/>
      <c r="K676" s="89"/>
      <c r="L676" s="8"/>
      <c r="M676" s="8"/>
      <c r="N676" s="8"/>
      <c r="O676" s="8"/>
      <c r="P676" s="8"/>
      <c r="Q676" s="8"/>
      <c r="R676" s="8"/>
      <c r="S676" s="8"/>
      <c r="T676" s="8"/>
      <c r="U676" s="8"/>
      <c r="V676" s="8"/>
      <c r="W676" s="8"/>
      <c r="X676" s="8"/>
      <c r="Y676" s="8"/>
    </row>
    <row r="677">
      <c r="A677" s="8"/>
      <c r="B677" s="8"/>
      <c r="C677" s="8"/>
      <c r="D677" s="8"/>
      <c r="E677" s="8"/>
      <c r="F677" s="8"/>
      <c r="G677" s="8"/>
      <c r="J677" s="30"/>
      <c r="K677" s="89"/>
      <c r="L677" s="8"/>
      <c r="M677" s="8"/>
      <c r="N677" s="8"/>
      <c r="O677" s="8"/>
      <c r="P677" s="8"/>
      <c r="Q677" s="8"/>
      <c r="R677" s="8"/>
      <c r="S677" s="8"/>
      <c r="T677" s="8"/>
      <c r="U677" s="8"/>
      <c r="V677" s="8"/>
      <c r="W677" s="8"/>
      <c r="X677" s="8"/>
      <c r="Y677" s="8"/>
    </row>
    <row r="678">
      <c r="A678" s="8"/>
      <c r="B678" s="8"/>
      <c r="C678" s="8"/>
      <c r="D678" s="8"/>
      <c r="E678" s="8"/>
      <c r="F678" s="8"/>
      <c r="G678" s="8"/>
      <c r="J678" s="30"/>
      <c r="K678" s="89"/>
      <c r="L678" s="8"/>
      <c r="M678" s="8"/>
      <c r="N678" s="8"/>
      <c r="O678" s="8"/>
      <c r="P678" s="8"/>
      <c r="Q678" s="8"/>
      <c r="R678" s="8"/>
      <c r="S678" s="8"/>
      <c r="T678" s="8"/>
      <c r="U678" s="8"/>
      <c r="V678" s="8"/>
      <c r="W678" s="8"/>
      <c r="X678" s="8"/>
      <c r="Y678" s="8"/>
    </row>
    <row r="679">
      <c r="A679" s="8"/>
      <c r="B679" s="8"/>
      <c r="C679" s="8"/>
      <c r="D679" s="8"/>
      <c r="E679" s="8"/>
      <c r="F679" s="8"/>
      <c r="G679" s="8"/>
      <c r="J679" s="30"/>
      <c r="K679" s="89"/>
      <c r="L679" s="8"/>
      <c r="M679" s="8"/>
      <c r="N679" s="8"/>
      <c r="O679" s="8"/>
      <c r="P679" s="8"/>
      <c r="Q679" s="8"/>
      <c r="R679" s="8"/>
      <c r="S679" s="8"/>
      <c r="T679" s="8"/>
      <c r="U679" s="8"/>
      <c r="V679" s="8"/>
      <c r="W679" s="8"/>
      <c r="X679" s="8"/>
      <c r="Y679" s="8"/>
    </row>
    <row r="680">
      <c r="A680" s="8"/>
      <c r="B680" s="8"/>
      <c r="C680" s="8"/>
      <c r="D680" s="8"/>
      <c r="E680" s="8"/>
      <c r="F680" s="8"/>
      <c r="G680" s="8"/>
      <c r="J680" s="30"/>
      <c r="K680" s="89"/>
      <c r="L680" s="8"/>
      <c r="M680" s="8"/>
      <c r="N680" s="8"/>
      <c r="O680" s="8"/>
      <c r="P680" s="8"/>
      <c r="Q680" s="8"/>
      <c r="R680" s="8"/>
      <c r="S680" s="8"/>
      <c r="T680" s="8"/>
      <c r="U680" s="8"/>
      <c r="V680" s="8"/>
      <c r="W680" s="8"/>
      <c r="X680" s="8"/>
      <c r="Y680" s="8"/>
    </row>
    <row r="681">
      <c r="A681" s="8"/>
      <c r="B681" s="8"/>
      <c r="C681" s="8"/>
      <c r="D681" s="8"/>
      <c r="E681" s="8"/>
      <c r="F681" s="8"/>
      <c r="G681" s="8"/>
      <c r="J681" s="30"/>
      <c r="K681" s="89"/>
      <c r="L681" s="8"/>
      <c r="M681" s="8"/>
      <c r="N681" s="8"/>
      <c r="O681" s="8"/>
      <c r="P681" s="8"/>
      <c r="Q681" s="8"/>
      <c r="R681" s="8"/>
      <c r="S681" s="8"/>
      <c r="T681" s="8"/>
      <c r="U681" s="8"/>
      <c r="V681" s="8"/>
      <c r="W681" s="8"/>
      <c r="X681" s="8"/>
      <c r="Y681" s="8"/>
    </row>
    <row r="682">
      <c r="A682" s="8"/>
      <c r="B682" s="8"/>
      <c r="C682" s="8"/>
      <c r="D682" s="8"/>
      <c r="E682" s="8"/>
      <c r="F682" s="8"/>
      <c r="G682" s="8"/>
      <c r="J682" s="30"/>
      <c r="K682" s="89"/>
      <c r="L682" s="8"/>
      <c r="M682" s="8"/>
      <c r="N682" s="8"/>
      <c r="O682" s="8"/>
      <c r="P682" s="8"/>
      <c r="Q682" s="8"/>
      <c r="R682" s="8"/>
      <c r="S682" s="8"/>
      <c r="T682" s="8"/>
      <c r="U682" s="8"/>
      <c r="V682" s="8"/>
      <c r="W682" s="8"/>
      <c r="X682" s="8"/>
      <c r="Y682" s="8"/>
    </row>
    <row r="683">
      <c r="A683" s="8"/>
      <c r="B683" s="8"/>
      <c r="C683" s="8"/>
      <c r="D683" s="8"/>
      <c r="E683" s="8"/>
      <c r="F683" s="8"/>
      <c r="G683" s="8"/>
      <c r="J683" s="30"/>
      <c r="K683" s="89"/>
      <c r="L683" s="8"/>
      <c r="M683" s="8"/>
      <c r="N683" s="8"/>
      <c r="O683" s="8"/>
      <c r="P683" s="8"/>
      <c r="Q683" s="8"/>
      <c r="R683" s="8"/>
      <c r="S683" s="8"/>
      <c r="T683" s="8"/>
      <c r="U683" s="8"/>
      <c r="V683" s="8"/>
      <c r="W683" s="8"/>
      <c r="X683" s="8"/>
      <c r="Y683" s="8"/>
    </row>
    <row r="684">
      <c r="A684" s="8"/>
      <c r="B684" s="8"/>
      <c r="C684" s="8"/>
      <c r="D684" s="8"/>
      <c r="E684" s="8"/>
      <c r="F684" s="8"/>
      <c r="G684" s="8"/>
      <c r="J684" s="30"/>
      <c r="K684" s="89"/>
      <c r="L684" s="8"/>
      <c r="M684" s="8"/>
      <c r="N684" s="8"/>
      <c r="O684" s="8"/>
      <c r="P684" s="8"/>
      <c r="Q684" s="8"/>
      <c r="R684" s="8"/>
      <c r="S684" s="8"/>
      <c r="T684" s="8"/>
      <c r="U684" s="8"/>
      <c r="V684" s="8"/>
      <c r="W684" s="8"/>
      <c r="X684" s="8"/>
      <c r="Y684" s="8"/>
    </row>
    <row r="685">
      <c r="A685" s="8"/>
      <c r="B685" s="8"/>
      <c r="C685" s="8"/>
      <c r="D685" s="8"/>
      <c r="E685" s="8"/>
      <c r="F685" s="8"/>
      <c r="G685" s="8"/>
      <c r="J685" s="30"/>
      <c r="K685" s="89"/>
      <c r="L685" s="8"/>
      <c r="M685" s="8"/>
      <c r="N685" s="8"/>
      <c r="O685" s="8"/>
      <c r="P685" s="8"/>
      <c r="Q685" s="8"/>
      <c r="R685" s="8"/>
      <c r="S685" s="8"/>
      <c r="T685" s="8"/>
      <c r="U685" s="8"/>
      <c r="V685" s="8"/>
      <c r="W685" s="8"/>
      <c r="X685" s="8"/>
      <c r="Y685" s="8"/>
    </row>
    <row r="686">
      <c r="A686" s="8"/>
      <c r="B686" s="8"/>
      <c r="C686" s="8"/>
      <c r="D686" s="8"/>
      <c r="E686" s="8"/>
      <c r="F686" s="8"/>
      <c r="G686" s="8"/>
      <c r="J686" s="30"/>
      <c r="K686" s="89"/>
      <c r="L686" s="8"/>
      <c r="M686" s="8"/>
      <c r="N686" s="8"/>
      <c r="O686" s="8"/>
      <c r="P686" s="8"/>
      <c r="Q686" s="8"/>
      <c r="R686" s="8"/>
      <c r="S686" s="8"/>
      <c r="T686" s="8"/>
      <c r="U686" s="8"/>
      <c r="V686" s="8"/>
      <c r="W686" s="8"/>
      <c r="X686" s="8"/>
      <c r="Y686" s="8"/>
    </row>
    <row r="687">
      <c r="A687" s="8"/>
      <c r="B687" s="8"/>
      <c r="C687" s="8"/>
      <c r="D687" s="8"/>
      <c r="E687" s="8"/>
      <c r="F687" s="8"/>
      <c r="G687" s="8"/>
      <c r="J687" s="30"/>
      <c r="K687" s="89"/>
      <c r="L687" s="8"/>
      <c r="M687" s="8"/>
      <c r="N687" s="8"/>
      <c r="O687" s="8"/>
      <c r="P687" s="8"/>
      <c r="Q687" s="8"/>
      <c r="R687" s="8"/>
      <c r="S687" s="8"/>
      <c r="T687" s="8"/>
      <c r="U687" s="8"/>
      <c r="V687" s="8"/>
      <c r="W687" s="8"/>
      <c r="X687" s="8"/>
      <c r="Y687" s="8"/>
    </row>
    <row r="688">
      <c r="A688" s="8"/>
      <c r="B688" s="8"/>
      <c r="C688" s="8"/>
      <c r="D688" s="8"/>
      <c r="E688" s="8"/>
      <c r="F688" s="8"/>
      <c r="G688" s="8"/>
      <c r="J688" s="30"/>
      <c r="K688" s="89"/>
      <c r="L688" s="8"/>
      <c r="M688" s="8"/>
      <c r="N688" s="8"/>
      <c r="O688" s="8"/>
      <c r="P688" s="8"/>
      <c r="Q688" s="8"/>
      <c r="R688" s="8"/>
      <c r="S688" s="8"/>
      <c r="T688" s="8"/>
      <c r="U688" s="8"/>
      <c r="V688" s="8"/>
      <c r="W688" s="8"/>
      <c r="X688" s="8"/>
      <c r="Y688" s="8"/>
    </row>
    <row r="689">
      <c r="A689" s="8"/>
      <c r="B689" s="8"/>
      <c r="C689" s="8"/>
      <c r="D689" s="8"/>
      <c r="E689" s="8"/>
      <c r="F689" s="8"/>
      <c r="G689" s="8"/>
      <c r="J689" s="30"/>
      <c r="K689" s="89"/>
      <c r="L689" s="8"/>
      <c r="M689" s="8"/>
      <c r="N689" s="8"/>
      <c r="O689" s="8"/>
      <c r="P689" s="8"/>
      <c r="Q689" s="8"/>
      <c r="R689" s="8"/>
      <c r="S689" s="8"/>
      <c r="T689" s="8"/>
      <c r="U689" s="8"/>
      <c r="V689" s="8"/>
      <c r="W689" s="8"/>
      <c r="X689" s="8"/>
      <c r="Y689" s="8"/>
    </row>
    <row r="690">
      <c r="A690" s="8"/>
      <c r="B690" s="8"/>
      <c r="C690" s="8"/>
      <c r="D690" s="8"/>
      <c r="E690" s="8"/>
      <c r="F690" s="8"/>
      <c r="G690" s="8"/>
      <c r="J690" s="30"/>
      <c r="K690" s="89"/>
      <c r="L690" s="8"/>
      <c r="M690" s="8"/>
      <c r="N690" s="8"/>
      <c r="O690" s="8"/>
      <c r="P690" s="8"/>
      <c r="Q690" s="8"/>
      <c r="R690" s="8"/>
      <c r="S690" s="8"/>
      <c r="T690" s="8"/>
      <c r="U690" s="8"/>
      <c r="V690" s="8"/>
      <c r="W690" s="8"/>
      <c r="X690" s="8"/>
      <c r="Y690" s="8"/>
    </row>
    <row r="691">
      <c r="A691" s="8"/>
      <c r="B691" s="8"/>
      <c r="C691" s="8"/>
      <c r="D691" s="8"/>
      <c r="E691" s="8"/>
      <c r="F691" s="8"/>
      <c r="G691" s="8"/>
      <c r="J691" s="30"/>
      <c r="K691" s="89"/>
      <c r="L691" s="8"/>
      <c r="M691" s="8"/>
      <c r="N691" s="8"/>
      <c r="O691" s="8"/>
      <c r="P691" s="8"/>
      <c r="Q691" s="8"/>
      <c r="R691" s="8"/>
      <c r="S691" s="8"/>
      <c r="T691" s="8"/>
      <c r="U691" s="8"/>
      <c r="V691" s="8"/>
      <c r="W691" s="8"/>
      <c r="X691" s="8"/>
      <c r="Y691" s="8"/>
    </row>
    <row r="692">
      <c r="A692" s="8"/>
      <c r="B692" s="8"/>
      <c r="C692" s="8"/>
      <c r="D692" s="8"/>
      <c r="E692" s="8"/>
      <c r="F692" s="8"/>
      <c r="G692" s="8"/>
      <c r="J692" s="30"/>
      <c r="K692" s="89"/>
      <c r="L692" s="8"/>
      <c r="M692" s="8"/>
      <c r="N692" s="8"/>
      <c r="O692" s="8"/>
      <c r="P692" s="8"/>
      <c r="Q692" s="8"/>
      <c r="R692" s="8"/>
      <c r="S692" s="8"/>
      <c r="T692" s="8"/>
      <c r="U692" s="8"/>
      <c r="V692" s="8"/>
      <c r="W692" s="8"/>
      <c r="X692" s="8"/>
      <c r="Y692" s="8"/>
    </row>
    <row r="693">
      <c r="A693" s="8"/>
      <c r="B693" s="8"/>
      <c r="C693" s="8"/>
      <c r="D693" s="8"/>
      <c r="E693" s="8"/>
      <c r="F693" s="8"/>
      <c r="G693" s="8"/>
      <c r="J693" s="30"/>
      <c r="K693" s="89"/>
      <c r="L693" s="8"/>
      <c r="M693" s="8"/>
      <c r="N693" s="8"/>
      <c r="O693" s="8"/>
      <c r="P693" s="8"/>
      <c r="Q693" s="8"/>
      <c r="R693" s="8"/>
      <c r="S693" s="8"/>
      <c r="T693" s="8"/>
      <c r="U693" s="8"/>
      <c r="V693" s="8"/>
      <c r="W693" s="8"/>
      <c r="X693" s="8"/>
      <c r="Y693" s="8"/>
    </row>
    <row r="694">
      <c r="A694" s="8"/>
      <c r="B694" s="8"/>
      <c r="C694" s="8"/>
      <c r="D694" s="8"/>
      <c r="E694" s="8"/>
      <c r="F694" s="8"/>
      <c r="G694" s="8"/>
      <c r="J694" s="30"/>
      <c r="K694" s="89"/>
      <c r="L694" s="8"/>
      <c r="M694" s="8"/>
      <c r="N694" s="8"/>
      <c r="O694" s="8"/>
      <c r="P694" s="8"/>
      <c r="Q694" s="8"/>
      <c r="R694" s="8"/>
      <c r="S694" s="8"/>
      <c r="T694" s="8"/>
      <c r="U694" s="8"/>
      <c r="V694" s="8"/>
      <c r="W694" s="8"/>
      <c r="X694" s="8"/>
      <c r="Y694" s="8"/>
    </row>
    <row r="695">
      <c r="A695" s="8"/>
      <c r="B695" s="8"/>
      <c r="C695" s="8"/>
      <c r="D695" s="8"/>
      <c r="E695" s="8"/>
      <c r="F695" s="8"/>
      <c r="G695" s="8"/>
      <c r="J695" s="30"/>
      <c r="K695" s="89"/>
      <c r="L695" s="8"/>
      <c r="M695" s="8"/>
      <c r="N695" s="8"/>
      <c r="O695" s="8"/>
      <c r="P695" s="8"/>
      <c r="Q695" s="8"/>
      <c r="R695" s="8"/>
      <c r="S695" s="8"/>
      <c r="T695" s="8"/>
      <c r="U695" s="8"/>
      <c r="V695" s="8"/>
      <c r="W695" s="8"/>
      <c r="X695" s="8"/>
      <c r="Y695" s="8"/>
    </row>
    <row r="696">
      <c r="A696" s="8"/>
      <c r="B696" s="8"/>
      <c r="C696" s="8"/>
      <c r="D696" s="8"/>
      <c r="E696" s="8"/>
      <c r="F696" s="8"/>
      <c r="G696" s="8"/>
      <c r="J696" s="30"/>
      <c r="K696" s="89"/>
      <c r="L696" s="8"/>
      <c r="M696" s="8"/>
      <c r="N696" s="8"/>
      <c r="O696" s="8"/>
      <c r="P696" s="8"/>
      <c r="Q696" s="8"/>
      <c r="R696" s="8"/>
      <c r="S696" s="8"/>
      <c r="T696" s="8"/>
      <c r="U696" s="8"/>
      <c r="V696" s="8"/>
      <c r="W696" s="8"/>
      <c r="X696" s="8"/>
      <c r="Y696" s="8"/>
    </row>
    <row r="697">
      <c r="A697" s="8"/>
      <c r="B697" s="8"/>
      <c r="C697" s="8"/>
      <c r="D697" s="8"/>
      <c r="E697" s="8"/>
      <c r="F697" s="8"/>
      <c r="G697" s="8"/>
      <c r="J697" s="30"/>
      <c r="K697" s="89"/>
      <c r="L697" s="8"/>
      <c r="M697" s="8"/>
      <c r="N697" s="8"/>
      <c r="O697" s="8"/>
      <c r="P697" s="8"/>
      <c r="Q697" s="8"/>
      <c r="R697" s="8"/>
      <c r="S697" s="8"/>
      <c r="T697" s="8"/>
      <c r="U697" s="8"/>
      <c r="V697" s="8"/>
      <c r="W697" s="8"/>
      <c r="X697" s="8"/>
      <c r="Y697" s="8"/>
    </row>
    <row r="698">
      <c r="A698" s="8"/>
      <c r="B698" s="8"/>
      <c r="C698" s="8"/>
      <c r="D698" s="8"/>
      <c r="E698" s="8"/>
      <c r="F698" s="8"/>
      <c r="G698" s="8"/>
      <c r="J698" s="30"/>
      <c r="K698" s="89"/>
      <c r="L698" s="8"/>
      <c r="M698" s="8"/>
      <c r="N698" s="8"/>
      <c r="O698" s="8"/>
      <c r="P698" s="8"/>
      <c r="Q698" s="8"/>
      <c r="R698" s="8"/>
      <c r="S698" s="8"/>
      <c r="T698" s="8"/>
      <c r="U698" s="8"/>
      <c r="V698" s="8"/>
      <c r="W698" s="8"/>
      <c r="X698" s="8"/>
      <c r="Y698" s="8"/>
    </row>
    <row r="699">
      <c r="A699" s="8"/>
      <c r="B699" s="8"/>
      <c r="C699" s="8"/>
      <c r="D699" s="8"/>
      <c r="E699" s="8"/>
      <c r="F699" s="8"/>
      <c r="G699" s="8"/>
      <c r="J699" s="30"/>
      <c r="K699" s="89"/>
      <c r="L699" s="8"/>
      <c r="M699" s="8"/>
      <c r="N699" s="8"/>
      <c r="O699" s="8"/>
      <c r="P699" s="8"/>
      <c r="Q699" s="8"/>
      <c r="R699" s="8"/>
      <c r="S699" s="8"/>
      <c r="T699" s="8"/>
      <c r="U699" s="8"/>
      <c r="V699" s="8"/>
      <c r="W699" s="8"/>
      <c r="X699" s="8"/>
      <c r="Y699" s="8"/>
    </row>
    <row r="700">
      <c r="A700" s="8"/>
      <c r="B700" s="8"/>
      <c r="C700" s="8"/>
      <c r="D700" s="8"/>
      <c r="E700" s="8"/>
      <c r="F700" s="8"/>
      <c r="G700" s="8"/>
      <c r="J700" s="30"/>
      <c r="K700" s="89"/>
      <c r="L700" s="8"/>
      <c r="M700" s="8"/>
      <c r="N700" s="8"/>
      <c r="O700" s="8"/>
      <c r="P700" s="8"/>
      <c r="Q700" s="8"/>
      <c r="R700" s="8"/>
      <c r="S700" s="8"/>
      <c r="T700" s="8"/>
      <c r="U700" s="8"/>
      <c r="V700" s="8"/>
      <c r="W700" s="8"/>
      <c r="X700" s="8"/>
      <c r="Y700" s="8"/>
    </row>
    <row r="701">
      <c r="A701" s="8"/>
      <c r="B701" s="8"/>
      <c r="C701" s="8"/>
      <c r="D701" s="8"/>
      <c r="E701" s="8"/>
      <c r="F701" s="8"/>
      <c r="G701" s="8"/>
      <c r="J701" s="30"/>
      <c r="K701" s="89"/>
      <c r="L701" s="8"/>
      <c r="M701" s="8"/>
      <c r="N701" s="8"/>
      <c r="O701" s="8"/>
      <c r="P701" s="8"/>
      <c r="Q701" s="8"/>
      <c r="R701" s="8"/>
      <c r="S701" s="8"/>
      <c r="T701" s="8"/>
      <c r="U701" s="8"/>
      <c r="V701" s="8"/>
      <c r="W701" s="8"/>
      <c r="X701" s="8"/>
      <c r="Y701" s="8"/>
    </row>
    <row r="702">
      <c r="A702" s="8"/>
      <c r="B702" s="8"/>
      <c r="C702" s="8"/>
      <c r="D702" s="8"/>
      <c r="E702" s="8"/>
      <c r="F702" s="8"/>
      <c r="G702" s="8"/>
      <c r="J702" s="30"/>
      <c r="K702" s="89"/>
      <c r="L702" s="8"/>
      <c r="M702" s="8"/>
      <c r="N702" s="8"/>
      <c r="O702" s="8"/>
      <c r="P702" s="8"/>
      <c r="Q702" s="8"/>
      <c r="R702" s="8"/>
      <c r="S702" s="8"/>
      <c r="T702" s="8"/>
      <c r="U702" s="8"/>
      <c r="V702" s="8"/>
      <c r="W702" s="8"/>
      <c r="X702" s="8"/>
      <c r="Y702" s="8"/>
    </row>
    <row r="703">
      <c r="A703" s="8"/>
      <c r="B703" s="8"/>
      <c r="C703" s="8"/>
      <c r="D703" s="8"/>
      <c r="E703" s="8"/>
      <c r="F703" s="8"/>
      <c r="G703" s="8"/>
      <c r="J703" s="30"/>
      <c r="K703" s="89"/>
      <c r="L703" s="8"/>
      <c r="M703" s="8"/>
      <c r="N703" s="8"/>
      <c r="O703" s="8"/>
      <c r="P703" s="8"/>
      <c r="Q703" s="8"/>
      <c r="R703" s="8"/>
      <c r="S703" s="8"/>
      <c r="T703" s="8"/>
      <c r="U703" s="8"/>
      <c r="V703" s="8"/>
      <c r="W703" s="8"/>
      <c r="X703" s="8"/>
      <c r="Y703" s="8"/>
    </row>
    <row r="704">
      <c r="A704" s="8"/>
      <c r="B704" s="8"/>
      <c r="C704" s="8"/>
      <c r="D704" s="8"/>
      <c r="E704" s="8"/>
      <c r="F704" s="8"/>
      <c r="G704" s="8"/>
      <c r="J704" s="30"/>
      <c r="K704" s="89"/>
      <c r="L704" s="8"/>
      <c r="M704" s="8"/>
      <c r="N704" s="8"/>
      <c r="O704" s="8"/>
      <c r="P704" s="8"/>
      <c r="Q704" s="8"/>
      <c r="R704" s="8"/>
      <c r="S704" s="8"/>
      <c r="T704" s="8"/>
      <c r="U704" s="8"/>
      <c r="V704" s="8"/>
      <c r="W704" s="8"/>
      <c r="X704" s="8"/>
      <c r="Y704" s="8"/>
    </row>
    <row r="705">
      <c r="A705" s="8"/>
      <c r="B705" s="8"/>
      <c r="C705" s="8"/>
      <c r="D705" s="8"/>
      <c r="E705" s="8"/>
      <c r="F705" s="8"/>
      <c r="G705" s="8"/>
      <c r="J705" s="30"/>
      <c r="K705" s="89"/>
      <c r="L705" s="8"/>
      <c r="M705" s="8"/>
      <c r="N705" s="8"/>
      <c r="O705" s="8"/>
      <c r="P705" s="8"/>
      <c r="Q705" s="8"/>
      <c r="R705" s="8"/>
      <c r="S705" s="8"/>
      <c r="T705" s="8"/>
      <c r="U705" s="8"/>
      <c r="V705" s="8"/>
      <c r="W705" s="8"/>
      <c r="X705" s="8"/>
      <c r="Y705" s="8"/>
    </row>
    <row r="706">
      <c r="A706" s="8"/>
      <c r="B706" s="8"/>
      <c r="C706" s="8"/>
      <c r="D706" s="8"/>
      <c r="E706" s="8"/>
      <c r="F706" s="8"/>
      <c r="G706" s="8"/>
      <c r="J706" s="30"/>
      <c r="K706" s="89"/>
      <c r="L706" s="8"/>
      <c r="M706" s="8"/>
      <c r="N706" s="8"/>
      <c r="O706" s="8"/>
      <c r="P706" s="8"/>
      <c r="Q706" s="8"/>
      <c r="R706" s="8"/>
      <c r="S706" s="8"/>
      <c r="T706" s="8"/>
      <c r="U706" s="8"/>
      <c r="V706" s="8"/>
      <c r="W706" s="8"/>
      <c r="X706" s="8"/>
      <c r="Y706" s="8"/>
    </row>
    <row r="707">
      <c r="A707" s="8"/>
      <c r="B707" s="8"/>
      <c r="C707" s="8"/>
      <c r="D707" s="8"/>
      <c r="E707" s="8"/>
      <c r="F707" s="8"/>
      <c r="G707" s="8"/>
      <c r="J707" s="30"/>
      <c r="K707" s="89"/>
      <c r="L707" s="8"/>
      <c r="M707" s="8"/>
      <c r="N707" s="8"/>
      <c r="O707" s="8"/>
      <c r="P707" s="8"/>
      <c r="Q707" s="8"/>
      <c r="R707" s="8"/>
      <c r="S707" s="8"/>
      <c r="T707" s="8"/>
      <c r="U707" s="8"/>
      <c r="V707" s="8"/>
      <c r="W707" s="8"/>
      <c r="X707" s="8"/>
      <c r="Y707" s="8"/>
    </row>
    <row r="708">
      <c r="A708" s="8"/>
      <c r="B708" s="8"/>
      <c r="C708" s="8"/>
      <c r="D708" s="8"/>
      <c r="E708" s="8"/>
      <c r="F708" s="8"/>
      <c r="G708" s="8"/>
      <c r="J708" s="30"/>
      <c r="K708" s="89"/>
      <c r="L708" s="8"/>
      <c r="M708" s="8"/>
      <c r="N708" s="8"/>
      <c r="O708" s="8"/>
      <c r="P708" s="8"/>
      <c r="Q708" s="8"/>
      <c r="R708" s="8"/>
      <c r="S708" s="8"/>
      <c r="T708" s="8"/>
      <c r="U708" s="8"/>
      <c r="V708" s="8"/>
      <c r="W708" s="8"/>
      <c r="X708" s="8"/>
      <c r="Y708" s="8"/>
    </row>
    <row r="709">
      <c r="A709" s="8"/>
      <c r="B709" s="8"/>
      <c r="C709" s="8"/>
      <c r="D709" s="8"/>
      <c r="E709" s="8"/>
      <c r="F709" s="8"/>
      <c r="G709" s="8"/>
      <c r="J709" s="30"/>
      <c r="K709" s="89"/>
      <c r="L709" s="8"/>
      <c r="M709" s="8"/>
      <c r="N709" s="8"/>
      <c r="O709" s="8"/>
      <c r="P709" s="8"/>
      <c r="Q709" s="8"/>
      <c r="R709" s="8"/>
      <c r="S709" s="8"/>
      <c r="T709" s="8"/>
      <c r="U709" s="8"/>
      <c r="V709" s="8"/>
      <c r="W709" s="8"/>
      <c r="X709" s="8"/>
      <c r="Y709" s="8"/>
    </row>
    <row r="710">
      <c r="A710" s="8"/>
      <c r="B710" s="8"/>
      <c r="C710" s="8"/>
      <c r="D710" s="8"/>
      <c r="E710" s="8"/>
      <c r="F710" s="8"/>
      <c r="G710" s="8"/>
      <c r="J710" s="30"/>
      <c r="K710" s="89"/>
      <c r="L710" s="8"/>
      <c r="M710" s="8"/>
      <c r="N710" s="8"/>
      <c r="O710" s="8"/>
      <c r="P710" s="8"/>
      <c r="Q710" s="8"/>
      <c r="R710" s="8"/>
      <c r="S710" s="8"/>
      <c r="T710" s="8"/>
      <c r="U710" s="8"/>
      <c r="V710" s="8"/>
      <c r="W710" s="8"/>
      <c r="X710" s="8"/>
      <c r="Y710" s="8"/>
    </row>
    <row r="711">
      <c r="A711" s="8"/>
      <c r="B711" s="8"/>
      <c r="C711" s="8"/>
      <c r="D711" s="8"/>
      <c r="E711" s="8"/>
      <c r="F711" s="8"/>
      <c r="G711" s="8"/>
      <c r="J711" s="30"/>
      <c r="K711" s="89"/>
      <c r="L711" s="8"/>
      <c r="M711" s="8"/>
      <c r="N711" s="8"/>
      <c r="O711" s="8"/>
      <c r="P711" s="8"/>
      <c r="Q711" s="8"/>
      <c r="R711" s="8"/>
      <c r="S711" s="8"/>
      <c r="T711" s="8"/>
      <c r="U711" s="8"/>
      <c r="V711" s="8"/>
      <c r="W711" s="8"/>
      <c r="X711" s="8"/>
      <c r="Y711" s="8"/>
    </row>
    <row r="712">
      <c r="A712" s="8"/>
      <c r="B712" s="8"/>
      <c r="C712" s="8"/>
      <c r="D712" s="8"/>
      <c r="E712" s="8"/>
      <c r="F712" s="8"/>
      <c r="G712" s="8"/>
      <c r="J712" s="30"/>
      <c r="K712" s="89"/>
      <c r="L712" s="8"/>
      <c r="M712" s="8"/>
      <c r="N712" s="8"/>
      <c r="O712" s="8"/>
      <c r="P712" s="8"/>
      <c r="Q712" s="8"/>
      <c r="R712" s="8"/>
      <c r="S712" s="8"/>
      <c r="T712" s="8"/>
      <c r="U712" s="8"/>
      <c r="V712" s="8"/>
      <c r="W712" s="8"/>
      <c r="X712" s="8"/>
      <c r="Y712" s="8"/>
    </row>
    <row r="713">
      <c r="A713" s="8"/>
      <c r="B713" s="8"/>
      <c r="C713" s="8"/>
      <c r="D713" s="8"/>
      <c r="E713" s="8"/>
      <c r="F713" s="8"/>
      <c r="G713" s="8"/>
      <c r="J713" s="30"/>
      <c r="K713" s="89"/>
      <c r="L713" s="8"/>
      <c r="M713" s="8"/>
      <c r="N713" s="8"/>
      <c r="O713" s="8"/>
      <c r="P713" s="8"/>
      <c r="Q713" s="8"/>
      <c r="R713" s="8"/>
      <c r="S713" s="8"/>
      <c r="T713" s="8"/>
      <c r="U713" s="8"/>
      <c r="V713" s="8"/>
      <c r="W713" s="8"/>
      <c r="X713" s="8"/>
      <c r="Y713" s="8"/>
    </row>
    <row r="714">
      <c r="A714" s="8"/>
      <c r="B714" s="8"/>
      <c r="C714" s="8"/>
      <c r="D714" s="8"/>
      <c r="E714" s="8"/>
      <c r="F714" s="8"/>
      <c r="G714" s="8"/>
      <c r="J714" s="30"/>
      <c r="K714" s="89"/>
      <c r="L714" s="8"/>
      <c r="M714" s="8"/>
      <c r="N714" s="8"/>
      <c r="O714" s="8"/>
      <c r="P714" s="8"/>
      <c r="Q714" s="8"/>
      <c r="R714" s="8"/>
      <c r="S714" s="8"/>
      <c r="T714" s="8"/>
      <c r="U714" s="8"/>
      <c r="V714" s="8"/>
      <c r="W714" s="8"/>
      <c r="X714" s="8"/>
      <c r="Y714" s="8"/>
    </row>
    <row r="715">
      <c r="A715" s="8"/>
      <c r="B715" s="8"/>
      <c r="C715" s="8"/>
      <c r="D715" s="8"/>
      <c r="E715" s="8"/>
      <c r="F715" s="8"/>
      <c r="G715" s="8"/>
      <c r="J715" s="30"/>
      <c r="K715" s="89"/>
      <c r="L715" s="8"/>
      <c r="M715" s="8"/>
      <c r="N715" s="8"/>
      <c r="O715" s="8"/>
      <c r="P715" s="8"/>
      <c r="Q715" s="8"/>
      <c r="R715" s="8"/>
      <c r="S715" s="8"/>
      <c r="T715" s="8"/>
      <c r="U715" s="8"/>
      <c r="V715" s="8"/>
      <c r="W715" s="8"/>
      <c r="X715" s="8"/>
      <c r="Y715" s="8"/>
    </row>
    <row r="716">
      <c r="A716" s="8"/>
      <c r="B716" s="8"/>
      <c r="C716" s="8"/>
      <c r="D716" s="8"/>
      <c r="E716" s="8"/>
      <c r="F716" s="8"/>
      <c r="G716" s="8"/>
      <c r="J716" s="30"/>
      <c r="K716" s="89"/>
      <c r="L716" s="8"/>
      <c r="M716" s="8"/>
      <c r="N716" s="8"/>
      <c r="O716" s="8"/>
      <c r="P716" s="8"/>
      <c r="Q716" s="8"/>
      <c r="R716" s="8"/>
      <c r="S716" s="8"/>
      <c r="T716" s="8"/>
      <c r="U716" s="8"/>
      <c r="V716" s="8"/>
      <c r="W716" s="8"/>
      <c r="X716" s="8"/>
      <c r="Y716" s="8"/>
    </row>
    <row r="717">
      <c r="A717" s="8"/>
      <c r="B717" s="8"/>
      <c r="C717" s="8"/>
      <c r="D717" s="8"/>
      <c r="E717" s="8"/>
      <c r="F717" s="8"/>
      <c r="G717" s="8"/>
      <c r="J717" s="30"/>
      <c r="K717" s="89"/>
      <c r="L717" s="8"/>
      <c r="M717" s="8"/>
      <c r="N717" s="8"/>
      <c r="O717" s="8"/>
      <c r="P717" s="8"/>
      <c r="Q717" s="8"/>
      <c r="R717" s="8"/>
      <c r="S717" s="8"/>
      <c r="T717" s="8"/>
      <c r="U717" s="8"/>
      <c r="V717" s="8"/>
      <c r="W717" s="8"/>
      <c r="X717" s="8"/>
      <c r="Y717" s="8"/>
    </row>
    <row r="718">
      <c r="A718" s="8"/>
      <c r="B718" s="8"/>
      <c r="C718" s="8"/>
      <c r="D718" s="8"/>
      <c r="E718" s="8"/>
      <c r="F718" s="8"/>
      <c r="G718" s="8"/>
      <c r="J718" s="30"/>
      <c r="K718" s="89"/>
      <c r="L718" s="8"/>
      <c r="M718" s="8"/>
      <c r="N718" s="8"/>
      <c r="O718" s="8"/>
      <c r="P718" s="8"/>
      <c r="Q718" s="8"/>
      <c r="R718" s="8"/>
      <c r="S718" s="8"/>
      <c r="T718" s="8"/>
      <c r="U718" s="8"/>
      <c r="V718" s="8"/>
      <c r="W718" s="8"/>
      <c r="X718" s="8"/>
      <c r="Y718" s="8"/>
    </row>
    <row r="719">
      <c r="A719" s="8"/>
      <c r="B719" s="8"/>
      <c r="C719" s="8"/>
      <c r="D719" s="8"/>
      <c r="E719" s="8"/>
      <c r="F719" s="8"/>
      <c r="G719" s="8"/>
      <c r="J719" s="30"/>
      <c r="K719" s="89"/>
      <c r="L719" s="8"/>
      <c r="M719" s="8"/>
      <c r="N719" s="8"/>
      <c r="O719" s="8"/>
      <c r="P719" s="8"/>
      <c r="Q719" s="8"/>
      <c r="R719" s="8"/>
      <c r="S719" s="8"/>
      <c r="T719" s="8"/>
      <c r="U719" s="8"/>
      <c r="V719" s="8"/>
      <c r="W719" s="8"/>
      <c r="X719" s="8"/>
      <c r="Y719" s="8"/>
    </row>
    <row r="720">
      <c r="A720" s="8"/>
      <c r="B720" s="8"/>
      <c r="C720" s="8"/>
      <c r="D720" s="8"/>
      <c r="E720" s="8"/>
      <c r="F720" s="8"/>
      <c r="G720" s="8"/>
      <c r="J720" s="30"/>
      <c r="K720" s="89"/>
      <c r="L720" s="8"/>
      <c r="M720" s="8"/>
      <c r="N720" s="8"/>
      <c r="O720" s="8"/>
      <c r="P720" s="8"/>
      <c r="Q720" s="8"/>
      <c r="R720" s="8"/>
      <c r="S720" s="8"/>
      <c r="T720" s="8"/>
      <c r="U720" s="8"/>
      <c r="V720" s="8"/>
      <c r="W720" s="8"/>
      <c r="X720" s="8"/>
      <c r="Y720" s="8"/>
    </row>
    <row r="721">
      <c r="A721" s="8"/>
      <c r="B721" s="8"/>
      <c r="C721" s="8"/>
      <c r="D721" s="8"/>
      <c r="E721" s="8"/>
      <c r="F721" s="8"/>
      <c r="G721" s="8"/>
      <c r="J721" s="30"/>
      <c r="K721" s="89"/>
      <c r="L721" s="8"/>
      <c r="M721" s="8"/>
      <c r="N721" s="8"/>
      <c r="O721" s="8"/>
      <c r="P721" s="8"/>
      <c r="Q721" s="8"/>
      <c r="R721" s="8"/>
      <c r="S721" s="8"/>
      <c r="T721" s="8"/>
      <c r="U721" s="8"/>
      <c r="V721" s="8"/>
      <c r="W721" s="8"/>
      <c r="X721" s="8"/>
      <c r="Y721" s="8"/>
    </row>
    <row r="722">
      <c r="A722" s="8"/>
      <c r="B722" s="8"/>
      <c r="C722" s="8"/>
      <c r="D722" s="8"/>
      <c r="E722" s="8"/>
      <c r="F722" s="8"/>
      <c r="G722" s="8"/>
      <c r="J722" s="30"/>
      <c r="K722" s="89"/>
      <c r="L722" s="8"/>
      <c r="M722" s="8"/>
      <c r="N722" s="8"/>
      <c r="O722" s="8"/>
      <c r="P722" s="8"/>
      <c r="Q722" s="8"/>
      <c r="R722" s="8"/>
      <c r="S722" s="8"/>
      <c r="T722" s="8"/>
      <c r="U722" s="8"/>
      <c r="V722" s="8"/>
      <c r="W722" s="8"/>
      <c r="X722" s="8"/>
      <c r="Y722" s="8"/>
    </row>
    <row r="723">
      <c r="A723" s="8"/>
      <c r="B723" s="8"/>
      <c r="C723" s="8"/>
      <c r="D723" s="8"/>
      <c r="E723" s="8"/>
      <c r="F723" s="8"/>
      <c r="G723" s="8"/>
      <c r="J723" s="30"/>
      <c r="K723" s="89"/>
      <c r="L723" s="8"/>
      <c r="M723" s="8"/>
      <c r="N723" s="8"/>
      <c r="O723" s="8"/>
      <c r="P723" s="8"/>
      <c r="Q723" s="8"/>
      <c r="R723" s="8"/>
      <c r="S723" s="8"/>
      <c r="T723" s="8"/>
      <c r="U723" s="8"/>
      <c r="V723" s="8"/>
      <c r="W723" s="8"/>
      <c r="X723" s="8"/>
      <c r="Y723" s="8"/>
    </row>
    <row r="724">
      <c r="A724" s="8"/>
      <c r="B724" s="8"/>
      <c r="C724" s="8"/>
      <c r="D724" s="8"/>
      <c r="E724" s="8"/>
      <c r="F724" s="8"/>
      <c r="G724" s="8"/>
      <c r="J724" s="30"/>
      <c r="K724" s="89"/>
      <c r="L724" s="8"/>
      <c r="M724" s="8"/>
      <c r="N724" s="8"/>
      <c r="O724" s="8"/>
      <c r="P724" s="8"/>
      <c r="Q724" s="8"/>
      <c r="R724" s="8"/>
      <c r="S724" s="8"/>
      <c r="T724" s="8"/>
      <c r="U724" s="8"/>
      <c r="V724" s="8"/>
      <c r="W724" s="8"/>
      <c r="X724" s="8"/>
      <c r="Y724" s="8"/>
    </row>
    <row r="725">
      <c r="A725" s="8"/>
      <c r="B725" s="8"/>
      <c r="C725" s="8"/>
      <c r="D725" s="8"/>
      <c r="E725" s="8"/>
      <c r="F725" s="8"/>
      <c r="G725" s="8"/>
      <c r="J725" s="30"/>
      <c r="K725" s="89"/>
      <c r="L725" s="8"/>
      <c r="M725" s="8"/>
      <c r="N725" s="8"/>
      <c r="O725" s="8"/>
      <c r="P725" s="8"/>
      <c r="Q725" s="8"/>
      <c r="R725" s="8"/>
      <c r="S725" s="8"/>
      <c r="T725" s="8"/>
      <c r="U725" s="8"/>
      <c r="V725" s="8"/>
      <c r="W725" s="8"/>
      <c r="X725" s="8"/>
      <c r="Y725" s="8"/>
    </row>
    <row r="726">
      <c r="A726" s="8"/>
      <c r="B726" s="8"/>
      <c r="C726" s="8"/>
      <c r="D726" s="8"/>
      <c r="E726" s="8"/>
      <c r="F726" s="8"/>
      <c r="G726" s="8"/>
      <c r="J726" s="30"/>
      <c r="K726" s="89"/>
      <c r="L726" s="8"/>
      <c r="M726" s="8"/>
      <c r="N726" s="8"/>
      <c r="O726" s="8"/>
      <c r="P726" s="8"/>
      <c r="Q726" s="8"/>
      <c r="R726" s="8"/>
      <c r="S726" s="8"/>
      <c r="T726" s="8"/>
      <c r="U726" s="8"/>
      <c r="V726" s="8"/>
      <c r="W726" s="8"/>
      <c r="X726" s="8"/>
      <c r="Y726" s="8"/>
    </row>
    <row r="727">
      <c r="A727" s="8"/>
      <c r="B727" s="8"/>
      <c r="C727" s="8"/>
      <c r="D727" s="8"/>
      <c r="E727" s="8"/>
      <c r="F727" s="8"/>
      <c r="G727" s="8"/>
      <c r="J727" s="30"/>
      <c r="K727" s="89"/>
      <c r="L727" s="8"/>
      <c r="M727" s="8"/>
      <c r="N727" s="8"/>
      <c r="O727" s="8"/>
      <c r="P727" s="8"/>
      <c r="Q727" s="8"/>
      <c r="R727" s="8"/>
      <c r="S727" s="8"/>
      <c r="T727" s="8"/>
      <c r="U727" s="8"/>
      <c r="V727" s="8"/>
      <c r="W727" s="8"/>
      <c r="X727" s="8"/>
      <c r="Y727" s="8"/>
    </row>
    <row r="728">
      <c r="A728" s="8"/>
      <c r="B728" s="8"/>
      <c r="C728" s="8"/>
      <c r="D728" s="8"/>
      <c r="E728" s="8"/>
      <c r="F728" s="8"/>
      <c r="G728" s="8"/>
      <c r="J728" s="30"/>
      <c r="K728" s="89"/>
      <c r="L728" s="8"/>
      <c r="M728" s="8"/>
      <c r="N728" s="8"/>
      <c r="O728" s="8"/>
      <c r="P728" s="8"/>
      <c r="Q728" s="8"/>
      <c r="R728" s="8"/>
      <c r="S728" s="8"/>
      <c r="T728" s="8"/>
      <c r="U728" s="8"/>
      <c r="V728" s="8"/>
      <c r="W728" s="8"/>
      <c r="X728" s="8"/>
      <c r="Y728" s="8"/>
    </row>
    <row r="729">
      <c r="A729" s="8"/>
      <c r="B729" s="8"/>
      <c r="C729" s="8"/>
      <c r="D729" s="8"/>
      <c r="E729" s="8"/>
      <c r="F729" s="8"/>
      <c r="G729" s="8"/>
      <c r="J729" s="30"/>
      <c r="K729" s="89"/>
      <c r="L729" s="8"/>
      <c r="M729" s="8"/>
      <c r="N729" s="8"/>
      <c r="O729" s="8"/>
      <c r="P729" s="8"/>
      <c r="Q729" s="8"/>
      <c r="R729" s="8"/>
      <c r="S729" s="8"/>
      <c r="T729" s="8"/>
      <c r="U729" s="8"/>
      <c r="V729" s="8"/>
      <c r="W729" s="8"/>
      <c r="X729" s="8"/>
      <c r="Y729" s="8"/>
    </row>
    <row r="730">
      <c r="A730" s="8"/>
      <c r="B730" s="8"/>
      <c r="C730" s="8"/>
      <c r="D730" s="8"/>
      <c r="E730" s="8"/>
      <c r="F730" s="8"/>
      <c r="G730" s="8"/>
      <c r="J730" s="30"/>
      <c r="K730" s="89"/>
      <c r="L730" s="8"/>
      <c r="M730" s="8"/>
      <c r="N730" s="8"/>
      <c r="O730" s="8"/>
      <c r="P730" s="8"/>
      <c r="Q730" s="8"/>
      <c r="R730" s="8"/>
      <c r="S730" s="8"/>
      <c r="T730" s="8"/>
      <c r="U730" s="8"/>
      <c r="V730" s="8"/>
      <c r="W730" s="8"/>
      <c r="X730" s="8"/>
      <c r="Y730" s="8"/>
    </row>
    <row r="731">
      <c r="A731" s="8"/>
      <c r="B731" s="8"/>
      <c r="C731" s="8"/>
      <c r="D731" s="8"/>
      <c r="E731" s="8"/>
      <c r="F731" s="8"/>
      <c r="G731" s="8"/>
      <c r="J731" s="30"/>
      <c r="K731" s="89"/>
      <c r="L731" s="8"/>
      <c r="M731" s="8"/>
      <c r="N731" s="8"/>
      <c r="O731" s="8"/>
      <c r="P731" s="8"/>
      <c r="Q731" s="8"/>
      <c r="R731" s="8"/>
      <c r="S731" s="8"/>
      <c r="T731" s="8"/>
      <c r="U731" s="8"/>
      <c r="V731" s="8"/>
      <c r="W731" s="8"/>
      <c r="X731" s="8"/>
      <c r="Y731" s="8"/>
    </row>
    <row r="732">
      <c r="A732" s="8"/>
      <c r="B732" s="8"/>
      <c r="C732" s="8"/>
      <c r="D732" s="8"/>
      <c r="E732" s="8"/>
      <c r="F732" s="8"/>
      <c r="G732" s="8"/>
      <c r="J732" s="30"/>
      <c r="K732" s="89"/>
      <c r="L732" s="8"/>
      <c r="M732" s="8"/>
      <c r="N732" s="8"/>
      <c r="O732" s="8"/>
      <c r="P732" s="8"/>
      <c r="Q732" s="8"/>
      <c r="R732" s="8"/>
      <c r="S732" s="8"/>
      <c r="T732" s="8"/>
      <c r="U732" s="8"/>
      <c r="V732" s="8"/>
      <c r="W732" s="8"/>
      <c r="X732" s="8"/>
      <c r="Y732" s="8"/>
    </row>
    <row r="733">
      <c r="A733" s="8"/>
      <c r="B733" s="8"/>
      <c r="C733" s="8"/>
      <c r="D733" s="8"/>
      <c r="E733" s="8"/>
      <c r="F733" s="8"/>
      <c r="G733" s="8"/>
      <c r="J733" s="30"/>
      <c r="K733" s="89"/>
      <c r="L733" s="8"/>
      <c r="M733" s="8"/>
      <c r="N733" s="8"/>
      <c r="O733" s="8"/>
      <c r="P733" s="8"/>
      <c r="Q733" s="8"/>
      <c r="R733" s="8"/>
      <c r="S733" s="8"/>
      <c r="T733" s="8"/>
      <c r="U733" s="8"/>
      <c r="V733" s="8"/>
      <c r="W733" s="8"/>
      <c r="X733" s="8"/>
      <c r="Y733" s="8"/>
    </row>
    <row r="734">
      <c r="A734" s="8"/>
      <c r="B734" s="8"/>
      <c r="C734" s="8"/>
      <c r="D734" s="8"/>
      <c r="E734" s="8"/>
      <c r="F734" s="8"/>
      <c r="G734" s="8"/>
      <c r="J734" s="30"/>
      <c r="K734" s="89"/>
      <c r="L734" s="8"/>
      <c r="M734" s="8"/>
      <c r="N734" s="8"/>
      <c r="O734" s="8"/>
      <c r="P734" s="8"/>
      <c r="Q734" s="8"/>
      <c r="R734" s="8"/>
      <c r="S734" s="8"/>
      <c r="T734" s="8"/>
      <c r="U734" s="8"/>
      <c r="V734" s="8"/>
      <c r="W734" s="8"/>
      <c r="X734" s="8"/>
      <c r="Y734" s="8"/>
    </row>
    <row r="735">
      <c r="A735" s="8"/>
      <c r="B735" s="8"/>
      <c r="C735" s="8"/>
      <c r="D735" s="8"/>
      <c r="E735" s="8"/>
      <c r="F735" s="8"/>
      <c r="G735" s="8"/>
      <c r="J735" s="30"/>
      <c r="K735" s="89"/>
      <c r="L735" s="8"/>
      <c r="M735" s="8"/>
      <c r="N735" s="8"/>
      <c r="O735" s="8"/>
      <c r="P735" s="8"/>
      <c r="Q735" s="8"/>
      <c r="R735" s="8"/>
      <c r="S735" s="8"/>
      <c r="T735" s="8"/>
      <c r="U735" s="8"/>
      <c r="V735" s="8"/>
      <c r="W735" s="8"/>
      <c r="X735" s="8"/>
      <c r="Y735" s="8"/>
    </row>
    <row r="736">
      <c r="A736" s="8"/>
      <c r="B736" s="8"/>
      <c r="C736" s="8"/>
      <c r="D736" s="8"/>
      <c r="E736" s="8"/>
      <c r="F736" s="8"/>
      <c r="G736" s="8"/>
      <c r="J736" s="30"/>
      <c r="K736" s="89"/>
      <c r="L736" s="8"/>
      <c r="M736" s="8"/>
      <c r="N736" s="8"/>
      <c r="O736" s="8"/>
      <c r="P736" s="8"/>
      <c r="Q736" s="8"/>
      <c r="R736" s="8"/>
      <c r="S736" s="8"/>
      <c r="T736" s="8"/>
      <c r="U736" s="8"/>
      <c r="V736" s="8"/>
      <c r="W736" s="8"/>
      <c r="X736" s="8"/>
      <c r="Y736" s="8"/>
    </row>
    <row r="737">
      <c r="A737" s="8"/>
      <c r="B737" s="8"/>
      <c r="C737" s="8"/>
      <c r="D737" s="8"/>
      <c r="E737" s="8"/>
      <c r="F737" s="8"/>
      <c r="G737" s="8"/>
      <c r="J737" s="30"/>
      <c r="K737" s="89"/>
      <c r="L737" s="8"/>
      <c r="M737" s="8"/>
      <c r="N737" s="8"/>
      <c r="O737" s="8"/>
      <c r="P737" s="8"/>
      <c r="Q737" s="8"/>
      <c r="R737" s="8"/>
      <c r="S737" s="8"/>
      <c r="T737" s="8"/>
      <c r="U737" s="8"/>
      <c r="V737" s="8"/>
      <c r="W737" s="8"/>
      <c r="X737" s="8"/>
      <c r="Y737" s="8"/>
    </row>
    <row r="738">
      <c r="A738" s="8"/>
      <c r="B738" s="8"/>
      <c r="C738" s="8"/>
      <c r="D738" s="8"/>
      <c r="E738" s="8"/>
      <c r="F738" s="8"/>
      <c r="G738" s="8"/>
      <c r="J738" s="30"/>
      <c r="K738" s="89"/>
      <c r="L738" s="8"/>
      <c r="M738" s="8"/>
      <c r="N738" s="8"/>
      <c r="O738" s="8"/>
      <c r="P738" s="8"/>
      <c r="Q738" s="8"/>
      <c r="R738" s="8"/>
      <c r="S738" s="8"/>
      <c r="T738" s="8"/>
      <c r="U738" s="8"/>
      <c r="V738" s="8"/>
      <c r="W738" s="8"/>
      <c r="X738" s="8"/>
      <c r="Y738" s="8"/>
    </row>
    <row r="739">
      <c r="A739" s="8"/>
      <c r="B739" s="8"/>
      <c r="C739" s="8"/>
      <c r="D739" s="8"/>
      <c r="E739" s="8"/>
      <c r="F739" s="8"/>
      <c r="G739" s="8"/>
      <c r="J739" s="30"/>
      <c r="K739" s="89"/>
      <c r="L739" s="8"/>
      <c r="M739" s="8"/>
      <c r="N739" s="8"/>
      <c r="O739" s="8"/>
      <c r="P739" s="8"/>
      <c r="Q739" s="8"/>
      <c r="R739" s="8"/>
      <c r="S739" s="8"/>
      <c r="T739" s="8"/>
      <c r="U739" s="8"/>
      <c r="V739" s="8"/>
      <c r="W739" s="8"/>
      <c r="X739" s="8"/>
      <c r="Y739" s="8"/>
    </row>
    <row r="740">
      <c r="A740" s="8"/>
      <c r="B740" s="8"/>
      <c r="C740" s="8"/>
      <c r="D740" s="8"/>
      <c r="E740" s="8"/>
      <c r="F740" s="8"/>
      <c r="G740" s="8"/>
      <c r="J740" s="30"/>
      <c r="K740" s="89"/>
      <c r="L740" s="8"/>
      <c r="M740" s="8"/>
      <c r="N740" s="8"/>
      <c r="O740" s="8"/>
      <c r="P740" s="8"/>
      <c r="Q740" s="8"/>
      <c r="R740" s="8"/>
      <c r="S740" s="8"/>
      <c r="T740" s="8"/>
      <c r="U740" s="8"/>
      <c r="V740" s="8"/>
      <c r="W740" s="8"/>
      <c r="X740" s="8"/>
      <c r="Y740" s="8"/>
    </row>
    <row r="741">
      <c r="A741" s="8"/>
      <c r="B741" s="8"/>
      <c r="C741" s="8"/>
      <c r="D741" s="8"/>
      <c r="E741" s="8"/>
      <c r="F741" s="8"/>
      <c r="G741" s="8"/>
      <c r="J741" s="30"/>
      <c r="K741" s="89"/>
      <c r="L741" s="8"/>
      <c r="M741" s="8"/>
      <c r="N741" s="8"/>
      <c r="O741" s="8"/>
      <c r="P741" s="8"/>
      <c r="Q741" s="8"/>
      <c r="R741" s="8"/>
      <c r="S741" s="8"/>
      <c r="T741" s="8"/>
      <c r="U741" s="8"/>
      <c r="V741" s="8"/>
      <c r="W741" s="8"/>
      <c r="X741" s="8"/>
      <c r="Y741" s="8"/>
    </row>
    <row r="742">
      <c r="A742" s="8"/>
      <c r="B742" s="8"/>
      <c r="C742" s="8"/>
      <c r="D742" s="8"/>
      <c r="E742" s="8"/>
      <c r="F742" s="8"/>
      <c r="G742" s="8"/>
      <c r="J742" s="30"/>
      <c r="K742" s="89"/>
      <c r="L742" s="8"/>
      <c r="M742" s="8"/>
      <c r="N742" s="8"/>
      <c r="O742" s="8"/>
      <c r="P742" s="8"/>
      <c r="Q742" s="8"/>
      <c r="R742" s="8"/>
      <c r="S742" s="8"/>
      <c r="T742" s="8"/>
      <c r="U742" s="8"/>
      <c r="V742" s="8"/>
      <c r="W742" s="8"/>
      <c r="X742" s="8"/>
      <c r="Y742" s="8"/>
    </row>
    <row r="743">
      <c r="A743" s="8"/>
      <c r="B743" s="8"/>
      <c r="C743" s="8"/>
      <c r="D743" s="8"/>
      <c r="E743" s="8"/>
      <c r="F743" s="8"/>
      <c r="G743" s="8"/>
      <c r="J743" s="30"/>
      <c r="K743" s="89"/>
      <c r="L743" s="8"/>
      <c r="M743" s="8"/>
      <c r="N743" s="8"/>
      <c r="O743" s="8"/>
      <c r="P743" s="8"/>
      <c r="Q743" s="8"/>
      <c r="R743" s="8"/>
      <c r="S743" s="8"/>
      <c r="T743" s="8"/>
      <c r="U743" s="8"/>
      <c r="V743" s="8"/>
      <c r="W743" s="8"/>
      <c r="X743" s="8"/>
      <c r="Y743" s="8"/>
    </row>
    <row r="744">
      <c r="A744" s="8"/>
      <c r="B744" s="8"/>
      <c r="C744" s="8"/>
      <c r="D744" s="8"/>
      <c r="E744" s="8"/>
      <c r="F744" s="8"/>
      <c r="G744" s="8"/>
      <c r="J744" s="30"/>
      <c r="K744" s="89"/>
      <c r="L744" s="8"/>
      <c r="M744" s="8"/>
      <c r="N744" s="8"/>
      <c r="O744" s="8"/>
      <c r="P744" s="8"/>
      <c r="Q744" s="8"/>
      <c r="R744" s="8"/>
      <c r="S744" s="8"/>
      <c r="T744" s="8"/>
      <c r="U744" s="8"/>
      <c r="V744" s="8"/>
      <c r="W744" s="8"/>
      <c r="X744" s="8"/>
      <c r="Y744" s="8"/>
    </row>
    <row r="745">
      <c r="A745" s="8"/>
      <c r="B745" s="8"/>
      <c r="C745" s="8"/>
      <c r="D745" s="8"/>
      <c r="E745" s="8"/>
      <c r="F745" s="8"/>
      <c r="G745" s="8"/>
      <c r="J745" s="30"/>
      <c r="K745" s="89"/>
      <c r="L745" s="8"/>
      <c r="M745" s="8"/>
      <c r="N745" s="8"/>
      <c r="O745" s="8"/>
      <c r="P745" s="8"/>
      <c r="Q745" s="8"/>
      <c r="R745" s="8"/>
      <c r="S745" s="8"/>
      <c r="T745" s="8"/>
      <c r="U745" s="8"/>
      <c r="V745" s="8"/>
      <c r="W745" s="8"/>
      <c r="X745" s="8"/>
      <c r="Y745" s="8"/>
    </row>
    <row r="746">
      <c r="A746" s="8"/>
      <c r="B746" s="8"/>
      <c r="C746" s="8"/>
      <c r="D746" s="8"/>
      <c r="E746" s="8"/>
      <c r="F746" s="8"/>
      <c r="G746" s="8"/>
      <c r="J746" s="30"/>
      <c r="K746" s="89"/>
      <c r="L746" s="8"/>
      <c r="M746" s="8"/>
      <c r="N746" s="8"/>
      <c r="O746" s="8"/>
      <c r="P746" s="8"/>
      <c r="Q746" s="8"/>
      <c r="R746" s="8"/>
      <c r="S746" s="8"/>
      <c r="T746" s="8"/>
      <c r="U746" s="8"/>
      <c r="V746" s="8"/>
      <c r="W746" s="8"/>
      <c r="X746" s="8"/>
      <c r="Y746" s="8"/>
    </row>
    <row r="747">
      <c r="A747" s="8"/>
      <c r="B747" s="8"/>
      <c r="C747" s="8"/>
      <c r="D747" s="8"/>
      <c r="E747" s="8"/>
      <c r="F747" s="8"/>
      <c r="G747" s="8"/>
      <c r="J747" s="30"/>
      <c r="K747" s="89"/>
      <c r="L747" s="8"/>
      <c r="M747" s="8"/>
      <c r="N747" s="8"/>
      <c r="O747" s="8"/>
      <c r="P747" s="8"/>
      <c r="Q747" s="8"/>
      <c r="R747" s="8"/>
      <c r="S747" s="8"/>
      <c r="T747" s="8"/>
      <c r="U747" s="8"/>
      <c r="V747" s="8"/>
      <c r="W747" s="8"/>
      <c r="X747" s="8"/>
      <c r="Y747" s="8"/>
    </row>
    <row r="748">
      <c r="A748" s="8"/>
      <c r="B748" s="8"/>
      <c r="C748" s="8"/>
      <c r="D748" s="8"/>
      <c r="E748" s="8"/>
      <c r="F748" s="8"/>
      <c r="G748" s="8"/>
      <c r="J748" s="30"/>
      <c r="K748" s="89"/>
      <c r="L748" s="8"/>
      <c r="M748" s="8"/>
      <c r="N748" s="8"/>
      <c r="O748" s="8"/>
      <c r="P748" s="8"/>
      <c r="Q748" s="8"/>
      <c r="R748" s="8"/>
      <c r="S748" s="8"/>
      <c r="T748" s="8"/>
      <c r="U748" s="8"/>
      <c r="V748" s="8"/>
      <c r="W748" s="8"/>
      <c r="X748" s="8"/>
      <c r="Y748" s="8"/>
    </row>
    <row r="749">
      <c r="A749" s="8"/>
      <c r="B749" s="8"/>
      <c r="C749" s="8"/>
      <c r="D749" s="8"/>
      <c r="E749" s="8"/>
      <c r="F749" s="8"/>
      <c r="G749" s="8"/>
      <c r="J749" s="30"/>
      <c r="K749" s="89"/>
      <c r="L749" s="8"/>
      <c r="M749" s="8"/>
      <c r="N749" s="8"/>
      <c r="O749" s="8"/>
      <c r="P749" s="8"/>
      <c r="Q749" s="8"/>
      <c r="R749" s="8"/>
      <c r="S749" s="8"/>
      <c r="T749" s="8"/>
      <c r="U749" s="8"/>
      <c r="V749" s="8"/>
      <c r="W749" s="8"/>
      <c r="X749" s="8"/>
      <c r="Y749" s="8"/>
    </row>
    <row r="750">
      <c r="A750" s="8"/>
      <c r="B750" s="8"/>
      <c r="C750" s="8"/>
      <c r="D750" s="8"/>
      <c r="E750" s="8"/>
      <c r="F750" s="8"/>
      <c r="G750" s="8"/>
      <c r="J750" s="30"/>
      <c r="K750" s="89"/>
      <c r="L750" s="8"/>
      <c r="M750" s="8"/>
      <c r="N750" s="8"/>
      <c r="O750" s="8"/>
      <c r="P750" s="8"/>
      <c r="Q750" s="8"/>
      <c r="R750" s="8"/>
      <c r="S750" s="8"/>
      <c r="T750" s="8"/>
      <c r="U750" s="8"/>
      <c r="V750" s="8"/>
      <c r="W750" s="8"/>
      <c r="X750" s="8"/>
      <c r="Y750" s="8"/>
    </row>
    <row r="751">
      <c r="A751" s="8"/>
      <c r="B751" s="8"/>
      <c r="C751" s="8"/>
      <c r="D751" s="8"/>
      <c r="E751" s="8"/>
      <c r="F751" s="8"/>
      <c r="G751" s="8"/>
      <c r="J751" s="30"/>
      <c r="K751" s="89"/>
      <c r="L751" s="8"/>
      <c r="M751" s="8"/>
      <c r="N751" s="8"/>
      <c r="O751" s="8"/>
      <c r="P751" s="8"/>
      <c r="Q751" s="8"/>
      <c r="R751" s="8"/>
      <c r="S751" s="8"/>
      <c r="T751" s="8"/>
      <c r="U751" s="8"/>
      <c r="V751" s="8"/>
      <c r="W751" s="8"/>
      <c r="X751" s="8"/>
      <c r="Y751" s="8"/>
    </row>
    <row r="752">
      <c r="A752" s="8"/>
      <c r="B752" s="8"/>
      <c r="C752" s="8"/>
      <c r="D752" s="8"/>
      <c r="E752" s="8"/>
      <c r="F752" s="8"/>
      <c r="G752" s="8"/>
      <c r="J752" s="30"/>
      <c r="K752" s="89"/>
      <c r="L752" s="8"/>
      <c r="M752" s="8"/>
      <c r="N752" s="8"/>
      <c r="O752" s="8"/>
      <c r="P752" s="8"/>
      <c r="Q752" s="8"/>
      <c r="R752" s="8"/>
      <c r="S752" s="8"/>
      <c r="T752" s="8"/>
      <c r="U752" s="8"/>
      <c r="V752" s="8"/>
      <c r="W752" s="8"/>
      <c r="X752" s="8"/>
      <c r="Y752" s="8"/>
    </row>
    <row r="753">
      <c r="A753" s="8"/>
      <c r="B753" s="8"/>
      <c r="C753" s="8"/>
      <c r="D753" s="8"/>
      <c r="E753" s="8"/>
      <c r="F753" s="8"/>
      <c r="G753" s="8"/>
      <c r="J753" s="30"/>
      <c r="K753" s="89"/>
      <c r="L753" s="8"/>
      <c r="M753" s="8"/>
      <c r="N753" s="8"/>
      <c r="O753" s="8"/>
      <c r="P753" s="8"/>
      <c r="Q753" s="8"/>
      <c r="R753" s="8"/>
      <c r="S753" s="8"/>
      <c r="T753" s="8"/>
      <c r="U753" s="8"/>
      <c r="V753" s="8"/>
      <c r="W753" s="8"/>
      <c r="X753" s="8"/>
      <c r="Y753" s="8"/>
    </row>
    <row r="754">
      <c r="A754" s="8"/>
      <c r="B754" s="8"/>
      <c r="C754" s="8"/>
      <c r="D754" s="8"/>
      <c r="E754" s="8"/>
      <c r="F754" s="8"/>
      <c r="G754" s="8"/>
      <c r="J754" s="30"/>
      <c r="K754" s="89"/>
      <c r="L754" s="8"/>
      <c r="M754" s="8"/>
      <c r="N754" s="8"/>
      <c r="O754" s="8"/>
      <c r="P754" s="8"/>
      <c r="Q754" s="8"/>
      <c r="R754" s="8"/>
      <c r="S754" s="8"/>
      <c r="T754" s="8"/>
      <c r="U754" s="8"/>
      <c r="V754" s="8"/>
      <c r="W754" s="8"/>
      <c r="X754" s="8"/>
      <c r="Y754" s="8"/>
    </row>
    <row r="755">
      <c r="A755" s="8"/>
      <c r="B755" s="8"/>
      <c r="C755" s="8"/>
      <c r="D755" s="8"/>
      <c r="E755" s="8"/>
      <c r="F755" s="8"/>
      <c r="G755" s="8"/>
      <c r="J755" s="30"/>
      <c r="K755" s="89"/>
      <c r="L755" s="8"/>
      <c r="M755" s="8"/>
      <c r="N755" s="8"/>
      <c r="O755" s="8"/>
      <c r="P755" s="8"/>
      <c r="Q755" s="8"/>
      <c r="R755" s="8"/>
      <c r="S755" s="8"/>
      <c r="T755" s="8"/>
      <c r="U755" s="8"/>
      <c r="V755" s="8"/>
      <c r="W755" s="8"/>
      <c r="X755" s="8"/>
      <c r="Y755" s="8"/>
    </row>
    <row r="756">
      <c r="A756" s="8"/>
      <c r="B756" s="8"/>
      <c r="C756" s="8"/>
      <c r="D756" s="8"/>
      <c r="E756" s="8"/>
      <c r="F756" s="8"/>
      <c r="G756" s="8"/>
      <c r="J756" s="30"/>
      <c r="K756" s="89"/>
      <c r="L756" s="8"/>
      <c r="M756" s="8"/>
      <c r="N756" s="8"/>
      <c r="O756" s="8"/>
      <c r="P756" s="8"/>
      <c r="Q756" s="8"/>
      <c r="R756" s="8"/>
      <c r="S756" s="8"/>
      <c r="T756" s="8"/>
      <c r="U756" s="8"/>
      <c r="V756" s="8"/>
      <c r="W756" s="8"/>
      <c r="X756" s="8"/>
      <c r="Y756" s="8"/>
    </row>
    <row r="757">
      <c r="A757" s="8"/>
      <c r="B757" s="8"/>
      <c r="C757" s="8"/>
      <c r="D757" s="8"/>
      <c r="E757" s="8"/>
      <c r="F757" s="8"/>
      <c r="G757" s="8"/>
      <c r="J757" s="30"/>
      <c r="K757" s="89"/>
      <c r="L757" s="8"/>
      <c r="M757" s="8"/>
      <c r="N757" s="8"/>
      <c r="O757" s="8"/>
      <c r="P757" s="8"/>
      <c r="Q757" s="8"/>
      <c r="R757" s="8"/>
      <c r="S757" s="8"/>
      <c r="T757" s="8"/>
      <c r="U757" s="8"/>
      <c r="V757" s="8"/>
      <c r="W757" s="8"/>
      <c r="X757" s="8"/>
      <c r="Y757" s="8"/>
    </row>
    <row r="758">
      <c r="A758" s="8"/>
      <c r="B758" s="8"/>
      <c r="C758" s="8"/>
      <c r="D758" s="8"/>
      <c r="E758" s="8"/>
      <c r="F758" s="8"/>
      <c r="G758" s="8"/>
      <c r="J758" s="30"/>
      <c r="K758" s="89"/>
      <c r="L758" s="8"/>
      <c r="M758" s="8"/>
      <c r="N758" s="8"/>
      <c r="O758" s="8"/>
      <c r="P758" s="8"/>
      <c r="Q758" s="8"/>
      <c r="R758" s="8"/>
      <c r="S758" s="8"/>
      <c r="T758" s="8"/>
      <c r="U758" s="8"/>
      <c r="V758" s="8"/>
      <c r="W758" s="8"/>
      <c r="X758" s="8"/>
      <c r="Y758" s="8"/>
    </row>
    <row r="759">
      <c r="A759" s="8"/>
      <c r="B759" s="8"/>
      <c r="C759" s="8"/>
      <c r="D759" s="8"/>
      <c r="E759" s="8"/>
      <c r="F759" s="8"/>
      <c r="G759" s="8"/>
      <c r="J759" s="30"/>
      <c r="K759" s="89"/>
      <c r="L759" s="8"/>
      <c r="M759" s="8"/>
      <c r="N759" s="8"/>
      <c r="O759" s="8"/>
      <c r="P759" s="8"/>
      <c r="Q759" s="8"/>
      <c r="R759" s="8"/>
      <c r="S759" s="8"/>
      <c r="T759" s="8"/>
      <c r="U759" s="8"/>
      <c r="V759" s="8"/>
      <c r="W759" s="8"/>
      <c r="X759" s="8"/>
      <c r="Y759" s="8"/>
    </row>
    <row r="760">
      <c r="A760" s="8"/>
      <c r="B760" s="8"/>
      <c r="C760" s="8"/>
      <c r="D760" s="8"/>
      <c r="E760" s="8"/>
      <c r="F760" s="8"/>
      <c r="G760" s="8"/>
      <c r="J760" s="30"/>
      <c r="K760" s="89"/>
      <c r="L760" s="8"/>
      <c r="M760" s="8"/>
      <c r="N760" s="8"/>
      <c r="O760" s="8"/>
      <c r="P760" s="8"/>
      <c r="Q760" s="8"/>
      <c r="R760" s="8"/>
      <c r="S760" s="8"/>
      <c r="T760" s="8"/>
      <c r="U760" s="8"/>
      <c r="V760" s="8"/>
      <c r="W760" s="8"/>
      <c r="X760" s="8"/>
      <c r="Y760" s="8"/>
    </row>
    <row r="761">
      <c r="A761" s="8"/>
      <c r="B761" s="8"/>
      <c r="C761" s="8"/>
      <c r="D761" s="8"/>
      <c r="E761" s="8"/>
      <c r="F761" s="8"/>
      <c r="G761" s="8"/>
      <c r="J761" s="30"/>
      <c r="K761" s="89"/>
      <c r="L761" s="8"/>
      <c r="M761" s="8"/>
      <c r="N761" s="8"/>
      <c r="O761" s="8"/>
      <c r="P761" s="8"/>
      <c r="Q761" s="8"/>
      <c r="R761" s="8"/>
      <c r="S761" s="8"/>
      <c r="T761" s="8"/>
      <c r="U761" s="8"/>
      <c r="V761" s="8"/>
      <c r="W761" s="8"/>
      <c r="X761" s="8"/>
      <c r="Y761" s="8"/>
    </row>
    <row r="762">
      <c r="A762" s="8"/>
      <c r="B762" s="8"/>
      <c r="C762" s="8"/>
      <c r="D762" s="8"/>
      <c r="E762" s="8"/>
      <c r="F762" s="8"/>
      <c r="G762" s="8"/>
      <c r="J762" s="30"/>
      <c r="K762" s="89"/>
      <c r="L762" s="8"/>
      <c r="M762" s="8"/>
      <c r="N762" s="8"/>
      <c r="O762" s="8"/>
      <c r="P762" s="8"/>
      <c r="Q762" s="8"/>
      <c r="R762" s="8"/>
      <c r="S762" s="8"/>
      <c r="T762" s="8"/>
      <c r="U762" s="8"/>
      <c r="V762" s="8"/>
      <c r="W762" s="8"/>
      <c r="X762" s="8"/>
      <c r="Y762" s="8"/>
    </row>
    <row r="763">
      <c r="A763" s="8"/>
      <c r="B763" s="8"/>
      <c r="C763" s="8"/>
      <c r="D763" s="8"/>
      <c r="E763" s="8"/>
      <c r="F763" s="8"/>
      <c r="G763" s="8"/>
      <c r="J763" s="30"/>
      <c r="K763" s="89"/>
      <c r="L763" s="8"/>
      <c r="M763" s="8"/>
      <c r="N763" s="8"/>
      <c r="O763" s="8"/>
      <c r="P763" s="8"/>
      <c r="Q763" s="8"/>
      <c r="R763" s="8"/>
      <c r="S763" s="8"/>
      <c r="T763" s="8"/>
      <c r="U763" s="8"/>
      <c r="V763" s="8"/>
      <c r="W763" s="8"/>
      <c r="X763" s="8"/>
      <c r="Y763" s="8"/>
    </row>
    <row r="764">
      <c r="A764" s="8"/>
      <c r="B764" s="8"/>
      <c r="C764" s="8"/>
      <c r="D764" s="8"/>
      <c r="E764" s="8"/>
      <c r="F764" s="8"/>
      <c r="G764" s="8"/>
      <c r="J764" s="30"/>
      <c r="K764" s="89"/>
      <c r="L764" s="8"/>
      <c r="M764" s="8"/>
      <c r="N764" s="8"/>
      <c r="O764" s="8"/>
      <c r="P764" s="8"/>
      <c r="Q764" s="8"/>
      <c r="R764" s="8"/>
      <c r="S764" s="8"/>
      <c r="T764" s="8"/>
      <c r="U764" s="8"/>
      <c r="V764" s="8"/>
      <c r="W764" s="8"/>
      <c r="X764" s="8"/>
      <c r="Y764" s="8"/>
    </row>
    <row r="765">
      <c r="A765" s="8"/>
      <c r="B765" s="8"/>
      <c r="C765" s="8"/>
      <c r="D765" s="8"/>
      <c r="E765" s="8"/>
      <c r="F765" s="8"/>
      <c r="G765" s="8"/>
      <c r="J765" s="30"/>
      <c r="K765" s="89"/>
      <c r="L765" s="8"/>
      <c r="M765" s="8"/>
      <c r="N765" s="8"/>
      <c r="O765" s="8"/>
      <c r="P765" s="8"/>
      <c r="Q765" s="8"/>
      <c r="R765" s="8"/>
      <c r="S765" s="8"/>
      <c r="T765" s="8"/>
      <c r="U765" s="8"/>
      <c r="V765" s="8"/>
      <c r="W765" s="8"/>
      <c r="X765" s="8"/>
      <c r="Y765" s="8"/>
    </row>
    <row r="766">
      <c r="A766" s="8"/>
      <c r="B766" s="8"/>
      <c r="C766" s="8"/>
      <c r="D766" s="8"/>
      <c r="E766" s="8"/>
      <c r="F766" s="8"/>
      <c r="G766" s="8"/>
      <c r="J766" s="30"/>
      <c r="K766" s="89"/>
      <c r="L766" s="8"/>
      <c r="M766" s="8"/>
      <c r="N766" s="8"/>
      <c r="O766" s="8"/>
      <c r="P766" s="8"/>
      <c r="Q766" s="8"/>
      <c r="R766" s="8"/>
      <c r="S766" s="8"/>
      <c r="T766" s="8"/>
      <c r="U766" s="8"/>
      <c r="V766" s="8"/>
      <c r="W766" s="8"/>
      <c r="X766" s="8"/>
      <c r="Y766" s="8"/>
    </row>
    <row r="767">
      <c r="A767" s="8"/>
      <c r="B767" s="8"/>
      <c r="C767" s="8"/>
      <c r="D767" s="8"/>
      <c r="E767" s="8"/>
      <c r="F767" s="8"/>
      <c r="G767" s="8"/>
      <c r="J767" s="30"/>
      <c r="K767" s="89"/>
      <c r="L767" s="8"/>
      <c r="M767" s="8"/>
      <c r="N767" s="8"/>
      <c r="O767" s="8"/>
      <c r="P767" s="8"/>
      <c r="Q767" s="8"/>
      <c r="R767" s="8"/>
      <c r="S767" s="8"/>
      <c r="T767" s="8"/>
      <c r="U767" s="8"/>
      <c r="V767" s="8"/>
      <c r="W767" s="8"/>
      <c r="X767" s="8"/>
      <c r="Y767" s="8"/>
    </row>
    <row r="768">
      <c r="A768" s="8"/>
      <c r="B768" s="8"/>
      <c r="C768" s="8"/>
      <c r="D768" s="8"/>
      <c r="E768" s="8"/>
      <c r="F768" s="8"/>
      <c r="G768" s="8"/>
      <c r="J768" s="30"/>
      <c r="K768" s="89"/>
      <c r="L768" s="8"/>
      <c r="M768" s="8"/>
      <c r="N768" s="8"/>
      <c r="O768" s="8"/>
      <c r="P768" s="8"/>
      <c r="Q768" s="8"/>
      <c r="R768" s="8"/>
      <c r="S768" s="8"/>
      <c r="T768" s="8"/>
      <c r="U768" s="8"/>
      <c r="V768" s="8"/>
      <c r="W768" s="8"/>
      <c r="X768" s="8"/>
      <c r="Y768" s="8"/>
    </row>
    <row r="769">
      <c r="A769" s="8"/>
      <c r="B769" s="8"/>
      <c r="C769" s="8"/>
      <c r="D769" s="8"/>
      <c r="E769" s="8"/>
      <c r="F769" s="8"/>
      <c r="G769" s="8"/>
      <c r="J769" s="30"/>
      <c r="K769" s="89"/>
      <c r="L769" s="8"/>
      <c r="M769" s="8"/>
      <c r="N769" s="8"/>
      <c r="O769" s="8"/>
      <c r="P769" s="8"/>
      <c r="Q769" s="8"/>
      <c r="R769" s="8"/>
      <c r="S769" s="8"/>
      <c r="T769" s="8"/>
      <c r="U769" s="8"/>
      <c r="V769" s="8"/>
      <c r="W769" s="8"/>
      <c r="X769" s="8"/>
      <c r="Y769" s="8"/>
    </row>
    <row r="770">
      <c r="A770" s="8"/>
      <c r="B770" s="8"/>
      <c r="C770" s="8"/>
      <c r="D770" s="8"/>
      <c r="E770" s="8"/>
      <c r="F770" s="8"/>
      <c r="G770" s="8"/>
      <c r="J770" s="30"/>
      <c r="K770" s="89"/>
      <c r="L770" s="8"/>
      <c r="M770" s="8"/>
      <c r="N770" s="8"/>
      <c r="O770" s="8"/>
      <c r="P770" s="8"/>
      <c r="Q770" s="8"/>
      <c r="R770" s="8"/>
      <c r="S770" s="8"/>
      <c r="T770" s="8"/>
      <c r="U770" s="8"/>
      <c r="V770" s="8"/>
      <c r="W770" s="8"/>
      <c r="X770" s="8"/>
      <c r="Y770" s="8"/>
    </row>
    <row r="771">
      <c r="A771" s="8"/>
      <c r="B771" s="8"/>
      <c r="C771" s="8"/>
      <c r="D771" s="8"/>
      <c r="E771" s="8"/>
      <c r="F771" s="8"/>
      <c r="G771" s="8"/>
      <c r="J771" s="30"/>
      <c r="K771" s="89"/>
      <c r="L771" s="8"/>
      <c r="M771" s="8"/>
      <c r="N771" s="8"/>
      <c r="O771" s="8"/>
      <c r="P771" s="8"/>
      <c r="Q771" s="8"/>
      <c r="R771" s="8"/>
      <c r="S771" s="8"/>
      <c r="T771" s="8"/>
      <c r="U771" s="8"/>
      <c r="V771" s="8"/>
      <c r="W771" s="8"/>
      <c r="X771" s="8"/>
      <c r="Y771" s="8"/>
    </row>
    <row r="772">
      <c r="A772" s="8"/>
      <c r="B772" s="8"/>
      <c r="C772" s="8"/>
      <c r="D772" s="8"/>
      <c r="E772" s="8"/>
      <c r="F772" s="8"/>
      <c r="G772" s="8"/>
      <c r="J772" s="30"/>
      <c r="K772" s="89"/>
      <c r="L772" s="8"/>
      <c r="M772" s="8"/>
      <c r="N772" s="8"/>
      <c r="O772" s="8"/>
      <c r="P772" s="8"/>
      <c r="Q772" s="8"/>
      <c r="R772" s="8"/>
      <c r="S772" s="8"/>
      <c r="T772" s="8"/>
      <c r="U772" s="8"/>
      <c r="V772" s="8"/>
      <c r="W772" s="8"/>
      <c r="X772" s="8"/>
      <c r="Y772" s="8"/>
    </row>
    <row r="773">
      <c r="A773" s="8"/>
      <c r="B773" s="8"/>
      <c r="C773" s="8"/>
      <c r="D773" s="8"/>
      <c r="E773" s="8"/>
      <c r="F773" s="8"/>
      <c r="G773" s="8"/>
      <c r="J773" s="30"/>
      <c r="K773" s="89"/>
      <c r="L773" s="8"/>
      <c r="M773" s="8"/>
      <c r="N773" s="8"/>
      <c r="O773" s="8"/>
      <c r="P773" s="8"/>
      <c r="Q773" s="8"/>
      <c r="R773" s="8"/>
      <c r="S773" s="8"/>
      <c r="T773" s="8"/>
      <c r="U773" s="8"/>
      <c r="V773" s="8"/>
      <c r="W773" s="8"/>
      <c r="X773" s="8"/>
      <c r="Y773" s="8"/>
    </row>
    <row r="774">
      <c r="A774" s="8"/>
      <c r="B774" s="8"/>
      <c r="C774" s="8"/>
      <c r="D774" s="8"/>
      <c r="E774" s="8"/>
      <c r="F774" s="8"/>
      <c r="G774" s="8"/>
      <c r="J774" s="30"/>
      <c r="K774" s="89"/>
      <c r="L774" s="8"/>
      <c r="M774" s="8"/>
      <c r="N774" s="8"/>
      <c r="O774" s="8"/>
      <c r="P774" s="8"/>
      <c r="Q774" s="8"/>
      <c r="R774" s="8"/>
      <c r="S774" s="8"/>
      <c r="T774" s="8"/>
      <c r="U774" s="8"/>
      <c r="V774" s="8"/>
      <c r="W774" s="8"/>
      <c r="X774" s="8"/>
      <c r="Y774" s="8"/>
    </row>
    <row r="775">
      <c r="A775" s="8"/>
      <c r="B775" s="8"/>
      <c r="C775" s="8"/>
      <c r="D775" s="8"/>
      <c r="E775" s="8"/>
      <c r="F775" s="8"/>
      <c r="G775" s="8"/>
      <c r="J775" s="30"/>
      <c r="K775" s="89"/>
      <c r="L775" s="8"/>
      <c r="M775" s="8"/>
      <c r="N775" s="8"/>
      <c r="O775" s="8"/>
      <c r="P775" s="8"/>
      <c r="Q775" s="8"/>
      <c r="R775" s="8"/>
      <c r="S775" s="8"/>
      <c r="T775" s="8"/>
      <c r="U775" s="8"/>
      <c r="V775" s="8"/>
      <c r="W775" s="8"/>
      <c r="X775" s="8"/>
      <c r="Y775" s="8"/>
    </row>
    <row r="776">
      <c r="A776" s="8"/>
      <c r="B776" s="8"/>
      <c r="C776" s="8"/>
      <c r="D776" s="8"/>
      <c r="E776" s="8"/>
      <c r="F776" s="8"/>
      <c r="G776" s="8"/>
      <c r="J776" s="30"/>
      <c r="K776" s="89"/>
      <c r="L776" s="8"/>
      <c r="M776" s="8"/>
      <c r="N776" s="8"/>
      <c r="O776" s="8"/>
      <c r="P776" s="8"/>
      <c r="Q776" s="8"/>
      <c r="R776" s="8"/>
      <c r="S776" s="8"/>
      <c r="T776" s="8"/>
      <c r="U776" s="8"/>
      <c r="V776" s="8"/>
      <c r="W776" s="8"/>
      <c r="X776" s="8"/>
      <c r="Y776" s="8"/>
    </row>
    <row r="777">
      <c r="A777" s="8"/>
      <c r="B777" s="8"/>
      <c r="C777" s="8"/>
      <c r="D777" s="8"/>
      <c r="E777" s="8"/>
      <c r="F777" s="8"/>
      <c r="G777" s="8"/>
      <c r="J777" s="30"/>
      <c r="K777" s="89"/>
      <c r="L777" s="8"/>
      <c r="M777" s="8"/>
      <c r="N777" s="8"/>
      <c r="O777" s="8"/>
      <c r="P777" s="8"/>
      <c r="Q777" s="8"/>
      <c r="R777" s="8"/>
      <c r="S777" s="8"/>
      <c r="T777" s="8"/>
      <c r="U777" s="8"/>
      <c r="V777" s="8"/>
      <c r="W777" s="8"/>
      <c r="X777" s="8"/>
      <c r="Y777" s="8"/>
    </row>
    <row r="778">
      <c r="A778" s="8"/>
      <c r="B778" s="8"/>
      <c r="C778" s="8"/>
      <c r="D778" s="8"/>
      <c r="E778" s="8"/>
      <c r="F778" s="8"/>
      <c r="G778" s="8"/>
      <c r="J778" s="30"/>
      <c r="K778" s="89"/>
      <c r="L778" s="8"/>
      <c r="M778" s="8"/>
      <c r="N778" s="8"/>
      <c r="O778" s="8"/>
      <c r="P778" s="8"/>
      <c r="Q778" s="8"/>
      <c r="R778" s="8"/>
      <c r="S778" s="8"/>
      <c r="T778" s="8"/>
      <c r="U778" s="8"/>
      <c r="V778" s="8"/>
      <c r="W778" s="8"/>
      <c r="X778" s="8"/>
      <c r="Y778" s="8"/>
    </row>
    <row r="779">
      <c r="A779" s="8"/>
      <c r="B779" s="8"/>
      <c r="C779" s="8"/>
      <c r="D779" s="8"/>
      <c r="E779" s="8"/>
      <c r="F779" s="8"/>
      <c r="G779" s="8"/>
      <c r="J779" s="30"/>
      <c r="K779" s="89"/>
      <c r="L779" s="8"/>
      <c r="M779" s="8"/>
      <c r="N779" s="8"/>
      <c r="O779" s="8"/>
      <c r="P779" s="8"/>
      <c r="Q779" s="8"/>
      <c r="R779" s="8"/>
      <c r="S779" s="8"/>
      <c r="T779" s="8"/>
      <c r="U779" s="8"/>
      <c r="V779" s="8"/>
      <c r="W779" s="8"/>
      <c r="X779" s="8"/>
      <c r="Y779" s="8"/>
    </row>
    <row r="780">
      <c r="A780" s="8"/>
      <c r="B780" s="8"/>
      <c r="C780" s="8"/>
      <c r="D780" s="8"/>
      <c r="E780" s="8"/>
      <c r="F780" s="8"/>
      <c r="G780" s="8"/>
      <c r="J780" s="30"/>
      <c r="K780" s="89"/>
      <c r="L780" s="8"/>
      <c r="M780" s="8"/>
      <c r="N780" s="8"/>
      <c r="O780" s="8"/>
      <c r="P780" s="8"/>
      <c r="Q780" s="8"/>
      <c r="R780" s="8"/>
      <c r="S780" s="8"/>
      <c r="T780" s="8"/>
      <c r="U780" s="8"/>
      <c r="V780" s="8"/>
      <c r="W780" s="8"/>
      <c r="X780" s="8"/>
      <c r="Y780" s="8"/>
    </row>
    <row r="781">
      <c r="A781" s="8"/>
      <c r="B781" s="8"/>
      <c r="C781" s="8"/>
      <c r="D781" s="8"/>
      <c r="E781" s="8"/>
      <c r="F781" s="8"/>
      <c r="G781" s="8"/>
      <c r="J781" s="30"/>
      <c r="K781" s="89"/>
      <c r="L781" s="8"/>
      <c r="M781" s="8"/>
      <c r="N781" s="8"/>
      <c r="O781" s="8"/>
      <c r="P781" s="8"/>
      <c r="Q781" s="8"/>
      <c r="R781" s="8"/>
      <c r="S781" s="8"/>
      <c r="T781" s="8"/>
      <c r="U781" s="8"/>
      <c r="V781" s="8"/>
      <c r="W781" s="8"/>
      <c r="X781" s="8"/>
      <c r="Y781" s="8"/>
    </row>
    <row r="782">
      <c r="A782" s="8"/>
      <c r="B782" s="8"/>
      <c r="C782" s="8"/>
      <c r="D782" s="8"/>
      <c r="E782" s="8"/>
      <c r="F782" s="8"/>
      <c r="G782" s="8"/>
      <c r="J782" s="30"/>
      <c r="K782" s="89"/>
      <c r="L782" s="8"/>
      <c r="M782" s="8"/>
      <c r="N782" s="8"/>
      <c r="O782" s="8"/>
      <c r="P782" s="8"/>
      <c r="Q782" s="8"/>
      <c r="R782" s="8"/>
      <c r="S782" s="8"/>
      <c r="T782" s="8"/>
      <c r="U782" s="8"/>
      <c r="V782" s="8"/>
      <c r="W782" s="8"/>
      <c r="X782" s="8"/>
      <c r="Y782" s="8"/>
    </row>
    <row r="783">
      <c r="A783" s="8"/>
      <c r="B783" s="8"/>
      <c r="C783" s="8"/>
      <c r="D783" s="8"/>
      <c r="E783" s="8"/>
      <c r="F783" s="8"/>
      <c r="G783" s="8"/>
      <c r="J783" s="30"/>
      <c r="K783" s="89"/>
      <c r="L783" s="8"/>
      <c r="M783" s="8"/>
      <c r="N783" s="8"/>
      <c r="O783" s="8"/>
      <c r="P783" s="8"/>
      <c r="Q783" s="8"/>
      <c r="R783" s="8"/>
      <c r="S783" s="8"/>
      <c r="T783" s="8"/>
      <c r="U783" s="8"/>
      <c r="V783" s="8"/>
      <c r="W783" s="8"/>
      <c r="X783" s="8"/>
      <c r="Y783" s="8"/>
    </row>
    <row r="784">
      <c r="A784" s="8"/>
      <c r="B784" s="8"/>
      <c r="C784" s="8"/>
      <c r="D784" s="8"/>
      <c r="E784" s="8"/>
      <c r="F784" s="8"/>
      <c r="G784" s="8"/>
      <c r="J784" s="30"/>
      <c r="K784" s="89"/>
      <c r="L784" s="8"/>
      <c r="M784" s="8"/>
      <c r="N784" s="8"/>
      <c r="O784" s="8"/>
      <c r="P784" s="8"/>
      <c r="Q784" s="8"/>
      <c r="R784" s="8"/>
      <c r="S784" s="8"/>
      <c r="T784" s="8"/>
      <c r="U784" s="8"/>
      <c r="V784" s="8"/>
      <c r="W784" s="8"/>
      <c r="X784" s="8"/>
      <c r="Y784" s="8"/>
    </row>
    <row r="785">
      <c r="A785" s="8"/>
      <c r="B785" s="8"/>
      <c r="C785" s="8"/>
      <c r="D785" s="8"/>
      <c r="E785" s="8"/>
      <c r="F785" s="8"/>
      <c r="G785" s="8"/>
      <c r="J785" s="30"/>
      <c r="K785" s="89"/>
      <c r="L785" s="8"/>
      <c r="M785" s="8"/>
      <c r="N785" s="8"/>
      <c r="O785" s="8"/>
      <c r="P785" s="8"/>
      <c r="Q785" s="8"/>
      <c r="R785" s="8"/>
      <c r="S785" s="8"/>
      <c r="T785" s="8"/>
      <c r="U785" s="8"/>
      <c r="V785" s="8"/>
      <c r="W785" s="8"/>
      <c r="X785" s="8"/>
      <c r="Y785" s="8"/>
    </row>
    <row r="786">
      <c r="A786" s="8"/>
      <c r="B786" s="8"/>
      <c r="C786" s="8"/>
      <c r="D786" s="8"/>
      <c r="E786" s="8"/>
      <c r="F786" s="8"/>
      <c r="G786" s="8"/>
      <c r="J786" s="30"/>
      <c r="K786" s="89"/>
      <c r="L786" s="8"/>
      <c r="M786" s="8"/>
      <c r="N786" s="8"/>
      <c r="O786" s="8"/>
      <c r="P786" s="8"/>
      <c r="Q786" s="8"/>
      <c r="R786" s="8"/>
      <c r="S786" s="8"/>
      <c r="T786" s="8"/>
      <c r="U786" s="8"/>
      <c r="V786" s="8"/>
      <c r="W786" s="8"/>
      <c r="X786" s="8"/>
      <c r="Y786" s="8"/>
    </row>
    <row r="787">
      <c r="A787" s="8"/>
      <c r="B787" s="8"/>
      <c r="C787" s="8"/>
      <c r="D787" s="8"/>
      <c r="E787" s="8"/>
      <c r="F787" s="8"/>
      <c r="G787" s="8"/>
      <c r="J787" s="30"/>
      <c r="K787" s="89"/>
      <c r="L787" s="8"/>
      <c r="M787" s="8"/>
      <c r="N787" s="8"/>
      <c r="O787" s="8"/>
      <c r="P787" s="8"/>
      <c r="Q787" s="8"/>
      <c r="R787" s="8"/>
      <c r="S787" s="8"/>
      <c r="T787" s="8"/>
      <c r="U787" s="8"/>
      <c r="V787" s="8"/>
      <c r="W787" s="8"/>
      <c r="X787" s="8"/>
      <c r="Y787" s="8"/>
    </row>
    <row r="788">
      <c r="A788" s="8"/>
      <c r="B788" s="8"/>
      <c r="C788" s="8"/>
      <c r="D788" s="8"/>
      <c r="E788" s="8"/>
      <c r="F788" s="8"/>
      <c r="G788" s="8"/>
      <c r="J788" s="30"/>
      <c r="K788" s="89"/>
      <c r="L788" s="8"/>
      <c r="M788" s="8"/>
      <c r="N788" s="8"/>
      <c r="O788" s="8"/>
      <c r="P788" s="8"/>
      <c r="Q788" s="8"/>
      <c r="R788" s="8"/>
      <c r="S788" s="8"/>
      <c r="T788" s="8"/>
      <c r="U788" s="8"/>
      <c r="V788" s="8"/>
      <c r="W788" s="8"/>
      <c r="X788" s="8"/>
      <c r="Y788" s="8"/>
    </row>
    <row r="789">
      <c r="A789" s="8"/>
      <c r="B789" s="8"/>
      <c r="C789" s="8"/>
      <c r="D789" s="8"/>
      <c r="E789" s="8"/>
      <c r="F789" s="8"/>
      <c r="G789" s="8"/>
      <c r="J789" s="30"/>
      <c r="K789" s="89"/>
      <c r="L789" s="8"/>
      <c r="M789" s="8"/>
      <c r="N789" s="8"/>
      <c r="O789" s="8"/>
      <c r="P789" s="8"/>
      <c r="Q789" s="8"/>
      <c r="R789" s="8"/>
      <c r="S789" s="8"/>
      <c r="T789" s="8"/>
      <c r="U789" s="8"/>
      <c r="V789" s="8"/>
      <c r="W789" s="8"/>
      <c r="X789" s="8"/>
      <c r="Y789" s="8"/>
    </row>
    <row r="790">
      <c r="A790" s="8"/>
      <c r="B790" s="8"/>
      <c r="C790" s="8"/>
      <c r="D790" s="8"/>
      <c r="E790" s="8"/>
      <c r="F790" s="8"/>
      <c r="G790" s="8"/>
      <c r="J790" s="30"/>
      <c r="K790" s="89"/>
      <c r="L790" s="8"/>
      <c r="M790" s="8"/>
      <c r="N790" s="8"/>
      <c r="O790" s="8"/>
      <c r="P790" s="8"/>
      <c r="Q790" s="8"/>
      <c r="R790" s="8"/>
      <c r="S790" s="8"/>
      <c r="T790" s="8"/>
      <c r="U790" s="8"/>
      <c r="V790" s="8"/>
      <c r="W790" s="8"/>
      <c r="X790" s="8"/>
      <c r="Y790" s="8"/>
    </row>
    <row r="791">
      <c r="A791" s="8"/>
      <c r="B791" s="8"/>
      <c r="C791" s="8"/>
      <c r="D791" s="8"/>
      <c r="E791" s="8"/>
      <c r="F791" s="8"/>
      <c r="G791" s="8"/>
      <c r="J791" s="30"/>
      <c r="K791" s="89"/>
      <c r="L791" s="8"/>
      <c r="M791" s="8"/>
      <c r="N791" s="8"/>
      <c r="O791" s="8"/>
      <c r="P791" s="8"/>
      <c r="Q791" s="8"/>
      <c r="R791" s="8"/>
      <c r="S791" s="8"/>
      <c r="T791" s="8"/>
      <c r="U791" s="8"/>
      <c r="V791" s="8"/>
      <c r="W791" s="8"/>
      <c r="X791" s="8"/>
      <c r="Y791" s="8"/>
    </row>
    <row r="792">
      <c r="A792" s="8"/>
      <c r="B792" s="8"/>
      <c r="C792" s="8"/>
      <c r="D792" s="8"/>
      <c r="E792" s="8"/>
      <c r="F792" s="8"/>
      <c r="G792" s="8"/>
      <c r="J792" s="30"/>
      <c r="K792" s="89"/>
      <c r="L792" s="8"/>
      <c r="M792" s="8"/>
      <c r="N792" s="8"/>
      <c r="O792" s="8"/>
      <c r="P792" s="8"/>
      <c r="Q792" s="8"/>
      <c r="R792" s="8"/>
      <c r="S792" s="8"/>
      <c r="T792" s="8"/>
      <c r="U792" s="8"/>
      <c r="V792" s="8"/>
      <c r="W792" s="8"/>
      <c r="X792" s="8"/>
      <c r="Y792" s="8"/>
    </row>
    <row r="793">
      <c r="A793" s="8"/>
      <c r="B793" s="8"/>
      <c r="C793" s="8"/>
      <c r="D793" s="8"/>
      <c r="E793" s="8"/>
      <c r="F793" s="8"/>
      <c r="G793" s="8"/>
      <c r="J793" s="30"/>
      <c r="K793" s="89"/>
      <c r="L793" s="8"/>
      <c r="M793" s="8"/>
      <c r="N793" s="8"/>
      <c r="O793" s="8"/>
      <c r="P793" s="8"/>
      <c r="Q793" s="8"/>
      <c r="R793" s="8"/>
      <c r="S793" s="8"/>
      <c r="T793" s="8"/>
      <c r="U793" s="8"/>
      <c r="V793" s="8"/>
      <c r="W793" s="8"/>
      <c r="X793" s="8"/>
      <c r="Y793" s="8"/>
    </row>
    <row r="794">
      <c r="A794" s="8"/>
      <c r="B794" s="8"/>
      <c r="C794" s="8"/>
      <c r="D794" s="8"/>
      <c r="E794" s="8"/>
      <c r="F794" s="8"/>
      <c r="G794" s="8"/>
      <c r="J794" s="30"/>
      <c r="K794" s="89"/>
      <c r="L794" s="8"/>
      <c r="M794" s="8"/>
      <c r="N794" s="8"/>
      <c r="O794" s="8"/>
      <c r="P794" s="8"/>
      <c r="Q794" s="8"/>
      <c r="R794" s="8"/>
      <c r="S794" s="8"/>
      <c r="T794" s="8"/>
      <c r="U794" s="8"/>
      <c r="V794" s="8"/>
      <c r="W794" s="8"/>
      <c r="X794" s="8"/>
      <c r="Y794" s="8"/>
    </row>
    <row r="795">
      <c r="A795" s="8"/>
      <c r="B795" s="8"/>
      <c r="C795" s="8"/>
      <c r="D795" s="8"/>
      <c r="E795" s="8"/>
      <c r="F795" s="8"/>
      <c r="G795" s="8"/>
      <c r="J795" s="30"/>
      <c r="K795" s="89"/>
      <c r="L795" s="8"/>
      <c r="M795" s="8"/>
      <c r="N795" s="8"/>
      <c r="O795" s="8"/>
      <c r="P795" s="8"/>
      <c r="Q795" s="8"/>
      <c r="R795" s="8"/>
      <c r="S795" s="8"/>
      <c r="T795" s="8"/>
      <c r="U795" s="8"/>
      <c r="V795" s="8"/>
      <c r="W795" s="8"/>
      <c r="X795" s="8"/>
      <c r="Y795" s="8"/>
    </row>
    <row r="796">
      <c r="A796" s="8"/>
      <c r="B796" s="8"/>
      <c r="C796" s="8"/>
      <c r="D796" s="8"/>
      <c r="E796" s="8"/>
      <c r="F796" s="8"/>
      <c r="G796" s="8"/>
      <c r="J796" s="30"/>
      <c r="K796" s="89"/>
      <c r="L796" s="8"/>
      <c r="M796" s="8"/>
      <c r="N796" s="8"/>
      <c r="O796" s="8"/>
      <c r="P796" s="8"/>
      <c r="Q796" s="8"/>
      <c r="R796" s="8"/>
      <c r="S796" s="8"/>
      <c r="T796" s="8"/>
      <c r="U796" s="8"/>
      <c r="V796" s="8"/>
      <c r="W796" s="8"/>
      <c r="X796" s="8"/>
      <c r="Y796" s="8"/>
    </row>
    <row r="797">
      <c r="A797" s="8"/>
      <c r="B797" s="8"/>
      <c r="C797" s="8"/>
      <c r="D797" s="8"/>
      <c r="E797" s="8"/>
      <c r="F797" s="8"/>
      <c r="G797" s="8"/>
      <c r="J797" s="30"/>
      <c r="K797" s="89"/>
      <c r="L797" s="8"/>
      <c r="M797" s="8"/>
      <c r="N797" s="8"/>
      <c r="O797" s="8"/>
      <c r="P797" s="8"/>
      <c r="Q797" s="8"/>
      <c r="R797" s="8"/>
      <c r="S797" s="8"/>
      <c r="T797" s="8"/>
      <c r="U797" s="8"/>
      <c r="V797" s="8"/>
      <c r="W797" s="8"/>
      <c r="X797" s="8"/>
      <c r="Y797" s="8"/>
    </row>
    <row r="798">
      <c r="A798" s="8"/>
      <c r="B798" s="8"/>
      <c r="C798" s="8"/>
      <c r="D798" s="8"/>
      <c r="E798" s="8"/>
      <c r="F798" s="8"/>
      <c r="G798" s="8"/>
      <c r="J798" s="30"/>
      <c r="K798" s="89"/>
      <c r="L798" s="8"/>
      <c r="M798" s="8"/>
      <c r="N798" s="8"/>
      <c r="O798" s="8"/>
      <c r="P798" s="8"/>
      <c r="Q798" s="8"/>
      <c r="R798" s="8"/>
      <c r="S798" s="8"/>
      <c r="T798" s="8"/>
      <c r="U798" s="8"/>
      <c r="V798" s="8"/>
      <c r="W798" s="8"/>
      <c r="X798" s="8"/>
      <c r="Y798" s="8"/>
    </row>
    <row r="799">
      <c r="A799" s="8"/>
      <c r="B799" s="8"/>
      <c r="C799" s="8"/>
      <c r="D799" s="8"/>
      <c r="E799" s="8"/>
      <c r="F799" s="8"/>
      <c r="G799" s="8"/>
      <c r="J799" s="30"/>
      <c r="K799" s="89"/>
      <c r="L799" s="8"/>
      <c r="M799" s="8"/>
      <c r="N799" s="8"/>
      <c r="O799" s="8"/>
      <c r="P799" s="8"/>
      <c r="Q799" s="8"/>
      <c r="R799" s="8"/>
      <c r="S799" s="8"/>
      <c r="T799" s="8"/>
      <c r="U799" s="8"/>
      <c r="V799" s="8"/>
      <c r="W799" s="8"/>
      <c r="X799" s="8"/>
      <c r="Y799" s="8"/>
    </row>
    <row r="800">
      <c r="A800" s="8"/>
      <c r="B800" s="8"/>
      <c r="C800" s="8"/>
      <c r="D800" s="8"/>
      <c r="E800" s="8"/>
      <c r="F800" s="8"/>
      <c r="G800" s="8"/>
      <c r="J800" s="30"/>
      <c r="K800" s="89"/>
      <c r="L800" s="8"/>
      <c r="M800" s="8"/>
      <c r="N800" s="8"/>
      <c r="O800" s="8"/>
      <c r="P800" s="8"/>
      <c r="Q800" s="8"/>
      <c r="R800" s="8"/>
      <c r="S800" s="8"/>
      <c r="T800" s="8"/>
      <c r="U800" s="8"/>
      <c r="V800" s="8"/>
      <c r="W800" s="8"/>
      <c r="X800" s="8"/>
      <c r="Y800" s="8"/>
    </row>
    <row r="801">
      <c r="A801" s="8"/>
      <c r="B801" s="8"/>
      <c r="C801" s="8"/>
      <c r="D801" s="8"/>
      <c r="E801" s="8"/>
      <c r="F801" s="8"/>
      <c r="G801" s="8"/>
      <c r="J801" s="30"/>
      <c r="K801" s="89"/>
      <c r="L801" s="8"/>
      <c r="M801" s="8"/>
      <c r="N801" s="8"/>
      <c r="O801" s="8"/>
      <c r="P801" s="8"/>
      <c r="Q801" s="8"/>
      <c r="R801" s="8"/>
      <c r="S801" s="8"/>
      <c r="T801" s="8"/>
      <c r="U801" s="8"/>
      <c r="V801" s="8"/>
      <c r="W801" s="8"/>
      <c r="X801" s="8"/>
      <c r="Y801" s="8"/>
    </row>
    <row r="802">
      <c r="A802" s="8"/>
      <c r="B802" s="8"/>
      <c r="C802" s="8"/>
      <c r="D802" s="8"/>
      <c r="E802" s="8"/>
      <c r="F802" s="8"/>
      <c r="G802" s="8"/>
      <c r="J802" s="30"/>
      <c r="K802" s="89"/>
      <c r="L802" s="8"/>
      <c r="M802" s="8"/>
      <c r="N802" s="8"/>
      <c r="O802" s="8"/>
      <c r="P802" s="8"/>
      <c r="Q802" s="8"/>
      <c r="R802" s="8"/>
      <c r="S802" s="8"/>
      <c r="T802" s="8"/>
      <c r="U802" s="8"/>
      <c r="V802" s="8"/>
      <c r="W802" s="8"/>
      <c r="X802" s="8"/>
      <c r="Y802" s="8"/>
    </row>
    <row r="803">
      <c r="A803" s="8"/>
      <c r="B803" s="8"/>
      <c r="C803" s="8"/>
      <c r="D803" s="8"/>
      <c r="E803" s="8"/>
      <c r="F803" s="8"/>
      <c r="G803" s="8"/>
      <c r="J803" s="30"/>
      <c r="K803" s="89"/>
      <c r="L803" s="8"/>
      <c r="M803" s="8"/>
      <c r="N803" s="8"/>
      <c r="O803" s="8"/>
      <c r="P803" s="8"/>
      <c r="Q803" s="8"/>
      <c r="R803" s="8"/>
      <c r="S803" s="8"/>
      <c r="T803" s="8"/>
      <c r="U803" s="8"/>
      <c r="V803" s="8"/>
      <c r="W803" s="8"/>
      <c r="X803" s="8"/>
      <c r="Y803" s="8"/>
    </row>
    <row r="804">
      <c r="A804" s="8"/>
      <c r="B804" s="8"/>
      <c r="C804" s="8"/>
      <c r="D804" s="8"/>
      <c r="E804" s="8"/>
      <c r="F804" s="8"/>
      <c r="G804" s="8"/>
      <c r="J804" s="30"/>
      <c r="K804" s="89"/>
      <c r="L804" s="8"/>
      <c r="M804" s="8"/>
      <c r="N804" s="8"/>
      <c r="O804" s="8"/>
      <c r="P804" s="8"/>
      <c r="Q804" s="8"/>
      <c r="R804" s="8"/>
      <c r="S804" s="8"/>
      <c r="T804" s="8"/>
      <c r="U804" s="8"/>
      <c r="V804" s="8"/>
      <c r="W804" s="8"/>
      <c r="X804" s="8"/>
      <c r="Y804" s="8"/>
    </row>
    <row r="805">
      <c r="A805" s="8"/>
      <c r="B805" s="8"/>
      <c r="C805" s="8"/>
      <c r="D805" s="8"/>
      <c r="E805" s="8"/>
      <c r="F805" s="8"/>
      <c r="G805" s="8"/>
      <c r="J805" s="30"/>
      <c r="K805" s="89"/>
      <c r="L805" s="8"/>
      <c r="M805" s="8"/>
      <c r="N805" s="8"/>
      <c r="O805" s="8"/>
      <c r="P805" s="8"/>
      <c r="Q805" s="8"/>
      <c r="R805" s="8"/>
      <c r="S805" s="8"/>
      <c r="T805" s="8"/>
      <c r="U805" s="8"/>
      <c r="V805" s="8"/>
      <c r="W805" s="8"/>
      <c r="X805" s="8"/>
      <c r="Y805" s="8"/>
    </row>
    <row r="806">
      <c r="A806" s="8"/>
      <c r="B806" s="8"/>
      <c r="C806" s="8"/>
      <c r="D806" s="8"/>
      <c r="E806" s="8"/>
      <c r="F806" s="8"/>
      <c r="G806" s="8"/>
      <c r="J806" s="30"/>
      <c r="K806" s="89"/>
      <c r="L806" s="8"/>
      <c r="M806" s="8"/>
      <c r="N806" s="8"/>
      <c r="O806" s="8"/>
      <c r="P806" s="8"/>
      <c r="Q806" s="8"/>
      <c r="R806" s="8"/>
      <c r="S806" s="8"/>
      <c r="T806" s="8"/>
      <c r="U806" s="8"/>
      <c r="V806" s="8"/>
      <c r="W806" s="8"/>
      <c r="X806" s="8"/>
      <c r="Y806" s="8"/>
    </row>
    <row r="807">
      <c r="A807" s="8"/>
      <c r="B807" s="8"/>
      <c r="C807" s="8"/>
      <c r="D807" s="8"/>
      <c r="E807" s="8"/>
      <c r="F807" s="8"/>
      <c r="G807" s="8"/>
      <c r="J807" s="30"/>
      <c r="K807" s="89"/>
      <c r="L807" s="8"/>
      <c r="M807" s="8"/>
      <c r="N807" s="8"/>
      <c r="O807" s="8"/>
      <c r="P807" s="8"/>
      <c r="Q807" s="8"/>
      <c r="R807" s="8"/>
      <c r="S807" s="8"/>
      <c r="T807" s="8"/>
      <c r="U807" s="8"/>
      <c r="V807" s="8"/>
      <c r="W807" s="8"/>
      <c r="X807" s="8"/>
      <c r="Y807" s="8"/>
    </row>
    <row r="808">
      <c r="A808" s="8"/>
      <c r="B808" s="8"/>
      <c r="C808" s="8"/>
      <c r="D808" s="8"/>
      <c r="E808" s="8"/>
      <c r="F808" s="8"/>
      <c r="G808" s="8"/>
      <c r="J808" s="30"/>
      <c r="K808" s="89"/>
      <c r="L808" s="8"/>
      <c r="M808" s="8"/>
      <c r="N808" s="8"/>
      <c r="O808" s="8"/>
      <c r="P808" s="8"/>
      <c r="Q808" s="8"/>
      <c r="R808" s="8"/>
      <c r="S808" s="8"/>
      <c r="T808" s="8"/>
      <c r="U808" s="8"/>
      <c r="V808" s="8"/>
      <c r="W808" s="8"/>
      <c r="X808" s="8"/>
      <c r="Y808" s="8"/>
    </row>
    <row r="809">
      <c r="A809" s="8"/>
      <c r="B809" s="8"/>
      <c r="C809" s="8"/>
      <c r="D809" s="8"/>
      <c r="E809" s="8"/>
      <c r="F809" s="8"/>
      <c r="G809" s="8"/>
      <c r="J809" s="30"/>
      <c r="K809" s="89"/>
      <c r="L809" s="8"/>
      <c r="M809" s="8"/>
      <c r="N809" s="8"/>
      <c r="O809" s="8"/>
      <c r="P809" s="8"/>
      <c r="Q809" s="8"/>
      <c r="R809" s="8"/>
      <c r="S809" s="8"/>
      <c r="T809" s="8"/>
      <c r="U809" s="8"/>
      <c r="V809" s="8"/>
      <c r="W809" s="8"/>
      <c r="X809" s="8"/>
      <c r="Y809" s="8"/>
    </row>
    <row r="810">
      <c r="A810" s="8"/>
      <c r="B810" s="8"/>
      <c r="C810" s="8"/>
      <c r="D810" s="8"/>
      <c r="E810" s="8"/>
      <c r="F810" s="8"/>
      <c r="G810" s="8"/>
      <c r="J810" s="30"/>
      <c r="K810" s="89"/>
      <c r="L810" s="8"/>
      <c r="M810" s="8"/>
      <c r="N810" s="8"/>
      <c r="O810" s="8"/>
      <c r="P810" s="8"/>
      <c r="Q810" s="8"/>
      <c r="R810" s="8"/>
      <c r="S810" s="8"/>
      <c r="T810" s="8"/>
      <c r="U810" s="8"/>
      <c r="V810" s="8"/>
      <c r="W810" s="8"/>
      <c r="X810" s="8"/>
      <c r="Y810" s="8"/>
    </row>
    <row r="811">
      <c r="A811" s="8"/>
      <c r="B811" s="8"/>
      <c r="C811" s="8"/>
      <c r="D811" s="8"/>
      <c r="E811" s="8"/>
      <c r="F811" s="8"/>
      <c r="G811" s="8"/>
      <c r="J811" s="30"/>
      <c r="K811" s="89"/>
      <c r="L811" s="8"/>
      <c r="M811" s="8"/>
      <c r="N811" s="8"/>
      <c r="O811" s="8"/>
      <c r="P811" s="8"/>
      <c r="Q811" s="8"/>
      <c r="R811" s="8"/>
      <c r="S811" s="8"/>
      <c r="T811" s="8"/>
      <c r="U811" s="8"/>
      <c r="V811" s="8"/>
      <c r="W811" s="8"/>
      <c r="X811" s="8"/>
      <c r="Y811" s="8"/>
    </row>
    <row r="812">
      <c r="A812" s="8"/>
      <c r="B812" s="8"/>
      <c r="C812" s="8"/>
      <c r="D812" s="8"/>
      <c r="E812" s="8"/>
      <c r="F812" s="8"/>
      <c r="G812" s="8"/>
      <c r="J812" s="30"/>
      <c r="K812" s="89"/>
      <c r="L812" s="8"/>
      <c r="M812" s="8"/>
      <c r="N812" s="8"/>
      <c r="O812" s="8"/>
      <c r="P812" s="8"/>
      <c r="Q812" s="8"/>
      <c r="R812" s="8"/>
      <c r="S812" s="8"/>
      <c r="T812" s="8"/>
      <c r="U812" s="8"/>
      <c r="V812" s="8"/>
      <c r="W812" s="8"/>
      <c r="X812" s="8"/>
      <c r="Y812" s="8"/>
    </row>
    <row r="813">
      <c r="A813" s="8"/>
      <c r="B813" s="8"/>
      <c r="C813" s="8"/>
      <c r="D813" s="8"/>
      <c r="E813" s="8"/>
      <c r="F813" s="8"/>
      <c r="G813" s="8"/>
      <c r="J813" s="30"/>
      <c r="K813" s="89"/>
      <c r="L813" s="8"/>
      <c r="M813" s="8"/>
      <c r="N813" s="8"/>
      <c r="O813" s="8"/>
      <c r="P813" s="8"/>
      <c r="Q813" s="8"/>
      <c r="R813" s="8"/>
      <c r="S813" s="8"/>
      <c r="T813" s="8"/>
      <c r="U813" s="8"/>
      <c r="V813" s="8"/>
      <c r="W813" s="8"/>
      <c r="X813" s="8"/>
      <c r="Y813" s="8"/>
    </row>
    <row r="814">
      <c r="A814" s="8"/>
      <c r="B814" s="8"/>
      <c r="C814" s="8"/>
      <c r="D814" s="8"/>
      <c r="E814" s="8"/>
      <c r="F814" s="8"/>
      <c r="G814" s="8"/>
      <c r="J814" s="30"/>
      <c r="K814" s="89"/>
      <c r="L814" s="8"/>
      <c r="M814" s="8"/>
      <c r="N814" s="8"/>
      <c r="O814" s="8"/>
      <c r="P814" s="8"/>
      <c r="Q814" s="8"/>
      <c r="R814" s="8"/>
      <c r="S814" s="8"/>
      <c r="T814" s="8"/>
      <c r="U814" s="8"/>
      <c r="V814" s="8"/>
      <c r="W814" s="8"/>
      <c r="X814" s="8"/>
      <c r="Y814" s="8"/>
    </row>
    <row r="815">
      <c r="A815" s="8"/>
      <c r="B815" s="8"/>
      <c r="C815" s="8"/>
      <c r="D815" s="8"/>
      <c r="E815" s="8"/>
      <c r="F815" s="8"/>
      <c r="G815" s="8"/>
      <c r="J815" s="30"/>
      <c r="K815" s="89"/>
      <c r="L815" s="8"/>
      <c r="M815" s="8"/>
      <c r="N815" s="8"/>
      <c r="O815" s="8"/>
      <c r="P815" s="8"/>
      <c r="Q815" s="8"/>
      <c r="R815" s="8"/>
      <c r="S815" s="8"/>
      <c r="T815" s="8"/>
      <c r="U815" s="8"/>
      <c r="V815" s="8"/>
      <c r="W815" s="8"/>
      <c r="X815" s="8"/>
      <c r="Y815" s="8"/>
    </row>
    <row r="816">
      <c r="A816" s="8"/>
      <c r="B816" s="8"/>
      <c r="C816" s="8"/>
      <c r="D816" s="8"/>
      <c r="E816" s="8"/>
      <c r="F816" s="8"/>
      <c r="G816" s="8"/>
      <c r="J816" s="30"/>
      <c r="K816" s="89"/>
      <c r="L816" s="8"/>
      <c r="M816" s="8"/>
      <c r="N816" s="8"/>
      <c r="O816" s="8"/>
      <c r="P816" s="8"/>
      <c r="Q816" s="8"/>
      <c r="R816" s="8"/>
      <c r="S816" s="8"/>
      <c r="T816" s="8"/>
      <c r="U816" s="8"/>
      <c r="V816" s="8"/>
      <c r="W816" s="8"/>
      <c r="X816" s="8"/>
      <c r="Y816" s="8"/>
    </row>
    <row r="817">
      <c r="A817" s="8"/>
      <c r="B817" s="8"/>
      <c r="C817" s="8"/>
      <c r="D817" s="8"/>
      <c r="E817" s="8"/>
      <c r="F817" s="8"/>
      <c r="G817" s="8"/>
      <c r="J817" s="30"/>
      <c r="K817" s="89"/>
      <c r="L817" s="8"/>
      <c r="M817" s="8"/>
      <c r="N817" s="8"/>
      <c r="O817" s="8"/>
      <c r="P817" s="8"/>
      <c r="Q817" s="8"/>
      <c r="R817" s="8"/>
      <c r="S817" s="8"/>
      <c r="T817" s="8"/>
      <c r="U817" s="8"/>
      <c r="V817" s="8"/>
      <c r="W817" s="8"/>
      <c r="X817" s="8"/>
      <c r="Y817" s="8"/>
    </row>
    <row r="818">
      <c r="A818" s="8"/>
      <c r="B818" s="8"/>
      <c r="C818" s="8"/>
      <c r="D818" s="8"/>
      <c r="E818" s="8"/>
      <c r="F818" s="8"/>
      <c r="G818" s="8"/>
      <c r="J818" s="30"/>
      <c r="K818" s="89"/>
      <c r="L818" s="8"/>
      <c r="M818" s="8"/>
      <c r="N818" s="8"/>
      <c r="O818" s="8"/>
      <c r="P818" s="8"/>
      <c r="Q818" s="8"/>
      <c r="R818" s="8"/>
      <c r="S818" s="8"/>
      <c r="T818" s="8"/>
      <c r="U818" s="8"/>
      <c r="V818" s="8"/>
      <c r="W818" s="8"/>
      <c r="X818" s="8"/>
      <c r="Y818" s="8"/>
    </row>
    <row r="819">
      <c r="A819" s="8"/>
      <c r="B819" s="8"/>
      <c r="C819" s="8"/>
      <c r="D819" s="8"/>
      <c r="E819" s="8"/>
      <c r="F819" s="8"/>
      <c r="G819" s="8"/>
      <c r="J819" s="30"/>
      <c r="K819" s="89"/>
      <c r="L819" s="8"/>
      <c r="M819" s="8"/>
      <c r="N819" s="8"/>
      <c r="O819" s="8"/>
      <c r="P819" s="8"/>
      <c r="Q819" s="8"/>
      <c r="R819" s="8"/>
      <c r="S819" s="8"/>
      <c r="T819" s="8"/>
      <c r="U819" s="8"/>
      <c r="V819" s="8"/>
      <c r="W819" s="8"/>
      <c r="X819" s="8"/>
      <c r="Y819" s="8"/>
    </row>
    <row r="820">
      <c r="A820" s="8"/>
      <c r="B820" s="8"/>
      <c r="C820" s="8"/>
      <c r="D820" s="8"/>
      <c r="E820" s="8"/>
      <c r="F820" s="8"/>
      <c r="G820" s="8"/>
      <c r="J820" s="30"/>
      <c r="K820" s="89"/>
      <c r="L820" s="8"/>
      <c r="M820" s="8"/>
      <c r="N820" s="8"/>
      <c r="O820" s="8"/>
      <c r="P820" s="8"/>
      <c r="Q820" s="8"/>
      <c r="R820" s="8"/>
      <c r="S820" s="8"/>
      <c r="T820" s="8"/>
      <c r="U820" s="8"/>
      <c r="V820" s="8"/>
      <c r="W820" s="8"/>
      <c r="X820" s="8"/>
      <c r="Y820" s="8"/>
    </row>
    <row r="821">
      <c r="A821" s="8"/>
      <c r="B821" s="8"/>
      <c r="C821" s="8"/>
      <c r="D821" s="8"/>
      <c r="E821" s="8"/>
      <c r="F821" s="8"/>
      <c r="G821" s="8"/>
      <c r="J821" s="30"/>
      <c r="K821" s="89"/>
      <c r="L821" s="8"/>
      <c r="M821" s="8"/>
      <c r="N821" s="8"/>
      <c r="O821" s="8"/>
      <c r="P821" s="8"/>
      <c r="Q821" s="8"/>
      <c r="R821" s="8"/>
      <c r="S821" s="8"/>
      <c r="T821" s="8"/>
      <c r="U821" s="8"/>
      <c r="V821" s="8"/>
      <c r="W821" s="8"/>
      <c r="X821" s="8"/>
      <c r="Y821" s="8"/>
    </row>
    <row r="822">
      <c r="A822" s="8"/>
      <c r="B822" s="8"/>
      <c r="C822" s="8"/>
      <c r="D822" s="8"/>
      <c r="E822" s="8"/>
      <c r="F822" s="8"/>
      <c r="G822" s="8"/>
      <c r="J822" s="30"/>
      <c r="K822" s="89"/>
      <c r="L822" s="8"/>
      <c r="M822" s="8"/>
      <c r="N822" s="8"/>
      <c r="O822" s="8"/>
      <c r="P822" s="8"/>
      <c r="Q822" s="8"/>
      <c r="R822" s="8"/>
      <c r="S822" s="8"/>
      <c r="T822" s="8"/>
      <c r="U822" s="8"/>
      <c r="V822" s="8"/>
      <c r="W822" s="8"/>
      <c r="X822" s="8"/>
      <c r="Y822" s="8"/>
    </row>
    <row r="823">
      <c r="A823" s="8"/>
      <c r="B823" s="8"/>
      <c r="C823" s="8"/>
      <c r="D823" s="8"/>
      <c r="E823" s="8"/>
      <c r="F823" s="8"/>
      <c r="G823" s="8"/>
      <c r="J823" s="30"/>
      <c r="K823" s="89"/>
      <c r="L823" s="8"/>
      <c r="M823" s="8"/>
      <c r="N823" s="8"/>
      <c r="O823" s="8"/>
      <c r="P823" s="8"/>
      <c r="Q823" s="8"/>
      <c r="R823" s="8"/>
      <c r="S823" s="8"/>
      <c r="T823" s="8"/>
      <c r="U823" s="8"/>
      <c r="V823" s="8"/>
      <c r="W823" s="8"/>
      <c r="X823" s="8"/>
      <c r="Y823" s="8"/>
    </row>
    <row r="824">
      <c r="A824" s="8"/>
      <c r="B824" s="8"/>
      <c r="C824" s="8"/>
      <c r="D824" s="8"/>
      <c r="E824" s="8"/>
      <c r="F824" s="8"/>
      <c r="G824" s="8"/>
      <c r="J824" s="30"/>
      <c r="K824" s="89"/>
      <c r="L824" s="8"/>
      <c r="M824" s="8"/>
      <c r="N824" s="8"/>
      <c r="O824" s="8"/>
      <c r="P824" s="8"/>
      <c r="Q824" s="8"/>
      <c r="R824" s="8"/>
      <c r="S824" s="8"/>
      <c r="T824" s="8"/>
      <c r="U824" s="8"/>
      <c r="V824" s="8"/>
      <c r="W824" s="8"/>
      <c r="X824" s="8"/>
      <c r="Y824" s="8"/>
    </row>
    <row r="825">
      <c r="A825" s="8"/>
      <c r="B825" s="8"/>
      <c r="C825" s="8"/>
      <c r="D825" s="8"/>
      <c r="E825" s="8"/>
      <c r="F825" s="8"/>
      <c r="G825" s="8"/>
      <c r="J825" s="30"/>
      <c r="K825" s="89"/>
      <c r="L825" s="8"/>
      <c r="M825" s="8"/>
      <c r="N825" s="8"/>
      <c r="O825" s="8"/>
      <c r="P825" s="8"/>
      <c r="Q825" s="8"/>
      <c r="R825" s="8"/>
      <c r="S825" s="8"/>
      <c r="T825" s="8"/>
      <c r="U825" s="8"/>
      <c r="V825" s="8"/>
      <c r="W825" s="8"/>
      <c r="X825" s="8"/>
      <c r="Y825" s="8"/>
    </row>
    <row r="826">
      <c r="A826" s="8"/>
      <c r="B826" s="8"/>
      <c r="C826" s="8"/>
      <c r="D826" s="8"/>
      <c r="E826" s="8"/>
      <c r="F826" s="8"/>
      <c r="G826" s="8"/>
      <c r="J826" s="30"/>
      <c r="K826" s="89"/>
      <c r="L826" s="8"/>
      <c r="M826" s="8"/>
      <c r="N826" s="8"/>
      <c r="O826" s="8"/>
      <c r="P826" s="8"/>
      <c r="Q826" s="8"/>
      <c r="R826" s="8"/>
      <c r="S826" s="8"/>
      <c r="T826" s="8"/>
      <c r="U826" s="8"/>
      <c r="V826" s="8"/>
      <c r="W826" s="8"/>
      <c r="X826" s="8"/>
      <c r="Y826" s="8"/>
    </row>
    <row r="827">
      <c r="A827" s="8"/>
      <c r="B827" s="8"/>
      <c r="C827" s="8"/>
      <c r="D827" s="8"/>
      <c r="E827" s="8"/>
      <c r="F827" s="8"/>
      <c r="G827" s="8"/>
      <c r="J827" s="30"/>
      <c r="K827" s="89"/>
      <c r="L827" s="8"/>
      <c r="M827" s="8"/>
      <c r="N827" s="8"/>
      <c r="O827" s="8"/>
      <c r="P827" s="8"/>
      <c r="Q827" s="8"/>
      <c r="R827" s="8"/>
      <c r="S827" s="8"/>
      <c r="T827" s="8"/>
      <c r="U827" s="8"/>
      <c r="V827" s="8"/>
      <c r="W827" s="8"/>
      <c r="X827" s="8"/>
      <c r="Y827" s="8"/>
    </row>
    <row r="828">
      <c r="A828" s="8"/>
      <c r="B828" s="8"/>
      <c r="C828" s="8"/>
      <c r="D828" s="8"/>
      <c r="E828" s="8"/>
      <c r="F828" s="8"/>
      <c r="G828" s="8"/>
      <c r="J828" s="30"/>
      <c r="K828" s="89"/>
      <c r="L828" s="8"/>
      <c r="M828" s="8"/>
      <c r="N828" s="8"/>
      <c r="O828" s="8"/>
      <c r="P828" s="8"/>
      <c r="Q828" s="8"/>
      <c r="R828" s="8"/>
      <c r="S828" s="8"/>
      <c r="T828" s="8"/>
      <c r="U828" s="8"/>
      <c r="V828" s="8"/>
      <c r="W828" s="8"/>
      <c r="X828" s="8"/>
      <c r="Y828" s="8"/>
    </row>
    <row r="829">
      <c r="A829" s="8"/>
      <c r="B829" s="8"/>
      <c r="C829" s="8"/>
      <c r="D829" s="8"/>
      <c r="E829" s="8"/>
      <c r="F829" s="8"/>
      <c r="G829" s="8"/>
      <c r="J829" s="30"/>
      <c r="K829" s="89"/>
      <c r="L829" s="8"/>
      <c r="M829" s="8"/>
      <c r="N829" s="8"/>
      <c r="O829" s="8"/>
      <c r="P829" s="8"/>
      <c r="Q829" s="8"/>
      <c r="R829" s="8"/>
      <c r="S829" s="8"/>
      <c r="T829" s="8"/>
      <c r="U829" s="8"/>
      <c r="V829" s="8"/>
      <c r="W829" s="8"/>
      <c r="X829" s="8"/>
      <c r="Y829" s="8"/>
    </row>
    <row r="830">
      <c r="A830" s="8"/>
      <c r="B830" s="8"/>
      <c r="C830" s="8"/>
      <c r="D830" s="8"/>
      <c r="E830" s="8"/>
      <c r="F830" s="8"/>
      <c r="G830" s="8"/>
      <c r="J830" s="30"/>
      <c r="K830" s="89"/>
      <c r="L830" s="8"/>
      <c r="M830" s="8"/>
      <c r="N830" s="8"/>
      <c r="O830" s="8"/>
      <c r="P830" s="8"/>
      <c r="Q830" s="8"/>
      <c r="R830" s="8"/>
      <c r="S830" s="8"/>
      <c r="T830" s="8"/>
      <c r="U830" s="8"/>
      <c r="V830" s="8"/>
      <c r="W830" s="8"/>
      <c r="X830" s="8"/>
      <c r="Y830" s="8"/>
    </row>
    <row r="831">
      <c r="A831" s="8"/>
      <c r="B831" s="8"/>
      <c r="C831" s="8"/>
      <c r="D831" s="8"/>
      <c r="E831" s="8"/>
      <c r="F831" s="8"/>
      <c r="G831" s="8"/>
      <c r="J831" s="30"/>
      <c r="K831" s="89"/>
      <c r="L831" s="8"/>
      <c r="M831" s="8"/>
      <c r="N831" s="8"/>
      <c r="O831" s="8"/>
      <c r="P831" s="8"/>
      <c r="Q831" s="8"/>
      <c r="R831" s="8"/>
      <c r="S831" s="8"/>
      <c r="T831" s="8"/>
      <c r="U831" s="8"/>
      <c r="V831" s="8"/>
      <c r="W831" s="8"/>
      <c r="X831" s="8"/>
      <c r="Y831" s="8"/>
    </row>
    <row r="832">
      <c r="A832" s="8"/>
      <c r="B832" s="8"/>
      <c r="C832" s="8"/>
      <c r="D832" s="8"/>
      <c r="E832" s="8"/>
      <c r="F832" s="8"/>
      <c r="G832" s="8"/>
      <c r="J832" s="30"/>
      <c r="K832" s="89"/>
      <c r="L832" s="8"/>
      <c r="M832" s="8"/>
      <c r="N832" s="8"/>
      <c r="O832" s="8"/>
      <c r="P832" s="8"/>
      <c r="Q832" s="8"/>
      <c r="R832" s="8"/>
      <c r="S832" s="8"/>
      <c r="T832" s="8"/>
      <c r="U832" s="8"/>
      <c r="V832" s="8"/>
      <c r="W832" s="8"/>
      <c r="X832" s="8"/>
      <c r="Y832" s="8"/>
    </row>
    <row r="833">
      <c r="A833" s="8"/>
      <c r="B833" s="8"/>
      <c r="C833" s="8"/>
      <c r="D833" s="8"/>
      <c r="E833" s="8"/>
      <c r="F833" s="8"/>
      <c r="G833" s="8"/>
      <c r="J833" s="30"/>
      <c r="K833" s="89"/>
      <c r="L833" s="8"/>
      <c r="M833" s="8"/>
      <c r="N833" s="8"/>
      <c r="O833" s="8"/>
      <c r="P833" s="8"/>
      <c r="Q833" s="8"/>
      <c r="R833" s="8"/>
      <c r="S833" s="8"/>
      <c r="T833" s="8"/>
      <c r="U833" s="8"/>
      <c r="V833" s="8"/>
      <c r="W833" s="8"/>
      <c r="X833" s="8"/>
      <c r="Y833" s="8"/>
    </row>
    <row r="834">
      <c r="A834" s="8"/>
      <c r="B834" s="8"/>
      <c r="C834" s="8"/>
      <c r="D834" s="8"/>
      <c r="E834" s="8"/>
      <c r="F834" s="8"/>
      <c r="G834" s="8"/>
      <c r="J834" s="30"/>
      <c r="K834" s="89"/>
      <c r="L834" s="8"/>
      <c r="M834" s="8"/>
      <c r="N834" s="8"/>
      <c r="O834" s="8"/>
      <c r="P834" s="8"/>
      <c r="Q834" s="8"/>
      <c r="R834" s="8"/>
      <c r="S834" s="8"/>
      <c r="T834" s="8"/>
      <c r="U834" s="8"/>
      <c r="V834" s="8"/>
      <c r="W834" s="8"/>
      <c r="X834" s="8"/>
      <c r="Y834" s="8"/>
    </row>
    <row r="835">
      <c r="A835" s="8"/>
      <c r="B835" s="8"/>
      <c r="C835" s="8"/>
      <c r="D835" s="8"/>
      <c r="E835" s="8"/>
      <c r="F835" s="8"/>
      <c r="G835" s="8"/>
      <c r="J835" s="30"/>
      <c r="K835" s="89"/>
      <c r="L835" s="8"/>
      <c r="M835" s="8"/>
      <c r="N835" s="8"/>
      <c r="O835" s="8"/>
      <c r="P835" s="8"/>
      <c r="Q835" s="8"/>
      <c r="R835" s="8"/>
      <c r="S835" s="8"/>
      <c r="T835" s="8"/>
      <c r="U835" s="8"/>
      <c r="V835" s="8"/>
      <c r="W835" s="8"/>
      <c r="X835" s="8"/>
      <c r="Y835" s="8"/>
    </row>
    <row r="836">
      <c r="A836" s="8"/>
      <c r="B836" s="8"/>
      <c r="C836" s="8"/>
      <c r="D836" s="8"/>
      <c r="E836" s="8"/>
      <c r="F836" s="8"/>
      <c r="G836" s="8"/>
      <c r="J836" s="30"/>
      <c r="K836" s="89"/>
      <c r="L836" s="8"/>
      <c r="M836" s="8"/>
      <c r="N836" s="8"/>
      <c r="O836" s="8"/>
      <c r="P836" s="8"/>
      <c r="Q836" s="8"/>
      <c r="R836" s="8"/>
      <c r="S836" s="8"/>
      <c r="T836" s="8"/>
      <c r="U836" s="8"/>
      <c r="V836" s="8"/>
      <c r="W836" s="8"/>
      <c r="X836" s="8"/>
      <c r="Y836" s="8"/>
    </row>
    <row r="837">
      <c r="A837" s="8"/>
      <c r="B837" s="8"/>
      <c r="C837" s="8"/>
      <c r="D837" s="8"/>
      <c r="E837" s="8"/>
      <c r="F837" s="8"/>
      <c r="G837" s="8"/>
      <c r="J837" s="30"/>
      <c r="K837" s="89"/>
      <c r="L837" s="8"/>
      <c r="M837" s="8"/>
      <c r="N837" s="8"/>
      <c r="O837" s="8"/>
      <c r="P837" s="8"/>
      <c r="Q837" s="8"/>
      <c r="R837" s="8"/>
      <c r="S837" s="8"/>
      <c r="T837" s="8"/>
      <c r="U837" s="8"/>
      <c r="V837" s="8"/>
      <c r="W837" s="8"/>
      <c r="X837" s="8"/>
      <c r="Y837" s="8"/>
    </row>
    <row r="838">
      <c r="A838" s="8"/>
      <c r="B838" s="8"/>
      <c r="C838" s="8"/>
      <c r="D838" s="8"/>
      <c r="E838" s="8"/>
      <c r="F838" s="8"/>
      <c r="G838" s="8"/>
      <c r="J838" s="30"/>
      <c r="K838" s="89"/>
      <c r="L838" s="8"/>
      <c r="M838" s="8"/>
      <c r="N838" s="8"/>
      <c r="O838" s="8"/>
      <c r="P838" s="8"/>
      <c r="Q838" s="8"/>
      <c r="R838" s="8"/>
      <c r="S838" s="8"/>
      <c r="T838" s="8"/>
      <c r="U838" s="8"/>
      <c r="V838" s="8"/>
      <c r="W838" s="8"/>
      <c r="X838" s="8"/>
      <c r="Y838" s="8"/>
    </row>
    <row r="839">
      <c r="A839" s="8"/>
      <c r="B839" s="8"/>
      <c r="C839" s="8"/>
      <c r="D839" s="8"/>
      <c r="E839" s="8"/>
      <c r="F839" s="8"/>
      <c r="G839" s="8"/>
      <c r="J839" s="30"/>
      <c r="K839" s="89"/>
      <c r="L839" s="8"/>
      <c r="M839" s="8"/>
      <c r="N839" s="8"/>
      <c r="O839" s="8"/>
      <c r="P839" s="8"/>
      <c r="Q839" s="8"/>
      <c r="R839" s="8"/>
      <c r="S839" s="8"/>
      <c r="T839" s="8"/>
      <c r="U839" s="8"/>
      <c r="V839" s="8"/>
      <c r="W839" s="8"/>
      <c r="X839" s="8"/>
      <c r="Y839" s="8"/>
    </row>
    <row r="840">
      <c r="A840" s="8"/>
      <c r="B840" s="8"/>
      <c r="C840" s="8"/>
      <c r="D840" s="8"/>
      <c r="E840" s="8"/>
      <c r="F840" s="8"/>
      <c r="G840" s="8"/>
      <c r="J840" s="30"/>
      <c r="K840" s="89"/>
      <c r="L840" s="8"/>
      <c r="M840" s="8"/>
      <c r="N840" s="8"/>
      <c r="O840" s="8"/>
      <c r="P840" s="8"/>
      <c r="Q840" s="8"/>
      <c r="R840" s="8"/>
      <c r="S840" s="8"/>
      <c r="T840" s="8"/>
      <c r="U840" s="8"/>
      <c r="V840" s="8"/>
      <c r="W840" s="8"/>
      <c r="X840" s="8"/>
      <c r="Y840" s="8"/>
    </row>
    <row r="841">
      <c r="A841" s="8"/>
      <c r="B841" s="8"/>
      <c r="C841" s="8"/>
      <c r="D841" s="8"/>
      <c r="E841" s="8"/>
      <c r="F841" s="8"/>
      <c r="G841" s="8"/>
      <c r="J841" s="30"/>
      <c r="K841" s="89"/>
      <c r="L841" s="8"/>
      <c r="M841" s="8"/>
      <c r="N841" s="8"/>
      <c r="O841" s="8"/>
      <c r="P841" s="8"/>
      <c r="Q841" s="8"/>
      <c r="R841" s="8"/>
      <c r="S841" s="8"/>
      <c r="T841" s="8"/>
      <c r="U841" s="8"/>
      <c r="V841" s="8"/>
      <c r="W841" s="8"/>
      <c r="X841" s="8"/>
      <c r="Y841" s="8"/>
    </row>
    <row r="842">
      <c r="A842" s="8"/>
      <c r="B842" s="8"/>
      <c r="C842" s="8"/>
      <c r="D842" s="8"/>
      <c r="E842" s="8"/>
      <c r="F842" s="8"/>
      <c r="G842" s="8"/>
      <c r="J842" s="30"/>
      <c r="K842" s="89"/>
      <c r="L842" s="8"/>
      <c r="M842" s="8"/>
      <c r="N842" s="8"/>
      <c r="O842" s="8"/>
      <c r="P842" s="8"/>
      <c r="Q842" s="8"/>
      <c r="R842" s="8"/>
      <c r="S842" s="8"/>
      <c r="T842" s="8"/>
      <c r="U842" s="8"/>
      <c r="V842" s="8"/>
      <c r="W842" s="8"/>
      <c r="X842" s="8"/>
      <c r="Y842" s="8"/>
    </row>
    <row r="843">
      <c r="A843" s="8"/>
      <c r="B843" s="8"/>
      <c r="C843" s="8"/>
      <c r="D843" s="8"/>
      <c r="E843" s="8"/>
      <c r="F843" s="8"/>
      <c r="G843" s="8"/>
      <c r="J843" s="30"/>
      <c r="K843" s="89"/>
      <c r="L843" s="8"/>
      <c r="M843" s="8"/>
      <c r="N843" s="8"/>
      <c r="O843" s="8"/>
      <c r="P843" s="8"/>
      <c r="Q843" s="8"/>
      <c r="R843" s="8"/>
      <c r="S843" s="8"/>
      <c r="T843" s="8"/>
      <c r="U843" s="8"/>
      <c r="V843" s="8"/>
      <c r="W843" s="8"/>
      <c r="X843" s="8"/>
      <c r="Y843" s="8"/>
    </row>
    <row r="844">
      <c r="A844" s="8"/>
      <c r="B844" s="8"/>
      <c r="C844" s="8"/>
      <c r="D844" s="8"/>
      <c r="E844" s="8"/>
      <c r="F844" s="8"/>
      <c r="G844" s="8"/>
      <c r="J844" s="30"/>
      <c r="K844" s="89"/>
      <c r="L844" s="8"/>
      <c r="M844" s="8"/>
      <c r="N844" s="8"/>
      <c r="O844" s="8"/>
      <c r="P844" s="8"/>
      <c r="Q844" s="8"/>
      <c r="R844" s="8"/>
      <c r="S844" s="8"/>
      <c r="T844" s="8"/>
      <c r="U844" s="8"/>
      <c r="V844" s="8"/>
      <c r="W844" s="8"/>
      <c r="X844" s="8"/>
      <c r="Y844" s="8"/>
    </row>
    <row r="845">
      <c r="A845" s="8"/>
      <c r="B845" s="8"/>
      <c r="C845" s="8"/>
      <c r="D845" s="8"/>
      <c r="E845" s="8"/>
      <c r="F845" s="8"/>
      <c r="G845" s="8"/>
      <c r="J845" s="30"/>
      <c r="K845" s="89"/>
      <c r="L845" s="8"/>
      <c r="M845" s="8"/>
      <c r="N845" s="8"/>
      <c r="O845" s="8"/>
      <c r="P845" s="8"/>
      <c r="Q845" s="8"/>
      <c r="R845" s="8"/>
      <c r="S845" s="8"/>
      <c r="T845" s="8"/>
      <c r="U845" s="8"/>
      <c r="V845" s="8"/>
      <c r="W845" s="8"/>
      <c r="X845" s="8"/>
      <c r="Y845" s="8"/>
    </row>
    <row r="846">
      <c r="A846" s="8"/>
      <c r="B846" s="8"/>
      <c r="C846" s="8"/>
      <c r="D846" s="8"/>
      <c r="E846" s="8"/>
      <c r="F846" s="8"/>
      <c r="G846" s="8"/>
      <c r="J846" s="30"/>
      <c r="K846" s="89"/>
      <c r="L846" s="8"/>
      <c r="M846" s="8"/>
      <c r="N846" s="8"/>
      <c r="O846" s="8"/>
      <c r="P846" s="8"/>
      <c r="Q846" s="8"/>
      <c r="R846" s="8"/>
      <c r="S846" s="8"/>
      <c r="T846" s="8"/>
      <c r="U846" s="8"/>
      <c r="V846" s="8"/>
      <c r="W846" s="8"/>
      <c r="X846" s="8"/>
      <c r="Y846" s="8"/>
    </row>
    <row r="847">
      <c r="A847" s="8"/>
      <c r="B847" s="8"/>
      <c r="C847" s="8"/>
      <c r="D847" s="8"/>
      <c r="E847" s="8"/>
      <c r="F847" s="8"/>
      <c r="G847" s="8"/>
      <c r="J847" s="30"/>
      <c r="K847" s="89"/>
      <c r="L847" s="8"/>
      <c r="M847" s="8"/>
      <c r="N847" s="8"/>
      <c r="O847" s="8"/>
      <c r="P847" s="8"/>
      <c r="Q847" s="8"/>
      <c r="R847" s="8"/>
      <c r="S847" s="8"/>
      <c r="T847" s="8"/>
      <c r="U847" s="8"/>
      <c r="V847" s="8"/>
      <c r="W847" s="8"/>
      <c r="X847" s="8"/>
      <c r="Y847" s="8"/>
    </row>
    <row r="848">
      <c r="A848" s="8"/>
      <c r="B848" s="8"/>
      <c r="C848" s="8"/>
      <c r="D848" s="8"/>
      <c r="E848" s="8"/>
      <c r="F848" s="8"/>
      <c r="G848" s="8"/>
      <c r="J848" s="30"/>
      <c r="K848" s="89"/>
      <c r="L848" s="8"/>
      <c r="M848" s="8"/>
      <c r="N848" s="8"/>
      <c r="O848" s="8"/>
      <c r="P848" s="8"/>
      <c r="Q848" s="8"/>
      <c r="R848" s="8"/>
      <c r="S848" s="8"/>
      <c r="T848" s="8"/>
      <c r="U848" s="8"/>
      <c r="V848" s="8"/>
      <c r="W848" s="8"/>
      <c r="X848" s="8"/>
      <c r="Y848" s="8"/>
    </row>
    <row r="849">
      <c r="A849" s="8"/>
      <c r="B849" s="8"/>
      <c r="C849" s="8"/>
      <c r="D849" s="8"/>
      <c r="E849" s="8"/>
      <c r="F849" s="8"/>
      <c r="G849" s="8"/>
      <c r="J849" s="30"/>
      <c r="K849" s="89"/>
      <c r="L849" s="8"/>
      <c r="M849" s="8"/>
      <c r="N849" s="8"/>
      <c r="O849" s="8"/>
      <c r="P849" s="8"/>
      <c r="Q849" s="8"/>
      <c r="R849" s="8"/>
      <c r="S849" s="8"/>
      <c r="T849" s="8"/>
      <c r="U849" s="8"/>
      <c r="V849" s="8"/>
      <c r="W849" s="8"/>
      <c r="X849" s="8"/>
      <c r="Y849" s="8"/>
    </row>
    <row r="850">
      <c r="A850" s="8"/>
      <c r="B850" s="8"/>
      <c r="C850" s="8"/>
      <c r="D850" s="8"/>
      <c r="E850" s="8"/>
      <c r="F850" s="8"/>
      <c r="G850" s="8"/>
      <c r="J850" s="30"/>
      <c r="K850" s="89"/>
      <c r="L850" s="8"/>
      <c r="M850" s="8"/>
      <c r="N850" s="8"/>
      <c r="O850" s="8"/>
      <c r="P850" s="8"/>
      <c r="Q850" s="8"/>
      <c r="R850" s="8"/>
      <c r="S850" s="8"/>
      <c r="T850" s="8"/>
      <c r="U850" s="8"/>
      <c r="V850" s="8"/>
      <c r="W850" s="8"/>
      <c r="X850" s="8"/>
      <c r="Y850" s="8"/>
    </row>
    <row r="851">
      <c r="A851" s="8"/>
      <c r="B851" s="8"/>
      <c r="C851" s="8"/>
      <c r="D851" s="8"/>
      <c r="E851" s="8"/>
      <c r="F851" s="8"/>
      <c r="G851" s="8"/>
      <c r="J851" s="30"/>
      <c r="K851" s="89"/>
      <c r="L851" s="8"/>
      <c r="M851" s="8"/>
      <c r="N851" s="8"/>
      <c r="O851" s="8"/>
      <c r="P851" s="8"/>
      <c r="Q851" s="8"/>
      <c r="R851" s="8"/>
      <c r="S851" s="8"/>
      <c r="T851" s="8"/>
      <c r="U851" s="8"/>
      <c r="V851" s="8"/>
      <c r="W851" s="8"/>
      <c r="X851" s="8"/>
      <c r="Y851" s="8"/>
    </row>
    <row r="852">
      <c r="A852" s="8"/>
      <c r="B852" s="8"/>
      <c r="C852" s="8"/>
      <c r="D852" s="8"/>
      <c r="E852" s="8"/>
      <c r="F852" s="8"/>
      <c r="G852" s="8"/>
      <c r="J852" s="30"/>
      <c r="K852" s="89"/>
      <c r="L852" s="8"/>
      <c r="M852" s="8"/>
      <c r="N852" s="8"/>
      <c r="O852" s="8"/>
      <c r="P852" s="8"/>
      <c r="Q852" s="8"/>
      <c r="R852" s="8"/>
      <c r="S852" s="8"/>
      <c r="T852" s="8"/>
      <c r="U852" s="8"/>
      <c r="V852" s="8"/>
      <c r="W852" s="8"/>
      <c r="X852" s="8"/>
      <c r="Y852" s="8"/>
    </row>
    <row r="853">
      <c r="A853" s="8"/>
      <c r="B853" s="8"/>
      <c r="C853" s="8"/>
      <c r="D853" s="8"/>
      <c r="E853" s="8"/>
      <c r="F853" s="8"/>
      <c r="G853" s="8"/>
      <c r="J853" s="30"/>
      <c r="K853" s="89"/>
      <c r="L853" s="8"/>
      <c r="M853" s="8"/>
      <c r="N853" s="8"/>
      <c r="O853" s="8"/>
      <c r="P853" s="8"/>
      <c r="Q853" s="8"/>
      <c r="R853" s="8"/>
      <c r="S853" s="8"/>
      <c r="T853" s="8"/>
      <c r="U853" s="8"/>
      <c r="V853" s="8"/>
      <c r="W853" s="8"/>
      <c r="X853" s="8"/>
      <c r="Y853" s="8"/>
    </row>
    <row r="854">
      <c r="A854" s="8"/>
      <c r="B854" s="8"/>
      <c r="C854" s="8"/>
      <c r="D854" s="8"/>
      <c r="E854" s="8"/>
      <c r="F854" s="8"/>
      <c r="G854" s="8"/>
      <c r="J854" s="30"/>
      <c r="K854" s="89"/>
      <c r="L854" s="8"/>
      <c r="M854" s="8"/>
      <c r="N854" s="8"/>
      <c r="O854" s="8"/>
      <c r="P854" s="8"/>
      <c r="Q854" s="8"/>
      <c r="R854" s="8"/>
      <c r="S854" s="8"/>
      <c r="T854" s="8"/>
      <c r="U854" s="8"/>
      <c r="V854" s="8"/>
      <c r="W854" s="8"/>
      <c r="X854" s="8"/>
      <c r="Y854" s="8"/>
    </row>
    <row r="855">
      <c r="A855" s="8"/>
      <c r="B855" s="8"/>
      <c r="C855" s="8"/>
      <c r="D855" s="8"/>
      <c r="E855" s="8"/>
      <c r="F855" s="8"/>
      <c r="G855" s="8"/>
      <c r="J855" s="30"/>
      <c r="K855" s="89"/>
      <c r="L855" s="8"/>
      <c r="M855" s="8"/>
      <c r="N855" s="8"/>
      <c r="O855" s="8"/>
      <c r="P855" s="8"/>
      <c r="Q855" s="8"/>
      <c r="R855" s="8"/>
      <c r="S855" s="8"/>
      <c r="T855" s="8"/>
      <c r="U855" s="8"/>
      <c r="V855" s="8"/>
      <c r="W855" s="8"/>
      <c r="X855" s="8"/>
      <c r="Y855" s="8"/>
    </row>
    <row r="856">
      <c r="A856" s="8"/>
      <c r="B856" s="8"/>
      <c r="C856" s="8"/>
      <c r="D856" s="8"/>
      <c r="E856" s="8"/>
      <c r="F856" s="8"/>
      <c r="G856" s="8"/>
      <c r="J856" s="30"/>
      <c r="K856" s="89"/>
      <c r="L856" s="8"/>
      <c r="M856" s="8"/>
      <c r="N856" s="8"/>
      <c r="O856" s="8"/>
      <c r="P856" s="8"/>
      <c r="Q856" s="8"/>
      <c r="R856" s="8"/>
      <c r="S856" s="8"/>
      <c r="T856" s="8"/>
      <c r="U856" s="8"/>
      <c r="V856" s="8"/>
      <c r="W856" s="8"/>
      <c r="X856" s="8"/>
      <c r="Y856" s="8"/>
    </row>
    <row r="857">
      <c r="A857" s="8"/>
      <c r="B857" s="8"/>
      <c r="C857" s="8"/>
      <c r="D857" s="8"/>
      <c r="E857" s="8"/>
      <c r="F857" s="8"/>
      <c r="G857" s="8"/>
      <c r="J857" s="30"/>
      <c r="K857" s="89"/>
      <c r="L857" s="8"/>
      <c r="M857" s="8"/>
      <c r="N857" s="8"/>
      <c r="O857" s="8"/>
      <c r="P857" s="8"/>
      <c r="Q857" s="8"/>
      <c r="R857" s="8"/>
      <c r="S857" s="8"/>
      <c r="T857" s="8"/>
      <c r="U857" s="8"/>
      <c r="V857" s="8"/>
      <c r="W857" s="8"/>
      <c r="X857" s="8"/>
      <c r="Y857" s="8"/>
    </row>
    <row r="858">
      <c r="A858" s="8"/>
      <c r="B858" s="8"/>
      <c r="C858" s="8"/>
      <c r="D858" s="8"/>
      <c r="E858" s="8"/>
      <c r="F858" s="8"/>
      <c r="G858" s="8"/>
      <c r="J858" s="30"/>
      <c r="K858" s="89"/>
      <c r="L858" s="8"/>
      <c r="M858" s="8"/>
      <c r="N858" s="8"/>
      <c r="O858" s="8"/>
      <c r="P858" s="8"/>
      <c r="Q858" s="8"/>
      <c r="R858" s="8"/>
      <c r="S858" s="8"/>
      <c r="T858" s="8"/>
      <c r="U858" s="8"/>
      <c r="V858" s="8"/>
      <c r="W858" s="8"/>
      <c r="X858" s="8"/>
      <c r="Y858" s="8"/>
    </row>
    <row r="859">
      <c r="A859" s="8"/>
      <c r="B859" s="8"/>
      <c r="C859" s="8"/>
      <c r="D859" s="8"/>
      <c r="E859" s="8"/>
      <c r="F859" s="8"/>
      <c r="G859" s="8"/>
      <c r="J859" s="30"/>
      <c r="K859" s="89"/>
      <c r="L859" s="8"/>
      <c r="M859" s="8"/>
      <c r="N859" s="8"/>
      <c r="O859" s="8"/>
      <c r="P859" s="8"/>
      <c r="Q859" s="8"/>
      <c r="R859" s="8"/>
      <c r="S859" s="8"/>
      <c r="T859" s="8"/>
      <c r="U859" s="8"/>
      <c r="V859" s="8"/>
      <c r="W859" s="8"/>
      <c r="X859" s="8"/>
      <c r="Y859" s="8"/>
    </row>
    <row r="860">
      <c r="A860" s="8"/>
      <c r="B860" s="8"/>
      <c r="C860" s="8"/>
      <c r="D860" s="8"/>
      <c r="E860" s="8"/>
      <c r="F860" s="8"/>
      <c r="G860" s="8"/>
      <c r="J860" s="30"/>
      <c r="K860" s="89"/>
      <c r="L860" s="8"/>
      <c r="M860" s="8"/>
      <c r="N860" s="8"/>
      <c r="O860" s="8"/>
      <c r="P860" s="8"/>
      <c r="Q860" s="8"/>
      <c r="R860" s="8"/>
      <c r="S860" s="8"/>
      <c r="T860" s="8"/>
      <c r="U860" s="8"/>
      <c r="V860" s="8"/>
      <c r="W860" s="8"/>
      <c r="X860" s="8"/>
      <c r="Y860" s="8"/>
    </row>
    <row r="861">
      <c r="A861" s="8"/>
      <c r="B861" s="8"/>
      <c r="C861" s="8"/>
      <c r="D861" s="8"/>
      <c r="E861" s="8"/>
      <c r="F861" s="8"/>
      <c r="G861" s="8"/>
      <c r="J861" s="30"/>
      <c r="K861" s="89"/>
      <c r="L861" s="8"/>
      <c r="M861" s="8"/>
      <c r="N861" s="8"/>
      <c r="O861" s="8"/>
      <c r="P861" s="8"/>
      <c r="Q861" s="8"/>
      <c r="R861" s="8"/>
      <c r="S861" s="8"/>
      <c r="T861" s="8"/>
      <c r="U861" s="8"/>
      <c r="V861" s="8"/>
      <c r="W861" s="8"/>
      <c r="X861" s="8"/>
      <c r="Y861" s="8"/>
    </row>
    <row r="862">
      <c r="A862" s="8"/>
      <c r="B862" s="8"/>
      <c r="C862" s="8"/>
      <c r="D862" s="8"/>
      <c r="E862" s="8"/>
      <c r="F862" s="8"/>
      <c r="G862" s="8"/>
      <c r="J862" s="30"/>
      <c r="K862" s="89"/>
      <c r="L862" s="8"/>
      <c r="M862" s="8"/>
      <c r="N862" s="8"/>
      <c r="O862" s="8"/>
      <c r="P862" s="8"/>
      <c r="Q862" s="8"/>
      <c r="R862" s="8"/>
      <c r="S862" s="8"/>
      <c r="T862" s="8"/>
      <c r="U862" s="8"/>
      <c r="V862" s="8"/>
      <c r="W862" s="8"/>
      <c r="X862" s="8"/>
      <c r="Y862" s="8"/>
    </row>
    <row r="863">
      <c r="A863" s="8"/>
      <c r="B863" s="8"/>
      <c r="C863" s="8"/>
      <c r="D863" s="8"/>
      <c r="E863" s="8"/>
      <c r="F863" s="8"/>
      <c r="G863" s="8"/>
      <c r="J863" s="30"/>
      <c r="K863" s="89"/>
      <c r="L863" s="8"/>
      <c r="M863" s="8"/>
      <c r="N863" s="8"/>
      <c r="O863" s="8"/>
      <c r="P863" s="8"/>
      <c r="Q863" s="8"/>
      <c r="R863" s="8"/>
      <c r="S863" s="8"/>
      <c r="T863" s="8"/>
      <c r="U863" s="8"/>
      <c r="V863" s="8"/>
      <c r="W863" s="8"/>
      <c r="X863" s="8"/>
      <c r="Y863" s="8"/>
    </row>
    <row r="864">
      <c r="A864" s="8"/>
      <c r="B864" s="8"/>
      <c r="C864" s="8"/>
      <c r="D864" s="8"/>
      <c r="E864" s="8"/>
      <c r="F864" s="8"/>
      <c r="G864" s="8"/>
      <c r="J864" s="30"/>
      <c r="K864" s="89"/>
      <c r="L864" s="8"/>
      <c r="M864" s="8"/>
      <c r="N864" s="8"/>
      <c r="O864" s="8"/>
      <c r="P864" s="8"/>
      <c r="Q864" s="8"/>
      <c r="R864" s="8"/>
      <c r="S864" s="8"/>
      <c r="T864" s="8"/>
      <c r="U864" s="8"/>
      <c r="V864" s="8"/>
      <c r="W864" s="8"/>
      <c r="X864" s="8"/>
      <c r="Y864" s="8"/>
    </row>
    <row r="865">
      <c r="A865" s="8"/>
      <c r="B865" s="8"/>
      <c r="C865" s="8"/>
      <c r="D865" s="8"/>
      <c r="E865" s="8"/>
      <c r="F865" s="8"/>
      <c r="G865" s="8"/>
      <c r="J865" s="30"/>
      <c r="K865" s="89"/>
      <c r="L865" s="8"/>
      <c r="M865" s="8"/>
      <c r="N865" s="8"/>
      <c r="O865" s="8"/>
      <c r="P865" s="8"/>
      <c r="Q865" s="8"/>
      <c r="R865" s="8"/>
      <c r="S865" s="8"/>
      <c r="T865" s="8"/>
      <c r="U865" s="8"/>
      <c r="V865" s="8"/>
      <c r="W865" s="8"/>
      <c r="X865" s="8"/>
      <c r="Y865" s="8"/>
    </row>
    <row r="866">
      <c r="A866" s="8"/>
      <c r="B866" s="8"/>
      <c r="C866" s="8"/>
      <c r="D866" s="8"/>
      <c r="E866" s="8"/>
      <c r="F866" s="8"/>
      <c r="G866" s="8"/>
      <c r="J866" s="30"/>
      <c r="K866" s="89"/>
      <c r="L866" s="8"/>
      <c r="M866" s="8"/>
      <c r="N866" s="8"/>
      <c r="O866" s="8"/>
      <c r="P866" s="8"/>
      <c r="Q866" s="8"/>
      <c r="R866" s="8"/>
      <c r="S866" s="8"/>
      <c r="T866" s="8"/>
      <c r="U866" s="8"/>
      <c r="V866" s="8"/>
      <c r="W866" s="8"/>
      <c r="X866" s="8"/>
      <c r="Y866" s="8"/>
    </row>
    <row r="867">
      <c r="A867" s="8"/>
      <c r="B867" s="8"/>
      <c r="C867" s="8"/>
      <c r="D867" s="8"/>
      <c r="E867" s="8"/>
      <c r="F867" s="8"/>
      <c r="G867" s="8"/>
      <c r="J867" s="30"/>
      <c r="K867" s="89"/>
      <c r="L867" s="8"/>
      <c r="M867" s="8"/>
      <c r="N867" s="8"/>
      <c r="O867" s="8"/>
      <c r="P867" s="8"/>
      <c r="Q867" s="8"/>
      <c r="R867" s="8"/>
      <c r="S867" s="8"/>
      <c r="T867" s="8"/>
      <c r="U867" s="8"/>
      <c r="V867" s="8"/>
      <c r="W867" s="8"/>
      <c r="X867" s="8"/>
      <c r="Y867" s="8"/>
    </row>
    <row r="868">
      <c r="A868" s="8"/>
      <c r="B868" s="8"/>
      <c r="C868" s="8"/>
      <c r="D868" s="8"/>
      <c r="E868" s="8"/>
      <c r="F868" s="8"/>
      <c r="G868" s="8"/>
      <c r="J868" s="30"/>
      <c r="K868" s="89"/>
      <c r="L868" s="8"/>
      <c r="M868" s="8"/>
      <c r="N868" s="8"/>
      <c r="O868" s="8"/>
      <c r="P868" s="8"/>
      <c r="Q868" s="8"/>
      <c r="R868" s="8"/>
      <c r="S868" s="8"/>
      <c r="T868" s="8"/>
      <c r="U868" s="8"/>
      <c r="V868" s="8"/>
      <c r="W868" s="8"/>
      <c r="X868" s="8"/>
      <c r="Y868" s="8"/>
    </row>
    <row r="869">
      <c r="A869" s="8"/>
      <c r="B869" s="8"/>
      <c r="C869" s="8"/>
      <c r="D869" s="8"/>
      <c r="E869" s="8"/>
      <c r="F869" s="8"/>
      <c r="G869" s="8"/>
      <c r="J869" s="30"/>
      <c r="K869" s="89"/>
      <c r="L869" s="8"/>
      <c r="M869" s="8"/>
      <c r="N869" s="8"/>
      <c r="O869" s="8"/>
      <c r="P869" s="8"/>
      <c r="Q869" s="8"/>
      <c r="R869" s="8"/>
      <c r="S869" s="8"/>
      <c r="T869" s="8"/>
      <c r="U869" s="8"/>
      <c r="V869" s="8"/>
      <c r="W869" s="8"/>
      <c r="X869" s="8"/>
      <c r="Y869" s="8"/>
    </row>
    <row r="870">
      <c r="A870" s="8"/>
      <c r="B870" s="8"/>
      <c r="C870" s="8"/>
      <c r="D870" s="8"/>
      <c r="E870" s="8"/>
      <c r="F870" s="8"/>
      <c r="G870" s="8"/>
      <c r="J870" s="30"/>
      <c r="K870" s="89"/>
      <c r="L870" s="8"/>
      <c r="M870" s="8"/>
      <c r="N870" s="8"/>
      <c r="O870" s="8"/>
      <c r="P870" s="8"/>
      <c r="Q870" s="8"/>
      <c r="R870" s="8"/>
      <c r="S870" s="8"/>
      <c r="T870" s="8"/>
      <c r="U870" s="8"/>
      <c r="V870" s="8"/>
      <c r="W870" s="8"/>
      <c r="X870" s="8"/>
      <c r="Y870" s="8"/>
    </row>
    <row r="871">
      <c r="A871" s="8"/>
      <c r="B871" s="8"/>
      <c r="C871" s="8"/>
      <c r="D871" s="8"/>
      <c r="E871" s="8"/>
      <c r="F871" s="8"/>
      <c r="G871" s="8"/>
      <c r="J871" s="30"/>
      <c r="K871" s="89"/>
      <c r="L871" s="8"/>
      <c r="M871" s="8"/>
      <c r="N871" s="8"/>
      <c r="O871" s="8"/>
      <c r="P871" s="8"/>
      <c r="Q871" s="8"/>
      <c r="R871" s="8"/>
      <c r="S871" s="8"/>
      <c r="T871" s="8"/>
      <c r="U871" s="8"/>
      <c r="V871" s="8"/>
      <c r="W871" s="8"/>
      <c r="X871" s="8"/>
      <c r="Y871" s="8"/>
    </row>
    <row r="872">
      <c r="A872" s="8"/>
      <c r="B872" s="8"/>
      <c r="C872" s="8"/>
      <c r="D872" s="8"/>
      <c r="E872" s="8"/>
      <c r="F872" s="8"/>
      <c r="G872" s="8"/>
      <c r="J872" s="30"/>
      <c r="K872" s="89"/>
      <c r="L872" s="8"/>
      <c r="M872" s="8"/>
      <c r="N872" s="8"/>
      <c r="O872" s="8"/>
      <c r="P872" s="8"/>
      <c r="Q872" s="8"/>
      <c r="R872" s="8"/>
      <c r="S872" s="8"/>
      <c r="T872" s="8"/>
      <c r="U872" s="8"/>
      <c r="V872" s="8"/>
      <c r="W872" s="8"/>
      <c r="X872" s="8"/>
      <c r="Y872" s="8"/>
    </row>
    <row r="873">
      <c r="A873" s="8"/>
      <c r="B873" s="8"/>
      <c r="C873" s="8"/>
      <c r="D873" s="8"/>
      <c r="E873" s="8"/>
      <c r="F873" s="8"/>
      <c r="G873" s="8"/>
      <c r="J873" s="30"/>
      <c r="K873" s="89"/>
      <c r="L873" s="8"/>
      <c r="M873" s="8"/>
      <c r="N873" s="8"/>
      <c r="O873" s="8"/>
      <c r="P873" s="8"/>
      <c r="Q873" s="8"/>
      <c r="R873" s="8"/>
      <c r="S873" s="8"/>
      <c r="T873" s="8"/>
      <c r="U873" s="8"/>
      <c r="V873" s="8"/>
      <c r="W873" s="8"/>
      <c r="X873" s="8"/>
      <c r="Y873" s="8"/>
    </row>
    <row r="874">
      <c r="A874" s="8"/>
      <c r="B874" s="8"/>
      <c r="C874" s="8"/>
      <c r="D874" s="8"/>
      <c r="E874" s="8"/>
      <c r="F874" s="8"/>
      <c r="G874" s="8"/>
      <c r="J874" s="30"/>
      <c r="K874" s="89"/>
      <c r="L874" s="8"/>
      <c r="M874" s="8"/>
      <c r="N874" s="8"/>
      <c r="O874" s="8"/>
      <c r="P874" s="8"/>
      <c r="Q874" s="8"/>
      <c r="R874" s="8"/>
      <c r="S874" s="8"/>
      <c r="T874" s="8"/>
      <c r="U874" s="8"/>
      <c r="V874" s="8"/>
      <c r="W874" s="8"/>
      <c r="X874" s="8"/>
      <c r="Y874" s="8"/>
    </row>
    <row r="875">
      <c r="A875" s="8"/>
      <c r="B875" s="8"/>
      <c r="C875" s="8"/>
      <c r="D875" s="8"/>
      <c r="E875" s="8"/>
      <c r="F875" s="8"/>
      <c r="G875" s="8"/>
      <c r="J875" s="30"/>
      <c r="K875" s="89"/>
      <c r="L875" s="8"/>
      <c r="M875" s="8"/>
      <c r="N875" s="8"/>
      <c r="O875" s="8"/>
      <c r="P875" s="8"/>
      <c r="Q875" s="8"/>
      <c r="R875" s="8"/>
      <c r="S875" s="8"/>
      <c r="T875" s="8"/>
      <c r="U875" s="8"/>
      <c r="V875" s="8"/>
      <c r="W875" s="8"/>
      <c r="X875" s="8"/>
      <c r="Y875" s="8"/>
    </row>
    <row r="876">
      <c r="A876" s="8"/>
      <c r="B876" s="8"/>
      <c r="C876" s="8"/>
      <c r="D876" s="8"/>
      <c r="E876" s="8"/>
      <c r="F876" s="8"/>
      <c r="G876" s="8"/>
      <c r="J876" s="30"/>
      <c r="K876" s="89"/>
      <c r="L876" s="8"/>
      <c r="M876" s="8"/>
      <c r="N876" s="8"/>
      <c r="O876" s="8"/>
      <c r="P876" s="8"/>
      <c r="Q876" s="8"/>
      <c r="R876" s="8"/>
      <c r="S876" s="8"/>
      <c r="T876" s="8"/>
      <c r="U876" s="8"/>
      <c r="V876" s="8"/>
      <c r="W876" s="8"/>
      <c r="X876" s="8"/>
      <c r="Y876" s="8"/>
    </row>
    <row r="877">
      <c r="A877" s="8"/>
      <c r="B877" s="8"/>
      <c r="C877" s="8"/>
      <c r="D877" s="8"/>
      <c r="E877" s="8"/>
      <c r="F877" s="8"/>
      <c r="G877" s="8"/>
      <c r="J877" s="30"/>
      <c r="K877" s="89"/>
      <c r="L877" s="8"/>
      <c r="M877" s="8"/>
      <c r="N877" s="8"/>
      <c r="O877" s="8"/>
      <c r="P877" s="8"/>
      <c r="Q877" s="8"/>
      <c r="R877" s="8"/>
      <c r="S877" s="8"/>
      <c r="T877" s="8"/>
      <c r="U877" s="8"/>
      <c r="V877" s="8"/>
      <c r="W877" s="8"/>
      <c r="X877" s="8"/>
      <c r="Y877" s="8"/>
    </row>
    <row r="878">
      <c r="A878" s="8"/>
      <c r="B878" s="8"/>
      <c r="C878" s="8"/>
      <c r="D878" s="8"/>
      <c r="E878" s="8"/>
      <c r="F878" s="8"/>
      <c r="G878" s="8"/>
      <c r="J878" s="30"/>
      <c r="K878" s="89"/>
      <c r="L878" s="8"/>
      <c r="M878" s="8"/>
      <c r="N878" s="8"/>
      <c r="O878" s="8"/>
      <c r="P878" s="8"/>
      <c r="Q878" s="8"/>
      <c r="R878" s="8"/>
      <c r="S878" s="8"/>
      <c r="T878" s="8"/>
      <c r="U878" s="8"/>
      <c r="V878" s="8"/>
      <c r="W878" s="8"/>
      <c r="X878" s="8"/>
      <c r="Y878" s="8"/>
    </row>
    <row r="879">
      <c r="A879" s="8"/>
      <c r="B879" s="8"/>
      <c r="C879" s="8"/>
      <c r="D879" s="8"/>
      <c r="E879" s="8"/>
      <c r="F879" s="8"/>
      <c r="G879" s="8"/>
      <c r="J879" s="30"/>
      <c r="K879" s="89"/>
      <c r="L879" s="8"/>
      <c r="M879" s="8"/>
      <c r="N879" s="8"/>
      <c r="O879" s="8"/>
      <c r="P879" s="8"/>
      <c r="Q879" s="8"/>
      <c r="R879" s="8"/>
      <c r="S879" s="8"/>
      <c r="T879" s="8"/>
      <c r="U879" s="8"/>
      <c r="V879" s="8"/>
      <c r="W879" s="8"/>
      <c r="X879" s="8"/>
      <c r="Y879" s="8"/>
    </row>
    <row r="880">
      <c r="A880" s="8"/>
      <c r="B880" s="8"/>
      <c r="C880" s="8"/>
      <c r="D880" s="8"/>
      <c r="E880" s="8"/>
      <c r="F880" s="8"/>
      <c r="G880" s="8"/>
      <c r="J880" s="30"/>
      <c r="K880" s="89"/>
      <c r="L880" s="8"/>
      <c r="M880" s="8"/>
      <c r="N880" s="8"/>
      <c r="O880" s="8"/>
      <c r="P880" s="8"/>
      <c r="Q880" s="8"/>
      <c r="R880" s="8"/>
      <c r="S880" s="8"/>
      <c r="T880" s="8"/>
      <c r="U880" s="8"/>
      <c r="V880" s="8"/>
      <c r="W880" s="8"/>
      <c r="X880" s="8"/>
      <c r="Y880" s="8"/>
    </row>
    <row r="881">
      <c r="A881" s="8"/>
      <c r="B881" s="8"/>
      <c r="C881" s="8"/>
      <c r="D881" s="8"/>
      <c r="E881" s="8"/>
      <c r="F881" s="8"/>
      <c r="G881" s="8"/>
      <c r="J881" s="30"/>
      <c r="K881" s="89"/>
      <c r="L881" s="8"/>
      <c r="M881" s="8"/>
      <c r="N881" s="8"/>
      <c r="O881" s="8"/>
      <c r="P881" s="8"/>
      <c r="Q881" s="8"/>
      <c r="R881" s="8"/>
      <c r="S881" s="8"/>
      <c r="T881" s="8"/>
      <c r="U881" s="8"/>
      <c r="V881" s="8"/>
      <c r="W881" s="8"/>
      <c r="X881" s="8"/>
      <c r="Y881" s="8"/>
    </row>
    <row r="882">
      <c r="A882" s="8"/>
      <c r="B882" s="8"/>
      <c r="C882" s="8"/>
      <c r="D882" s="8"/>
      <c r="E882" s="8"/>
      <c r="F882" s="8"/>
      <c r="G882" s="8"/>
      <c r="J882" s="30"/>
      <c r="K882" s="89"/>
      <c r="L882" s="8"/>
      <c r="M882" s="8"/>
      <c r="N882" s="8"/>
      <c r="O882" s="8"/>
      <c r="P882" s="8"/>
      <c r="Q882" s="8"/>
      <c r="R882" s="8"/>
      <c r="S882" s="8"/>
      <c r="T882" s="8"/>
      <c r="U882" s="8"/>
      <c r="V882" s="8"/>
      <c r="W882" s="8"/>
      <c r="X882" s="8"/>
      <c r="Y882" s="8"/>
    </row>
    <row r="883">
      <c r="A883" s="8"/>
      <c r="B883" s="8"/>
      <c r="C883" s="8"/>
      <c r="D883" s="8"/>
      <c r="E883" s="8"/>
      <c r="F883" s="8"/>
      <c r="G883" s="8"/>
      <c r="J883" s="30"/>
      <c r="K883" s="89"/>
      <c r="L883" s="8"/>
      <c r="M883" s="8"/>
      <c r="N883" s="8"/>
      <c r="O883" s="8"/>
      <c r="P883" s="8"/>
      <c r="Q883" s="8"/>
      <c r="R883" s="8"/>
      <c r="S883" s="8"/>
      <c r="T883" s="8"/>
      <c r="U883" s="8"/>
      <c r="V883" s="8"/>
      <c r="W883" s="8"/>
      <c r="X883" s="8"/>
      <c r="Y883" s="8"/>
    </row>
    <row r="884">
      <c r="A884" s="8"/>
      <c r="B884" s="8"/>
      <c r="C884" s="8"/>
      <c r="D884" s="8"/>
      <c r="E884" s="8"/>
      <c r="F884" s="8"/>
      <c r="G884" s="8"/>
      <c r="J884" s="30"/>
      <c r="K884" s="89"/>
      <c r="L884" s="8"/>
      <c r="M884" s="8"/>
      <c r="N884" s="8"/>
      <c r="O884" s="8"/>
      <c r="P884" s="8"/>
      <c r="Q884" s="8"/>
      <c r="R884" s="8"/>
      <c r="S884" s="8"/>
      <c r="T884" s="8"/>
      <c r="U884" s="8"/>
      <c r="V884" s="8"/>
      <c r="W884" s="8"/>
      <c r="X884" s="8"/>
      <c r="Y884" s="8"/>
    </row>
    <row r="885">
      <c r="A885" s="8"/>
      <c r="B885" s="8"/>
      <c r="C885" s="8"/>
      <c r="D885" s="8"/>
      <c r="E885" s="8"/>
      <c r="F885" s="8"/>
      <c r="G885" s="8"/>
      <c r="J885" s="30"/>
      <c r="K885" s="89"/>
      <c r="L885" s="8"/>
      <c r="M885" s="8"/>
      <c r="N885" s="8"/>
      <c r="O885" s="8"/>
      <c r="P885" s="8"/>
      <c r="Q885" s="8"/>
      <c r="R885" s="8"/>
      <c r="S885" s="8"/>
      <c r="T885" s="8"/>
      <c r="U885" s="8"/>
      <c r="V885" s="8"/>
      <c r="W885" s="8"/>
      <c r="X885" s="8"/>
      <c r="Y885" s="8"/>
    </row>
    <row r="886">
      <c r="A886" s="8"/>
      <c r="B886" s="8"/>
      <c r="C886" s="8"/>
      <c r="D886" s="8"/>
      <c r="E886" s="8"/>
      <c r="F886" s="8"/>
      <c r="G886" s="8"/>
      <c r="J886" s="30"/>
      <c r="K886" s="89"/>
      <c r="L886" s="8"/>
      <c r="M886" s="8"/>
      <c r="N886" s="8"/>
      <c r="O886" s="8"/>
      <c r="P886" s="8"/>
      <c r="Q886" s="8"/>
      <c r="R886" s="8"/>
      <c r="S886" s="8"/>
      <c r="T886" s="8"/>
      <c r="U886" s="8"/>
      <c r="V886" s="8"/>
      <c r="W886" s="8"/>
      <c r="X886" s="8"/>
      <c r="Y886" s="8"/>
    </row>
    <row r="887">
      <c r="A887" s="8"/>
      <c r="B887" s="8"/>
      <c r="C887" s="8"/>
      <c r="D887" s="8"/>
      <c r="E887" s="8"/>
      <c r="F887" s="8"/>
      <c r="G887" s="8"/>
      <c r="J887" s="30"/>
      <c r="K887" s="89"/>
      <c r="L887" s="8"/>
      <c r="M887" s="8"/>
      <c r="N887" s="8"/>
      <c r="O887" s="8"/>
      <c r="P887" s="8"/>
      <c r="Q887" s="8"/>
      <c r="R887" s="8"/>
      <c r="S887" s="8"/>
      <c r="T887" s="8"/>
      <c r="U887" s="8"/>
      <c r="V887" s="8"/>
      <c r="W887" s="8"/>
      <c r="X887" s="8"/>
      <c r="Y887" s="8"/>
    </row>
    <row r="888">
      <c r="A888" s="8"/>
      <c r="B888" s="8"/>
      <c r="C888" s="8"/>
      <c r="D888" s="8"/>
      <c r="E888" s="8"/>
      <c r="F888" s="8"/>
      <c r="G888" s="8"/>
      <c r="J888" s="30"/>
      <c r="K888" s="89"/>
      <c r="L888" s="8"/>
      <c r="M888" s="8"/>
      <c r="N888" s="8"/>
      <c r="O888" s="8"/>
      <c r="P888" s="8"/>
      <c r="Q888" s="8"/>
      <c r="R888" s="8"/>
      <c r="S888" s="8"/>
      <c r="T888" s="8"/>
      <c r="U888" s="8"/>
      <c r="V888" s="8"/>
      <c r="W888" s="8"/>
      <c r="X888" s="8"/>
      <c r="Y888" s="8"/>
    </row>
    <row r="889">
      <c r="A889" s="8"/>
      <c r="B889" s="8"/>
      <c r="C889" s="8"/>
      <c r="D889" s="8"/>
      <c r="E889" s="8"/>
      <c r="F889" s="8"/>
      <c r="G889" s="8"/>
      <c r="J889" s="30"/>
      <c r="K889" s="89"/>
      <c r="L889" s="8"/>
      <c r="M889" s="8"/>
      <c r="N889" s="8"/>
      <c r="O889" s="8"/>
      <c r="P889" s="8"/>
      <c r="Q889" s="8"/>
      <c r="R889" s="8"/>
      <c r="S889" s="8"/>
      <c r="T889" s="8"/>
      <c r="U889" s="8"/>
      <c r="V889" s="8"/>
      <c r="W889" s="8"/>
      <c r="X889" s="8"/>
      <c r="Y889" s="8"/>
    </row>
    <row r="890">
      <c r="A890" s="8"/>
      <c r="B890" s="8"/>
      <c r="C890" s="8"/>
      <c r="D890" s="8"/>
      <c r="E890" s="8"/>
      <c r="F890" s="8"/>
      <c r="G890" s="8"/>
      <c r="J890" s="30"/>
      <c r="K890" s="89"/>
      <c r="L890" s="8"/>
      <c r="M890" s="8"/>
      <c r="N890" s="8"/>
      <c r="O890" s="8"/>
      <c r="P890" s="8"/>
      <c r="Q890" s="8"/>
      <c r="R890" s="8"/>
      <c r="S890" s="8"/>
      <c r="T890" s="8"/>
      <c r="U890" s="8"/>
      <c r="V890" s="8"/>
      <c r="W890" s="8"/>
      <c r="X890" s="8"/>
      <c r="Y890" s="8"/>
    </row>
    <row r="891">
      <c r="A891" s="8"/>
      <c r="B891" s="8"/>
      <c r="C891" s="8"/>
      <c r="D891" s="8"/>
      <c r="E891" s="8"/>
      <c r="F891" s="8"/>
      <c r="G891" s="8"/>
      <c r="J891" s="30"/>
      <c r="K891" s="89"/>
      <c r="L891" s="8"/>
      <c r="M891" s="8"/>
      <c r="N891" s="8"/>
      <c r="O891" s="8"/>
      <c r="P891" s="8"/>
      <c r="Q891" s="8"/>
      <c r="R891" s="8"/>
      <c r="S891" s="8"/>
      <c r="T891" s="8"/>
      <c r="U891" s="8"/>
      <c r="V891" s="8"/>
      <c r="W891" s="8"/>
      <c r="X891" s="8"/>
      <c r="Y891" s="8"/>
    </row>
    <row r="892">
      <c r="A892" s="8"/>
      <c r="B892" s="8"/>
      <c r="C892" s="8"/>
      <c r="D892" s="8"/>
      <c r="E892" s="8"/>
      <c r="F892" s="8"/>
      <c r="G892" s="8"/>
      <c r="J892" s="30"/>
      <c r="K892" s="89"/>
      <c r="L892" s="8"/>
      <c r="M892" s="8"/>
      <c r="N892" s="8"/>
      <c r="O892" s="8"/>
      <c r="P892" s="8"/>
      <c r="Q892" s="8"/>
      <c r="R892" s="8"/>
      <c r="S892" s="8"/>
      <c r="T892" s="8"/>
      <c r="U892" s="8"/>
      <c r="V892" s="8"/>
      <c r="W892" s="8"/>
      <c r="X892" s="8"/>
      <c r="Y892" s="8"/>
    </row>
    <row r="893">
      <c r="A893" s="8"/>
      <c r="B893" s="8"/>
      <c r="C893" s="8"/>
      <c r="D893" s="8"/>
      <c r="E893" s="8"/>
      <c r="F893" s="8"/>
      <c r="G893" s="8"/>
      <c r="J893" s="30"/>
      <c r="K893" s="89"/>
      <c r="L893" s="8"/>
      <c r="M893" s="8"/>
      <c r="N893" s="8"/>
      <c r="O893" s="8"/>
      <c r="P893" s="8"/>
      <c r="Q893" s="8"/>
      <c r="R893" s="8"/>
      <c r="S893" s="8"/>
      <c r="T893" s="8"/>
      <c r="U893" s="8"/>
      <c r="V893" s="8"/>
      <c r="W893" s="8"/>
      <c r="X893" s="8"/>
      <c r="Y893" s="8"/>
    </row>
    <row r="894">
      <c r="A894" s="8"/>
      <c r="B894" s="8"/>
      <c r="C894" s="8"/>
      <c r="D894" s="8"/>
      <c r="E894" s="8"/>
      <c r="F894" s="8"/>
      <c r="G894" s="8"/>
      <c r="J894" s="30"/>
      <c r="K894" s="89"/>
      <c r="L894" s="8"/>
      <c r="M894" s="8"/>
      <c r="N894" s="8"/>
      <c r="O894" s="8"/>
      <c r="P894" s="8"/>
      <c r="Q894" s="8"/>
      <c r="R894" s="8"/>
      <c r="S894" s="8"/>
      <c r="T894" s="8"/>
      <c r="U894" s="8"/>
      <c r="V894" s="8"/>
      <c r="W894" s="8"/>
      <c r="X894" s="8"/>
      <c r="Y894" s="8"/>
    </row>
    <row r="895">
      <c r="A895" s="8"/>
      <c r="B895" s="8"/>
      <c r="C895" s="8"/>
      <c r="D895" s="8"/>
      <c r="E895" s="8"/>
      <c r="F895" s="8"/>
      <c r="G895" s="8"/>
      <c r="J895" s="30"/>
      <c r="K895" s="89"/>
      <c r="L895" s="8"/>
      <c r="M895" s="8"/>
      <c r="N895" s="8"/>
      <c r="O895" s="8"/>
      <c r="P895" s="8"/>
      <c r="Q895" s="8"/>
      <c r="R895" s="8"/>
      <c r="S895" s="8"/>
      <c r="T895" s="8"/>
      <c r="U895" s="8"/>
      <c r="V895" s="8"/>
      <c r="W895" s="8"/>
      <c r="X895" s="8"/>
      <c r="Y895" s="8"/>
    </row>
    <row r="896">
      <c r="A896" s="8"/>
      <c r="B896" s="8"/>
      <c r="C896" s="8"/>
      <c r="D896" s="8"/>
      <c r="E896" s="8"/>
      <c r="F896" s="8"/>
      <c r="G896" s="8"/>
      <c r="J896" s="30"/>
      <c r="K896" s="89"/>
      <c r="L896" s="8"/>
      <c r="M896" s="8"/>
      <c r="N896" s="8"/>
      <c r="O896" s="8"/>
      <c r="P896" s="8"/>
      <c r="Q896" s="8"/>
      <c r="R896" s="8"/>
      <c r="S896" s="8"/>
      <c r="T896" s="8"/>
      <c r="U896" s="8"/>
      <c r="V896" s="8"/>
      <c r="W896" s="8"/>
      <c r="X896" s="8"/>
      <c r="Y896" s="8"/>
    </row>
    <row r="897">
      <c r="A897" s="8"/>
      <c r="B897" s="8"/>
      <c r="C897" s="8"/>
      <c r="D897" s="8"/>
      <c r="E897" s="8"/>
      <c r="F897" s="8"/>
      <c r="G897" s="8"/>
      <c r="J897" s="30"/>
      <c r="K897" s="89"/>
      <c r="L897" s="8"/>
      <c r="M897" s="8"/>
      <c r="N897" s="8"/>
      <c r="O897" s="8"/>
      <c r="P897" s="8"/>
      <c r="Q897" s="8"/>
      <c r="R897" s="8"/>
      <c r="S897" s="8"/>
      <c r="T897" s="8"/>
      <c r="U897" s="8"/>
      <c r="V897" s="8"/>
      <c r="W897" s="8"/>
      <c r="X897" s="8"/>
      <c r="Y897" s="8"/>
    </row>
    <row r="898">
      <c r="A898" s="8"/>
      <c r="B898" s="8"/>
      <c r="C898" s="8"/>
      <c r="D898" s="8"/>
      <c r="E898" s="8"/>
      <c r="F898" s="8"/>
      <c r="G898" s="8"/>
      <c r="J898" s="30"/>
      <c r="K898" s="89"/>
      <c r="L898" s="8"/>
      <c r="M898" s="8"/>
      <c r="N898" s="8"/>
      <c r="O898" s="8"/>
      <c r="P898" s="8"/>
      <c r="Q898" s="8"/>
      <c r="R898" s="8"/>
      <c r="S898" s="8"/>
      <c r="T898" s="8"/>
      <c r="U898" s="8"/>
      <c r="V898" s="8"/>
      <c r="W898" s="8"/>
      <c r="X898" s="8"/>
      <c r="Y898" s="8"/>
    </row>
    <row r="899">
      <c r="A899" s="8"/>
      <c r="B899" s="8"/>
      <c r="C899" s="8"/>
      <c r="D899" s="8"/>
      <c r="E899" s="8"/>
      <c r="F899" s="8"/>
      <c r="G899" s="8"/>
      <c r="J899" s="30"/>
      <c r="K899" s="89"/>
      <c r="L899" s="8"/>
      <c r="M899" s="8"/>
      <c r="N899" s="8"/>
      <c r="O899" s="8"/>
      <c r="P899" s="8"/>
      <c r="Q899" s="8"/>
      <c r="R899" s="8"/>
      <c r="S899" s="8"/>
      <c r="T899" s="8"/>
      <c r="U899" s="8"/>
      <c r="V899" s="8"/>
      <c r="W899" s="8"/>
      <c r="X899" s="8"/>
      <c r="Y899" s="8"/>
    </row>
    <row r="900">
      <c r="A900" s="8"/>
      <c r="B900" s="8"/>
      <c r="C900" s="8"/>
      <c r="D900" s="8"/>
      <c r="E900" s="8"/>
      <c r="F900" s="8"/>
      <c r="G900" s="8"/>
      <c r="J900" s="30"/>
      <c r="K900" s="89"/>
      <c r="L900" s="8"/>
      <c r="M900" s="8"/>
      <c r="N900" s="8"/>
      <c r="O900" s="8"/>
      <c r="P900" s="8"/>
      <c r="Q900" s="8"/>
      <c r="R900" s="8"/>
      <c r="S900" s="8"/>
      <c r="T900" s="8"/>
      <c r="U900" s="8"/>
      <c r="V900" s="8"/>
      <c r="W900" s="8"/>
      <c r="X900" s="8"/>
      <c r="Y900" s="8"/>
    </row>
    <row r="901">
      <c r="A901" s="8"/>
      <c r="B901" s="8"/>
      <c r="C901" s="8"/>
      <c r="D901" s="8"/>
      <c r="E901" s="8"/>
      <c r="F901" s="8"/>
      <c r="G901" s="8"/>
      <c r="J901" s="30"/>
      <c r="K901" s="89"/>
      <c r="L901" s="8"/>
      <c r="M901" s="8"/>
      <c r="N901" s="8"/>
      <c r="O901" s="8"/>
      <c r="P901" s="8"/>
      <c r="Q901" s="8"/>
      <c r="R901" s="8"/>
      <c r="S901" s="8"/>
      <c r="T901" s="8"/>
      <c r="U901" s="8"/>
      <c r="V901" s="8"/>
      <c r="W901" s="8"/>
      <c r="X901" s="8"/>
      <c r="Y901" s="8"/>
    </row>
    <row r="902">
      <c r="A902" s="8"/>
      <c r="B902" s="8"/>
      <c r="C902" s="8"/>
      <c r="D902" s="8"/>
      <c r="E902" s="8"/>
      <c r="F902" s="8"/>
      <c r="G902" s="8"/>
      <c r="J902" s="30"/>
      <c r="K902" s="89"/>
      <c r="L902" s="8"/>
      <c r="M902" s="8"/>
      <c r="N902" s="8"/>
      <c r="O902" s="8"/>
      <c r="P902" s="8"/>
      <c r="Q902" s="8"/>
      <c r="R902" s="8"/>
      <c r="S902" s="8"/>
      <c r="T902" s="8"/>
      <c r="U902" s="8"/>
      <c r="V902" s="8"/>
      <c r="W902" s="8"/>
      <c r="X902" s="8"/>
      <c r="Y902" s="8"/>
    </row>
    <row r="903">
      <c r="A903" s="8"/>
      <c r="B903" s="8"/>
      <c r="C903" s="8"/>
      <c r="D903" s="8"/>
      <c r="E903" s="8"/>
      <c r="F903" s="8"/>
      <c r="G903" s="8"/>
      <c r="J903" s="30"/>
      <c r="K903" s="89"/>
      <c r="L903" s="8"/>
      <c r="M903" s="8"/>
      <c r="N903" s="8"/>
      <c r="O903" s="8"/>
      <c r="P903" s="8"/>
      <c r="Q903" s="8"/>
      <c r="R903" s="8"/>
      <c r="S903" s="8"/>
      <c r="T903" s="8"/>
      <c r="U903" s="8"/>
      <c r="V903" s="8"/>
      <c r="W903" s="8"/>
      <c r="X903" s="8"/>
      <c r="Y903" s="8"/>
    </row>
    <row r="904">
      <c r="A904" s="8"/>
      <c r="B904" s="8"/>
      <c r="C904" s="8"/>
      <c r="D904" s="8"/>
      <c r="E904" s="8"/>
      <c r="F904" s="8"/>
      <c r="G904" s="8"/>
      <c r="J904" s="30"/>
      <c r="K904" s="89"/>
      <c r="L904" s="8"/>
      <c r="M904" s="8"/>
      <c r="N904" s="8"/>
      <c r="O904" s="8"/>
      <c r="P904" s="8"/>
      <c r="Q904" s="8"/>
      <c r="R904" s="8"/>
      <c r="S904" s="8"/>
      <c r="T904" s="8"/>
      <c r="U904" s="8"/>
      <c r="V904" s="8"/>
      <c r="W904" s="8"/>
      <c r="X904" s="8"/>
      <c r="Y904" s="8"/>
    </row>
    <row r="905">
      <c r="A905" s="8"/>
      <c r="B905" s="8"/>
      <c r="C905" s="8"/>
      <c r="D905" s="8"/>
      <c r="E905" s="8"/>
      <c r="F905" s="8"/>
      <c r="G905" s="8"/>
      <c r="J905" s="30"/>
      <c r="K905" s="89"/>
      <c r="L905" s="8"/>
      <c r="M905" s="8"/>
      <c r="N905" s="8"/>
      <c r="O905" s="8"/>
      <c r="P905" s="8"/>
      <c r="Q905" s="8"/>
      <c r="R905" s="8"/>
      <c r="S905" s="8"/>
      <c r="T905" s="8"/>
      <c r="U905" s="8"/>
      <c r="V905" s="8"/>
      <c r="W905" s="8"/>
      <c r="X905" s="8"/>
      <c r="Y905" s="8"/>
    </row>
    <row r="906">
      <c r="A906" s="8"/>
      <c r="B906" s="8"/>
      <c r="C906" s="8"/>
      <c r="D906" s="8"/>
      <c r="E906" s="8"/>
      <c r="F906" s="8"/>
      <c r="G906" s="8"/>
      <c r="J906" s="30"/>
      <c r="K906" s="89"/>
      <c r="L906" s="8"/>
      <c r="M906" s="8"/>
      <c r="N906" s="8"/>
      <c r="O906" s="8"/>
      <c r="P906" s="8"/>
      <c r="Q906" s="8"/>
      <c r="R906" s="8"/>
      <c r="S906" s="8"/>
      <c r="T906" s="8"/>
      <c r="U906" s="8"/>
      <c r="V906" s="8"/>
      <c r="W906" s="8"/>
      <c r="X906" s="8"/>
      <c r="Y906" s="8"/>
    </row>
    <row r="907">
      <c r="A907" s="8"/>
      <c r="B907" s="8"/>
      <c r="C907" s="8"/>
      <c r="D907" s="8"/>
      <c r="E907" s="8"/>
      <c r="F907" s="8"/>
      <c r="G907" s="8"/>
      <c r="J907" s="30"/>
      <c r="K907" s="89"/>
      <c r="L907" s="8"/>
      <c r="M907" s="8"/>
      <c r="N907" s="8"/>
      <c r="O907" s="8"/>
      <c r="P907" s="8"/>
      <c r="Q907" s="8"/>
      <c r="R907" s="8"/>
      <c r="S907" s="8"/>
      <c r="T907" s="8"/>
      <c r="U907" s="8"/>
      <c r="V907" s="8"/>
      <c r="W907" s="8"/>
      <c r="X907" s="8"/>
      <c r="Y907" s="8"/>
    </row>
    <row r="908">
      <c r="A908" s="8"/>
      <c r="B908" s="8"/>
      <c r="C908" s="8"/>
      <c r="D908" s="8"/>
      <c r="E908" s="8"/>
      <c r="F908" s="8"/>
      <c r="G908" s="8"/>
      <c r="J908" s="30"/>
      <c r="K908" s="89"/>
      <c r="L908" s="8"/>
      <c r="M908" s="8"/>
      <c r="N908" s="8"/>
      <c r="O908" s="8"/>
      <c r="P908" s="8"/>
      <c r="Q908" s="8"/>
      <c r="R908" s="8"/>
      <c r="S908" s="8"/>
      <c r="T908" s="8"/>
      <c r="U908" s="8"/>
      <c r="V908" s="8"/>
      <c r="W908" s="8"/>
      <c r="X908" s="8"/>
      <c r="Y908" s="8"/>
    </row>
    <row r="909">
      <c r="A909" s="8"/>
      <c r="B909" s="8"/>
      <c r="C909" s="8"/>
      <c r="D909" s="8"/>
      <c r="E909" s="8"/>
      <c r="F909" s="8"/>
      <c r="G909" s="8"/>
      <c r="J909" s="30"/>
      <c r="K909" s="89"/>
      <c r="L909" s="8"/>
      <c r="M909" s="8"/>
      <c r="N909" s="8"/>
      <c r="O909" s="8"/>
      <c r="P909" s="8"/>
      <c r="Q909" s="8"/>
      <c r="R909" s="8"/>
      <c r="S909" s="8"/>
      <c r="T909" s="8"/>
      <c r="U909" s="8"/>
      <c r="V909" s="8"/>
      <c r="W909" s="8"/>
      <c r="X909" s="8"/>
      <c r="Y909" s="8"/>
    </row>
    <row r="910">
      <c r="A910" s="8"/>
      <c r="B910" s="8"/>
      <c r="C910" s="8"/>
      <c r="D910" s="8"/>
      <c r="E910" s="8"/>
      <c r="F910" s="8"/>
      <c r="G910" s="8"/>
      <c r="J910" s="30"/>
      <c r="K910" s="89"/>
      <c r="L910" s="8"/>
      <c r="M910" s="8"/>
      <c r="N910" s="8"/>
      <c r="O910" s="8"/>
      <c r="P910" s="8"/>
      <c r="Q910" s="8"/>
      <c r="R910" s="8"/>
      <c r="S910" s="8"/>
      <c r="T910" s="8"/>
      <c r="U910" s="8"/>
      <c r="V910" s="8"/>
      <c r="W910" s="8"/>
      <c r="X910" s="8"/>
      <c r="Y910" s="8"/>
    </row>
    <row r="911">
      <c r="A911" s="8"/>
      <c r="B911" s="8"/>
      <c r="C911" s="8"/>
      <c r="D911" s="8"/>
      <c r="E911" s="8"/>
      <c r="F911" s="8"/>
      <c r="G911" s="8"/>
      <c r="J911" s="30"/>
      <c r="K911" s="89"/>
      <c r="L911" s="8"/>
      <c r="M911" s="8"/>
      <c r="N911" s="8"/>
      <c r="O911" s="8"/>
      <c r="P911" s="8"/>
      <c r="Q911" s="8"/>
      <c r="R911" s="8"/>
      <c r="S911" s="8"/>
      <c r="T911" s="8"/>
      <c r="U911" s="8"/>
      <c r="V911" s="8"/>
      <c r="W911" s="8"/>
      <c r="X911" s="8"/>
      <c r="Y911" s="8"/>
    </row>
    <row r="912">
      <c r="A912" s="8"/>
      <c r="B912" s="8"/>
      <c r="C912" s="8"/>
      <c r="D912" s="8"/>
      <c r="E912" s="8"/>
      <c r="F912" s="8"/>
      <c r="G912" s="8"/>
      <c r="J912" s="30"/>
      <c r="K912" s="89"/>
      <c r="L912" s="8"/>
      <c r="M912" s="8"/>
      <c r="N912" s="8"/>
      <c r="O912" s="8"/>
      <c r="P912" s="8"/>
      <c r="Q912" s="8"/>
      <c r="R912" s="8"/>
      <c r="S912" s="8"/>
      <c r="T912" s="8"/>
      <c r="U912" s="8"/>
      <c r="V912" s="8"/>
      <c r="W912" s="8"/>
      <c r="X912" s="8"/>
      <c r="Y912" s="8"/>
    </row>
    <row r="913">
      <c r="A913" s="8"/>
      <c r="B913" s="8"/>
      <c r="C913" s="8"/>
      <c r="D913" s="8"/>
      <c r="E913" s="8"/>
      <c r="F913" s="8"/>
      <c r="G913" s="8"/>
      <c r="J913" s="30"/>
      <c r="K913" s="89"/>
      <c r="L913" s="8"/>
      <c r="M913" s="8"/>
      <c r="N913" s="8"/>
      <c r="O913" s="8"/>
      <c r="P913" s="8"/>
      <c r="Q913" s="8"/>
      <c r="R913" s="8"/>
      <c r="S913" s="8"/>
      <c r="T913" s="8"/>
      <c r="U913" s="8"/>
      <c r="V913" s="8"/>
      <c r="W913" s="8"/>
      <c r="X913" s="8"/>
      <c r="Y913" s="8"/>
    </row>
    <row r="914">
      <c r="A914" s="8"/>
      <c r="B914" s="8"/>
      <c r="C914" s="8"/>
      <c r="D914" s="8"/>
      <c r="E914" s="8"/>
      <c r="F914" s="8"/>
      <c r="G914" s="8"/>
      <c r="J914" s="30"/>
      <c r="K914" s="89"/>
      <c r="L914" s="8"/>
      <c r="M914" s="8"/>
      <c r="N914" s="8"/>
      <c r="O914" s="8"/>
      <c r="P914" s="8"/>
      <c r="Q914" s="8"/>
      <c r="R914" s="8"/>
      <c r="S914" s="8"/>
      <c r="T914" s="8"/>
      <c r="U914" s="8"/>
      <c r="V914" s="8"/>
      <c r="W914" s="8"/>
      <c r="X914" s="8"/>
      <c r="Y914" s="8"/>
    </row>
    <row r="915">
      <c r="A915" s="8"/>
      <c r="B915" s="8"/>
      <c r="C915" s="8"/>
      <c r="D915" s="8"/>
      <c r="E915" s="8"/>
      <c r="F915" s="8"/>
      <c r="G915" s="8"/>
      <c r="J915" s="30"/>
      <c r="K915" s="89"/>
      <c r="L915" s="8"/>
      <c r="M915" s="8"/>
      <c r="N915" s="8"/>
      <c r="O915" s="8"/>
      <c r="P915" s="8"/>
      <c r="Q915" s="8"/>
      <c r="R915" s="8"/>
      <c r="S915" s="8"/>
      <c r="T915" s="8"/>
      <c r="U915" s="8"/>
      <c r="V915" s="8"/>
      <c r="W915" s="8"/>
      <c r="X915" s="8"/>
      <c r="Y915" s="8"/>
    </row>
    <row r="916">
      <c r="A916" s="8"/>
      <c r="B916" s="8"/>
      <c r="C916" s="8"/>
      <c r="D916" s="8"/>
      <c r="E916" s="8"/>
      <c r="F916" s="8"/>
      <c r="G916" s="8"/>
      <c r="J916" s="30"/>
      <c r="K916" s="89"/>
      <c r="L916" s="8"/>
      <c r="M916" s="8"/>
      <c r="N916" s="8"/>
      <c r="O916" s="8"/>
      <c r="P916" s="8"/>
      <c r="Q916" s="8"/>
      <c r="R916" s="8"/>
      <c r="S916" s="8"/>
      <c r="T916" s="8"/>
      <c r="U916" s="8"/>
      <c r="V916" s="8"/>
      <c r="W916" s="8"/>
      <c r="X916" s="8"/>
      <c r="Y916" s="8"/>
    </row>
    <row r="917">
      <c r="A917" s="8"/>
      <c r="B917" s="8"/>
      <c r="C917" s="8"/>
      <c r="D917" s="8"/>
      <c r="E917" s="8"/>
      <c r="F917" s="8"/>
      <c r="G917" s="8"/>
      <c r="J917" s="30"/>
      <c r="K917" s="89"/>
      <c r="L917" s="8"/>
      <c r="M917" s="8"/>
      <c r="N917" s="8"/>
      <c r="O917" s="8"/>
      <c r="P917" s="8"/>
      <c r="Q917" s="8"/>
      <c r="R917" s="8"/>
      <c r="S917" s="8"/>
      <c r="T917" s="8"/>
      <c r="U917" s="8"/>
      <c r="V917" s="8"/>
      <c r="W917" s="8"/>
      <c r="X917" s="8"/>
      <c r="Y917" s="8"/>
    </row>
    <row r="918">
      <c r="A918" s="8"/>
      <c r="B918" s="8"/>
      <c r="C918" s="8"/>
      <c r="D918" s="8"/>
      <c r="E918" s="8"/>
      <c r="F918" s="8"/>
      <c r="G918" s="8"/>
      <c r="J918" s="30"/>
      <c r="K918" s="89"/>
      <c r="L918" s="8"/>
      <c r="M918" s="8"/>
      <c r="N918" s="8"/>
      <c r="O918" s="8"/>
      <c r="P918" s="8"/>
      <c r="Q918" s="8"/>
      <c r="R918" s="8"/>
      <c r="S918" s="8"/>
      <c r="T918" s="8"/>
      <c r="U918" s="8"/>
      <c r="V918" s="8"/>
      <c r="W918" s="8"/>
      <c r="X918" s="8"/>
      <c r="Y918" s="8"/>
    </row>
    <row r="919">
      <c r="A919" s="8"/>
      <c r="B919" s="8"/>
      <c r="C919" s="8"/>
      <c r="D919" s="8"/>
      <c r="E919" s="8"/>
      <c r="F919" s="8"/>
      <c r="G919" s="8"/>
      <c r="J919" s="30"/>
      <c r="K919" s="89"/>
      <c r="L919" s="8"/>
      <c r="M919" s="8"/>
      <c r="N919" s="8"/>
      <c r="O919" s="8"/>
      <c r="P919" s="8"/>
      <c r="Q919" s="8"/>
      <c r="R919" s="8"/>
      <c r="S919" s="8"/>
      <c r="T919" s="8"/>
      <c r="U919" s="8"/>
      <c r="V919" s="8"/>
      <c r="W919" s="8"/>
      <c r="X919" s="8"/>
      <c r="Y919" s="8"/>
    </row>
    <row r="920">
      <c r="A920" s="8"/>
      <c r="B920" s="8"/>
      <c r="C920" s="8"/>
      <c r="D920" s="8"/>
      <c r="E920" s="8"/>
      <c r="F920" s="8"/>
      <c r="G920" s="8"/>
      <c r="J920" s="30"/>
      <c r="K920" s="89"/>
      <c r="L920" s="8"/>
      <c r="M920" s="8"/>
      <c r="N920" s="8"/>
      <c r="O920" s="8"/>
      <c r="P920" s="8"/>
      <c r="Q920" s="8"/>
      <c r="R920" s="8"/>
      <c r="S920" s="8"/>
      <c r="T920" s="8"/>
      <c r="U920" s="8"/>
      <c r="V920" s="8"/>
      <c r="W920" s="8"/>
      <c r="X920" s="8"/>
      <c r="Y920" s="8"/>
    </row>
    <row r="921">
      <c r="A921" s="8"/>
      <c r="B921" s="8"/>
      <c r="C921" s="8"/>
      <c r="D921" s="8"/>
      <c r="E921" s="8"/>
      <c r="F921" s="8"/>
      <c r="G921" s="8"/>
      <c r="J921" s="30"/>
      <c r="K921" s="89"/>
      <c r="L921" s="8"/>
      <c r="M921" s="8"/>
      <c r="N921" s="8"/>
      <c r="O921" s="8"/>
      <c r="P921" s="8"/>
      <c r="Q921" s="8"/>
      <c r="R921" s="8"/>
      <c r="S921" s="8"/>
      <c r="T921" s="8"/>
      <c r="U921" s="8"/>
      <c r="V921" s="8"/>
      <c r="W921" s="8"/>
      <c r="X921" s="8"/>
      <c r="Y921" s="8"/>
    </row>
    <row r="922">
      <c r="A922" s="8"/>
      <c r="B922" s="8"/>
      <c r="C922" s="8"/>
      <c r="D922" s="8"/>
      <c r="E922" s="8"/>
      <c r="F922" s="8"/>
      <c r="G922" s="8"/>
      <c r="J922" s="30"/>
      <c r="K922" s="89"/>
      <c r="L922" s="8"/>
      <c r="M922" s="8"/>
      <c r="N922" s="8"/>
      <c r="O922" s="8"/>
      <c r="P922" s="8"/>
      <c r="Q922" s="8"/>
      <c r="R922" s="8"/>
      <c r="S922" s="8"/>
      <c r="T922" s="8"/>
      <c r="U922" s="8"/>
      <c r="V922" s="8"/>
      <c r="W922" s="8"/>
      <c r="X922" s="8"/>
      <c r="Y922" s="8"/>
    </row>
    <row r="923">
      <c r="A923" s="8"/>
      <c r="B923" s="8"/>
      <c r="C923" s="8"/>
      <c r="D923" s="8"/>
      <c r="E923" s="8"/>
      <c r="F923" s="8"/>
      <c r="G923" s="8"/>
      <c r="J923" s="30"/>
      <c r="K923" s="89"/>
      <c r="L923" s="8"/>
      <c r="M923" s="8"/>
      <c r="N923" s="8"/>
      <c r="O923" s="8"/>
      <c r="P923" s="8"/>
      <c r="Q923" s="8"/>
      <c r="R923" s="8"/>
      <c r="S923" s="8"/>
      <c r="T923" s="8"/>
      <c r="U923" s="8"/>
      <c r="V923" s="8"/>
      <c r="W923" s="8"/>
      <c r="X923" s="8"/>
      <c r="Y923" s="8"/>
    </row>
    <row r="924">
      <c r="A924" s="8"/>
      <c r="B924" s="8"/>
      <c r="C924" s="8"/>
      <c r="D924" s="8"/>
      <c r="E924" s="8"/>
      <c r="F924" s="8"/>
      <c r="G924" s="8"/>
      <c r="J924" s="30"/>
      <c r="K924" s="89"/>
      <c r="L924" s="8"/>
      <c r="M924" s="8"/>
      <c r="N924" s="8"/>
      <c r="O924" s="8"/>
      <c r="P924" s="8"/>
      <c r="Q924" s="8"/>
      <c r="R924" s="8"/>
      <c r="S924" s="8"/>
      <c r="T924" s="8"/>
      <c r="U924" s="8"/>
      <c r="V924" s="8"/>
      <c r="W924" s="8"/>
      <c r="X924" s="8"/>
      <c r="Y924" s="8"/>
    </row>
    <row r="925">
      <c r="A925" s="8"/>
      <c r="B925" s="8"/>
      <c r="C925" s="8"/>
      <c r="D925" s="8"/>
      <c r="E925" s="8"/>
      <c r="F925" s="8"/>
      <c r="G925" s="8"/>
      <c r="J925" s="30"/>
      <c r="K925" s="89"/>
      <c r="L925" s="8"/>
      <c r="M925" s="8"/>
      <c r="N925" s="8"/>
      <c r="O925" s="8"/>
      <c r="P925" s="8"/>
      <c r="Q925" s="8"/>
      <c r="R925" s="8"/>
      <c r="S925" s="8"/>
      <c r="T925" s="8"/>
      <c r="U925" s="8"/>
      <c r="V925" s="8"/>
      <c r="W925" s="8"/>
      <c r="X925" s="8"/>
      <c r="Y925" s="8"/>
    </row>
    <row r="926">
      <c r="A926" s="8"/>
      <c r="B926" s="8"/>
      <c r="C926" s="8"/>
      <c r="D926" s="8"/>
      <c r="E926" s="8"/>
      <c r="F926" s="8"/>
      <c r="G926" s="8"/>
      <c r="J926" s="30"/>
      <c r="K926" s="89"/>
      <c r="L926" s="8"/>
      <c r="M926" s="8"/>
      <c r="N926" s="8"/>
      <c r="O926" s="8"/>
      <c r="P926" s="8"/>
      <c r="Q926" s="8"/>
      <c r="R926" s="8"/>
      <c r="S926" s="8"/>
      <c r="T926" s="8"/>
      <c r="U926" s="8"/>
      <c r="V926" s="8"/>
      <c r="W926" s="8"/>
      <c r="X926" s="8"/>
      <c r="Y926" s="8"/>
    </row>
    <row r="927">
      <c r="A927" s="8"/>
      <c r="B927" s="8"/>
      <c r="C927" s="8"/>
      <c r="D927" s="8"/>
      <c r="E927" s="8"/>
      <c r="F927" s="8"/>
      <c r="G927" s="8"/>
      <c r="J927" s="30"/>
      <c r="K927" s="89"/>
      <c r="L927" s="8"/>
      <c r="M927" s="8"/>
      <c r="N927" s="8"/>
      <c r="O927" s="8"/>
      <c r="P927" s="8"/>
      <c r="Q927" s="8"/>
      <c r="R927" s="8"/>
      <c r="S927" s="8"/>
      <c r="T927" s="8"/>
      <c r="U927" s="8"/>
      <c r="V927" s="8"/>
      <c r="W927" s="8"/>
      <c r="X927" s="8"/>
      <c r="Y927" s="8"/>
    </row>
    <row r="928">
      <c r="A928" s="8"/>
      <c r="B928" s="8"/>
      <c r="C928" s="8"/>
      <c r="D928" s="8"/>
      <c r="E928" s="8"/>
      <c r="F928" s="8"/>
      <c r="G928" s="8"/>
      <c r="J928" s="30"/>
      <c r="K928" s="89"/>
      <c r="L928" s="8"/>
      <c r="M928" s="8"/>
      <c r="N928" s="8"/>
      <c r="O928" s="8"/>
      <c r="P928" s="8"/>
      <c r="Q928" s="8"/>
      <c r="R928" s="8"/>
      <c r="S928" s="8"/>
      <c r="T928" s="8"/>
      <c r="U928" s="8"/>
      <c r="V928" s="8"/>
      <c r="W928" s="8"/>
      <c r="X928" s="8"/>
      <c r="Y928" s="8"/>
    </row>
    <row r="929">
      <c r="A929" s="8"/>
      <c r="B929" s="8"/>
      <c r="C929" s="8"/>
      <c r="D929" s="8"/>
      <c r="E929" s="8"/>
      <c r="F929" s="8"/>
      <c r="G929" s="8"/>
      <c r="J929" s="30"/>
      <c r="K929" s="89"/>
      <c r="L929" s="8"/>
      <c r="M929" s="8"/>
      <c r="N929" s="8"/>
      <c r="O929" s="8"/>
      <c r="P929" s="8"/>
      <c r="Q929" s="8"/>
      <c r="R929" s="8"/>
      <c r="S929" s="8"/>
      <c r="T929" s="8"/>
      <c r="U929" s="8"/>
      <c r="V929" s="8"/>
      <c r="W929" s="8"/>
      <c r="X929" s="8"/>
      <c r="Y929" s="8"/>
    </row>
    <row r="930">
      <c r="A930" s="8"/>
      <c r="B930" s="8"/>
      <c r="C930" s="8"/>
      <c r="D930" s="8"/>
      <c r="E930" s="8"/>
      <c r="F930" s="8"/>
      <c r="G930" s="8"/>
      <c r="J930" s="30"/>
      <c r="K930" s="89"/>
      <c r="L930" s="8"/>
      <c r="M930" s="8"/>
      <c r="N930" s="8"/>
      <c r="O930" s="8"/>
      <c r="P930" s="8"/>
      <c r="Q930" s="8"/>
      <c r="R930" s="8"/>
      <c r="S930" s="8"/>
      <c r="T930" s="8"/>
      <c r="U930" s="8"/>
      <c r="V930" s="8"/>
      <c r="W930" s="8"/>
      <c r="X930" s="8"/>
      <c r="Y930" s="8"/>
    </row>
    <row r="931">
      <c r="A931" s="8"/>
      <c r="B931" s="8"/>
      <c r="C931" s="8"/>
      <c r="D931" s="8"/>
      <c r="E931" s="8"/>
      <c r="F931" s="8"/>
      <c r="G931" s="8"/>
      <c r="J931" s="30"/>
      <c r="K931" s="89"/>
      <c r="L931" s="8"/>
      <c r="M931" s="8"/>
      <c r="N931" s="8"/>
      <c r="O931" s="8"/>
      <c r="P931" s="8"/>
      <c r="Q931" s="8"/>
      <c r="R931" s="8"/>
      <c r="S931" s="8"/>
      <c r="T931" s="8"/>
      <c r="U931" s="8"/>
      <c r="V931" s="8"/>
      <c r="W931" s="8"/>
      <c r="X931" s="8"/>
      <c r="Y931" s="8"/>
    </row>
    <row r="932">
      <c r="A932" s="8"/>
      <c r="B932" s="8"/>
      <c r="C932" s="8"/>
      <c r="D932" s="8"/>
      <c r="E932" s="8"/>
      <c r="F932" s="8"/>
      <c r="G932" s="8"/>
      <c r="J932" s="30"/>
      <c r="K932" s="89"/>
      <c r="L932" s="8"/>
      <c r="M932" s="8"/>
      <c r="N932" s="8"/>
      <c r="O932" s="8"/>
      <c r="P932" s="8"/>
      <c r="Q932" s="8"/>
      <c r="R932" s="8"/>
      <c r="S932" s="8"/>
      <c r="T932" s="8"/>
      <c r="U932" s="8"/>
      <c r="V932" s="8"/>
      <c r="W932" s="8"/>
      <c r="X932" s="8"/>
      <c r="Y932" s="8"/>
    </row>
    <row r="933">
      <c r="A933" s="8"/>
      <c r="B933" s="8"/>
      <c r="C933" s="8"/>
      <c r="D933" s="8"/>
      <c r="E933" s="8"/>
      <c r="F933" s="8"/>
      <c r="G933" s="8"/>
      <c r="J933" s="30"/>
      <c r="K933" s="89"/>
      <c r="L933" s="8"/>
      <c r="M933" s="8"/>
      <c r="N933" s="8"/>
      <c r="O933" s="8"/>
      <c r="P933" s="8"/>
      <c r="Q933" s="8"/>
      <c r="R933" s="8"/>
      <c r="S933" s="8"/>
      <c r="T933" s="8"/>
      <c r="U933" s="8"/>
      <c r="V933" s="8"/>
      <c r="W933" s="8"/>
      <c r="X933" s="8"/>
      <c r="Y933" s="8"/>
    </row>
    <row r="934">
      <c r="A934" s="8"/>
      <c r="B934" s="8"/>
      <c r="C934" s="8"/>
      <c r="D934" s="8"/>
      <c r="E934" s="8"/>
      <c r="F934" s="8"/>
      <c r="G934" s="8"/>
      <c r="J934" s="30"/>
      <c r="K934" s="89"/>
      <c r="L934" s="8"/>
      <c r="M934" s="8"/>
      <c r="N934" s="8"/>
      <c r="O934" s="8"/>
      <c r="P934" s="8"/>
      <c r="Q934" s="8"/>
      <c r="R934" s="8"/>
      <c r="S934" s="8"/>
      <c r="T934" s="8"/>
      <c r="U934" s="8"/>
      <c r="V934" s="8"/>
      <c r="W934" s="8"/>
      <c r="X934" s="8"/>
      <c r="Y934" s="8"/>
    </row>
    <row r="935">
      <c r="A935" s="8"/>
      <c r="B935" s="8"/>
      <c r="C935" s="8"/>
      <c r="D935" s="8"/>
      <c r="E935" s="8"/>
      <c r="F935" s="8"/>
      <c r="G935" s="8"/>
      <c r="J935" s="30"/>
      <c r="K935" s="89"/>
      <c r="L935" s="8"/>
      <c r="M935" s="8"/>
      <c r="N935" s="8"/>
      <c r="O935" s="8"/>
      <c r="P935" s="8"/>
      <c r="Q935" s="8"/>
      <c r="R935" s="8"/>
      <c r="S935" s="8"/>
      <c r="T935" s="8"/>
      <c r="U935" s="8"/>
      <c r="V935" s="8"/>
      <c r="W935" s="8"/>
      <c r="X935" s="8"/>
      <c r="Y935" s="8"/>
    </row>
    <row r="936">
      <c r="A936" s="8"/>
      <c r="B936" s="8"/>
      <c r="C936" s="8"/>
      <c r="D936" s="8"/>
      <c r="E936" s="8"/>
      <c r="F936" s="8"/>
      <c r="G936" s="8"/>
      <c r="J936" s="30"/>
      <c r="K936" s="89"/>
      <c r="L936" s="8"/>
      <c r="M936" s="8"/>
      <c r="N936" s="8"/>
      <c r="O936" s="8"/>
      <c r="P936" s="8"/>
      <c r="Q936" s="8"/>
      <c r="R936" s="8"/>
      <c r="S936" s="8"/>
      <c r="T936" s="8"/>
      <c r="U936" s="8"/>
      <c r="V936" s="8"/>
      <c r="W936" s="8"/>
      <c r="X936" s="8"/>
      <c r="Y936" s="8"/>
    </row>
    <row r="937">
      <c r="A937" s="8"/>
      <c r="B937" s="8"/>
      <c r="C937" s="8"/>
      <c r="D937" s="8"/>
      <c r="E937" s="8"/>
      <c r="F937" s="8"/>
      <c r="G937" s="8"/>
      <c r="J937" s="30"/>
      <c r="K937" s="89"/>
      <c r="L937" s="8"/>
      <c r="M937" s="8"/>
      <c r="N937" s="8"/>
      <c r="O937" s="8"/>
      <c r="P937" s="8"/>
      <c r="Q937" s="8"/>
      <c r="R937" s="8"/>
      <c r="S937" s="8"/>
      <c r="T937" s="8"/>
      <c r="U937" s="8"/>
      <c r="V937" s="8"/>
      <c r="W937" s="8"/>
      <c r="X937" s="8"/>
      <c r="Y937" s="8"/>
    </row>
    <row r="938">
      <c r="A938" s="8"/>
      <c r="B938" s="8"/>
      <c r="C938" s="8"/>
      <c r="D938" s="8"/>
      <c r="E938" s="8"/>
      <c r="F938" s="8"/>
      <c r="G938" s="8"/>
      <c r="J938" s="30"/>
      <c r="K938" s="89"/>
      <c r="L938" s="8"/>
      <c r="M938" s="8"/>
      <c r="N938" s="8"/>
      <c r="O938" s="8"/>
      <c r="P938" s="8"/>
      <c r="Q938" s="8"/>
      <c r="R938" s="8"/>
      <c r="S938" s="8"/>
      <c r="T938" s="8"/>
      <c r="U938" s="8"/>
      <c r="V938" s="8"/>
      <c r="W938" s="8"/>
      <c r="X938" s="8"/>
      <c r="Y938" s="8"/>
    </row>
    <row r="939">
      <c r="A939" s="8"/>
      <c r="B939" s="8"/>
      <c r="C939" s="8"/>
      <c r="D939" s="8"/>
      <c r="E939" s="8"/>
      <c r="F939" s="8"/>
      <c r="G939" s="8"/>
      <c r="J939" s="30"/>
      <c r="K939" s="89"/>
      <c r="L939" s="8"/>
      <c r="M939" s="8"/>
      <c r="N939" s="8"/>
      <c r="O939" s="8"/>
      <c r="P939" s="8"/>
      <c r="Q939" s="8"/>
      <c r="R939" s="8"/>
      <c r="S939" s="8"/>
      <c r="T939" s="8"/>
      <c r="U939" s="8"/>
      <c r="V939" s="8"/>
      <c r="W939" s="8"/>
      <c r="X939" s="8"/>
      <c r="Y939" s="8"/>
    </row>
    <row r="940">
      <c r="A940" s="8"/>
      <c r="B940" s="8"/>
      <c r="C940" s="8"/>
      <c r="D940" s="8"/>
      <c r="E940" s="8"/>
      <c r="F940" s="8"/>
      <c r="G940" s="8"/>
      <c r="J940" s="30"/>
      <c r="K940" s="89"/>
      <c r="L940" s="8"/>
      <c r="M940" s="8"/>
      <c r="N940" s="8"/>
      <c r="O940" s="8"/>
      <c r="P940" s="8"/>
      <c r="Q940" s="8"/>
      <c r="R940" s="8"/>
      <c r="S940" s="8"/>
      <c r="T940" s="8"/>
      <c r="U940" s="8"/>
      <c r="V940" s="8"/>
      <c r="W940" s="8"/>
      <c r="X940" s="8"/>
      <c r="Y940" s="8"/>
    </row>
    <row r="941">
      <c r="A941" s="8"/>
      <c r="B941" s="8"/>
      <c r="C941" s="8"/>
      <c r="D941" s="8"/>
      <c r="E941" s="8"/>
      <c r="F941" s="8"/>
      <c r="G941" s="8"/>
      <c r="J941" s="30"/>
      <c r="K941" s="89"/>
      <c r="L941" s="8"/>
      <c r="M941" s="8"/>
      <c r="N941" s="8"/>
      <c r="O941" s="8"/>
      <c r="P941" s="8"/>
      <c r="Q941" s="8"/>
      <c r="R941" s="8"/>
      <c r="S941" s="8"/>
      <c r="T941" s="8"/>
      <c r="U941" s="8"/>
      <c r="V941" s="8"/>
      <c r="W941" s="8"/>
      <c r="X941" s="8"/>
      <c r="Y941" s="8"/>
    </row>
    <row r="942">
      <c r="A942" s="8"/>
      <c r="B942" s="8"/>
      <c r="C942" s="8"/>
      <c r="D942" s="8"/>
      <c r="E942" s="8"/>
      <c r="F942" s="8"/>
      <c r="G942" s="8"/>
      <c r="J942" s="30"/>
      <c r="K942" s="89"/>
      <c r="L942" s="8"/>
      <c r="M942" s="8"/>
      <c r="N942" s="8"/>
      <c r="O942" s="8"/>
      <c r="P942" s="8"/>
      <c r="Q942" s="8"/>
      <c r="R942" s="8"/>
      <c r="S942" s="8"/>
      <c r="T942" s="8"/>
      <c r="U942" s="8"/>
      <c r="V942" s="8"/>
      <c r="W942" s="8"/>
      <c r="X942" s="8"/>
      <c r="Y942" s="8"/>
    </row>
    <row r="943">
      <c r="A943" s="8"/>
      <c r="B943" s="8"/>
      <c r="C943" s="8"/>
      <c r="D943" s="8"/>
      <c r="E943" s="8"/>
      <c r="F943" s="8"/>
      <c r="G943" s="8"/>
      <c r="J943" s="30"/>
      <c r="K943" s="89"/>
      <c r="L943" s="8"/>
      <c r="M943" s="8"/>
      <c r="N943" s="8"/>
      <c r="O943" s="8"/>
      <c r="P943" s="8"/>
      <c r="Q943" s="8"/>
      <c r="R943" s="8"/>
      <c r="S943" s="8"/>
      <c r="T943" s="8"/>
      <c r="U943" s="8"/>
      <c r="V943" s="8"/>
      <c r="W943" s="8"/>
      <c r="X943" s="8"/>
      <c r="Y943" s="8"/>
    </row>
    <row r="944">
      <c r="A944" s="8"/>
      <c r="B944" s="8"/>
      <c r="C944" s="8"/>
      <c r="D944" s="8"/>
      <c r="E944" s="8"/>
      <c r="F944" s="8"/>
      <c r="G944" s="8"/>
      <c r="J944" s="30"/>
      <c r="K944" s="89"/>
      <c r="L944" s="8"/>
      <c r="M944" s="8"/>
      <c r="N944" s="8"/>
      <c r="O944" s="8"/>
      <c r="P944" s="8"/>
      <c r="Q944" s="8"/>
      <c r="R944" s="8"/>
      <c r="S944" s="8"/>
      <c r="T944" s="8"/>
      <c r="U944" s="8"/>
      <c r="V944" s="8"/>
      <c r="W944" s="8"/>
      <c r="X944" s="8"/>
      <c r="Y944" s="8"/>
    </row>
    <row r="945">
      <c r="A945" s="8"/>
      <c r="B945" s="8"/>
      <c r="C945" s="8"/>
      <c r="D945" s="8"/>
      <c r="E945" s="8"/>
      <c r="F945" s="8"/>
      <c r="G945" s="8"/>
      <c r="J945" s="30"/>
      <c r="K945" s="89"/>
      <c r="L945" s="8"/>
      <c r="M945" s="8"/>
      <c r="N945" s="8"/>
      <c r="O945" s="8"/>
      <c r="P945" s="8"/>
      <c r="Q945" s="8"/>
      <c r="R945" s="8"/>
      <c r="S945" s="8"/>
      <c r="T945" s="8"/>
      <c r="U945" s="8"/>
      <c r="V945" s="8"/>
      <c r="W945" s="8"/>
      <c r="X945" s="8"/>
      <c r="Y945" s="8"/>
    </row>
    <row r="946">
      <c r="A946" s="8"/>
      <c r="B946" s="8"/>
      <c r="C946" s="8"/>
      <c r="D946" s="8"/>
      <c r="E946" s="8"/>
      <c r="F946" s="8"/>
      <c r="G946" s="8"/>
      <c r="J946" s="30"/>
      <c r="K946" s="89"/>
      <c r="L946" s="8"/>
      <c r="M946" s="8"/>
      <c r="N946" s="8"/>
      <c r="O946" s="8"/>
      <c r="P946" s="8"/>
      <c r="Q946" s="8"/>
      <c r="R946" s="8"/>
      <c r="S946" s="8"/>
      <c r="T946" s="8"/>
      <c r="U946" s="8"/>
      <c r="V946" s="8"/>
      <c r="W946" s="8"/>
      <c r="X946" s="8"/>
      <c r="Y946" s="8"/>
    </row>
    <row r="947">
      <c r="A947" s="8"/>
      <c r="B947" s="8"/>
      <c r="C947" s="8"/>
      <c r="D947" s="8"/>
      <c r="E947" s="8"/>
      <c r="F947" s="8"/>
      <c r="G947" s="8"/>
      <c r="J947" s="30"/>
      <c r="K947" s="89"/>
      <c r="L947" s="8"/>
      <c r="M947" s="8"/>
      <c r="N947" s="8"/>
      <c r="O947" s="8"/>
      <c r="P947" s="8"/>
      <c r="Q947" s="8"/>
      <c r="R947" s="8"/>
      <c r="S947" s="8"/>
      <c r="T947" s="8"/>
      <c r="U947" s="8"/>
      <c r="V947" s="8"/>
      <c r="W947" s="8"/>
      <c r="X947" s="8"/>
      <c r="Y947" s="8"/>
    </row>
    <row r="948">
      <c r="A948" s="8"/>
      <c r="B948" s="8"/>
      <c r="C948" s="8"/>
      <c r="D948" s="8"/>
      <c r="E948" s="8"/>
      <c r="F948" s="8"/>
      <c r="G948" s="8"/>
      <c r="J948" s="30"/>
      <c r="K948" s="89"/>
      <c r="L948" s="8"/>
      <c r="M948" s="8"/>
      <c r="N948" s="8"/>
      <c r="O948" s="8"/>
      <c r="P948" s="8"/>
      <c r="Q948" s="8"/>
      <c r="R948" s="8"/>
      <c r="S948" s="8"/>
      <c r="T948" s="8"/>
      <c r="U948" s="8"/>
      <c r="V948" s="8"/>
      <c r="W948" s="8"/>
      <c r="X948" s="8"/>
      <c r="Y948" s="8"/>
    </row>
    <row r="949">
      <c r="A949" s="8"/>
      <c r="B949" s="8"/>
      <c r="C949" s="8"/>
      <c r="D949" s="8"/>
      <c r="E949" s="8"/>
      <c r="F949" s="8"/>
      <c r="G949" s="8"/>
      <c r="J949" s="30"/>
      <c r="K949" s="89"/>
      <c r="L949" s="8"/>
      <c r="M949" s="8"/>
      <c r="N949" s="8"/>
      <c r="O949" s="8"/>
      <c r="P949" s="8"/>
      <c r="Q949" s="8"/>
      <c r="R949" s="8"/>
      <c r="S949" s="8"/>
      <c r="T949" s="8"/>
      <c r="U949" s="8"/>
      <c r="V949" s="8"/>
      <c r="W949" s="8"/>
      <c r="X949" s="8"/>
      <c r="Y949" s="8"/>
    </row>
    <row r="950">
      <c r="A950" s="8"/>
      <c r="B950" s="8"/>
      <c r="C950" s="8"/>
      <c r="D950" s="8"/>
      <c r="E950" s="8"/>
      <c r="F950" s="8"/>
      <c r="G950" s="8"/>
      <c r="J950" s="30"/>
      <c r="K950" s="89"/>
      <c r="L950" s="8"/>
      <c r="M950" s="8"/>
      <c r="N950" s="8"/>
      <c r="O950" s="8"/>
      <c r="P950" s="8"/>
      <c r="Q950" s="8"/>
      <c r="R950" s="8"/>
      <c r="S950" s="8"/>
      <c r="T950" s="8"/>
      <c r="U950" s="8"/>
      <c r="V950" s="8"/>
      <c r="W950" s="8"/>
      <c r="X950" s="8"/>
      <c r="Y950" s="8"/>
    </row>
    <row r="951">
      <c r="A951" s="8"/>
      <c r="B951" s="8"/>
      <c r="C951" s="8"/>
      <c r="D951" s="8"/>
      <c r="E951" s="8"/>
      <c r="F951" s="8"/>
      <c r="G951" s="8"/>
      <c r="J951" s="30"/>
      <c r="K951" s="89"/>
      <c r="L951" s="8"/>
      <c r="M951" s="8"/>
      <c r="N951" s="8"/>
      <c r="O951" s="8"/>
      <c r="P951" s="8"/>
      <c r="Q951" s="8"/>
      <c r="R951" s="8"/>
      <c r="S951" s="8"/>
      <c r="T951" s="8"/>
      <c r="U951" s="8"/>
      <c r="V951" s="8"/>
      <c r="W951" s="8"/>
      <c r="X951" s="8"/>
      <c r="Y951" s="8"/>
    </row>
    <row r="952">
      <c r="A952" s="8"/>
      <c r="B952" s="8"/>
      <c r="C952" s="8"/>
      <c r="D952" s="8"/>
      <c r="E952" s="8"/>
      <c r="F952" s="8"/>
      <c r="G952" s="8"/>
      <c r="J952" s="30"/>
      <c r="K952" s="89"/>
      <c r="L952" s="8"/>
      <c r="M952" s="8"/>
      <c r="N952" s="8"/>
      <c r="O952" s="8"/>
      <c r="P952" s="8"/>
      <c r="Q952" s="8"/>
      <c r="R952" s="8"/>
      <c r="S952" s="8"/>
      <c r="T952" s="8"/>
      <c r="U952" s="8"/>
      <c r="V952" s="8"/>
      <c r="W952" s="8"/>
      <c r="X952" s="8"/>
      <c r="Y952" s="8"/>
    </row>
    <row r="953">
      <c r="A953" s="8"/>
      <c r="B953" s="8"/>
      <c r="C953" s="8"/>
      <c r="D953" s="8"/>
      <c r="E953" s="8"/>
      <c r="F953" s="8"/>
      <c r="G953" s="8"/>
      <c r="J953" s="30"/>
      <c r="K953" s="89"/>
      <c r="L953" s="8"/>
      <c r="M953" s="8"/>
      <c r="N953" s="8"/>
      <c r="O953" s="8"/>
      <c r="P953" s="8"/>
      <c r="Q953" s="8"/>
      <c r="R953" s="8"/>
      <c r="S953" s="8"/>
      <c r="T953" s="8"/>
      <c r="U953" s="8"/>
      <c r="V953" s="8"/>
      <c r="W953" s="8"/>
      <c r="X953" s="8"/>
      <c r="Y953" s="8"/>
    </row>
    <row r="954">
      <c r="A954" s="8"/>
      <c r="B954" s="8"/>
      <c r="C954" s="8"/>
      <c r="D954" s="8"/>
      <c r="E954" s="8"/>
      <c r="F954" s="8"/>
      <c r="G954" s="8"/>
      <c r="J954" s="30"/>
      <c r="K954" s="89"/>
      <c r="L954" s="8"/>
      <c r="M954" s="8"/>
      <c r="N954" s="8"/>
      <c r="O954" s="8"/>
      <c r="P954" s="8"/>
      <c r="Q954" s="8"/>
      <c r="R954" s="8"/>
      <c r="S954" s="8"/>
      <c r="T954" s="8"/>
      <c r="U954" s="8"/>
      <c r="V954" s="8"/>
      <c r="W954" s="8"/>
      <c r="X954" s="8"/>
      <c r="Y954" s="8"/>
    </row>
    <row r="955">
      <c r="A955" s="8"/>
      <c r="B955" s="8"/>
      <c r="C955" s="8"/>
      <c r="D955" s="8"/>
      <c r="E955" s="8"/>
      <c r="F955" s="8"/>
      <c r="G955" s="8"/>
      <c r="J955" s="30"/>
      <c r="K955" s="89"/>
      <c r="L955" s="8"/>
      <c r="M955" s="8"/>
      <c r="N955" s="8"/>
      <c r="O955" s="8"/>
      <c r="P955" s="8"/>
      <c r="Q955" s="8"/>
      <c r="R955" s="8"/>
      <c r="S955" s="8"/>
      <c r="T955" s="8"/>
      <c r="U955" s="8"/>
      <c r="V955" s="8"/>
      <c r="W955" s="8"/>
      <c r="X955" s="8"/>
      <c r="Y955" s="8"/>
    </row>
    <row r="956">
      <c r="A956" s="8"/>
      <c r="B956" s="8"/>
      <c r="C956" s="8"/>
      <c r="D956" s="8"/>
      <c r="E956" s="8"/>
      <c r="F956" s="8"/>
      <c r="G956" s="8"/>
      <c r="J956" s="30"/>
      <c r="K956" s="89"/>
      <c r="L956" s="8"/>
      <c r="M956" s="8"/>
      <c r="N956" s="8"/>
      <c r="O956" s="8"/>
      <c r="P956" s="8"/>
      <c r="Q956" s="8"/>
      <c r="R956" s="8"/>
      <c r="S956" s="8"/>
      <c r="T956" s="8"/>
      <c r="U956" s="8"/>
      <c r="V956" s="8"/>
      <c r="W956" s="8"/>
      <c r="X956" s="8"/>
      <c r="Y956" s="8"/>
    </row>
    <row r="957">
      <c r="A957" s="8"/>
      <c r="B957" s="8"/>
      <c r="C957" s="8"/>
      <c r="D957" s="8"/>
      <c r="E957" s="8"/>
      <c r="F957" s="8"/>
      <c r="G957" s="8"/>
      <c r="J957" s="30"/>
      <c r="K957" s="89"/>
      <c r="L957" s="8"/>
      <c r="M957" s="8"/>
      <c r="N957" s="8"/>
      <c r="O957" s="8"/>
      <c r="P957" s="8"/>
      <c r="Q957" s="8"/>
      <c r="R957" s="8"/>
      <c r="S957" s="8"/>
      <c r="T957" s="8"/>
      <c r="U957" s="8"/>
      <c r="V957" s="8"/>
      <c r="W957" s="8"/>
      <c r="X957" s="8"/>
      <c r="Y957" s="8"/>
    </row>
    <row r="958">
      <c r="A958" s="8"/>
      <c r="B958" s="8"/>
      <c r="C958" s="8"/>
      <c r="D958" s="8"/>
      <c r="E958" s="8"/>
      <c r="F958" s="8"/>
      <c r="G958" s="8"/>
      <c r="J958" s="30"/>
      <c r="K958" s="89"/>
      <c r="L958" s="8"/>
      <c r="M958" s="8"/>
      <c r="N958" s="8"/>
      <c r="O958" s="8"/>
      <c r="P958" s="8"/>
      <c r="Q958" s="8"/>
      <c r="R958" s="8"/>
      <c r="S958" s="8"/>
      <c r="T958" s="8"/>
      <c r="U958" s="8"/>
      <c r="V958" s="8"/>
      <c r="W958" s="8"/>
      <c r="X958" s="8"/>
      <c r="Y958" s="8"/>
    </row>
    <row r="959">
      <c r="A959" s="8"/>
      <c r="B959" s="8"/>
      <c r="C959" s="8"/>
      <c r="D959" s="8"/>
      <c r="E959" s="8"/>
      <c r="F959" s="8"/>
      <c r="G959" s="8"/>
      <c r="J959" s="30"/>
      <c r="K959" s="89"/>
      <c r="L959" s="8"/>
      <c r="M959" s="8"/>
      <c r="N959" s="8"/>
      <c r="O959" s="8"/>
      <c r="P959" s="8"/>
      <c r="Q959" s="8"/>
      <c r="R959" s="8"/>
      <c r="S959" s="8"/>
      <c r="T959" s="8"/>
      <c r="U959" s="8"/>
      <c r="V959" s="8"/>
      <c r="W959" s="8"/>
      <c r="X959" s="8"/>
      <c r="Y959" s="8"/>
    </row>
    <row r="960">
      <c r="A960" s="8"/>
      <c r="B960" s="8"/>
      <c r="C960" s="8"/>
      <c r="D960" s="8"/>
      <c r="E960" s="8"/>
      <c r="F960" s="8"/>
      <c r="G960" s="8"/>
      <c r="J960" s="30"/>
      <c r="K960" s="89"/>
      <c r="L960" s="8"/>
      <c r="M960" s="8"/>
      <c r="N960" s="8"/>
      <c r="O960" s="8"/>
      <c r="P960" s="8"/>
      <c r="Q960" s="8"/>
      <c r="R960" s="8"/>
      <c r="S960" s="8"/>
      <c r="T960" s="8"/>
      <c r="U960" s="8"/>
      <c r="V960" s="8"/>
      <c r="W960" s="8"/>
      <c r="X960" s="8"/>
      <c r="Y960" s="8"/>
    </row>
    <row r="961">
      <c r="A961" s="8"/>
      <c r="B961" s="8"/>
      <c r="C961" s="8"/>
      <c r="D961" s="8"/>
      <c r="E961" s="8"/>
      <c r="F961" s="8"/>
      <c r="G961" s="8"/>
      <c r="J961" s="30"/>
      <c r="K961" s="89"/>
      <c r="L961" s="8"/>
      <c r="M961" s="8"/>
      <c r="N961" s="8"/>
      <c r="O961" s="8"/>
      <c r="P961" s="8"/>
      <c r="Q961" s="8"/>
      <c r="R961" s="8"/>
      <c r="S961" s="8"/>
      <c r="T961" s="8"/>
      <c r="U961" s="8"/>
      <c r="V961" s="8"/>
      <c r="W961" s="8"/>
      <c r="X961" s="8"/>
      <c r="Y961" s="8"/>
    </row>
    <row r="962">
      <c r="A962" s="8"/>
      <c r="B962" s="8"/>
      <c r="C962" s="8"/>
      <c r="D962" s="8"/>
      <c r="E962" s="8"/>
      <c r="F962" s="8"/>
      <c r="G962" s="8"/>
      <c r="J962" s="30"/>
      <c r="K962" s="89"/>
      <c r="L962" s="8"/>
      <c r="M962" s="8"/>
      <c r="N962" s="8"/>
      <c r="O962" s="8"/>
      <c r="P962" s="8"/>
      <c r="Q962" s="8"/>
      <c r="R962" s="8"/>
      <c r="S962" s="8"/>
      <c r="T962" s="8"/>
      <c r="U962" s="8"/>
      <c r="V962" s="8"/>
      <c r="W962" s="8"/>
      <c r="X962" s="8"/>
      <c r="Y962" s="8"/>
    </row>
    <row r="963">
      <c r="A963" s="8"/>
      <c r="B963" s="8"/>
      <c r="C963" s="8"/>
      <c r="D963" s="8"/>
      <c r="E963" s="8"/>
      <c r="F963" s="8"/>
      <c r="G963" s="8"/>
      <c r="J963" s="30"/>
      <c r="K963" s="89"/>
      <c r="L963" s="8"/>
      <c r="M963" s="8"/>
      <c r="N963" s="8"/>
      <c r="O963" s="8"/>
      <c r="P963" s="8"/>
      <c r="Q963" s="8"/>
      <c r="R963" s="8"/>
      <c r="S963" s="8"/>
      <c r="T963" s="8"/>
      <c r="U963" s="8"/>
      <c r="V963" s="8"/>
      <c r="W963" s="8"/>
      <c r="X963" s="8"/>
      <c r="Y963" s="8"/>
    </row>
    <row r="964">
      <c r="A964" s="8"/>
      <c r="B964" s="8"/>
      <c r="C964" s="8"/>
      <c r="D964" s="8"/>
      <c r="E964" s="8"/>
      <c r="F964" s="8"/>
      <c r="G964" s="8"/>
      <c r="J964" s="30"/>
      <c r="K964" s="89"/>
      <c r="L964" s="8"/>
      <c r="M964" s="8"/>
      <c r="N964" s="8"/>
      <c r="O964" s="8"/>
      <c r="P964" s="8"/>
      <c r="Q964" s="8"/>
      <c r="R964" s="8"/>
      <c r="S964" s="8"/>
      <c r="T964" s="8"/>
      <c r="U964" s="8"/>
      <c r="V964" s="8"/>
      <c r="W964" s="8"/>
      <c r="X964" s="8"/>
      <c r="Y964" s="8"/>
    </row>
    <row r="965">
      <c r="A965" s="8"/>
      <c r="B965" s="8"/>
      <c r="C965" s="8"/>
      <c r="D965" s="8"/>
      <c r="E965" s="8"/>
      <c r="F965" s="8"/>
      <c r="G965" s="8"/>
      <c r="J965" s="30"/>
      <c r="K965" s="89"/>
      <c r="L965" s="8"/>
      <c r="M965" s="8"/>
      <c r="N965" s="8"/>
      <c r="O965" s="8"/>
      <c r="P965" s="8"/>
      <c r="Q965" s="8"/>
      <c r="R965" s="8"/>
      <c r="S965" s="8"/>
      <c r="T965" s="8"/>
      <c r="U965" s="8"/>
      <c r="V965" s="8"/>
      <c r="W965" s="8"/>
      <c r="X965" s="8"/>
      <c r="Y965" s="8"/>
    </row>
    <row r="966">
      <c r="A966" s="8"/>
      <c r="B966" s="8"/>
      <c r="C966" s="8"/>
      <c r="D966" s="8"/>
      <c r="E966" s="8"/>
      <c r="F966" s="8"/>
      <c r="G966" s="8"/>
      <c r="J966" s="30"/>
      <c r="K966" s="89"/>
      <c r="L966" s="8"/>
      <c r="M966" s="8"/>
      <c r="N966" s="8"/>
      <c r="O966" s="8"/>
      <c r="P966" s="8"/>
      <c r="Q966" s="8"/>
      <c r="R966" s="8"/>
      <c r="S966" s="8"/>
      <c r="T966" s="8"/>
      <c r="U966" s="8"/>
      <c r="V966" s="8"/>
      <c r="W966" s="8"/>
      <c r="X966" s="8"/>
      <c r="Y966" s="8"/>
    </row>
    <row r="967">
      <c r="A967" s="8"/>
      <c r="B967" s="8"/>
      <c r="C967" s="8"/>
      <c r="D967" s="8"/>
      <c r="E967" s="8"/>
      <c r="F967" s="8"/>
      <c r="G967" s="8"/>
      <c r="J967" s="30"/>
      <c r="K967" s="89"/>
      <c r="L967" s="8"/>
      <c r="M967" s="8"/>
      <c r="N967" s="8"/>
      <c r="O967" s="8"/>
      <c r="P967" s="8"/>
      <c r="Q967" s="8"/>
      <c r="R967" s="8"/>
      <c r="S967" s="8"/>
      <c r="T967" s="8"/>
      <c r="U967" s="8"/>
      <c r="V967" s="8"/>
      <c r="W967" s="8"/>
      <c r="X967" s="8"/>
      <c r="Y967" s="8"/>
    </row>
    <row r="968">
      <c r="A968" s="8"/>
      <c r="B968" s="8"/>
      <c r="C968" s="8"/>
      <c r="D968" s="8"/>
      <c r="E968" s="8"/>
      <c r="F968" s="8"/>
      <c r="G968" s="8"/>
      <c r="J968" s="30"/>
      <c r="K968" s="89"/>
      <c r="L968" s="8"/>
      <c r="M968" s="8"/>
      <c r="N968" s="8"/>
      <c r="O968" s="8"/>
      <c r="P968" s="8"/>
      <c r="Q968" s="8"/>
      <c r="R968" s="8"/>
      <c r="S968" s="8"/>
      <c r="T968" s="8"/>
      <c r="U968" s="8"/>
      <c r="V968" s="8"/>
      <c r="W968" s="8"/>
      <c r="X968" s="8"/>
      <c r="Y968" s="8"/>
    </row>
    <row r="969">
      <c r="A969" s="8"/>
      <c r="B969" s="8"/>
      <c r="C969" s="8"/>
      <c r="D969" s="8"/>
      <c r="E969" s="8"/>
      <c r="F969" s="8"/>
      <c r="G969" s="8"/>
      <c r="J969" s="30"/>
      <c r="K969" s="89"/>
      <c r="L969" s="8"/>
      <c r="M969" s="8"/>
      <c r="N969" s="8"/>
      <c r="O969" s="8"/>
      <c r="P969" s="8"/>
      <c r="Q969" s="8"/>
      <c r="R969" s="8"/>
      <c r="S969" s="8"/>
      <c r="T969" s="8"/>
      <c r="U969" s="8"/>
      <c r="V969" s="8"/>
      <c r="W969" s="8"/>
      <c r="X969" s="8"/>
      <c r="Y969" s="8"/>
    </row>
    <row r="970">
      <c r="A970" s="8"/>
      <c r="B970" s="8"/>
      <c r="C970" s="8"/>
      <c r="D970" s="8"/>
      <c r="E970" s="8"/>
      <c r="F970" s="8"/>
      <c r="G970" s="8"/>
      <c r="J970" s="30"/>
      <c r="K970" s="89"/>
      <c r="L970" s="8"/>
      <c r="M970" s="8"/>
      <c r="N970" s="8"/>
      <c r="O970" s="8"/>
      <c r="P970" s="8"/>
      <c r="Q970" s="8"/>
      <c r="R970" s="8"/>
      <c r="S970" s="8"/>
      <c r="T970" s="8"/>
      <c r="U970" s="8"/>
      <c r="V970" s="8"/>
      <c r="W970" s="8"/>
      <c r="X970" s="8"/>
      <c r="Y970" s="8"/>
    </row>
    <row r="971">
      <c r="A971" s="8"/>
      <c r="B971" s="8"/>
      <c r="C971" s="8"/>
      <c r="D971" s="8"/>
      <c r="E971" s="8"/>
      <c r="F971" s="8"/>
      <c r="G971" s="8"/>
      <c r="J971" s="30"/>
      <c r="K971" s="89"/>
      <c r="L971" s="8"/>
      <c r="M971" s="8"/>
      <c r="N971" s="8"/>
      <c r="O971" s="8"/>
      <c r="P971" s="8"/>
      <c r="Q971" s="8"/>
      <c r="R971" s="8"/>
      <c r="S971" s="8"/>
      <c r="T971" s="8"/>
      <c r="U971" s="8"/>
      <c r="V971" s="8"/>
      <c r="W971" s="8"/>
      <c r="X971" s="8"/>
      <c r="Y971" s="8"/>
    </row>
    <row r="972">
      <c r="A972" s="8"/>
      <c r="B972" s="8"/>
      <c r="C972" s="8"/>
      <c r="D972" s="8"/>
      <c r="E972" s="8"/>
      <c r="F972" s="8"/>
      <c r="G972" s="8"/>
      <c r="J972" s="30"/>
      <c r="K972" s="89"/>
      <c r="L972" s="8"/>
      <c r="M972" s="8"/>
      <c r="N972" s="8"/>
      <c r="O972" s="8"/>
      <c r="P972" s="8"/>
      <c r="Q972" s="8"/>
      <c r="R972" s="8"/>
      <c r="S972" s="8"/>
      <c r="T972" s="8"/>
      <c r="U972" s="8"/>
      <c r="V972" s="8"/>
      <c r="W972" s="8"/>
      <c r="X972" s="8"/>
      <c r="Y972" s="8"/>
    </row>
    <row r="973">
      <c r="A973" s="8"/>
      <c r="B973" s="8"/>
      <c r="C973" s="8"/>
      <c r="D973" s="8"/>
      <c r="E973" s="8"/>
      <c r="F973" s="8"/>
      <c r="G973" s="8"/>
      <c r="J973" s="30"/>
      <c r="K973" s="89"/>
      <c r="L973" s="8"/>
      <c r="M973" s="8"/>
      <c r="N973" s="8"/>
      <c r="O973" s="8"/>
      <c r="P973" s="8"/>
      <c r="Q973" s="8"/>
      <c r="R973" s="8"/>
      <c r="S973" s="8"/>
      <c r="T973" s="8"/>
      <c r="U973" s="8"/>
      <c r="V973" s="8"/>
      <c r="W973" s="8"/>
      <c r="X973" s="8"/>
      <c r="Y973" s="8"/>
    </row>
    <row r="974">
      <c r="A974" s="8"/>
      <c r="B974" s="8"/>
      <c r="C974" s="8"/>
      <c r="D974" s="8"/>
      <c r="E974" s="8"/>
      <c r="F974" s="8"/>
      <c r="G974" s="8"/>
      <c r="J974" s="30"/>
      <c r="K974" s="89"/>
      <c r="L974" s="8"/>
      <c r="M974" s="8"/>
      <c r="N974" s="8"/>
      <c r="O974" s="8"/>
      <c r="P974" s="8"/>
      <c r="Q974" s="8"/>
      <c r="R974" s="8"/>
      <c r="S974" s="8"/>
      <c r="T974" s="8"/>
      <c r="U974" s="8"/>
      <c r="V974" s="8"/>
      <c r="W974" s="8"/>
      <c r="X974" s="8"/>
      <c r="Y974" s="8"/>
    </row>
    <row r="975">
      <c r="A975" s="8"/>
      <c r="B975" s="8"/>
      <c r="C975" s="8"/>
      <c r="D975" s="8"/>
      <c r="E975" s="8"/>
      <c r="F975" s="8"/>
      <c r="G975" s="8"/>
      <c r="J975" s="30"/>
      <c r="K975" s="89"/>
      <c r="L975" s="8"/>
      <c r="M975" s="8"/>
      <c r="N975" s="8"/>
      <c r="O975" s="8"/>
      <c r="P975" s="8"/>
      <c r="Q975" s="8"/>
      <c r="R975" s="8"/>
      <c r="S975" s="8"/>
      <c r="T975" s="8"/>
      <c r="U975" s="8"/>
      <c r="V975" s="8"/>
      <c r="W975" s="8"/>
      <c r="X975" s="8"/>
      <c r="Y975" s="8"/>
    </row>
    <row r="976">
      <c r="A976" s="8"/>
      <c r="B976" s="8"/>
      <c r="C976" s="8"/>
      <c r="D976" s="8"/>
      <c r="E976" s="8"/>
      <c r="F976" s="8"/>
      <c r="G976" s="8"/>
      <c r="J976" s="30"/>
      <c r="K976" s="89"/>
      <c r="L976" s="8"/>
      <c r="M976" s="8"/>
      <c r="N976" s="8"/>
      <c r="O976" s="8"/>
      <c r="P976" s="8"/>
      <c r="Q976" s="8"/>
      <c r="R976" s="8"/>
      <c r="S976" s="8"/>
      <c r="T976" s="8"/>
      <c r="U976" s="8"/>
      <c r="V976" s="8"/>
      <c r="W976" s="8"/>
      <c r="X976" s="8"/>
      <c r="Y976" s="8"/>
    </row>
    <row r="977">
      <c r="A977" s="8"/>
      <c r="B977" s="8"/>
      <c r="C977" s="8"/>
      <c r="D977" s="8"/>
      <c r="E977" s="8"/>
      <c r="F977" s="8"/>
      <c r="G977" s="8"/>
      <c r="J977" s="30"/>
      <c r="K977" s="89"/>
      <c r="L977" s="8"/>
      <c r="M977" s="8"/>
      <c r="N977" s="8"/>
      <c r="O977" s="8"/>
      <c r="P977" s="8"/>
      <c r="Q977" s="8"/>
      <c r="R977" s="8"/>
      <c r="S977" s="8"/>
      <c r="T977" s="8"/>
      <c r="U977" s="8"/>
      <c r="V977" s="8"/>
      <c r="W977" s="8"/>
      <c r="X977" s="8"/>
      <c r="Y977" s="8"/>
    </row>
    <row r="978">
      <c r="A978" s="8"/>
      <c r="B978" s="8"/>
      <c r="C978" s="8"/>
      <c r="D978" s="8"/>
      <c r="E978" s="8"/>
      <c r="F978" s="8"/>
      <c r="G978" s="8"/>
      <c r="J978" s="30"/>
      <c r="K978" s="89"/>
      <c r="L978" s="8"/>
      <c r="M978" s="8"/>
      <c r="N978" s="8"/>
      <c r="O978" s="8"/>
      <c r="P978" s="8"/>
      <c r="Q978" s="8"/>
      <c r="R978" s="8"/>
      <c r="S978" s="8"/>
      <c r="T978" s="8"/>
      <c r="U978" s="8"/>
      <c r="V978" s="8"/>
      <c r="W978" s="8"/>
      <c r="X978" s="8"/>
      <c r="Y978" s="8"/>
    </row>
    <row r="979">
      <c r="A979" s="8"/>
      <c r="B979" s="8"/>
      <c r="C979" s="8"/>
      <c r="D979" s="8"/>
      <c r="E979" s="8"/>
      <c r="F979" s="8"/>
      <c r="G979" s="8"/>
      <c r="J979" s="30"/>
      <c r="K979" s="89"/>
      <c r="L979" s="8"/>
      <c r="M979" s="8"/>
      <c r="N979" s="8"/>
      <c r="O979" s="8"/>
      <c r="P979" s="8"/>
      <c r="Q979" s="8"/>
      <c r="R979" s="8"/>
      <c r="S979" s="8"/>
      <c r="T979" s="8"/>
      <c r="U979" s="8"/>
      <c r="V979" s="8"/>
      <c r="W979" s="8"/>
      <c r="X979" s="8"/>
      <c r="Y979" s="8"/>
    </row>
    <row r="980">
      <c r="A980" s="8"/>
      <c r="B980" s="8"/>
      <c r="C980" s="8"/>
      <c r="D980" s="8"/>
      <c r="E980" s="8"/>
      <c r="F980" s="8"/>
      <c r="G980" s="8"/>
      <c r="J980" s="30"/>
      <c r="K980" s="89"/>
      <c r="L980" s="8"/>
      <c r="M980" s="8"/>
      <c r="N980" s="8"/>
      <c r="O980" s="8"/>
      <c r="P980" s="8"/>
      <c r="Q980" s="8"/>
      <c r="R980" s="8"/>
      <c r="S980" s="8"/>
      <c r="T980" s="8"/>
      <c r="U980" s="8"/>
      <c r="V980" s="8"/>
      <c r="W980" s="8"/>
      <c r="X980" s="8"/>
      <c r="Y980" s="8"/>
    </row>
    <row r="981">
      <c r="A981" s="8"/>
      <c r="B981" s="8"/>
      <c r="C981" s="8"/>
      <c r="D981" s="8"/>
      <c r="E981" s="8"/>
      <c r="F981" s="8"/>
      <c r="G981" s="8"/>
      <c r="J981" s="30"/>
      <c r="K981" s="89"/>
      <c r="L981" s="8"/>
      <c r="M981" s="8"/>
      <c r="N981" s="8"/>
      <c r="O981" s="8"/>
      <c r="P981" s="8"/>
      <c r="Q981" s="8"/>
      <c r="R981" s="8"/>
      <c r="S981" s="8"/>
      <c r="T981" s="8"/>
      <c r="U981" s="8"/>
      <c r="V981" s="8"/>
      <c r="W981" s="8"/>
      <c r="X981" s="8"/>
      <c r="Y981" s="8"/>
    </row>
    <row r="982">
      <c r="A982" s="8"/>
      <c r="B982" s="8"/>
      <c r="C982" s="8"/>
      <c r="D982" s="8"/>
      <c r="E982" s="8"/>
      <c r="F982" s="8"/>
      <c r="G982" s="8"/>
      <c r="J982" s="30"/>
      <c r="K982" s="89"/>
      <c r="L982" s="8"/>
      <c r="M982" s="8"/>
      <c r="N982" s="8"/>
      <c r="O982" s="8"/>
      <c r="P982" s="8"/>
      <c r="Q982" s="8"/>
      <c r="R982" s="8"/>
      <c r="S982" s="8"/>
      <c r="T982" s="8"/>
      <c r="U982" s="8"/>
      <c r="V982" s="8"/>
      <c r="W982" s="8"/>
      <c r="X982" s="8"/>
      <c r="Y982" s="8"/>
    </row>
    <row r="983">
      <c r="A983" s="8"/>
      <c r="B983" s="8"/>
      <c r="C983" s="8"/>
      <c r="D983" s="8"/>
      <c r="E983" s="8"/>
      <c r="F983" s="8"/>
      <c r="G983" s="8"/>
      <c r="J983" s="30"/>
      <c r="K983" s="89"/>
      <c r="L983" s="8"/>
      <c r="M983" s="8"/>
      <c r="N983" s="8"/>
      <c r="O983" s="8"/>
      <c r="P983" s="8"/>
      <c r="Q983" s="8"/>
      <c r="R983" s="8"/>
      <c r="S983" s="8"/>
      <c r="T983" s="8"/>
      <c r="U983" s="8"/>
      <c r="V983" s="8"/>
      <c r="W983" s="8"/>
      <c r="X983" s="8"/>
      <c r="Y983" s="8"/>
    </row>
    <row r="984">
      <c r="A984" s="8"/>
      <c r="B984" s="8"/>
      <c r="C984" s="8"/>
      <c r="D984" s="8"/>
      <c r="E984" s="8"/>
      <c r="F984" s="8"/>
      <c r="G984" s="8"/>
      <c r="J984" s="30"/>
      <c r="K984" s="89"/>
      <c r="L984" s="8"/>
      <c r="M984" s="8"/>
      <c r="N984" s="8"/>
      <c r="O984" s="8"/>
      <c r="P984" s="8"/>
      <c r="Q984" s="8"/>
      <c r="R984" s="8"/>
      <c r="S984" s="8"/>
      <c r="T984" s="8"/>
      <c r="U984" s="8"/>
      <c r="V984" s="8"/>
      <c r="W984" s="8"/>
      <c r="X984" s="8"/>
      <c r="Y984" s="8"/>
    </row>
    <row r="985">
      <c r="A985" s="8"/>
      <c r="B985" s="8"/>
      <c r="C985" s="8"/>
      <c r="D985" s="8"/>
      <c r="E985" s="8"/>
      <c r="F985" s="8"/>
      <c r="G985" s="8"/>
      <c r="J985" s="30"/>
      <c r="K985" s="89"/>
      <c r="L985" s="8"/>
      <c r="M985" s="8"/>
      <c r="N985" s="8"/>
      <c r="O985" s="8"/>
      <c r="P985" s="8"/>
      <c r="Q985" s="8"/>
      <c r="R985" s="8"/>
      <c r="S985" s="8"/>
      <c r="T985" s="8"/>
      <c r="U985" s="8"/>
      <c r="V985" s="8"/>
      <c r="W985" s="8"/>
      <c r="X985" s="8"/>
      <c r="Y985" s="8"/>
    </row>
    <row r="986">
      <c r="A986" s="8"/>
      <c r="B986" s="8"/>
      <c r="C986" s="8"/>
      <c r="D986" s="8"/>
      <c r="E986" s="8"/>
      <c r="F986" s="8"/>
      <c r="G986" s="8"/>
      <c r="J986" s="30"/>
      <c r="K986" s="89"/>
      <c r="L986" s="8"/>
      <c r="M986" s="8"/>
      <c r="N986" s="8"/>
      <c r="O986" s="8"/>
      <c r="P986" s="8"/>
      <c r="Q986" s="8"/>
      <c r="R986" s="8"/>
      <c r="S986" s="8"/>
      <c r="T986" s="8"/>
      <c r="U986" s="8"/>
      <c r="V986" s="8"/>
      <c r="W986" s="8"/>
      <c r="X986" s="8"/>
      <c r="Y986" s="8"/>
    </row>
    <row r="987">
      <c r="A987" s="8"/>
      <c r="B987" s="8"/>
      <c r="C987" s="8"/>
      <c r="D987" s="8"/>
      <c r="E987" s="8"/>
      <c r="F987" s="8"/>
      <c r="G987" s="8"/>
      <c r="J987" s="30"/>
      <c r="K987" s="89"/>
      <c r="L987" s="8"/>
      <c r="M987" s="8"/>
      <c r="N987" s="8"/>
      <c r="O987" s="8"/>
      <c r="P987" s="8"/>
      <c r="Q987" s="8"/>
      <c r="R987" s="8"/>
      <c r="S987" s="8"/>
      <c r="T987" s="8"/>
      <c r="U987" s="8"/>
      <c r="V987" s="8"/>
      <c r="W987" s="8"/>
      <c r="X987" s="8"/>
      <c r="Y987" s="8"/>
    </row>
    <row r="988">
      <c r="A988" s="8"/>
      <c r="B988" s="8"/>
      <c r="C988" s="8"/>
      <c r="D988" s="8"/>
      <c r="E988" s="8"/>
      <c r="F988" s="8"/>
      <c r="G988" s="8"/>
      <c r="J988" s="30"/>
      <c r="K988" s="89"/>
      <c r="L988" s="8"/>
      <c r="M988" s="8"/>
      <c r="N988" s="8"/>
      <c r="O988" s="8"/>
      <c r="P988" s="8"/>
      <c r="Q988" s="8"/>
      <c r="R988" s="8"/>
      <c r="S988" s="8"/>
      <c r="T988" s="8"/>
      <c r="U988" s="8"/>
      <c r="V988" s="8"/>
      <c r="W988" s="8"/>
      <c r="X988" s="8"/>
      <c r="Y988" s="8"/>
    </row>
    <row r="989">
      <c r="A989" s="8"/>
      <c r="B989" s="8"/>
      <c r="C989" s="8"/>
      <c r="D989" s="8"/>
      <c r="E989" s="8"/>
      <c r="F989" s="8"/>
      <c r="G989" s="8"/>
      <c r="J989" s="30"/>
      <c r="K989" s="89"/>
      <c r="L989" s="8"/>
      <c r="M989" s="8"/>
      <c r="N989" s="8"/>
      <c r="O989" s="8"/>
      <c r="P989" s="8"/>
      <c r="Q989" s="8"/>
      <c r="R989" s="8"/>
      <c r="S989" s="8"/>
      <c r="T989" s="8"/>
      <c r="U989" s="8"/>
      <c r="V989" s="8"/>
      <c r="W989" s="8"/>
      <c r="X989" s="8"/>
      <c r="Y989" s="8"/>
    </row>
    <row r="990">
      <c r="A990" s="8"/>
      <c r="B990" s="8"/>
      <c r="C990" s="8"/>
      <c r="D990" s="8"/>
      <c r="E990" s="8"/>
      <c r="F990" s="8"/>
      <c r="G990" s="8"/>
      <c r="J990" s="30"/>
      <c r="K990" s="89"/>
      <c r="L990" s="8"/>
      <c r="M990" s="8"/>
      <c r="N990" s="8"/>
      <c r="O990" s="8"/>
      <c r="P990" s="8"/>
      <c r="Q990" s="8"/>
      <c r="R990" s="8"/>
      <c r="S990" s="8"/>
      <c r="T990" s="8"/>
      <c r="U990" s="8"/>
      <c r="V990" s="8"/>
      <c r="W990" s="8"/>
      <c r="X990" s="8"/>
      <c r="Y990" s="8"/>
    </row>
    <row r="991">
      <c r="A991" s="8"/>
      <c r="B991" s="8"/>
      <c r="C991" s="8"/>
      <c r="D991" s="8"/>
      <c r="E991" s="8"/>
      <c r="F991" s="8"/>
      <c r="G991" s="8"/>
      <c r="J991" s="30"/>
      <c r="K991" s="89"/>
      <c r="L991" s="8"/>
      <c r="M991" s="8"/>
      <c r="N991" s="8"/>
      <c r="O991" s="8"/>
      <c r="P991" s="8"/>
      <c r="Q991" s="8"/>
      <c r="R991" s="8"/>
      <c r="S991" s="8"/>
      <c r="T991" s="8"/>
      <c r="U991" s="8"/>
      <c r="V991" s="8"/>
      <c r="W991" s="8"/>
      <c r="X991" s="8"/>
      <c r="Y991" s="8"/>
    </row>
    <row r="992">
      <c r="A992" s="8"/>
      <c r="B992" s="8"/>
      <c r="C992" s="8"/>
      <c r="D992" s="8"/>
      <c r="E992" s="8"/>
      <c r="F992" s="8"/>
      <c r="G992" s="8"/>
      <c r="J992" s="30"/>
      <c r="K992" s="89"/>
      <c r="L992" s="8"/>
      <c r="M992" s="8"/>
      <c r="N992" s="8"/>
      <c r="O992" s="8"/>
      <c r="P992" s="8"/>
      <c r="Q992" s="8"/>
      <c r="R992" s="8"/>
      <c r="S992" s="8"/>
      <c r="T992" s="8"/>
      <c r="U992" s="8"/>
      <c r="V992" s="8"/>
      <c r="W992" s="8"/>
      <c r="X992" s="8"/>
      <c r="Y992" s="8"/>
    </row>
    <row r="993">
      <c r="A993" s="8"/>
      <c r="B993" s="8"/>
      <c r="C993" s="8"/>
      <c r="D993" s="8"/>
      <c r="E993" s="8"/>
      <c r="F993" s="8"/>
      <c r="G993" s="8"/>
      <c r="J993" s="30"/>
      <c r="K993" s="89"/>
      <c r="L993" s="8"/>
      <c r="M993" s="8"/>
      <c r="N993" s="8"/>
      <c r="O993" s="8"/>
      <c r="P993" s="8"/>
      <c r="Q993" s="8"/>
      <c r="R993" s="8"/>
      <c r="S993" s="8"/>
      <c r="T993" s="8"/>
      <c r="U993" s="8"/>
      <c r="V993" s="8"/>
      <c r="W993" s="8"/>
      <c r="X993" s="8"/>
      <c r="Y993" s="8"/>
    </row>
    <row r="994">
      <c r="A994" s="8"/>
      <c r="B994" s="8"/>
      <c r="C994" s="8"/>
      <c r="D994" s="8"/>
      <c r="E994" s="8"/>
      <c r="F994" s="8"/>
      <c r="G994" s="8"/>
      <c r="J994" s="30"/>
      <c r="K994" s="89"/>
      <c r="L994" s="8"/>
      <c r="M994" s="8"/>
      <c r="N994" s="8"/>
      <c r="O994" s="8"/>
      <c r="P994" s="8"/>
      <c r="Q994" s="8"/>
      <c r="R994" s="8"/>
      <c r="S994" s="8"/>
      <c r="T994" s="8"/>
      <c r="U994" s="8"/>
      <c r="V994" s="8"/>
      <c r="W994" s="8"/>
      <c r="X994" s="8"/>
      <c r="Y994" s="8"/>
    </row>
    <row r="995">
      <c r="A995" s="8"/>
      <c r="B995" s="8"/>
      <c r="C995" s="8"/>
      <c r="D995" s="8"/>
      <c r="E995" s="8"/>
      <c r="F995" s="8"/>
      <c r="G995" s="8"/>
      <c r="J995" s="30"/>
      <c r="K995" s="89"/>
      <c r="L995" s="8"/>
      <c r="M995" s="8"/>
      <c r="N995" s="8"/>
      <c r="O995" s="8"/>
      <c r="P995" s="8"/>
      <c r="Q995" s="8"/>
      <c r="R995" s="8"/>
      <c r="S995" s="8"/>
      <c r="T995" s="8"/>
      <c r="U995" s="8"/>
      <c r="V995" s="8"/>
      <c r="W995" s="8"/>
      <c r="X995" s="8"/>
      <c r="Y995" s="8"/>
    </row>
    <row r="996">
      <c r="A996" s="8"/>
      <c r="B996" s="8"/>
      <c r="C996" s="8"/>
      <c r="D996" s="8"/>
      <c r="E996" s="8"/>
      <c r="F996" s="8"/>
      <c r="G996" s="8"/>
      <c r="J996" s="30"/>
      <c r="K996" s="89"/>
      <c r="L996" s="8"/>
      <c r="M996" s="8"/>
      <c r="N996" s="8"/>
      <c r="O996" s="8"/>
      <c r="P996" s="8"/>
      <c r="Q996" s="8"/>
      <c r="R996" s="8"/>
      <c r="S996" s="8"/>
      <c r="T996" s="8"/>
      <c r="U996" s="8"/>
      <c r="V996" s="8"/>
      <c r="W996" s="8"/>
      <c r="X996" s="8"/>
      <c r="Y996" s="8"/>
    </row>
    <row r="997">
      <c r="A997" s="8"/>
      <c r="B997" s="8"/>
      <c r="C997" s="8"/>
      <c r="D997" s="8"/>
      <c r="E997" s="8"/>
      <c r="F997" s="8"/>
      <c r="G997" s="8"/>
      <c r="J997" s="30"/>
      <c r="K997" s="89"/>
      <c r="L997" s="8"/>
      <c r="M997" s="8"/>
      <c r="N997" s="8"/>
      <c r="O997" s="8"/>
      <c r="P997" s="8"/>
      <c r="Q997" s="8"/>
      <c r="R997" s="8"/>
      <c r="S997" s="8"/>
      <c r="T997" s="8"/>
      <c r="U997" s="8"/>
      <c r="V997" s="8"/>
      <c r="W997" s="8"/>
      <c r="X997" s="8"/>
      <c r="Y997" s="8"/>
    </row>
    <row r="998">
      <c r="A998" s="8"/>
      <c r="B998" s="8"/>
      <c r="C998" s="8"/>
      <c r="D998" s="8"/>
      <c r="E998" s="8"/>
      <c r="F998" s="8"/>
      <c r="G998" s="8"/>
      <c r="J998" s="30"/>
      <c r="K998" s="89"/>
      <c r="L998" s="8"/>
      <c r="M998" s="8"/>
      <c r="N998" s="8"/>
      <c r="O998" s="8"/>
      <c r="P998" s="8"/>
      <c r="Q998" s="8"/>
      <c r="R998" s="8"/>
      <c r="S998" s="8"/>
      <c r="T998" s="8"/>
      <c r="U998" s="8"/>
      <c r="V998" s="8"/>
      <c r="W998" s="8"/>
      <c r="X998" s="8"/>
      <c r="Y998" s="8"/>
    </row>
    <row r="999">
      <c r="A999" s="8"/>
      <c r="B999" s="8"/>
      <c r="C999" s="8"/>
      <c r="D999" s="8"/>
      <c r="E999" s="8"/>
      <c r="F999" s="8"/>
      <c r="G999" s="8"/>
      <c r="J999" s="30"/>
      <c r="K999" s="89"/>
      <c r="L999" s="8"/>
      <c r="M999" s="8"/>
      <c r="N999" s="8"/>
      <c r="O999" s="8"/>
      <c r="P999" s="8"/>
      <c r="Q999" s="8"/>
      <c r="R999" s="8"/>
      <c r="S999" s="8"/>
      <c r="T999" s="8"/>
      <c r="U999" s="8"/>
      <c r="V999" s="8"/>
      <c r="W999" s="8"/>
      <c r="X999" s="8"/>
      <c r="Y999" s="8"/>
    </row>
    <row r="1000">
      <c r="A1000" s="8"/>
      <c r="B1000" s="8"/>
      <c r="C1000" s="8"/>
      <c r="D1000" s="8"/>
      <c r="E1000" s="8"/>
      <c r="F1000" s="8"/>
      <c r="G1000" s="8"/>
      <c r="J1000" s="30"/>
      <c r="K1000" s="89"/>
      <c r="L1000" s="8"/>
      <c r="M1000" s="8"/>
      <c r="N1000" s="8"/>
      <c r="O1000" s="8"/>
      <c r="P1000" s="8"/>
      <c r="Q1000" s="8"/>
      <c r="R1000" s="8"/>
      <c r="S1000" s="8"/>
      <c r="T1000" s="8"/>
      <c r="U1000" s="8"/>
      <c r="V1000" s="8"/>
      <c r="W1000" s="8"/>
      <c r="X1000" s="8"/>
      <c r="Y1000" s="8"/>
    </row>
    <row r="1001">
      <c r="A1001" s="8"/>
      <c r="B1001" s="8"/>
      <c r="C1001" s="8"/>
      <c r="D1001" s="8"/>
      <c r="E1001" s="8"/>
      <c r="F1001" s="8"/>
      <c r="G1001" s="8"/>
      <c r="J1001" s="30"/>
      <c r="K1001" s="89"/>
      <c r="L1001" s="8"/>
      <c r="M1001" s="8"/>
      <c r="N1001" s="8"/>
      <c r="O1001" s="8"/>
      <c r="P1001" s="8"/>
      <c r="Q1001" s="8"/>
      <c r="R1001" s="8"/>
      <c r="S1001" s="8"/>
      <c r="T1001" s="8"/>
      <c r="U1001" s="8"/>
      <c r="V1001" s="8"/>
      <c r="W1001" s="8"/>
      <c r="X1001" s="8"/>
      <c r="Y1001" s="8"/>
    </row>
    <row r="1002">
      <c r="A1002" s="8"/>
      <c r="B1002" s="8"/>
      <c r="C1002" s="8"/>
      <c r="D1002" s="8"/>
      <c r="E1002" s="8"/>
      <c r="F1002" s="8"/>
      <c r="G1002" s="8"/>
      <c r="J1002" s="30"/>
      <c r="K1002" s="89"/>
      <c r="L1002" s="8"/>
      <c r="M1002" s="8"/>
      <c r="N1002" s="8"/>
      <c r="O1002" s="8"/>
      <c r="P1002" s="8"/>
      <c r="Q1002" s="8"/>
      <c r="R1002" s="8"/>
      <c r="S1002" s="8"/>
      <c r="T1002" s="8"/>
      <c r="U1002" s="8"/>
      <c r="V1002" s="8"/>
      <c r="W1002" s="8"/>
      <c r="X1002" s="8"/>
      <c r="Y1002" s="8"/>
    </row>
    <row r="1003">
      <c r="A1003" s="8"/>
      <c r="B1003" s="8"/>
      <c r="C1003" s="8"/>
      <c r="D1003" s="8"/>
      <c r="E1003" s="8"/>
      <c r="F1003" s="8"/>
      <c r="G1003" s="8"/>
      <c r="J1003" s="30"/>
      <c r="K1003" s="89"/>
      <c r="L1003" s="8"/>
      <c r="M1003" s="8"/>
      <c r="N1003" s="8"/>
      <c r="O1003" s="8"/>
      <c r="P1003" s="8"/>
      <c r="Q1003" s="8"/>
      <c r="R1003" s="8"/>
      <c r="S1003" s="8"/>
      <c r="T1003" s="8"/>
      <c r="U1003" s="8"/>
      <c r="V1003" s="8"/>
      <c r="W1003" s="8"/>
      <c r="X1003" s="8"/>
      <c r="Y1003" s="8"/>
    </row>
    <row r="1004">
      <c r="A1004" s="8"/>
      <c r="B1004" s="8"/>
      <c r="C1004" s="8"/>
      <c r="D1004" s="8"/>
      <c r="E1004" s="8"/>
      <c r="F1004" s="8"/>
      <c r="G1004" s="8"/>
      <c r="J1004" s="30"/>
      <c r="K1004" s="89"/>
      <c r="L1004" s="8"/>
      <c r="M1004" s="8"/>
      <c r="N1004" s="8"/>
      <c r="O1004" s="8"/>
      <c r="P1004" s="8"/>
      <c r="Q1004" s="8"/>
      <c r="R1004" s="8"/>
      <c r="S1004" s="8"/>
      <c r="T1004" s="8"/>
      <c r="U1004" s="8"/>
      <c r="V1004" s="8"/>
      <c r="W1004" s="8"/>
      <c r="X1004" s="8"/>
      <c r="Y1004" s="8"/>
    </row>
    <row r="1005">
      <c r="A1005" s="8"/>
      <c r="B1005" s="8"/>
      <c r="C1005" s="8"/>
      <c r="D1005" s="8"/>
      <c r="E1005" s="8"/>
      <c r="F1005" s="8"/>
      <c r="G1005" s="8"/>
      <c r="J1005" s="30"/>
      <c r="K1005" s="89"/>
      <c r="L1005" s="8"/>
      <c r="M1005" s="8"/>
      <c r="N1005" s="8"/>
      <c r="O1005" s="8"/>
      <c r="P1005" s="8"/>
      <c r="Q1005" s="8"/>
      <c r="R1005" s="8"/>
      <c r="S1005" s="8"/>
      <c r="T1005" s="8"/>
      <c r="U1005" s="8"/>
      <c r="V1005" s="8"/>
      <c r="W1005" s="8"/>
      <c r="X1005" s="8"/>
      <c r="Y1005" s="8"/>
    </row>
    <row r="1006">
      <c r="A1006" s="8"/>
      <c r="B1006" s="8"/>
      <c r="C1006" s="8"/>
      <c r="D1006" s="8"/>
      <c r="E1006" s="8"/>
      <c r="F1006" s="8"/>
      <c r="G1006" s="8"/>
      <c r="J1006" s="30"/>
      <c r="K1006" s="89"/>
      <c r="L1006" s="8"/>
      <c r="M1006" s="8"/>
      <c r="N1006" s="8"/>
      <c r="O1006" s="8"/>
      <c r="P1006" s="8"/>
      <c r="Q1006" s="8"/>
      <c r="R1006" s="8"/>
      <c r="S1006" s="8"/>
      <c r="T1006" s="8"/>
      <c r="U1006" s="8"/>
      <c r="V1006" s="8"/>
      <c r="W1006" s="8"/>
      <c r="X1006" s="8"/>
      <c r="Y1006" s="8"/>
    </row>
    <row r="1007">
      <c r="A1007" s="8"/>
      <c r="B1007" s="8"/>
      <c r="C1007" s="8"/>
      <c r="D1007" s="8"/>
      <c r="E1007" s="8"/>
      <c r="F1007" s="8"/>
      <c r="G1007" s="8"/>
      <c r="J1007" s="30"/>
      <c r="K1007" s="89"/>
      <c r="L1007" s="8"/>
      <c r="M1007" s="8"/>
      <c r="N1007" s="8"/>
      <c r="O1007" s="8"/>
      <c r="P1007" s="8"/>
      <c r="Q1007" s="8"/>
      <c r="R1007" s="8"/>
      <c r="S1007" s="8"/>
      <c r="T1007" s="8"/>
      <c r="U1007" s="8"/>
      <c r="V1007" s="8"/>
      <c r="W1007" s="8"/>
      <c r="X1007" s="8"/>
      <c r="Y1007" s="8"/>
    </row>
    <row r="1008">
      <c r="A1008" s="8"/>
      <c r="B1008" s="8"/>
      <c r="C1008" s="8"/>
      <c r="D1008" s="8"/>
      <c r="E1008" s="8"/>
      <c r="F1008" s="8"/>
      <c r="G1008" s="8"/>
      <c r="H1008" s="65"/>
      <c r="I1008" s="65"/>
      <c r="J1008" s="27"/>
      <c r="K1008" s="27"/>
      <c r="L1008" s="8"/>
      <c r="M1008" s="8"/>
      <c r="N1008" s="8"/>
      <c r="O1008" s="8"/>
      <c r="P1008" s="8"/>
      <c r="Q1008" s="8"/>
      <c r="R1008" s="8"/>
      <c r="S1008" s="8"/>
      <c r="T1008" s="8"/>
      <c r="U1008" s="8"/>
      <c r="V1008" s="8"/>
      <c r="W1008" s="8"/>
      <c r="X1008" s="8"/>
      <c r="Y1008" s="8"/>
    </row>
    <row r="1009">
      <c r="A1009" s="8"/>
      <c r="B1009" s="8"/>
      <c r="C1009" s="8"/>
      <c r="D1009" s="8"/>
      <c r="E1009" s="8"/>
      <c r="F1009" s="8"/>
      <c r="G1009" s="8"/>
      <c r="H1009" s="65"/>
      <c r="I1009" s="65"/>
      <c r="J1009" s="27"/>
      <c r="K1009" s="27"/>
      <c r="L1009" s="8"/>
      <c r="M1009" s="8"/>
      <c r="N1009" s="8"/>
      <c r="O1009" s="8"/>
      <c r="P1009" s="8"/>
      <c r="Q1009" s="8"/>
      <c r="R1009" s="8"/>
      <c r="S1009" s="8"/>
      <c r="T1009" s="8"/>
      <c r="U1009" s="8"/>
      <c r="V1009" s="8"/>
      <c r="W1009" s="8"/>
      <c r="X1009" s="8"/>
      <c r="Y1009" s="8"/>
    </row>
    <row r="1010">
      <c r="A1010" s="8"/>
      <c r="B1010" s="8"/>
      <c r="C1010" s="8"/>
      <c r="D1010" s="8"/>
      <c r="E1010" s="8"/>
      <c r="F1010" s="8"/>
      <c r="G1010" s="8"/>
      <c r="H1010" s="65"/>
      <c r="I1010" s="65"/>
      <c r="J1010" s="27"/>
      <c r="K1010" s="27"/>
      <c r="L1010" s="8"/>
      <c r="M1010" s="8"/>
      <c r="N1010" s="8"/>
      <c r="O1010" s="8"/>
      <c r="P1010" s="8"/>
      <c r="Q1010" s="8"/>
      <c r="R1010" s="8"/>
      <c r="S1010" s="8"/>
      <c r="T1010" s="8"/>
      <c r="U1010" s="8"/>
      <c r="V1010" s="8"/>
      <c r="W1010" s="8"/>
      <c r="X1010" s="8"/>
      <c r="Y1010" s="8"/>
    </row>
    <row r="1011">
      <c r="A1011" s="8"/>
      <c r="B1011" s="8"/>
      <c r="C1011" s="8"/>
      <c r="D1011" s="8"/>
      <c r="E1011" s="8"/>
      <c r="F1011" s="8"/>
      <c r="G1011" s="8"/>
      <c r="H1011" s="104"/>
      <c r="I1011" s="104"/>
      <c r="J1011" s="27"/>
      <c r="K1011" s="27"/>
      <c r="L1011" s="8"/>
      <c r="M1011" s="8"/>
      <c r="N1011" s="8"/>
      <c r="O1011" s="8"/>
      <c r="P1011" s="8"/>
      <c r="Q1011" s="8"/>
      <c r="R1011" s="8"/>
      <c r="S1011" s="8"/>
      <c r="T1011" s="8"/>
      <c r="U1011" s="8"/>
      <c r="V1011" s="8"/>
      <c r="W1011" s="8"/>
      <c r="X1011" s="8"/>
      <c r="Y1011" s="8"/>
    </row>
    <row r="1012">
      <c r="A1012" s="8"/>
      <c r="B1012" s="8"/>
      <c r="C1012" s="8"/>
      <c r="D1012" s="8"/>
      <c r="E1012" s="8"/>
      <c r="F1012" s="8"/>
      <c r="G1012" s="8"/>
      <c r="H1012" s="104"/>
      <c r="I1012" s="104"/>
      <c r="J1012" s="27"/>
      <c r="K1012" s="27"/>
      <c r="L1012" s="8"/>
      <c r="M1012" s="8"/>
      <c r="N1012" s="8"/>
      <c r="O1012" s="8"/>
      <c r="P1012" s="8"/>
      <c r="Q1012" s="8"/>
      <c r="R1012" s="8"/>
      <c r="S1012" s="8"/>
      <c r="T1012" s="8"/>
      <c r="U1012" s="8"/>
      <c r="V1012" s="8"/>
      <c r="W1012" s="8"/>
      <c r="X1012" s="8"/>
      <c r="Y1012" s="8"/>
    </row>
    <row r="1013">
      <c r="A1013" s="8"/>
      <c r="B1013" s="8"/>
      <c r="C1013" s="8"/>
      <c r="D1013" s="8"/>
      <c r="E1013" s="8"/>
      <c r="F1013" s="8"/>
      <c r="G1013" s="8"/>
      <c r="H1013" s="104"/>
      <c r="I1013" s="104"/>
      <c r="J1013" s="27"/>
      <c r="K1013" s="27"/>
      <c r="L1013" s="8"/>
      <c r="M1013" s="8"/>
      <c r="N1013" s="8"/>
      <c r="O1013" s="8"/>
      <c r="P1013" s="8"/>
      <c r="Q1013" s="8"/>
      <c r="R1013" s="8"/>
      <c r="S1013" s="8"/>
      <c r="T1013" s="8"/>
      <c r="U1013" s="8"/>
      <c r="V1013" s="8"/>
      <c r="W1013" s="8"/>
      <c r="X1013" s="8"/>
      <c r="Y1013" s="8"/>
    </row>
    <row r="1014">
      <c r="A1014" s="8"/>
      <c r="B1014" s="8"/>
      <c r="C1014" s="8"/>
      <c r="D1014" s="8"/>
      <c r="E1014" s="8"/>
      <c r="F1014" s="8"/>
      <c r="G1014" s="8"/>
      <c r="H1014" s="104"/>
      <c r="I1014" s="104"/>
      <c r="J1014" s="27"/>
      <c r="K1014" s="27"/>
      <c r="L1014" s="8"/>
      <c r="M1014" s="8"/>
      <c r="N1014" s="8"/>
      <c r="O1014" s="8"/>
      <c r="P1014" s="8"/>
      <c r="Q1014" s="8"/>
      <c r="R1014" s="8"/>
      <c r="S1014" s="8"/>
      <c r="T1014" s="8"/>
      <c r="U1014" s="8"/>
      <c r="V1014" s="8"/>
      <c r="W1014" s="8"/>
      <c r="X1014" s="8"/>
      <c r="Y1014" s="8"/>
    </row>
    <row r="1015">
      <c r="A1015" s="8"/>
      <c r="B1015" s="8"/>
      <c r="C1015" s="8"/>
      <c r="D1015" s="8"/>
      <c r="E1015" s="8"/>
      <c r="F1015" s="8"/>
      <c r="G1015" s="8"/>
      <c r="H1015" s="104"/>
      <c r="I1015" s="104"/>
      <c r="J1015" s="27"/>
      <c r="K1015" s="27"/>
      <c r="L1015" s="8"/>
      <c r="M1015" s="8"/>
      <c r="N1015" s="8"/>
      <c r="O1015" s="8"/>
      <c r="P1015" s="8"/>
      <c r="Q1015" s="8"/>
      <c r="R1015" s="8"/>
      <c r="S1015" s="8"/>
      <c r="T1015" s="8"/>
      <c r="U1015" s="8"/>
      <c r="V1015" s="8"/>
      <c r="W1015" s="8"/>
      <c r="X1015" s="8"/>
      <c r="Y1015" s="8"/>
    </row>
  </sheetData>
  <mergeCells count="2">
    <mergeCell ref="H1:K1"/>
    <mergeCell ref="D25:G25"/>
  </mergeCells>
  <conditionalFormatting sqref="H1:H31 J1:J31">
    <cfRule type="cellIs" dxfId="0" priority="1" operator="equal">
      <formula>"passed"</formula>
    </cfRule>
  </conditionalFormatting>
  <conditionalFormatting sqref="H1:H31 J1:J31">
    <cfRule type="cellIs" dxfId="1" priority="2" operator="equal">
      <formula>"failed"</formula>
    </cfRule>
  </conditionalFormatting>
  <conditionalFormatting sqref="H1:H31 J1:J31">
    <cfRule type="containsText" dxfId="2" priority="3" operator="containsText" text="blocked">
      <formula>NOT(ISERROR(SEARCH(("blocked"),(H1))))</formula>
    </cfRule>
  </conditionalFormatting>
  <conditionalFormatting sqref="H1:H31 J1:J31">
    <cfRule type="containsText" dxfId="3" priority="4" operator="containsText" text="not tested">
      <formula>NOT(ISERROR(SEARCH(("not tested"),(H1))))</formula>
    </cfRule>
  </conditionalFormatting>
  <hyperlinks>
    <hyperlink r:id="rId1" ref="K4"/>
    <hyperlink r:id="rId2" ref="K5"/>
    <hyperlink r:id="rId3" ref="K6"/>
    <hyperlink r:id="rId4" ref="K7"/>
    <hyperlink r:id="rId5" ref="K8"/>
    <hyperlink r:id="rId6" ref="K9"/>
    <hyperlink r:id="rId7" ref="K10"/>
    <hyperlink r:id="rId8" ref="K11"/>
    <hyperlink r:id="rId9" ref="K12"/>
    <hyperlink r:id="rId10" ref="K16"/>
    <hyperlink r:id="rId11" ref="K22"/>
  </hyperlinks>
  <drawing r:id="rId12"/>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6AA84F"/>
  </sheetPr>
  <sheetViews>
    <sheetView workbookViewId="0"/>
  </sheetViews>
  <sheetFormatPr customHeight="1" defaultColWidth="17.29" defaultRowHeight="15.75"/>
  <cols>
    <col customWidth="1" min="1" max="1" width="14.71"/>
    <col customWidth="1" min="4" max="4" width="12.71"/>
    <col customWidth="1" min="5" max="5" width="20.14"/>
    <col customWidth="1" min="6" max="6" width="43.14"/>
    <col customWidth="1" min="7" max="7" width="57.86"/>
  </cols>
  <sheetData>
    <row r="1">
      <c r="A1" s="2" t="s">
        <v>0</v>
      </c>
      <c r="B1" s="2" t="s">
        <v>7</v>
      </c>
      <c r="C1" s="2" t="s">
        <v>8</v>
      </c>
      <c r="D1" s="2" t="s">
        <v>9</v>
      </c>
      <c r="E1" s="2" t="s">
        <v>10</v>
      </c>
      <c r="F1" s="2" t="s">
        <v>11</v>
      </c>
      <c r="G1" s="2" t="s">
        <v>13</v>
      </c>
      <c r="H1" s="5" t="s">
        <v>15</v>
      </c>
    </row>
    <row r="2">
      <c r="A2" s="6" t="s">
        <v>952</v>
      </c>
      <c r="B2" s="10"/>
      <c r="C2" s="10"/>
      <c r="D2" s="10"/>
      <c r="E2" s="10"/>
      <c r="F2" s="10"/>
      <c r="G2" s="10"/>
      <c r="H2" s="12" t="s">
        <v>6</v>
      </c>
      <c r="I2" s="12" t="s">
        <v>5</v>
      </c>
      <c r="J2" s="20" t="s">
        <v>4</v>
      </c>
      <c r="K2" s="12" t="s">
        <v>5</v>
      </c>
    </row>
    <row r="3">
      <c r="J3" s="30"/>
    </row>
    <row r="4">
      <c r="A4" s="69" t="s">
        <v>953</v>
      </c>
      <c r="J4" s="30"/>
    </row>
    <row r="5">
      <c r="A5" s="69" t="s">
        <v>954</v>
      </c>
      <c r="J5" s="30"/>
    </row>
    <row r="6">
      <c r="J6" s="30"/>
    </row>
    <row r="7">
      <c r="A7" s="6" t="s">
        <v>958</v>
      </c>
      <c r="B7" s="10"/>
      <c r="C7" s="10"/>
      <c r="D7" s="10"/>
      <c r="E7" s="10"/>
      <c r="F7" s="10"/>
      <c r="G7" s="10"/>
      <c r="J7" s="30"/>
    </row>
    <row r="8">
      <c r="A8" s="30"/>
      <c r="B8" s="30"/>
      <c r="C8" s="30"/>
      <c r="D8" s="30"/>
      <c r="E8" s="30"/>
      <c r="F8" s="254"/>
      <c r="G8" s="254"/>
      <c r="J8" s="30"/>
    </row>
    <row r="9">
      <c r="A9" s="67" t="s">
        <v>1377</v>
      </c>
      <c r="B9" s="89"/>
      <c r="C9" s="67" t="s">
        <v>46</v>
      </c>
      <c r="D9" s="112" t="s">
        <v>1378</v>
      </c>
      <c r="E9" s="112" t="s">
        <v>1380</v>
      </c>
      <c r="F9" s="118" t="s">
        <v>1382</v>
      </c>
      <c r="G9" s="112" t="s">
        <v>1385</v>
      </c>
      <c r="H9" s="29" t="s">
        <v>39</v>
      </c>
      <c r="I9" s="404" t="s">
        <v>1388</v>
      </c>
      <c r="J9" s="40" t="s">
        <v>81</v>
      </c>
      <c r="K9" s="223"/>
    </row>
    <row r="10">
      <c r="A10" s="67" t="s">
        <v>2415</v>
      </c>
      <c r="B10" s="89"/>
      <c r="C10" s="67" t="s">
        <v>46</v>
      </c>
      <c r="D10" s="112" t="s">
        <v>1378</v>
      </c>
      <c r="E10" s="112" t="s">
        <v>2418</v>
      </c>
      <c r="F10" s="118" t="s">
        <v>2421</v>
      </c>
      <c r="G10" s="112" t="s">
        <v>2423</v>
      </c>
      <c r="H10" s="29" t="s">
        <v>122</v>
      </c>
      <c r="I10" s="29" t="s">
        <v>2424</v>
      </c>
      <c r="J10" s="40" t="s">
        <v>81</v>
      </c>
      <c r="K10" s="223"/>
    </row>
    <row r="11">
      <c r="A11" s="67" t="s">
        <v>2425</v>
      </c>
      <c r="B11" s="89"/>
      <c r="C11" s="67" t="s">
        <v>46</v>
      </c>
      <c r="D11" s="112" t="s">
        <v>2426</v>
      </c>
      <c r="E11" s="112" t="s">
        <v>2428</v>
      </c>
      <c r="F11" s="118" t="s">
        <v>2429</v>
      </c>
      <c r="G11" s="112" t="s">
        <v>2433</v>
      </c>
      <c r="H11" s="29" t="s">
        <v>39</v>
      </c>
      <c r="I11" s="404" t="s">
        <v>1388</v>
      </c>
      <c r="J11" s="40" t="s">
        <v>81</v>
      </c>
      <c r="K11" s="223"/>
    </row>
    <row r="12">
      <c r="A12" s="67" t="s">
        <v>2442</v>
      </c>
      <c r="B12" s="89"/>
      <c r="C12" s="67" t="s">
        <v>46</v>
      </c>
      <c r="D12" s="112" t="s">
        <v>2443</v>
      </c>
      <c r="E12" s="112" t="s">
        <v>2458</v>
      </c>
      <c r="F12" s="112" t="s">
        <v>2460</v>
      </c>
      <c r="G12" s="112" t="s">
        <v>2461</v>
      </c>
      <c r="H12" s="29" t="s">
        <v>122</v>
      </c>
      <c r="I12" s="404" t="s">
        <v>2462</v>
      </c>
      <c r="J12" s="40" t="s">
        <v>81</v>
      </c>
      <c r="K12" s="223"/>
    </row>
    <row r="13">
      <c r="A13" s="67" t="s">
        <v>2465</v>
      </c>
      <c r="B13" s="89"/>
      <c r="C13" s="67" t="s">
        <v>46</v>
      </c>
      <c r="D13" s="112" t="s">
        <v>2481</v>
      </c>
      <c r="E13" s="52" t="s">
        <v>2484</v>
      </c>
      <c r="F13" s="112" t="s">
        <v>2489</v>
      </c>
      <c r="G13" s="112" t="s">
        <v>2490</v>
      </c>
      <c r="H13" s="29" t="s">
        <v>39</v>
      </c>
      <c r="I13" s="404" t="s">
        <v>1388</v>
      </c>
      <c r="J13" s="40" t="s">
        <v>81</v>
      </c>
      <c r="K13" s="223"/>
    </row>
    <row r="14">
      <c r="A14" s="67" t="s">
        <v>2492</v>
      </c>
      <c r="B14" s="89"/>
      <c r="C14" s="67" t="s">
        <v>46</v>
      </c>
      <c r="D14" s="112" t="s">
        <v>2494</v>
      </c>
      <c r="E14" s="112" t="s">
        <v>2496</v>
      </c>
      <c r="F14" s="112" t="s">
        <v>2497</v>
      </c>
      <c r="G14" s="112" t="s">
        <v>2500</v>
      </c>
      <c r="H14" s="29" t="s">
        <v>39</v>
      </c>
      <c r="I14" s="404" t="s">
        <v>1388</v>
      </c>
      <c r="J14" s="40" t="s">
        <v>81</v>
      </c>
      <c r="K14" s="223"/>
    </row>
    <row r="15">
      <c r="A15" s="67" t="s">
        <v>2511</v>
      </c>
      <c r="B15" s="89"/>
      <c r="C15" s="67" t="s">
        <v>46</v>
      </c>
      <c r="D15" s="112" t="s">
        <v>2514</v>
      </c>
      <c r="E15" s="52" t="s">
        <v>2515</v>
      </c>
      <c r="F15" s="112" t="s">
        <v>2516</v>
      </c>
      <c r="G15" s="112" t="s">
        <v>2517</v>
      </c>
      <c r="H15" s="29" t="s">
        <v>39</v>
      </c>
      <c r="I15" s="404" t="s">
        <v>1388</v>
      </c>
      <c r="J15" s="40" t="s">
        <v>81</v>
      </c>
      <c r="K15" s="223"/>
    </row>
    <row r="16">
      <c r="A16" s="67" t="s">
        <v>2527</v>
      </c>
      <c r="B16" s="89"/>
      <c r="C16" s="67" t="s">
        <v>46</v>
      </c>
      <c r="D16" s="112" t="s">
        <v>2529</v>
      </c>
      <c r="E16" s="112" t="s">
        <v>2531</v>
      </c>
      <c r="F16" s="112" t="s">
        <v>2535</v>
      </c>
      <c r="G16" s="112" t="s">
        <v>2537</v>
      </c>
      <c r="H16" s="371" t="s">
        <v>39</v>
      </c>
      <c r="I16" s="404"/>
      <c r="J16" s="40" t="s">
        <v>81</v>
      </c>
      <c r="K16" s="223"/>
    </row>
    <row r="17">
      <c r="A17" s="67" t="s">
        <v>2538</v>
      </c>
      <c r="B17" s="89"/>
      <c r="C17" s="67" t="s">
        <v>46</v>
      </c>
      <c r="D17" s="112" t="s">
        <v>2564</v>
      </c>
      <c r="E17" s="112" t="s">
        <v>2566</v>
      </c>
      <c r="F17" s="112" t="s">
        <v>2567</v>
      </c>
      <c r="G17" s="112" t="s">
        <v>2568</v>
      </c>
      <c r="H17" s="29" t="s">
        <v>39</v>
      </c>
      <c r="I17" s="404"/>
      <c r="J17" s="40" t="s">
        <v>81</v>
      </c>
      <c r="K17" s="223"/>
    </row>
    <row r="18">
      <c r="A18" s="67" t="s">
        <v>2571</v>
      </c>
      <c r="B18" s="89"/>
      <c r="C18" s="67" t="s">
        <v>46</v>
      </c>
      <c r="D18" s="112" t="s">
        <v>2575</v>
      </c>
      <c r="E18" s="112" t="s">
        <v>2576</v>
      </c>
      <c r="F18" s="112" t="s">
        <v>2578</v>
      </c>
      <c r="G18" s="66"/>
      <c r="H18" s="29" t="s">
        <v>132</v>
      </c>
      <c r="I18" s="221"/>
      <c r="J18" s="29" t="s">
        <v>132</v>
      </c>
    </row>
    <row r="19">
      <c r="A19" s="57"/>
      <c r="B19" s="57"/>
      <c r="C19" s="57"/>
      <c r="D19" s="57"/>
      <c r="E19" s="57"/>
      <c r="F19" s="57"/>
      <c r="G19" s="57"/>
      <c r="J19" s="30"/>
    </row>
    <row r="20">
      <c r="A20" s="63" t="s">
        <v>170</v>
      </c>
      <c r="B20" s="57"/>
      <c r="C20" s="57"/>
      <c r="D20" s="57"/>
      <c r="E20" s="57"/>
      <c r="F20" s="57"/>
      <c r="G20" s="57"/>
      <c r="J20" s="30"/>
    </row>
    <row r="21">
      <c r="A21" s="63" t="str">
        <f>COUNTA(A9:A18)</f>
        <v>10</v>
      </c>
      <c r="B21" s="57"/>
      <c r="C21" s="57"/>
      <c r="D21" s="57"/>
      <c r="E21" s="57"/>
      <c r="F21" s="57"/>
      <c r="G21" s="57"/>
      <c r="J21" s="30"/>
    </row>
    <row r="22">
      <c r="A22" s="57"/>
      <c r="B22" s="57"/>
      <c r="C22" s="57"/>
      <c r="D22" s="57"/>
      <c r="E22" s="57"/>
      <c r="F22" s="57"/>
      <c r="G22" s="57"/>
      <c r="J22" s="30"/>
    </row>
    <row r="23">
      <c r="A23" s="57"/>
      <c r="B23" s="57"/>
      <c r="C23" s="57"/>
      <c r="D23" s="57"/>
      <c r="E23" s="57"/>
      <c r="F23" s="57"/>
      <c r="G23" s="57"/>
      <c r="J23" s="30"/>
    </row>
    <row r="24">
      <c r="A24" s="57"/>
      <c r="B24" s="57"/>
      <c r="C24" s="57"/>
      <c r="D24" s="57"/>
      <c r="E24" s="57"/>
      <c r="F24" s="57"/>
      <c r="G24" s="57"/>
      <c r="J24" s="30"/>
    </row>
    <row r="25">
      <c r="A25" s="57"/>
      <c r="B25" s="57"/>
      <c r="C25" s="57"/>
      <c r="D25" s="57"/>
      <c r="E25" s="57"/>
      <c r="F25" s="57"/>
      <c r="G25" s="57"/>
      <c r="J25" s="30"/>
    </row>
    <row r="26">
      <c r="A26" s="57"/>
      <c r="B26" s="57"/>
      <c r="C26" s="57"/>
      <c r="D26" s="57"/>
      <c r="E26" s="57"/>
      <c r="F26" s="57"/>
      <c r="G26" s="57"/>
      <c r="J26" s="30"/>
    </row>
    <row r="27">
      <c r="A27" s="57"/>
      <c r="B27" s="57"/>
      <c r="C27" s="57"/>
      <c r="D27" s="57"/>
      <c r="E27" s="57"/>
      <c r="F27" s="57"/>
      <c r="G27" s="57"/>
      <c r="J27" s="30"/>
    </row>
    <row r="28">
      <c r="G28" s="144" t="s">
        <v>81</v>
      </c>
      <c r="H28" s="146" t="str">
        <f>COUNTIF(H1:H26, "passed")</f>
        <v>7</v>
      </c>
      <c r="I28" s="146"/>
      <c r="J28" s="146" t="str">
        <f>COUNTIF(J1:J26, "passed")</f>
        <v>9</v>
      </c>
      <c r="K28" s="207"/>
    </row>
    <row r="29">
      <c r="G29" s="181" t="s">
        <v>125</v>
      </c>
      <c r="H29" s="146" t="str">
        <f>COUNTIF(H1:H26, "failed")</f>
        <v>2</v>
      </c>
      <c r="I29" s="146"/>
      <c r="J29" s="146" t="str">
        <f>COUNTIF(J1:J26, "failed")</f>
        <v>0</v>
      </c>
      <c r="K29" s="207"/>
    </row>
    <row r="30">
      <c r="G30" s="183" t="s">
        <v>753</v>
      </c>
      <c r="H30" s="146" t="str">
        <f>COUNTIF(H1:H26, "blocked")</f>
        <v>0</v>
      </c>
      <c r="I30" s="146"/>
      <c r="J30" s="146" t="str">
        <f>COUNTIF(J1:J26, "blocked")</f>
        <v>0</v>
      </c>
      <c r="K30" s="207"/>
    </row>
    <row r="31">
      <c r="G31" s="185" t="s">
        <v>134</v>
      </c>
      <c r="H31" s="146" t="str">
        <f>COUNTIF(H1:H26, "not tested")</f>
        <v>1</v>
      </c>
      <c r="I31" s="146"/>
      <c r="J31" s="146" t="str">
        <f>COUNTIF(J1:J26, "not tested")</f>
        <v>1</v>
      </c>
      <c r="K31" s="207"/>
    </row>
    <row r="32">
      <c r="J32" s="30"/>
    </row>
    <row r="33">
      <c r="J33" s="30"/>
    </row>
    <row r="34">
      <c r="J34" s="30"/>
    </row>
    <row r="35">
      <c r="J35" s="30"/>
    </row>
    <row r="36">
      <c r="J36" s="30"/>
    </row>
    <row r="37">
      <c r="J37" s="30"/>
    </row>
    <row r="38">
      <c r="J38" s="30"/>
    </row>
    <row r="39">
      <c r="J39" s="30"/>
    </row>
    <row r="40">
      <c r="J40" s="30"/>
    </row>
    <row r="41">
      <c r="J41" s="30"/>
    </row>
    <row r="42">
      <c r="J42" s="30"/>
    </row>
    <row r="43">
      <c r="J43" s="30"/>
    </row>
    <row r="44">
      <c r="J44" s="30"/>
    </row>
    <row r="45">
      <c r="J45" s="30"/>
    </row>
    <row r="46">
      <c r="J46" s="30"/>
    </row>
    <row r="47">
      <c r="J47" s="30"/>
    </row>
    <row r="48">
      <c r="J48" s="30"/>
    </row>
    <row r="49">
      <c r="J49" s="30"/>
    </row>
    <row r="50">
      <c r="J50" s="30"/>
    </row>
    <row r="51">
      <c r="J51" s="30"/>
    </row>
    <row r="52">
      <c r="J52" s="30"/>
    </row>
    <row r="53">
      <c r="J53" s="30"/>
    </row>
    <row r="54">
      <c r="J54" s="30"/>
    </row>
    <row r="55">
      <c r="J55" s="30"/>
    </row>
    <row r="56">
      <c r="J56" s="30"/>
    </row>
    <row r="57">
      <c r="J57" s="30"/>
    </row>
    <row r="58">
      <c r="J58" s="30"/>
    </row>
    <row r="59">
      <c r="J59" s="30"/>
    </row>
    <row r="60">
      <c r="J60" s="30"/>
    </row>
    <row r="61">
      <c r="J61" s="30"/>
    </row>
    <row r="62">
      <c r="J62" s="30"/>
    </row>
    <row r="63">
      <c r="J63" s="30"/>
    </row>
    <row r="64">
      <c r="J64" s="30"/>
    </row>
    <row r="65">
      <c r="J65" s="30"/>
    </row>
    <row r="66">
      <c r="J66" s="30"/>
    </row>
    <row r="67">
      <c r="J67" s="30"/>
    </row>
    <row r="68">
      <c r="J68" s="30"/>
    </row>
    <row r="69">
      <c r="J69" s="30"/>
    </row>
    <row r="70">
      <c r="J70" s="30"/>
    </row>
    <row r="71">
      <c r="J71" s="30"/>
    </row>
    <row r="72">
      <c r="J72" s="30"/>
    </row>
    <row r="73">
      <c r="J73" s="30"/>
    </row>
    <row r="74">
      <c r="J74" s="30"/>
    </row>
    <row r="75">
      <c r="J75" s="30"/>
    </row>
    <row r="76">
      <c r="J76" s="30"/>
    </row>
    <row r="77">
      <c r="J77" s="30"/>
    </row>
    <row r="78">
      <c r="J78" s="30"/>
    </row>
    <row r="79">
      <c r="J79" s="30"/>
    </row>
    <row r="80">
      <c r="J80" s="30"/>
    </row>
    <row r="81">
      <c r="J81" s="30"/>
    </row>
    <row r="82">
      <c r="J82" s="30"/>
    </row>
    <row r="83">
      <c r="J83" s="30"/>
    </row>
    <row r="84">
      <c r="J84" s="30"/>
    </row>
    <row r="85">
      <c r="J85" s="30"/>
    </row>
    <row r="86">
      <c r="J86" s="30"/>
    </row>
    <row r="87">
      <c r="J87" s="30"/>
    </row>
    <row r="88">
      <c r="J88" s="30"/>
    </row>
    <row r="89">
      <c r="J89" s="30"/>
    </row>
    <row r="90">
      <c r="J90" s="30"/>
    </row>
    <row r="91">
      <c r="J91" s="30"/>
    </row>
    <row r="92">
      <c r="J92" s="30"/>
    </row>
    <row r="93">
      <c r="J93" s="30"/>
    </row>
    <row r="94">
      <c r="J94" s="30"/>
    </row>
    <row r="95">
      <c r="J95" s="30"/>
    </row>
    <row r="96">
      <c r="J96" s="30"/>
    </row>
    <row r="97">
      <c r="J97" s="30"/>
    </row>
    <row r="98">
      <c r="J98" s="30"/>
    </row>
    <row r="99">
      <c r="J99" s="30"/>
    </row>
    <row r="100">
      <c r="J100" s="30"/>
    </row>
    <row r="101">
      <c r="J101" s="30"/>
    </row>
    <row r="102">
      <c r="J102" s="30"/>
    </row>
    <row r="103">
      <c r="J103" s="30"/>
    </row>
    <row r="104">
      <c r="J104" s="30"/>
    </row>
    <row r="105">
      <c r="J105" s="30"/>
    </row>
    <row r="106">
      <c r="J106" s="30"/>
    </row>
    <row r="107">
      <c r="J107" s="30"/>
    </row>
    <row r="108">
      <c r="J108" s="30"/>
    </row>
    <row r="109">
      <c r="J109" s="30"/>
    </row>
    <row r="110">
      <c r="J110" s="30"/>
    </row>
    <row r="111">
      <c r="J111" s="30"/>
    </row>
    <row r="112">
      <c r="J112" s="30"/>
    </row>
    <row r="113">
      <c r="J113" s="30"/>
    </row>
    <row r="114">
      <c r="J114" s="30"/>
    </row>
    <row r="115">
      <c r="J115" s="30"/>
    </row>
    <row r="116">
      <c r="J116" s="30"/>
    </row>
    <row r="117">
      <c r="J117" s="30"/>
    </row>
    <row r="118">
      <c r="J118" s="30"/>
    </row>
    <row r="119">
      <c r="J119" s="30"/>
    </row>
    <row r="120">
      <c r="J120" s="30"/>
    </row>
    <row r="121">
      <c r="J121" s="30"/>
    </row>
    <row r="122">
      <c r="J122" s="30"/>
    </row>
    <row r="123">
      <c r="J123" s="30"/>
    </row>
    <row r="124">
      <c r="J124" s="30"/>
    </row>
    <row r="125">
      <c r="J125" s="30"/>
    </row>
    <row r="126">
      <c r="J126" s="30"/>
    </row>
    <row r="127">
      <c r="J127" s="30"/>
    </row>
    <row r="128">
      <c r="J128" s="30"/>
    </row>
    <row r="129">
      <c r="J129" s="30"/>
    </row>
    <row r="130">
      <c r="J130" s="30"/>
    </row>
    <row r="131">
      <c r="J131" s="30"/>
    </row>
    <row r="132">
      <c r="J132" s="30"/>
    </row>
    <row r="133">
      <c r="J133" s="30"/>
    </row>
    <row r="134">
      <c r="J134" s="30"/>
    </row>
    <row r="135">
      <c r="J135" s="30"/>
    </row>
    <row r="136">
      <c r="J136" s="30"/>
    </row>
    <row r="137">
      <c r="J137" s="30"/>
    </row>
    <row r="138">
      <c r="J138" s="30"/>
    </row>
    <row r="139">
      <c r="J139" s="30"/>
    </row>
    <row r="140">
      <c r="J140" s="30"/>
    </row>
    <row r="141">
      <c r="J141" s="30"/>
    </row>
    <row r="142">
      <c r="J142" s="30"/>
    </row>
    <row r="143">
      <c r="J143" s="30"/>
    </row>
    <row r="144">
      <c r="J144" s="30"/>
    </row>
    <row r="145">
      <c r="J145" s="30"/>
    </row>
    <row r="146">
      <c r="J146" s="30"/>
    </row>
    <row r="147">
      <c r="J147" s="30"/>
    </row>
    <row r="148">
      <c r="J148" s="30"/>
    </row>
    <row r="149">
      <c r="J149" s="30"/>
    </row>
    <row r="150">
      <c r="J150" s="30"/>
    </row>
    <row r="151">
      <c r="J151" s="30"/>
    </row>
    <row r="152">
      <c r="J152" s="30"/>
    </row>
    <row r="153">
      <c r="J153" s="30"/>
    </row>
    <row r="154">
      <c r="J154" s="30"/>
    </row>
    <row r="155">
      <c r="J155" s="30"/>
    </row>
    <row r="156">
      <c r="J156" s="30"/>
    </row>
    <row r="157">
      <c r="J157" s="30"/>
    </row>
    <row r="158">
      <c r="J158" s="30"/>
    </row>
    <row r="159">
      <c r="J159" s="30"/>
    </row>
    <row r="160">
      <c r="J160" s="30"/>
    </row>
    <row r="161">
      <c r="J161" s="30"/>
    </row>
    <row r="162">
      <c r="J162" s="30"/>
    </row>
    <row r="163">
      <c r="J163" s="30"/>
    </row>
    <row r="164">
      <c r="J164" s="30"/>
    </row>
    <row r="165">
      <c r="J165" s="30"/>
    </row>
    <row r="166">
      <c r="J166" s="30"/>
    </row>
    <row r="167">
      <c r="J167" s="30"/>
    </row>
    <row r="168">
      <c r="J168" s="30"/>
    </row>
    <row r="169">
      <c r="J169" s="30"/>
    </row>
    <row r="170">
      <c r="J170" s="30"/>
    </row>
    <row r="171">
      <c r="J171" s="30"/>
    </row>
    <row r="172">
      <c r="J172" s="30"/>
    </row>
    <row r="173">
      <c r="J173" s="30"/>
    </row>
    <row r="174">
      <c r="J174" s="30"/>
    </row>
    <row r="175">
      <c r="J175" s="30"/>
    </row>
    <row r="176">
      <c r="J176" s="30"/>
    </row>
    <row r="177">
      <c r="J177" s="30"/>
    </row>
    <row r="178">
      <c r="J178" s="30"/>
    </row>
    <row r="179">
      <c r="J179" s="30"/>
    </row>
    <row r="180">
      <c r="J180" s="30"/>
    </row>
    <row r="181">
      <c r="J181" s="30"/>
    </row>
    <row r="182">
      <c r="J182" s="30"/>
    </row>
    <row r="183">
      <c r="J183" s="30"/>
    </row>
    <row r="184">
      <c r="J184" s="30"/>
    </row>
    <row r="185">
      <c r="J185" s="30"/>
    </row>
    <row r="186">
      <c r="J186" s="30"/>
    </row>
    <row r="187">
      <c r="J187" s="30"/>
    </row>
    <row r="188">
      <c r="J188" s="30"/>
    </row>
    <row r="189">
      <c r="J189" s="30"/>
    </row>
    <row r="190">
      <c r="J190" s="30"/>
    </row>
    <row r="191">
      <c r="J191" s="30"/>
    </row>
    <row r="192">
      <c r="J192" s="30"/>
    </row>
    <row r="193">
      <c r="J193" s="30"/>
    </row>
    <row r="194">
      <c r="J194" s="30"/>
    </row>
    <row r="195">
      <c r="J195" s="30"/>
    </row>
    <row r="196">
      <c r="J196" s="30"/>
    </row>
    <row r="197">
      <c r="J197" s="30"/>
    </row>
    <row r="198">
      <c r="J198" s="30"/>
    </row>
    <row r="199">
      <c r="J199" s="30"/>
    </row>
    <row r="200">
      <c r="J200" s="30"/>
    </row>
    <row r="201">
      <c r="J201" s="30"/>
    </row>
    <row r="202">
      <c r="J202" s="30"/>
    </row>
    <row r="203">
      <c r="J203" s="30"/>
    </row>
    <row r="204">
      <c r="J204" s="30"/>
    </row>
    <row r="205">
      <c r="J205" s="30"/>
    </row>
    <row r="206">
      <c r="J206" s="30"/>
    </row>
    <row r="207">
      <c r="J207" s="30"/>
    </row>
    <row r="208">
      <c r="J208" s="30"/>
    </row>
    <row r="209">
      <c r="J209" s="30"/>
    </row>
    <row r="210">
      <c r="J210" s="30"/>
    </row>
    <row r="211">
      <c r="J211" s="30"/>
    </row>
    <row r="212">
      <c r="J212" s="30"/>
    </row>
    <row r="213">
      <c r="J213" s="30"/>
    </row>
    <row r="214">
      <c r="J214" s="30"/>
    </row>
    <row r="215">
      <c r="J215" s="30"/>
    </row>
    <row r="216">
      <c r="J216" s="30"/>
    </row>
    <row r="217">
      <c r="J217" s="30"/>
    </row>
    <row r="218">
      <c r="J218" s="30"/>
    </row>
    <row r="219">
      <c r="J219" s="30"/>
    </row>
    <row r="220">
      <c r="J220" s="30"/>
    </row>
    <row r="221">
      <c r="J221" s="30"/>
    </row>
    <row r="222">
      <c r="J222" s="30"/>
    </row>
    <row r="223">
      <c r="J223" s="30"/>
    </row>
    <row r="224">
      <c r="J224" s="30"/>
    </row>
    <row r="225">
      <c r="J225" s="30"/>
    </row>
    <row r="226">
      <c r="J226" s="30"/>
    </row>
    <row r="227">
      <c r="J227" s="30"/>
    </row>
    <row r="228">
      <c r="J228" s="30"/>
    </row>
    <row r="229">
      <c r="J229" s="30"/>
    </row>
    <row r="230">
      <c r="J230" s="30"/>
    </row>
    <row r="231">
      <c r="J231" s="30"/>
    </row>
    <row r="232">
      <c r="J232" s="30"/>
    </row>
    <row r="233">
      <c r="J233" s="30"/>
    </row>
    <row r="234">
      <c r="J234" s="30"/>
    </row>
    <row r="235">
      <c r="J235" s="30"/>
    </row>
    <row r="236">
      <c r="J236" s="30"/>
    </row>
    <row r="237">
      <c r="J237" s="30"/>
    </row>
    <row r="238">
      <c r="J238" s="30"/>
    </row>
    <row r="239">
      <c r="J239" s="30"/>
    </row>
    <row r="240">
      <c r="J240" s="30"/>
    </row>
    <row r="241">
      <c r="J241" s="30"/>
    </row>
    <row r="242">
      <c r="J242" s="30"/>
    </row>
    <row r="243">
      <c r="J243" s="30"/>
    </row>
    <row r="244">
      <c r="J244" s="30"/>
    </row>
    <row r="245">
      <c r="J245" s="30"/>
    </row>
    <row r="246">
      <c r="J246" s="30"/>
    </row>
    <row r="247">
      <c r="J247" s="30"/>
    </row>
    <row r="248">
      <c r="J248" s="30"/>
    </row>
    <row r="249">
      <c r="J249" s="30"/>
    </row>
    <row r="250">
      <c r="J250" s="30"/>
    </row>
    <row r="251">
      <c r="J251" s="30"/>
    </row>
    <row r="252">
      <c r="J252" s="30"/>
    </row>
    <row r="253">
      <c r="J253" s="30"/>
    </row>
    <row r="254">
      <c r="J254" s="30"/>
    </row>
    <row r="255">
      <c r="J255" s="30"/>
    </row>
    <row r="256">
      <c r="J256" s="30"/>
    </row>
    <row r="257">
      <c r="J257" s="30"/>
    </row>
    <row r="258">
      <c r="J258" s="30"/>
    </row>
    <row r="259">
      <c r="J259" s="30"/>
    </row>
    <row r="260">
      <c r="J260" s="30"/>
    </row>
    <row r="261">
      <c r="J261" s="30"/>
    </row>
    <row r="262">
      <c r="J262" s="30"/>
    </row>
    <row r="263">
      <c r="J263" s="30"/>
    </row>
    <row r="264">
      <c r="J264" s="30"/>
    </row>
    <row r="265">
      <c r="J265" s="30"/>
    </row>
    <row r="266">
      <c r="J266" s="30"/>
    </row>
    <row r="267">
      <c r="J267" s="30"/>
    </row>
    <row r="268">
      <c r="J268" s="30"/>
    </row>
    <row r="269">
      <c r="J269" s="30"/>
    </row>
    <row r="270">
      <c r="J270" s="30"/>
    </row>
    <row r="271">
      <c r="J271" s="30"/>
    </row>
    <row r="272">
      <c r="J272" s="30"/>
    </row>
    <row r="273">
      <c r="J273" s="30"/>
    </row>
    <row r="274">
      <c r="J274" s="30"/>
    </row>
    <row r="275">
      <c r="J275" s="30"/>
    </row>
    <row r="276">
      <c r="J276" s="30"/>
    </row>
    <row r="277">
      <c r="J277" s="30"/>
    </row>
    <row r="278">
      <c r="J278" s="30"/>
    </row>
    <row r="279">
      <c r="J279" s="30"/>
    </row>
    <row r="280">
      <c r="J280" s="30"/>
    </row>
    <row r="281">
      <c r="J281" s="30"/>
    </row>
    <row r="282">
      <c r="J282" s="30"/>
    </row>
    <row r="283">
      <c r="J283" s="30"/>
    </row>
    <row r="284">
      <c r="J284" s="30"/>
    </row>
    <row r="285">
      <c r="J285" s="30"/>
    </row>
    <row r="286">
      <c r="J286" s="30"/>
    </row>
    <row r="287">
      <c r="J287" s="30"/>
    </row>
    <row r="288">
      <c r="J288" s="30"/>
    </row>
    <row r="289">
      <c r="J289" s="30"/>
    </row>
    <row r="290">
      <c r="J290" s="30"/>
    </row>
    <row r="291">
      <c r="J291" s="30"/>
    </row>
    <row r="292">
      <c r="J292" s="30"/>
    </row>
    <row r="293">
      <c r="J293" s="30"/>
    </row>
    <row r="294">
      <c r="J294" s="30"/>
    </row>
    <row r="295">
      <c r="J295" s="30"/>
    </row>
    <row r="296">
      <c r="J296" s="30"/>
    </row>
    <row r="297">
      <c r="J297" s="30"/>
    </row>
    <row r="298">
      <c r="J298" s="30"/>
    </row>
    <row r="299">
      <c r="J299" s="30"/>
    </row>
    <row r="300">
      <c r="J300" s="30"/>
    </row>
    <row r="301">
      <c r="J301" s="30"/>
    </row>
    <row r="302">
      <c r="J302" s="30"/>
    </row>
    <row r="303">
      <c r="J303" s="30"/>
    </row>
    <row r="304">
      <c r="J304" s="30"/>
    </row>
    <row r="305">
      <c r="J305" s="30"/>
    </row>
    <row r="306">
      <c r="J306" s="30"/>
    </row>
    <row r="307">
      <c r="J307" s="30"/>
    </row>
    <row r="308">
      <c r="J308" s="30"/>
    </row>
    <row r="309">
      <c r="J309" s="30"/>
    </row>
    <row r="310">
      <c r="J310" s="30"/>
    </row>
    <row r="311">
      <c r="J311" s="30"/>
    </row>
    <row r="312">
      <c r="J312" s="30"/>
    </row>
    <row r="313">
      <c r="J313" s="30"/>
    </row>
    <row r="314">
      <c r="J314" s="30"/>
    </row>
    <row r="315">
      <c r="J315" s="30"/>
    </row>
    <row r="316">
      <c r="J316" s="30"/>
    </row>
    <row r="317">
      <c r="J317" s="30"/>
    </row>
    <row r="318">
      <c r="J318" s="30"/>
    </row>
    <row r="319">
      <c r="J319" s="30"/>
    </row>
    <row r="320">
      <c r="J320" s="30"/>
    </row>
    <row r="321">
      <c r="J321" s="30"/>
    </row>
    <row r="322">
      <c r="J322" s="30"/>
    </row>
    <row r="323">
      <c r="J323" s="30"/>
    </row>
    <row r="324">
      <c r="J324" s="30"/>
    </row>
    <row r="325">
      <c r="J325" s="30"/>
    </row>
    <row r="326">
      <c r="J326" s="30"/>
    </row>
    <row r="327">
      <c r="J327" s="30"/>
    </row>
    <row r="328">
      <c r="J328" s="30"/>
    </row>
    <row r="329">
      <c r="J329" s="30"/>
    </row>
    <row r="330">
      <c r="J330" s="30"/>
    </row>
    <row r="331">
      <c r="J331" s="30"/>
    </row>
    <row r="332">
      <c r="J332" s="30"/>
    </row>
    <row r="333">
      <c r="J333" s="30"/>
    </row>
    <row r="334">
      <c r="J334" s="30"/>
    </row>
    <row r="335">
      <c r="J335" s="30"/>
    </row>
    <row r="336">
      <c r="J336" s="30"/>
    </row>
    <row r="337">
      <c r="J337" s="30"/>
    </row>
    <row r="338">
      <c r="J338" s="30"/>
    </row>
    <row r="339">
      <c r="J339" s="30"/>
    </row>
    <row r="340">
      <c r="J340" s="30"/>
    </row>
    <row r="341">
      <c r="J341" s="30"/>
    </row>
    <row r="342">
      <c r="J342" s="30"/>
    </row>
    <row r="343">
      <c r="J343" s="30"/>
    </row>
    <row r="344">
      <c r="J344" s="30"/>
    </row>
    <row r="345">
      <c r="J345" s="30"/>
    </row>
    <row r="346">
      <c r="J346" s="30"/>
    </row>
    <row r="347">
      <c r="J347" s="30"/>
    </row>
    <row r="348">
      <c r="J348" s="30"/>
    </row>
    <row r="349">
      <c r="J349" s="30"/>
    </row>
    <row r="350">
      <c r="J350" s="30"/>
    </row>
    <row r="351">
      <c r="J351" s="30"/>
    </row>
    <row r="352">
      <c r="J352" s="30"/>
    </row>
    <row r="353">
      <c r="J353" s="30"/>
    </row>
    <row r="354">
      <c r="J354" s="30"/>
    </row>
    <row r="355">
      <c r="J355" s="30"/>
    </row>
    <row r="356">
      <c r="J356" s="30"/>
    </row>
    <row r="357">
      <c r="J357" s="30"/>
    </row>
    <row r="358">
      <c r="J358" s="30"/>
    </row>
    <row r="359">
      <c r="J359" s="30"/>
    </row>
    <row r="360">
      <c r="J360" s="30"/>
    </row>
    <row r="361">
      <c r="J361" s="30"/>
    </row>
    <row r="362">
      <c r="J362" s="30"/>
    </row>
    <row r="363">
      <c r="J363" s="30"/>
    </row>
    <row r="364">
      <c r="J364" s="30"/>
    </row>
    <row r="365">
      <c r="J365" s="30"/>
    </row>
    <row r="366">
      <c r="J366" s="30"/>
    </row>
    <row r="367">
      <c r="J367" s="30"/>
    </row>
    <row r="368">
      <c r="J368" s="30"/>
    </row>
    <row r="369">
      <c r="J369" s="30"/>
    </row>
    <row r="370">
      <c r="J370" s="30"/>
    </row>
    <row r="371">
      <c r="J371" s="30"/>
    </row>
    <row r="372">
      <c r="J372" s="30"/>
    </row>
    <row r="373">
      <c r="J373" s="30"/>
    </row>
    <row r="374">
      <c r="J374" s="30"/>
    </row>
    <row r="375">
      <c r="J375" s="30"/>
    </row>
    <row r="376">
      <c r="J376" s="30"/>
    </row>
    <row r="377">
      <c r="J377" s="30"/>
    </row>
    <row r="378">
      <c r="J378" s="30"/>
    </row>
    <row r="379">
      <c r="J379" s="30"/>
    </row>
    <row r="380">
      <c r="J380" s="30"/>
    </row>
    <row r="381">
      <c r="J381" s="30"/>
    </row>
    <row r="382">
      <c r="J382" s="30"/>
    </row>
    <row r="383">
      <c r="J383" s="30"/>
    </row>
    <row r="384">
      <c r="J384" s="30"/>
    </row>
    <row r="385">
      <c r="J385" s="30"/>
    </row>
    <row r="386">
      <c r="J386" s="30"/>
    </row>
    <row r="387">
      <c r="J387" s="30"/>
    </row>
    <row r="388">
      <c r="J388" s="30"/>
    </row>
    <row r="389">
      <c r="J389" s="30"/>
    </row>
    <row r="390">
      <c r="J390" s="30"/>
    </row>
    <row r="391">
      <c r="J391" s="30"/>
    </row>
    <row r="392">
      <c r="J392" s="30"/>
    </row>
    <row r="393">
      <c r="J393" s="30"/>
    </row>
    <row r="394">
      <c r="J394" s="30"/>
    </row>
    <row r="395">
      <c r="J395" s="30"/>
    </row>
    <row r="396">
      <c r="J396" s="30"/>
    </row>
    <row r="397">
      <c r="J397" s="30"/>
    </row>
    <row r="398">
      <c r="J398" s="30"/>
    </row>
    <row r="399">
      <c r="J399" s="30"/>
    </row>
    <row r="400">
      <c r="J400" s="30"/>
    </row>
    <row r="401">
      <c r="J401" s="30"/>
    </row>
    <row r="402">
      <c r="J402" s="30"/>
    </row>
    <row r="403">
      <c r="J403" s="30"/>
    </row>
    <row r="404">
      <c r="J404" s="30"/>
    </row>
    <row r="405">
      <c r="J405" s="30"/>
    </row>
    <row r="406">
      <c r="J406" s="30"/>
    </row>
    <row r="407">
      <c r="J407" s="30"/>
    </row>
    <row r="408">
      <c r="J408" s="30"/>
    </row>
    <row r="409">
      <c r="J409" s="30"/>
    </row>
    <row r="410">
      <c r="J410" s="30"/>
    </row>
    <row r="411">
      <c r="J411" s="30"/>
    </row>
    <row r="412">
      <c r="J412" s="30"/>
    </row>
    <row r="413">
      <c r="J413" s="30"/>
    </row>
    <row r="414">
      <c r="J414" s="30"/>
    </row>
    <row r="415">
      <c r="J415" s="30"/>
    </row>
    <row r="416">
      <c r="J416" s="30"/>
    </row>
    <row r="417">
      <c r="J417" s="30"/>
    </row>
    <row r="418">
      <c r="J418" s="30"/>
    </row>
    <row r="419">
      <c r="J419" s="30"/>
    </row>
    <row r="420">
      <c r="J420" s="30"/>
    </row>
    <row r="421">
      <c r="J421" s="30"/>
    </row>
    <row r="422">
      <c r="J422" s="30"/>
    </row>
    <row r="423">
      <c r="J423" s="30"/>
    </row>
    <row r="424">
      <c r="J424" s="30"/>
    </row>
    <row r="425">
      <c r="J425" s="30"/>
    </row>
    <row r="426">
      <c r="J426" s="30"/>
    </row>
    <row r="427">
      <c r="J427" s="30"/>
    </row>
    <row r="428">
      <c r="J428" s="30"/>
    </row>
    <row r="429">
      <c r="J429" s="30"/>
    </row>
    <row r="430">
      <c r="J430" s="30"/>
    </row>
    <row r="431">
      <c r="J431" s="30"/>
    </row>
    <row r="432">
      <c r="J432" s="30"/>
    </row>
    <row r="433">
      <c r="J433" s="30"/>
    </row>
    <row r="434">
      <c r="J434" s="30"/>
    </row>
    <row r="435">
      <c r="J435" s="30"/>
    </row>
    <row r="436">
      <c r="J436" s="30"/>
    </row>
    <row r="437">
      <c r="J437" s="30"/>
    </row>
    <row r="438">
      <c r="J438" s="30"/>
    </row>
    <row r="439">
      <c r="J439" s="30"/>
    </row>
    <row r="440">
      <c r="J440" s="30"/>
    </row>
    <row r="441">
      <c r="J441" s="30"/>
    </row>
    <row r="442">
      <c r="J442" s="30"/>
    </row>
    <row r="443">
      <c r="J443" s="30"/>
    </row>
    <row r="444">
      <c r="J444" s="30"/>
    </row>
    <row r="445">
      <c r="J445" s="30"/>
    </row>
    <row r="446">
      <c r="J446" s="30"/>
    </row>
    <row r="447">
      <c r="J447" s="30"/>
    </row>
    <row r="448">
      <c r="J448" s="30"/>
    </row>
    <row r="449">
      <c r="J449" s="30"/>
    </row>
    <row r="450">
      <c r="J450" s="30"/>
    </row>
    <row r="451">
      <c r="J451" s="30"/>
    </row>
    <row r="452">
      <c r="J452" s="30"/>
    </row>
    <row r="453">
      <c r="J453" s="30"/>
    </row>
    <row r="454">
      <c r="J454" s="30"/>
    </row>
    <row r="455">
      <c r="J455" s="30"/>
    </row>
    <row r="456">
      <c r="J456" s="30"/>
    </row>
    <row r="457">
      <c r="J457" s="30"/>
    </row>
    <row r="458">
      <c r="J458" s="30"/>
    </row>
    <row r="459">
      <c r="J459" s="30"/>
    </row>
    <row r="460">
      <c r="J460" s="30"/>
    </row>
    <row r="461">
      <c r="J461" s="30"/>
    </row>
    <row r="462">
      <c r="J462" s="30"/>
    </row>
    <row r="463">
      <c r="J463" s="30"/>
    </row>
    <row r="464">
      <c r="J464" s="30"/>
    </row>
    <row r="465">
      <c r="J465" s="30"/>
    </row>
    <row r="466">
      <c r="J466" s="30"/>
    </row>
    <row r="467">
      <c r="J467" s="30"/>
    </row>
    <row r="468">
      <c r="J468" s="30"/>
    </row>
    <row r="469">
      <c r="J469" s="30"/>
    </row>
    <row r="470">
      <c r="J470" s="30"/>
    </row>
    <row r="471">
      <c r="J471" s="30"/>
    </row>
    <row r="472">
      <c r="J472" s="30"/>
    </row>
    <row r="473">
      <c r="J473" s="30"/>
    </row>
    <row r="474">
      <c r="J474" s="30"/>
    </row>
    <row r="475">
      <c r="J475" s="30"/>
    </row>
    <row r="476">
      <c r="J476" s="30"/>
    </row>
    <row r="477">
      <c r="J477" s="30"/>
    </row>
    <row r="478">
      <c r="J478" s="30"/>
    </row>
    <row r="479">
      <c r="J479" s="30"/>
    </row>
    <row r="480">
      <c r="J480" s="30"/>
    </row>
    <row r="481">
      <c r="J481" s="30"/>
    </row>
    <row r="482">
      <c r="J482" s="30"/>
    </row>
    <row r="483">
      <c r="J483" s="30"/>
    </row>
    <row r="484">
      <c r="J484" s="30"/>
    </row>
    <row r="485">
      <c r="J485" s="30"/>
    </row>
    <row r="486">
      <c r="J486" s="30"/>
    </row>
    <row r="487">
      <c r="J487" s="30"/>
    </row>
    <row r="488">
      <c r="J488" s="30"/>
    </row>
    <row r="489">
      <c r="J489" s="30"/>
    </row>
    <row r="490">
      <c r="J490" s="30"/>
    </row>
    <row r="491">
      <c r="J491" s="30"/>
    </row>
    <row r="492">
      <c r="J492" s="30"/>
    </row>
    <row r="493">
      <c r="J493" s="30"/>
    </row>
    <row r="494">
      <c r="J494" s="30"/>
    </row>
    <row r="495">
      <c r="J495" s="30"/>
    </row>
    <row r="496">
      <c r="J496" s="30"/>
    </row>
    <row r="497">
      <c r="J497" s="30"/>
    </row>
    <row r="498">
      <c r="J498" s="30"/>
    </row>
    <row r="499">
      <c r="J499" s="30"/>
    </row>
    <row r="500">
      <c r="J500" s="30"/>
    </row>
    <row r="501">
      <c r="J501" s="30"/>
    </row>
    <row r="502">
      <c r="J502" s="30"/>
    </row>
    <row r="503">
      <c r="J503" s="30"/>
    </row>
    <row r="504">
      <c r="J504" s="30"/>
    </row>
    <row r="505">
      <c r="J505" s="30"/>
    </row>
    <row r="506">
      <c r="J506" s="30"/>
    </row>
    <row r="507">
      <c r="J507" s="30"/>
    </row>
    <row r="508">
      <c r="J508" s="30"/>
    </row>
    <row r="509">
      <c r="J509" s="30"/>
    </row>
    <row r="510">
      <c r="J510" s="30"/>
    </row>
    <row r="511">
      <c r="J511" s="30"/>
    </row>
    <row r="512">
      <c r="J512" s="30"/>
    </row>
    <row r="513">
      <c r="J513" s="30"/>
    </row>
    <row r="514">
      <c r="J514" s="30"/>
    </row>
    <row r="515">
      <c r="J515" s="30"/>
    </row>
    <row r="516">
      <c r="J516" s="30"/>
    </row>
    <row r="517">
      <c r="J517" s="30"/>
    </row>
    <row r="518">
      <c r="J518" s="30"/>
    </row>
    <row r="519">
      <c r="J519" s="30"/>
    </row>
    <row r="520">
      <c r="J520" s="30"/>
    </row>
    <row r="521">
      <c r="J521" s="30"/>
    </row>
    <row r="522">
      <c r="J522" s="30"/>
    </row>
    <row r="523">
      <c r="J523" s="30"/>
    </row>
    <row r="524">
      <c r="J524" s="30"/>
    </row>
    <row r="525">
      <c r="J525" s="30"/>
    </row>
    <row r="526">
      <c r="J526" s="30"/>
    </row>
    <row r="527">
      <c r="J527" s="30"/>
    </row>
    <row r="528">
      <c r="J528" s="30"/>
    </row>
    <row r="529">
      <c r="J529" s="30"/>
    </row>
    <row r="530">
      <c r="J530" s="30"/>
    </row>
    <row r="531">
      <c r="J531" s="30"/>
    </row>
    <row r="532">
      <c r="J532" s="30"/>
    </row>
    <row r="533">
      <c r="J533" s="30"/>
    </row>
    <row r="534">
      <c r="J534" s="30"/>
    </row>
    <row r="535">
      <c r="J535" s="30"/>
    </row>
    <row r="536">
      <c r="J536" s="30"/>
    </row>
    <row r="537">
      <c r="J537" s="30"/>
    </row>
    <row r="538">
      <c r="J538" s="30"/>
    </row>
    <row r="539">
      <c r="J539" s="30"/>
    </row>
    <row r="540">
      <c r="J540" s="30"/>
    </row>
    <row r="541">
      <c r="J541" s="30"/>
    </row>
    <row r="542">
      <c r="J542" s="30"/>
    </row>
    <row r="543">
      <c r="J543" s="30"/>
    </row>
    <row r="544">
      <c r="J544" s="30"/>
    </row>
    <row r="545">
      <c r="J545" s="30"/>
    </row>
    <row r="546">
      <c r="J546" s="30"/>
    </row>
    <row r="547">
      <c r="J547" s="30"/>
    </row>
    <row r="548">
      <c r="J548" s="30"/>
    </row>
    <row r="549">
      <c r="J549" s="30"/>
    </row>
    <row r="550">
      <c r="J550" s="30"/>
    </row>
    <row r="551">
      <c r="J551" s="30"/>
    </row>
    <row r="552">
      <c r="J552" s="30"/>
    </row>
    <row r="553">
      <c r="J553" s="30"/>
    </row>
    <row r="554">
      <c r="J554" s="30"/>
    </row>
    <row r="555">
      <c r="J555" s="30"/>
    </row>
    <row r="556">
      <c r="J556" s="30"/>
    </row>
    <row r="557">
      <c r="J557" s="30"/>
    </row>
    <row r="558">
      <c r="J558" s="30"/>
    </row>
    <row r="559">
      <c r="J559" s="30"/>
    </row>
    <row r="560">
      <c r="J560" s="30"/>
    </row>
    <row r="561">
      <c r="J561" s="30"/>
    </row>
    <row r="562">
      <c r="J562" s="30"/>
    </row>
    <row r="563">
      <c r="J563" s="30"/>
    </row>
    <row r="564">
      <c r="J564" s="30"/>
    </row>
    <row r="565">
      <c r="J565" s="30"/>
    </row>
    <row r="566">
      <c r="J566" s="30"/>
    </row>
    <row r="567">
      <c r="J567" s="30"/>
    </row>
    <row r="568">
      <c r="J568" s="30"/>
    </row>
    <row r="569">
      <c r="J569" s="30"/>
    </row>
    <row r="570">
      <c r="J570" s="30"/>
    </row>
    <row r="571">
      <c r="J571" s="30"/>
    </row>
    <row r="572">
      <c r="J572" s="30"/>
    </row>
    <row r="573">
      <c r="J573" s="30"/>
    </row>
    <row r="574">
      <c r="J574" s="30"/>
    </row>
    <row r="575">
      <c r="J575" s="30"/>
    </row>
    <row r="576">
      <c r="J576" s="30"/>
    </row>
    <row r="577">
      <c r="J577" s="30"/>
    </row>
    <row r="578">
      <c r="J578" s="30"/>
    </row>
    <row r="579">
      <c r="J579" s="30"/>
    </row>
    <row r="580">
      <c r="J580" s="30"/>
    </row>
    <row r="581">
      <c r="J581" s="30"/>
    </row>
    <row r="582">
      <c r="J582" s="30"/>
    </row>
    <row r="583">
      <c r="J583" s="30"/>
    </row>
    <row r="584">
      <c r="J584" s="30"/>
    </row>
    <row r="585">
      <c r="J585" s="30"/>
    </row>
    <row r="586">
      <c r="J586" s="30"/>
    </row>
    <row r="587">
      <c r="J587" s="30"/>
    </row>
    <row r="588">
      <c r="J588" s="30"/>
    </row>
    <row r="589">
      <c r="J589" s="30"/>
    </row>
    <row r="590">
      <c r="J590" s="30"/>
    </row>
    <row r="591">
      <c r="J591" s="30"/>
    </row>
    <row r="592">
      <c r="J592" s="30"/>
    </row>
    <row r="593">
      <c r="J593" s="30"/>
    </row>
    <row r="594">
      <c r="J594" s="30"/>
    </row>
    <row r="595">
      <c r="J595" s="30"/>
    </row>
    <row r="596">
      <c r="J596" s="30"/>
    </row>
    <row r="597">
      <c r="J597" s="30"/>
    </row>
    <row r="598">
      <c r="J598" s="30"/>
    </row>
    <row r="599">
      <c r="J599" s="30"/>
    </row>
    <row r="600">
      <c r="J600" s="30"/>
    </row>
    <row r="601">
      <c r="J601" s="30"/>
    </row>
    <row r="602">
      <c r="J602" s="30"/>
    </row>
    <row r="603">
      <c r="J603" s="30"/>
    </row>
    <row r="604">
      <c r="J604" s="30"/>
    </row>
    <row r="605">
      <c r="J605" s="30"/>
    </row>
    <row r="606">
      <c r="J606" s="30"/>
    </row>
    <row r="607">
      <c r="J607" s="30"/>
    </row>
    <row r="608">
      <c r="J608" s="30"/>
    </row>
    <row r="609">
      <c r="J609" s="30"/>
    </row>
    <row r="610">
      <c r="J610" s="30"/>
    </row>
    <row r="611">
      <c r="J611" s="30"/>
    </row>
    <row r="612">
      <c r="J612" s="30"/>
    </row>
    <row r="613">
      <c r="J613" s="30"/>
    </row>
    <row r="614">
      <c r="J614" s="30"/>
    </row>
    <row r="615">
      <c r="J615" s="30"/>
    </row>
    <row r="616">
      <c r="J616" s="30"/>
    </row>
    <row r="617">
      <c r="J617" s="30"/>
    </row>
    <row r="618">
      <c r="J618" s="30"/>
    </row>
    <row r="619">
      <c r="J619" s="30"/>
    </row>
    <row r="620">
      <c r="J620" s="30"/>
    </row>
    <row r="621">
      <c r="J621" s="30"/>
    </row>
    <row r="622">
      <c r="J622" s="30"/>
    </row>
    <row r="623">
      <c r="J623" s="30"/>
    </row>
    <row r="624">
      <c r="J624" s="30"/>
    </row>
    <row r="625">
      <c r="J625" s="30"/>
    </row>
    <row r="626">
      <c r="J626" s="30"/>
    </row>
    <row r="627">
      <c r="J627" s="30"/>
    </row>
    <row r="628">
      <c r="J628" s="30"/>
    </row>
    <row r="629">
      <c r="J629" s="30"/>
    </row>
    <row r="630">
      <c r="J630" s="30"/>
    </row>
    <row r="631">
      <c r="J631" s="30"/>
    </row>
    <row r="632">
      <c r="J632" s="30"/>
    </row>
    <row r="633">
      <c r="J633" s="30"/>
    </row>
    <row r="634">
      <c r="J634" s="30"/>
    </row>
    <row r="635">
      <c r="J635" s="30"/>
    </row>
    <row r="636">
      <c r="J636" s="30"/>
    </row>
    <row r="637">
      <c r="J637" s="30"/>
    </row>
    <row r="638">
      <c r="J638" s="30"/>
    </row>
    <row r="639">
      <c r="J639" s="30"/>
    </row>
    <row r="640">
      <c r="J640" s="30"/>
    </row>
    <row r="641">
      <c r="J641" s="30"/>
    </row>
    <row r="642">
      <c r="J642" s="30"/>
    </row>
    <row r="643">
      <c r="J643" s="30"/>
    </row>
    <row r="644">
      <c r="J644" s="30"/>
    </row>
    <row r="645">
      <c r="J645" s="30"/>
    </row>
    <row r="646">
      <c r="J646" s="30"/>
    </row>
    <row r="647">
      <c r="J647" s="30"/>
    </row>
    <row r="648">
      <c r="J648" s="30"/>
    </row>
    <row r="649">
      <c r="J649" s="30"/>
    </row>
    <row r="650">
      <c r="J650" s="30"/>
    </row>
    <row r="651">
      <c r="J651" s="30"/>
    </row>
    <row r="652">
      <c r="J652" s="30"/>
    </row>
    <row r="653">
      <c r="J653" s="30"/>
    </row>
    <row r="654">
      <c r="J654" s="30"/>
    </row>
    <row r="655">
      <c r="J655" s="30"/>
    </row>
    <row r="656">
      <c r="J656" s="30"/>
    </row>
    <row r="657">
      <c r="J657" s="30"/>
    </row>
    <row r="658">
      <c r="J658" s="30"/>
    </row>
    <row r="659">
      <c r="J659" s="30"/>
    </row>
    <row r="660">
      <c r="J660" s="30"/>
    </row>
    <row r="661">
      <c r="J661" s="30"/>
    </row>
    <row r="662">
      <c r="J662" s="30"/>
    </row>
    <row r="663">
      <c r="J663" s="30"/>
    </row>
    <row r="664">
      <c r="J664" s="30"/>
    </row>
    <row r="665">
      <c r="J665" s="30"/>
    </row>
    <row r="666">
      <c r="J666" s="30"/>
    </row>
    <row r="667">
      <c r="J667" s="30"/>
    </row>
    <row r="668">
      <c r="J668" s="30"/>
    </row>
    <row r="669">
      <c r="J669" s="30"/>
    </row>
    <row r="670">
      <c r="J670" s="30"/>
    </row>
    <row r="671">
      <c r="J671" s="30"/>
    </row>
    <row r="672">
      <c r="J672" s="30"/>
    </row>
    <row r="673">
      <c r="J673" s="30"/>
    </row>
    <row r="674">
      <c r="J674" s="30"/>
    </row>
    <row r="675">
      <c r="J675" s="30"/>
    </row>
    <row r="676">
      <c r="J676" s="30"/>
    </row>
    <row r="677">
      <c r="J677" s="30"/>
    </row>
    <row r="678">
      <c r="J678" s="30"/>
    </row>
    <row r="679">
      <c r="J679" s="30"/>
    </row>
    <row r="680">
      <c r="J680" s="30"/>
    </row>
    <row r="681">
      <c r="J681" s="30"/>
    </row>
    <row r="682">
      <c r="J682" s="30"/>
    </row>
    <row r="683">
      <c r="J683" s="30"/>
    </row>
    <row r="684">
      <c r="J684" s="30"/>
    </row>
    <row r="685">
      <c r="J685" s="30"/>
    </row>
    <row r="686">
      <c r="J686" s="30"/>
    </row>
    <row r="687">
      <c r="J687" s="30"/>
    </row>
    <row r="688">
      <c r="J688" s="30"/>
    </row>
    <row r="689">
      <c r="J689" s="30"/>
    </row>
    <row r="690">
      <c r="J690" s="30"/>
    </row>
    <row r="691">
      <c r="J691" s="30"/>
    </row>
    <row r="692">
      <c r="J692" s="30"/>
    </row>
    <row r="693">
      <c r="J693" s="30"/>
    </row>
    <row r="694">
      <c r="J694" s="30"/>
    </row>
    <row r="695">
      <c r="J695" s="30"/>
    </row>
    <row r="696">
      <c r="J696" s="30"/>
    </row>
    <row r="697">
      <c r="J697" s="30"/>
    </row>
    <row r="698">
      <c r="J698" s="30"/>
    </row>
    <row r="699">
      <c r="J699" s="30"/>
    </row>
    <row r="700">
      <c r="J700" s="30"/>
    </row>
    <row r="701">
      <c r="J701" s="30"/>
    </row>
    <row r="702">
      <c r="J702" s="30"/>
    </row>
    <row r="703">
      <c r="J703" s="30"/>
    </row>
    <row r="704">
      <c r="J704" s="30"/>
    </row>
    <row r="705">
      <c r="J705" s="30"/>
    </row>
    <row r="706">
      <c r="J706" s="30"/>
    </row>
    <row r="707">
      <c r="J707" s="30"/>
    </row>
    <row r="708">
      <c r="J708" s="30"/>
    </row>
    <row r="709">
      <c r="J709" s="30"/>
    </row>
    <row r="710">
      <c r="J710" s="30"/>
    </row>
    <row r="711">
      <c r="J711" s="30"/>
    </row>
    <row r="712">
      <c r="J712" s="30"/>
    </row>
    <row r="713">
      <c r="J713" s="30"/>
    </row>
    <row r="714">
      <c r="J714" s="30"/>
    </row>
    <row r="715">
      <c r="J715" s="30"/>
    </row>
    <row r="716">
      <c r="J716" s="30"/>
    </row>
    <row r="717">
      <c r="J717" s="30"/>
    </row>
    <row r="718">
      <c r="J718" s="30"/>
    </row>
    <row r="719">
      <c r="J719" s="30"/>
    </row>
    <row r="720">
      <c r="J720" s="30"/>
    </row>
    <row r="721">
      <c r="J721" s="30"/>
    </row>
    <row r="722">
      <c r="J722" s="30"/>
    </row>
    <row r="723">
      <c r="J723" s="30"/>
    </row>
    <row r="724">
      <c r="J724" s="30"/>
    </row>
    <row r="725">
      <c r="J725" s="30"/>
    </row>
    <row r="726">
      <c r="J726" s="30"/>
    </row>
    <row r="727">
      <c r="J727" s="30"/>
    </row>
    <row r="728">
      <c r="J728" s="30"/>
    </row>
    <row r="729">
      <c r="J729" s="30"/>
    </row>
    <row r="730">
      <c r="J730" s="30"/>
    </row>
    <row r="731">
      <c r="J731" s="30"/>
    </row>
    <row r="732">
      <c r="J732" s="30"/>
    </row>
    <row r="733">
      <c r="J733" s="30"/>
    </row>
    <row r="734">
      <c r="J734" s="30"/>
    </row>
    <row r="735">
      <c r="J735" s="30"/>
    </row>
    <row r="736">
      <c r="J736" s="30"/>
    </row>
    <row r="737">
      <c r="J737" s="30"/>
    </row>
    <row r="738">
      <c r="J738" s="30"/>
    </row>
    <row r="739">
      <c r="J739" s="30"/>
    </row>
    <row r="740">
      <c r="J740" s="30"/>
    </row>
    <row r="741">
      <c r="J741" s="30"/>
    </row>
    <row r="742">
      <c r="J742" s="30"/>
    </row>
    <row r="743">
      <c r="J743" s="30"/>
    </row>
    <row r="744">
      <c r="J744" s="30"/>
    </row>
    <row r="745">
      <c r="J745" s="30"/>
    </row>
    <row r="746">
      <c r="J746" s="30"/>
    </row>
    <row r="747">
      <c r="J747" s="30"/>
    </row>
    <row r="748">
      <c r="J748" s="30"/>
    </row>
    <row r="749">
      <c r="J749" s="30"/>
    </row>
    <row r="750">
      <c r="J750" s="30"/>
    </row>
    <row r="751">
      <c r="J751" s="30"/>
    </row>
    <row r="752">
      <c r="J752" s="30"/>
    </row>
    <row r="753">
      <c r="J753" s="30"/>
    </row>
    <row r="754">
      <c r="J754" s="30"/>
    </row>
    <row r="755">
      <c r="J755" s="30"/>
    </row>
    <row r="756">
      <c r="J756" s="30"/>
    </row>
    <row r="757">
      <c r="J757" s="30"/>
    </row>
    <row r="758">
      <c r="J758" s="30"/>
    </row>
    <row r="759">
      <c r="J759" s="30"/>
    </row>
    <row r="760">
      <c r="J760" s="30"/>
    </row>
    <row r="761">
      <c r="J761" s="30"/>
    </row>
    <row r="762">
      <c r="J762" s="30"/>
    </row>
    <row r="763">
      <c r="J763" s="30"/>
    </row>
    <row r="764">
      <c r="J764" s="30"/>
    </row>
    <row r="765">
      <c r="J765" s="30"/>
    </row>
    <row r="766">
      <c r="J766" s="30"/>
    </row>
    <row r="767">
      <c r="J767" s="30"/>
    </row>
    <row r="768">
      <c r="J768" s="30"/>
    </row>
    <row r="769">
      <c r="J769" s="30"/>
    </row>
    <row r="770">
      <c r="J770" s="30"/>
    </row>
    <row r="771">
      <c r="J771" s="30"/>
    </row>
    <row r="772">
      <c r="J772" s="30"/>
    </row>
    <row r="773">
      <c r="J773" s="30"/>
    </row>
    <row r="774">
      <c r="J774" s="30"/>
    </row>
    <row r="775">
      <c r="J775" s="30"/>
    </row>
    <row r="776">
      <c r="J776" s="30"/>
    </row>
    <row r="777">
      <c r="J777" s="30"/>
    </row>
    <row r="778">
      <c r="J778" s="30"/>
    </row>
    <row r="779">
      <c r="J779" s="30"/>
    </row>
    <row r="780">
      <c r="J780" s="30"/>
    </row>
    <row r="781">
      <c r="J781" s="30"/>
    </row>
    <row r="782">
      <c r="J782" s="30"/>
    </row>
    <row r="783">
      <c r="J783" s="30"/>
    </row>
    <row r="784">
      <c r="J784" s="30"/>
    </row>
    <row r="785">
      <c r="J785" s="30"/>
    </row>
    <row r="786">
      <c r="J786" s="30"/>
    </row>
    <row r="787">
      <c r="J787" s="30"/>
    </row>
    <row r="788">
      <c r="J788" s="30"/>
    </row>
    <row r="789">
      <c r="J789" s="30"/>
    </row>
    <row r="790">
      <c r="J790" s="30"/>
    </row>
    <row r="791">
      <c r="J791" s="30"/>
    </row>
    <row r="792">
      <c r="J792" s="30"/>
    </row>
    <row r="793">
      <c r="J793" s="30"/>
    </row>
    <row r="794">
      <c r="J794" s="30"/>
    </row>
    <row r="795">
      <c r="J795" s="30"/>
    </row>
    <row r="796">
      <c r="J796" s="30"/>
    </row>
    <row r="797">
      <c r="J797" s="30"/>
    </row>
    <row r="798">
      <c r="J798" s="30"/>
    </row>
    <row r="799">
      <c r="J799" s="30"/>
    </row>
    <row r="800">
      <c r="J800" s="30"/>
    </row>
    <row r="801">
      <c r="J801" s="30"/>
    </row>
    <row r="802">
      <c r="J802" s="30"/>
    </row>
    <row r="803">
      <c r="J803" s="30"/>
    </row>
    <row r="804">
      <c r="J804" s="30"/>
    </row>
    <row r="805">
      <c r="J805" s="30"/>
    </row>
    <row r="806">
      <c r="J806" s="30"/>
    </row>
    <row r="807">
      <c r="J807" s="30"/>
    </row>
    <row r="808">
      <c r="J808" s="30"/>
    </row>
    <row r="809">
      <c r="J809" s="30"/>
    </row>
    <row r="810">
      <c r="J810" s="30"/>
    </row>
    <row r="811">
      <c r="J811" s="30"/>
    </row>
    <row r="812">
      <c r="J812" s="30"/>
    </row>
    <row r="813">
      <c r="J813" s="30"/>
    </row>
    <row r="814">
      <c r="J814" s="30"/>
    </row>
    <row r="815">
      <c r="J815" s="30"/>
    </row>
    <row r="816">
      <c r="J816" s="30"/>
    </row>
    <row r="817">
      <c r="J817" s="30"/>
    </row>
    <row r="818">
      <c r="J818" s="30"/>
    </row>
    <row r="819">
      <c r="J819" s="30"/>
    </row>
    <row r="820">
      <c r="J820" s="30"/>
    </row>
    <row r="821">
      <c r="J821" s="30"/>
    </row>
    <row r="822">
      <c r="J822" s="30"/>
    </row>
    <row r="823">
      <c r="J823" s="30"/>
    </row>
    <row r="824">
      <c r="J824" s="30"/>
    </row>
    <row r="825">
      <c r="J825" s="30"/>
    </row>
    <row r="826">
      <c r="J826" s="30"/>
    </row>
    <row r="827">
      <c r="J827" s="30"/>
    </row>
    <row r="828">
      <c r="J828" s="30"/>
    </row>
    <row r="829">
      <c r="J829" s="30"/>
    </row>
    <row r="830">
      <c r="J830" s="30"/>
    </row>
    <row r="831">
      <c r="J831" s="30"/>
    </row>
    <row r="832">
      <c r="J832" s="30"/>
    </row>
    <row r="833">
      <c r="J833" s="30"/>
    </row>
    <row r="834">
      <c r="J834" s="30"/>
    </row>
    <row r="835">
      <c r="J835" s="30"/>
    </row>
    <row r="836">
      <c r="J836" s="30"/>
    </row>
    <row r="837">
      <c r="J837" s="30"/>
    </row>
    <row r="838">
      <c r="J838" s="30"/>
    </row>
    <row r="839">
      <c r="J839" s="30"/>
    </row>
    <row r="840">
      <c r="J840" s="30"/>
    </row>
    <row r="841">
      <c r="J841" s="30"/>
    </row>
    <row r="842">
      <c r="J842" s="30"/>
    </row>
    <row r="843">
      <c r="J843" s="30"/>
    </row>
    <row r="844">
      <c r="J844" s="30"/>
    </row>
    <row r="845">
      <c r="J845" s="30"/>
    </row>
    <row r="846">
      <c r="J846" s="30"/>
    </row>
    <row r="847">
      <c r="J847" s="30"/>
    </row>
    <row r="848">
      <c r="J848" s="30"/>
    </row>
    <row r="849">
      <c r="J849" s="30"/>
    </row>
    <row r="850">
      <c r="J850" s="30"/>
    </row>
    <row r="851">
      <c r="J851" s="30"/>
    </row>
    <row r="852">
      <c r="J852" s="30"/>
    </row>
    <row r="853">
      <c r="J853" s="30"/>
    </row>
    <row r="854">
      <c r="J854" s="30"/>
    </row>
    <row r="855">
      <c r="J855" s="30"/>
    </row>
    <row r="856">
      <c r="J856" s="30"/>
    </row>
    <row r="857">
      <c r="J857" s="30"/>
    </row>
    <row r="858">
      <c r="J858" s="30"/>
    </row>
    <row r="859">
      <c r="J859" s="30"/>
    </row>
    <row r="860">
      <c r="J860" s="30"/>
    </row>
    <row r="861">
      <c r="J861" s="30"/>
    </row>
    <row r="862">
      <c r="J862" s="30"/>
    </row>
    <row r="863">
      <c r="J863" s="30"/>
    </row>
    <row r="864">
      <c r="J864" s="30"/>
    </row>
    <row r="865">
      <c r="J865" s="30"/>
    </row>
    <row r="866">
      <c r="J866" s="30"/>
    </row>
    <row r="867">
      <c r="J867" s="30"/>
    </row>
    <row r="868">
      <c r="J868" s="30"/>
    </row>
    <row r="869">
      <c r="J869" s="30"/>
    </row>
    <row r="870">
      <c r="J870" s="30"/>
    </row>
    <row r="871">
      <c r="J871" s="30"/>
    </row>
    <row r="872">
      <c r="J872" s="30"/>
    </row>
    <row r="873">
      <c r="J873" s="30"/>
    </row>
    <row r="874">
      <c r="J874" s="30"/>
    </row>
    <row r="875">
      <c r="J875" s="30"/>
    </row>
    <row r="876">
      <c r="J876" s="30"/>
    </row>
    <row r="877">
      <c r="J877" s="30"/>
    </row>
    <row r="878">
      <c r="J878" s="30"/>
    </row>
    <row r="879">
      <c r="J879" s="30"/>
    </row>
    <row r="880">
      <c r="J880" s="30"/>
    </row>
    <row r="881">
      <c r="J881" s="30"/>
    </row>
    <row r="882">
      <c r="J882" s="30"/>
    </row>
    <row r="883">
      <c r="J883" s="30"/>
    </row>
    <row r="884">
      <c r="J884" s="30"/>
    </row>
    <row r="885">
      <c r="J885" s="30"/>
    </row>
    <row r="886">
      <c r="J886" s="30"/>
    </row>
    <row r="887">
      <c r="J887" s="30"/>
    </row>
    <row r="888">
      <c r="J888" s="30"/>
    </row>
    <row r="889">
      <c r="J889" s="30"/>
    </row>
    <row r="890">
      <c r="J890" s="30"/>
    </row>
    <row r="891">
      <c r="J891" s="30"/>
    </row>
    <row r="892">
      <c r="J892" s="30"/>
    </row>
    <row r="893">
      <c r="J893" s="30"/>
    </row>
    <row r="894">
      <c r="J894" s="30"/>
    </row>
    <row r="895">
      <c r="J895" s="30"/>
    </row>
    <row r="896">
      <c r="J896" s="30"/>
    </row>
    <row r="897">
      <c r="J897" s="30"/>
    </row>
    <row r="898">
      <c r="J898" s="30"/>
    </row>
    <row r="899">
      <c r="J899" s="30"/>
    </row>
    <row r="900">
      <c r="J900" s="30"/>
    </row>
    <row r="901">
      <c r="J901" s="30"/>
    </row>
    <row r="902">
      <c r="J902" s="30"/>
    </row>
    <row r="903">
      <c r="J903" s="30"/>
    </row>
    <row r="904">
      <c r="J904" s="30"/>
    </row>
    <row r="905">
      <c r="J905" s="30"/>
    </row>
    <row r="906">
      <c r="J906" s="30"/>
    </row>
    <row r="907">
      <c r="J907" s="30"/>
    </row>
    <row r="908">
      <c r="J908" s="30"/>
    </row>
    <row r="909">
      <c r="J909" s="30"/>
    </row>
    <row r="910">
      <c r="J910" s="30"/>
    </row>
    <row r="911">
      <c r="J911" s="30"/>
    </row>
    <row r="912">
      <c r="J912" s="30"/>
    </row>
    <row r="913">
      <c r="J913" s="30"/>
    </row>
    <row r="914">
      <c r="J914" s="30"/>
    </row>
    <row r="915">
      <c r="J915" s="30"/>
    </row>
    <row r="916">
      <c r="J916" s="30"/>
    </row>
    <row r="917">
      <c r="J917" s="30"/>
    </row>
    <row r="918">
      <c r="J918" s="30"/>
    </row>
    <row r="919">
      <c r="J919" s="30"/>
    </row>
    <row r="920">
      <c r="J920" s="30"/>
    </row>
    <row r="921">
      <c r="J921" s="30"/>
    </row>
    <row r="922">
      <c r="J922" s="30"/>
    </row>
    <row r="923">
      <c r="J923" s="30"/>
    </row>
    <row r="924">
      <c r="J924" s="30"/>
    </row>
    <row r="925">
      <c r="J925" s="30"/>
    </row>
    <row r="926">
      <c r="J926" s="30"/>
    </row>
    <row r="927">
      <c r="J927" s="30"/>
    </row>
    <row r="928">
      <c r="J928" s="30"/>
    </row>
    <row r="929">
      <c r="J929" s="30"/>
    </row>
    <row r="930">
      <c r="J930" s="30"/>
    </row>
    <row r="931">
      <c r="J931" s="30"/>
    </row>
    <row r="932">
      <c r="J932" s="30"/>
    </row>
    <row r="933">
      <c r="J933" s="30"/>
    </row>
    <row r="934">
      <c r="J934" s="30"/>
    </row>
    <row r="935">
      <c r="J935" s="30"/>
    </row>
    <row r="936">
      <c r="J936" s="30"/>
    </row>
    <row r="937">
      <c r="J937" s="30"/>
    </row>
    <row r="938">
      <c r="J938" s="30"/>
    </row>
    <row r="939">
      <c r="J939" s="30"/>
    </row>
    <row r="940">
      <c r="J940" s="30"/>
    </row>
    <row r="941">
      <c r="J941" s="30"/>
    </row>
    <row r="942">
      <c r="J942" s="30"/>
    </row>
    <row r="943">
      <c r="J943" s="30"/>
    </row>
    <row r="944">
      <c r="J944" s="30"/>
    </row>
    <row r="945">
      <c r="J945" s="30"/>
    </row>
    <row r="946">
      <c r="J946" s="30"/>
    </row>
    <row r="947">
      <c r="J947" s="30"/>
    </row>
    <row r="948">
      <c r="J948" s="30"/>
    </row>
    <row r="949">
      <c r="J949" s="30"/>
    </row>
    <row r="950">
      <c r="J950" s="30"/>
    </row>
    <row r="951">
      <c r="J951" s="30"/>
    </row>
    <row r="952">
      <c r="J952" s="30"/>
    </row>
    <row r="953">
      <c r="J953" s="30"/>
    </row>
    <row r="954">
      <c r="J954" s="30"/>
    </row>
    <row r="955">
      <c r="J955" s="30"/>
    </row>
    <row r="956">
      <c r="J956" s="30"/>
    </row>
    <row r="957">
      <c r="J957" s="30"/>
    </row>
    <row r="958">
      <c r="J958" s="30"/>
    </row>
    <row r="959">
      <c r="J959" s="30"/>
    </row>
    <row r="960">
      <c r="J960" s="30"/>
    </row>
    <row r="961">
      <c r="J961" s="30"/>
    </row>
    <row r="962">
      <c r="J962" s="30"/>
    </row>
    <row r="963">
      <c r="J963" s="30"/>
    </row>
    <row r="964">
      <c r="J964" s="30"/>
    </row>
    <row r="965">
      <c r="J965" s="30"/>
    </row>
    <row r="966">
      <c r="J966" s="30"/>
    </row>
    <row r="967">
      <c r="J967" s="30"/>
    </row>
    <row r="968">
      <c r="J968" s="30"/>
    </row>
    <row r="969">
      <c r="J969" s="30"/>
    </row>
    <row r="970">
      <c r="J970" s="30"/>
    </row>
    <row r="971">
      <c r="J971" s="30"/>
    </row>
    <row r="972">
      <c r="J972" s="30"/>
    </row>
    <row r="973">
      <c r="J973" s="30"/>
    </row>
    <row r="974">
      <c r="J974" s="30"/>
    </row>
    <row r="975">
      <c r="J975" s="30"/>
    </row>
    <row r="976">
      <c r="J976" s="30"/>
    </row>
    <row r="977">
      <c r="J977" s="30"/>
    </row>
    <row r="978">
      <c r="J978" s="30"/>
    </row>
    <row r="979">
      <c r="J979" s="30"/>
    </row>
    <row r="980">
      <c r="J980" s="30"/>
    </row>
    <row r="981">
      <c r="J981" s="30"/>
    </row>
    <row r="982">
      <c r="J982" s="30"/>
    </row>
    <row r="983">
      <c r="J983" s="30"/>
    </row>
    <row r="984">
      <c r="J984" s="30"/>
    </row>
    <row r="985">
      <c r="J985" s="30"/>
    </row>
    <row r="986">
      <c r="J986" s="30"/>
    </row>
    <row r="987">
      <c r="J987" s="30"/>
    </row>
    <row r="988">
      <c r="J988" s="30"/>
    </row>
    <row r="989">
      <c r="J989" s="30"/>
    </row>
    <row r="990">
      <c r="J990" s="30"/>
    </row>
    <row r="991">
      <c r="J991" s="30"/>
    </row>
    <row r="992">
      <c r="J992" s="30"/>
    </row>
    <row r="993">
      <c r="J993" s="30"/>
    </row>
    <row r="994">
      <c r="J994" s="30"/>
    </row>
    <row r="995">
      <c r="J995" s="30"/>
    </row>
    <row r="996">
      <c r="J996" s="30"/>
    </row>
    <row r="997">
      <c r="J997" s="30"/>
    </row>
    <row r="998">
      <c r="J998" s="30"/>
    </row>
    <row r="999">
      <c r="J999" s="30"/>
    </row>
    <row r="1000">
      <c r="J1000" s="30"/>
    </row>
    <row r="1001">
      <c r="J1001" s="30"/>
    </row>
    <row r="1002">
      <c r="J1002" s="30"/>
    </row>
    <row r="1003">
      <c r="J1003" s="30"/>
    </row>
    <row r="1004">
      <c r="J1004" s="30"/>
    </row>
    <row r="1005">
      <c r="J1005" s="30"/>
    </row>
    <row r="1006">
      <c r="J1006" s="30"/>
    </row>
  </sheetData>
  <mergeCells count="2">
    <mergeCell ref="A5:G5"/>
    <mergeCell ref="H1:K1"/>
  </mergeCells>
  <conditionalFormatting sqref="H1:H18 J1:J18">
    <cfRule type="cellIs" dxfId="0" priority="1" operator="equal">
      <formula>"passed"</formula>
    </cfRule>
  </conditionalFormatting>
  <conditionalFormatting sqref="H1:H18 J1:J18">
    <cfRule type="cellIs" dxfId="1" priority="2" operator="equal">
      <formula>"failed"</formula>
    </cfRule>
  </conditionalFormatting>
  <conditionalFormatting sqref="H1:H18 J1:J18">
    <cfRule type="containsText" dxfId="2" priority="3" operator="containsText" text="blocked">
      <formula>NOT(ISERROR(SEARCH(("blocked"),(H1))))</formula>
    </cfRule>
  </conditionalFormatting>
  <conditionalFormatting sqref="H1:H18 J1:J18">
    <cfRule type="containsText" dxfId="3" priority="4" operator="containsText" text="not tested">
      <formula>NOT(ISERROR(SEARCH(("not tested"),(H1))))</formula>
    </cfRule>
  </conditionalFormatting>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6AA84F"/>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7.29" defaultRowHeight="15.75"/>
  <cols>
    <col customWidth="1" min="1" max="1" width="11.14"/>
    <col customWidth="1" min="2" max="2" width="8.14"/>
    <col customWidth="1" min="3" max="3" width="8.29"/>
    <col customWidth="1" min="4" max="4" width="14.29"/>
    <col customWidth="1" min="5" max="5" width="24.43"/>
    <col customWidth="1" min="6" max="6" width="30.57"/>
    <col customWidth="1" min="7" max="7" width="45.57"/>
    <col customWidth="1" min="10" max="10" width="20.14"/>
    <col customWidth="1" min="11" max="11" width="19.14"/>
    <col customWidth="1" min="12" max="12" width="19.0"/>
    <col customWidth="1" min="13" max="13" width="17.43"/>
  </cols>
  <sheetData>
    <row r="1" ht="18.75" customHeight="1">
      <c r="A1" s="2" t="s">
        <v>26</v>
      </c>
      <c r="B1" s="2" t="s">
        <v>7</v>
      </c>
      <c r="C1" s="2" t="s">
        <v>8</v>
      </c>
      <c r="D1" s="2" t="s">
        <v>9</v>
      </c>
      <c r="E1" s="2" t="s">
        <v>10</v>
      </c>
      <c r="F1" s="2" t="s">
        <v>11</v>
      </c>
      <c r="G1" s="2" t="s">
        <v>13</v>
      </c>
      <c r="H1" s="2" t="s">
        <v>14</v>
      </c>
      <c r="I1" s="15"/>
      <c r="J1" s="5" t="s">
        <v>15</v>
      </c>
      <c r="N1" s="15"/>
      <c r="O1" s="15"/>
      <c r="P1" s="15"/>
      <c r="Q1" s="15"/>
      <c r="R1" s="15"/>
      <c r="S1" s="15"/>
      <c r="T1" s="15"/>
      <c r="U1" s="15"/>
      <c r="V1" s="15"/>
      <c r="W1" s="15"/>
      <c r="X1" s="15"/>
      <c r="Y1" s="15"/>
    </row>
    <row r="2" ht="22.5" customHeight="1">
      <c r="A2" s="6" t="s">
        <v>28</v>
      </c>
      <c r="B2" s="10"/>
      <c r="C2" s="10"/>
      <c r="D2" s="10"/>
      <c r="E2" s="10"/>
      <c r="F2" s="10"/>
      <c r="G2" s="10"/>
      <c r="H2" s="17"/>
      <c r="I2" s="15"/>
      <c r="J2" s="12" t="s">
        <v>6</v>
      </c>
      <c r="K2" s="12" t="s">
        <v>5</v>
      </c>
      <c r="L2" s="20" t="s">
        <v>4</v>
      </c>
      <c r="M2" s="13" t="s">
        <v>5</v>
      </c>
      <c r="N2" s="15"/>
      <c r="O2" s="15"/>
      <c r="P2" s="15"/>
      <c r="Q2" s="15"/>
      <c r="R2" s="15"/>
      <c r="S2" s="15"/>
      <c r="T2" s="15"/>
      <c r="U2" s="15"/>
      <c r="V2" s="15"/>
      <c r="W2" s="15"/>
      <c r="X2" s="15"/>
      <c r="Y2" s="15"/>
    </row>
    <row r="3">
      <c r="A3" s="56" t="s">
        <v>204</v>
      </c>
      <c r="B3" s="56" t="s">
        <v>42</v>
      </c>
      <c r="C3" s="56" t="s">
        <v>46</v>
      </c>
      <c r="D3" s="56" t="s">
        <v>205</v>
      </c>
      <c r="E3" s="56" t="s">
        <v>206</v>
      </c>
      <c r="F3" s="56" t="s">
        <v>207</v>
      </c>
      <c r="G3" s="56" t="s">
        <v>208</v>
      </c>
      <c r="H3" s="40" t="s">
        <v>52</v>
      </c>
      <c r="I3" s="15"/>
      <c r="J3" s="40" t="s">
        <v>39</v>
      </c>
      <c r="K3" s="121"/>
      <c r="L3" s="40" t="s">
        <v>39</v>
      </c>
      <c r="M3" s="38"/>
      <c r="N3" s="15"/>
      <c r="O3" s="15"/>
      <c r="P3" s="15"/>
      <c r="Q3" s="15"/>
      <c r="R3" s="15"/>
      <c r="S3" s="15"/>
      <c r="T3" s="15"/>
      <c r="U3" s="15"/>
      <c r="V3" s="15"/>
      <c r="W3" s="15"/>
      <c r="X3" s="15"/>
      <c r="Y3" s="15"/>
    </row>
    <row r="4" ht="115.5" customHeight="1">
      <c r="A4" s="56" t="s">
        <v>565</v>
      </c>
      <c r="B4" s="56" t="s">
        <v>42</v>
      </c>
      <c r="C4" s="56" t="s">
        <v>46</v>
      </c>
      <c r="D4" s="56" t="s">
        <v>568</v>
      </c>
      <c r="E4" s="56" t="s">
        <v>569</v>
      </c>
      <c r="F4" s="56" t="s">
        <v>571</v>
      </c>
      <c r="G4" s="56" t="s">
        <v>573</v>
      </c>
      <c r="H4" s="40" t="s">
        <v>52</v>
      </c>
      <c r="I4" s="15"/>
      <c r="J4" s="40" t="s">
        <v>39</v>
      </c>
      <c r="K4" s="121" t="s">
        <v>578</v>
      </c>
      <c r="L4" s="40" t="s">
        <v>39</v>
      </c>
      <c r="M4" s="89"/>
      <c r="N4" s="15"/>
      <c r="O4" s="15"/>
      <c r="P4" s="15"/>
      <c r="Q4" s="15"/>
      <c r="R4" s="15"/>
      <c r="S4" s="15"/>
      <c r="T4" s="15"/>
      <c r="U4" s="15"/>
      <c r="V4" s="15"/>
      <c r="W4" s="15"/>
      <c r="X4" s="15"/>
      <c r="Y4" s="15"/>
    </row>
    <row r="5">
      <c r="A5" s="56" t="s">
        <v>581</v>
      </c>
      <c r="B5" s="56" t="s">
        <v>42</v>
      </c>
      <c r="C5" s="56" t="s">
        <v>46</v>
      </c>
      <c r="D5" s="56" t="s">
        <v>582</v>
      </c>
      <c r="E5" s="56" t="s">
        <v>583</v>
      </c>
      <c r="F5" s="56" t="s">
        <v>586</v>
      </c>
      <c r="G5" s="56" t="s">
        <v>588</v>
      </c>
      <c r="H5" s="40" t="s">
        <v>130</v>
      </c>
      <c r="I5" s="15"/>
      <c r="J5" s="40" t="s">
        <v>39</v>
      </c>
      <c r="K5" s="127"/>
      <c r="L5" s="40" t="s">
        <v>39</v>
      </c>
      <c r="M5" s="89"/>
      <c r="N5" s="15"/>
      <c r="O5" s="15"/>
      <c r="P5" s="15"/>
      <c r="Q5" s="15"/>
      <c r="R5" s="15"/>
      <c r="S5" s="15"/>
      <c r="T5" s="15"/>
      <c r="U5" s="15"/>
      <c r="V5" s="15"/>
      <c r="W5" s="15"/>
      <c r="X5" s="15"/>
      <c r="Y5" s="15"/>
    </row>
    <row r="6">
      <c r="A6" s="56" t="s">
        <v>621</v>
      </c>
      <c r="B6" s="56" t="s">
        <v>42</v>
      </c>
      <c r="C6" s="56" t="s">
        <v>46</v>
      </c>
      <c r="D6" s="56" t="s">
        <v>633</v>
      </c>
      <c r="E6" s="56" t="s">
        <v>636</v>
      </c>
      <c r="F6" s="56" t="s">
        <v>644</v>
      </c>
      <c r="G6" s="56" t="s">
        <v>647</v>
      </c>
      <c r="H6" s="40" t="s">
        <v>130</v>
      </c>
      <c r="I6" s="15"/>
      <c r="J6" s="40" t="s">
        <v>39</v>
      </c>
      <c r="K6" s="121"/>
      <c r="L6" s="40" t="s">
        <v>39</v>
      </c>
      <c r="M6" s="89"/>
      <c r="N6" s="15"/>
      <c r="O6" s="15"/>
      <c r="P6" s="15"/>
      <c r="Q6" s="15"/>
      <c r="R6" s="15"/>
      <c r="S6" s="15"/>
      <c r="T6" s="15"/>
      <c r="U6" s="15"/>
      <c r="V6" s="15"/>
      <c r="W6" s="15"/>
      <c r="X6" s="15"/>
      <c r="Y6" s="15"/>
    </row>
    <row r="7">
      <c r="A7" s="56" t="s">
        <v>665</v>
      </c>
      <c r="B7" s="56" t="s">
        <v>42</v>
      </c>
      <c r="C7" s="56" t="s">
        <v>46</v>
      </c>
      <c r="D7" s="56" t="s">
        <v>668</v>
      </c>
      <c r="E7" s="56" t="s">
        <v>670</v>
      </c>
      <c r="F7" s="56" t="s">
        <v>673</v>
      </c>
      <c r="G7" s="56" t="s">
        <v>675</v>
      </c>
      <c r="H7" s="40" t="s">
        <v>130</v>
      </c>
      <c r="I7" s="15"/>
      <c r="J7" s="40" t="s">
        <v>134</v>
      </c>
      <c r="K7" s="67" t="s">
        <v>676</v>
      </c>
      <c r="L7" s="40" t="s">
        <v>134</v>
      </c>
      <c r="M7" s="67" t="s">
        <v>676</v>
      </c>
      <c r="N7" s="15"/>
      <c r="O7" s="15"/>
      <c r="P7" s="15"/>
      <c r="Q7" s="15"/>
      <c r="R7" s="15"/>
      <c r="S7" s="15"/>
      <c r="T7" s="15"/>
      <c r="U7" s="15"/>
      <c r="V7" s="15"/>
      <c r="W7" s="15"/>
      <c r="X7" s="15"/>
      <c r="Y7" s="15"/>
    </row>
    <row r="8">
      <c r="A8" s="131" t="s">
        <v>679</v>
      </c>
      <c r="B8" s="56" t="s">
        <v>42</v>
      </c>
      <c r="C8" s="56" t="s">
        <v>46</v>
      </c>
      <c r="D8" s="56" t="s">
        <v>686</v>
      </c>
      <c r="E8" s="56" t="s">
        <v>687</v>
      </c>
      <c r="F8" s="56" t="s">
        <v>689</v>
      </c>
      <c r="G8" s="56" t="s">
        <v>691</v>
      </c>
      <c r="H8" s="40" t="s">
        <v>52</v>
      </c>
      <c r="I8" s="15"/>
      <c r="J8" s="40" t="s">
        <v>122</v>
      </c>
      <c r="K8" s="133" t="s">
        <v>694</v>
      </c>
      <c r="L8" s="40" t="s">
        <v>39</v>
      </c>
      <c r="M8" s="89"/>
      <c r="N8" s="15"/>
      <c r="O8" s="15"/>
      <c r="P8" s="15"/>
      <c r="Q8" s="15"/>
      <c r="R8" s="15"/>
      <c r="S8" s="15"/>
      <c r="T8" s="15"/>
      <c r="U8" s="15"/>
      <c r="V8" s="15"/>
      <c r="W8" s="15"/>
      <c r="X8" s="15"/>
      <c r="Y8" s="15"/>
    </row>
    <row r="9">
      <c r="A9" s="135" t="s">
        <v>699</v>
      </c>
      <c r="B9" s="184" t="s">
        <v>42</v>
      </c>
      <c r="C9" s="184" t="s">
        <v>46</v>
      </c>
      <c r="D9" s="184" t="s">
        <v>879</v>
      </c>
      <c r="E9" s="184" t="s">
        <v>880</v>
      </c>
      <c r="F9" s="184" t="s">
        <v>882</v>
      </c>
      <c r="G9" s="184" t="s">
        <v>883</v>
      </c>
      <c r="H9" s="40" t="s">
        <v>52</v>
      </c>
      <c r="I9" s="205"/>
      <c r="J9" s="40" t="s">
        <v>39</v>
      </c>
      <c r="K9" s="60" t="s">
        <v>890</v>
      </c>
      <c r="L9" s="40" t="s">
        <v>39</v>
      </c>
      <c r="M9" s="89"/>
      <c r="N9" s="15"/>
      <c r="O9" s="15"/>
      <c r="P9" s="15"/>
      <c r="Q9" s="15"/>
      <c r="R9" s="15"/>
      <c r="S9" s="15"/>
      <c r="T9" s="15"/>
      <c r="U9" s="15"/>
      <c r="V9" s="15"/>
      <c r="W9" s="15"/>
      <c r="X9" s="15"/>
      <c r="Y9" s="15"/>
    </row>
    <row r="10">
      <c r="A10" s="131" t="s">
        <v>891</v>
      </c>
      <c r="B10" s="56" t="s">
        <v>42</v>
      </c>
      <c r="C10" s="56" t="s">
        <v>46</v>
      </c>
      <c r="D10" s="56" t="s">
        <v>892</v>
      </c>
      <c r="E10" s="56" t="s">
        <v>893</v>
      </c>
      <c r="F10" s="56" t="s">
        <v>894</v>
      </c>
      <c r="G10" s="56" t="s">
        <v>895</v>
      </c>
      <c r="H10" s="261" t="s">
        <v>130</v>
      </c>
      <c r="I10" s="15"/>
      <c r="J10" s="40" t="s">
        <v>39</v>
      </c>
      <c r="K10" s="127"/>
      <c r="L10" s="40" t="s">
        <v>39</v>
      </c>
      <c r="M10" s="89"/>
      <c r="N10" s="15"/>
      <c r="O10" s="15"/>
      <c r="P10" s="15"/>
      <c r="Q10" s="15"/>
      <c r="R10" s="15"/>
      <c r="S10" s="15"/>
      <c r="T10" s="15"/>
      <c r="U10" s="15"/>
      <c r="V10" s="15"/>
      <c r="W10" s="15"/>
      <c r="X10" s="15"/>
      <c r="Y10" s="15"/>
    </row>
    <row r="11">
      <c r="A11" s="131" t="s">
        <v>1497</v>
      </c>
      <c r="B11" s="56" t="s">
        <v>42</v>
      </c>
      <c r="C11" s="56" t="s">
        <v>46</v>
      </c>
      <c r="D11" s="56" t="s">
        <v>1501</v>
      </c>
      <c r="E11" s="56" t="s">
        <v>1504</v>
      </c>
      <c r="F11" s="56" t="s">
        <v>1506</v>
      </c>
      <c r="G11" s="56" t="s">
        <v>1508</v>
      </c>
      <c r="H11" s="261" t="s">
        <v>130</v>
      </c>
      <c r="I11" s="15"/>
      <c r="J11" s="40" t="s">
        <v>39</v>
      </c>
      <c r="K11" s="133"/>
      <c r="L11" s="40" t="s">
        <v>39</v>
      </c>
      <c r="M11" s="89"/>
      <c r="N11" s="15"/>
      <c r="O11" s="15"/>
      <c r="P11" s="15"/>
      <c r="Q11" s="15"/>
      <c r="R11" s="15"/>
      <c r="S11" s="15"/>
      <c r="T11" s="15"/>
      <c r="U11" s="15"/>
      <c r="V11" s="15"/>
      <c r="W11" s="15"/>
      <c r="X11" s="15"/>
      <c r="Y11" s="15"/>
    </row>
    <row r="12">
      <c r="A12" s="131" t="s">
        <v>1514</v>
      </c>
      <c r="B12" s="56" t="s">
        <v>42</v>
      </c>
      <c r="C12" s="56" t="s">
        <v>46</v>
      </c>
      <c r="D12" s="56" t="s">
        <v>1517</v>
      </c>
      <c r="E12" s="56" t="s">
        <v>1518</v>
      </c>
      <c r="F12" s="56" t="s">
        <v>1520</v>
      </c>
      <c r="G12" s="56" t="s">
        <v>1521</v>
      </c>
      <c r="H12" s="261" t="s">
        <v>130</v>
      </c>
      <c r="I12" s="15"/>
      <c r="J12" s="40" t="s">
        <v>134</v>
      </c>
      <c r="K12" s="67" t="s">
        <v>676</v>
      </c>
      <c r="L12" s="40" t="s">
        <v>134</v>
      </c>
      <c r="M12" s="67" t="s">
        <v>676</v>
      </c>
      <c r="N12" s="15"/>
      <c r="O12" s="15"/>
      <c r="P12" s="15"/>
      <c r="Q12" s="15"/>
      <c r="R12" s="15"/>
      <c r="S12" s="15"/>
      <c r="T12" s="15"/>
      <c r="U12" s="15"/>
      <c r="V12" s="15"/>
      <c r="W12" s="15"/>
      <c r="X12" s="15"/>
      <c r="Y12" s="15"/>
    </row>
    <row r="13">
      <c r="A13" s="56" t="s">
        <v>1529</v>
      </c>
      <c r="B13" s="56" t="s">
        <v>227</v>
      </c>
      <c r="C13" s="56" t="s">
        <v>46</v>
      </c>
      <c r="D13" s="56" t="s">
        <v>1531</v>
      </c>
      <c r="E13" s="56" t="s">
        <v>1532</v>
      </c>
      <c r="F13" s="56" t="s">
        <v>1533</v>
      </c>
      <c r="G13" s="56" t="s">
        <v>1535</v>
      </c>
      <c r="H13" s="152"/>
      <c r="I13" s="15"/>
      <c r="J13" s="40" t="s">
        <v>39</v>
      </c>
      <c r="K13" s="38"/>
      <c r="L13" s="40" t="s">
        <v>39</v>
      </c>
      <c r="M13" s="38"/>
      <c r="N13" s="15"/>
      <c r="O13" s="15"/>
      <c r="P13" s="15"/>
      <c r="Q13" s="15"/>
      <c r="R13" s="15"/>
      <c r="S13" s="15"/>
      <c r="T13" s="15"/>
      <c r="U13" s="15"/>
      <c r="V13" s="15"/>
      <c r="W13" s="15"/>
      <c r="X13" s="15"/>
      <c r="Y13" s="15"/>
    </row>
    <row r="14">
      <c r="A14" s="56" t="s">
        <v>2032</v>
      </c>
      <c r="B14" s="56" t="s">
        <v>227</v>
      </c>
      <c r="C14" s="56" t="s">
        <v>46</v>
      </c>
      <c r="D14" s="56" t="s">
        <v>2034</v>
      </c>
      <c r="E14" s="56" t="s">
        <v>1532</v>
      </c>
      <c r="F14" s="56" t="s">
        <v>2036</v>
      </c>
      <c r="G14" s="56" t="s">
        <v>2038</v>
      </c>
      <c r="H14" s="17"/>
      <c r="I14" s="15"/>
      <c r="J14" s="40" t="s">
        <v>39</v>
      </c>
      <c r="K14" s="38"/>
      <c r="L14" s="40" t="s">
        <v>39</v>
      </c>
      <c r="M14" s="89"/>
      <c r="N14" s="15"/>
      <c r="O14" s="15"/>
      <c r="P14" s="15"/>
      <c r="Q14" s="15"/>
      <c r="R14" s="15"/>
      <c r="S14" s="15"/>
      <c r="T14" s="15"/>
      <c r="U14" s="15"/>
      <c r="V14" s="15"/>
      <c r="W14" s="15"/>
      <c r="X14" s="15"/>
      <c r="Y14" s="15"/>
    </row>
    <row r="15">
      <c r="A15" s="56" t="s">
        <v>2041</v>
      </c>
      <c r="B15" s="56" t="s">
        <v>42</v>
      </c>
      <c r="C15" s="56" t="s">
        <v>46</v>
      </c>
      <c r="D15" s="56" t="s">
        <v>2043</v>
      </c>
      <c r="E15" s="56" t="s">
        <v>2045</v>
      </c>
      <c r="F15" s="56" t="s">
        <v>2048</v>
      </c>
      <c r="G15" s="56" t="s">
        <v>2051</v>
      </c>
      <c r="H15" s="17"/>
      <c r="I15" s="15"/>
      <c r="J15" s="40" t="s">
        <v>39</v>
      </c>
      <c r="K15" s="38"/>
      <c r="L15" s="40" t="s">
        <v>39</v>
      </c>
      <c r="M15" s="67"/>
      <c r="N15" s="15"/>
      <c r="O15" s="15"/>
      <c r="P15" s="15"/>
      <c r="Q15" s="15"/>
      <c r="R15" s="15"/>
      <c r="S15" s="15"/>
      <c r="T15" s="15"/>
      <c r="U15" s="15"/>
      <c r="V15" s="15"/>
      <c r="W15" s="15"/>
      <c r="X15" s="15"/>
      <c r="Y15" s="15"/>
    </row>
    <row r="16">
      <c r="A16" s="56" t="s">
        <v>2053</v>
      </c>
      <c r="B16" s="56" t="s">
        <v>42</v>
      </c>
      <c r="C16" s="56" t="s">
        <v>46</v>
      </c>
      <c r="D16" s="56" t="s">
        <v>2056</v>
      </c>
      <c r="E16" s="56" t="s">
        <v>2045</v>
      </c>
      <c r="F16" s="56" t="s">
        <v>2059</v>
      </c>
      <c r="G16" s="56" t="s">
        <v>2062</v>
      </c>
      <c r="H16" s="17"/>
      <c r="I16" s="15"/>
      <c r="J16" s="40" t="s">
        <v>39</v>
      </c>
      <c r="K16" s="38"/>
      <c r="L16" s="40" t="s">
        <v>39</v>
      </c>
      <c r="M16" s="67"/>
      <c r="N16" s="15"/>
      <c r="O16" s="15"/>
      <c r="P16" s="15"/>
      <c r="Q16" s="15"/>
      <c r="R16" s="15"/>
      <c r="S16" s="15"/>
      <c r="T16" s="15"/>
      <c r="U16" s="15"/>
      <c r="V16" s="15"/>
      <c r="W16" s="15"/>
      <c r="X16" s="15"/>
      <c r="Y16" s="15"/>
    </row>
    <row r="17">
      <c r="A17" s="56" t="s">
        <v>2065</v>
      </c>
      <c r="B17" s="56" t="s">
        <v>227</v>
      </c>
      <c r="C17" s="56" t="s">
        <v>46</v>
      </c>
      <c r="D17" s="56" t="s">
        <v>2067</v>
      </c>
      <c r="E17" s="56" t="s">
        <v>2069</v>
      </c>
      <c r="F17" s="56" t="s">
        <v>2071</v>
      </c>
      <c r="G17" s="359" t="s">
        <v>2073</v>
      </c>
      <c r="H17" s="17"/>
      <c r="I17" s="15"/>
      <c r="J17" s="40" t="s">
        <v>39</v>
      </c>
      <c r="K17" s="127"/>
      <c r="L17" s="40" t="s">
        <v>39</v>
      </c>
      <c r="M17" s="67"/>
      <c r="N17" s="15"/>
      <c r="O17" s="15"/>
      <c r="P17" s="15"/>
      <c r="Q17" s="15"/>
      <c r="R17" s="15"/>
      <c r="S17" s="15"/>
      <c r="T17" s="15"/>
      <c r="U17" s="15"/>
      <c r="V17" s="15"/>
      <c r="W17" s="15"/>
      <c r="X17" s="15"/>
      <c r="Y17" s="15"/>
    </row>
    <row r="18">
      <c r="A18" s="56" t="s">
        <v>2083</v>
      </c>
      <c r="B18" s="56" t="s">
        <v>227</v>
      </c>
      <c r="C18" s="56" t="s">
        <v>46</v>
      </c>
      <c r="D18" s="56" t="s">
        <v>2087</v>
      </c>
      <c r="E18" s="56" t="s">
        <v>2069</v>
      </c>
      <c r="F18" s="56" t="s">
        <v>2088</v>
      </c>
      <c r="G18" s="56" t="s">
        <v>2092</v>
      </c>
      <c r="H18" s="17"/>
      <c r="I18" s="15"/>
      <c r="J18" s="40" t="s">
        <v>39</v>
      </c>
      <c r="K18" s="361"/>
      <c r="L18" s="40" t="s">
        <v>39</v>
      </c>
      <c r="M18" s="67"/>
      <c r="N18" s="15"/>
      <c r="O18" s="15"/>
      <c r="P18" s="15"/>
      <c r="Q18" s="15"/>
      <c r="R18" s="15"/>
      <c r="S18" s="15"/>
      <c r="T18" s="15"/>
      <c r="U18" s="15"/>
      <c r="V18" s="15"/>
      <c r="W18" s="15"/>
      <c r="X18" s="15"/>
      <c r="Y18" s="15"/>
    </row>
    <row r="19">
      <c r="A19" s="184" t="s">
        <v>2114</v>
      </c>
      <c r="B19" s="17"/>
      <c r="C19" s="56" t="s">
        <v>46</v>
      </c>
      <c r="D19" s="52" t="s">
        <v>2115</v>
      </c>
      <c r="E19" s="52" t="s">
        <v>2116</v>
      </c>
      <c r="F19" s="56" t="s">
        <v>2117</v>
      </c>
      <c r="G19" s="19" t="s">
        <v>2119</v>
      </c>
      <c r="H19" s="261" t="s">
        <v>130</v>
      </c>
      <c r="I19" s="15"/>
      <c r="J19" s="40" t="s">
        <v>122</v>
      </c>
      <c r="K19" s="101" t="str">
        <f t="shared" ref="K19:K20" si="1">HYPERLINK("https://orionjira.atlassian.net/browse/IOS-1260","IOS-1260")</f>
        <v>IOS-1260</v>
      </c>
      <c r="L19" s="40" t="s">
        <v>39</v>
      </c>
      <c r="M19" s="67"/>
      <c r="N19" s="15"/>
      <c r="O19" s="15"/>
      <c r="P19" s="15"/>
      <c r="Q19" s="15"/>
      <c r="R19" s="15"/>
      <c r="S19" s="15"/>
      <c r="T19" s="15"/>
      <c r="U19" s="15"/>
      <c r="V19" s="15"/>
      <c r="W19" s="15"/>
      <c r="X19" s="15"/>
      <c r="Y19" s="15"/>
    </row>
    <row r="20">
      <c r="A20" s="184" t="s">
        <v>2122</v>
      </c>
      <c r="B20" s="17"/>
      <c r="C20" s="56" t="s">
        <v>46</v>
      </c>
      <c r="D20" s="52" t="s">
        <v>2123</v>
      </c>
      <c r="E20" s="52" t="s">
        <v>2124</v>
      </c>
      <c r="F20" s="56" t="s">
        <v>2125</v>
      </c>
      <c r="G20" s="19" t="s">
        <v>2126</v>
      </c>
      <c r="H20" s="261" t="s">
        <v>130</v>
      </c>
      <c r="I20" s="15"/>
      <c r="J20" s="40" t="s">
        <v>122</v>
      </c>
      <c r="K20" s="246" t="str">
        <f t="shared" si="1"/>
        <v>IOS-1260</v>
      </c>
      <c r="L20" s="40" t="s">
        <v>39</v>
      </c>
      <c r="M20" s="67"/>
      <c r="N20" s="15"/>
      <c r="O20" s="15"/>
      <c r="P20" s="15"/>
      <c r="Q20" s="15"/>
      <c r="R20" s="15"/>
      <c r="S20" s="15"/>
      <c r="T20" s="15"/>
      <c r="U20" s="15"/>
      <c r="V20" s="15"/>
      <c r="W20" s="15"/>
      <c r="X20" s="15"/>
      <c r="Y20" s="15"/>
    </row>
    <row r="21">
      <c r="A21" s="19" t="s">
        <v>2127</v>
      </c>
      <c r="B21" s="118" t="s">
        <v>227</v>
      </c>
      <c r="C21" s="19" t="s">
        <v>46</v>
      </c>
      <c r="D21" s="19" t="s">
        <v>2128</v>
      </c>
      <c r="E21" s="19" t="s">
        <v>2129</v>
      </c>
      <c r="F21" s="19" t="s">
        <v>2130</v>
      </c>
      <c r="G21" s="19" t="s">
        <v>2131</v>
      </c>
      <c r="H21" s="261" t="s">
        <v>130</v>
      </c>
      <c r="I21" s="15"/>
      <c r="J21" s="40" t="s">
        <v>122</v>
      </c>
      <c r="K21" s="363" t="str">
        <f>HYPERLINK("https://orionjira.atlassian.net/browse/IOS-1261","IOS-1261")</f>
        <v>IOS-1261</v>
      </c>
      <c r="L21" s="40" t="s">
        <v>39</v>
      </c>
      <c r="M21" s="89"/>
      <c r="N21" s="15"/>
      <c r="O21" s="15"/>
      <c r="P21" s="15"/>
      <c r="Q21" s="15"/>
      <c r="R21" s="15"/>
      <c r="S21" s="15"/>
      <c r="T21" s="15"/>
      <c r="U21" s="15"/>
      <c r="V21" s="15"/>
      <c r="W21" s="15"/>
      <c r="X21" s="15"/>
      <c r="Y21" s="15"/>
    </row>
    <row r="22">
      <c r="A22" s="88" t="s">
        <v>2133</v>
      </c>
      <c r="B22" s="118" t="s">
        <v>227</v>
      </c>
      <c r="C22" s="19" t="s">
        <v>46</v>
      </c>
      <c r="D22" s="19" t="s">
        <v>2134</v>
      </c>
      <c r="E22" s="19" t="s">
        <v>2135</v>
      </c>
      <c r="F22" s="19" t="s">
        <v>2136</v>
      </c>
      <c r="G22" s="19" t="s">
        <v>2137</v>
      </c>
      <c r="H22" s="261" t="s">
        <v>130</v>
      </c>
      <c r="I22" s="15"/>
      <c r="J22" s="40" t="s">
        <v>39</v>
      </c>
      <c r="K22" s="361"/>
      <c r="L22" s="40" t="s">
        <v>39</v>
      </c>
      <c r="M22" s="89"/>
      <c r="N22" s="15"/>
      <c r="O22" s="15"/>
      <c r="P22" s="15"/>
      <c r="Q22" s="15"/>
      <c r="R22" s="15"/>
      <c r="S22" s="15"/>
      <c r="T22" s="15"/>
      <c r="U22" s="15"/>
      <c r="V22" s="15"/>
      <c r="W22" s="15"/>
      <c r="X22" s="15"/>
      <c r="Y22" s="15"/>
    </row>
    <row r="23">
      <c r="A23" s="184" t="s">
        <v>2138</v>
      </c>
      <c r="B23" s="118" t="s">
        <v>227</v>
      </c>
      <c r="C23" s="56" t="s">
        <v>46</v>
      </c>
      <c r="D23" s="56" t="s">
        <v>2139</v>
      </c>
      <c r="E23" s="56" t="s">
        <v>2140</v>
      </c>
      <c r="F23" s="56" t="s">
        <v>2141</v>
      </c>
      <c r="G23" s="56" t="s">
        <v>2142</v>
      </c>
      <c r="H23" s="17"/>
      <c r="I23" s="15"/>
      <c r="J23" s="40" t="s">
        <v>39</v>
      </c>
      <c r="K23" s="361"/>
      <c r="L23" s="40" t="s">
        <v>39</v>
      </c>
      <c r="M23" s="48"/>
      <c r="N23" s="15"/>
      <c r="O23" s="15"/>
      <c r="P23" s="15"/>
      <c r="Q23" s="15"/>
      <c r="R23" s="15"/>
      <c r="S23" s="15"/>
      <c r="T23" s="15"/>
      <c r="U23" s="15"/>
      <c r="V23" s="15"/>
      <c r="W23" s="15"/>
      <c r="X23" s="15"/>
      <c r="Y23" s="15"/>
    </row>
    <row r="24">
      <c r="A24" s="184" t="s">
        <v>2144</v>
      </c>
      <c r="B24" s="118" t="s">
        <v>42</v>
      </c>
      <c r="C24" s="56" t="s">
        <v>46</v>
      </c>
      <c r="D24" s="56" t="s">
        <v>2145</v>
      </c>
      <c r="E24" s="56" t="s">
        <v>2146</v>
      </c>
      <c r="F24" s="56" t="s">
        <v>2147</v>
      </c>
      <c r="G24" s="56" t="s">
        <v>2148</v>
      </c>
      <c r="H24" s="17"/>
      <c r="I24" s="15"/>
      <c r="J24" s="40"/>
      <c r="K24" s="361"/>
      <c r="L24" s="40"/>
      <c r="M24" s="48"/>
      <c r="N24" s="15"/>
      <c r="O24" s="15"/>
      <c r="P24" s="15"/>
      <c r="Q24" s="15"/>
      <c r="R24" s="15"/>
      <c r="S24" s="15"/>
      <c r="T24" s="15"/>
      <c r="U24" s="15"/>
      <c r="V24" s="15"/>
      <c r="W24" s="15"/>
      <c r="X24" s="15"/>
      <c r="Y24" s="15"/>
    </row>
    <row r="25">
      <c r="A25" s="184" t="s">
        <v>2149</v>
      </c>
      <c r="B25" s="118" t="s">
        <v>42</v>
      </c>
      <c r="C25" s="56" t="s">
        <v>46</v>
      </c>
      <c r="D25" s="56" t="s">
        <v>2151</v>
      </c>
      <c r="E25" s="56" t="s">
        <v>2152</v>
      </c>
      <c r="F25" s="56" t="s">
        <v>2153</v>
      </c>
      <c r="G25" s="56" t="s">
        <v>2154</v>
      </c>
      <c r="H25" s="17"/>
      <c r="I25" s="15"/>
      <c r="J25" s="40"/>
      <c r="K25" s="361"/>
      <c r="L25" s="40"/>
      <c r="M25" s="48"/>
      <c r="N25" s="15"/>
      <c r="O25" s="15"/>
      <c r="P25" s="15"/>
      <c r="Q25" s="15"/>
      <c r="R25" s="15"/>
      <c r="S25" s="15"/>
      <c r="T25" s="15"/>
      <c r="U25" s="15"/>
      <c r="V25" s="15"/>
      <c r="W25" s="15"/>
      <c r="X25" s="15"/>
      <c r="Y25" s="15"/>
    </row>
    <row r="26">
      <c r="A26" s="56"/>
      <c r="B26" s="17"/>
      <c r="C26" s="63"/>
      <c r="D26" s="63"/>
      <c r="E26" s="69"/>
      <c r="F26" s="17"/>
      <c r="G26" s="17"/>
      <c r="H26" s="17"/>
      <c r="I26" s="15"/>
      <c r="J26" s="69"/>
      <c r="K26" s="361"/>
      <c r="L26" s="30"/>
      <c r="M26" s="89"/>
      <c r="N26" s="15"/>
      <c r="O26" s="15"/>
      <c r="P26" s="15"/>
      <c r="Q26" s="15"/>
      <c r="R26" s="15"/>
      <c r="S26" s="15"/>
      <c r="T26" s="15"/>
      <c r="U26" s="15"/>
      <c r="V26" s="15"/>
      <c r="W26" s="15"/>
      <c r="X26" s="15"/>
      <c r="Y26" s="15"/>
    </row>
    <row r="27">
      <c r="A27" s="113" t="s">
        <v>303</v>
      </c>
      <c r="B27" s="17"/>
      <c r="C27" s="17"/>
      <c r="D27" s="17"/>
      <c r="E27" s="56"/>
      <c r="F27" s="17"/>
      <c r="G27" s="17"/>
      <c r="H27" s="17"/>
      <c r="I27" s="15"/>
      <c r="J27" s="69"/>
      <c r="L27" s="30"/>
      <c r="M27" s="89"/>
      <c r="N27" s="15"/>
      <c r="O27" s="15"/>
      <c r="P27" s="15"/>
      <c r="Q27" s="15"/>
      <c r="R27" s="15"/>
      <c r="S27" s="15"/>
      <c r="T27" s="15"/>
      <c r="U27" s="15"/>
      <c r="V27" s="15"/>
      <c r="W27" s="15"/>
      <c r="X27" s="15"/>
      <c r="Y27" s="15"/>
    </row>
    <row r="28">
      <c r="A28" s="154" t="str">
        <f>COUNTA(A3:A25)</f>
        <v>23</v>
      </c>
      <c r="B28" s="17"/>
      <c r="C28" s="17"/>
      <c r="D28" s="17"/>
      <c r="E28" s="56"/>
      <c r="F28" s="17"/>
      <c r="G28" s="17"/>
      <c r="H28" s="17"/>
      <c r="I28" s="366" t="s">
        <v>1021</v>
      </c>
      <c r="J28" s="69"/>
      <c r="L28" s="30"/>
      <c r="M28" s="89"/>
      <c r="N28" s="15"/>
      <c r="O28" s="15"/>
      <c r="P28" s="15"/>
      <c r="Q28" s="15"/>
      <c r="R28" s="15"/>
      <c r="S28" s="15"/>
      <c r="T28" s="15"/>
      <c r="U28" s="15"/>
      <c r="V28" s="15"/>
      <c r="W28" s="15"/>
      <c r="X28" s="15"/>
      <c r="Y28" s="15"/>
    </row>
    <row r="29">
      <c r="A29" s="17"/>
      <c r="B29" s="17"/>
      <c r="C29" s="17"/>
      <c r="D29" s="17"/>
      <c r="E29" s="56"/>
      <c r="F29" s="17"/>
      <c r="G29" s="295"/>
      <c r="H29" s="17"/>
      <c r="I29" s="15"/>
      <c r="L29" s="30"/>
      <c r="M29" s="89"/>
      <c r="N29" s="15"/>
      <c r="O29" s="15"/>
      <c r="P29" s="15"/>
      <c r="Q29" s="15"/>
      <c r="R29" s="15"/>
      <c r="S29" s="15"/>
      <c r="T29" s="15"/>
      <c r="U29" s="15"/>
      <c r="V29" s="15"/>
      <c r="W29" s="15"/>
      <c r="X29" s="15"/>
      <c r="Y29" s="15"/>
    </row>
    <row r="30">
      <c r="A30" s="56"/>
      <c r="B30" s="17"/>
      <c r="C30" s="17"/>
      <c r="D30" s="17"/>
      <c r="E30" s="56"/>
      <c r="F30" s="17"/>
      <c r="G30" s="17"/>
      <c r="H30" s="17"/>
      <c r="I30" s="15"/>
      <c r="L30" s="30"/>
      <c r="M30" s="89"/>
      <c r="N30" s="15"/>
      <c r="O30" s="15"/>
      <c r="P30" s="15"/>
      <c r="Q30" s="15"/>
      <c r="R30" s="15"/>
      <c r="S30" s="15"/>
      <c r="T30" s="15"/>
      <c r="U30" s="15"/>
      <c r="V30" s="15"/>
      <c r="W30" s="15"/>
      <c r="X30" s="15"/>
      <c r="Y30" s="15"/>
    </row>
    <row r="31">
      <c r="A31" s="17"/>
      <c r="B31" s="17"/>
      <c r="C31" s="17"/>
      <c r="D31" s="17"/>
      <c r="E31" s="17"/>
      <c r="F31" s="17"/>
      <c r="G31" s="17"/>
      <c r="H31" s="17"/>
      <c r="I31" s="15"/>
      <c r="L31" s="30"/>
      <c r="M31" s="89"/>
      <c r="N31" s="15"/>
      <c r="O31" s="15"/>
      <c r="P31" s="15"/>
      <c r="Q31" s="15"/>
      <c r="R31" s="15"/>
      <c r="S31" s="15"/>
      <c r="T31" s="15"/>
      <c r="U31" s="15"/>
      <c r="V31" s="15"/>
      <c r="W31" s="15"/>
      <c r="X31" s="15"/>
      <c r="Y31" s="15"/>
    </row>
    <row r="32">
      <c r="A32" s="17"/>
      <c r="B32" s="17"/>
      <c r="C32" s="17"/>
      <c r="D32" s="17"/>
      <c r="E32" s="17"/>
      <c r="F32" s="17"/>
      <c r="G32" s="56" t="s">
        <v>2155</v>
      </c>
      <c r="H32" s="56" t="s">
        <v>2156</v>
      </c>
      <c r="I32" s="15"/>
      <c r="L32" s="30"/>
      <c r="M32" s="89"/>
      <c r="N32" s="15"/>
      <c r="O32" s="15"/>
      <c r="P32" s="15"/>
      <c r="Q32" s="15"/>
      <c r="R32" s="15"/>
      <c r="S32" s="15"/>
      <c r="T32" s="15"/>
      <c r="U32" s="15"/>
      <c r="V32" s="15"/>
      <c r="W32" s="15"/>
      <c r="X32" s="15"/>
      <c r="Y32" s="15"/>
    </row>
    <row r="33">
      <c r="A33" s="17"/>
      <c r="B33" s="17"/>
      <c r="C33" s="17"/>
      <c r="D33" s="17"/>
      <c r="E33" s="17"/>
      <c r="F33" s="17"/>
      <c r="G33" s="17"/>
      <c r="H33" s="17"/>
      <c r="I33" s="15"/>
      <c r="L33" s="30"/>
      <c r="M33" s="89"/>
      <c r="N33" s="15"/>
      <c r="O33" s="15"/>
      <c r="P33" s="15"/>
      <c r="Q33" s="15"/>
      <c r="R33" s="15"/>
      <c r="S33" s="15"/>
      <c r="T33" s="15"/>
      <c r="U33" s="15"/>
      <c r="V33" s="15"/>
      <c r="W33" s="15"/>
      <c r="X33" s="15"/>
      <c r="Y33" s="15"/>
    </row>
    <row r="34">
      <c r="A34" s="17"/>
      <c r="B34" s="17"/>
      <c r="C34" s="17"/>
      <c r="D34" s="17"/>
      <c r="E34" s="17"/>
      <c r="F34" s="17"/>
      <c r="G34" s="17"/>
      <c r="H34" s="17"/>
      <c r="I34" s="15"/>
      <c r="L34" s="30"/>
      <c r="M34" s="89"/>
      <c r="N34" s="15"/>
      <c r="O34" s="15"/>
      <c r="P34" s="15"/>
      <c r="Q34" s="15"/>
      <c r="R34" s="15"/>
      <c r="S34" s="15"/>
      <c r="T34" s="15"/>
      <c r="U34" s="15"/>
      <c r="V34" s="15"/>
      <c r="W34" s="15"/>
      <c r="X34" s="15"/>
      <c r="Y34" s="15"/>
    </row>
    <row r="35">
      <c r="A35" s="17"/>
      <c r="B35" s="17"/>
      <c r="C35" s="17"/>
      <c r="D35" s="17"/>
      <c r="E35" s="17"/>
      <c r="F35" s="17"/>
      <c r="G35" s="144" t="s">
        <v>81</v>
      </c>
      <c r="H35" s="17"/>
      <c r="I35" s="15"/>
      <c r="J35" s="158" t="str">
        <f>COUNTIF(J3:J31, "passed")</f>
        <v>15</v>
      </c>
      <c r="K35" s="158"/>
      <c r="L35" s="146" t="str">
        <f>COUNTIF(L3:L31, "passed")</f>
        <v>19</v>
      </c>
      <c r="M35" s="207"/>
      <c r="N35" s="15"/>
      <c r="O35" s="15"/>
      <c r="P35" s="15"/>
      <c r="Q35" s="15"/>
      <c r="R35" s="15"/>
      <c r="S35" s="15"/>
      <c r="T35" s="15"/>
      <c r="U35" s="15"/>
      <c r="V35" s="15"/>
      <c r="W35" s="15"/>
      <c r="X35" s="15"/>
      <c r="Y35" s="15"/>
    </row>
    <row r="36">
      <c r="A36" s="17"/>
      <c r="B36" s="17"/>
      <c r="C36" s="17"/>
      <c r="D36" s="17"/>
      <c r="E36" s="17"/>
      <c r="F36" s="17"/>
      <c r="G36" s="181" t="s">
        <v>125</v>
      </c>
      <c r="H36" s="17"/>
      <c r="I36" s="15"/>
      <c r="J36" s="158" t="str">
        <f>COUNTIF(J3:J31, "failed")</f>
        <v>4</v>
      </c>
      <c r="K36" s="158"/>
      <c r="L36" s="146" t="str">
        <f>COUNTIF(L3:L31, "failed")</f>
        <v>0</v>
      </c>
      <c r="M36" s="207"/>
      <c r="N36" s="15"/>
      <c r="O36" s="15"/>
      <c r="P36" s="15"/>
      <c r="Q36" s="15"/>
      <c r="R36" s="15"/>
      <c r="S36" s="15"/>
      <c r="T36" s="15"/>
      <c r="U36" s="15"/>
      <c r="V36" s="15"/>
      <c r="W36" s="15"/>
      <c r="X36" s="15"/>
      <c r="Y36" s="15"/>
    </row>
    <row r="37">
      <c r="A37" s="17"/>
      <c r="B37" s="17"/>
      <c r="C37" s="17"/>
      <c r="D37" s="17"/>
      <c r="E37" s="17"/>
      <c r="F37" s="17"/>
      <c r="G37" s="183" t="s">
        <v>753</v>
      </c>
      <c r="H37" s="17"/>
      <c r="I37" s="15"/>
      <c r="J37" s="158" t="str">
        <f>COUNTIF(J3:J31, "blocked")</f>
        <v>0</v>
      </c>
      <c r="K37" s="158"/>
      <c r="L37" s="146" t="str">
        <f>COUNTIF(L3:L31, "blocked")</f>
        <v>0</v>
      </c>
      <c r="M37" s="207"/>
      <c r="N37" s="15"/>
      <c r="O37" s="15"/>
      <c r="P37" s="15"/>
      <c r="Q37" s="15"/>
      <c r="R37" s="15"/>
      <c r="S37" s="15"/>
      <c r="T37" s="15"/>
      <c r="U37" s="15"/>
      <c r="V37" s="15"/>
      <c r="W37" s="15"/>
      <c r="X37" s="15"/>
      <c r="Y37" s="15"/>
    </row>
    <row r="38">
      <c r="A38" s="17"/>
      <c r="B38" s="17"/>
      <c r="C38" s="17"/>
      <c r="D38" s="17"/>
      <c r="E38" s="17"/>
      <c r="F38" s="17"/>
      <c r="G38" s="185" t="s">
        <v>134</v>
      </c>
      <c r="H38" s="17"/>
      <c r="I38" s="15"/>
      <c r="J38" s="158" t="str">
        <f>COUNTIF(J3:J31, "not tested")</f>
        <v>2</v>
      </c>
      <c r="K38" s="158"/>
      <c r="L38" s="146" t="str">
        <f>COUNTIF(L3:L31, "not tested")</f>
        <v>2</v>
      </c>
      <c r="M38" s="207"/>
      <c r="N38" s="15"/>
      <c r="O38" s="15"/>
      <c r="P38" s="15"/>
      <c r="Q38" s="15"/>
      <c r="R38" s="15"/>
      <c r="S38" s="15"/>
      <c r="T38" s="15"/>
      <c r="U38" s="15"/>
      <c r="V38" s="15"/>
      <c r="W38" s="15"/>
      <c r="X38" s="15"/>
      <c r="Y38" s="15"/>
    </row>
    <row r="39">
      <c r="A39" s="17"/>
      <c r="B39" s="17"/>
      <c r="C39" s="17"/>
      <c r="D39" s="17"/>
      <c r="E39" s="17"/>
      <c r="F39" s="17"/>
      <c r="G39" s="17"/>
      <c r="H39" s="17"/>
      <c r="I39" s="15"/>
      <c r="L39" s="30"/>
      <c r="M39" s="89"/>
      <c r="N39" s="15"/>
      <c r="O39" s="15"/>
      <c r="P39" s="15"/>
      <c r="Q39" s="15"/>
      <c r="R39" s="15"/>
      <c r="S39" s="15"/>
      <c r="T39" s="15"/>
      <c r="U39" s="15"/>
      <c r="V39" s="15"/>
      <c r="W39" s="15"/>
      <c r="X39" s="15"/>
      <c r="Y39" s="15"/>
    </row>
    <row r="40">
      <c r="A40" s="17"/>
      <c r="B40" s="17"/>
      <c r="C40" s="17"/>
      <c r="D40" s="17"/>
      <c r="E40" s="17"/>
      <c r="F40" s="17"/>
      <c r="G40" s="17"/>
      <c r="H40" s="17"/>
      <c r="I40" s="15"/>
      <c r="L40" s="30"/>
      <c r="M40" s="89"/>
      <c r="N40" s="15"/>
      <c r="O40" s="15"/>
      <c r="P40" s="15"/>
      <c r="Q40" s="15"/>
      <c r="R40" s="15"/>
      <c r="S40" s="15"/>
      <c r="T40" s="15"/>
      <c r="U40" s="15"/>
      <c r="V40" s="15"/>
      <c r="W40" s="15"/>
      <c r="X40" s="15"/>
      <c r="Y40" s="15"/>
    </row>
    <row r="41">
      <c r="A41" s="17"/>
      <c r="B41" s="17"/>
      <c r="C41" s="17"/>
      <c r="D41" s="17"/>
      <c r="E41" s="17"/>
      <c r="F41" s="17"/>
      <c r="G41" s="17"/>
      <c r="H41" s="17"/>
      <c r="I41" s="15"/>
      <c r="L41" s="30"/>
      <c r="M41" s="89"/>
      <c r="N41" s="15"/>
      <c r="O41" s="15"/>
      <c r="P41" s="15"/>
      <c r="Q41" s="15"/>
      <c r="R41" s="15"/>
      <c r="S41" s="15"/>
      <c r="T41" s="15"/>
      <c r="U41" s="15"/>
      <c r="V41" s="15"/>
      <c r="W41" s="15"/>
      <c r="X41" s="15"/>
      <c r="Y41" s="15"/>
    </row>
    <row r="42">
      <c r="A42" s="17"/>
      <c r="B42" s="17"/>
      <c r="C42" s="17"/>
      <c r="D42" s="17"/>
      <c r="E42" s="17"/>
      <c r="F42" s="17"/>
      <c r="G42" s="17"/>
      <c r="H42" s="17"/>
      <c r="I42" s="15"/>
      <c r="J42" s="69"/>
      <c r="L42" s="40"/>
      <c r="M42" s="89"/>
      <c r="N42" s="15"/>
      <c r="O42" s="15"/>
      <c r="P42" s="15"/>
      <c r="Q42" s="15"/>
      <c r="R42" s="15"/>
      <c r="S42" s="15"/>
      <c r="T42" s="15"/>
      <c r="U42" s="15"/>
      <c r="V42" s="15"/>
      <c r="W42" s="15"/>
      <c r="X42" s="15"/>
      <c r="Y42" s="15"/>
    </row>
    <row r="43">
      <c r="A43" s="17"/>
      <c r="B43" s="17"/>
      <c r="C43" s="17"/>
      <c r="D43" s="17"/>
      <c r="E43" s="17"/>
      <c r="F43" s="17"/>
      <c r="G43" s="17"/>
      <c r="H43" s="17"/>
      <c r="I43" s="15"/>
      <c r="L43" s="30"/>
      <c r="M43" s="89"/>
      <c r="N43" s="15"/>
      <c r="O43" s="15"/>
      <c r="P43" s="15"/>
      <c r="Q43" s="15"/>
      <c r="R43" s="15"/>
      <c r="S43" s="15"/>
      <c r="T43" s="15"/>
      <c r="U43" s="15"/>
      <c r="V43" s="15"/>
      <c r="W43" s="15"/>
      <c r="X43" s="15"/>
      <c r="Y43" s="15"/>
    </row>
    <row r="44">
      <c r="A44" s="17"/>
      <c r="B44" s="17"/>
      <c r="C44" s="17"/>
      <c r="D44" s="17"/>
      <c r="E44" s="17"/>
      <c r="F44" s="17"/>
      <c r="G44" s="17"/>
      <c r="H44" s="17"/>
      <c r="I44" s="15"/>
      <c r="J44" s="237"/>
      <c r="K44" s="237"/>
      <c r="L44" s="4"/>
      <c r="M44" s="98"/>
      <c r="N44" s="15"/>
      <c r="O44" s="15"/>
      <c r="P44" s="15"/>
      <c r="Q44" s="15"/>
      <c r="R44" s="15"/>
      <c r="S44" s="15"/>
      <c r="T44" s="15"/>
      <c r="U44" s="15"/>
      <c r="V44" s="15"/>
      <c r="W44" s="15"/>
      <c r="X44" s="15"/>
      <c r="Y44" s="15"/>
    </row>
    <row r="45">
      <c r="A45" s="17"/>
      <c r="B45" s="17"/>
      <c r="C45" s="17"/>
      <c r="D45" s="17"/>
      <c r="E45" s="17"/>
      <c r="F45" s="17"/>
      <c r="G45" s="17"/>
      <c r="H45" s="17"/>
      <c r="I45" s="15"/>
      <c r="L45" s="30"/>
      <c r="M45" s="89"/>
      <c r="N45" s="15"/>
      <c r="O45" s="15"/>
      <c r="P45" s="15"/>
      <c r="Q45" s="15"/>
      <c r="R45" s="15"/>
      <c r="S45" s="15"/>
      <c r="T45" s="15"/>
      <c r="U45" s="15"/>
      <c r="V45" s="15"/>
      <c r="W45" s="15"/>
      <c r="X45" s="15"/>
      <c r="Y45" s="15"/>
    </row>
    <row r="46">
      <c r="A46" s="17"/>
      <c r="B46" s="17"/>
      <c r="C46" s="17"/>
      <c r="D46" s="17"/>
      <c r="E46" s="17"/>
      <c r="F46" s="17"/>
      <c r="G46" s="17"/>
      <c r="H46" s="17"/>
      <c r="I46" s="15"/>
      <c r="L46" s="30"/>
      <c r="M46" s="89"/>
      <c r="N46" s="15"/>
      <c r="O46" s="15"/>
      <c r="P46" s="15"/>
      <c r="Q46" s="15"/>
      <c r="R46" s="15"/>
      <c r="S46" s="15"/>
      <c r="T46" s="15"/>
      <c r="U46" s="15"/>
      <c r="V46" s="15"/>
      <c r="W46" s="15"/>
      <c r="X46" s="15"/>
      <c r="Y46" s="15"/>
    </row>
    <row r="47">
      <c r="A47" s="17"/>
      <c r="B47" s="17"/>
      <c r="C47" s="17"/>
      <c r="D47" s="17"/>
      <c r="E47" s="17"/>
      <c r="F47" s="17"/>
      <c r="G47" s="17"/>
      <c r="H47" s="17"/>
      <c r="I47" s="15"/>
      <c r="L47" s="30"/>
      <c r="M47" s="89"/>
      <c r="N47" s="15"/>
      <c r="O47" s="15"/>
      <c r="P47" s="15"/>
      <c r="Q47" s="15"/>
      <c r="R47" s="15"/>
      <c r="S47" s="15"/>
      <c r="T47" s="15"/>
      <c r="U47" s="15"/>
      <c r="V47" s="15"/>
      <c r="W47" s="15"/>
      <c r="X47" s="15"/>
      <c r="Y47" s="15"/>
    </row>
    <row r="48">
      <c r="A48" s="17"/>
      <c r="B48" s="17"/>
      <c r="C48" s="17"/>
      <c r="D48" s="17"/>
      <c r="E48" s="17"/>
      <c r="F48" s="17"/>
      <c r="G48" s="17"/>
      <c r="H48" s="17"/>
      <c r="I48" s="15"/>
      <c r="L48" s="30"/>
      <c r="M48" s="89"/>
      <c r="N48" s="15"/>
      <c r="O48" s="15"/>
      <c r="P48" s="15"/>
      <c r="Q48" s="15"/>
      <c r="R48" s="15"/>
      <c r="S48" s="15"/>
      <c r="T48" s="15"/>
      <c r="U48" s="15"/>
      <c r="V48" s="15"/>
      <c r="W48" s="15"/>
      <c r="X48" s="15"/>
      <c r="Y48" s="15"/>
    </row>
    <row r="49">
      <c r="A49" s="17"/>
      <c r="B49" s="17"/>
      <c r="C49" s="17"/>
      <c r="D49" s="17"/>
      <c r="E49" s="17"/>
      <c r="F49" s="17"/>
      <c r="G49" s="17"/>
      <c r="H49" s="17"/>
      <c r="I49" s="15"/>
      <c r="J49" s="237"/>
      <c r="K49" s="237"/>
      <c r="L49" s="4"/>
      <c r="M49" s="98"/>
      <c r="N49" s="15"/>
      <c r="O49" s="15"/>
      <c r="P49" s="15"/>
      <c r="Q49" s="15"/>
      <c r="R49" s="15"/>
      <c r="S49" s="15"/>
      <c r="T49" s="15"/>
      <c r="U49" s="15"/>
      <c r="V49" s="15"/>
      <c r="W49" s="15"/>
      <c r="X49" s="15"/>
      <c r="Y49" s="15"/>
    </row>
    <row r="50">
      <c r="A50" s="17"/>
      <c r="B50" s="17"/>
      <c r="C50" s="17"/>
      <c r="D50" s="17"/>
      <c r="E50" s="17"/>
      <c r="F50" s="17"/>
      <c r="G50" s="17"/>
      <c r="H50" s="17"/>
      <c r="I50" s="15"/>
      <c r="J50" s="237"/>
      <c r="K50" s="237"/>
      <c r="L50" s="4"/>
      <c r="M50" s="98"/>
      <c r="N50" s="15"/>
      <c r="O50" s="15"/>
      <c r="P50" s="15"/>
      <c r="Q50" s="15"/>
      <c r="R50" s="15"/>
      <c r="S50" s="15"/>
      <c r="T50" s="15"/>
      <c r="U50" s="15"/>
      <c r="V50" s="15"/>
      <c r="W50" s="15"/>
      <c r="X50" s="15"/>
      <c r="Y50" s="15"/>
    </row>
    <row r="51">
      <c r="A51" s="17"/>
      <c r="B51" s="17"/>
      <c r="C51" s="17"/>
      <c r="D51" s="17"/>
      <c r="E51" s="17"/>
      <c r="F51" s="17"/>
      <c r="G51" s="17"/>
      <c r="H51" s="17"/>
      <c r="I51" s="15"/>
      <c r="J51" s="237"/>
      <c r="K51" s="237"/>
      <c r="L51" s="4"/>
      <c r="M51" s="98"/>
      <c r="N51" s="15"/>
      <c r="O51" s="15"/>
      <c r="P51" s="15"/>
      <c r="Q51" s="15"/>
      <c r="R51" s="15"/>
      <c r="S51" s="15"/>
      <c r="T51" s="15"/>
      <c r="U51" s="15"/>
      <c r="V51" s="15"/>
      <c r="W51" s="15"/>
      <c r="X51" s="15"/>
      <c r="Y51" s="15"/>
    </row>
    <row r="52">
      <c r="A52" s="17"/>
      <c r="B52" s="17"/>
      <c r="C52" s="17"/>
      <c r="D52" s="17"/>
      <c r="E52" s="17"/>
      <c r="F52" s="17"/>
      <c r="G52" s="17"/>
      <c r="H52" s="17"/>
      <c r="I52" s="15"/>
      <c r="L52" s="30"/>
      <c r="M52" s="89"/>
      <c r="N52" s="15"/>
      <c r="O52" s="15"/>
      <c r="P52" s="15"/>
      <c r="Q52" s="15"/>
      <c r="R52" s="15"/>
      <c r="S52" s="15"/>
      <c r="T52" s="15"/>
      <c r="U52" s="15"/>
      <c r="V52" s="15"/>
      <c r="W52" s="15"/>
      <c r="X52" s="15"/>
      <c r="Y52" s="15"/>
    </row>
    <row r="53">
      <c r="A53" s="17"/>
      <c r="B53" s="17"/>
      <c r="C53" s="17"/>
      <c r="D53" s="17"/>
      <c r="E53" s="17"/>
      <c r="F53" s="17"/>
      <c r="G53" s="17"/>
      <c r="H53" s="17"/>
      <c r="I53" s="15"/>
      <c r="L53" s="30"/>
      <c r="M53" s="89"/>
      <c r="N53" s="15"/>
      <c r="O53" s="15"/>
      <c r="P53" s="15"/>
      <c r="Q53" s="15"/>
      <c r="R53" s="15"/>
      <c r="S53" s="15"/>
      <c r="T53" s="15"/>
      <c r="U53" s="15"/>
      <c r="V53" s="15"/>
      <c r="W53" s="15"/>
      <c r="X53" s="15"/>
      <c r="Y53" s="15"/>
    </row>
    <row r="54">
      <c r="A54" s="17"/>
      <c r="B54" s="17"/>
      <c r="C54" s="17"/>
      <c r="D54" s="17"/>
      <c r="E54" s="17"/>
      <c r="F54" s="17"/>
      <c r="G54" s="17"/>
      <c r="H54" s="17"/>
      <c r="I54" s="15"/>
      <c r="L54" s="30"/>
      <c r="M54" s="89"/>
      <c r="N54" s="15"/>
      <c r="O54" s="15"/>
      <c r="P54" s="15"/>
      <c r="Q54" s="15"/>
      <c r="R54" s="15"/>
      <c r="S54" s="15"/>
      <c r="T54" s="15"/>
      <c r="U54" s="15"/>
      <c r="V54" s="15"/>
      <c r="W54" s="15"/>
      <c r="X54" s="15"/>
      <c r="Y54" s="15"/>
    </row>
    <row r="55">
      <c r="A55" s="17"/>
      <c r="B55" s="17"/>
      <c r="C55" s="17"/>
      <c r="D55" s="17"/>
      <c r="E55" s="17"/>
      <c r="F55" s="17"/>
      <c r="G55" s="17"/>
      <c r="H55" s="17"/>
      <c r="I55" s="15"/>
      <c r="L55" s="30"/>
      <c r="M55" s="89"/>
      <c r="N55" s="15"/>
      <c r="O55" s="15"/>
      <c r="P55" s="15"/>
      <c r="Q55" s="15"/>
      <c r="R55" s="15"/>
      <c r="S55" s="15"/>
      <c r="T55" s="15"/>
      <c r="U55" s="15"/>
      <c r="V55" s="15"/>
      <c r="W55" s="15"/>
      <c r="X55" s="15"/>
      <c r="Y55" s="15"/>
    </row>
    <row r="56">
      <c r="A56" s="17"/>
      <c r="B56" s="17"/>
      <c r="C56" s="17"/>
      <c r="D56" s="17"/>
      <c r="E56" s="17"/>
      <c r="F56" s="17"/>
      <c r="G56" s="17"/>
      <c r="H56" s="17"/>
      <c r="I56" s="15"/>
      <c r="J56" s="237"/>
      <c r="K56" s="237"/>
      <c r="L56" s="4"/>
      <c r="M56" s="98"/>
      <c r="N56" s="15"/>
      <c r="O56" s="15"/>
      <c r="P56" s="15"/>
      <c r="Q56" s="15"/>
      <c r="R56" s="15"/>
      <c r="S56" s="15"/>
      <c r="T56" s="15"/>
      <c r="U56" s="15"/>
      <c r="V56" s="15"/>
      <c r="W56" s="15"/>
      <c r="X56" s="15"/>
      <c r="Y56" s="15"/>
    </row>
    <row r="57">
      <c r="A57" s="17"/>
      <c r="B57" s="17"/>
      <c r="C57" s="17"/>
      <c r="D57" s="17"/>
      <c r="E57" s="17"/>
      <c r="F57" s="17"/>
      <c r="G57" s="17"/>
      <c r="H57" s="17"/>
      <c r="I57" s="15"/>
      <c r="J57" s="237"/>
      <c r="K57" s="237"/>
      <c r="L57" s="4"/>
      <c r="M57" s="98"/>
      <c r="N57" s="15"/>
      <c r="O57" s="15"/>
      <c r="P57" s="15"/>
      <c r="Q57" s="15"/>
      <c r="R57" s="15"/>
      <c r="S57" s="15"/>
      <c r="T57" s="15"/>
      <c r="U57" s="15"/>
      <c r="V57" s="15"/>
      <c r="W57" s="15"/>
      <c r="X57" s="15"/>
      <c r="Y57" s="15"/>
    </row>
    <row r="58">
      <c r="A58" s="17"/>
      <c r="B58" s="17"/>
      <c r="C58" s="17"/>
      <c r="D58" s="17"/>
      <c r="E58" s="17"/>
      <c r="F58" s="17"/>
      <c r="G58" s="17"/>
      <c r="H58" s="17"/>
      <c r="I58" s="15"/>
      <c r="J58" s="237"/>
      <c r="K58" s="237"/>
      <c r="L58" s="4"/>
      <c r="M58" s="98"/>
      <c r="N58" s="15"/>
      <c r="O58" s="15"/>
      <c r="P58" s="15"/>
      <c r="Q58" s="15"/>
      <c r="R58" s="15"/>
      <c r="S58" s="15"/>
      <c r="T58" s="15"/>
      <c r="U58" s="15"/>
      <c r="V58" s="15"/>
      <c r="W58" s="15"/>
      <c r="X58" s="15"/>
      <c r="Y58" s="15"/>
    </row>
    <row r="59">
      <c r="A59" s="17"/>
      <c r="B59" s="17"/>
      <c r="C59" s="17"/>
      <c r="D59" s="17"/>
      <c r="E59" s="17"/>
      <c r="F59" s="17"/>
      <c r="G59" s="17"/>
      <c r="H59" s="17"/>
      <c r="I59" s="15"/>
      <c r="J59" s="237"/>
      <c r="K59" s="237"/>
      <c r="L59" s="4"/>
      <c r="M59" s="98"/>
      <c r="N59" s="15"/>
      <c r="O59" s="15"/>
      <c r="P59" s="15"/>
      <c r="Q59" s="15"/>
      <c r="R59" s="15"/>
      <c r="S59" s="15"/>
      <c r="T59" s="15"/>
      <c r="U59" s="15"/>
      <c r="V59" s="15"/>
      <c r="W59" s="15"/>
      <c r="X59" s="15"/>
      <c r="Y59" s="15"/>
    </row>
    <row r="60">
      <c r="A60" s="17"/>
      <c r="B60" s="17"/>
      <c r="C60" s="17"/>
      <c r="D60" s="17"/>
      <c r="E60" s="17"/>
      <c r="F60" s="17"/>
      <c r="G60" s="17"/>
      <c r="H60" s="17"/>
      <c r="I60" s="15"/>
      <c r="J60" s="237"/>
      <c r="K60" s="237"/>
      <c r="L60" s="4"/>
      <c r="M60" s="98"/>
      <c r="N60" s="15"/>
      <c r="O60" s="15"/>
      <c r="P60" s="15"/>
      <c r="Q60" s="15"/>
      <c r="R60" s="15"/>
      <c r="S60" s="15"/>
      <c r="T60" s="15"/>
      <c r="U60" s="15"/>
      <c r="V60" s="15"/>
      <c r="W60" s="15"/>
      <c r="X60" s="15"/>
      <c r="Y60" s="15"/>
    </row>
    <row r="61">
      <c r="A61" s="17"/>
      <c r="B61" s="17"/>
      <c r="C61" s="17"/>
      <c r="D61" s="17"/>
      <c r="E61" s="17"/>
      <c r="F61" s="17"/>
      <c r="G61" s="17"/>
      <c r="H61" s="17"/>
      <c r="I61" s="15"/>
      <c r="J61" s="237"/>
      <c r="K61" s="237"/>
      <c r="L61" s="4"/>
      <c r="M61" s="98"/>
      <c r="N61" s="15"/>
      <c r="O61" s="15"/>
      <c r="P61" s="15"/>
      <c r="Q61" s="15"/>
      <c r="R61" s="15"/>
      <c r="S61" s="15"/>
      <c r="T61" s="15"/>
      <c r="U61" s="15"/>
      <c r="V61" s="15"/>
      <c r="W61" s="15"/>
      <c r="X61" s="15"/>
      <c r="Y61" s="15"/>
    </row>
    <row r="62">
      <c r="A62" s="17"/>
      <c r="B62" s="17"/>
      <c r="C62" s="17"/>
      <c r="D62" s="17"/>
      <c r="E62" s="17"/>
      <c r="F62" s="17"/>
      <c r="G62" s="17"/>
      <c r="H62" s="17"/>
      <c r="I62" s="15"/>
      <c r="J62" s="237"/>
      <c r="K62" s="237"/>
      <c r="L62" s="4"/>
      <c r="M62" s="98"/>
      <c r="N62" s="15"/>
      <c r="O62" s="15"/>
      <c r="P62" s="15"/>
      <c r="Q62" s="15"/>
      <c r="R62" s="15"/>
      <c r="S62" s="15"/>
      <c r="T62" s="15"/>
      <c r="U62" s="15"/>
      <c r="V62" s="15"/>
      <c r="W62" s="15"/>
      <c r="X62" s="15"/>
      <c r="Y62" s="15"/>
    </row>
    <row r="63">
      <c r="A63" s="17"/>
      <c r="B63" s="17"/>
      <c r="C63" s="17"/>
      <c r="D63" s="17"/>
      <c r="E63" s="17"/>
      <c r="F63" s="17"/>
      <c r="G63" s="17"/>
      <c r="H63" s="17"/>
      <c r="I63" s="15"/>
      <c r="J63" s="237"/>
      <c r="K63" s="237"/>
      <c r="L63" s="4"/>
      <c r="M63" s="98"/>
      <c r="N63" s="15"/>
      <c r="O63" s="15"/>
      <c r="P63" s="15"/>
      <c r="Q63" s="15"/>
      <c r="R63" s="15"/>
      <c r="S63" s="15"/>
      <c r="T63" s="15"/>
      <c r="U63" s="15"/>
      <c r="V63" s="15"/>
      <c r="W63" s="15"/>
      <c r="X63" s="15"/>
      <c r="Y63" s="15"/>
    </row>
    <row r="64">
      <c r="A64" s="17"/>
      <c r="B64" s="17"/>
      <c r="C64" s="17"/>
      <c r="D64" s="17"/>
      <c r="E64" s="17"/>
      <c r="F64" s="17"/>
      <c r="G64" s="17"/>
      <c r="H64" s="17"/>
      <c r="I64" s="15"/>
      <c r="L64" s="30"/>
      <c r="M64" s="89"/>
      <c r="N64" s="15"/>
      <c r="O64" s="15"/>
      <c r="P64" s="15"/>
      <c r="Q64" s="15"/>
      <c r="R64" s="15"/>
      <c r="S64" s="15"/>
      <c r="T64" s="15"/>
      <c r="U64" s="15"/>
      <c r="V64" s="15"/>
      <c r="W64" s="15"/>
      <c r="X64" s="15"/>
      <c r="Y64" s="15"/>
    </row>
    <row r="65">
      <c r="A65" s="17"/>
      <c r="B65" s="17"/>
      <c r="C65" s="17"/>
      <c r="D65" s="17"/>
      <c r="E65" s="17"/>
      <c r="F65" s="17"/>
      <c r="G65" s="17"/>
      <c r="H65" s="17"/>
      <c r="I65" s="15"/>
      <c r="L65" s="30"/>
      <c r="M65" s="89"/>
      <c r="N65" s="15"/>
      <c r="O65" s="15"/>
      <c r="P65" s="15"/>
      <c r="Q65" s="15"/>
      <c r="R65" s="15"/>
      <c r="S65" s="15"/>
      <c r="T65" s="15"/>
      <c r="U65" s="15"/>
      <c r="V65" s="15"/>
      <c r="W65" s="15"/>
      <c r="X65" s="15"/>
      <c r="Y65" s="15"/>
    </row>
    <row r="66">
      <c r="A66" s="17"/>
      <c r="B66" s="17"/>
      <c r="C66" s="17"/>
      <c r="D66" s="17"/>
      <c r="E66" s="17"/>
      <c r="F66" s="17"/>
      <c r="G66" s="17"/>
      <c r="H66" s="17"/>
      <c r="I66" s="15"/>
      <c r="L66" s="30"/>
      <c r="M66" s="89"/>
      <c r="N66" s="15"/>
      <c r="O66" s="15"/>
      <c r="P66" s="15"/>
      <c r="Q66" s="15"/>
      <c r="R66" s="15"/>
      <c r="S66" s="15"/>
      <c r="T66" s="15"/>
      <c r="U66" s="15"/>
      <c r="V66" s="15"/>
      <c r="W66" s="15"/>
      <c r="X66" s="15"/>
      <c r="Y66" s="15"/>
    </row>
    <row r="67">
      <c r="A67" s="17"/>
      <c r="B67" s="17"/>
      <c r="C67" s="17"/>
      <c r="D67" s="17"/>
      <c r="E67" s="17"/>
      <c r="F67" s="17"/>
      <c r="G67" s="17"/>
      <c r="H67" s="17"/>
      <c r="I67" s="15"/>
      <c r="L67" s="30"/>
      <c r="M67" s="89"/>
      <c r="N67" s="15"/>
      <c r="O67" s="15"/>
      <c r="P67" s="15"/>
      <c r="Q67" s="15"/>
      <c r="R67" s="15"/>
      <c r="S67" s="15"/>
      <c r="T67" s="15"/>
      <c r="U67" s="15"/>
      <c r="V67" s="15"/>
      <c r="W67" s="15"/>
      <c r="X67" s="15"/>
      <c r="Y67" s="15"/>
    </row>
    <row r="68">
      <c r="A68" s="17"/>
      <c r="B68" s="17"/>
      <c r="C68" s="17"/>
      <c r="D68" s="17"/>
      <c r="E68" s="17"/>
      <c r="F68" s="17"/>
      <c r="G68" s="17"/>
      <c r="H68" s="17"/>
      <c r="I68" s="15"/>
      <c r="L68" s="30"/>
      <c r="M68" s="89"/>
      <c r="N68" s="15"/>
      <c r="O68" s="15"/>
      <c r="P68" s="15"/>
      <c r="Q68" s="15"/>
      <c r="R68" s="15"/>
      <c r="S68" s="15"/>
      <c r="T68" s="15"/>
      <c r="U68" s="15"/>
      <c r="V68" s="15"/>
      <c r="W68" s="15"/>
      <c r="X68" s="15"/>
      <c r="Y68" s="15"/>
    </row>
    <row r="69">
      <c r="A69" s="17"/>
      <c r="B69" s="17"/>
      <c r="C69" s="17"/>
      <c r="D69" s="17"/>
      <c r="E69" s="17"/>
      <c r="F69" s="17"/>
      <c r="G69" s="17"/>
      <c r="H69" s="17"/>
      <c r="I69" s="15"/>
      <c r="L69" s="30"/>
      <c r="M69" s="89"/>
      <c r="N69" s="15"/>
      <c r="O69" s="15"/>
      <c r="P69" s="15"/>
      <c r="Q69" s="15"/>
      <c r="R69" s="15"/>
      <c r="S69" s="15"/>
      <c r="T69" s="15"/>
      <c r="U69" s="15"/>
      <c r="V69" s="15"/>
      <c r="W69" s="15"/>
      <c r="X69" s="15"/>
      <c r="Y69" s="15"/>
    </row>
    <row r="70">
      <c r="A70" s="17"/>
      <c r="B70" s="17"/>
      <c r="C70" s="17"/>
      <c r="D70" s="17"/>
      <c r="E70" s="17"/>
      <c r="F70" s="17"/>
      <c r="G70" s="17"/>
      <c r="H70" s="17"/>
      <c r="I70" s="15"/>
      <c r="L70" s="30"/>
      <c r="M70" s="89"/>
      <c r="N70" s="15"/>
      <c r="O70" s="15"/>
      <c r="P70" s="15"/>
      <c r="Q70" s="15"/>
      <c r="R70" s="15"/>
      <c r="S70" s="15"/>
      <c r="T70" s="15"/>
      <c r="U70" s="15"/>
      <c r="V70" s="15"/>
      <c r="W70" s="15"/>
      <c r="X70" s="15"/>
      <c r="Y70" s="15"/>
    </row>
    <row r="71">
      <c r="A71" s="17"/>
      <c r="B71" s="17"/>
      <c r="C71" s="17"/>
      <c r="D71" s="17"/>
      <c r="E71" s="17"/>
      <c r="F71" s="17"/>
      <c r="G71" s="17"/>
      <c r="H71" s="17"/>
      <c r="I71" s="15"/>
      <c r="L71" s="30"/>
      <c r="M71" s="89"/>
      <c r="N71" s="15"/>
      <c r="O71" s="15"/>
      <c r="P71" s="15"/>
      <c r="Q71" s="15"/>
      <c r="R71" s="15"/>
      <c r="S71" s="15"/>
      <c r="T71" s="15"/>
      <c r="U71" s="15"/>
      <c r="V71" s="15"/>
      <c r="W71" s="15"/>
      <c r="X71" s="15"/>
      <c r="Y71" s="15"/>
    </row>
    <row r="72">
      <c r="A72" s="17"/>
      <c r="B72" s="17"/>
      <c r="C72" s="17"/>
      <c r="D72" s="17"/>
      <c r="E72" s="17"/>
      <c r="F72" s="17"/>
      <c r="G72" s="17"/>
      <c r="H72" s="17"/>
      <c r="I72" s="15"/>
      <c r="L72" s="30"/>
      <c r="M72" s="89"/>
      <c r="N72" s="15"/>
      <c r="O72" s="15"/>
      <c r="P72" s="15"/>
      <c r="Q72" s="15"/>
      <c r="R72" s="15"/>
      <c r="S72" s="15"/>
      <c r="T72" s="15"/>
      <c r="U72" s="15"/>
      <c r="V72" s="15"/>
      <c r="W72" s="15"/>
      <c r="X72" s="15"/>
      <c r="Y72" s="15"/>
    </row>
    <row r="73">
      <c r="A73" s="17"/>
      <c r="B73" s="17"/>
      <c r="C73" s="17"/>
      <c r="D73" s="17"/>
      <c r="E73" s="17"/>
      <c r="F73" s="17"/>
      <c r="G73" s="17"/>
      <c r="H73" s="17"/>
      <c r="I73" s="15"/>
      <c r="L73" s="30"/>
      <c r="M73" s="89"/>
      <c r="N73" s="15"/>
      <c r="O73" s="15"/>
      <c r="P73" s="15"/>
      <c r="Q73" s="15"/>
      <c r="R73" s="15"/>
      <c r="S73" s="15"/>
      <c r="T73" s="15"/>
      <c r="U73" s="15"/>
      <c r="V73" s="15"/>
      <c r="W73" s="15"/>
      <c r="X73" s="15"/>
      <c r="Y73" s="15"/>
    </row>
    <row r="74">
      <c r="A74" s="17"/>
      <c r="B74" s="17"/>
      <c r="C74" s="17"/>
      <c r="D74" s="17"/>
      <c r="E74" s="17"/>
      <c r="F74" s="17"/>
      <c r="G74" s="17"/>
      <c r="H74" s="17"/>
      <c r="I74" s="15"/>
      <c r="L74" s="30"/>
      <c r="M74" s="89"/>
      <c r="N74" s="15"/>
      <c r="O74" s="15"/>
      <c r="P74" s="15"/>
      <c r="Q74" s="15"/>
      <c r="R74" s="15"/>
      <c r="S74" s="15"/>
      <c r="T74" s="15"/>
      <c r="U74" s="15"/>
      <c r="V74" s="15"/>
      <c r="W74" s="15"/>
      <c r="X74" s="15"/>
      <c r="Y74" s="15"/>
    </row>
    <row r="75">
      <c r="A75" s="17"/>
      <c r="B75" s="17"/>
      <c r="C75" s="17"/>
      <c r="D75" s="17"/>
      <c r="E75" s="17"/>
      <c r="F75" s="17"/>
      <c r="G75" s="17"/>
      <c r="H75" s="17"/>
      <c r="I75" s="15"/>
      <c r="L75" s="30"/>
      <c r="M75" s="89"/>
      <c r="N75" s="15"/>
      <c r="O75" s="15"/>
      <c r="P75" s="15"/>
      <c r="Q75" s="15"/>
      <c r="R75" s="15"/>
      <c r="S75" s="15"/>
      <c r="T75" s="15"/>
      <c r="U75" s="15"/>
      <c r="V75" s="15"/>
      <c r="W75" s="15"/>
      <c r="X75" s="15"/>
      <c r="Y75" s="15"/>
    </row>
    <row r="76">
      <c r="A76" s="17"/>
      <c r="B76" s="17"/>
      <c r="C76" s="17"/>
      <c r="D76" s="17"/>
      <c r="E76" s="17"/>
      <c r="F76" s="17"/>
      <c r="G76" s="17"/>
      <c r="H76" s="17"/>
      <c r="I76" s="15"/>
      <c r="L76" s="30"/>
      <c r="M76" s="89"/>
      <c r="N76" s="15"/>
      <c r="O76" s="15"/>
      <c r="P76" s="15"/>
      <c r="Q76" s="15"/>
      <c r="R76" s="15"/>
      <c r="S76" s="15"/>
      <c r="T76" s="15"/>
      <c r="U76" s="15"/>
      <c r="V76" s="15"/>
      <c r="W76" s="15"/>
      <c r="X76" s="15"/>
      <c r="Y76" s="15"/>
    </row>
    <row r="77">
      <c r="A77" s="17"/>
      <c r="B77" s="17"/>
      <c r="C77" s="17"/>
      <c r="D77" s="17"/>
      <c r="E77" s="17"/>
      <c r="F77" s="17"/>
      <c r="G77" s="17"/>
      <c r="H77" s="17"/>
      <c r="I77" s="15"/>
      <c r="L77" s="30"/>
      <c r="M77" s="89"/>
      <c r="N77" s="15"/>
      <c r="O77" s="15"/>
      <c r="P77" s="15"/>
      <c r="Q77" s="15"/>
      <c r="R77" s="15"/>
      <c r="S77" s="15"/>
      <c r="T77" s="15"/>
      <c r="U77" s="15"/>
      <c r="V77" s="15"/>
      <c r="W77" s="15"/>
      <c r="X77" s="15"/>
      <c r="Y77" s="15"/>
    </row>
    <row r="78">
      <c r="A78" s="17"/>
      <c r="B78" s="17"/>
      <c r="C78" s="17"/>
      <c r="D78" s="17"/>
      <c r="E78" s="17"/>
      <c r="F78" s="17"/>
      <c r="G78" s="17"/>
      <c r="H78" s="17"/>
      <c r="I78" s="15"/>
      <c r="L78" s="30"/>
      <c r="M78" s="89"/>
      <c r="N78" s="15"/>
      <c r="O78" s="15"/>
      <c r="P78" s="15"/>
      <c r="Q78" s="15"/>
      <c r="R78" s="15"/>
      <c r="S78" s="15"/>
      <c r="T78" s="15"/>
      <c r="U78" s="15"/>
      <c r="V78" s="15"/>
      <c r="W78" s="15"/>
      <c r="X78" s="15"/>
      <c r="Y78" s="15"/>
    </row>
    <row r="79">
      <c r="A79" s="17"/>
      <c r="B79" s="17"/>
      <c r="C79" s="17"/>
      <c r="D79" s="17"/>
      <c r="E79" s="17"/>
      <c r="F79" s="17"/>
      <c r="G79" s="17"/>
      <c r="H79" s="17"/>
      <c r="I79" s="15"/>
      <c r="L79" s="30"/>
      <c r="M79" s="89"/>
      <c r="N79" s="15"/>
      <c r="O79" s="15"/>
      <c r="P79" s="15"/>
      <c r="Q79" s="15"/>
      <c r="R79" s="15"/>
      <c r="S79" s="15"/>
      <c r="T79" s="15"/>
      <c r="U79" s="15"/>
      <c r="V79" s="15"/>
      <c r="W79" s="15"/>
      <c r="X79" s="15"/>
      <c r="Y79" s="15"/>
    </row>
    <row r="80">
      <c r="A80" s="17"/>
      <c r="B80" s="17"/>
      <c r="C80" s="17"/>
      <c r="D80" s="17"/>
      <c r="E80" s="17"/>
      <c r="F80" s="17"/>
      <c r="G80" s="17"/>
      <c r="H80" s="17"/>
      <c r="I80" s="15"/>
      <c r="L80" s="30"/>
      <c r="M80" s="89"/>
      <c r="N80" s="15"/>
      <c r="O80" s="15"/>
      <c r="P80" s="15"/>
      <c r="Q80" s="15"/>
      <c r="R80" s="15"/>
      <c r="S80" s="15"/>
      <c r="T80" s="15"/>
      <c r="U80" s="15"/>
      <c r="V80" s="15"/>
      <c r="W80" s="15"/>
      <c r="X80" s="15"/>
      <c r="Y80" s="15"/>
    </row>
    <row r="81">
      <c r="A81" s="17"/>
      <c r="B81" s="17"/>
      <c r="C81" s="17"/>
      <c r="D81" s="17"/>
      <c r="E81" s="17"/>
      <c r="F81" s="17"/>
      <c r="G81" s="17"/>
      <c r="H81" s="17"/>
      <c r="I81" s="15"/>
      <c r="L81" s="30"/>
      <c r="M81" s="89"/>
      <c r="N81" s="15"/>
      <c r="O81" s="15"/>
      <c r="P81" s="15"/>
      <c r="Q81" s="15"/>
      <c r="R81" s="15"/>
      <c r="S81" s="15"/>
      <c r="T81" s="15"/>
      <c r="U81" s="15"/>
      <c r="V81" s="15"/>
      <c r="W81" s="15"/>
      <c r="X81" s="15"/>
      <c r="Y81" s="15"/>
    </row>
    <row r="82">
      <c r="A82" s="17"/>
      <c r="B82" s="17"/>
      <c r="C82" s="17"/>
      <c r="D82" s="17"/>
      <c r="E82" s="17"/>
      <c r="F82" s="17"/>
      <c r="G82" s="17"/>
      <c r="H82" s="17"/>
      <c r="I82" s="15"/>
      <c r="L82" s="30"/>
      <c r="M82" s="89"/>
      <c r="N82" s="15"/>
      <c r="O82" s="15"/>
      <c r="P82" s="15"/>
      <c r="Q82" s="15"/>
      <c r="R82" s="15"/>
      <c r="S82" s="15"/>
      <c r="T82" s="15"/>
      <c r="U82" s="15"/>
      <c r="V82" s="15"/>
      <c r="W82" s="15"/>
      <c r="X82" s="15"/>
      <c r="Y82" s="15"/>
    </row>
    <row r="83">
      <c r="A83" s="17"/>
      <c r="B83" s="17"/>
      <c r="C83" s="17"/>
      <c r="D83" s="17"/>
      <c r="E83" s="17"/>
      <c r="F83" s="17"/>
      <c r="G83" s="17"/>
      <c r="H83" s="17"/>
      <c r="I83" s="15"/>
      <c r="L83" s="30"/>
      <c r="M83" s="89"/>
      <c r="N83" s="15"/>
      <c r="O83" s="15"/>
      <c r="P83" s="15"/>
      <c r="Q83" s="15"/>
      <c r="R83" s="15"/>
      <c r="S83" s="15"/>
      <c r="T83" s="15"/>
      <c r="U83" s="15"/>
      <c r="V83" s="15"/>
      <c r="W83" s="15"/>
      <c r="X83" s="15"/>
      <c r="Y83" s="15"/>
    </row>
    <row r="84">
      <c r="A84" s="17"/>
      <c r="B84" s="17"/>
      <c r="C84" s="17"/>
      <c r="D84" s="17"/>
      <c r="E84" s="17"/>
      <c r="F84" s="17"/>
      <c r="G84" s="17"/>
      <c r="H84" s="17"/>
      <c r="I84" s="15"/>
      <c r="L84" s="30"/>
      <c r="M84" s="89"/>
      <c r="N84" s="15"/>
      <c r="O84" s="15"/>
      <c r="P84" s="15"/>
      <c r="Q84" s="15"/>
      <c r="R84" s="15"/>
      <c r="S84" s="15"/>
      <c r="T84" s="15"/>
      <c r="U84" s="15"/>
      <c r="V84" s="15"/>
      <c r="W84" s="15"/>
      <c r="X84" s="15"/>
      <c r="Y84" s="15"/>
    </row>
    <row r="85">
      <c r="A85" s="17"/>
      <c r="B85" s="17"/>
      <c r="C85" s="17"/>
      <c r="D85" s="17"/>
      <c r="E85" s="17"/>
      <c r="F85" s="17"/>
      <c r="G85" s="17"/>
      <c r="H85" s="17"/>
      <c r="I85" s="15"/>
      <c r="L85" s="30"/>
      <c r="M85" s="89"/>
      <c r="N85" s="15"/>
      <c r="O85" s="15"/>
      <c r="P85" s="15"/>
      <c r="Q85" s="15"/>
      <c r="R85" s="15"/>
      <c r="S85" s="15"/>
      <c r="T85" s="15"/>
      <c r="U85" s="15"/>
      <c r="V85" s="15"/>
      <c r="W85" s="15"/>
      <c r="X85" s="15"/>
      <c r="Y85" s="15"/>
    </row>
    <row r="86">
      <c r="A86" s="17"/>
      <c r="B86" s="17"/>
      <c r="C86" s="17"/>
      <c r="D86" s="17"/>
      <c r="E86" s="17"/>
      <c r="F86" s="17"/>
      <c r="G86" s="17"/>
      <c r="H86" s="17"/>
      <c r="I86" s="15"/>
      <c r="L86" s="30"/>
      <c r="M86" s="89"/>
      <c r="N86" s="15"/>
      <c r="O86" s="15"/>
      <c r="P86" s="15"/>
      <c r="Q86" s="15"/>
      <c r="R86" s="15"/>
      <c r="S86" s="15"/>
      <c r="T86" s="15"/>
      <c r="U86" s="15"/>
      <c r="V86" s="15"/>
      <c r="W86" s="15"/>
      <c r="X86" s="15"/>
      <c r="Y86" s="15"/>
    </row>
    <row r="87">
      <c r="A87" s="17"/>
      <c r="B87" s="17"/>
      <c r="C87" s="17"/>
      <c r="D87" s="17"/>
      <c r="E87" s="17"/>
      <c r="F87" s="17"/>
      <c r="G87" s="17"/>
      <c r="H87" s="17"/>
      <c r="I87" s="15"/>
      <c r="L87" s="30"/>
      <c r="M87" s="89"/>
      <c r="N87" s="15"/>
      <c r="O87" s="15"/>
      <c r="P87" s="15"/>
      <c r="Q87" s="15"/>
      <c r="R87" s="15"/>
      <c r="S87" s="15"/>
      <c r="T87" s="15"/>
      <c r="U87" s="15"/>
      <c r="V87" s="15"/>
      <c r="W87" s="15"/>
      <c r="X87" s="15"/>
      <c r="Y87" s="15"/>
    </row>
    <row r="88">
      <c r="A88" s="17"/>
      <c r="B88" s="17"/>
      <c r="C88" s="17"/>
      <c r="D88" s="17"/>
      <c r="E88" s="17"/>
      <c r="F88" s="17"/>
      <c r="G88" s="17"/>
      <c r="H88" s="17"/>
      <c r="I88" s="15"/>
      <c r="L88" s="30"/>
      <c r="M88" s="89"/>
      <c r="N88" s="15"/>
      <c r="O88" s="15"/>
      <c r="P88" s="15"/>
      <c r="Q88" s="15"/>
      <c r="R88" s="15"/>
      <c r="S88" s="15"/>
      <c r="T88" s="15"/>
      <c r="U88" s="15"/>
      <c r="V88" s="15"/>
      <c r="W88" s="15"/>
      <c r="X88" s="15"/>
      <c r="Y88" s="15"/>
    </row>
    <row r="89">
      <c r="A89" s="17"/>
      <c r="B89" s="17"/>
      <c r="C89" s="17"/>
      <c r="D89" s="17"/>
      <c r="E89" s="17"/>
      <c r="F89" s="17"/>
      <c r="G89" s="17"/>
      <c r="H89" s="17"/>
      <c r="I89" s="15"/>
      <c r="L89" s="30"/>
      <c r="M89" s="89"/>
      <c r="N89" s="15"/>
      <c r="O89" s="15"/>
      <c r="P89" s="15"/>
      <c r="Q89" s="15"/>
      <c r="R89" s="15"/>
      <c r="S89" s="15"/>
      <c r="T89" s="15"/>
      <c r="U89" s="15"/>
      <c r="V89" s="15"/>
      <c r="W89" s="15"/>
      <c r="X89" s="15"/>
      <c r="Y89" s="15"/>
    </row>
    <row r="90">
      <c r="A90" s="17"/>
      <c r="B90" s="17"/>
      <c r="C90" s="17"/>
      <c r="D90" s="17"/>
      <c r="E90" s="17"/>
      <c r="F90" s="17"/>
      <c r="G90" s="17"/>
      <c r="H90" s="17"/>
      <c r="I90" s="15"/>
      <c r="L90" s="30"/>
      <c r="M90" s="89"/>
      <c r="N90" s="15"/>
      <c r="O90" s="15"/>
      <c r="P90" s="15"/>
      <c r="Q90" s="15"/>
      <c r="R90" s="15"/>
      <c r="S90" s="15"/>
      <c r="T90" s="15"/>
      <c r="U90" s="15"/>
      <c r="V90" s="15"/>
      <c r="W90" s="15"/>
      <c r="X90" s="15"/>
      <c r="Y90" s="15"/>
    </row>
    <row r="91">
      <c r="A91" s="17"/>
      <c r="B91" s="17"/>
      <c r="C91" s="17"/>
      <c r="D91" s="17"/>
      <c r="E91" s="17"/>
      <c r="F91" s="17"/>
      <c r="G91" s="17"/>
      <c r="H91" s="17"/>
      <c r="I91" s="15"/>
      <c r="L91" s="30"/>
      <c r="M91" s="89"/>
      <c r="N91" s="15"/>
      <c r="O91" s="15"/>
      <c r="P91" s="15"/>
      <c r="Q91" s="15"/>
      <c r="R91" s="15"/>
      <c r="S91" s="15"/>
      <c r="T91" s="15"/>
      <c r="U91" s="15"/>
      <c r="V91" s="15"/>
      <c r="W91" s="15"/>
      <c r="X91" s="15"/>
      <c r="Y91" s="15"/>
    </row>
    <row r="92">
      <c r="A92" s="17"/>
      <c r="B92" s="17"/>
      <c r="C92" s="17"/>
      <c r="D92" s="17"/>
      <c r="E92" s="17"/>
      <c r="F92" s="17"/>
      <c r="G92" s="17"/>
      <c r="H92" s="17"/>
      <c r="I92" s="15"/>
      <c r="L92" s="30"/>
      <c r="M92" s="89"/>
      <c r="N92" s="15"/>
      <c r="O92" s="15"/>
      <c r="P92" s="15"/>
      <c r="Q92" s="15"/>
      <c r="R92" s="15"/>
      <c r="S92" s="15"/>
      <c r="T92" s="15"/>
      <c r="U92" s="15"/>
      <c r="V92" s="15"/>
      <c r="W92" s="15"/>
      <c r="X92" s="15"/>
      <c r="Y92" s="15"/>
    </row>
    <row r="93">
      <c r="A93" s="17"/>
      <c r="B93" s="17"/>
      <c r="C93" s="17"/>
      <c r="D93" s="17"/>
      <c r="E93" s="17"/>
      <c r="F93" s="17"/>
      <c r="G93" s="17"/>
      <c r="H93" s="17"/>
      <c r="I93" s="15"/>
      <c r="L93" s="30"/>
      <c r="M93" s="89"/>
      <c r="N93" s="15"/>
      <c r="O93" s="15"/>
      <c r="P93" s="15"/>
      <c r="Q93" s="15"/>
      <c r="R93" s="15"/>
      <c r="S93" s="15"/>
      <c r="T93" s="15"/>
      <c r="U93" s="15"/>
      <c r="V93" s="15"/>
      <c r="W93" s="15"/>
      <c r="X93" s="15"/>
      <c r="Y93" s="15"/>
    </row>
    <row r="94">
      <c r="A94" s="17"/>
      <c r="B94" s="17"/>
      <c r="C94" s="17"/>
      <c r="D94" s="17"/>
      <c r="E94" s="17"/>
      <c r="F94" s="17"/>
      <c r="G94" s="17"/>
      <c r="H94" s="17"/>
      <c r="I94" s="15"/>
      <c r="L94" s="30"/>
      <c r="M94" s="89"/>
      <c r="N94" s="15"/>
      <c r="O94" s="15"/>
      <c r="P94" s="15"/>
      <c r="Q94" s="15"/>
      <c r="R94" s="15"/>
      <c r="S94" s="15"/>
      <c r="T94" s="15"/>
      <c r="U94" s="15"/>
      <c r="V94" s="15"/>
      <c r="W94" s="15"/>
      <c r="X94" s="15"/>
      <c r="Y94" s="15"/>
    </row>
    <row r="95">
      <c r="A95" s="17"/>
      <c r="B95" s="17"/>
      <c r="C95" s="17"/>
      <c r="D95" s="17"/>
      <c r="E95" s="17"/>
      <c r="F95" s="17"/>
      <c r="G95" s="17"/>
      <c r="H95" s="17"/>
      <c r="I95" s="15"/>
      <c r="L95" s="30"/>
      <c r="M95" s="89"/>
      <c r="N95" s="15"/>
      <c r="O95" s="15"/>
      <c r="P95" s="15"/>
      <c r="Q95" s="15"/>
      <c r="R95" s="15"/>
      <c r="S95" s="15"/>
      <c r="T95" s="15"/>
      <c r="U95" s="15"/>
      <c r="V95" s="15"/>
      <c r="W95" s="15"/>
      <c r="X95" s="15"/>
      <c r="Y95" s="15"/>
    </row>
    <row r="96">
      <c r="A96" s="17"/>
      <c r="B96" s="17"/>
      <c r="C96" s="17"/>
      <c r="D96" s="17"/>
      <c r="E96" s="17"/>
      <c r="F96" s="17"/>
      <c r="G96" s="17"/>
      <c r="H96" s="17"/>
      <c r="I96" s="15"/>
      <c r="L96" s="30"/>
      <c r="M96" s="89"/>
      <c r="N96" s="15"/>
      <c r="O96" s="15"/>
      <c r="P96" s="15"/>
      <c r="Q96" s="15"/>
      <c r="R96" s="15"/>
      <c r="S96" s="15"/>
      <c r="T96" s="15"/>
      <c r="U96" s="15"/>
      <c r="V96" s="15"/>
      <c r="W96" s="15"/>
      <c r="X96" s="15"/>
      <c r="Y96" s="15"/>
    </row>
    <row r="97">
      <c r="A97" s="17"/>
      <c r="B97" s="17"/>
      <c r="C97" s="17"/>
      <c r="D97" s="17"/>
      <c r="E97" s="17"/>
      <c r="F97" s="17"/>
      <c r="G97" s="17"/>
      <c r="H97" s="17"/>
      <c r="I97" s="15"/>
      <c r="L97" s="30"/>
      <c r="M97" s="89"/>
      <c r="N97" s="15"/>
      <c r="O97" s="15"/>
      <c r="P97" s="15"/>
      <c r="Q97" s="15"/>
      <c r="R97" s="15"/>
      <c r="S97" s="15"/>
      <c r="T97" s="15"/>
      <c r="U97" s="15"/>
      <c r="V97" s="15"/>
      <c r="W97" s="15"/>
      <c r="X97" s="15"/>
      <c r="Y97" s="15"/>
    </row>
    <row r="98">
      <c r="A98" s="17"/>
      <c r="B98" s="17"/>
      <c r="C98" s="17"/>
      <c r="D98" s="17"/>
      <c r="E98" s="17"/>
      <c r="F98" s="17"/>
      <c r="G98" s="17"/>
      <c r="H98" s="17"/>
      <c r="I98" s="15"/>
      <c r="L98" s="30"/>
      <c r="M98" s="89"/>
      <c r="N98" s="15"/>
      <c r="O98" s="15"/>
      <c r="P98" s="15"/>
      <c r="Q98" s="15"/>
      <c r="R98" s="15"/>
      <c r="S98" s="15"/>
      <c r="T98" s="15"/>
      <c r="U98" s="15"/>
      <c r="V98" s="15"/>
      <c r="W98" s="15"/>
      <c r="X98" s="15"/>
      <c r="Y98" s="15"/>
    </row>
    <row r="99">
      <c r="A99" s="17"/>
      <c r="B99" s="17"/>
      <c r="C99" s="17"/>
      <c r="D99" s="17"/>
      <c r="E99" s="17"/>
      <c r="F99" s="17"/>
      <c r="G99" s="17"/>
      <c r="H99" s="17"/>
      <c r="I99" s="15"/>
      <c r="L99" s="30"/>
      <c r="M99" s="89"/>
      <c r="N99" s="15"/>
      <c r="O99" s="15"/>
      <c r="P99" s="15"/>
      <c r="Q99" s="15"/>
      <c r="R99" s="15"/>
      <c r="S99" s="15"/>
      <c r="T99" s="15"/>
      <c r="U99" s="15"/>
      <c r="V99" s="15"/>
      <c r="W99" s="15"/>
      <c r="X99" s="15"/>
      <c r="Y99" s="15"/>
    </row>
    <row r="100">
      <c r="A100" s="17"/>
      <c r="B100" s="17"/>
      <c r="C100" s="17"/>
      <c r="D100" s="17"/>
      <c r="E100" s="17"/>
      <c r="F100" s="17"/>
      <c r="G100" s="17"/>
      <c r="H100" s="17"/>
      <c r="I100" s="15"/>
      <c r="L100" s="30"/>
      <c r="M100" s="89"/>
      <c r="N100" s="15"/>
      <c r="O100" s="15"/>
      <c r="P100" s="15"/>
      <c r="Q100" s="15"/>
      <c r="R100" s="15"/>
      <c r="S100" s="15"/>
      <c r="T100" s="15"/>
      <c r="U100" s="15"/>
      <c r="V100" s="15"/>
      <c r="W100" s="15"/>
      <c r="X100" s="15"/>
      <c r="Y100" s="15"/>
    </row>
    <row r="101">
      <c r="A101" s="17"/>
      <c r="B101" s="17"/>
      <c r="C101" s="17"/>
      <c r="D101" s="17"/>
      <c r="E101" s="17"/>
      <c r="F101" s="17"/>
      <c r="G101" s="17"/>
      <c r="H101" s="17"/>
      <c r="I101" s="15"/>
      <c r="L101" s="30"/>
      <c r="M101" s="89"/>
      <c r="N101" s="15"/>
      <c r="O101" s="15"/>
      <c r="P101" s="15"/>
      <c r="Q101" s="15"/>
      <c r="R101" s="15"/>
      <c r="S101" s="15"/>
      <c r="T101" s="15"/>
      <c r="U101" s="15"/>
      <c r="V101" s="15"/>
      <c r="W101" s="15"/>
      <c r="X101" s="15"/>
      <c r="Y101" s="15"/>
    </row>
    <row r="102">
      <c r="A102" s="17"/>
      <c r="B102" s="17"/>
      <c r="C102" s="17"/>
      <c r="D102" s="17"/>
      <c r="E102" s="17"/>
      <c r="F102" s="17"/>
      <c r="G102" s="17"/>
      <c r="H102" s="17"/>
      <c r="I102" s="15"/>
      <c r="L102" s="30"/>
      <c r="M102" s="89"/>
      <c r="N102" s="15"/>
      <c r="O102" s="15"/>
      <c r="P102" s="15"/>
      <c r="Q102" s="15"/>
      <c r="R102" s="15"/>
      <c r="S102" s="15"/>
      <c r="T102" s="15"/>
      <c r="U102" s="15"/>
      <c r="V102" s="15"/>
      <c r="W102" s="15"/>
      <c r="X102" s="15"/>
      <c r="Y102" s="15"/>
    </row>
    <row r="103">
      <c r="A103" s="17"/>
      <c r="B103" s="17"/>
      <c r="C103" s="17"/>
      <c r="D103" s="17"/>
      <c r="E103" s="17"/>
      <c r="F103" s="17"/>
      <c r="G103" s="17"/>
      <c r="H103" s="17"/>
      <c r="I103" s="15"/>
      <c r="L103" s="30"/>
      <c r="M103" s="89"/>
      <c r="N103" s="15"/>
      <c r="O103" s="15"/>
      <c r="P103" s="15"/>
      <c r="Q103" s="15"/>
      <c r="R103" s="15"/>
      <c r="S103" s="15"/>
      <c r="T103" s="15"/>
      <c r="U103" s="15"/>
      <c r="V103" s="15"/>
      <c r="W103" s="15"/>
      <c r="X103" s="15"/>
      <c r="Y103" s="15"/>
    </row>
    <row r="104">
      <c r="A104" s="17"/>
      <c r="B104" s="17"/>
      <c r="C104" s="17"/>
      <c r="D104" s="17"/>
      <c r="E104" s="17"/>
      <c r="F104" s="17"/>
      <c r="G104" s="17"/>
      <c r="H104" s="17"/>
      <c r="I104" s="15"/>
      <c r="L104" s="30"/>
      <c r="M104" s="89"/>
      <c r="N104" s="15"/>
      <c r="O104" s="15"/>
      <c r="P104" s="15"/>
      <c r="Q104" s="15"/>
      <c r="R104" s="15"/>
      <c r="S104" s="15"/>
      <c r="T104" s="15"/>
      <c r="U104" s="15"/>
      <c r="V104" s="15"/>
      <c r="W104" s="15"/>
      <c r="X104" s="15"/>
      <c r="Y104" s="15"/>
    </row>
    <row r="105">
      <c r="A105" s="17"/>
      <c r="B105" s="17"/>
      <c r="C105" s="17"/>
      <c r="D105" s="17"/>
      <c r="E105" s="17"/>
      <c r="F105" s="17"/>
      <c r="G105" s="17"/>
      <c r="H105" s="17"/>
      <c r="I105" s="15"/>
      <c r="L105" s="30"/>
      <c r="M105" s="89"/>
      <c r="N105" s="15"/>
      <c r="O105" s="15"/>
      <c r="P105" s="15"/>
      <c r="Q105" s="15"/>
      <c r="R105" s="15"/>
      <c r="S105" s="15"/>
      <c r="T105" s="15"/>
      <c r="U105" s="15"/>
      <c r="V105" s="15"/>
      <c r="W105" s="15"/>
      <c r="X105" s="15"/>
      <c r="Y105" s="15"/>
    </row>
    <row r="106">
      <c r="A106" s="17"/>
      <c r="B106" s="17"/>
      <c r="C106" s="17"/>
      <c r="D106" s="17"/>
      <c r="E106" s="17"/>
      <c r="F106" s="17"/>
      <c r="G106" s="17"/>
      <c r="H106" s="17"/>
      <c r="I106" s="15"/>
      <c r="L106" s="30"/>
      <c r="M106" s="89"/>
      <c r="N106" s="15"/>
      <c r="O106" s="15"/>
      <c r="P106" s="15"/>
      <c r="Q106" s="15"/>
      <c r="R106" s="15"/>
      <c r="S106" s="15"/>
      <c r="T106" s="15"/>
      <c r="U106" s="15"/>
      <c r="V106" s="15"/>
      <c r="W106" s="15"/>
      <c r="X106" s="15"/>
      <c r="Y106" s="15"/>
    </row>
    <row r="107">
      <c r="A107" s="17"/>
      <c r="B107" s="17"/>
      <c r="C107" s="17"/>
      <c r="D107" s="17"/>
      <c r="E107" s="17"/>
      <c r="F107" s="17"/>
      <c r="G107" s="17"/>
      <c r="H107" s="17"/>
      <c r="I107" s="15"/>
      <c r="L107" s="30"/>
      <c r="M107" s="89"/>
      <c r="N107" s="15"/>
      <c r="O107" s="15"/>
      <c r="P107" s="15"/>
      <c r="Q107" s="15"/>
      <c r="R107" s="15"/>
      <c r="S107" s="15"/>
      <c r="T107" s="15"/>
      <c r="U107" s="15"/>
      <c r="V107" s="15"/>
      <c r="W107" s="15"/>
      <c r="X107" s="15"/>
      <c r="Y107" s="15"/>
    </row>
    <row r="108">
      <c r="A108" s="17"/>
      <c r="B108" s="17"/>
      <c r="C108" s="17"/>
      <c r="D108" s="17"/>
      <c r="E108" s="17"/>
      <c r="F108" s="17"/>
      <c r="G108" s="17"/>
      <c r="H108" s="17"/>
      <c r="I108" s="15"/>
      <c r="L108" s="30"/>
      <c r="M108" s="89"/>
      <c r="N108" s="15"/>
      <c r="O108" s="15"/>
      <c r="P108" s="15"/>
      <c r="Q108" s="15"/>
      <c r="R108" s="15"/>
      <c r="S108" s="15"/>
      <c r="T108" s="15"/>
      <c r="U108" s="15"/>
      <c r="V108" s="15"/>
      <c r="W108" s="15"/>
      <c r="X108" s="15"/>
      <c r="Y108" s="15"/>
    </row>
    <row r="109">
      <c r="A109" s="17"/>
      <c r="B109" s="17"/>
      <c r="C109" s="17"/>
      <c r="D109" s="17"/>
      <c r="E109" s="17"/>
      <c r="F109" s="17"/>
      <c r="G109" s="17"/>
      <c r="H109" s="17"/>
      <c r="I109" s="15"/>
      <c r="L109" s="30"/>
      <c r="M109" s="89"/>
      <c r="N109" s="15"/>
      <c r="O109" s="15"/>
      <c r="P109" s="15"/>
      <c r="Q109" s="15"/>
      <c r="R109" s="15"/>
      <c r="S109" s="15"/>
      <c r="T109" s="15"/>
      <c r="U109" s="15"/>
      <c r="V109" s="15"/>
      <c r="W109" s="15"/>
      <c r="X109" s="15"/>
      <c r="Y109" s="15"/>
    </row>
    <row r="110">
      <c r="A110" s="17"/>
      <c r="B110" s="17"/>
      <c r="C110" s="17"/>
      <c r="D110" s="17"/>
      <c r="E110" s="17"/>
      <c r="F110" s="17"/>
      <c r="G110" s="17"/>
      <c r="H110" s="17"/>
      <c r="I110" s="15"/>
      <c r="L110" s="30"/>
      <c r="M110" s="89"/>
      <c r="N110" s="15"/>
      <c r="O110" s="15"/>
      <c r="P110" s="15"/>
      <c r="Q110" s="15"/>
      <c r="R110" s="15"/>
      <c r="S110" s="15"/>
      <c r="T110" s="15"/>
      <c r="U110" s="15"/>
      <c r="V110" s="15"/>
      <c r="W110" s="15"/>
      <c r="X110" s="15"/>
      <c r="Y110" s="15"/>
    </row>
    <row r="111">
      <c r="A111" s="17"/>
      <c r="B111" s="17"/>
      <c r="C111" s="17"/>
      <c r="D111" s="17"/>
      <c r="E111" s="17"/>
      <c r="F111" s="17"/>
      <c r="G111" s="17"/>
      <c r="H111" s="17"/>
      <c r="I111" s="15"/>
      <c r="L111" s="30"/>
      <c r="M111" s="89"/>
      <c r="N111" s="15"/>
      <c r="O111" s="15"/>
      <c r="P111" s="15"/>
      <c r="Q111" s="15"/>
      <c r="R111" s="15"/>
      <c r="S111" s="15"/>
      <c r="T111" s="15"/>
      <c r="U111" s="15"/>
      <c r="V111" s="15"/>
      <c r="W111" s="15"/>
      <c r="X111" s="15"/>
      <c r="Y111" s="15"/>
    </row>
    <row r="112">
      <c r="A112" s="17"/>
      <c r="B112" s="17"/>
      <c r="C112" s="17"/>
      <c r="D112" s="17"/>
      <c r="E112" s="17"/>
      <c r="F112" s="17"/>
      <c r="G112" s="17"/>
      <c r="H112" s="17"/>
      <c r="I112" s="15"/>
      <c r="L112" s="30"/>
      <c r="M112" s="89"/>
      <c r="N112" s="15"/>
      <c r="O112" s="15"/>
      <c r="P112" s="15"/>
      <c r="Q112" s="15"/>
      <c r="R112" s="15"/>
      <c r="S112" s="15"/>
      <c r="T112" s="15"/>
      <c r="U112" s="15"/>
      <c r="V112" s="15"/>
      <c r="W112" s="15"/>
      <c r="X112" s="15"/>
      <c r="Y112" s="15"/>
    </row>
    <row r="113">
      <c r="A113" s="17"/>
      <c r="B113" s="17"/>
      <c r="C113" s="17"/>
      <c r="D113" s="17"/>
      <c r="E113" s="17"/>
      <c r="F113" s="17"/>
      <c r="G113" s="17"/>
      <c r="H113" s="17"/>
      <c r="I113" s="15"/>
      <c r="L113" s="30"/>
      <c r="M113" s="89"/>
      <c r="N113" s="15"/>
      <c r="O113" s="15"/>
      <c r="P113" s="15"/>
      <c r="Q113" s="15"/>
      <c r="R113" s="15"/>
      <c r="S113" s="15"/>
      <c r="T113" s="15"/>
      <c r="U113" s="15"/>
      <c r="V113" s="15"/>
      <c r="W113" s="15"/>
      <c r="X113" s="15"/>
      <c r="Y113" s="15"/>
    </row>
    <row r="114">
      <c r="A114" s="17"/>
      <c r="B114" s="17"/>
      <c r="C114" s="17"/>
      <c r="D114" s="17"/>
      <c r="E114" s="17"/>
      <c r="F114" s="17"/>
      <c r="G114" s="17"/>
      <c r="H114" s="17"/>
      <c r="I114" s="15"/>
      <c r="L114" s="30"/>
      <c r="M114" s="89"/>
      <c r="N114" s="15"/>
      <c r="O114" s="15"/>
      <c r="P114" s="15"/>
      <c r="Q114" s="15"/>
      <c r="R114" s="15"/>
      <c r="S114" s="15"/>
      <c r="T114" s="15"/>
      <c r="U114" s="15"/>
      <c r="V114" s="15"/>
      <c r="W114" s="15"/>
      <c r="X114" s="15"/>
      <c r="Y114" s="15"/>
    </row>
    <row r="115">
      <c r="A115" s="17"/>
      <c r="B115" s="17"/>
      <c r="C115" s="17"/>
      <c r="D115" s="17"/>
      <c r="E115" s="17"/>
      <c r="F115" s="17"/>
      <c r="G115" s="17"/>
      <c r="H115" s="17"/>
      <c r="I115" s="15"/>
      <c r="L115" s="30"/>
      <c r="M115" s="89"/>
      <c r="N115" s="15"/>
      <c r="O115" s="15"/>
      <c r="P115" s="15"/>
      <c r="Q115" s="15"/>
      <c r="R115" s="15"/>
      <c r="S115" s="15"/>
      <c r="T115" s="15"/>
      <c r="U115" s="15"/>
      <c r="V115" s="15"/>
      <c r="W115" s="15"/>
      <c r="X115" s="15"/>
      <c r="Y115" s="15"/>
    </row>
    <row r="116">
      <c r="A116" s="17"/>
      <c r="B116" s="17"/>
      <c r="C116" s="17"/>
      <c r="D116" s="17"/>
      <c r="E116" s="17"/>
      <c r="F116" s="17"/>
      <c r="G116" s="17"/>
      <c r="H116" s="17"/>
      <c r="I116" s="15"/>
      <c r="L116" s="30"/>
      <c r="M116" s="89"/>
      <c r="N116" s="15"/>
      <c r="O116" s="15"/>
      <c r="P116" s="15"/>
      <c r="Q116" s="15"/>
      <c r="R116" s="15"/>
      <c r="S116" s="15"/>
      <c r="T116" s="15"/>
      <c r="U116" s="15"/>
      <c r="V116" s="15"/>
      <c r="W116" s="15"/>
      <c r="X116" s="15"/>
      <c r="Y116" s="15"/>
    </row>
    <row r="117">
      <c r="A117" s="17"/>
      <c r="B117" s="17"/>
      <c r="C117" s="17"/>
      <c r="D117" s="17"/>
      <c r="E117" s="17"/>
      <c r="F117" s="17"/>
      <c r="G117" s="17"/>
      <c r="H117" s="17"/>
      <c r="I117" s="15"/>
      <c r="L117" s="30"/>
      <c r="M117" s="89"/>
      <c r="N117" s="15"/>
      <c r="O117" s="15"/>
      <c r="P117" s="15"/>
      <c r="Q117" s="15"/>
      <c r="R117" s="15"/>
      <c r="S117" s="15"/>
      <c r="T117" s="15"/>
      <c r="U117" s="15"/>
      <c r="V117" s="15"/>
      <c r="W117" s="15"/>
      <c r="X117" s="15"/>
      <c r="Y117" s="15"/>
    </row>
    <row r="118">
      <c r="A118" s="17"/>
      <c r="B118" s="17"/>
      <c r="C118" s="17"/>
      <c r="D118" s="17"/>
      <c r="E118" s="17"/>
      <c r="F118" s="17"/>
      <c r="G118" s="17"/>
      <c r="H118" s="17"/>
      <c r="I118" s="15"/>
      <c r="L118" s="30"/>
      <c r="M118" s="89"/>
      <c r="N118" s="15"/>
      <c r="O118" s="15"/>
      <c r="P118" s="15"/>
      <c r="Q118" s="15"/>
      <c r="R118" s="15"/>
      <c r="S118" s="15"/>
      <c r="T118" s="15"/>
      <c r="U118" s="15"/>
      <c r="V118" s="15"/>
      <c r="W118" s="15"/>
      <c r="X118" s="15"/>
      <c r="Y118" s="15"/>
    </row>
    <row r="119">
      <c r="A119" s="17"/>
      <c r="B119" s="17"/>
      <c r="C119" s="17"/>
      <c r="D119" s="17"/>
      <c r="E119" s="17"/>
      <c r="F119" s="17"/>
      <c r="G119" s="17"/>
      <c r="H119" s="17"/>
      <c r="I119" s="15"/>
      <c r="L119" s="30"/>
      <c r="M119" s="89"/>
      <c r="N119" s="15"/>
      <c r="O119" s="15"/>
      <c r="P119" s="15"/>
      <c r="Q119" s="15"/>
      <c r="R119" s="15"/>
      <c r="S119" s="15"/>
      <c r="T119" s="15"/>
      <c r="U119" s="15"/>
      <c r="V119" s="15"/>
      <c r="W119" s="15"/>
      <c r="X119" s="15"/>
      <c r="Y119" s="15"/>
    </row>
    <row r="120">
      <c r="A120" s="17"/>
      <c r="B120" s="17"/>
      <c r="C120" s="17"/>
      <c r="D120" s="17"/>
      <c r="E120" s="17"/>
      <c r="F120" s="17"/>
      <c r="G120" s="17"/>
      <c r="H120" s="17"/>
      <c r="I120" s="15"/>
      <c r="L120" s="30"/>
      <c r="M120" s="89"/>
      <c r="N120" s="15"/>
      <c r="O120" s="15"/>
      <c r="P120" s="15"/>
      <c r="Q120" s="15"/>
      <c r="R120" s="15"/>
      <c r="S120" s="15"/>
      <c r="T120" s="15"/>
      <c r="U120" s="15"/>
      <c r="V120" s="15"/>
      <c r="W120" s="15"/>
      <c r="X120" s="15"/>
      <c r="Y120" s="15"/>
    </row>
    <row r="121">
      <c r="A121" s="17"/>
      <c r="B121" s="17"/>
      <c r="C121" s="17"/>
      <c r="D121" s="17"/>
      <c r="E121" s="17"/>
      <c r="F121" s="17"/>
      <c r="G121" s="17"/>
      <c r="H121" s="17"/>
      <c r="I121" s="15"/>
      <c r="L121" s="30"/>
      <c r="M121" s="89"/>
      <c r="N121" s="15"/>
      <c r="O121" s="15"/>
      <c r="P121" s="15"/>
      <c r="Q121" s="15"/>
      <c r="R121" s="15"/>
      <c r="S121" s="15"/>
      <c r="T121" s="15"/>
      <c r="U121" s="15"/>
      <c r="V121" s="15"/>
      <c r="W121" s="15"/>
      <c r="X121" s="15"/>
      <c r="Y121" s="15"/>
    </row>
    <row r="122">
      <c r="A122" s="17"/>
      <c r="B122" s="17"/>
      <c r="C122" s="17"/>
      <c r="D122" s="17"/>
      <c r="E122" s="17"/>
      <c r="F122" s="17"/>
      <c r="G122" s="17"/>
      <c r="H122" s="17"/>
      <c r="I122" s="15"/>
      <c r="L122" s="30"/>
      <c r="M122" s="89"/>
      <c r="N122" s="15"/>
      <c r="O122" s="15"/>
      <c r="P122" s="15"/>
      <c r="Q122" s="15"/>
      <c r="R122" s="15"/>
      <c r="S122" s="15"/>
      <c r="T122" s="15"/>
      <c r="U122" s="15"/>
      <c r="V122" s="15"/>
      <c r="W122" s="15"/>
      <c r="X122" s="15"/>
      <c r="Y122" s="15"/>
    </row>
    <row r="123">
      <c r="A123" s="17"/>
      <c r="B123" s="17"/>
      <c r="C123" s="17"/>
      <c r="D123" s="17"/>
      <c r="E123" s="17"/>
      <c r="F123" s="17"/>
      <c r="G123" s="17"/>
      <c r="H123" s="17"/>
      <c r="I123" s="15"/>
      <c r="L123" s="30"/>
      <c r="M123" s="89"/>
      <c r="N123" s="15"/>
      <c r="O123" s="15"/>
      <c r="P123" s="15"/>
      <c r="Q123" s="15"/>
      <c r="R123" s="15"/>
      <c r="S123" s="15"/>
      <c r="T123" s="15"/>
      <c r="U123" s="15"/>
      <c r="V123" s="15"/>
      <c r="W123" s="15"/>
      <c r="X123" s="15"/>
      <c r="Y123" s="15"/>
    </row>
    <row r="124">
      <c r="A124" s="17"/>
      <c r="B124" s="17"/>
      <c r="C124" s="17"/>
      <c r="D124" s="17"/>
      <c r="E124" s="17"/>
      <c r="F124" s="17"/>
      <c r="G124" s="17"/>
      <c r="H124" s="17"/>
      <c r="I124" s="15"/>
      <c r="L124" s="30"/>
      <c r="M124" s="89"/>
      <c r="N124" s="15"/>
      <c r="O124" s="15"/>
      <c r="P124" s="15"/>
      <c r="Q124" s="15"/>
      <c r="R124" s="15"/>
      <c r="S124" s="15"/>
      <c r="T124" s="15"/>
      <c r="U124" s="15"/>
      <c r="V124" s="15"/>
      <c r="W124" s="15"/>
      <c r="X124" s="15"/>
      <c r="Y124" s="15"/>
    </row>
    <row r="125">
      <c r="A125" s="17"/>
      <c r="B125" s="17"/>
      <c r="C125" s="17"/>
      <c r="D125" s="17"/>
      <c r="E125" s="17"/>
      <c r="F125" s="17"/>
      <c r="G125" s="17"/>
      <c r="H125" s="17"/>
      <c r="I125" s="15"/>
      <c r="L125" s="30"/>
      <c r="M125" s="89"/>
      <c r="N125" s="15"/>
      <c r="O125" s="15"/>
      <c r="P125" s="15"/>
      <c r="Q125" s="15"/>
      <c r="R125" s="15"/>
      <c r="S125" s="15"/>
      <c r="T125" s="15"/>
      <c r="U125" s="15"/>
      <c r="V125" s="15"/>
      <c r="W125" s="15"/>
      <c r="X125" s="15"/>
      <c r="Y125" s="15"/>
    </row>
    <row r="126">
      <c r="A126" s="17"/>
      <c r="B126" s="17"/>
      <c r="C126" s="17"/>
      <c r="D126" s="17"/>
      <c r="E126" s="17"/>
      <c r="F126" s="17"/>
      <c r="G126" s="17"/>
      <c r="H126" s="17"/>
      <c r="I126" s="15"/>
      <c r="L126" s="30"/>
      <c r="M126" s="89"/>
      <c r="N126" s="15"/>
      <c r="O126" s="15"/>
      <c r="P126" s="15"/>
      <c r="Q126" s="15"/>
      <c r="R126" s="15"/>
      <c r="S126" s="15"/>
      <c r="T126" s="15"/>
      <c r="U126" s="15"/>
      <c r="V126" s="15"/>
      <c r="W126" s="15"/>
      <c r="X126" s="15"/>
      <c r="Y126" s="15"/>
    </row>
    <row r="127">
      <c r="A127" s="17"/>
      <c r="B127" s="17"/>
      <c r="C127" s="17"/>
      <c r="D127" s="17"/>
      <c r="E127" s="17"/>
      <c r="F127" s="17"/>
      <c r="G127" s="17"/>
      <c r="H127" s="17"/>
      <c r="I127" s="15"/>
      <c r="L127" s="30"/>
      <c r="M127" s="89"/>
      <c r="N127" s="15"/>
      <c r="O127" s="15"/>
      <c r="P127" s="15"/>
      <c r="Q127" s="15"/>
      <c r="R127" s="15"/>
      <c r="S127" s="15"/>
      <c r="T127" s="15"/>
      <c r="U127" s="15"/>
      <c r="V127" s="15"/>
      <c r="W127" s="15"/>
      <c r="X127" s="15"/>
      <c r="Y127" s="15"/>
    </row>
    <row r="128">
      <c r="A128" s="17"/>
      <c r="B128" s="17"/>
      <c r="C128" s="17"/>
      <c r="D128" s="17"/>
      <c r="E128" s="17"/>
      <c r="F128" s="17"/>
      <c r="G128" s="17"/>
      <c r="H128" s="17"/>
      <c r="I128" s="15"/>
      <c r="L128" s="30"/>
      <c r="M128" s="89"/>
      <c r="N128" s="15"/>
      <c r="O128" s="15"/>
      <c r="P128" s="15"/>
      <c r="Q128" s="15"/>
      <c r="R128" s="15"/>
      <c r="S128" s="15"/>
      <c r="T128" s="15"/>
      <c r="U128" s="15"/>
      <c r="V128" s="15"/>
      <c r="W128" s="15"/>
      <c r="X128" s="15"/>
      <c r="Y128" s="15"/>
    </row>
    <row r="129">
      <c r="A129" s="17"/>
      <c r="B129" s="17"/>
      <c r="C129" s="17"/>
      <c r="D129" s="17"/>
      <c r="E129" s="17"/>
      <c r="F129" s="17"/>
      <c r="G129" s="17"/>
      <c r="H129" s="17"/>
      <c r="I129" s="15"/>
      <c r="L129" s="30"/>
      <c r="M129" s="89"/>
      <c r="N129" s="15"/>
      <c r="O129" s="15"/>
      <c r="P129" s="15"/>
      <c r="Q129" s="15"/>
      <c r="R129" s="15"/>
      <c r="S129" s="15"/>
      <c r="T129" s="15"/>
      <c r="U129" s="15"/>
      <c r="V129" s="15"/>
      <c r="W129" s="15"/>
      <c r="X129" s="15"/>
      <c r="Y129" s="15"/>
    </row>
    <row r="130">
      <c r="A130" s="17"/>
      <c r="B130" s="17"/>
      <c r="C130" s="17"/>
      <c r="D130" s="17"/>
      <c r="E130" s="17"/>
      <c r="F130" s="17"/>
      <c r="G130" s="17"/>
      <c r="H130" s="17"/>
      <c r="I130" s="15"/>
      <c r="L130" s="30"/>
      <c r="M130" s="89"/>
      <c r="N130" s="15"/>
      <c r="O130" s="15"/>
      <c r="P130" s="15"/>
      <c r="Q130" s="15"/>
      <c r="R130" s="15"/>
      <c r="S130" s="15"/>
      <c r="T130" s="15"/>
      <c r="U130" s="15"/>
      <c r="V130" s="15"/>
      <c r="W130" s="15"/>
      <c r="X130" s="15"/>
      <c r="Y130" s="15"/>
    </row>
    <row r="131">
      <c r="A131" s="17"/>
      <c r="B131" s="17"/>
      <c r="C131" s="17"/>
      <c r="D131" s="17"/>
      <c r="E131" s="17"/>
      <c r="F131" s="17"/>
      <c r="G131" s="17"/>
      <c r="H131" s="17"/>
      <c r="I131" s="15"/>
      <c r="L131" s="30"/>
      <c r="M131" s="89"/>
      <c r="N131" s="15"/>
      <c r="O131" s="15"/>
      <c r="P131" s="15"/>
      <c r="Q131" s="15"/>
      <c r="R131" s="15"/>
      <c r="S131" s="15"/>
      <c r="T131" s="15"/>
      <c r="U131" s="15"/>
      <c r="V131" s="15"/>
      <c r="W131" s="15"/>
      <c r="X131" s="15"/>
      <c r="Y131" s="15"/>
    </row>
    <row r="132">
      <c r="A132" s="17"/>
      <c r="B132" s="17"/>
      <c r="C132" s="17"/>
      <c r="D132" s="17"/>
      <c r="E132" s="17"/>
      <c r="F132" s="17"/>
      <c r="G132" s="17"/>
      <c r="H132" s="17"/>
      <c r="I132" s="15"/>
      <c r="L132" s="30"/>
      <c r="M132" s="89"/>
      <c r="N132" s="15"/>
      <c r="O132" s="15"/>
      <c r="P132" s="15"/>
      <c r="Q132" s="15"/>
      <c r="R132" s="15"/>
      <c r="S132" s="15"/>
      <c r="T132" s="15"/>
      <c r="U132" s="15"/>
      <c r="V132" s="15"/>
      <c r="W132" s="15"/>
      <c r="X132" s="15"/>
      <c r="Y132" s="15"/>
    </row>
    <row r="133">
      <c r="A133" s="17"/>
      <c r="B133" s="17"/>
      <c r="C133" s="17"/>
      <c r="D133" s="17"/>
      <c r="E133" s="17"/>
      <c r="F133" s="17"/>
      <c r="G133" s="17"/>
      <c r="H133" s="17"/>
      <c r="I133" s="15"/>
      <c r="L133" s="30"/>
      <c r="M133" s="89"/>
      <c r="N133" s="15"/>
      <c r="O133" s="15"/>
      <c r="P133" s="15"/>
      <c r="Q133" s="15"/>
      <c r="R133" s="15"/>
      <c r="S133" s="15"/>
      <c r="T133" s="15"/>
      <c r="U133" s="15"/>
      <c r="V133" s="15"/>
      <c r="W133" s="15"/>
      <c r="X133" s="15"/>
      <c r="Y133" s="15"/>
    </row>
    <row r="134">
      <c r="A134" s="17"/>
      <c r="B134" s="17"/>
      <c r="C134" s="17"/>
      <c r="D134" s="17"/>
      <c r="E134" s="17"/>
      <c r="F134" s="17"/>
      <c r="G134" s="17"/>
      <c r="H134" s="17"/>
      <c r="I134" s="15"/>
      <c r="L134" s="30"/>
      <c r="M134" s="89"/>
      <c r="N134" s="15"/>
      <c r="O134" s="15"/>
      <c r="P134" s="15"/>
      <c r="Q134" s="15"/>
      <c r="R134" s="15"/>
      <c r="S134" s="15"/>
      <c r="T134" s="15"/>
      <c r="U134" s="15"/>
      <c r="V134" s="15"/>
      <c r="W134" s="15"/>
      <c r="X134" s="15"/>
      <c r="Y134" s="15"/>
    </row>
    <row r="135">
      <c r="A135" s="17"/>
      <c r="B135" s="17"/>
      <c r="C135" s="17"/>
      <c r="D135" s="17"/>
      <c r="E135" s="17"/>
      <c r="F135" s="17"/>
      <c r="G135" s="17"/>
      <c r="H135" s="17"/>
      <c r="I135" s="15"/>
      <c r="L135" s="30"/>
      <c r="M135" s="89"/>
      <c r="N135" s="15"/>
      <c r="O135" s="15"/>
      <c r="P135" s="15"/>
      <c r="Q135" s="15"/>
      <c r="R135" s="15"/>
      <c r="S135" s="15"/>
      <c r="T135" s="15"/>
      <c r="U135" s="15"/>
      <c r="V135" s="15"/>
      <c r="W135" s="15"/>
      <c r="X135" s="15"/>
      <c r="Y135" s="15"/>
    </row>
    <row r="136">
      <c r="A136" s="17"/>
      <c r="B136" s="17"/>
      <c r="C136" s="17"/>
      <c r="D136" s="17"/>
      <c r="E136" s="17"/>
      <c r="F136" s="17"/>
      <c r="G136" s="17"/>
      <c r="H136" s="17"/>
      <c r="I136" s="15"/>
      <c r="L136" s="30"/>
      <c r="M136" s="89"/>
      <c r="N136" s="15"/>
      <c r="O136" s="15"/>
      <c r="P136" s="15"/>
      <c r="Q136" s="15"/>
      <c r="R136" s="15"/>
      <c r="S136" s="15"/>
      <c r="T136" s="15"/>
      <c r="U136" s="15"/>
      <c r="V136" s="15"/>
      <c r="W136" s="15"/>
      <c r="X136" s="15"/>
      <c r="Y136" s="15"/>
    </row>
    <row r="137">
      <c r="A137" s="17"/>
      <c r="B137" s="17"/>
      <c r="C137" s="17"/>
      <c r="D137" s="17"/>
      <c r="E137" s="17"/>
      <c r="F137" s="17"/>
      <c r="G137" s="17"/>
      <c r="H137" s="17"/>
      <c r="I137" s="15"/>
      <c r="L137" s="30"/>
      <c r="M137" s="89"/>
      <c r="N137" s="15"/>
      <c r="O137" s="15"/>
      <c r="P137" s="15"/>
      <c r="Q137" s="15"/>
      <c r="R137" s="15"/>
      <c r="S137" s="15"/>
      <c r="T137" s="15"/>
      <c r="U137" s="15"/>
      <c r="V137" s="15"/>
      <c r="W137" s="15"/>
      <c r="X137" s="15"/>
      <c r="Y137" s="15"/>
    </row>
    <row r="138">
      <c r="A138" s="17"/>
      <c r="B138" s="17"/>
      <c r="C138" s="17"/>
      <c r="D138" s="17"/>
      <c r="E138" s="17"/>
      <c r="F138" s="17"/>
      <c r="G138" s="17"/>
      <c r="H138" s="17"/>
      <c r="I138" s="15"/>
      <c r="L138" s="30"/>
      <c r="M138" s="89"/>
      <c r="N138" s="15"/>
      <c r="O138" s="15"/>
      <c r="P138" s="15"/>
      <c r="Q138" s="15"/>
      <c r="R138" s="15"/>
      <c r="S138" s="15"/>
      <c r="T138" s="15"/>
      <c r="U138" s="15"/>
      <c r="V138" s="15"/>
      <c r="W138" s="15"/>
      <c r="X138" s="15"/>
      <c r="Y138" s="15"/>
    </row>
    <row r="139">
      <c r="A139" s="17"/>
      <c r="B139" s="17"/>
      <c r="C139" s="17"/>
      <c r="D139" s="17"/>
      <c r="E139" s="17"/>
      <c r="F139" s="17"/>
      <c r="G139" s="17"/>
      <c r="H139" s="17"/>
      <c r="I139" s="15"/>
      <c r="L139" s="30"/>
      <c r="M139" s="89"/>
      <c r="N139" s="15"/>
      <c r="O139" s="15"/>
      <c r="P139" s="15"/>
      <c r="Q139" s="15"/>
      <c r="R139" s="15"/>
      <c r="S139" s="15"/>
      <c r="T139" s="15"/>
      <c r="U139" s="15"/>
      <c r="V139" s="15"/>
      <c r="W139" s="15"/>
      <c r="X139" s="15"/>
      <c r="Y139" s="15"/>
    </row>
    <row r="140">
      <c r="A140" s="17"/>
      <c r="B140" s="17"/>
      <c r="C140" s="17"/>
      <c r="D140" s="17"/>
      <c r="E140" s="17"/>
      <c r="F140" s="17"/>
      <c r="G140" s="17"/>
      <c r="H140" s="17"/>
      <c r="I140" s="15"/>
      <c r="L140" s="30"/>
      <c r="M140" s="89"/>
      <c r="N140" s="15"/>
      <c r="O140" s="15"/>
      <c r="P140" s="15"/>
      <c r="Q140" s="15"/>
      <c r="R140" s="15"/>
      <c r="S140" s="15"/>
      <c r="T140" s="15"/>
      <c r="U140" s="15"/>
      <c r="V140" s="15"/>
      <c r="W140" s="15"/>
      <c r="X140" s="15"/>
      <c r="Y140" s="15"/>
    </row>
    <row r="141">
      <c r="A141" s="17"/>
      <c r="B141" s="17"/>
      <c r="C141" s="17"/>
      <c r="D141" s="17"/>
      <c r="E141" s="17"/>
      <c r="F141" s="17"/>
      <c r="G141" s="17"/>
      <c r="H141" s="17"/>
      <c r="I141" s="15"/>
      <c r="L141" s="30"/>
      <c r="M141" s="89"/>
      <c r="N141" s="15"/>
      <c r="O141" s="15"/>
      <c r="P141" s="15"/>
      <c r="Q141" s="15"/>
      <c r="R141" s="15"/>
      <c r="S141" s="15"/>
      <c r="T141" s="15"/>
      <c r="U141" s="15"/>
      <c r="V141" s="15"/>
      <c r="W141" s="15"/>
      <c r="X141" s="15"/>
      <c r="Y141" s="15"/>
    </row>
    <row r="142">
      <c r="A142" s="17"/>
      <c r="B142" s="17"/>
      <c r="C142" s="17"/>
      <c r="D142" s="17"/>
      <c r="E142" s="17"/>
      <c r="F142" s="17"/>
      <c r="G142" s="17"/>
      <c r="H142" s="17"/>
      <c r="I142" s="15"/>
      <c r="L142" s="30"/>
      <c r="M142" s="89"/>
      <c r="N142" s="15"/>
      <c r="O142" s="15"/>
      <c r="P142" s="15"/>
      <c r="Q142" s="15"/>
      <c r="R142" s="15"/>
      <c r="S142" s="15"/>
      <c r="T142" s="15"/>
      <c r="U142" s="15"/>
      <c r="V142" s="15"/>
      <c r="W142" s="15"/>
      <c r="X142" s="15"/>
      <c r="Y142" s="15"/>
    </row>
    <row r="143">
      <c r="A143" s="17"/>
      <c r="B143" s="17"/>
      <c r="C143" s="17"/>
      <c r="D143" s="17"/>
      <c r="E143" s="17"/>
      <c r="F143" s="17"/>
      <c r="G143" s="17"/>
      <c r="H143" s="17"/>
      <c r="I143" s="15"/>
      <c r="L143" s="30"/>
      <c r="M143" s="89"/>
      <c r="N143" s="15"/>
      <c r="O143" s="15"/>
      <c r="P143" s="15"/>
      <c r="Q143" s="15"/>
      <c r="R143" s="15"/>
      <c r="S143" s="15"/>
      <c r="T143" s="15"/>
      <c r="U143" s="15"/>
      <c r="V143" s="15"/>
      <c r="W143" s="15"/>
      <c r="X143" s="15"/>
      <c r="Y143" s="15"/>
    </row>
    <row r="144">
      <c r="A144" s="17"/>
      <c r="B144" s="17"/>
      <c r="C144" s="17"/>
      <c r="D144" s="17"/>
      <c r="E144" s="17"/>
      <c r="F144" s="17"/>
      <c r="G144" s="17"/>
      <c r="H144" s="17"/>
      <c r="I144" s="15"/>
      <c r="L144" s="30"/>
      <c r="M144" s="89"/>
      <c r="N144" s="15"/>
      <c r="O144" s="15"/>
      <c r="P144" s="15"/>
      <c r="Q144" s="15"/>
      <c r="R144" s="15"/>
      <c r="S144" s="15"/>
      <c r="T144" s="15"/>
      <c r="U144" s="15"/>
      <c r="V144" s="15"/>
      <c r="W144" s="15"/>
      <c r="X144" s="15"/>
      <c r="Y144" s="15"/>
    </row>
    <row r="145">
      <c r="A145" s="17"/>
      <c r="B145" s="17"/>
      <c r="C145" s="17"/>
      <c r="D145" s="17"/>
      <c r="E145" s="17"/>
      <c r="F145" s="17"/>
      <c r="G145" s="17"/>
      <c r="H145" s="17"/>
      <c r="I145" s="15"/>
      <c r="L145" s="30"/>
      <c r="M145" s="89"/>
      <c r="N145" s="15"/>
      <c r="O145" s="15"/>
      <c r="P145" s="15"/>
      <c r="Q145" s="15"/>
      <c r="R145" s="15"/>
      <c r="S145" s="15"/>
      <c r="T145" s="15"/>
      <c r="U145" s="15"/>
      <c r="V145" s="15"/>
      <c r="W145" s="15"/>
      <c r="X145" s="15"/>
      <c r="Y145" s="15"/>
    </row>
    <row r="146">
      <c r="A146" s="17"/>
      <c r="B146" s="17"/>
      <c r="C146" s="17"/>
      <c r="D146" s="17"/>
      <c r="E146" s="17"/>
      <c r="F146" s="17"/>
      <c r="G146" s="17"/>
      <c r="H146" s="17"/>
      <c r="I146" s="15"/>
      <c r="L146" s="30"/>
      <c r="M146" s="89"/>
      <c r="N146" s="15"/>
      <c r="O146" s="15"/>
      <c r="P146" s="15"/>
      <c r="Q146" s="15"/>
      <c r="R146" s="15"/>
      <c r="S146" s="15"/>
      <c r="T146" s="15"/>
      <c r="U146" s="15"/>
      <c r="V146" s="15"/>
      <c r="W146" s="15"/>
      <c r="X146" s="15"/>
      <c r="Y146" s="15"/>
    </row>
    <row r="147">
      <c r="A147" s="17"/>
      <c r="B147" s="17"/>
      <c r="C147" s="17"/>
      <c r="D147" s="17"/>
      <c r="E147" s="17"/>
      <c r="F147" s="17"/>
      <c r="G147" s="17"/>
      <c r="H147" s="17"/>
      <c r="I147" s="15"/>
      <c r="L147" s="30"/>
      <c r="M147" s="89"/>
      <c r="N147" s="15"/>
      <c r="O147" s="15"/>
      <c r="P147" s="15"/>
      <c r="Q147" s="15"/>
      <c r="R147" s="15"/>
      <c r="S147" s="15"/>
      <c r="T147" s="15"/>
      <c r="U147" s="15"/>
      <c r="V147" s="15"/>
      <c r="W147" s="15"/>
      <c r="X147" s="15"/>
      <c r="Y147" s="15"/>
    </row>
    <row r="148">
      <c r="A148" s="17"/>
      <c r="B148" s="17"/>
      <c r="C148" s="17"/>
      <c r="D148" s="17"/>
      <c r="E148" s="17"/>
      <c r="F148" s="17"/>
      <c r="G148" s="17"/>
      <c r="H148" s="17"/>
      <c r="I148" s="15"/>
      <c r="L148" s="30"/>
      <c r="M148" s="89"/>
      <c r="N148" s="15"/>
      <c r="O148" s="15"/>
      <c r="P148" s="15"/>
      <c r="Q148" s="15"/>
      <c r="R148" s="15"/>
      <c r="S148" s="15"/>
      <c r="T148" s="15"/>
      <c r="U148" s="15"/>
      <c r="V148" s="15"/>
      <c r="W148" s="15"/>
      <c r="X148" s="15"/>
      <c r="Y148" s="15"/>
    </row>
    <row r="149">
      <c r="A149" s="17"/>
      <c r="B149" s="17"/>
      <c r="C149" s="17"/>
      <c r="D149" s="17"/>
      <c r="E149" s="17"/>
      <c r="F149" s="17"/>
      <c r="G149" s="17"/>
      <c r="H149" s="17"/>
      <c r="I149" s="15"/>
      <c r="L149" s="30"/>
      <c r="M149" s="89"/>
      <c r="N149" s="15"/>
      <c r="O149" s="15"/>
      <c r="P149" s="15"/>
      <c r="Q149" s="15"/>
      <c r="R149" s="15"/>
      <c r="S149" s="15"/>
      <c r="T149" s="15"/>
      <c r="U149" s="15"/>
      <c r="V149" s="15"/>
      <c r="W149" s="15"/>
      <c r="X149" s="15"/>
      <c r="Y149" s="15"/>
    </row>
    <row r="150">
      <c r="A150" s="17"/>
      <c r="B150" s="17"/>
      <c r="C150" s="17"/>
      <c r="D150" s="17"/>
      <c r="E150" s="17"/>
      <c r="F150" s="17"/>
      <c r="G150" s="17"/>
      <c r="H150" s="17"/>
      <c r="I150" s="15"/>
      <c r="L150" s="30"/>
      <c r="M150" s="89"/>
      <c r="N150" s="15"/>
      <c r="O150" s="15"/>
      <c r="P150" s="15"/>
      <c r="Q150" s="15"/>
      <c r="R150" s="15"/>
      <c r="S150" s="15"/>
      <c r="T150" s="15"/>
      <c r="U150" s="15"/>
      <c r="V150" s="15"/>
      <c r="W150" s="15"/>
      <c r="X150" s="15"/>
      <c r="Y150" s="15"/>
    </row>
    <row r="151">
      <c r="A151" s="17"/>
      <c r="B151" s="17"/>
      <c r="C151" s="17"/>
      <c r="D151" s="17"/>
      <c r="E151" s="17"/>
      <c r="F151" s="17"/>
      <c r="G151" s="17"/>
      <c r="H151" s="17"/>
      <c r="I151" s="15"/>
      <c r="L151" s="30"/>
      <c r="M151" s="89"/>
      <c r="N151" s="15"/>
      <c r="O151" s="15"/>
      <c r="P151" s="15"/>
      <c r="Q151" s="15"/>
      <c r="R151" s="15"/>
      <c r="S151" s="15"/>
      <c r="T151" s="15"/>
      <c r="U151" s="15"/>
      <c r="V151" s="15"/>
      <c r="W151" s="15"/>
      <c r="X151" s="15"/>
      <c r="Y151" s="15"/>
    </row>
    <row r="152">
      <c r="A152" s="17"/>
      <c r="B152" s="17"/>
      <c r="C152" s="17"/>
      <c r="D152" s="17"/>
      <c r="E152" s="17"/>
      <c r="F152" s="17"/>
      <c r="G152" s="17"/>
      <c r="H152" s="17"/>
      <c r="I152" s="15"/>
      <c r="L152" s="30"/>
      <c r="M152" s="89"/>
      <c r="N152" s="15"/>
      <c r="O152" s="15"/>
      <c r="P152" s="15"/>
      <c r="Q152" s="15"/>
      <c r="R152" s="15"/>
      <c r="S152" s="15"/>
      <c r="T152" s="15"/>
      <c r="U152" s="15"/>
      <c r="V152" s="15"/>
      <c r="W152" s="15"/>
      <c r="X152" s="15"/>
      <c r="Y152" s="15"/>
    </row>
    <row r="153">
      <c r="A153" s="17"/>
      <c r="B153" s="17"/>
      <c r="C153" s="17"/>
      <c r="D153" s="17"/>
      <c r="E153" s="17"/>
      <c r="F153" s="17"/>
      <c r="G153" s="17"/>
      <c r="H153" s="17"/>
      <c r="I153" s="15"/>
      <c r="L153" s="30"/>
      <c r="M153" s="89"/>
      <c r="N153" s="15"/>
      <c r="O153" s="15"/>
      <c r="P153" s="15"/>
      <c r="Q153" s="15"/>
      <c r="R153" s="15"/>
      <c r="S153" s="15"/>
      <c r="T153" s="15"/>
      <c r="U153" s="15"/>
      <c r="V153" s="15"/>
      <c r="W153" s="15"/>
      <c r="X153" s="15"/>
      <c r="Y153" s="15"/>
    </row>
    <row r="154">
      <c r="A154" s="17"/>
      <c r="B154" s="17"/>
      <c r="C154" s="17"/>
      <c r="D154" s="17"/>
      <c r="E154" s="17"/>
      <c r="F154" s="17"/>
      <c r="G154" s="17"/>
      <c r="H154" s="17"/>
      <c r="I154" s="15"/>
      <c r="L154" s="30"/>
      <c r="M154" s="89"/>
      <c r="N154" s="15"/>
      <c r="O154" s="15"/>
      <c r="P154" s="15"/>
      <c r="Q154" s="15"/>
      <c r="R154" s="15"/>
      <c r="S154" s="15"/>
      <c r="T154" s="15"/>
      <c r="U154" s="15"/>
      <c r="V154" s="15"/>
      <c r="W154" s="15"/>
      <c r="X154" s="15"/>
      <c r="Y154" s="15"/>
    </row>
    <row r="155">
      <c r="A155" s="17"/>
      <c r="B155" s="17"/>
      <c r="C155" s="17"/>
      <c r="D155" s="17"/>
      <c r="E155" s="17"/>
      <c r="F155" s="17"/>
      <c r="G155" s="17"/>
      <c r="H155" s="17"/>
      <c r="I155" s="15"/>
      <c r="L155" s="30"/>
      <c r="M155" s="89"/>
      <c r="N155" s="15"/>
      <c r="O155" s="15"/>
      <c r="P155" s="15"/>
      <c r="Q155" s="15"/>
      <c r="R155" s="15"/>
      <c r="S155" s="15"/>
      <c r="T155" s="15"/>
      <c r="U155" s="15"/>
      <c r="V155" s="15"/>
      <c r="W155" s="15"/>
      <c r="X155" s="15"/>
      <c r="Y155" s="15"/>
    </row>
    <row r="156">
      <c r="A156" s="17"/>
      <c r="B156" s="17"/>
      <c r="C156" s="17"/>
      <c r="D156" s="17"/>
      <c r="E156" s="17"/>
      <c r="F156" s="17"/>
      <c r="G156" s="17"/>
      <c r="H156" s="17"/>
      <c r="I156" s="15"/>
      <c r="L156" s="30"/>
      <c r="M156" s="89"/>
      <c r="N156" s="15"/>
      <c r="O156" s="15"/>
      <c r="P156" s="15"/>
      <c r="Q156" s="15"/>
      <c r="R156" s="15"/>
      <c r="S156" s="15"/>
      <c r="T156" s="15"/>
      <c r="U156" s="15"/>
      <c r="V156" s="15"/>
      <c r="W156" s="15"/>
      <c r="X156" s="15"/>
      <c r="Y156" s="15"/>
    </row>
    <row r="157">
      <c r="A157" s="17"/>
      <c r="B157" s="17"/>
      <c r="C157" s="17"/>
      <c r="D157" s="17"/>
      <c r="E157" s="17"/>
      <c r="F157" s="17"/>
      <c r="G157" s="17"/>
      <c r="H157" s="17"/>
      <c r="I157" s="15"/>
      <c r="L157" s="30"/>
      <c r="M157" s="89"/>
      <c r="N157" s="15"/>
      <c r="O157" s="15"/>
      <c r="P157" s="15"/>
      <c r="Q157" s="15"/>
      <c r="R157" s="15"/>
      <c r="S157" s="15"/>
      <c r="T157" s="15"/>
      <c r="U157" s="15"/>
      <c r="V157" s="15"/>
      <c r="W157" s="15"/>
      <c r="X157" s="15"/>
      <c r="Y157" s="15"/>
    </row>
    <row r="158">
      <c r="A158" s="17"/>
      <c r="B158" s="17"/>
      <c r="C158" s="17"/>
      <c r="D158" s="17"/>
      <c r="E158" s="17"/>
      <c r="F158" s="17"/>
      <c r="G158" s="17"/>
      <c r="H158" s="17"/>
      <c r="I158" s="15"/>
      <c r="L158" s="30"/>
      <c r="M158" s="89"/>
      <c r="N158" s="15"/>
      <c r="O158" s="15"/>
      <c r="P158" s="15"/>
      <c r="Q158" s="15"/>
      <c r="R158" s="15"/>
      <c r="S158" s="15"/>
      <c r="T158" s="15"/>
      <c r="U158" s="15"/>
      <c r="V158" s="15"/>
      <c r="W158" s="15"/>
      <c r="X158" s="15"/>
      <c r="Y158" s="15"/>
    </row>
    <row r="159">
      <c r="A159" s="17"/>
      <c r="B159" s="17"/>
      <c r="C159" s="17"/>
      <c r="D159" s="17"/>
      <c r="E159" s="17"/>
      <c r="F159" s="17"/>
      <c r="G159" s="17"/>
      <c r="H159" s="17"/>
      <c r="I159" s="15"/>
      <c r="L159" s="30"/>
      <c r="M159" s="89"/>
      <c r="N159" s="15"/>
      <c r="O159" s="15"/>
      <c r="P159" s="15"/>
      <c r="Q159" s="15"/>
      <c r="R159" s="15"/>
      <c r="S159" s="15"/>
      <c r="T159" s="15"/>
      <c r="U159" s="15"/>
      <c r="V159" s="15"/>
      <c r="W159" s="15"/>
      <c r="X159" s="15"/>
      <c r="Y159" s="15"/>
    </row>
    <row r="160">
      <c r="A160" s="17"/>
      <c r="B160" s="17"/>
      <c r="C160" s="17"/>
      <c r="D160" s="17"/>
      <c r="E160" s="17"/>
      <c r="F160" s="17"/>
      <c r="G160" s="17"/>
      <c r="H160" s="17"/>
      <c r="I160" s="15"/>
      <c r="L160" s="30"/>
      <c r="M160" s="89"/>
      <c r="N160" s="15"/>
      <c r="O160" s="15"/>
      <c r="P160" s="15"/>
      <c r="Q160" s="15"/>
      <c r="R160" s="15"/>
      <c r="S160" s="15"/>
      <c r="T160" s="15"/>
      <c r="U160" s="15"/>
      <c r="V160" s="15"/>
      <c r="W160" s="15"/>
      <c r="X160" s="15"/>
      <c r="Y160" s="15"/>
    </row>
    <row r="161">
      <c r="A161" s="17"/>
      <c r="B161" s="17"/>
      <c r="C161" s="17"/>
      <c r="D161" s="17"/>
      <c r="E161" s="17"/>
      <c r="F161" s="17"/>
      <c r="G161" s="17"/>
      <c r="H161" s="17"/>
      <c r="I161" s="15"/>
      <c r="L161" s="30"/>
      <c r="M161" s="89"/>
      <c r="N161" s="15"/>
      <c r="O161" s="15"/>
      <c r="P161" s="15"/>
      <c r="Q161" s="15"/>
      <c r="R161" s="15"/>
      <c r="S161" s="15"/>
      <c r="T161" s="15"/>
      <c r="U161" s="15"/>
      <c r="V161" s="15"/>
      <c r="W161" s="15"/>
      <c r="X161" s="15"/>
      <c r="Y161" s="15"/>
    </row>
    <row r="162">
      <c r="A162" s="17"/>
      <c r="B162" s="17"/>
      <c r="C162" s="17"/>
      <c r="D162" s="17"/>
      <c r="E162" s="17"/>
      <c r="F162" s="17"/>
      <c r="G162" s="17"/>
      <c r="H162" s="17"/>
      <c r="I162" s="15"/>
      <c r="L162" s="30"/>
      <c r="M162" s="89"/>
      <c r="N162" s="15"/>
      <c r="O162" s="15"/>
      <c r="P162" s="15"/>
      <c r="Q162" s="15"/>
      <c r="R162" s="15"/>
      <c r="S162" s="15"/>
      <c r="T162" s="15"/>
      <c r="U162" s="15"/>
      <c r="V162" s="15"/>
      <c r="W162" s="15"/>
      <c r="X162" s="15"/>
      <c r="Y162" s="15"/>
    </row>
    <row r="163">
      <c r="A163" s="17"/>
      <c r="B163" s="17"/>
      <c r="C163" s="17"/>
      <c r="D163" s="17"/>
      <c r="E163" s="17"/>
      <c r="F163" s="17"/>
      <c r="G163" s="17"/>
      <c r="H163" s="17"/>
      <c r="I163" s="15"/>
      <c r="L163" s="30"/>
      <c r="M163" s="89"/>
      <c r="N163" s="15"/>
      <c r="O163" s="15"/>
      <c r="P163" s="15"/>
      <c r="Q163" s="15"/>
      <c r="R163" s="15"/>
      <c r="S163" s="15"/>
      <c r="T163" s="15"/>
      <c r="U163" s="15"/>
      <c r="V163" s="15"/>
      <c r="W163" s="15"/>
      <c r="X163" s="15"/>
      <c r="Y163" s="15"/>
    </row>
    <row r="164">
      <c r="A164" s="17"/>
      <c r="B164" s="17"/>
      <c r="C164" s="17"/>
      <c r="D164" s="17"/>
      <c r="E164" s="17"/>
      <c r="F164" s="17"/>
      <c r="G164" s="17"/>
      <c r="H164" s="17"/>
      <c r="I164" s="15"/>
      <c r="L164" s="30"/>
      <c r="M164" s="89"/>
      <c r="N164" s="15"/>
      <c r="O164" s="15"/>
      <c r="P164" s="15"/>
      <c r="Q164" s="15"/>
      <c r="R164" s="15"/>
      <c r="S164" s="15"/>
      <c r="T164" s="15"/>
      <c r="U164" s="15"/>
      <c r="V164" s="15"/>
      <c r="W164" s="15"/>
      <c r="X164" s="15"/>
      <c r="Y164" s="15"/>
    </row>
    <row r="165">
      <c r="A165" s="17"/>
      <c r="B165" s="17"/>
      <c r="C165" s="17"/>
      <c r="D165" s="17"/>
      <c r="E165" s="17"/>
      <c r="F165" s="17"/>
      <c r="G165" s="17"/>
      <c r="H165" s="17"/>
      <c r="I165" s="15"/>
      <c r="L165" s="30"/>
      <c r="M165" s="89"/>
      <c r="N165" s="15"/>
      <c r="O165" s="15"/>
      <c r="P165" s="15"/>
      <c r="Q165" s="15"/>
      <c r="R165" s="15"/>
      <c r="S165" s="15"/>
      <c r="T165" s="15"/>
      <c r="U165" s="15"/>
      <c r="V165" s="15"/>
      <c r="W165" s="15"/>
      <c r="X165" s="15"/>
      <c r="Y165" s="15"/>
    </row>
    <row r="166">
      <c r="A166" s="17"/>
      <c r="B166" s="17"/>
      <c r="C166" s="17"/>
      <c r="D166" s="17"/>
      <c r="E166" s="17"/>
      <c r="F166" s="17"/>
      <c r="G166" s="17"/>
      <c r="H166" s="17"/>
      <c r="I166" s="15"/>
      <c r="L166" s="30"/>
      <c r="M166" s="89"/>
      <c r="N166" s="15"/>
      <c r="O166" s="15"/>
      <c r="P166" s="15"/>
      <c r="Q166" s="15"/>
      <c r="R166" s="15"/>
      <c r="S166" s="15"/>
      <c r="T166" s="15"/>
      <c r="U166" s="15"/>
      <c r="V166" s="15"/>
      <c r="W166" s="15"/>
      <c r="X166" s="15"/>
      <c r="Y166" s="15"/>
    </row>
    <row r="167">
      <c r="A167" s="17"/>
      <c r="B167" s="17"/>
      <c r="C167" s="17"/>
      <c r="D167" s="17"/>
      <c r="E167" s="17"/>
      <c r="F167" s="17"/>
      <c r="G167" s="17"/>
      <c r="H167" s="17"/>
      <c r="I167" s="15"/>
      <c r="L167" s="30"/>
      <c r="M167" s="89"/>
      <c r="N167" s="15"/>
      <c r="O167" s="15"/>
      <c r="P167" s="15"/>
      <c r="Q167" s="15"/>
      <c r="R167" s="15"/>
      <c r="S167" s="15"/>
      <c r="T167" s="15"/>
      <c r="U167" s="15"/>
      <c r="V167" s="15"/>
      <c r="W167" s="15"/>
      <c r="X167" s="15"/>
      <c r="Y167" s="15"/>
    </row>
    <row r="168">
      <c r="A168" s="17"/>
      <c r="B168" s="17"/>
      <c r="C168" s="17"/>
      <c r="D168" s="17"/>
      <c r="E168" s="17"/>
      <c r="F168" s="17"/>
      <c r="G168" s="17"/>
      <c r="H168" s="17"/>
      <c r="I168" s="15"/>
      <c r="L168" s="30"/>
      <c r="M168" s="89"/>
      <c r="N168" s="15"/>
      <c r="O168" s="15"/>
      <c r="P168" s="15"/>
      <c r="Q168" s="15"/>
      <c r="R168" s="15"/>
      <c r="S168" s="15"/>
      <c r="T168" s="15"/>
      <c r="U168" s="15"/>
      <c r="V168" s="15"/>
      <c r="W168" s="15"/>
      <c r="X168" s="15"/>
      <c r="Y168" s="15"/>
    </row>
    <row r="169">
      <c r="A169" s="17"/>
      <c r="B169" s="17"/>
      <c r="C169" s="17"/>
      <c r="D169" s="17"/>
      <c r="E169" s="17"/>
      <c r="F169" s="17"/>
      <c r="G169" s="17"/>
      <c r="H169" s="17"/>
      <c r="I169" s="15"/>
      <c r="L169" s="30"/>
      <c r="M169" s="89"/>
      <c r="N169" s="15"/>
      <c r="O169" s="15"/>
      <c r="P169" s="15"/>
      <c r="Q169" s="15"/>
      <c r="R169" s="15"/>
      <c r="S169" s="15"/>
      <c r="T169" s="15"/>
      <c r="U169" s="15"/>
      <c r="V169" s="15"/>
      <c r="W169" s="15"/>
      <c r="X169" s="15"/>
      <c r="Y169" s="15"/>
    </row>
    <row r="170">
      <c r="A170" s="17"/>
      <c r="B170" s="17"/>
      <c r="C170" s="17"/>
      <c r="D170" s="17"/>
      <c r="E170" s="17"/>
      <c r="F170" s="17"/>
      <c r="G170" s="17"/>
      <c r="H170" s="17"/>
      <c r="I170" s="15"/>
      <c r="L170" s="30"/>
      <c r="M170" s="89"/>
      <c r="N170" s="15"/>
      <c r="O170" s="15"/>
      <c r="P170" s="15"/>
      <c r="Q170" s="15"/>
      <c r="R170" s="15"/>
      <c r="S170" s="15"/>
      <c r="T170" s="15"/>
      <c r="U170" s="15"/>
      <c r="V170" s="15"/>
      <c r="W170" s="15"/>
      <c r="X170" s="15"/>
      <c r="Y170" s="15"/>
    </row>
    <row r="171">
      <c r="A171" s="17"/>
      <c r="B171" s="17"/>
      <c r="C171" s="17"/>
      <c r="D171" s="17"/>
      <c r="E171" s="17"/>
      <c r="F171" s="17"/>
      <c r="G171" s="17"/>
      <c r="H171" s="17"/>
      <c r="I171" s="15"/>
      <c r="L171" s="30"/>
      <c r="M171" s="89"/>
      <c r="N171" s="15"/>
      <c r="O171" s="15"/>
      <c r="P171" s="15"/>
      <c r="Q171" s="15"/>
      <c r="R171" s="15"/>
      <c r="S171" s="15"/>
      <c r="T171" s="15"/>
      <c r="U171" s="15"/>
      <c r="V171" s="15"/>
      <c r="W171" s="15"/>
      <c r="X171" s="15"/>
      <c r="Y171" s="15"/>
    </row>
    <row r="172">
      <c r="A172" s="17"/>
      <c r="B172" s="17"/>
      <c r="C172" s="17"/>
      <c r="D172" s="17"/>
      <c r="E172" s="17"/>
      <c r="F172" s="17"/>
      <c r="G172" s="17"/>
      <c r="H172" s="17"/>
      <c r="I172" s="15"/>
      <c r="L172" s="30"/>
      <c r="M172" s="89"/>
      <c r="N172" s="15"/>
      <c r="O172" s="15"/>
      <c r="P172" s="15"/>
      <c r="Q172" s="15"/>
      <c r="R172" s="15"/>
      <c r="S172" s="15"/>
      <c r="T172" s="15"/>
      <c r="U172" s="15"/>
      <c r="V172" s="15"/>
      <c r="W172" s="15"/>
      <c r="X172" s="15"/>
      <c r="Y172" s="15"/>
    </row>
    <row r="173">
      <c r="A173" s="17"/>
      <c r="B173" s="17"/>
      <c r="C173" s="17"/>
      <c r="D173" s="17"/>
      <c r="E173" s="17"/>
      <c r="F173" s="17"/>
      <c r="G173" s="17"/>
      <c r="H173" s="17"/>
      <c r="I173" s="15"/>
      <c r="L173" s="30"/>
      <c r="M173" s="89"/>
      <c r="N173" s="15"/>
      <c r="O173" s="15"/>
      <c r="P173" s="15"/>
      <c r="Q173" s="15"/>
      <c r="R173" s="15"/>
      <c r="S173" s="15"/>
      <c r="T173" s="15"/>
      <c r="U173" s="15"/>
      <c r="V173" s="15"/>
      <c r="W173" s="15"/>
      <c r="X173" s="15"/>
      <c r="Y173" s="15"/>
    </row>
    <row r="174">
      <c r="A174" s="17"/>
      <c r="B174" s="17"/>
      <c r="C174" s="17"/>
      <c r="D174" s="17"/>
      <c r="E174" s="17"/>
      <c r="F174" s="17"/>
      <c r="G174" s="17"/>
      <c r="H174" s="17"/>
      <c r="I174" s="15"/>
      <c r="L174" s="30"/>
      <c r="M174" s="89"/>
      <c r="N174" s="15"/>
      <c r="O174" s="15"/>
      <c r="P174" s="15"/>
      <c r="Q174" s="15"/>
      <c r="R174" s="15"/>
      <c r="S174" s="15"/>
      <c r="T174" s="15"/>
      <c r="U174" s="15"/>
      <c r="V174" s="15"/>
      <c r="W174" s="15"/>
      <c r="X174" s="15"/>
      <c r="Y174" s="15"/>
    </row>
    <row r="175">
      <c r="A175" s="17"/>
      <c r="B175" s="17"/>
      <c r="C175" s="17"/>
      <c r="D175" s="17"/>
      <c r="E175" s="17"/>
      <c r="F175" s="17"/>
      <c r="G175" s="17"/>
      <c r="H175" s="17"/>
      <c r="I175" s="15"/>
      <c r="L175" s="30"/>
      <c r="M175" s="89"/>
      <c r="N175" s="15"/>
      <c r="O175" s="15"/>
      <c r="P175" s="15"/>
      <c r="Q175" s="15"/>
      <c r="R175" s="15"/>
      <c r="S175" s="15"/>
      <c r="T175" s="15"/>
      <c r="U175" s="15"/>
      <c r="V175" s="15"/>
      <c r="W175" s="15"/>
      <c r="X175" s="15"/>
      <c r="Y175" s="15"/>
    </row>
    <row r="176">
      <c r="A176" s="17"/>
      <c r="B176" s="17"/>
      <c r="C176" s="17"/>
      <c r="D176" s="17"/>
      <c r="E176" s="17"/>
      <c r="F176" s="17"/>
      <c r="G176" s="17"/>
      <c r="H176" s="17"/>
      <c r="I176" s="15"/>
      <c r="L176" s="30"/>
      <c r="M176" s="89"/>
      <c r="N176" s="15"/>
      <c r="O176" s="15"/>
      <c r="P176" s="15"/>
      <c r="Q176" s="15"/>
      <c r="R176" s="15"/>
      <c r="S176" s="15"/>
      <c r="T176" s="15"/>
      <c r="U176" s="15"/>
      <c r="V176" s="15"/>
      <c r="W176" s="15"/>
      <c r="X176" s="15"/>
      <c r="Y176" s="15"/>
    </row>
    <row r="177">
      <c r="A177" s="17"/>
      <c r="B177" s="17"/>
      <c r="C177" s="17"/>
      <c r="D177" s="17"/>
      <c r="E177" s="17"/>
      <c r="F177" s="17"/>
      <c r="G177" s="17"/>
      <c r="H177" s="17"/>
      <c r="I177" s="15"/>
      <c r="L177" s="30"/>
      <c r="M177" s="89"/>
      <c r="N177" s="15"/>
      <c r="O177" s="15"/>
      <c r="P177" s="15"/>
      <c r="Q177" s="15"/>
      <c r="R177" s="15"/>
      <c r="S177" s="15"/>
      <c r="T177" s="15"/>
      <c r="U177" s="15"/>
      <c r="V177" s="15"/>
      <c r="W177" s="15"/>
      <c r="X177" s="15"/>
      <c r="Y177" s="15"/>
    </row>
    <row r="178">
      <c r="A178" s="17"/>
      <c r="B178" s="17"/>
      <c r="C178" s="17"/>
      <c r="D178" s="17"/>
      <c r="E178" s="17"/>
      <c r="F178" s="17"/>
      <c r="G178" s="17"/>
      <c r="H178" s="17"/>
      <c r="I178" s="15"/>
      <c r="L178" s="30"/>
      <c r="M178" s="89"/>
      <c r="N178" s="15"/>
      <c r="O178" s="15"/>
      <c r="P178" s="15"/>
      <c r="Q178" s="15"/>
      <c r="R178" s="15"/>
      <c r="S178" s="15"/>
      <c r="T178" s="15"/>
      <c r="U178" s="15"/>
      <c r="V178" s="15"/>
      <c r="W178" s="15"/>
      <c r="X178" s="15"/>
      <c r="Y178" s="15"/>
    </row>
    <row r="179">
      <c r="A179" s="17"/>
      <c r="B179" s="17"/>
      <c r="C179" s="17"/>
      <c r="D179" s="17"/>
      <c r="E179" s="17"/>
      <c r="F179" s="17"/>
      <c r="G179" s="17"/>
      <c r="H179" s="17"/>
      <c r="I179" s="15"/>
      <c r="L179" s="30"/>
      <c r="M179" s="89"/>
      <c r="N179" s="15"/>
      <c r="O179" s="15"/>
      <c r="P179" s="15"/>
      <c r="Q179" s="15"/>
      <c r="R179" s="15"/>
      <c r="S179" s="15"/>
      <c r="T179" s="15"/>
      <c r="U179" s="15"/>
      <c r="V179" s="15"/>
      <c r="W179" s="15"/>
      <c r="X179" s="15"/>
      <c r="Y179" s="15"/>
    </row>
    <row r="180">
      <c r="A180" s="17"/>
      <c r="B180" s="17"/>
      <c r="C180" s="17"/>
      <c r="D180" s="17"/>
      <c r="E180" s="17"/>
      <c r="F180" s="17"/>
      <c r="G180" s="17"/>
      <c r="H180" s="17"/>
      <c r="I180" s="15"/>
      <c r="L180" s="30"/>
      <c r="M180" s="89"/>
      <c r="N180" s="15"/>
      <c r="O180" s="15"/>
      <c r="P180" s="15"/>
      <c r="Q180" s="15"/>
      <c r="R180" s="15"/>
      <c r="S180" s="15"/>
      <c r="T180" s="15"/>
      <c r="U180" s="15"/>
      <c r="V180" s="15"/>
      <c r="W180" s="15"/>
      <c r="X180" s="15"/>
      <c r="Y180" s="15"/>
    </row>
    <row r="181">
      <c r="A181" s="17"/>
      <c r="B181" s="17"/>
      <c r="C181" s="17"/>
      <c r="D181" s="17"/>
      <c r="E181" s="17"/>
      <c r="F181" s="17"/>
      <c r="G181" s="17"/>
      <c r="H181" s="17"/>
      <c r="I181" s="15"/>
      <c r="L181" s="30"/>
      <c r="M181" s="89"/>
      <c r="N181" s="15"/>
      <c r="O181" s="15"/>
      <c r="P181" s="15"/>
      <c r="Q181" s="15"/>
      <c r="R181" s="15"/>
      <c r="S181" s="15"/>
      <c r="T181" s="15"/>
      <c r="U181" s="15"/>
      <c r="V181" s="15"/>
      <c r="W181" s="15"/>
      <c r="X181" s="15"/>
      <c r="Y181" s="15"/>
    </row>
    <row r="182">
      <c r="A182" s="17"/>
      <c r="B182" s="17"/>
      <c r="C182" s="17"/>
      <c r="D182" s="17"/>
      <c r="E182" s="17"/>
      <c r="F182" s="17"/>
      <c r="G182" s="17"/>
      <c r="H182" s="17"/>
      <c r="I182" s="15"/>
      <c r="L182" s="30"/>
      <c r="M182" s="89"/>
      <c r="N182" s="15"/>
      <c r="O182" s="15"/>
      <c r="P182" s="15"/>
      <c r="Q182" s="15"/>
      <c r="R182" s="15"/>
      <c r="S182" s="15"/>
      <c r="T182" s="15"/>
      <c r="U182" s="15"/>
      <c r="V182" s="15"/>
      <c r="W182" s="15"/>
      <c r="X182" s="15"/>
      <c r="Y182" s="15"/>
    </row>
    <row r="183">
      <c r="A183" s="17"/>
      <c r="B183" s="17"/>
      <c r="C183" s="17"/>
      <c r="D183" s="17"/>
      <c r="E183" s="17"/>
      <c r="F183" s="17"/>
      <c r="G183" s="17"/>
      <c r="H183" s="17"/>
      <c r="I183" s="15"/>
      <c r="L183" s="30"/>
      <c r="M183" s="89"/>
      <c r="N183" s="15"/>
      <c r="O183" s="15"/>
      <c r="P183" s="15"/>
      <c r="Q183" s="15"/>
      <c r="R183" s="15"/>
      <c r="S183" s="15"/>
      <c r="T183" s="15"/>
      <c r="U183" s="15"/>
      <c r="V183" s="15"/>
      <c r="W183" s="15"/>
      <c r="X183" s="15"/>
      <c r="Y183" s="15"/>
    </row>
    <row r="184">
      <c r="A184" s="17"/>
      <c r="B184" s="17"/>
      <c r="C184" s="17"/>
      <c r="D184" s="17"/>
      <c r="E184" s="17"/>
      <c r="F184" s="17"/>
      <c r="G184" s="17"/>
      <c r="H184" s="17"/>
      <c r="I184" s="15"/>
      <c r="L184" s="30"/>
      <c r="M184" s="89"/>
      <c r="N184" s="15"/>
      <c r="O184" s="15"/>
      <c r="P184" s="15"/>
      <c r="Q184" s="15"/>
      <c r="R184" s="15"/>
      <c r="S184" s="15"/>
      <c r="T184" s="15"/>
      <c r="U184" s="15"/>
      <c r="V184" s="15"/>
      <c r="W184" s="15"/>
      <c r="X184" s="15"/>
      <c r="Y184" s="15"/>
    </row>
    <row r="185">
      <c r="A185" s="17"/>
      <c r="B185" s="17"/>
      <c r="C185" s="17"/>
      <c r="D185" s="17"/>
      <c r="E185" s="17"/>
      <c r="F185" s="17"/>
      <c r="G185" s="17"/>
      <c r="H185" s="17"/>
      <c r="I185" s="15"/>
      <c r="L185" s="30"/>
      <c r="M185" s="89"/>
      <c r="N185" s="15"/>
      <c r="O185" s="15"/>
      <c r="P185" s="15"/>
      <c r="Q185" s="15"/>
      <c r="R185" s="15"/>
      <c r="S185" s="15"/>
      <c r="T185" s="15"/>
      <c r="U185" s="15"/>
      <c r="V185" s="15"/>
      <c r="W185" s="15"/>
      <c r="X185" s="15"/>
      <c r="Y185" s="15"/>
    </row>
    <row r="186">
      <c r="A186" s="17"/>
      <c r="B186" s="17"/>
      <c r="C186" s="17"/>
      <c r="D186" s="17"/>
      <c r="E186" s="17"/>
      <c r="F186" s="17"/>
      <c r="G186" s="17"/>
      <c r="H186" s="17"/>
      <c r="I186" s="15"/>
      <c r="L186" s="30"/>
      <c r="M186" s="89"/>
      <c r="N186" s="15"/>
      <c r="O186" s="15"/>
      <c r="P186" s="15"/>
      <c r="Q186" s="15"/>
      <c r="R186" s="15"/>
      <c r="S186" s="15"/>
      <c r="T186" s="15"/>
      <c r="U186" s="15"/>
      <c r="V186" s="15"/>
      <c r="W186" s="15"/>
      <c r="X186" s="15"/>
      <c r="Y186" s="15"/>
    </row>
    <row r="187">
      <c r="A187" s="17"/>
      <c r="B187" s="17"/>
      <c r="C187" s="17"/>
      <c r="D187" s="17"/>
      <c r="E187" s="17"/>
      <c r="F187" s="17"/>
      <c r="G187" s="17"/>
      <c r="H187" s="17"/>
      <c r="I187" s="15"/>
      <c r="L187" s="30"/>
      <c r="M187" s="89"/>
      <c r="N187" s="15"/>
      <c r="O187" s="15"/>
      <c r="P187" s="15"/>
      <c r="Q187" s="15"/>
      <c r="R187" s="15"/>
      <c r="S187" s="15"/>
      <c r="T187" s="15"/>
      <c r="U187" s="15"/>
      <c r="V187" s="15"/>
      <c r="W187" s="15"/>
      <c r="X187" s="15"/>
      <c r="Y187" s="15"/>
    </row>
    <row r="188">
      <c r="A188" s="17"/>
      <c r="B188" s="17"/>
      <c r="C188" s="17"/>
      <c r="D188" s="17"/>
      <c r="E188" s="17"/>
      <c r="F188" s="17"/>
      <c r="G188" s="17"/>
      <c r="H188" s="17"/>
      <c r="I188" s="15"/>
      <c r="L188" s="30"/>
      <c r="M188" s="89"/>
      <c r="N188" s="15"/>
      <c r="O188" s="15"/>
      <c r="P188" s="15"/>
      <c r="Q188" s="15"/>
      <c r="R188" s="15"/>
      <c r="S188" s="15"/>
      <c r="T188" s="15"/>
      <c r="U188" s="15"/>
      <c r="V188" s="15"/>
      <c r="W188" s="15"/>
      <c r="X188" s="15"/>
      <c r="Y188" s="15"/>
    </row>
    <row r="189">
      <c r="A189" s="17"/>
      <c r="B189" s="17"/>
      <c r="C189" s="17"/>
      <c r="D189" s="17"/>
      <c r="E189" s="17"/>
      <c r="F189" s="17"/>
      <c r="G189" s="17"/>
      <c r="H189" s="17"/>
      <c r="I189" s="15"/>
      <c r="L189" s="30"/>
      <c r="M189" s="89"/>
      <c r="N189" s="15"/>
      <c r="O189" s="15"/>
      <c r="P189" s="15"/>
      <c r="Q189" s="15"/>
      <c r="R189" s="15"/>
      <c r="S189" s="15"/>
      <c r="T189" s="15"/>
      <c r="U189" s="15"/>
      <c r="V189" s="15"/>
      <c r="W189" s="15"/>
      <c r="X189" s="15"/>
      <c r="Y189" s="15"/>
    </row>
    <row r="190">
      <c r="A190" s="17"/>
      <c r="B190" s="17"/>
      <c r="C190" s="17"/>
      <c r="D190" s="17"/>
      <c r="E190" s="17"/>
      <c r="F190" s="17"/>
      <c r="G190" s="17"/>
      <c r="H190" s="17"/>
      <c r="I190" s="15"/>
      <c r="L190" s="30"/>
      <c r="M190" s="89"/>
      <c r="N190" s="15"/>
      <c r="O190" s="15"/>
      <c r="P190" s="15"/>
      <c r="Q190" s="15"/>
      <c r="R190" s="15"/>
      <c r="S190" s="15"/>
      <c r="T190" s="15"/>
      <c r="U190" s="15"/>
      <c r="V190" s="15"/>
      <c r="W190" s="15"/>
      <c r="X190" s="15"/>
      <c r="Y190" s="15"/>
    </row>
    <row r="191">
      <c r="A191" s="17"/>
      <c r="B191" s="17"/>
      <c r="C191" s="17"/>
      <c r="D191" s="17"/>
      <c r="E191" s="17"/>
      <c r="F191" s="17"/>
      <c r="G191" s="17"/>
      <c r="H191" s="17"/>
      <c r="I191" s="15"/>
      <c r="L191" s="30"/>
      <c r="M191" s="89"/>
      <c r="N191" s="15"/>
      <c r="O191" s="15"/>
      <c r="P191" s="15"/>
      <c r="Q191" s="15"/>
      <c r="R191" s="15"/>
      <c r="S191" s="15"/>
      <c r="T191" s="15"/>
      <c r="U191" s="15"/>
      <c r="V191" s="15"/>
      <c r="W191" s="15"/>
      <c r="X191" s="15"/>
      <c r="Y191" s="15"/>
    </row>
    <row r="192">
      <c r="A192" s="17"/>
      <c r="B192" s="17"/>
      <c r="C192" s="17"/>
      <c r="D192" s="17"/>
      <c r="E192" s="17"/>
      <c r="F192" s="17"/>
      <c r="G192" s="17"/>
      <c r="H192" s="17"/>
      <c r="I192" s="15"/>
      <c r="L192" s="30"/>
      <c r="M192" s="89"/>
      <c r="N192" s="15"/>
      <c r="O192" s="15"/>
      <c r="P192" s="15"/>
      <c r="Q192" s="15"/>
      <c r="R192" s="15"/>
      <c r="S192" s="15"/>
      <c r="T192" s="15"/>
      <c r="U192" s="15"/>
      <c r="V192" s="15"/>
      <c r="W192" s="15"/>
      <c r="X192" s="15"/>
      <c r="Y192" s="15"/>
    </row>
    <row r="193">
      <c r="A193" s="17"/>
      <c r="B193" s="17"/>
      <c r="C193" s="17"/>
      <c r="D193" s="17"/>
      <c r="E193" s="17"/>
      <c r="F193" s="17"/>
      <c r="G193" s="17"/>
      <c r="H193" s="17"/>
      <c r="I193" s="15"/>
      <c r="L193" s="30"/>
      <c r="M193" s="89"/>
      <c r="N193" s="15"/>
      <c r="O193" s="15"/>
      <c r="P193" s="15"/>
      <c r="Q193" s="15"/>
      <c r="R193" s="15"/>
      <c r="S193" s="15"/>
      <c r="T193" s="15"/>
      <c r="U193" s="15"/>
      <c r="V193" s="15"/>
      <c r="W193" s="15"/>
      <c r="X193" s="15"/>
      <c r="Y193" s="15"/>
    </row>
    <row r="194">
      <c r="A194" s="17"/>
      <c r="B194" s="17"/>
      <c r="C194" s="17"/>
      <c r="D194" s="17"/>
      <c r="E194" s="17"/>
      <c r="F194" s="17"/>
      <c r="G194" s="17"/>
      <c r="H194" s="17"/>
      <c r="I194" s="15"/>
      <c r="L194" s="30"/>
      <c r="M194" s="89"/>
      <c r="N194" s="15"/>
      <c r="O194" s="15"/>
      <c r="P194" s="15"/>
      <c r="Q194" s="15"/>
      <c r="R194" s="15"/>
      <c r="S194" s="15"/>
      <c r="T194" s="15"/>
      <c r="U194" s="15"/>
      <c r="V194" s="15"/>
      <c r="W194" s="15"/>
      <c r="X194" s="15"/>
      <c r="Y194" s="15"/>
    </row>
    <row r="195">
      <c r="A195" s="17"/>
      <c r="B195" s="17"/>
      <c r="C195" s="17"/>
      <c r="D195" s="17"/>
      <c r="E195" s="17"/>
      <c r="F195" s="17"/>
      <c r="G195" s="17"/>
      <c r="H195" s="17"/>
      <c r="I195" s="15"/>
      <c r="L195" s="30"/>
      <c r="M195" s="89"/>
      <c r="N195" s="15"/>
      <c r="O195" s="15"/>
      <c r="P195" s="15"/>
      <c r="Q195" s="15"/>
      <c r="R195" s="15"/>
      <c r="S195" s="15"/>
      <c r="T195" s="15"/>
      <c r="U195" s="15"/>
      <c r="V195" s="15"/>
      <c r="W195" s="15"/>
      <c r="X195" s="15"/>
      <c r="Y195" s="15"/>
    </row>
    <row r="196">
      <c r="A196" s="17"/>
      <c r="B196" s="17"/>
      <c r="C196" s="17"/>
      <c r="D196" s="17"/>
      <c r="E196" s="17"/>
      <c r="F196" s="17"/>
      <c r="G196" s="17"/>
      <c r="H196" s="17"/>
      <c r="I196" s="15"/>
      <c r="L196" s="30"/>
      <c r="M196" s="89"/>
      <c r="N196" s="15"/>
      <c r="O196" s="15"/>
      <c r="P196" s="15"/>
      <c r="Q196" s="15"/>
      <c r="R196" s="15"/>
      <c r="S196" s="15"/>
      <c r="T196" s="15"/>
      <c r="U196" s="15"/>
      <c r="V196" s="15"/>
      <c r="W196" s="15"/>
      <c r="X196" s="15"/>
      <c r="Y196" s="15"/>
    </row>
    <row r="197">
      <c r="A197" s="17"/>
      <c r="B197" s="17"/>
      <c r="C197" s="17"/>
      <c r="D197" s="17"/>
      <c r="E197" s="17"/>
      <c r="F197" s="17"/>
      <c r="G197" s="17"/>
      <c r="H197" s="17"/>
      <c r="I197" s="15"/>
      <c r="L197" s="30"/>
      <c r="M197" s="89"/>
      <c r="N197" s="15"/>
      <c r="O197" s="15"/>
      <c r="P197" s="15"/>
      <c r="Q197" s="15"/>
      <c r="R197" s="15"/>
      <c r="S197" s="15"/>
      <c r="T197" s="15"/>
      <c r="U197" s="15"/>
      <c r="V197" s="15"/>
      <c r="W197" s="15"/>
      <c r="X197" s="15"/>
      <c r="Y197" s="15"/>
    </row>
    <row r="198">
      <c r="A198" s="17"/>
      <c r="B198" s="17"/>
      <c r="C198" s="17"/>
      <c r="D198" s="17"/>
      <c r="E198" s="17"/>
      <c r="F198" s="17"/>
      <c r="G198" s="17"/>
      <c r="H198" s="17"/>
      <c r="I198" s="15"/>
      <c r="L198" s="30"/>
      <c r="M198" s="89"/>
      <c r="N198" s="15"/>
      <c r="O198" s="15"/>
      <c r="P198" s="15"/>
      <c r="Q198" s="15"/>
      <c r="R198" s="15"/>
      <c r="S198" s="15"/>
      <c r="T198" s="15"/>
      <c r="U198" s="15"/>
      <c r="V198" s="15"/>
      <c r="W198" s="15"/>
      <c r="X198" s="15"/>
      <c r="Y198" s="15"/>
    </row>
    <row r="199">
      <c r="A199" s="17"/>
      <c r="B199" s="17"/>
      <c r="C199" s="17"/>
      <c r="D199" s="17"/>
      <c r="E199" s="17"/>
      <c r="F199" s="17"/>
      <c r="G199" s="17"/>
      <c r="H199" s="17"/>
      <c r="I199" s="15"/>
      <c r="L199" s="30"/>
      <c r="M199" s="89"/>
      <c r="N199" s="15"/>
      <c r="O199" s="15"/>
      <c r="P199" s="15"/>
      <c r="Q199" s="15"/>
      <c r="R199" s="15"/>
      <c r="S199" s="15"/>
      <c r="T199" s="15"/>
      <c r="U199" s="15"/>
      <c r="V199" s="15"/>
      <c r="W199" s="15"/>
      <c r="X199" s="15"/>
      <c r="Y199" s="15"/>
    </row>
    <row r="200">
      <c r="A200" s="17"/>
      <c r="B200" s="17"/>
      <c r="C200" s="17"/>
      <c r="D200" s="17"/>
      <c r="E200" s="17"/>
      <c r="F200" s="17"/>
      <c r="G200" s="17"/>
      <c r="H200" s="17"/>
      <c r="I200" s="15"/>
      <c r="L200" s="30"/>
      <c r="M200" s="89"/>
      <c r="N200" s="15"/>
      <c r="O200" s="15"/>
      <c r="P200" s="15"/>
      <c r="Q200" s="15"/>
      <c r="R200" s="15"/>
      <c r="S200" s="15"/>
      <c r="T200" s="15"/>
      <c r="U200" s="15"/>
      <c r="V200" s="15"/>
      <c r="W200" s="15"/>
      <c r="X200" s="15"/>
      <c r="Y200" s="15"/>
    </row>
    <row r="201">
      <c r="A201" s="17"/>
      <c r="B201" s="17"/>
      <c r="C201" s="17"/>
      <c r="D201" s="17"/>
      <c r="E201" s="17"/>
      <c r="F201" s="17"/>
      <c r="G201" s="17"/>
      <c r="H201" s="17"/>
      <c r="I201" s="15"/>
      <c r="L201" s="30"/>
      <c r="M201" s="89"/>
      <c r="N201" s="15"/>
      <c r="O201" s="15"/>
      <c r="P201" s="15"/>
      <c r="Q201" s="15"/>
      <c r="R201" s="15"/>
      <c r="S201" s="15"/>
      <c r="T201" s="15"/>
      <c r="U201" s="15"/>
      <c r="V201" s="15"/>
      <c r="W201" s="15"/>
      <c r="X201" s="15"/>
      <c r="Y201" s="15"/>
    </row>
    <row r="202">
      <c r="A202" s="17"/>
      <c r="B202" s="17"/>
      <c r="C202" s="17"/>
      <c r="D202" s="17"/>
      <c r="E202" s="17"/>
      <c r="F202" s="17"/>
      <c r="G202" s="17"/>
      <c r="H202" s="17"/>
      <c r="I202" s="15"/>
      <c r="L202" s="30"/>
      <c r="M202" s="89"/>
      <c r="N202" s="15"/>
      <c r="O202" s="15"/>
      <c r="P202" s="15"/>
      <c r="Q202" s="15"/>
      <c r="R202" s="15"/>
      <c r="S202" s="15"/>
      <c r="T202" s="15"/>
      <c r="U202" s="15"/>
      <c r="V202" s="15"/>
      <c r="W202" s="15"/>
      <c r="X202" s="15"/>
      <c r="Y202" s="15"/>
    </row>
    <row r="203">
      <c r="A203" s="17"/>
      <c r="B203" s="17"/>
      <c r="C203" s="17"/>
      <c r="D203" s="17"/>
      <c r="E203" s="17"/>
      <c r="F203" s="17"/>
      <c r="G203" s="17"/>
      <c r="H203" s="17"/>
      <c r="I203" s="15"/>
      <c r="L203" s="30"/>
      <c r="M203" s="89"/>
      <c r="N203" s="15"/>
      <c r="O203" s="15"/>
      <c r="P203" s="15"/>
      <c r="Q203" s="15"/>
      <c r="R203" s="15"/>
      <c r="S203" s="15"/>
      <c r="T203" s="15"/>
      <c r="U203" s="15"/>
      <c r="V203" s="15"/>
      <c r="W203" s="15"/>
      <c r="X203" s="15"/>
      <c r="Y203" s="15"/>
    </row>
    <row r="204">
      <c r="A204" s="17"/>
      <c r="B204" s="17"/>
      <c r="C204" s="17"/>
      <c r="D204" s="17"/>
      <c r="E204" s="17"/>
      <c r="F204" s="17"/>
      <c r="G204" s="17"/>
      <c r="H204" s="17"/>
      <c r="I204" s="15"/>
      <c r="L204" s="30"/>
      <c r="M204" s="89"/>
      <c r="N204" s="15"/>
      <c r="O204" s="15"/>
      <c r="P204" s="15"/>
      <c r="Q204" s="15"/>
      <c r="R204" s="15"/>
      <c r="S204" s="15"/>
      <c r="T204" s="15"/>
      <c r="U204" s="15"/>
      <c r="V204" s="15"/>
      <c r="W204" s="15"/>
      <c r="X204" s="15"/>
      <c r="Y204" s="15"/>
    </row>
    <row r="205">
      <c r="A205" s="17"/>
      <c r="B205" s="17"/>
      <c r="C205" s="17"/>
      <c r="D205" s="17"/>
      <c r="E205" s="17"/>
      <c r="F205" s="17"/>
      <c r="G205" s="17"/>
      <c r="H205" s="17"/>
      <c r="I205" s="15"/>
      <c r="L205" s="30"/>
      <c r="M205" s="89"/>
      <c r="N205" s="15"/>
      <c r="O205" s="15"/>
      <c r="P205" s="15"/>
      <c r="Q205" s="15"/>
      <c r="R205" s="15"/>
      <c r="S205" s="15"/>
      <c r="T205" s="15"/>
      <c r="U205" s="15"/>
      <c r="V205" s="15"/>
      <c r="W205" s="15"/>
      <c r="X205" s="15"/>
      <c r="Y205" s="15"/>
    </row>
    <row r="206">
      <c r="A206" s="17"/>
      <c r="B206" s="17"/>
      <c r="C206" s="17"/>
      <c r="D206" s="17"/>
      <c r="E206" s="17"/>
      <c r="F206" s="17"/>
      <c r="G206" s="17"/>
      <c r="H206" s="17"/>
      <c r="I206" s="15"/>
      <c r="L206" s="30"/>
      <c r="M206" s="89"/>
      <c r="N206" s="15"/>
      <c r="O206" s="15"/>
      <c r="P206" s="15"/>
      <c r="Q206" s="15"/>
      <c r="R206" s="15"/>
      <c r="S206" s="15"/>
      <c r="T206" s="15"/>
      <c r="U206" s="15"/>
      <c r="V206" s="15"/>
      <c r="W206" s="15"/>
      <c r="X206" s="15"/>
      <c r="Y206" s="15"/>
    </row>
    <row r="207">
      <c r="A207" s="17"/>
      <c r="B207" s="17"/>
      <c r="C207" s="17"/>
      <c r="D207" s="17"/>
      <c r="E207" s="17"/>
      <c r="F207" s="17"/>
      <c r="G207" s="17"/>
      <c r="H207" s="17"/>
      <c r="I207" s="15"/>
      <c r="L207" s="30"/>
      <c r="M207" s="89"/>
      <c r="N207" s="15"/>
      <c r="O207" s="15"/>
      <c r="P207" s="15"/>
      <c r="Q207" s="15"/>
      <c r="R207" s="15"/>
      <c r="S207" s="15"/>
      <c r="T207" s="15"/>
      <c r="U207" s="15"/>
      <c r="V207" s="15"/>
      <c r="W207" s="15"/>
      <c r="X207" s="15"/>
      <c r="Y207" s="15"/>
    </row>
    <row r="208">
      <c r="A208" s="17"/>
      <c r="B208" s="17"/>
      <c r="C208" s="17"/>
      <c r="D208" s="17"/>
      <c r="E208" s="17"/>
      <c r="F208" s="17"/>
      <c r="G208" s="17"/>
      <c r="H208" s="17"/>
      <c r="I208" s="15"/>
      <c r="L208" s="30"/>
      <c r="M208" s="89"/>
      <c r="N208" s="15"/>
      <c r="O208" s="15"/>
      <c r="P208" s="15"/>
      <c r="Q208" s="15"/>
      <c r="R208" s="15"/>
      <c r="S208" s="15"/>
      <c r="T208" s="15"/>
      <c r="U208" s="15"/>
      <c r="V208" s="15"/>
      <c r="W208" s="15"/>
      <c r="X208" s="15"/>
      <c r="Y208" s="15"/>
    </row>
    <row r="209">
      <c r="A209" s="17"/>
      <c r="B209" s="17"/>
      <c r="C209" s="17"/>
      <c r="D209" s="17"/>
      <c r="E209" s="17"/>
      <c r="F209" s="17"/>
      <c r="G209" s="17"/>
      <c r="H209" s="17"/>
      <c r="I209" s="15"/>
      <c r="L209" s="30"/>
      <c r="M209" s="89"/>
      <c r="N209" s="15"/>
      <c r="O209" s="15"/>
      <c r="P209" s="15"/>
      <c r="Q209" s="15"/>
      <c r="R209" s="15"/>
      <c r="S209" s="15"/>
      <c r="T209" s="15"/>
      <c r="U209" s="15"/>
      <c r="V209" s="15"/>
      <c r="W209" s="15"/>
      <c r="X209" s="15"/>
      <c r="Y209" s="15"/>
    </row>
    <row r="210">
      <c r="A210" s="17"/>
      <c r="B210" s="17"/>
      <c r="C210" s="17"/>
      <c r="D210" s="17"/>
      <c r="E210" s="17"/>
      <c r="F210" s="17"/>
      <c r="G210" s="17"/>
      <c r="H210" s="17"/>
      <c r="I210" s="15"/>
      <c r="L210" s="30"/>
      <c r="M210" s="89"/>
      <c r="N210" s="15"/>
      <c r="O210" s="15"/>
      <c r="P210" s="15"/>
      <c r="Q210" s="15"/>
      <c r="R210" s="15"/>
      <c r="S210" s="15"/>
      <c r="T210" s="15"/>
      <c r="U210" s="15"/>
      <c r="V210" s="15"/>
      <c r="W210" s="15"/>
      <c r="X210" s="15"/>
      <c r="Y210" s="15"/>
    </row>
    <row r="211">
      <c r="A211" s="17"/>
      <c r="B211" s="17"/>
      <c r="C211" s="17"/>
      <c r="D211" s="17"/>
      <c r="E211" s="17"/>
      <c r="F211" s="17"/>
      <c r="G211" s="17"/>
      <c r="H211" s="17"/>
      <c r="I211" s="15"/>
      <c r="L211" s="30"/>
      <c r="M211" s="89"/>
      <c r="N211" s="15"/>
      <c r="O211" s="15"/>
      <c r="P211" s="15"/>
      <c r="Q211" s="15"/>
      <c r="R211" s="15"/>
      <c r="S211" s="15"/>
      <c r="T211" s="15"/>
      <c r="U211" s="15"/>
      <c r="V211" s="15"/>
      <c r="W211" s="15"/>
      <c r="X211" s="15"/>
      <c r="Y211" s="15"/>
    </row>
    <row r="212">
      <c r="A212" s="17"/>
      <c r="B212" s="17"/>
      <c r="C212" s="17"/>
      <c r="D212" s="17"/>
      <c r="E212" s="17"/>
      <c r="F212" s="17"/>
      <c r="G212" s="17"/>
      <c r="H212" s="17"/>
      <c r="I212" s="15"/>
      <c r="L212" s="30"/>
      <c r="M212" s="89"/>
      <c r="N212" s="15"/>
      <c r="O212" s="15"/>
      <c r="P212" s="15"/>
      <c r="Q212" s="15"/>
      <c r="R212" s="15"/>
      <c r="S212" s="15"/>
      <c r="T212" s="15"/>
      <c r="U212" s="15"/>
      <c r="V212" s="15"/>
      <c r="W212" s="15"/>
      <c r="X212" s="15"/>
      <c r="Y212" s="15"/>
    </row>
    <row r="213">
      <c r="A213" s="17"/>
      <c r="B213" s="17"/>
      <c r="C213" s="17"/>
      <c r="D213" s="17"/>
      <c r="E213" s="17"/>
      <c r="F213" s="17"/>
      <c r="G213" s="17"/>
      <c r="H213" s="17"/>
      <c r="I213" s="15"/>
      <c r="L213" s="30"/>
      <c r="M213" s="89"/>
      <c r="N213" s="15"/>
      <c r="O213" s="15"/>
      <c r="P213" s="15"/>
      <c r="Q213" s="15"/>
      <c r="R213" s="15"/>
      <c r="S213" s="15"/>
      <c r="T213" s="15"/>
      <c r="U213" s="15"/>
      <c r="V213" s="15"/>
      <c r="W213" s="15"/>
      <c r="X213" s="15"/>
      <c r="Y213" s="15"/>
    </row>
    <row r="214">
      <c r="A214" s="17"/>
      <c r="B214" s="17"/>
      <c r="C214" s="17"/>
      <c r="D214" s="17"/>
      <c r="E214" s="17"/>
      <c r="F214" s="17"/>
      <c r="G214" s="17"/>
      <c r="H214" s="17"/>
      <c r="I214" s="15"/>
      <c r="L214" s="30"/>
      <c r="M214" s="89"/>
      <c r="N214" s="15"/>
      <c r="O214" s="15"/>
      <c r="P214" s="15"/>
      <c r="Q214" s="15"/>
      <c r="R214" s="15"/>
      <c r="S214" s="15"/>
      <c r="T214" s="15"/>
      <c r="U214" s="15"/>
      <c r="V214" s="15"/>
      <c r="W214" s="15"/>
      <c r="X214" s="15"/>
      <c r="Y214" s="15"/>
    </row>
    <row r="215">
      <c r="A215" s="17"/>
      <c r="B215" s="17"/>
      <c r="C215" s="17"/>
      <c r="D215" s="17"/>
      <c r="E215" s="17"/>
      <c r="F215" s="17"/>
      <c r="G215" s="17"/>
      <c r="H215" s="17"/>
      <c r="I215" s="15"/>
      <c r="L215" s="30"/>
      <c r="M215" s="89"/>
      <c r="N215" s="15"/>
      <c r="O215" s="15"/>
      <c r="P215" s="15"/>
      <c r="Q215" s="15"/>
      <c r="R215" s="15"/>
      <c r="S215" s="15"/>
      <c r="T215" s="15"/>
      <c r="U215" s="15"/>
      <c r="V215" s="15"/>
      <c r="W215" s="15"/>
      <c r="X215" s="15"/>
      <c r="Y215" s="15"/>
    </row>
    <row r="216">
      <c r="A216" s="17"/>
      <c r="B216" s="17"/>
      <c r="C216" s="17"/>
      <c r="D216" s="17"/>
      <c r="E216" s="17"/>
      <c r="F216" s="17"/>
      <c r="G216" s="17"/>
      <c r="H216" s="17"/>
      <c r="I216" s="15"/>
      <c r="L216" s="30"/>
      <c r="M216" s="89"/>
      <c r="N216" s="15"/>
      <c r="O216" s="15"/>
      <c r="P216" s="15"/>
      <c r="Q216" s="15"/>
      <c r="R216" s="15"/>
      <c r="S216" s="15"/>
      <c r="T216" s="15"/>
      <c r="U216" s="15"/>
      <c r="V216" s="15"/>
      <c r="W216" s="15"/>
      <c r="X216" s="15"/>
      <c r="Y216" s="15"/>
    </row>
    <row r="217">
      <c r="A217" s="17"/>
      <c r="B217" s="17"/>
      <c r="C217" s="17"/>
      <c r="D217" s="17"/>
      <c r="E217" s="17"/>
      <c r="F217" s="17"/>
      <c r="G217" s="17"/>
      <c r="H217" s="17"/>
      <c r="I217" s="15"/>
      <c r="L217" s="30"/>
      <c r="M217" s="89"/>
      <c r="N217" s="15"/>
      <c r="O217" s="15"/>
      <c r="P217" s="15"/>
      <c r="Q217" s="15"/>
      <c r="R217" s="15"/>
      <c r="S217" s="15"/>
      <c r="T217" s="15"/>
      <c r="U217" s="15"/>
      <c r="V217" s="15"/>
      <c r="W217" s="15"/>
      <c r="X217" s="15"/>
      <c r="Y217" s="15"/>
    </row>
    <row r="218">
      <c r="A218" s="17"/>
      <c r="B218" s="17"/>
      <c r="C218" s="17"/>
      <c r="D218" s="17"/>
      <c r="E218" s="17"/>
      <c r="F218" s="17"/>
      <c r="G218" s="17"/>
      <c r="H218" s="17"/>
      <c r="I218" s="15"/>
      <c r="L218" s="30"/>
      <c r="M218" s="89"/>
      <c r="N218" s="15"/>
      <c r="O218" s="15"/>
      <c r="P218" s="15"/>
      <c r="Q218" s="15"/>
      <c r="R218" s="15"/>
      <c r="S218" s="15"/>
      <c r="T218" s="15"/>
      <c r="U218" s="15"/>
      <c r="V218" s="15"/>
      <c r="W218" s="15"/>
      <c r="X218" s="15"/>
      <c r="Y218" s="15"/>
    </row>
    <row r="219">
      <c r="A219" s="17"/>
      <c r="B219" s="17"/>
      <c r="C219" s="17"/>
      <c r="D219" s="17"/>
      <c r="E219" s="17"/>
      <c r="F219" s="17"/>
      <c r="G219" s="17"/>
      <c r="H219" s="17"/>
      <c r="I219" s="15"/>
      <c r="L219" s="30"/>
      <c r="M219" s="89"/>
      <c r="N219" s="15"/>
      <c r="O219" s="15"/>
      <c r="P219" s="15"/>
      <c r="Q219" s="15"/>
      <c r="R219" s="15"/>
      <c r="S219" s="15"/>
      <c r="T219" s="15"/>
      <c r="U219" s="15"/>
      <c r="V219" s="15"/>
      <c r="W219" s="15"/>
      <c r="X219" s="15"/>
      <c r="Y219" s="15"/>
    </row>
    <row r="220">
      <c r="A220" s="17"/>
      <c r="B220" s="17"/>
      <c r="C220" s="17"/>
      <c r="D220" s="17"/>
      <c r="E220" s="17"/>
      <c r="F220" s="17"/>
      <c r="G220" s="17"/>
      <c r="H220" s="17"/>
      <c r="I220" s="15"/>
      <c r="L220" s="30"/>
      <c r="M220" s="89"/>
      <c r="N220" s="15"/>
      <c r="O220" s="15"/>
      <c r="P220" s="15"/>
      <c r="Q220" s="15"/>
      <c r="R220" s="15"/>
      <c r="S220" s="15"/>
      <c r="T220" s="15"/>
      <c r="U220" s="15"/>
      <c r="V220" s="15"/>
      <c r="W220" s="15"/>
      <c r="X220" s="15"/>
      <c r="Y220" s="15"/>
    </row>
    <row r="221">
      <c r="A221" s="17"/>
      <c r="B221" s="17"/>
      <c r="C221" s="17"/>
      <c r="D221" s="17"/>
      <c r="E221" s="17"/>
      <c r="F221" s="17"/>
      <c r="G221" s="17"/>
      <c r="H221" s="17"/>
      <c r="I221" s="15"/>
      <c r="L221" s="30"/>
      <c r="M221" s="89"/>
      <c r="N221" s="15"/>
      <c r="O221" s="15"/>
      <c r="P221" s="15"/>
      <c r="Q221" s="15"/>
      <c r="R221" s="15"/>
      <c r="S221" s="15"/>
      <c r="T221" s="15"/>
      <c r="U221" s="15"/>
      <c r="V221" s="15"/>
      <c r="W221" s="15"/>
      <c r="X221" s="15"/>
      <c r="Y221" s="15"/>
    </row>
    <row r="222">
      <c r="A222" s="17"/>
      <c r="B222" s="17"/>
      <c r="C222" s="17"/>
      <c r="D222" s="17"/>
      <c r="E222" s="17"/>
      <c r="F222" s="17"/>
      <c r="G222" s="17"/>
      <c r="H222" s="17"/>
      <c r="I222" s="15"/>
      <c r="L222" s="30"/>
      <c r="M222" s="89"/>
      <c r="N222" s="15"/>
      <c r="O222" s="15"/>
      <c r="P222" s="15"/>
      <c r="Q222" s="15"/>
      <c r="R222" s="15"/>
      <c r="S222" s="15"/>
      <c r="T222" s="15"/>
      <c r="U222" s="15"/>
      <c r="V222" s="15"/>
      <c r="W222" s="15"/>
      <c r="X222" s="15"/>
      <c r="Y222" s="15"/>
    </row>
    <row r="223">
      <c r="A223" s="17"/>
      <c r="B223" s="17"/>
      <c r="C223" s="17"/>
      <c r="D223" s="17"/>
      <c r="E223" s="17"/>
      <c r="F223" s="17"/>
      <c r="G223" s="17"/>
      <c r="H223" s="17"/>
      <c r="I223" s="15"/>
      <c r="L223" s="30"/>
      <c r="M223" s="89"/>
      <c r="N223" s="15"/>
      <c r="O223" s="15"/>
      <c r="P223" s="15"/>
      <c r="Q223" s="15"/>
      <c r="R223" s="15"/>
      <c r="S223" s="15"/>
      <c r="T223" s="15"/>
      <c r="U223" s="15"/>
      <c r="V223" s="15"/>
      <c r="W223" s="15"/>
      <c r="X223" s="15"/>
      <c r="Y223" s="15"/>
    </row>
    <row r="224">
      <c r="A224" s="17"/>
      <c r="B224" s="17"/>
      <c r="C224" s="17"/>
      <c r="D224" s="17"/>
      <c r="E224" s="17"/>
      <c r="F224" s="17"/>
      <c r="G224" s="17"/>
      <c r="H224" s="17"/>
      <c r="I224" s="15"/>
      <c r="L224" s="30"/>
      <c r="M224" s="89"/>
      <c r="N224" s="15"/>
      <c r="O224" s="15"/>
      <c r="P224" s="15"/>
      <c r="Q224" s="15"/>
      <c r="R224" s="15"/>
      <c r="S224" s="15"/>
      <c r="T224" s="15"/>
      <c r="U224" s="15"/>
      <c r="V224" s="15"/>
      <c r="W224" s="15"/>
      <c r="X224" s="15"/>
      <c r="Y224" s="15"/>
    </row>
    <row r="225">
      <c r="A225" s="17"/>
      <c r="B225" s="17"/>
      <c r="C225" s="17"/>
      <c r="D225" s="17"/>
      <c r="E225" s="17"/>
      <c r="F225" s="17"/>
      <c r="G225" s="17"/>
      <c r="H225" s="17"/>
      <c r="I225" s="15"/>
      <c r="L225" s="30"/>
      <c r="M225" s="89"/>
      <c r="N225" s="15"/>
      <c r="O225" s="15"/>
      <c r="P225" s="15"/>
      <c r="Q225" s="15"/>
      <c r="R225" s="15"/>
      <c r="S225" s="15"/>
      <c r="T225" s="15"/>
      <c r="U225" s="15"/>
      <c r="V225" s="15"/>
      <c r="W225" s="15"/>
      <c r="X225" s="15"/>
      <c r="Y225" s="15"/>
    </row>
    <row r="226">
      <c r="A226" s="17"/>
      <c r="B226" s="17"/>
      <c r="C226" s="17"/>
      <c r="D226" s="17"/>
      <c r="E226" s="17"/>
      <c r="F226" s="17"/>
      <c r="G226" s="17"/>
      <c r="H226" s="17"/>
      <c r="I226" s="15"/>
      <c r="L226" s="30"/>
      <c r="M226" s="89"/>
      <c r="N226" s="15"/>
      <c r="O226" s="15"/>
      <c r="P226" s="15"/>
      <c r="Q226" s="15"/>
      <c r="R226" s="15"/>
      <c r="S226" s="15"/>
      <c r="T226" s="15"/>
      <c r="U226" s="15"/>
      <c r="V226" s="15"/>
      <c r="W226" s="15"/>
      <c r="X226" s="15"/>
      <c r="Y226" s="15"/>
    </row>
    <row r="227">
      <c r="A227" s="17"/>
      <c r="B227" s="17"/>
      <c r="C227" s="17"/>
      <c r="D227" s="17"/>
      <c r="E227" s="17"/>
      <c r="F227" s="17"/>
      <c r="G227" s="17"/>
      <c r="H227" s="17"/>
      <c r="I227" s="15"/>
      <c r="L227" s="30"/>
      <c r="M227" s="89"/>
      <c r="N227" s="15"/>
      <c r="O227" s="15"/>
      <c r="P227" s="15"/>
      <c r="Q227" s="15"/>
      <c r="R227" s="15"/>
      <c r="S227" s="15"/>
      <c r="T227" s="15"/>
      <c r="U227" s="15"/>
      <c r="V227" s="15"/>
      <c r="W227" s="15"/>
      <c r="X227" s="15"/>
      <c r="Y227" s="15"/>
    </row>
    <row r="228">
      <c r="A228" s="17"/>
      <c r="B228" s="17"/>
      <c r="C228" s="17"/>
      <c r="D228" s="17"/>
      <c r="E228" s="17"/>
      <c r="F228" s="17"/>
      <c r="G228" s="17"/>
      <c r="H228" s="17"/>
      <c r="I228" s="15"/>
      <c r="L228" s="30"/>
      <c r="M228" s="89"/>
      <c r="N228" s="15"/>
      <c r="O228" s="15"/>
      <c r="P228" s="15"/>
      <c r="Q228" s="15"/>
      <c r="R228" s="15"/>
      <c r="S228" s="15"/>
      <c r="T228" s="15"/>
      <c r="U228" s="15"/>
      <c r="V228" s="15"/>
      <c r="W228" s="15"/>
      <c r="X228" s="15"/>
      <c r="Y228" s="15"/>
    </row>
    <row r="229">
      <c r="A229" s="17"/>
      <c r="B229" s="17"/>
      <c r="C229" s="17"/>
      <c r="D229" s="17"/>
      <c r="E229" s="17"/>
      <c r="F229" s="17"/>
      <c r="G229" s="17"/>
      <c r="H229" s="17"/>
      <c r="I229" s="15"/>
      <c r="L229" s="30"/>
      <c r="M229" s="89"/>
      <c r="N229" s="15"/>
      <c r="O229" s="15"/>
      <c r="P229" s="15"/>
      <c r="Q229" s="15"/>
      <c r="R229" s="15"/>
      <c r="S229" s="15"/>
      <c r="T229" s="15"/>
      <c r="U229" s="15"/>
      <c r="V229" s="15"/>
      <c r="W229" s="15"/>
      <c r="X229" s="15"/>
      <c r="Y229" s="15"/>
    </row>
    <row r="230">
      <c r="A230" s="17"/>
      <c r="B230" s="17"/>
      <c r="C230" s="17"/>
      <c r="D230" s="17"/>
      <c r="E230" s="17"/>
      <c r="F230" s="17"/>
      <c r="G230" s="17"/>
      <c r="H230" s="17"/>
      <c r="I230" s="15"/>
      <c r="L230" s="30"/>
      <c r="M230" s="89"/>
      <c r="N230" s="15"/>
      <c r="O230" s="15"/>
      <c r="P230" s="15"/>
      <c r="Q230" s="15"/>
      <c r="R230" s="15"/>
      <c r="S230" s="15"/>
      <c r="T230" s="15"/>
      <c r="U230" s="15"/>
      <c r="V230" s="15"/>
      <c r="W230" s="15"/>
      <c r="X230" s="15"/>
      <c r="Y230" s="15"/>
    </row>
    <row r="231">
      <c r="A231" s="17"/>
      <c r="B231" s="17"/>
      <c r="C231" s="17"/>
      <c r="D231" s="17"/>
      <c r="E231" s="17"/>
      <c r="F231" s="17"/>
      <c r="G231" s="17"/>
      <c r="H231" s="17"/>
      <c r="I231" s="15"/>
      <c r="L231" s="30"/>
      <c r="M231" s="89"/>
      <c r="N231" s="15"/>
      <c r="O231" s="15"/>
      <c r="P231" s="15"/>
      <c r="Q231" s="15"/>
      <c r="R231" s="15"/>
      <c r="S231" s="15"/>
      <c r="T231" s="15"/>
      <c r="U231" s="15"/>
      <c r="V231" s="15"/>
      <c r="W231" s="15"/>
      <c r="X231" s="15"/>
      <c r="Y231" s="15"/>
    </row>
    <row r="232">
      <c r="A232" s="17"/>
      <c r="B232" s="17"/>
      <c r="C232" s="17"/>
      <c r="D232" s="17"/>
      <c r="E232" s="17"/>
      <c r="F232" s="17"/>
      <c r="G232" s="17"/>
      <c r="H232" s="17"/>
      <c r="I232" s="15"/>
      <c r="L232" s="30"/>
      <c r="M232" s="89"/>
      <c r="N232" s="15"/>
      <c r="O232" s="15"/>
      <c r="P232" s="15"/>
      <c r="Q232" s="15"/>
      <c r="R232" s="15"/>
      <c r="S232" s="15"/>
      <c r="T232" s="15"/>
      <c r="U232" s="15"/>
      <c r="V232" s="15"/>
      <c r="W232" s="15"/>
      <c r="X232" s="15"/>
      <c r="Y232" s="15"/>
    </row>
    <row r="233">
      <c r="A233" s="17"/>
      <c r="B233" s="17"/>
      <c r="C233" s="17"/>
      <c r="D233" s="17"/>
      <c r="E233" s="17"/>
      <c r="F233" s="17"/>
      <c r="G233" s="17"/>
      <c r="H233" s="17"/>
      <c r="I233" s="15"/>
      <c r="L233" s="30"/>
      <c r="M233" s="89"/>
      <c r="N233" s="15"/>
      <c r="O233" s="15"/>
      <c r="P233" s="15"/>
      <c r="Q233" s="15"/>
      <c r="R233" s="15"/>
      <c r="S233" s="15"/>
      <c r="T233" s="15"/>
      <c r="U233" s="15"/>
      <c r="V233" s="15"/>
      <c r="W233" s="15"/>
      <c r="X233" s="15"/>
      <c r="Y233" s="15"/>
    </row>
    <row r="234">
      <c r="A234" s="17"/>
      <c r="B234" s="17"/>
      <c r="C234" s="17"/>
      <c r="D234" s="17"/>
      <c r="E234" s="17"/>
      <c r="F234" s="17"/>
      <c r="G234" s="17"/>
      <c r="H234" s="17"/>
      <c r="I234" s="15"/>
      <c r="L234" s="30"/>
      <c r="M234" s="89"/>
      <c r="N234" s="15"/>
      <c r="O234" s="15"/>
      <c r="P234" s="15"/>
      <c r="Q234" s="15"/>
      <c r="R234" s="15"/>
      <c r="S234" s="15"/>
      <c r="T234" s="15"/>
      <c r="U234" s="15"/>
      <c r="V234" s="15"/>
      <c r="W234" s="15"/>
      <c r="X234" s="15"/>
      <c r="Y234" s="15"/>
    </row>
    <row r="235">
      <c r="A235" s="17"/>
      <c r="B235" s="17"/>
      <c r="C235" s="17"/>
      <c r="D235" s="17"/>
      <c r="E235" s="17"/>
      <c r="F235" s="17"/>
      <c r="G235" s="17"/>
      <c r="H235" s="17"/>
      <c r="I235" s="15"/>
      <c r="L235" s="30"/>
      <c r="M235" s="89"/>
      <c r="N235" s="15"/>
      <c r="O235" s="15"/>
      <c r="P235" s="15"/>
      <c r="Q235" s="15"/>
      <c r="R235" s="15"/>
      <c r="S235" s="15"/>
      <c r="T235" s="15"/>
      <c r="U235" s="15"/>
      <c r="V235" s="15"/>
      <c r="W235" s="15"/>
      <c r="X235" s="15"/>
      <c r="Y235" s="15"/>
    </row>
    <row r="236">
      <c r="A236" s="17"/>
      <c r="B236" s="17"/>
      <c r="C236" s="17"/>
      <c r="D236" s="17"/>
      <c r="E236" s="17"/>
      <c r="F236" s="17"/>
      <c r="G236" s="17"/>
      <c r="H236" s="17"/>
      <c r="I236" s="15"/>
      <c r="L236" s="30"/>
      <c r="M236" s="89"/>
      <c r="N236" s="15"/>
      <c r="O236" s="15"/>
      <c r="P236" s="15"/>
      <c r="Q236" s="15"/>
      <c r="R236" s="15"/>
      <c r="S236" s="15"/>
      <c r="T236" s="15"/>
      <c r="U236" s="15"/>
      <c r="V236" s="15"/>
      <c r="W236" s="15"/>
      <c r="X236" s="15"/>
      <c r="Y236" s="15"/>
    </row>
    <row r="237">
      <c r="A237" s="17"/>
      <c r="B237" s="17"/>
      <c r="C237" s="17"/>
      <c r="D237" s="17"/>
      <c r="E237" s="17"/>
      <c r="F237" s="17"/>
      <c r="G237" s="17"/>
      <c r="H237" s="17"/>
      <c r="I237" s="15"/>
      <c r="L237" s="30"/>
      <c r="M237" s="89"/>
      <c r="N237" s="15"/>
      <c r="O237" s="15"/>
      <c r="P237" s="15"/>
      <c r="Q237" s="15"/>
      <c r="R237" s="15"/>
      <c r="S237" s="15"/>
      <c r="T237" s="15"/>
      <c r="U237" s="15"/>
      <c r="V237" s="15"/>
      <c r="W237" s="15"/>
      <c r="X237" s="15"/>
      <c r="Y237" s="15"/>
    </row>
    <row r="238">
      <c r="A238" s="17"/>
      <c r="B238" s="17"/>
      <c r="C238" s="17"/>
      <c r="D238" s="17"/>
      <c r="E238" s="17"/>
      <c r="F238" s="17"/>
      <c r="G238" s="17"/>
      <c r="H238" s="17"/>
      <c r="I238" s="15"/>
      <c r="L238" s="30"/>
      <c r="M238" s="89"/>
      <c r="N238" s="15"/>
      <c r="O238" s="15"/>
      <c r="P238" s="15"/>
      <c r="Q238" s="15"/>
      <c r="R238" s="15"/>
      <c r="S238" s="15"/>
      <c r="T238" s="15"/>
      <c r="U238" s="15"/>
      <c r="V238" s="15"/>
      <c r="W238" s="15"/>
      <c r="X238" s="15"/>
      <c r="Y238" s="15"/>
    </row>
    <row r="239">
      <c r="A239" s="17"/>
      <c r="B239" s="17"/>
      <c r="C239" s="17"/>
      <c r="D239" s="17"/>
      <c r="E239" s="17"/>
      <c r="F239" s="17"/>
      <c r="G239" s="17"/>
      <c r="H239" s="17"/>
      <c r="I239" s="15"/>
      <c r="L239" s="30"/>
      <c r="M239" s="89"/>
      <c r="N239" s="15"/>
      <c r="O239" s="15"/>
      <c r="P239" s="15"/>
      <c r="Q239" s="15"/>
      <c r="R239" s="15"/>
      <c r="S239" s="15"/>
      <c r="T239" s="15"/>
      <c r="U239" s="15"/>
      <c r="V239" s="15"/>
      <c r="W239" s="15"/>
      <c r="X239" s="15"/>
      <c r="Y239" s="15"/>
    </row>
    <row r="240">
      <c r="A240" s="17"/>
      <c r="B240" s="17"/>
      <c r="C240" s="17"/>
      <c r="D240" s="17"/>
      <c r="E240" s="17"/>
      <c r="F240" s="17"/>
      <c r="G240" s="17"/>
      <c r="H240" s="17"/>
      <c r="I240" s="15"/>
      <c r="L240" s="30"/>
      <c r="M240" s="89"/>
      <c r="N240" s="15"/>
      <c r="O240" s="15"/>
      <c r="P240" s="15"/>
      <c r="Q240" s="15"/>
      <c r="R240" s="15"/>
      <c r="S240" s="15"/>
      <c r="T240" s="15"/>
      <c r="U240" s="15"/>
      <c r="V240" s="15"/>
      <c r="W240" s="15"/>
      <c r="X240" s="15"/>
      <c r="Y240" s="15"/>
    </row>
    <row r="241">
      <c r="A241" s="17"/>
      <c r="B241" s="17"/>
      <c r="C241" s="17"/>
      <c r="D241" s="17"/>
      <c r="E241" s="17"/>
      <c r="F241" s="17"/>
      <c r="G241" s="17"/>
      <c r="H241" s="17"/>
      <c r="I241" s="15"/>
      <c r="L241" s="30"/>
      <c r="M241" s="89"/>
      <c r="N241" s="15"/>
      <c r="O241" s="15"/>
      <c r="P241" s="15"/>
      <c r="Q241" s="15"/>
      <c r="R241" s="15"/>
      <c r="S241" s="15"/>
      <c r="T241" s="15"/>
      <c r="U241" s="15"/>
      <c r="V241" s="15"/>
      <c r="W241" s="15"/>
      <c r="X241" s="15"/>
      <c r="Y241" s="15"/>
    </row>
    <row r="242">
      <c r="A242" s="17"/>
      <c r="B242" s="17"/>
      <c r="C242" s="17"/>
      <c r="D242" s="17"/>
      <c r="E242" s="17"/>
      <c r="F242" s="17"/>
      <c r="G242" s="17"/>
      <c r="H242" s="17"/>
      <c r="I242" s="15"/>
      <c r="L242" s="30"/>
      <c r="M242" s="89"/>
      <c r="N242" s="15"/>
      <c r="O242" s="15"/>
      <c r="P242" s="15"/>
      <c r="Q242" s="15"/>
      <c r="R242" s="15"/>
      <c r="S242" s="15"/>
      <c r="T242" s="15"/>
      <c r="U242" s="15"/>
      <c r="V242" s="15"/>
      <c r="W242" s="15"/>
      <c r="X242" s="15"/>
      <c r="Y242" s="15"/>
    </row>
    <row r="243">
      <c r="A243" s="17"/>
      <c r="B243" s="17"/>
      <c r="C243" s="17"/>
      <c r="D243" s="17"/>
      <c r="E243" s="17"/>
      <c r="F243" s="17"/>
      <c r="G243" s="17"/>
      <c r="H243" s="17"/>
      <c r="I243" s="15"/>
      <c r="L243" s="30"/>
      <c r="M243" s="89"/>
      <c r="N243" s="15"/>
      <c r="O243" s="15"/>
      <c r="P243" s="15"/>
      <c r="Q243" s="15"/>
      <c r="R243" s="15"/>
      <c r="S243" s="15"/>
      <c r="T243" s="15"/>
      <c r="U243" s="15"/>
      <c r="V243" s="15"/>
      <c r="W243" s="15"/>
      <c r="X243" s="15"/>
      <c r="Y243" s="15"/>
    </row>
    <row r="244">
      <c r="A244" s="17"/>
      <c r="B244" s="17"/>
      <c r="C244" s="17"/>
      <c r="D244" s="17"/>
      <c r="E244" s="17"/>
      <c r="F244" s="17"/>
      <c r="G244" s="17"/>
      <c r="H244" s="17"/>
      <c r="I244" s="15"/>
      <c r="L244" s="30"/>
      <c r="M244" s="89"/>
      <c r="N244" s="15"/>
      <c r="O244" s="15"/>
      <c r="P244" s="15"/>
      <c r="Q244" s="15"/>
      <c r="R244" s="15"/>
      <c r="S244" s="15"/>
      <c r="T244" s="15"/>
      <c r="U244" s="15"/>
      <c r="V244" s="15"/>
      <c r="W244" s="15"/>
      <c r="X244" s="15"/>
      <c r="Y244" s="15"/>
    </row>
    <row r="245">
      <c r="A245" s="17"/>
      <c r="B245" s="17"/>
      <c r="C245" s="17"/>
      <c r="D245" s="17"/>
      <c r="E245" s="17"/>
      <c r="F245" s="17"/>
      <c r="G245" s="17"/>
      <c r="H245" s="17"/>
      <c r="I245" s="15"/>
      <c r="L245" s="30"/>
      <c r="M245" s="89"/>
      <c r="N245" s="15"/>
      <c r="O245" s="15"/>
      <c r="P245" s="15"/>
      <c r="Q245" s="15"/>
      <c r="R245" s="15"/>
      <c r="S245" s="15"/>
      <c r="T245" s="15"/>
      <c r="U245" s="15"/>
      <c r="V245" s="15"/>
      <c r="W245" s="15"/>
      <c r="X245" s="15"/>
      <c r="Y245" s="15"/>
    </row>
    <row r="246">
      <c r="A246" s="17"/>
      <c r="B246" s="17"/>
      <c r="C246" s="17"/>
      <c r="D246" s="17"/>
      <c r="E246" s="17"/>
      <c r="F246" s="17"/>
      <c r="G246" s="17"/>
      <c r="H246" s="17"/>
      <c r="I246" s="15"/>
      <c r="L246" s="30"/>
      <c r="M246" s="89"/>
      <c r="N246" s="15"/>
      <c r="O246" s="15"/>
      <c r="P246" s="15"/>
      <c r="Q246" s="15"/>
      <c r="R246" s="15"/>
      <c r="S246" s="15"/>
      <c r="T246" s="15"/>
      <c r="U246" s="15"/>
      <c r="V246" s="15"/>
      <c r="W246" s="15"/>
      <c r="X246" s="15"/>
      <c r="Y246" s="15"/>
    </row>
    <row r="247">
      <c r="A247" s="17"/>
      <c r="B247" s="17"/>
      <c r="C247" s="17"/>
      <c r="D247" s="17"/>
      <c r="E247" s="17"/>
      <c r="F247" s="17"/>
      <c r="G247" s="17"/>
      <c r="H247" s="17"/>
      <c r="I247" s="15"/>
      <c r="L247" s="30"/>
      <c r="M247" s="89"/>
      <c r="N247" s="15"/>
      <c r="O247" s="15"/>
      <c r="P247" s="15"/>
      <c r="Q247" s="15"/>
      <c r="R247" s="15"/>
      <c r="S247" s="15"/>
      <c r="T247" s="15"/>
      <c r="U247" s="15"/>
      <c r="V247" s="15"/>
      <c r="W247" s="15"/>
      <c r="X247" s="15"/>
      <c r="Y247" s="15"/>
    </row>
    <row r="248">
      <c r="A248" s="17"/>
      <c r="B248" s="17"/>
      <c r="C248" s="17"/>
      <c r="D248" s="17"/>
      <c r="E248" s="17"/>
      <c r="F248" s="17"/>
      <c r="G248" s="17"/>
      <c r="H248" s="17"/>
      <c r="I248" s="15"/>
      <c r="L248" s="30"/>
      <c r="M248" s="89"/>
      <c r="N248" s="15"/>
      <c r="O248" s="15"/>
      <c r="P248" s="15"/>
      <c r="Q248" s="15"/>
      <c r="R248" s="15"/>
      <c r="S248" s="15"/>
      <c r="T248" s="15"/>
      <c r="U248" s="15"/>
      <c r="V248" s="15"/>
      <c r="W248" s="15"/>
      <c r="X248" s="15"/>
      <c r="Y248" s="15"/>
    </row>
    <row r="249">
      <c r="A249" s="17"/>
      <c r="B249" s="17"/>
      <c r="C249" s="17"/>
      <c r="D249" s="17"/>
      <c r="E249" s="17"/>
      <c r="F249" s="17"/>
      <c r="G249" s="17"/>
      <c r="H249" s="17"/>
      <c r="I249" s="15"/>
      <c r="L249" s="30"/>
      <c r="M249" s="89"/>
      <c r="N249" s="15"/>
      <c r="O249" s="15"/>
      <c r="P249" s="15"/>
      <c r="Q249" s="15"/>
      <c r="R249" s="15"/>
      <c r="S249" s="15"/>
      <c r="T249" s="15"/>
      <c r="U249" s="15"/>
      <c r="V249" s="15"/>
      <c r="W249" s="15"/>
      <c r="X249" s="15"/>
      <c r="Y249" s="15"/>
    </row>
    <row r="250">
      <c r="A250" s="17"/>
      <c r="B250" s="17"/>
      <c r="C250" s="17"/>
      <c r="D250" s="17"/>
      <c r="E250" s="17"/>
      <c r="F250" s="17"/>
      <c r="G250" s="17"/>
      <c r="H250" s="17"/>
      <c r="I250" s="15"/>
      <c r="L250" s="30"/>
      <c r="M250" s="89"/>
      <c r="N250" s="15"/>
      <c r="O250" s="15"/>
      <c r="P250" s="15"/>
      <c r="Q250" s="15"/>
      <c r="R250" s="15"/>
      <c r="S250" s="15"/>
      <c r="T250" s="15"/>
      <c r="U250" s="15"/>
      <c r="V250" s="15"/>
      <c r="W250" s="15"/>
      <c r="X250" s="15"/>
      <c r="Y250" s="15"/>
    </row>
    <row r="251">
      <c r="A251" s="17"/>
      <c r="B251" s="17"/>
      <c r="C251" s="17"/>
      <c r="D251" s="17"/>
      <c r="E251" s="17"/>
      <c r="F251" s="17"/>
      <c r="G251" s="17"/>
      <c r="H251" s="17"/>
      <c r="I251" s="15"/>
      <c r="L251" s="30"/>
      <c r="M251" s="89"/>
      <c r="N251" s="15"/>
      <c r="O251" s="15"/>
      <c r="P251" s="15"/>
      <c r="Q251" s="15"/>
      <c r="R251" s="15"/>
      <c r="S251" s="15"/>
      <c r="T251" s="15"/>
      <c r="U251" s="15"/>
      <c r="V251" s="15"/>
      <c r="W251" s="15"/>
      <c r="X251" s="15"/>
      <c r="Y251" s="15"/>
    </row>
    <row r="252">
      <c r="A252" s="17"/>
      <c r="B252" s="17"/>
      <c r="C252" s="17"/>
      <c r="D252" s="17"/>
      <c r="E252" s="17"/>
      <c r="F252" s="17"/>
      <c r="G252" s="17"/>
      <c r="H252" s="17"/>
      <c r="I252" s="15"/>
      <c r="L252" s="30"/>
      <c r="M252" s="89"/>
      <c r="N252" s="15"/>
      <c r="O252" s="15"/>
      <c r="P252" s="15"/>
      <c r="Q252" s="15"/>
      <c r="R252" s="15"/>
      <c r="S252" s="15"/>
      <c r="T252" s="15"/>
      <c r="U252" s="15"/>
      <c r="V252" s="15"/>
      <c r="W252" s="15"/>
      <c r="X252" s="15"/>
      <c r="Y252" s="15"/>
    </row>
    <row r="253">
      <c r="A253" s="17"/>
      <c r="B253" s="17"/>
      <c r="C253" s="17"/>
      <c r="D253" s="17"/>
      <c r="E253" s="17"/>
      <c r="F253" s="17"/>
      <c r="G253" s="17"/>
      <c r="H253" s="17"/>
      <c r="I253" s="15"/>
      <c r="L253" s="30"/>
      <c r="M253" s="89"/>
      <c r="N253" s="15"/>
      <c r="O253" s="15"/>
      <c r="P253" s="15"/>
      <c r="Q253" s="15"/>
      <c r="R253" s="15"/>
      <c r="S253" s="15"/>
      <c r="T253" s="15"/>
      <c r="U253" s="15"/>
      <c r="V253" s="15"/>
      <c r="W253" s="15"/>
      <c r="X253" s="15"/>
      <c r="Y253" s="15"/>
    </row>
    <row r="254">
      <c r="A254" s="17"/>
      <c r="B254" s="17"/>
      <c r="C254" s="17"/>
      <c r="D254" s="17"/>
      <c r="E254" s="17"/>
      <c r="F254" s="17"/>
      <c r="G254" s="17"/>
      <c r="H254" s="17"/>
      <c r="I254" s="15"/>
      <c r="L254" s="30"/>
      <c r="M254" s="89"/>
      <c r="N254" s="15"/>
      <c r="O254" s="15"/>
      <c r="P254" s="15"/>
      <c r="Q254" s="15"/>
      <c r="R254" s="15"/>
      <c r="S254" s="15"/>
      <c r="T254" s="15"/>
      <c r="U254" s="15"/>
      <c r="V254" s="15"/>
      <c r="W254" s="15"/>
      <c r="X254" s="15"/>
      <c r="Y254" s="15"/>
    </row>
    <row r="255">
      <c r="A255" s="17"/>
      <c r="B255" s="17"/>
      <c r="C255" s="17"/>
      <c r="D255" s="17"/>
      <c r="E255" s="17"/>
      <c r="F255" s="17"/>
      <c r="G255" s="17"/>
      <c r="H255" s="17"/>
      <c r="I255" s="15"/>
      <c r="L255" s="30"/>
      <c r="M255" s="89"/>
      <c r="N255" s="15"/>
      <c r="O255" s="15"/>
      <c r="P255" s="15"/>
      <c r="Q255" s="15"/>
      <c r="R255" s="15"/>
      <c r="S255" s="15"/>
      <c r="T255" s="15"/>
      <c r="U255" s="15"/>
      <c r="V255" s="15"/>
      <c r="W255" s="15"/>
      <c r="X255" s="15"/>
      <c r="Y255" s="15"/>
    </row>
    <row r="256">
      <c r="A256" s="17"/>
      <c r="B256" s="17"/>
      <c r="C256" s="17"/>
      <c r="D256" s="17"/>
      <c r="E256" s="17"/>
      <c r="F256" s="17"/>
      <c r="G256" s="17"/>
      <c r="H256" s="17"/>
      <c r="I256" s="15"/>
      <c r="L256" s="30"/>
      <c r="M256" s="89"/>
      <c r="N256" s="15"/>
      <c r="O256" s="15"/>
      <c r="P256" s="15"/>
      <c r="Q256" s="15"/>
      <c r="R256" s="15"/>
      <c r="S256" s="15"/>
      <c r="T256" s="15"/>
      <c r="U256" s="15"/>
      <c r="V256" s="15"/>
      <c r="W256" s="15"/>
      <c r="X256" s="15"/>
      <c r="Y256" s="15"/>
    </row>
    <row r="257">
      <c r="A257" s="17"/>
      <c r="B257" s="17"/>
      <c r="C257" s="17"/>
      <c r="D257" s="17"/>
      <c r="E257" s="17"/>
      <c r="F257" s="17"/>
      <c r="G257" s="17"/>
      <c r="H257" s="17"/>
      <c r="I257" s="15"/>
      <c r="L257" s="30"/>
      <c r="M257" s="89"/>
      <c r="N257" s="15"/>
      <c r="O257" s="15"/>
      <c r="P257" s="15"/>
      <c r="Q257" s="15"/>
      <c r="R257" s="15"/>
      <c r="S257" s="15"/>
      <c r="T257" s="15"/>
      <c r="U257" s="15"/>
      <c r="V257" s="15"/>
      <c r="W257" s="15"/>
      <c r="X257" s="15"/>
      <c r="Y257" s="15"/>
    </row>
    <row r="258">
      <c r="A258" s="17"/>
      <c r="B258" s="17"/>
      <c r="C258" s="17"/>
      <c r="D258" s="17"/>
      <c r="E258" s="17"/>
      <c r="F258" s="17"/>
      <c r="G258" s="17"/>
      <c r="H258" s="17"/>
      <c r="I258" s="15"/>
      <c r="L258" s="30"/>
      <c r="M258" s="89"/>
      <c r="N258" s="15"/>
      <c r="O258" s="15"/>
      <c r="P258" s="15"/>
      <c r="Q258" s="15"/>
      <c r="R258" s="15"/>
      <c r="S258" s="15"/>
      <c r="T258" s="15"/>
      <c r="U258" s="15"/>
      <c r="V258" s="15"/>
      <c r="W258" s="15"/>
      <c r="X258" s="15"/>
      <c r="Y258" s="15"/>
    </row>
    <row r="259">
      <c r="A259" s="17"/>
      <c r="B259" s="17"/>
      <c r="C259" s="17"/>
      <c r="D259" s="17"/>
      <c r="E259" s="17"/>
      <c r="F259" s="17"/>
      <c r="G259" s="17"/>
      <c r="H259" s="17"/>
      <c r="I259" s="15"/>
      <c r="L259" s="30"/>
      <c r="M259" s="89"/>
      <c r="N259" s="15"/>
      <c r="O259" s="15"/>
      <c r="P259" s="15"/>
      <c r="Q259" s="15"/>
      <c r="R259" s="15"/>
      <c r="S259" s="15"/>
      <c r="T259" s="15"/>
      <c r="U259" s="15"/>
      <c r="V259" s="15"/>
      <c r="W259" s="15"/>
      <c r="X259" s="15"/>
      <c r="Y259" s="15"/>
    </row>
    <row r="260">
      <c r="A260" s="17"/>
      <c r="B260" s="17"/>
      <c r="C260" s="17"/>
      <c r="D260" s="17"/>
      <c r="E260" s="17"/>
      <c r="F260" s="17"/>
      <c r="G260" s="17"/>
      <c r="H260" s="17"/>
      <c r="I260" s="15"/>
      <c r="L260" s="30"/>
      <c r="M260" s="89"/>
      <c r="N260" s="15"/>
      <c r="O260" s="15"/>
      <c r="P260" s="15"/>
      <c r="Q260" s="15"/>
      <c r="R260" s="15"/>
      <c r="S260" s="15"/>
      <c r="T260" s="15"/>
      <c r="U260" s="15"/>
      <c r="V260" s="15"/>
      <c r="W260" s="15"/>
      <c r="X260" s="15"/>
      <c r="Y260" s="15"/>
    </row>
    <row r="261">
      <c r="A261" s="17"/>
      <c r="B261" s="17"/>
      <c r="C261" s="17"/>
      <c r="D261" s="17"/>
      <c r="E261" s="17"/>
      <c r="F261" s="17"/>
      <c r="G261" s="17"/>
      <c r="H261" s="17"/>
      <c r="I261" s="15"/>
      <c r="L261" s="30"/>
      <c r="M261" s="89"/>
      <c r="N261" s="15"/>
      <c r="O261" s="15"/>
      <c r="P261" s="15"/>
      <c r="Q261" s="15"/>
      <c r="R261" s="15"/>
      <c r="S261" s="15"/>
      <c r="T261" s="15"/>
      <c r="U261" s="15"/>
      <c r="V261" s="15"/>
      <c r="W261" s="15"/>
      <c r="X261" s="15"/>
      <c r="Y261" s="15"/>
    </row>
    <row r="262">
      <c r="A262" s="17"/>
      <c r="B262" s="17"/>
      <c r="C262" s="17"/>
      <c r="D262" s="17"/>
      <c r="E262" s="17"/>
      <c r="F262" s="17"/>
      <c r="G262" s="17"/>
      <c r="H262" s="17"/>
      <c r="I262" s="15"/>
      <c r="L262" s="30"/>
      <c r="M262" s="89"/>
      <c r="N262" s="15"/>
      <c r="O262" s="15"/>
      <c r="P262" s="15"/>
      <c r="Q262" s="15"/>
      <c r="R262" s="15"/>
      <c r="S262" s="15"/>
      <c r="T262" s="15"/>
      <c r="U262" s="15"/>
      <c r="V262" s="15"/>
      <c r="W262" s="15"/>
      <c r="X262" s="15"/>
      <c r="Y262" s="15"/>
    </row>
    <row r="263">
      <c r="A263" s="17"/>
      <c r="B263" s="17"/>
      <c r="C263" s="17"/>
      <c r="D263" s="17"/>
      <c r="E263" s="17"/>
      <c r="F263" s="17"/>
      <c r="G263" s="17"/>
      <c r="H263" s="17"/>
      <c r="I263" s="15"/>
      <c r="L263" s="30"/>
      <c r="M263" s="89"/>
      <c r="N263" s="15"/>
      <c r="O263" s="15"/>
      <c r="P263" s="15"/>
      <c r="Q263" s="15"/>
      <c r="R263" s="15"/>
      <c r="S263" s="15"/>
      <c r="T263" s="15"/>
      <c r="U263" s="15"/>
      <c r="V263" s="15"/>
      <c r="W263" s="15"/>
      <c r="X263" s="15"/>
      <c r="Y263" s="15"/>
    </row>
    <row r="264">
      <c r="A264" s="17"/>
      <c r="B264" s="17"/>
      <c r="C264" s="17"/>
      <c r="D264" s="17"/>
      <c r="E264" s="17"/>
      <c r="F264" s="17"/>
      <c r="G264" s="17"/>
      <c r="H264" s="17"/>
      <c r="I264" s="15"/>
      <c r="L264" s="30"/>
      <c r="M264" s="89"/>
      <c r="N264" s="15"/>
      <c r="O264" s="15"/>
      <c r="P264" s="15"/>
      <c r="Q264" s="15"/>
      <c r="R264" s="15"/>
      <c r="S264" s="15"/>
      <c r="T264" s="15"/>
      <c r="U264" s="15"/>
      <c r="V264" s="15"/>
      <c r="W264" s="15"/>
      <c r="X264" s="15"/>
      <c r="Y264" s="15"/>
    </row>
    <row r="265">
      <c r="A265" s="17"/>
      <c r="B265" s="17"/>
      <c r="C265" s="17"/>
      <c r="D265" s="17"/>
      <c r="E265" s="17"/>
      <c r="F265" s="17"/>
      <c r="G265" s="17"/>
      <c r="H265" s="17"/>
      <c r="I265" s="15"/>
      <c r="L265" s="30"/>
      <c r="M265" s="89"/>
      <c r="N265" s="15"/>
      <c r="O265" s="15"/>
      <c r="P265" s="15"/>
      <c r="Q265" s="15"/>
      <c r="R265" s="15"/>
      <c r="S265" s="15"/>
      <c r="T265" s="15"/>
      <c r="U265" s="15"/>
      <c r="V265" s="15"/>
      <c r="W265" s="15"/>
      <c r="X265" s="15"/>
      <c r="Y265" s="15"/>
    </row>
    <row r="266">
      <c r="A266" s="17"/>
      <c r="B266" s="17"/>
      <c r="C266" s="17"/>
      <c r="D266" s="17"/>
      <c r="E266" s="17"/>
      <c r="F266" s="17"/>
      <c r="G266" s="17"/>
      <c r="H266" s="17"/>
      <c r="I266" s="15"/>
      <c r="L266" s="30"/>
      <c r="M266" s="89"/>
      <c r="N266" s="15"/>
      <c r="O266" s="15"/>
      <c r="P266" s="15"/>
      <c r="Q266" s="15"/>
      <c r="R266" s="15"/>
      <c r="S266" s="15"/>
      <c r="T266" s="15"/>
      <c r="U266" s="15"/>
      <c r="V266" s="15"/>
      <c r="W266" s="15"/>
      <c r="X266" s="15"/>
      <c r="Y266" s="15"/>
    </row>
    <row r="267">
      <c r="A267" s="17"/>
      <c r="B267" s="17"/>
      <c r="C267" s="17"/>
      <c r="D267" s="17"/>
      <c r="E267" s="17"/>
      <c r="F267" s="17"/>
      <c r="G267" s="17"/>
      <c r="H267" s="17"/>
      <c r="I267" s="15"/>
      <c r="L267" s="30"/>
      <c r="M267" s="89"/>
      <c r="N267" s="15"/>
      <c r="O267" s="15"/>
      <c r="P267" s="15"/>
      <c r="Q267" s="15"/>
      <c r="R267" s="15"/>
      <c r="S267" s="15"/>
      <c r="T267" s="15"/>
      <c r="U267" s="15"/>
      <c r="V267" s="15"/>
      <c r="W267" s="15"/>
      <c r="X267" s="15"/>
      <c r="Y267" s="15"/>
    </row>
    <row r="268">
      <c r="A268" s="17"/>
      <c r="B268" s="17"/>
      <c r="C268" s="17"/>
      <c r="D268" s="17"/>
      <c r="E268" s="17"/>
      <c r="F268" s="17"/>
      <c r="G268" s="17"/>
      <c r="H268" s="17"/>
      <c r="I268" s="15"/>
      <c r="L268" s="30"/>
      <c r="M268" s="89"/>
      <c r="N268" s="15"/>
      <c r="O268" s="15"/>
      <c r="P268" s="15"/>
      <c r="Q268" s="15"/>
      <c r="R268" s="15"/>
      <c r="S268" s="15"/>
      <c r="T268" s="15"/>
      <c r="U268" s="15"/>
      <c r="V268" s="15"/>
      <c r="W268" s="15"/>
      <c r="X268" s="15"/>
      <c r="Y268" s="15"/>
    </row>
    <row r="269">
      <c r="A269" s="17"/>
      <c r="B269" s="17"/>
      <c r="C269" s="17"/>
      <c r="D269" s="17"/>
      <c r="E269" s="17"/>
      <c r="F269" s="17"/>
      <c r="G269" s="17"/>
      <c r="H269" s="17"/>
      <c r="I269" s="15"/>
      <c r="L269" s="30"/>
      <c r="M269" s="89"/>
      <c r="N269" s="15"/>
      <c r="O269" s="15"/>
      <c r="P269" s="15"/>
      <c r="Q269" s="15"/>
      <c r="R269" s="15"/>
      <c r="S269" s="15"/>
      <c r="T269" s="15"/>
      <c r="U269" s="15"/>
      <c r="V269" s="15"/>
      <c r="W269" s="15"/>
      <c r="X269" s="15"/>
      <c r="Y269" s="15"/>
    </row>
    <row r="270">
      <c r="A270" s="17"/>
      <c r="B270" s="17"/>
      <c r="C270" s="17"/>
      <c r="D270" s="17"/>
      <c r="E270" s="17"/>
      <c r="F270" s="17"/>
      <c r="G270" s="17"/>
      <c r="H270" s="17"/>
      <c r="I270" s="15"/>
      <c r="L270" s="30"/>
      <c r="M270" s="89"/>
      <c r="N270" s="15"/>
      <c r="O270" s="15"/>
      <c r="P270" s="15"/>
      <c r="Q270" s="15"/>
      <c r="R270" s="15"/>
      <c r="S270" s="15"/>
      <c r="T270" s="15"/>
      <c r="U270" s="15"/>
      <c r="V270" s="15"/>
      <c r="W270" s="15"/>
      <c r="X270" s="15"/>
      <c r="Y270" s="15"/>
    </row>
    <row r="271">
      <c r="A271" s="17"/>
      <c r="B271" s="17"/>
      <c r="C271" s="17"/>
      <c r="D271" s="17"/>
      <c r="E271" s="17"/>
      <c r="F271" s="17"/>
      <c r="G271" s="17"/>
      <c r="H271" s="17"/>
      <c r="I271" s="15"/>
      <c r="L271" s="30"/>
      <c r="M271" s="89"/>
      <c r="N271" s="15"/>
      <c r="O271" s="15"/>
      <c r="P271" s="15"/>
      <c r="Q271" s="15"/>
      <c r="R271" s="15"/>
      <c r="S271" s="15"/>
      <c r="T271" s="15"/>
      <c r="U271" s="15"/>
      <c r="V271" s="15"/>
      <c r="W271" s="15"/>
      <c r="X271" s="15"/>
      <c r="Y271" s="15"/>
    </row>
    <row r="272">
      <c r="A272" s="17"/>
      <c r="B272" s="17"/>
      <c r="C272" s="17"/>
      <c r="D272" s="17"/>
      <c r="E272" s="17"/>
      <c r="F272" s="17"/>
      <c r="G272" s="17"/>
      <c r="H272" s="17"/>
      <c r="I272" s="15"/>
      <c r="L272" s="30"/>
      <c r="M272" s="89"/>
      <c r="N272" s="15"/>
      <c r="O272" s="15"/>
      <c r="P272" s="15"/>
      <c r="Q272" s="15"/>
      <c r="R272" s="15"/>
      <c r="S272" s="15"/>
      <c r="T272" s="15"/>
      <c r="U272" s="15"/>
      <c r="V272" s="15"/>
      <c r="W272" s="15"/>
      <c r="X272" s="15"/>
      <c r="Y272" s="15"/>
    </row>
    <row r="273">
      <c r="A273" s="17"/>
      <c r="B273" s="17"/>
      <c r="C273" s="17"/>
      <c r="D273" s="17"/>
      <c r="E273" s="17"/>
      <c r="F273" s="17"/>
      <c r="G273" s="17"/>
      <c r="H273" s="17"/>
      <c r="I273" s="15"/>
      <c r="L273" s="30"/>
      <c r="M273" s="89"/>
      <c r="N273" s="15"/>
      <c r="O273" s="15"/>
      <c r="P273" s="15"/>
      <c r="Q273" s="15"/>
      <c r="R273" s="15"/>
      <c r="S273" s="15"/>
      <c r="T273" s="15"/>
      <c r="U273" s="15"/>
      <c r="V273" s="15"/>
      <c r="W273" s="15"/>
      <c r="X273" s="15"/>
      <c r="Y273" s="15"/>
    </row>
    <row r="274">
      <c r="A274" s="17"/>
      <c r="B274" s="17"/>
      <c r="C274" s="17"/>
      <c r="D274" s="17"/>
      <c r="E274" s="17"/>
      <c r="F274" s="17"/>
      <c r="G274" s="17"/>
      <c r="H274" s="17"/>
      <c r="I274" s="15"/>
      <c r="L274" s="30"/>
      <c r="M274" s="89"/>
      <c r="N274" s="15"/>
      <c r="O274" s="15"/>
      <c r="P274" s="15"/>
      <c r="Q274" s="15"/>
      <c r="R274" s="15"/>
      <c r="S274" s="15"/>
      <c r="T274" s="15"/>
      <c r="U274" s="15"/>
      <c r="V274" s="15"/>
      <c r="W274" s="15"/>
      <c r="X274" s="15"/>
      <c r="Y274" s="15"/>
    </row>
    <row r="275">
      <c r="A275" s="17"/>
      <c r="B275" s="17"/>
      <c r="C275" s="17"/>
      <c r="D275" s="17"/>
      <c r="E275" s="17"/>
      <c r="F275" s="17"/>
      <c r="G275" s="17"/>
      <c r="H275" s="17"/>
      <c r="I275" s="15"/>
      <c r="L275" s="30"/>
      <c r="M275" s="89"/>
      <c r="N275" s="15"/>
      <c r="O275" s="15"/>
      <c r="P275" s="15"/>
      <c r="Q275" s="15"/>
      <c r="R275" s="15"/>
      <c r="S275" s="15"/>
      <c r="T275" s="15"/>
      <c r="U275" s="15"/>
      <c r="V275" s="15"/>
      <c r="W275" s="15"/>
      <c r="X275" s="15"/>
      <c r="Y275" s="15"/>
    </row>
    <row r="276">
      <c r="A276" s="17"/>
      <c r="B276" s="17"/>
      <c r="C276" s="17"/>
      <c r="D276" s="17"/>
      <c r="E276" s="17"/>
      <c r="F276" s="17"/>
      <c r="G276" s="17"/>
      <c r="H276" s="17"/>
      <c r="I276" s="15"/>
      <c r="L276" s="30"/>
      <c r="M276" s="89"/>
      <c r="N276" s="15"/>
      <c r="O276" s="15"/>
      <c r="P276" s="15"/>
      <c r="Q276" s="15"/>
      <c r="R276" s="15"/>
      <c r="S276" s="15"/>
      <c r="T276" s="15"/>
      <c r="U276" s="15"/>
      <c r="V276" s="15"/>
      <c r="W276" s="15"/>
      <c r="X276" s="15"/>
      <c r="Y276" s="15"/>
    </row>
    <row r="277">
      <c r="A277" s="17"/>
      <c r="B277" s="17"/>
      <c r="C277" s="17"/>
      <c r="D277" s="17"/>
      <c r="E277" s="17"/>
      <c r="F277" s="17"/>
      <c r="G277" s="17"/>
      <c r="H277" s="17"/>
      <c r="I277" s="15"/>
      <c r="L277" s="30"/>
      <c r="M277" s="89"/>
      <c r="N277" s="15"/>
      <c r="O277" s="15"/>
      <c r="P277" s="15"/>
      <c r="Q277" s="15"/>
      <c r="R277" s="15"/>
      <c r="S277" s="15"/>
      <c r="T277" s="15"/>
      <c r="U277" s="15"/>
      <c r="V277" s="15"/>
      <c r="W277" s="15"/>
      <c r="X277" s="15"/>
      <c r="Y277" s="15"/>
    </row>
    <row r="278">
      <c r="A278" s="17"/>
      <c r="B278" s="17"/>
      <c r="C278" s="17"/>
      <c r="D278" s="17"/>
      <c r="E278" s="17"/>
      <c r="F278" s="17"/>
      <c r="G278" s="17"/>
      <c r="H278" s="17"/>
      <c r="I278" s="15"/>
      <c r="L278" s="30"/>
      <c r="M278" s="89"/>
      <c r="N278" s="15"/>
      <c r="O278" s="15"/>
      <c r="P278" s="15"/>
      <c r="Q278" s="15"/>
      <c r="R278" s="15"/>
      <c r="S278" s="15"/>
      <c r="T278" s="15"/>
      <c r="U278" s="15"/>
      <c r="V278" s="15"/>
      <c r="W278" s="15"/>
      <c r="X278" s="15"/>
      <c r="Y278" s="15"/>
    </row>
    <row r="279">
      <c r="A279" s="17"/>
      <c r="B279" s="17"/>
      <c r="C279" s="17"/>
      <c r="D279" s="17"/>
      <c r="E279" s="17"/>
      <c r="F279" s="17"/>
      <c r="G279" s="17"/>
      <c r="H279" s="17"/>
      <c r="I279" s="15"/>
      <c r="L279" s="30"/>
      <c r="M279" s="89"/>
      <c r="N279" s="15"/>
      <c r="O279" s="15"/>
      <c r="P279" s="15"/>
      <c r="Q279" s="15"/>
      <c r="R279" s="15"/>
      <c r="S279" s="15"/>
      <c r="T279" s="15"/>
      <c r="U279" s="15"/>
      <c r="V279" s="15"/>
      <c r="W279" s="15"/>
      <c r="X279" s="15"/>
      <c r="Y279" s="15"/>
    </row>
    <row r="280">
      <c r="A280" s="17"/>
      <c r="B280" s="17"/>
      <c r="C280" s="17"/>
      <c r="D280" s="17"/>
      <c r="E280" s="17"/>
      <c r="F280" s="17"/>
      <c r="G280" s="17"/>
      <c r="H280" s="17"/>
      <c r="I280" s="15"/>
      <c r="L280" s="30"/>
      <c r="M280" s="89"/>
      <c r="N280" s="15"/>
      <c r="O280" s="15"/>
      <c r="P280" s="15"/>
      <c r="Q280" s="15"/>
      <c r="R280" s="15"/>
      <c r="S280" s="15"/>
      <c r="T280" s="15"/>
      <c r="U280" s="15"/>
      <c r="V280" s="15"/>
      <c r="W280" s="15"/>
      <c r="X280" s="15"/>
      <c r="Y280" s="15"/>
    </row>
    <row r="281">
      <c r="A281" s="17"/>
      <c r="B281" s="17"/>
      <c r="C281" s="17"/>
      <c r="D281" s="17"/>
      <c r="E281" s="17"/>
      <c r="F281" s="17"/>
      <c r="G281" s="17"/>
      <c r="H281" s="17"/>
      <c r="I281" s="15"/>
      <c r="L281" s="30"/>
      <c r="M281" s="89"/>
      <c r="N281" s="15"/>
      <c r="O281" s="15"/>
      <c r="P281" s="15"/>
      <c r="Q281" s="15"/>
      <c r="R281" s="15"/>
      <c r="S281" s="15"/>
      <c r="T281" s="15"/>
      <c r="U281" s="15"/>
      <c r="V281" s="15"/>
      <c r="W281" s="15"/>
      <c r="X281" s="15"/>
      <c r="Y281" s="15"/>
    </row>
    <row r="282">
      <c r="A282" s="17"/>
      <c r="B282" s="17"/>
      <c r="C282" s="17"/>
      <c r="D282" s="17"/>
      <c r="E282" s="17"/>
      <c r="F282" s="17"/>
      <c r="G282" s="17"/>
      <c r="H282" s="17"/>
      <c r="I282" s="15"/>
      <c r="L282" s="30"/>
      <c r="M282" s="89"/>
      <c r="N282" s="15"/>
      <c r="O282" s="15"/>
      <c r="P282" s="15"/>
      <c r="Q282" s="15"/>
      <c r="R282" s="15"/>
      <c r="S282" s="15"/>
      <c r="T282" s="15"/>
      <c r="U282" s="15"/>
      <c r="V282" s="15"/>
      <c r="W282" s="15"/>
      <c r="X282" s="15"/>
      <c r="Y282" s="15"/>
    </row>
    <row r="283">
      <c r="A283" s="17"/>
      <c r="B283" s="17"/>
      <c r="C283" s="17"/>
      <c r="D283" s="17"/>
      <c r="E283" s="17"/>
      <c r="F283" s="17"/>
      <c r="G283" s="17"/>
      <c r="H283" s="17"/>
      <c r="I283" s="15"/>
      <c r="L283" s="30"/>
      <c r="M283" s="89"/>
      <c r="N283" s="15"/>
      <c r="O283" s="15"/>
      <c r="P283" s="15"/>
      <c r="Q283" s="15"/>
      <c r="R283" s="15"/>
      <c r="S283" s="15"/>
      <c r="T283" s="15"/>
      <c r="U283" s="15"/>
      <c r="V283" s="15"/>
      <c r="W283" s="15"/>
      <c r="X283" s="15"/>
      <c r="Y283" s="15"/>
    </row>
    <row r="284">
      <c r="A284" s="17"/>
      <c r="B284" s="17"/>
      <c r="C284" s="17"/>
      <c r="D284" s="17"/>
      <c r="E284" s="17"/>
      <c r="F284" s="17"/>
      <c r="G284" s="17"/>
      <c r="H284" s="17"/>
      <c r="I284" s="15"/>
      <c r="L284" s="30"/>
      <c r="M284" s="89"/>
      <c r="N284" s="15"/>
      <c r="O284" s="15"/>
      <c r="P284" s="15"/>
      <c r="Q284" s="15"/>
      <c r="R284" s="15"/>
      <c r="S284" s="15"/>
      <c r="T284" s="15"/>
      <c r="U284" s="15"/>
      <c r="V284" s="15"/>
      <c r="W284" s="15"/>
      <c r="X284" s="15"/>
      <c r="Y284" s="15"/>
    </row>
    <row r="285">
      <c r="A285" s="17"/>
      <c r="B285" s="17"/>
      <c r="C285" s="17"/>
      <c r="D285" s="17"/>
      <c r="E285" s="17"/>
      <c r="F285" s="17"/>
      <c r="G285" s="17"/>
      <c r="H285" s="17"/>
      <c r="I285" s="15"/>
      <c r="L285" s="30"/>
      <c r="M285" s="89"/>
      <c r="N285" s="15"/>
      <c r="O285" s="15"/>
      <c r="P285" s="15"/>
      <c r="Q285" s="15"/>
      <c r="R285" s="15"/>
      <c r="S285" s="15"/>
      <c r="T285" s="15"/>
      <c r="U285" s="15"/>
      <c r="V285" s="15"/>
      <c r="W285" s="15"/>
      <c r="X285" s="15"/>
      <c r="Y285" s="15"/>
    </row>
    <row r="286">
      <c r="A286" s="17"/>
      <c r="B286" s="17"/>
      <c r="C286" s="17"/>
      <c r="D286" s="17"/>
      <c r="E286" s="17"/>
      <c r="F286" s="17"/>
      <c r="G286" s="17"/>
      <c r="H286" s="17"/>
      <c r="I286" s="15"/>
      <c r="L286" s="30"/>
      <c r="M286" s="89"/>
      <c r="N286" s="15"/>
      <c r="O286" s="15"/>
      <c r="P286" s="15"/>
      <c r="Q286" s="15"/>
      <c r="R286" s="15"/>
      <c r="S286" s="15"/>
      <c r="T286" s="15"/>
      <c r="U286" s="15"/>
      <c r="V286" s="15"/>
      <c r="W286" s="15"/>
      <c r="X286" s="15"/>
      <c r="Y286" s="15"/>
    </row>
    <row r="287">
      <c r="A287" s="17"/>
      <c r="B287" s="17"/>
      <c r="C287" s="17"/>
      <c r="D287" s="17"/>
      <c r="E287" s="17"/>
      <c r="F287" s="17"/>
      <c r="G287" s="17"/>
      <c r="H287" s="17"/>
      <c r="I287" s="15"/>
      <c r="L287" s="30"/>
      <c r="M287" s="89"/>
      <c r="N287" s="15"/>
      <c r="O287" s="15"/>
      <c r="P287" s="15"/>
      <c r="Q287" s="15"/>
      <c r="R287" s="15"/>
      <c r="S287" s="15"/>
      <c r="T287" s="15"/>
      <c r="U287" s="15"/>
      <c r="V287" s="15"/>
      <c r="W287" s="15"/>
      <c r="X287" s="15"/>
      <c r="Y287" s="15"/>
    </row>
    <row r="288">
      <c r="A288" s="17"/>
      <c r="B288" s="17"/>
      <c r="C288" s="17"/>
      <c r="D288" s="17"/>
      <c r="E288" s="17"/>
      <c r="F288" s="17"/>
      <c r="G288" s="17"/>
      <c r="H288" s="17"/>
      <c r="I288" s="15"/>
      <c r="L288" s="30"/>
      <c r="M288" s="89"/>
      <c r="N288" s="15"/>
      <c r="O288" s="15"/>
      <c r="P288" s="15"/>
      <c r="Q288" s="15"/>
      <c r="R288" s="15"/>
      <c r="S288" s="15"/>
      <c r="T288" s="15"/>
      <c r="U288" s="15"/>
      <c r="V288" s="15"/>
      <c r="W288" s="15"/>
      <c r="X288" s="15"/>
      <c r="Y288" s="15"/>
    </row>
    <row r="289">
      <c r="A289" s="17"/>
      <c r="B289" s="17"/>
      <c r="C289" s="17"/>
      <c r="D289" s="17"/>
      <c r="E289" s="17"/>
      <c r="F289" s="17"/>
      <c r="G289" s="17"/>
      <c r="H289" s="17"/>
      <c r="I289" s="15"/>
      <c r="L289" s="30"/>
      <c r="M289" s="89"/>
      <c r="N289" s="15"/>
      <c r="O289" s="15"/>
      <c r="P289" s="15"/>
      <c r="Q289" s="15"/>
      <c r="R289" s="15"/>
      <c r="S289" s="15"/>
      <c r="T289" s="15"/>
      <c r="U289" s="15"/>
      <c r="V289" s="15"/>
      <c r="W289" s="15"/>
      <c r="X289" s="15"/>
      <c r="Y289" s="15"/>
    </row>
    <row r="290">
      <c r="A290" s="17"/>
      <c r="B290" s="17"/>
      <c r="C290" s="17"/>
      <c r="D290" s="17"/>
      <c r="E290" s="17"/>
      <c r="F290" s="17"/>
      <c r="G290" s="17"/>
      <c r="H290" s="17"/>
      <c r="I290" s="15"/>
      <c r="L290" s="30"/>
      <c r="M290" s="89"/>
      <c r="N290" s="15"/>
      <c r="O290" s="15"/>
      <c r="P290" s="15"/>
      <c r="Q290" s="15"/>
      <c r="R290" s="15"/>
      <c r="S290" s="15"/>
      <c r="T290" s="15"/>
      <c r="U290" s="15"/>
      <c r="V290" s="15"/>
      <c r="W290" s="15"/>
      <c r="X290" s="15"/>
      <c r="Y290" s="15"/>
    </row>
    <row r="291">
      <c r="A291" s="17"/>
      <c r="B291" s="17"/>
      <c r="C291" s="17"/>
      <c r="D291" s="17"/>
      <c r="E291" s="17"/>
      <c r="F291" s="17"/>
      <c r="G291" s="17"/>
      <c r="H291" s="17"/>
      <c r="I291" s="15"/>
      <c r="L291" s="30"/>
      <c r="M291" s="89"/>
      <c r="N291" s="15"/>
      <c r="O291" s="15"/>
      <c r="P291" s="15"/>
      <c r="Q291" s="15"/>
      <c r="R291" s="15"/>
      <c r="S291" s="15"/>
      <c r="T291" s="15"/>
      <c r="U291" s="15"/>
      <c r="V291" s="15"/>
      <c r="W291" s="15"/>
      <c r="X291" s="15"/>
      <c r="Y291" s="15"/>
    </row>
    <row r="292">
      <c r="A292" s="17"/>
      <c r="B292" s="17"/>
      <c r="C292" s="17"/>
      <c r="D292" s="17"/>
      <c r="E292" s="17"/>
      <c r="F292" s="17"/>
      <c r="G292" s="17"/>
      <c r="H292" s="17"/>
      <c r="I292" s="15"/>
      <c r="L292" s="30"/>
      <c r="M292" s="89"/>
      <c r="N292" s="15"/>
      <c r="O292" s="15"/>
      <c r="P292" s="15"/>
      <c r="Q292" s="15"/>
      <c r="R292" s="15"/>
      <c r="S292" s="15"/>
      <c r="T292" s="15"/>
      <c r="U292" s="15"/>
      <c r="V292" s="15"/>
      <c r="W292" s="15"/>
      <c r="X292" s="15"/>
      <c r="Y292" s="15"/>
    </row>
    <row r="293">
      <c r="A293" s="17"/>
      <c r="B293" s="17"/>
      <c r="C293" s="17"/>
      <c r="D293" s="17"/>
      <c r="E293" s="17"/>
      <c r="F293" s="17"/>
      <c r="G293" s="17"/>
      <c r="H293" s="17"/>
      <c r="I293" s="15"/>
      <c r="L293" s="30"/>
      <c r="M293" s="89"/>
      <c r="N293" s="15"/>
      <c r="O293" s="15"/>
      <c r="P293" s="15"/>
      <c r="Q293" s="15"/>
      <c r="R293" s="15"/>
      <c r="S293" s="15"/>
      <c r="T293" s="15"/>
      <c r="U293" s="15"/>
      <c r="V293" s="15"/>
      <c r="W293" s="15"/>
      <c r="X293" s="15"/>
      <c r="Y293" s="15"/>
    </row>
    <row r="294">
      <c r="A294" s="17"/>
      <c r="B294" s="17"/>
      <c r="C294" s="17"/>
      <c r="D294" s="17"/>
      <c r="E294" s="17"/>
      <c r="F294" s="17"/>
      <c r="G294" s="17"/>
      <c r="H294" s="17"/>
      <c r="I294" s="15"/>
      <c r="L294" s="30"/>
      <c r="M294" s="89"/>
      <c r="N294" s="15"/>
      <c r="O294" s="15"/>
      <c r="P294" s="15"/>
      <c r="Q294" s="15"/>
      <c r="R294" s="15"/>
      <c r="S294" s="15"/>
      <c r="T294" s="15"/>
      <c r="U294" s="15"/>
      <c r="V294" s="15"/>
      <c r="W294" s="15"/>
      <c r="X294" s="15"/>
      <c r="Y294" s="15"/>
    </row>
    <row r="295">
      <c r="A295" s="17"/>
      <c r="B295" s="17"/>
      <c r="C295" s="17"/>
      <c r="D295" s="17"/>
      <c r="E295" s="17"/>
      <c r="F295" s="17"/>
      <c r="G295" s="17"/>
      <c r="H295" s="17"/>
      <c r="I295" s="15"/>
      <c r="L295" s="30"/>
      <c r="M295" s="89"/>
      <c r="N295" s="15"/>
      <c r="O295" s="15"/>
      <c r="P295" s="15"/>
      <c r="Q295" s="15"/>
      <c r="R295" s="15"/>
      <c r="S295" s="15"/>
      <c r="T295" s="15"/>
      <c r="U295" s="15"/>
      <c r="V295" s="15"/>
      <c r="W295" s="15"/>
      <c r="X295" s="15"/>
      <c r="Y295" s="15"/>
    </row>
    <row r="296">
      <c r="A296" s="17"/>
      <c r="B296" s="17"/>
      <c r="C296" s="17"/>
      <c r="D296" s="17"/>
      <c r="E296" s="17"/>
      <c r="F296" s="17"/>
      <c r="G296" s="17"/>
      <c r="H296" s="17"/>
      <c r="I296" s="15"/>
      <c r="L296" s="30"/>
      <c r="M296" s="89"/>
      <c r="N296" s="15"/>
      <c r="O296" s="15"/>
      <c r="P296" s="15"/>
      <c r="Q296" s="15"/>
      <c r="R296" s="15"/>
      <c r="S296" s="15"/>
      <c r="T296" s="15"/>
      <c r="U296" s="15"/>
      <c r="V296" s="15"/>
      <c r="W296" s="15"/>
      <c r="X296" s="15"/>
      <c r="Y296" s="15"/>
    </row>
    <row r="297">
      <c r="A297" s="17"/>
      <c r="B297" s="17"/>
      <c r="C297" s="17"/>
      <c r="D297" s="17"/>
      <c r="E297" s="17"/>
      <c r="F297" s="17"/>
      <c r="G297" s="17"/>
      <c r="H297" s="17"/>
      <c r="I297" s="15"/>
      <c r="L297" s="30"/>
      <c r="M297" s="89"/>
      <c r="N297" s="15"/>
      <c r="O297" s="15"/>
      <c r="P297" s="15"/>
      <c r="Q297" s="15"/>
      <c r="R297" s="15"/>
      <c r="S297" s="15"/>
      <c r="T297" s="15"/>
      <c r="U297" s="15"/>
      <c r="V297" s="15"/>
      <c r="W297" s="15"/>
      <c r="X297" s="15"/>
      <c r="Y297" s="15"/>
    </row>
    <row r="298">
      <c r="A298" s="17"/>
      <c r="B298" s="17"/>
      <c r="C298" s="17"/>
      <c r="D298" s="17"/>
      <c r="E298" s="17"/>
      <c r="F298" s="17"/>
      <c r="G298" s="17"/>
      <c r="H298" s="17"/>
      <c r="I298" s="15"/>
      <c r="L298" s="30"/>
      <c r="M298" s="89"/>
      <c r="N298" s="15"/>
      <c r="O298" s="15"/>
      <c r="P298" s="15"/>
      <c r="Q298" s="15"/>
      <c r="R298" s="15"/>
      <c r="S298" s="15"/>
      <c r="T298" s="15"/>
      <c r="U298" s="15"/>
      <c r="V298" s="15"/>
      <c r="W298" s="15"/>
      <c r="X298" s="15"/>
      <c r="Y298" s="15"/>
    </row>
    <row r="299">
      <c r="A299" s="17"/>
      <c r="B299" s="17"/>
      <c r="C299" s="17"/>
      <c r="D299" s="17"/>
      <c r="E299" s="17"/>
      <c r="F299" s="17"/>
      <c r="G299" s="17"/>
      <c r="H299" s="17"/>
      <c r="I299" s="15"/>
      <c r="L299" s="30"/>
      <c r="M299" s="89"/>
      <c r="N299" s="15"/>
      <c r="O299" s="15"/>
      <c r="P299" s="15"/>
      <c r="Q299" s="15"/>
      <c r="R299" s="15"/>
      <c r="S299" s="15"/>
      <c r="T299" s="15"/>
      <c r="U299" s="15"/>
      <c r="V299" s="15"/>
      <c r="W299" s="15"/>
      <c r="X299" s="15"/>
      <c r="Y299" s="15"/>
    </row>
    <row r="300">
      <c r="A300" s="17"/>
      <c r="B300" s="17"/>
      <c r="C300" s="17"/>
      <c r="D300" s="17"/>
      <c r="E300" s="17"/>
      <c r="F300" s="17"/>
      <c r="G300" s="17"/>
      <c r="H300" s="17"/>
      <c r="I300" s="15"/>
      <c r="L300" s="30"/>
      <c r="M300" s="89"/>
      <c r="N300" s="15"/>
      <c r="O300" s="15"/>
      <c r="P300" s="15"/>
      <c r="Q300" s="15"/>
      <c r="R300" s="15"/>
      <c r="S300" s="15"/>
      <c r="T300" s="15"/>
      <c r="U300" s="15"/>
      <c r="V300" s="15"/>
      <c r="W300" s="15"/>
      <c r="X300" s="15"/>
      <c r="Y300" s="15"/>
    </row>
    <row r="301">
      <c r="A301" s="17"/>
      <c r="B301" s="17"/>
      <c r="C301" s="17"/>
      <c r="D301" s="17"/>
      <c r="E301" s="17"/>
      <c r="F301" s="17"/>
      <c r="G301" s="17"/>
      <c r="H301" s="17"/>
      <c r="I301" s="15"/>
      <c r="L301" s="30"/>
      <c r="M301" s="89"/>
      <c r="N301" s="15"/>
      <c r="O301" s="15"/>
      <c r="P301" s="15"/>
      <c r="Q301" s="15"/>
      <c r="R301" s="15"/>
      <c r="S301" s="15"/>
      <c r="T301" s="15"/>
      <c r="U301" s="15"/>
      <c r="V301" s="15"/>
      <c r="W301" s="15"/>
      <c r="X301" s="15"/>
      <c r="Y301" s="15"/>
    </row>
    <row r="302">
      <c r="A302" s="17"/>
      <c r="B302" s="17"/>
      <c r="C302" s="17"/>
      <c r="D302" s="17"/>
      <c r="E302" s="17"/>
      <c r="F302" s="17"/>
      <c r="G302" s="17"/>
      <c r="H302" s="17"/>
      <c r="I302" s="15"/>
      <c r="L302" s="30"/>
      <c r="M302" s="89"/>
      <c r="N302" s="15"/>
      <c r="O302" s="15"/>
      <c r="P302" s="15"/>
      <c r="Q302" s="15"/>
      <c r="R302" s="15"/>
      <c r="S302" s="15"/>
      <c r="T302" s="15"/>
      <c r="U302" s="15"/>
      <c r="V302" s="15"/>
      <c r="W302" s="15"/>
      <c r="X302" s="15"/>
      <c r="Y302" s="15"/>
    </row>
    <row r="303">
      <c r="A303" s="17"/>
      <c r="B303" s="17"/>
      <c r="C303" s="17"/>
      <c r="D303" s="17"/>
      <c r="E303" s="17"/>
      <c r="F303" s="17"/>
      <c r="G303" s="17"/>
      <c r="H303" s="17"/>
      <c r="I303" s="15"/>
      <c r="L303" s="30"/>
      <c r="M303" s="89"/>
      <c r="N303" s="15"/>
      <c r="O303" s="15"/>
      <c r="P303" s="15"/>
      <c r="Q303" s="15"/>
      <c r="R303" s="15"/>
      <c r="S303" s="15"/>
      <c r="T303" s="15"/>
      <c r="U303" s="15"/>
      <c r="V303" s="15"/>
      <c r="W303" s="15"/>
      <c r="X303" s="15"/>
      <c r="Y303" s="15"/>
    </row>
    <row r="304">
      <c r="A304" s="17"/>
      <c r="B304" s="17"/>
      <c r="C304" s="17"/>
      <c r="D304" s="17"/>
      <c r="E304" s="17"/>
      <c r="F304" s="17"/>
      <c r="G304" s="17"/>
      <c r="H304" s="17"/>
      <c r="I304" s="15"/>
      <c r="L304" s="30"/>
      <c r="M304" s="89"/>
      <c r="N304" s="15"/>
      <c r="O304" s="15"/>
      <c r="P304" s="15"/>
      <c r="Q304" s="15"/>
      <c r="R304" s="15"/>
      <c r="S304" s="15"/>
      <c r="T304" s="15"/>
      <c r="U304" s="15"/>
      <c r="V304" s="15"/>
      <c r="W304" s="15"/>
      <c r="X304" s="15"/>
      <c r="Y304" s="15"/>
    </row>
    <row r="305">
      <c r="A305" s="17"/>
      <c r="B305" s="17"/>
      <c r="C305" s="17"/>
      <c r="D305" s="17"/>
      <c r="E305" s="17"/>
      <c r="F305" s="17"/>
      <c r="G305" s="17"/>
      <c r="H305" s="17"/>
      <c r="I305" s="15"/>
      <c r="L305" s="30"/>
      <c r="M305" s="89"/>
      <c r="N305" s="15"/>
      <c r="O305" s="15"/>
      <c r="P305" s="15"/>
      <c r="Q305" s="15"/>
      <c r="R305" s="15"/>
      <c r="S305" s="15"/>
      <c r="T305" s="15"/>
      <c r="U305" s="15"/>
      <c r="V305" s="15"/>
      <c r="W305" s="15"/>
      <c r="X305" s="15"/>
      <c r="Y305" s="15"/>
    </row>
    <row r="306">
      <c r="A306" s="17"/>
      <c r="B306" s="17"/>
      <c r="C306" s="17"/>
      <c r="D306" s="17"/>
      <c r="E306" s="17"/>
      <c r="F306" s="17"/>
      <c r="G306" s="17"/>
      <c r="H306" s="17"/>
      <c r="I306" s="15"/>
      <c r="L306" s="30"/>
      <c r="M306" s="89"/>
      <c r="N306" s="15"/>
      <c r="O306" s="15"/>
      <c r="P306" s="15"/>
      <c r="Q306" s="15"/>
      <c r="R306" s="15"/>
      <c r="S306" s="15"/>
      <c r="T306" s="15"/>
      <c r="U306" s="15"/>
      <c r="V306" s="15"/>
      <c r="W306" s="15"/>
      <c r="X306" s="15"/>
      <c r="Y306" s="15"/>
    </row>
    <row r="307">
      <c r="A307" s="17"/>
      <c r="B307" s="17"/>
      <c r="C307" s="17"/>
      <c r="D307" s="17"/>
      <c r="E307" s="17"/>
      <c r="F307" s="17"/>
      <c r="G307" s="17"/>
      <c r="H307" s="17"/>
      <c r="I307" s="15"/>
      <c r="L307" s="30"/>
      <c r="M307" s="89"/>
      <c r="N307" s="15"/>
      <c r="O307" s="15"/>
      <c r="P307" s="15"/>
      <c r="Q307" s="15"/>
      <c r="R307" s="15"/>
      <c r="S307" s="15"/>
      <c r="T307" s="15"/>
      <c r="U307" s="15"/>
      <c r="V307" s="15"/>
      <c r="W307" s="15"/>
      <c r="X307" s="15"/>
      <c r="Y307" s="15"/>
    </row>
    <row r="308">
      <c r="A308" s="17"/>
      <c r="B308" s="17"/>
      <c r="C308" s="17"/>
      <c r="D308" s="17"/>
      <c r="E308" s="17"/>
      <c r="F308" s="17"/>
      <c r="G308" s="17"/>
      <c r="H308" s="17"/>
      <c r="I308" s="15"/>
      <c r="L308" s="30"/>
      <c r="M308" s="89"/>
      <c r="N308" s="15"/>
      <c r="O308" s="15"/>
      <c r="P308" s="15"/>
      <c r="Q308" s="15"/>
      <c r="R308" s="15"/>
      <c r="S308" s="15"/>
      <c r="T308" s="15"/>
      <c r="U308" s="15"/>
      <c r="V308" s="15"/>
      <c r="W308" s="15"/>
      <c r="X308" s="15"/>
      <c r="Y308" s="15"/>
    </row>
    <row r="309">
      <c r="A309" s="17"/>
      <c r="B309" s="17"/>
      <c r="C309" s="17"/>
      <c r="D309" s="17"/>
      <c r="E309" s="17"/>
      <c r="F309" s="17"/>
      <c r="G309" s="17"/>
      <c r="H309" s="17"/>
      <c r="I309" s="15"/>
      <c r="L309" s="30"/>
      <c r="M309" s="89"/>
      <c r="N309" s="15"/>
      <c r="O309" s="15"/>
      <c r="P309" s="15"/>
      <c r="Q309" s="15"/>
      <c r="R309" s="15"/>
      <c r="S309" s="15"/>
      <c r="T309" s="15"/>
      <c r="U309" s="15"/>
      <c r="V309" s="15"/>
      <c r="W309" s="15"/>
      <c r="X309" s="15"/>
      <c r="Y309" s="15"/>
    </row>
    <row r="310">
      <c r="A310" s="17"/>
      <c r="B310" s="17"/>
      <c r="C310" s="17"/>
      <c r="D310" s="17"/>
      <c r="E310" s="17"/>
      <c r="F310" s="17"/>
      <c r="G310" s="17"/>
      <c r="H310" s="17"/>
      <c r="I310" s="15"/>
      <c r="L310" s="30"/>
      <c r="M310" s="89"/>
      <c r="N310" s="15"/>
      <c r="O310" s="15"/>
      <c r="P310" s="15"/>
      <c r="Q310" s="15"/>
      <c r="R310" s="15"/>
      <c r="S310" s="15"/>
      <c r="T310" s="15"/>
      <c r="U310" s="15"/>
      <c r="V310" s="15"/>
      <c r="W310" s="15"/>
      <c r="X310" s="15"/>
      <c r="Y310" s="15"/>
    </row>
    <row r="311">
      <c r="A311" s="17"/>
      <c r="B311" s="17"/>
      <c r="C311" s="17"/>
      <c r="D311" s="17"/>
      <c r="E311" s="17"/>
      <c r="F311" s="17"/>
      <c r="G311" s="17"/>
      <c r="H311" s="17"/>
      <c r="I311" s="15"/>
      <c r="L311" s="30"/>
      <c r="M311" s="89"/>
      <c r="N311" s="15"/>
      <c r="O311" s="15"/>
      <c r="P311" s="15"/>
      <c r="Q311" s="15"/>
      <c r="R311" s="15"/>
      <c r="S311" s="15"/>
      <c r="T311" s="15"/>
      <c r="U311" s="15"/>
      <c r="V311" s="15"/>
      <c r="W311" s="15"/>
      <c r="X311" s="15"/>
      <c r="Y311" s="15"/>
    </row>
    <row r="312">
      <c r="A312" s="17"/>
      <c r="B312" s="17"/>
      <c r="C312" s="17"/>
      <c r="D312" s="17"/>
      <c r="E312" s="17"/>
      <c r="F312" s="17"/>
      <c r="G312" s="17"/>
      <c r="H312" s="17"/>
      <c r="I312" s="15"/>
      <c r="L312" s="30"/>
      <c r="M312" s="89"/>
      <c r="N312" s="15"/>
      <c r="O312" s="15"/>
      <c r="P312" s="15"/>
      <c r="Q312" s="15"/>
      <c r="R312" s="15"/>
      <c r="S312" s="15"/>
      <c r="T312" s="15"/>
      <c r="U312" s="15"/>
      <c r="V312" s="15"/>
      <c r="W312" s="15"/>
      <c r="X312" s="15"/>
      <c r="Y312" s="15"/>
    </row>
    <row r="313">
      <c r="A313" s="17"/>
      <c r="B313" s="17"/>
      <c r="C313" s="17"/>
      <c r="D313" s="17"/>
      <c r="E313" s="17"/>
      <c r="F313" s="17"/>
      <c r="G313" s="17"/>
      <c r="H313" s="17"/>
      <c r="I313" s="15"/>
      <c r="L313" s="30"/>
      <c r="M313" s="89"/>
      <c r="N313" s="15"/>
      <c r="O313" s="15"/>
      <c r="P313" s="15"/>
      <c r="Q313" s="15"/>
      <c r="R313" s="15"/>
      <c r="S313" s="15"/>
      <c r="T313" s="15"/>
      <c r="U313" s="15"/>
      <c r="V313" s="15"/>
      <c r="W313" s="15"/>
      <c r="X313" s="15"/>
      <c r="Y313" s="15"/>
    </row>
    <row r="314">
      <c r="A314" s="17"/>
      <c r="B314" s="17"/>
      <c r="C314" s="17"/>
      <c r="D314" s="17"/>
      <c r="E314" s="17"/>
      <c r="F314" s="17"/>
      <c r="G314" s="17"/>
      <c r="H314" s="17"/>
      <c r="I314" s="15"/>
      <c r="L314" s="30"/>
      <c r="M314" s="89"/>
      <c r="N314" s="15"/>
      <c r="O314" s="15"/>
      <c r="P314" s="15"/>
      <c r="Q314" s="15"/>
      <c r="R314" s="15"/>
      <c r="S314" s="15"/>
      <c r="T314" s="15"/>
      <c r="U314" s="15"/>
      <c r="V314" s="15"/>
      <c r="W314" s="15"/>
      <c r="X314" s="15"/>
      <c r="Y314" s="15"/>
    </row>
    <row r="315">
      <c r="A315" s="17"/>
      <c r="B315" s="17"/>
      <c r="C315" s="17"/>
      <c r="D315" s="17"/>
      <c r="E315" s="17"/>
      <c r="F315" s="17"/>
      <c r="G315" s="17"/>
      <c r="H315" s="17"/>
      <c r="I315" s="15"/>
      <c r="L315" s="30"/>
      <c r="M315" s="89"/>
      <c r="N315" s="15"/>
      <c r="O315" s="15"/>
      <c r="P315" s="15"/>
      <c r="Q315" s="15"/>
      <c r="R315" s="15"/>
      <c r="S315" s="15"/>
      <c r="T315" s="15"/>
      <c r="U315" s="15"/>
      <c r="V315" s="15"/>
      <c r="W315" s="15"/>
      <c r="X315" s="15"/>
      <c r="Y315" s="15"/>
    </row>
    <row r="316">
      <c r="A316" s="17"/>
      <c r="B316" s="17"/>
      <c r="C316" s="17"/>
      <c r="D316" s="17"/>
      <c r="E316" s="17"/>
      <c r="F316" s="17"/>
      <c r="G316" s="17"/>
      <c r="H316" s="17"/>
      <c r="I316" s="15"/>
      <c r="L316" s="30"/>
      <c r="M316" s="89"/>
      <c r="N316" s="15"/>
      <c r="O316" s="15"/>
      <c r="P316" s="15"/>
      <c r="Q316" s="15"/>
      <c r="R316" s="15"/>
      <c r="S316" s="15"/>
      <c r="T316" s="15"/>
      <c r="U316" s="15"/>
      <c r="V316" s="15"/>
      <c r="W316" s="15"/>
      <c r="X316" s="15"/>
      <c r="Y316" s="15"/>
    </row>
    <row r="317">
      <c r="A317" s="17"/>
      <c r="B317" s="17"/>
      <c r="C317" s="17"/>
      <c r="D317" s="17"/>
      <c r="E317" s="17"/>
      <c r="F317" s="17"/>
      <c r="G317" s="17"/>
      <c r="H317" s="17"/>
      <c r="I317" s="15"/>
      <c r="L317" s="30"/>
      <c r="M317" s="89"/>
      <c r="N317" s="15"/>
      <c r="O317" s="15"/>
      <c r="P317" s="15"/>
      <c r="Q317" s="15"/>
      <c r="R317" s="15"/>
      <c r="S317" s="15"/>
      <c r="T317" s="15"/>
      <c r="U317" s="15"/>
      <c r="V317" s="15"/>
      <c r="W317" s="15"/>
      <c r="X317" s="15"/>
      <c r="Y317" s="15"/>
    </row>
    <row r="318">
      <c r="A318" s="17"/>
      <c r="B318" s="17"/>
      <c r="C318" s="17"/>
      <c r="D318" s="17"/>
      <c r="E318" s="17"/>
      <c r="F318" s="17"/>
      <c r="G318" s="17"/>
      <c r="H318" s="17"/>
      <c r="I318" s="15"/>
      <c r="L318" s="30"/>
      <c r="M318" s="89"/>
      <c r="N318" s="15"/>
      <c r="O318" s="15"/>
      <c r="P318" s="15"/>
      <c r="Q318" s="15"/>
      <c r="R318" s="15"/>
      <c r="S318" s="15"/>
      <c r="T318" s="15"/>
      <c r="U318" s="15"/>
      <c r="V318" s="15"/>
      <c r="W318" s="15"/>
      <c r="X318" s="15"/>
      <c r="Y318" s="15"/>
    </row>
    <row r="319">
      <c r="A319" s="17"/>
      <c r="B319" s="17"/>
      <c r="C319" s="17"/>
      <c r="D319" s="17"/>
      <c r="E319" s="17"/>
      <c r="F319" s="17"/>
      <c r="G319" s="17"/>
      <c r="H319" s="17"/>
      <c r="I319" s="15"/>
      <c r="L319" s="30"/>
      <c r="M319" s="89"/>
      <c r="N319" s="15"/>
      <c r="O319" s="15"/>
      <c r="P319" s="15"/>
      <c r="Q319" s="15"/>
      <c r="R319" s="15"/>
      <c r="S319" s="15"/>
      <c r="T319" s="15"/>
      <c r="U319" s="15"/>
      <c r="V319" s="15"/>
      <c r="W319" s="15"/>
      <c r="X319" s="15"/>
      <c r="Y319" s="15"/>
    </row>
    <row r="320">
      <c r="A320" s="17"/>
      <c r="B320" s="17"/>
      <c r="C320" s="17"/>
      <c r="D320" s="17"/>
      <c r="E320" s="17"/>
      <c r="F320" s="17"/>
      <c r="G320" s="17"/>
      <c r="H320" s="17"/>
      <c r="I320" s="15"/>
      <c r="L320" s="30"/>
      <c r="M320" s="89"/>
      <c r="N320" s="15"/>
      <c r="O320" s="15"/>
      <c r="P320" s="15"/>
      <c r="Q320" s="15"/>
      <c r="R320" s="15"/>
      <c r="S320" s="15"/>
      <c r="T320" s="15"/>
      <c r="U320" s="15"/>
      <c r="V320" s="15"/>
      <c r="W320" s="15"/>
      <c r="X320" s="15"/>
      <c r="Y320" s="15"/>
    </row>
    <row r="321">
      <c r="A321" s="17"/>
      <c r="B321" s="17"/>
      <c r="C321" s="17"/>
      <c r="D321" s="17"/>
      <c r="E321" s="17"/>
      <c r="F321" s="17"/>
      <c r="G321" s="17"/>
      <c r="H321" s="17"/>
      <c r="I321" s="15"/>
      <c r="L321" s="30"/>
      <c r="M321" s="89"/>
      <c r="N321" s="15"/>
      <c r="O321" s="15"/>
      <c r="P321" s="15"/>
      <c r="Q321" s="15"/>
      <c r="R321" s="15"/>
      <c r="S321" s="15"/>
      <c r="T321" s="15"/>
      <c r="U321" s="15"/>
      <c r="V321" s="15"/>
      <c r="W321" s="15"/>
      <c r="X321" s="15"/>
      <c r="Y321" s="15"/>
    </row>
    <row r="322">
      <c r="A322" s="17"/>
      <c r="B322" s="17"/>
      <c r="C322" s="17"/>
      <c r="D322" s="17"/>
      <c r="E322" s="17"/>
      <c r="F322" s="17"/>
      <c r="G322" s="17"/>
      <c r="H322" s="17"/>
      <c r="I322" s="15"/>
      <c r="L322" s="30"/>
      <c r="M322" s="89"/>
      <c r="N322" s="15"/>
      <c r="O322" s="15"/>
      <c r="P322" s="15"/>
      <c r="Q322" s="15"/>
      <c r="R322" s="15"/>
      <c r="S322" s="15"/>
      <c r="T322" s="15"/>
      <c r="U322" s="15"/>
      <c r="V322" s="15"/>
      <c r="W322" s="15"/>
      <c r="X322" s="15"/>
      <c r="Y322" s="15"/>
    </row>
    <row r="323">
      <c r="A323" s="17"/>
      <c r="B323" s="17"/>
      <c r="C323" s="17"/>
      <c r="D323" s="17"/>
      <c r="E323" s="17"/>
      <c r="F323" s="17"/>
      <c r="G323" s="17"/>
      <c r="H323" s="17"/>
      <c r="I323" s="15"/>
      <c r="L323" s="30"/>
      <c r="M323" s="89"/>
      <c r="N323" s="15"/>
      <c r="O323" s="15"/>
      <c r="P323" s="15"/>
      <c r="Q323" s="15"/>
      <c r="R323" s="15"/>
      <c r="S323" s="15"/>
      <c r="T323" s="15"/>
      <c r="U323" s="15"/>
      <c r="V323" s="15"/>
      <c r="W323" s="15"/>
      <c r="X323" s="15"/>
      <c r="Y323" s="15"/>
    </row>
    <row r="324">
      <c r="A324" s="17"/>
      <c r="B324" s="17"/>
      <c r="C324" s="17"/>
      <c r="D324" s="17"/>
      <c r="E324" s="17"/>
      <c r="F324" s="17"/>
      <c r="G324" s="17"/>
      <c r="H324" s="17"/>
      <c r="I324" s="15"/>
      <c r="L324" s="30"/>
      <c r="M324" s="89"/>
      <c r="N324" s="15"/>
      <c r="O324" s="15"/>
      <c r="P324" s="15"/>
      <c r="Q324" s="15"/>
      <c r="R324" s="15"/>
      <c r="S324" s="15"/>
      <c r="T324" s="15"/>
      <c r="U324" s="15"/>
      <c r="V324" s="15"/>
      <c r="W324" s="15"/>
      <c r="X324" s="15"/>
      <c r="Y324" s="15"/>
    </row>
    <row r="325">
      <c r="A325" s="17"/>
      <c r="B325" s="17"/>
      <c r="C325" s="17"/>
      <c r="D325" s="17"/>
      <c r="E325" s="17"/>
      <c r="F325" s="17"/>
      <c r="G325" s="17"/>
      <c r="H325" s="17"/>
      <c r="I325" s="15"/>
      <c r="L325" s="30"/>
      <c r="M325" s="89"/>
      <c r="N325" s="15"/>
      <c r="O325" s="15"/>
      <c r="P325" s="15"/>
      <c r="Q325" s="15"/>
      <c r="R325" s="15"/>
      <c r="S325" s="15"/>
      <c r="T325" s="15"/>
      <c r="U325" s="15"/>
      <c r="V325" s="15"/>
      <c r="W325" s="15"/>
      <c r="X325" s="15"/>
      <c r="Y325" s="15"/>
    </row>
    <row r="326">
      <c r="A326" s="17"/>
      <c r="B326" s="17"/>
      <c r="C326" s="17"/>
      <c r="D326" s="17"/>
      <c r="E326" s="17"/>
      <c r="F326" s="17"/>
      <c r="G326" s="17"/>
      <c r="H326" s="17"/>
      <c r="I326" s="15"/>
      <c r="L326" s="30"/>
      <c r="M326" s="89"/>
      <c r="N326" s="15"/>
      <c r="O326" s="15"/>
      <c r="P326" s="15"/>
      <c r="Q326" s="15"/>
      <c r="R326" s="15"/>
      <c r="S326" s="15"/>
      <c r="T326" s="15"/>
      <c r="U326" s="15"/>
      <c r="V326" s="15"/>
      <c r="W326" s="15"/>
      <c r="X326" s="15"/>
      <c r="Y326" s="15"/>
    </row>
    <row r="327">
      <c r="A327" s="17"/>
      <c r="B327" s="17"/>
      <c r="C327" s="17"/>
      <c r="D327" s="17"/>
      <c r="E327" s="17"/>
      <c r="F327" s="17"/>
      <c r="G327" s="17"/>
      <c r="H327" s="17"/>
      <c r="I327" s="15"/>
      <c r="L327" s="30"/>
      <c r="M327" s="89"/>
      <c r="N327" s="15"/>
      <c r="O327" s="15"/>
      <c r="P327" s="15"/>
      <c r="Q327" s="15"/>
      <c r="R327" s="15"/>
      <c r="S327" s="15"/>
      <c r="T327" s="15"/>
      <c r="U327" s="15"/>
      <c r="V327" s="15"/>
      <c r="W327" s="15"/>
      <c r="X327" s="15"/>
      <c r="Y327" s="15"/>
    </row>
    <row r="328">
      <c r="A328" s="17"/>
      <c r="B328" s="17"/>
      <c r="C328" s="17"/>
      <c r="D328" s="17"/>
      <c r="E328" s="17"/>
      <c r="F328" s="17"/>
      <c r="G328" s="17"/>
      <c r="H328" s="17"/>
      <c r="I328" s="15"/>
      <c r="L328" s="30"/>
      <c r="M328" s="89"/>
      <c r="N328" s="15"/>
      <c r="O328" s="15"/>
      <c r="P328" s="15"/>
      <c r="Q328" s="15"/>
      <c r="R328" s="15"/>
      <c r="S328" s="15"/>
      <c r="T328" s="15"/>
      <c r="U328" s="15"/>
      <c r="V328" s="15"/>
      <c r="W328" s="15"/>
      <c r="X328" s="15"/>
      <c r="Y328" s="15"/>
    </row>
    <row r="329">
      <c r="A329" s="17"/>
      <c r="B329" s="17"/>
      <c r="C329" s="17"/>
      <c r="D329" s="17"/>
      <c r="E329" s="17"/>
      <c r="F329" s="17"/>
      <c r="G329" s="17"/>
      <c r="H329" s="17"/>
      <c r="I329" s="15"/>
      <c r="L329" s="30"/>
      <c r="M329" s="89"/>
      <c r="N329" s="15"/>
      <c r="O329" s="15"/>
      <c r="P329" s="15"/>
      <c r="Q329" s="15"/>
      <c r="R329" s="15"/>
      <c r="S329" s="15"/>
      <c r="T329" s="15"/>
      <c r="U329" s="15"/>
      <c r="V329" s="15"/>
      <c r="W329" s="15"/>
      <c r="X329" s="15"/>
      <c r="Y329" s="15"/>
    </row>
    <row r="330">
      <c r="A330" s="17"/>
      <c r="B330" s="17"/>
      <c r="C330" s="17"/>
      <c r="D330" s="17"/>
      <c r="E330" s="17"/>
      <c r="F330" s="17"/>
      <c r="G330" s="17"/>
      <c r="H330" s="17"/>
      <c r="I330" s="15"/>
      <c r="L330" s="30"/>
      <c r="M330" s="89"/>
      <c r="N330" s="15"/>
      <c r="O330" s="15"/>
      <c r="P330" s="15"/>
      <c r="Q330" s="15"/>
      <c r="R330" s="15"/>
      <c r="S330" s="15"/>
      <c r="T330" s="15"/>
      <c r="U330" s="15"/>
      <c r="V330" s="15"/>
      <c r="W330" s="15"/>
      <c r="X330" s="15"/>
      <c r="Y330" s="15"/>
    </row>
    <row r="331">
      <c r="A331" s="17"/>
      <c r="B331" s="17"/>
      <c r="C331" s="17"/>
      <c r="D331" s="17"/>
      <c r="E331" s="17"/>
      <c r="F331" s="17"/>
      <c r="G331" s="17"/>
      <c r="H331" s="17"/>
      <c r="I331" s="15"/>
      <c r="L331" s="30"/>
      <c r="M331" s="89"/>
      <c r="N331" s="15"/>
      <c r="O331" s="15"/>
      <c r="P331" s="15"/>
      <c r="Q331" s="15"/>
      <c r="R331" s="15"/>
      <c r="S331" s="15"/>
      <c r="T331" s="15"/>
      <c r="U331" s="15"/>
      <c r="V331" s="15"/>
      <c r="W331" s="15"/>
      <c r="X331" s="15"/>
      <c r="Y331" s="15"/>
    </row>
    <row r="332">
      <c r="A332" s="17"/>
      <c r="B332" s="17"/>
      <c r="C332" s="17"/>
      <c r="D332" s="17"/>
      <c r="E332" s="17"/>
      <c r="F332" s="17"/>
      <c r="G332" s="17"/>
      <c r="H332" s="17"/>
      <c r="I332" s="15"/>
      <c r="L332" s="30"/>
      <c r="M332" s="89"/>
      <c r="N332" s="15"/>
      <c r="O332" s="15"/>
      <c r="P332" s="15"/>
      <c r="Q332" s="15"/>
      <c r="R332" s="15"/>
      <c r="S332" s="15"/>
      <c r="T332" s="15"/>
      <c r="U332" s="15"/>
      <c r="V332" s="15"/>
      <c r="W332" s="15"/>
      <c r="X332" s="15"/>
      <c r="Y332" s="15"/>
    </row>
    <row r="333">
      <c r="A333" s="17"/>
      <c r="B333" s="17"/>
      <c r="C333" s="17"/>
      <c r="D333" s="17"/>
      <c r="E333" s="17"/>
      <c r="F333" s="17"/>
      <c r="G333" s="17"/>
      <c r="H333" s="17"/>
      <c r="I333" s="15"/>
      <c r="L333" s="30"/>
      <c r="M333" s="89"/>
      <c r="N333" s="15"/>
      <c r="O333" s="15"/>
      <c r="P333" s="15"/>
      <c r="Q333" s="15"/>
      <c r="R333" s="15"/>
      <c r="S333" s="15"/>
      <c r="T333" s="15"/>
      <c r="U333" s="15"/>
      <c r="V333" s="15"/>
      <c r="W333" s="15"/>
      <c r="X333" s="15"/>
      <c r="Y333" s="15"/>
    </row>
    <row r="334">
      <c r="A334" s="17"/>
      <c r="B334" s="17"/>
      <c r="C334" s="17"/>
      <c r="D334" s="17"/>
      <c r="E334" s="17"/>
      <c r="F334" s="17"/>
      <c r="G334" s="17"/>
      <c r="H334" s="17"/>
      <c r="I334" s="15"/>
      <c r="L334" s="30"/>
      <c r="M334" s="89"/>
      <c r="N334" s="15"/>
      <c r="O334" s="15"/>
      <c r="P334" s="15"/>
      <c r="Q334" s="15"/>
      <c r="R334" s="15"/>
      <c r="S334" s="15"/>
      <c r="T334" s="15"/>
      <c r="U334" s="15"/>
      <c r="V334" s="15"/>
      <c r="W334" s="15"/>
      <c r="X334" s="15"/>
      <c r="Y334" s="15"/>
    </row>
    <row r="335">
      <c r="A335" s="17"/>
      <c r="B335" s="17"/>
      <c r="C335" s="17"/>
      <c r="D335" s="17"/>
      <c r="E335" s="17"/>
      <c r="F335" s="17"/>
      <c r="G335" s="17"/>
      <c r="H335" s="17"/>
      <c r="I335" s="15"/>
      <c r="L335" s="30"/>
      <c r="M335" s="89"/>
      <c r="N335" s="15"/>
      <c r="O335" s="15"/>
      <c r="P335" s="15"/>
      <c r="Q335" s="15"/>
      <c r="R335" s="15"/>
      <c r="S335" s="15"/>
      <c r="T335" s="15"/>
      <c r="U335" s="15"/>
      <c r="V335" s="15"/>
      <c r="W335" s="15"/>
      <c r="X335" s="15"/>
      <c r="Y335" s="15"/>
    </row>
    <row r="336">
      <c r="A336" s="17"/>
      <c r="B336" s="17"/>
      <c r="C336" s="17"/>
      <c r="D336" s="17"/>
      <c r="E336" s="17"/>
      <c r="F336" s="17"/>
      <c r="G336" s="17"/>
      <c r="H336" s="17"/>
      <c r="I336" s="15"/>
      <c r="L336" s="30"/>
      <c r="M336" s="89"/>
      <c r="N336" s="15"/>
      <c r="O336" s="15"/>
      <c r="P336" s="15"/>
      <c r="Q336" s="15"/>
      <c r="R336" s="15"/>
      <c r="S336" s="15"/>
      <c r="T336" s="15"/>
      <c r="U336" s="15"/>
      <c r="V336" s="15"/>
      <c r="W336" s="15"/>
      <c r="X336" s="15"/>
      <c r="Y336" s="15"/>
    </row>
    <row r="337">
      <c r="A337" s="17"/>
      <c r="B337" s="17"/>
      <c r="C337" s="17"/>
      <c r="D337" s="17"/>
      <c r="E337" s="17"/>
      <c r="F337" s="17"/>
      <c r="G337" s="17"/>
      <c r="H337" s="17"/>
      <c r="I337" s="15"/>
      <c r="L337" s="30"/>
      <c r="M337" s="89"/>
      <c r="N337" s="15"/>
      <c r="O337" s="15"/>
      <c r="P337" s="15"/>
      <c r="Q337" s="15"/>
      <c r="R337" s="15"/>
      <c r="S337" s="15"/>
      <c r="T337" s="15"/>
      <c r="U337" s="15"/>
      <c r="V337" s="15"/>
      <c r="W337" s="15"/>
      <c r="X337" s="15"/>
      <c r="Y337" s="15"/>
    </row>
    <row r="338">
      <c r="A338" s="17"/>
      <c r="B338" s="17"/>
      <c r="C338" s="17"/>
      <c r="D338" s="17"/>
      <c r="E338" s="17"/>
      <c r="F338" s="17"/>
      <c r="G338" s="17"/>
      <c r="H338" s="17"/>
      <c r="I338" s="15"/>
      <c r="L338" s="30"/>
      <c r="M338" s="89"/>
      <c r="N338" s="15"/>
      <c r="O338" s="15"/>
      <c r="P338" s="15"/>
      <c r="Q338" s="15"/>
      <c r="R338" s="15"/>
      <c r="S338" s="15"/>
      <c r="T338" s="15"/>
      <c r="U338" s="15"/>
      <c r="V338" s="15"/>
      <c r="W338" s="15"/>
      <c r="X338" s="15"/>
      <c r="Y338" s="15"/>
    </row>
    <row r="339">
      <c r="A339" s="17"/>
      <c r="B339" s="17"/>
      <c r="C339" s="17"/>
      <c r="D339" s="17"/>
      <c r="E339" s="17"/>
      <c r="F339" s="17"/>
      <c r="G339" s="17"/>
      <c r="H339" s="17"/>
      <c r="I339" s="15"/>
      <c r="L339" s="30"/>
      <c r="M339" s="89"/>
      <c r="N339" s="15"/>
      <c r="O339" s="15"/>
      <c r="P339" s="15"/>
      <c r="Q339" s="15"/>
      <c r="R339" s="15"/>
      <c r="S339" s="15"/>
      <c r="T339" s="15"/>
      <c r="U339" s="15"/>
      <c r="V339" s="15"/>
      <c r="W339" s="15"/>
      <c r="X339" s="15"/>
      <c r="Y339" s="15"/>
    </row>
    <row r="340">
      <c r="A340" s="17"/>
      <c r="B340" s="17"/>
      <c r="C340" s="17"/>
      <c r="D340" s="17"/>
      <c r="E340" s="17"/>
      <c r="F340" s="17"/>
      <c r="G340" s="17"/>
      <c r="H340" s="17"/>
      <c r="I340" s="15"/>
      <c r="L340" s="30"/>
      <c r="M340" s="89"/>
      <c r="N340" s="15"/>
      <c r="O340" s="15"/>
      <c r="P340" s="15"/>
      <c r="Q340" s="15"/>
      <c r="R340" s="15"/>
      <c r="S340" s="15"/>
      <c r="T340" s="15"/>
      <c r="U340" s="15"/>
      <c r="V340" s="15"/>
      <c r="W340" s="15"/>
      <c r="X340" s="15"/>
      <c r="Y340" s="15"/>
    </row>
    <row r="341">
      <c r="A341" s="17"/>
      <c r="B341" s="17"/>
      <c r="C341" s="17"/>
      <c r="D341" s="17"/>
      <c r="E341" s="17"/>
      <c r="F341" s="17"/>
      <c r="G341" s="17"/>
      <c r="H341" s="17"/>
      <c r="I341" s="15"/>
      <c r="L341" s="30"/>
      <c r="M341" s="89"/>
      <c r="N341" s="15"/>
      <c r="O341" s="15"/>
      <c r="P341" s="15"/>
      <c r="Q341" s="15"/>
      <c r="R341" s="15"/>
      <c r="S341" s="15"/>
      <c r="T341" s="15"/>
      <c r="U341" s="15"/>
      <c r="V341" s="15"/>
      <c r="W341" s="15"/>
      <c r="X341" s="15"/>
      <c r="Y341" s="15"/>
    </row>
    <row r="342">
      <c r="A342" s="17"/>
      <c r="B342" s="17"/>
      <c r="C342" s="17"/>
      <c r="D342" s="17"/>
      <c r="E342" s="17"/>
      <c r="F342" s="17"/>
      <c r="G342" s="17"/>
      <c r="H342" s="17"/>
      <c r="I342" s="15"/>
      <c r="L342" s="30"/>
      <c r="M342" s="89"/>
      <c r="N342" s="15"/>
      <c r="O342" s="15"/>
      <c r="P342" s="15"/>
      <c r="Q342" s="15"/>
      <c r="R342" s="15"/>
      <c r="S342" s="15"/>
      <c r="T342" s="15"/>
      <c r="U342" s="15"/>
      <c r="V342" s="15"/>
      <c r="W342" s="15"/>
      <c r="X342" s="15"/>
      <c r="Y342" s="15"/>
    </row>
    <row r="343">
      <c r="A343" s="17"/>
      <c r="B343" s="17"/>
      <c r="C343" s="17"/>
      <c r="D343" s="17"/>
      <c r="E343" s="17"/>
      <c r="F343" s="17"/>
      <c r="G343" s="17"/>
      <c r="H343" s="17"/>
      <c r="I343" s="15"/>
      <c r="L343" s="30"/>
      <c r="M343" s="89"/>
      <c r="N343" s="15"/>
      <c r="O343" s="15"/>
      <c r="P343" s="15"/>
      <c r="Q343" s="15"/>
      <c r="R343" s="15"/>
      <c r="S343" s="15"/>
      <c r="T343" s="15"/>
      <c r="U343" s="15"/>
      <c r="V343" s="15"/>
      <c r="W343" s="15"/>
      <c r="X343" s="15"/>
      <c r="Y343" s="15"/>
    </row>
    <row r="344">
      <c r="A344" s="17"/>
      <c r="B344" s="17"/>
      <c r="C344" s="17"/>
      <c r="D344" s="17"/>
      <c r="E344" s="17"/>
      <c r="F344" s="17"/>
      <c r="G344" s="17"/>
      <c r="H344" s="17"/>
      <c r="I344" s="15"/>
      <c r="L344" s="30"/>
      <c r="M344" s="89"/>
      <c r="N344" s="15"/>
      <c r="O344" s="15"/>
      <c r="P344" s="15"/>
      <c r="Q344" s="15"/>
      <c r="R344" s="15"/>
      <c r="S344" s="15"/>
      <c r="T344" s="15"/>
      <c r="U344" s="15"/>
      <c r="V344" s="15"/>
      <c r="W344" s="15"/>
      <c r="X344" s="15"/>
      <c r="Y344" s="15"/>
    </row>
    <row r="345">
      <c r="A345" s="17"/>
      <c r="B345" s="17"/>
      <c r="C345" s="17"/>
      <c r="D345" s="17"/>
      <c r="E345" s="17"/>
      <c r="F345" s="17"/>
      <c r="G345" s="17"/>
      <c r="H345" s="17"/>
      <c r="I345" s="15"/>
      <c r="L345" s="30"/>
      <c r="M345" s="89"/>
      <c r="N345" s="15"/>
      <c r="O345" s="15"/>
      <c r="P345" s="15"/>
      <c r="Q345" s="15"/>
      <c r="R345" s="15"/>
      <c r="S345" s="15"/>
      <c r="T345" s="15"/>
      <c r="U345" s="15"/>
      <c r="V345" s="15"/>
      <c r="W345" s="15"/>
      <c r="X345" s="15"/>
      <c r="Y345" s="15"/>
    </row>
    <row r="346">
      <c r="A346" s="17"/>
      <c r="B346" s="17"/>
      <c r="C346" s="17"/>
      <c r="D346" s="17"/>
      <c r="E346" s="17"/>
      <c r="F346" s="17"/>
      <c r="G346" s="17"/>
      <c r="H346" s="17"/>
      <c r="I346" s="15"/>
      <c r="L346" s="30"/>
      <c r="M346" s="89"/>
      <c r="N346" s="15"/>
      <c r="O346" s="15"/>
      <c r="P346" s="15"/>
      <c r="Q346" s="15"/>
      <c r="R346" s="15"/>
      <c r="S346" s="15"/>
      <c r="T346" s="15"/>
      <c r="U346" s="15"/>
      <c r="V346" s="15"/>
      <c r="W346" s="15"/>
      <c r="X346" s="15"/>
      <c r="Y346" s="15"/>
    </row>
    <row r="347">
      <c r="A347" s="17"/>
      <c r="B347" s="17"/>
      <c r="C347" s="17"/>
      <c r="D347" s="17"/>
      <c r="E347" s="17"/>
      <c r="F347" s="17"/>
      <c r="G347" s="17"/>
      <c r="H347" s="17"/>
      <c r="I347" s="15"/>
      <c r="L347" s="30"/>
      <c r="M347" s="89"/>
      <c r="N347" s="15"/>
      <c r="O347" s="15"/>
      <c r="P347" s="15"/>
      <c r="Q347" s="15"/>
      <c r="R347" s="15"/>
      <c r="S347" s="15"/>
      <c r="T347" s="15"/>
      <c r="U347" s="15"/>
      <c r="V347" s="15"/>
      <c r="W347" s="15"/>
      <c r="X347" s="15"/>
      <c r="Y347" s="15"/>
    </row>
    <row r="348">
      <c r="A348" s="17"/>
      <c r="B348" s="17"/>
      <c r="C348" s="17"/>
      <c r="D348" s="17"/>
      <c r="E348" s="17"/>
      <c r="F348" s="17"/>
      <c r="G348" s="17"/>
      <c r="H348" s="17"/>
      <c r="I348" s="15"/>
      <c r="L348" s="30"/>
      <c r="M348" s="89"/>
      <c r="N348" s="15"/>
      <c r="O348" s="15"/>
      <c r="P348" s="15"/>
      <c r="Q348" s="15"/>
      <c r="R348" s="15"/>
      <c r="S348" s="15"/>
      <c r="T348" s="15"/>
      <c r="U348" s="15"/>
      <c r="V348" s="15"/>
      <c r="W348" s="15"/>
      <c r="X348" s="15"/>
      <c r="Y348" s="15"/>
    </row>
    <row r="349">
      <c r="A349" s="17"/>
      <c r="B349" s="17"/>
      <c r="C349" s="17"/>
      <c r="D349" s="17"/>
      <c r="E349" s="17"/>
      <c r="F349" s="17"/>
      <c r="G349" s="17"/>
      <c r="H349" s="17"/>
      <c r="I349" s="15"/>
      <c r="L349" s="30"/>
      <c r="M349" s="89"/>
      <c r="N349" s="15"/>
      <c r="O349" s="15"/>
      <c r="P349" s="15"/>
      <c r="Q349" s="15"/>
      <c r="R349" s="15"/>
      <c r="S349" s="15"/>
      <c r="T349" s="15"/>
      <c r="U349" s="15"/>
      <c r="V349" s="15"/>
      <c r="W349" s="15"/>
      <c r="X349" s="15"/>
      <c r="Y349" s="15"/>
    </row>
    <row r="350">
      <c r="A350" s="17"/>
      <c r="B350" s="17"/>
      <c r="C350" s="17"/>
      <c r="D350" s="17"/>
      <c r="E350" s="17"/>
      <c r="F350" s="17"/>
      <c r="G350" s="17"/>
      <c r="H350" s="17"/>
      <c r="I350" s="15"/>
      <c r="L350" s="30"/>
      <c r="M350" s="89"/>
      <c r="N350" s="15"/>
      <c r="O350" s="15"/>
      <c r="P350" s="15"/>
      <c r="Q350" s="15"/>
      <c r="R350" s="15"/>
      <c r="S350" s="15"/>
      <c r="T350" s="15"/>
      <c r="U350" s="15"/>
      <c r="V350" s="15"/>
      <c r="W350" s="15"/>
      <c r="X350" s="15"/>
      <c r="Y350" s="15"/>
    </row>
    <row r="351">
      <c r="A351" s="17"/>
      <c r="B351" s="17"/>
      <c r="C351" s="17"/>
      <c r="D351" s="17"/>
      <c r="E351" s="17"/>
      <c r="F351" s="17"/>
      <c r="G351" s="17"/>
      <c r="H351" s="17"/>
      <c r="I351" s="15"/>
      <c r="L351" s="30"/>
      <c r="M351" s="89"/>
      <c r="N351" s="15"/>
      <c r="O351" s="15"/>
      <c r="P351" s="15"/>
      <c r="Q351" s="15"/>
      <c r="R351" s="15"/>
      <c r="S351" s="15"/>
      <c r="T351" s="15"/>
      <c r="U351" s="15"/>
      <c r="V351" s="15"/>
      <c r="W351" s="15"/>
      <c r="X351" s="15"/>
      <c r="Y351" s="15"/>
    </row>
    <row r="352">
      <c r="A352" s="17"/>
      <c r="B352" s="17"/>
      <c r="C352" s="17"/>
      <c r="D352" s="17"/>
      <c r="E352" s="17"/>
      <c r="F352" s="17"/>
      <c r="G352" s="17"/>
      <c r="H352" s="17"/>
      <c r="I352" s="15"/>
      <c r="L352" s="30"/>
      <c r="M352" s="89"/>
      <c r="N352" s="15"/>
      <c r="O352" s="15"/>
      <c r="P352" s="15"/>
      <c r="Q352" s="15"/>
      <c r="R352" s="15"/>
      <c r="S352" s="15"/>
      <c r="T352" s="15"/>
      <c r="U352" s="15"/>
      <c r="V352" s="15"/>
      <c r="W352" s="15"/>
      <c r="X352" s="15"/>
      <c r="Y352" s="15"/>
    </row>
    <row r="353">
      <c r="A353" s="17"/>
      <c r="B353" s="17"/>
      <c r="C353" s="17"/>
      <c r="D353" s="17"/>
      <c r="E353" s="17"/>
      <c r="F353" s="17"/>
      <c r="G353" s="17"/>
      <c r="H353" s="17"/>
      <c r="I353" s="15"/>
      <c r="L353" s="30"/>
      <c r="M353" s="89"/>
      <c r="N353" s="15"/>
      <c r="O353" s="15"/>
      <c r="P353" s="15"/>
      <c r="Q353" s="15"/>
      <c r="R353" s="15"/>
      <c r="S353" s="15"/>
      <c r="T353" s="15"/>
      <c r="U353" s="15"/>
      <c r="V353" s="15"/>
      <c r="W353" s="15"/>
      <c r="X353" s="15"/>
      <c r="Y353" s="15"/>
    </row>
    <row r="354">
      <c r="A354" s="17"/>
      <c r="B354" s="17"/>
      <c r="C354" s="17"/>
      <c r="D354" s="17"/>
      <c r="E354" s="17"/>
      <c r="F354" s="17"/>
      <c r="G354" s="17"/>
      <c r="H354" s="17"/>
      <c r="I354" s="15"/>
      <c r="L354" s="30"/>
      <c r="M354" s="89"/>
      <c r="N354" s="15"/>
      <c r="O354" s="15"/>
      <c r="P354" s="15"/>
      <c r="Q354" s="15"/>
      <c r="R354" s="15"/>
      <c r="S354" s="15"/>
      <c r="T354" s="15"/>
      <c r="U354" s="15"/>
      <c r="V354" s="15"/>
      <c r="W354" s="15"/>
      <c r="X354" s="15"/>
      <c r="Y354" s="15"/>
    </row>
    <row r="355">
      <c r="A355" s="17"/>
      <c r="B355" s="17"/>
      <c r="C355" s="17"/>
      <c r="D355" s="17"/>
      <c r="E355" s="17"/>
      <c r="F355" s="17"/>
      <c r="G355" s="17"/>
      <c r="H355" s="17"/>
      <c r="I355" s="15"/>
      <c r="L355" s="30"/>
      <c r="M355" s="89"/>
      <c r="N355" s="15"/>
      <c r="O355" s="15"/>
      <c r="P355" s="15"/>
      <c r="Q355" s="15"/>
      <c r="R355" s="15"/>
      <c r="S355" s="15"/>
      <c r="T355" s="15"/>
      <c r="U355" s="15"/>
      <c r="V355" s="15"/>
      <c r="W355" s="15"/>
      <c r="X355" s="15"/>
      <c r="Y355" s="15"/>
    </row>
    <row r="356">
      <c r="A356" s="17"/>
      <c r="B356" s="17"/>
      <c r="C356" s="17"/>
      <c r="D356" s="17"/>
      <c r="E356" s="17"/>
      <c r="F356" s="17"/>
      <c r="G356" s="17"/>
      <c r="H356" s="17"/>
      <c r="I356" s="15"/>
      <c r="L356" s="30"/>
      <c r="M356" s="89"/>
      <c r="N356" s="15"/>
      <c r="O356" s="15"/>
      <c r="P356" s="15"/>
      <c r="Q356" s="15"/>
      <c r="R356" s="15"/>
      <c r="S356" s="15"/>
      <c r="T356" s="15"/>
      <c r="U356" s="15"/>
      <c r="V356" s="15"/>
      <c r="W356" s="15"/>
      <c r="X356" s="15"/>
      <c r="Y356" s="15"/>
    </row>
    <row r="357">
      <c r="A357" s="17"/>
      <c r="B357" s="17"/>
      <c r="C357" s="17"/>
      <c r="D357" s="17"/>
      <c r="E357" s="17"/>
      <c r="F357" s="17"/>
      <c r="G357" s="17"/>
      <c r="H357" s="17"/>
      <c r="I357" s="15"/>
      <c r="L357" s="30"/>
      <c r="M357" s="89"/>
      <c r="N357" s="15"/>
      <c r="O357" s="15"/>
      <c r="P357" s="15"/>
      <c r="Q357" s="15"/>
      <c r="R357" s="15"/>
      <c r="S357" s="15"/>
      <c r="T357" s="15"/>
      <c r="U357" s="15"/>
      <c r="V357" s="15"/>
      <c r="W357" s="15"/>
      <c r="X357" s="15"/>
      <c r="Y357" s="15"/>
    </row>
    <row r="358">
      <c r="A358" s="17"/>
      <c r="B358" s="17"/>
      <c r="C358" s="17"/>
      <c r="D358" s="17"/>
      <c r="E358" s="17"/>
      <c r="F358" s="17"/>
      <c r="G358" s="17"/>
      <c r="H358" s="17"/>
      <c r="I358" s="15"/>
      <c r="L358" s="30"/>
      <c r="M358" s="89"/>
      <c r="N358" s="15"/>
      <c r="O358" s="15"/>
      <c r="P358" s="15"/>
      <c r="Q358" s="15"/>
      <c r="R358" s="15"/>
      <c r="S358" s="15"/>
      <c r="T358" s="15"/>
      <c r="U358" s="15"/>
      <c r="V358" s="15"/>
      <c r="W358" s="15"/>
      <c r="X358" s="15"/>
      <c r="Y358" s="15"/>
    </row>
    <row r="359">
      <c r="A359" s="17"/>
      <c r="B359" s="17"/>
      <c r="C359" s="17"/>
      <c r="D359" s="17"/>
      <c r="E359" s="17"/>
      <c r="F359" s="17"/>
      <c r="G359" s="17"/>
      <c r="H359" s="17"/>
      <c r="I359" s="15"/>
      <c r="L359" s="30"/>
      <c r="M359" s="89"/>
      <c r="N359" s="15"/>
      <c r="O359" s="15"/>
      <c r="P359" s="15"/>
      <c r="Q359" s="15"/>
      <c r="R359" s="15"/>
      <c r="S359" s="15"/>
      <c r="T359" s="15"/>
      <c r="U359" s="15"/>
      <c r="V359" s="15"/>
      <c r="W359" s="15"/>
      <c r="X359" s="15"/>
      <c r="Y359" s="15"/>
    </row>
    <row r="360">
      <c r="A360" s="17"/>
      <c r="B360" s="17"/>
      <c r="C360" s="17"/>
      <c r="D360" s="17"/>
      <c r="E360" s="17"/>
      <c r="F360" s="17"/>
      <c r="G360" s="17"/>
      <c r="H360" s="17"/>
      <c r="I360" s="15"/>
      <c r="L360" s="30"/>
      <c r="M360" s="89"/>
      <c r="N360" s="15"/>
      <c r="O360" s="15"/>
      <c r="P360" s="15"/>
      <c r="Q360" s="15"/>
      <c r="R360" s="15"/>
      <c r="S360" s="15"/>
      <c r="T360" s="15"/>
      <c r="U360" s="15"/>
      <c r="V360" s="15"/>
      <c r="W360" s="15"/>
      <c r="X360" s="15"/>
      <c r="Y360" s="15"/>
    </row>
    <row r="361">
      <c r="A361" s="17"/>
      <c r="B361" s="17"/>
      <c r="C361" s="17"/>
      <c r="D361" s="17"/>
      <c r="E361" s="17"/>
      <c r="F361" s="17"/>
      <c r="G361" s="17"/>
      <c r="H361" s="17"/>
      <c r="I361" s="15"/>
      <c r="L361" s="30"/>
      <c r="M361" s="89"/>
      <c r="N361" s="15"/>
      <c r="O361" s="15"/>
      <c r="P361" s="15"/>
      <c r="Q361" s="15"/>
      <c r="R361" s="15"/>
      <c r="S361" s="15"/>
      <c r="T361" s="15"/>
      <c r="U361" s="15"/>
      <c r="V361" s="15"/>
      <c r="W361" s="15"/>
      <c r="X361" s="15"/>
      <c r="Y361" s="15"/>
    </row>
    <row r="362">
      <c r="A362" s="17"/>
      <c r="B362" s="17"/>
      <c r="C362" s="17"/>
      <c r="D362" s="17"/>
      <c r="E362" s="17"/>
      <c r="F362" s="17"/>
      <c r="G362" s="17"/>
      <c r="H362" s="17"/>
      <c r="I362" s="15"/>
      <c r="L362" s="30"/>
      <c r="M362" s="89"/>
      <c r="N362" s="15"/>
      <c r="O362" s="15"/>
      <c r="P362" s="15"/>
      <c r="Q362" s="15"/>
      <c r="R362" s="15"/>
      <c r="S362" s="15"/>
      <c r="T362" s="15"/>
      <c r="U362" s="15"/>
      <c r="V362" s="15"/>
      <c r="W362" s="15"/>
      <c r="X362" s="15"/>
      <c r="Y362" s="15"/>
    </row>
    <row r="363">
      <c r="A363" s="17"/>
      <c r="B363" s="17"/>
      <c r="C363" s="17"/>
      <c r="D363" s="17"/>
      <c r="E363" s="17"/>
      <c r="F363" s="17"/>
      <c r="G363" s="17"/>
      <c r="H363" s="17"/>
      <c r="I363" s="15"/>
      <c r="L363" s="30"/>
      <c r="M363" s="89"/>
      <c r="N363" s="15"/>
      <c r="O363" s="15"/>
      <c r="P363" s="15"/>
      <c r="Q363" s="15"/>
      <c r="R363" s="15"/>
      <c r="S363" s="15"/>
      <c r="T363" s="15"/>
      <c r="U363" s="15"/>
      <c r="V363" s="15"/>
      <c r="W363" s="15"/>
      <c r="X363" s="15"/>
      <c r="Y363" s="15"/>
    </row>
    <row r="364">
      <c r="A364" s="17"/>
      <c r="B364" s="17"/>
      <c r="C364" s="17"/>
      <c r="D364" s="17"/>
      <c r="E364" s="17"/>
      <c r="F364" s="17"/>
      <c r="G364" s="17"/>
      <c r="H364" s="17"/>
      <c r="I364" s="15"/>
      <c r="L364" s="30"/>
      <c r="M364" s="89"/>
      <c r="N364" s="15"/>
      <c r="O364" s="15"/>
      <c r="P364" s="15"/>
      <c r="Q364" s="15"/>
      <c r="R364" s="15"/>
      <c r="S364" s="15"/>
      <c r="T364" s="15"/>
      <c r="U364" s="15"/>
      <c r="V364" s="15"/>
      <c r="W364" s="15"/>
      <c r="X364" s="15"/>
      <c r="Y364" s="15"/>
    </row>
    <row r="365">
      <c r="A365" s="17"/>
      <c r="B365" s="17"/>
      <c r="C365" s="17"/>
      <c r="D365" s="17"/>
      <c r="E365" s="17"/>
      <c r="F365" s="17"/>
      <c r="G365" s="17"/>
      <c r="H365" s="17"/>
      <c r="I365" s="15"/>
      <c r="L365" s="30"/>
      <c r="M365" s="89"/>
      <c r="N365" s="15"/>
      <c r="O365" s="15"/>
      <c r="P365" s="15"/>
      <c r="Q365" s="15"/>
      <c r="R365" s="15"/>
      <c r="S365" s="15"/>
      <c r="T365" s="15"/>
      <c r="U365" s="15"/>
      <c r="V365" s="15"/>
      <c r="W365" s="15"/>
      <c r="X365" s="15"/>
      <c r="Y365" s="15"/>
    </row>
    <row r="366">
      <c r="A366" s="17"/>
      <c r="B366" s="17"/>
      <c r="C366" s="17"/>
      <c r="D366" s="17"/>
      <c r="E366" s="17"/>
      <c r="F366" s="17"/>
      <c r="G366" s="17"/>
      <c r="H366" s="17"/>
      <c r="I366" s="15"/>
      <c r="L366" s="30"/>
      <c r="M366" s="89"/>
      <c r="N366" s="15"/>
      <c r="O366" s="15"/>
      <c r="P366" s="15"/>
      <c r="Q366" s="15"/>
      <c r="R366" s="15"/>
      <c r="S366" s="15"/>
      <c r="T366" s="15"/>
      <c r="U366" s="15"/>
      <c r="V366" s="15"/>
      <c r="W366" s="15"/>
      <c r="X366" s="15"/>
      <c r="Y366" s="15"/>
    </row>
    <row r="367">
      <c r="A367" s="17"/>
      <c r="B367" s="17"/>
      <c r="C367" s="17"/>
      <c r="D367" s="17"/>
      <c r="E367" s="17"/>
      <c r="F367" s="17"/>
      <c r="G367" s="17"/>
      <c r="H367" s="17"/>
      <c r="I367" s="15"/>
      <c r="L367" s="30"/>
      <c r="M367" s="89"/>
      <c r="N367" s="15"/>
      <c r="O367" s="15"/>
      <c r="P367" s="15"/>
      <c r="Q367" s="15"/>
      <c r="R367" s="15"/>
      <c r="S367" s="15"/>
      <c r="T367" s="15"/>
      <c r="U367" s="15"/>
      <c r="V367" s="15"/>
      <c r="W367" s="15"/>
      <c r="X367" s="15"/>
      <c r="Y367" s="15"/>
    </row>
    <row r="368">
      <c r="A368" s="17"/>
      <c r="B368" s="17"/>
      <c r="C368" s="17"/>
      <c r="D368" s="17"/>
      <c r="E368" s="17"/>
      <c r="F368" s="17"/>
      <c r="G368" s="17"/>
      <c r="H368" s="17"/>
      <c r="I368" s="15"/>
      <c r="L368" s="30"/>
      <c r="M368" s="89"/>
      <c r="N368" s="15"/>
      <c r="O368" s="15"/>
      <c r="P368" s="15"/>
      <c r="Q368" s="15"/>
      <c r="R368" s="15"/>
      <c r="S368" s="15"/>
      <c r="T368" s="15"/>
      <c r="U368" s="15"/>
      <c r="V368" s="15"/>
      <c r="W368" s="15"/>
      <c r="X368" s="15"/>
      <c r="Y368" s="15"/>
    </row>
    <row r="369">
      <c r="A369" s="17"/>
      <c r="B369" s="17"/>
      <c r="C369" s="17"/>
      <c r="D369" s="17"/>
      <c r="E369" s="17"/>
      <c r="F369" s="17"/>
      <c r="G369" s="17"/>
      <c r="H369" s="17"/>
      <c r="I369" s="15"/>
      <c r="L369" s="30"/>
      <c r="M369" s="89"/>
      <c r="N369" s="15"/>
      <c r="O369" s="15"/>
      <c r="P369" s="15"/>
      <c r="Q369" s="15"/>
      <c r="R369" s="15"/>
      <c r="S369" s="15"/>
      <c r="T369" s="15"/>
      <c r="U369" s="15"/>
      <c r="V369" s="15"/>
      <c r="W369" s="15"/>
      <c r="X369" s="15"/>
      <c r="Y369" s="15"/>
    </row>
    <row r="370">
      <c r="A370" s="17"/>
      <c r="B370" s="17"/>
      <c r="C370" s="17"/>
      <c r="D370" s="17"/>
      <c r="E370" s="17"/>
      <c r="F370" s="17"/>
      <c r="G370" s="17"/>
      <c r="H370" s="17"/>
      <c r="I370" s="15"/>
      <c r="L370" s="30"/>
      <c r="M370" s="89"/>
      <c r="N370" s="15"/>
      <c r="O370" s="15"/>
      <c r="P370" s="15"/>
      <c r="Q370" s="15"/>
      <c r="R370" s="15"/>
      <c r="S370" s="15"/>
      <c r="T370" s="15"/>
      <c r="U370" s="15"/>
      <c r="V370" s="15"/>
      <c r="W370" s="15"/>
      <c r="X370" s="15"/>
      <c r="Y370" s="15"/>
    </row>
    <row r="371">
      <c r="A371" s="17"/>
      <c r="B371" s="17"/>
      <c r="C371" s="17"/>
      <c r="D371" s="17"/>
      <c r="E371" s="17"/>
      <c r="F371" s="17"/>
      <c r="G371" s="17"/>
      <c r="H371" s="17"/>
      <c r="I371" s="15"/>
      <c r="L371" s="30"/>
      <c r="M371" s="89"/>
      <c r="N371" s="15"/>
      <c r="O371" s="15"/>
      <c r="P371" s="15"/>
      <c r="Q371" s="15"/>
      <c r="R371" s="15"/>
      <c r="S371" s="15"/>
      <c r="T371" s="15"/>
      <c r="U371" s="15"/>
      <c r="V371" s="15"/>
      <c r="W371" s="15"/>
      <c r="X371" s="15"/>
      <c r="Y371" s="15"/>
    </row>
    <row r="372">
      <c r="A372" s="17"/>
      <c r="B372" s="17"/>
      <c r="C372" s="17"/>
      <c r="D372" s="17"/>
      <c r="E372" s="17"/>
      <c r="F372" s="17"/>
      <c r="G372" s="17"/>
      <c r="H372" s="17"/>
      <c r="I372" s="15"/>
      <c r="L372" s="30"/>
      <c r="M372" s="89"/>
      <c r="N372" s="15"/>
      <c r="O372" s="15"/>
      <c r="P372" s="15"/>
      <c r="Q372" s="15"/>
      <c r="R372" s="15"/>
      <c r="S372" s="15"/>
      <c r="T372" s="15"/>
      <c r="U372" s="15"/>
      <c r="V372" s="15"/>
      <c r="W372" s="15"/>
      <c r="X372" s="15"/>
      <c r="Y372" s="15"/>
    </row>
    <row r="373">
      <c r="A373" s="17"/>
      <c r="B373" s="17"/>
      <c r="C373" s="17"/>
      <c r="D373" s="17"/>
      <c r="E373" s="17"/>
      <c r="F373" s="17"/>
      <c r="G373" s="17"/>
      <c r="H373" s="17"/>
      <c r="I373" s="15"/>
      <c r="L373" s="30"/>
      <c r="M373" s="89"/>
      <c r="N373" s="15"/>
      <c r="O373" s="15"/>
      <c r="P373" s="15"/>
      <c r="Q373" s="15"/>
      <c r="R373" s="15"/>
      <c r="S373" s="15"/>
      <c r="T373" s="15"/>
      <c r="U373" s="15"/>
      <c r="V373" s="15"/>
      <c r="W373" s="15"/>
      <c r="X373" s="15"/>
      <c r="Y373" s="15"/>
    </row>
    <row r="374">
      <c r="A374" s="17"/>
      <c r="B374" s="17"/>
      <c r="C374" s="17"/>
      <c r="D374" s="17"/>
      <c r="E374" s="17"/>
      <c r="F374" s="17"/>
      <c r="G374" s="17"/>
      <c r="H374" s="17"/>
      <c r="I374" s="15"/>
      <c r="L374" s="30"/>
      <c r="M374" s="89"/>
      <c r="N374" s="15"/>
      <c r="O374" s="15"/>
      <c r="P374" s="15"/>
      <c r="Q374" s="15"/>
      <c r="R374" s="15"/>
      <c r="S374" s="15"/>
      <c r="T374" s="15"/>
      <c r="U374" s="15"/>
      <c r="V374" s="15"/>
      <c r="W374" s="15"/>
      <c r="X374" s="15"/>
      <c r="Y374" s="15"/>
    </row>
    <row r="375">
      <c r="A375" s="17"/>
      <c r="B375" s="17"/>
      <c r="C375" s="17"/>
      <c r="D375" s="17"/>
      <c r="E375" s="17"/>
      <c r="F375" s="17"/>
      <c r="G375" s="17"/>
      <c r="H375" s="17"/>
      <c r="I375" s="15"/>
      <c r="L375" s="30"/>
      <c r="M375" s="89"/>
      <c r="N375" s="15"/>
      <c r="O375" s="15"/>
      <c r="P375" s="15"/>
      <c r="Q375" s="15"/>
      <c r="R375" s="15"/>
      <c r="S375" s="15"/>
      <c r="T375" s="15"/>
      <c r="U375" s="15"/>
      <c r="V375" s="15"/>
      <c r="W375" s="15"/>
      <c r="X375" s="15"/>
      <c r="Y375" s="15"/>
    </row>
    <row r="376">
      <c r="A376" s="17"/>
      <c r="B376" s="17"/>
      <c r="C376" s="17"/>
      <c r="D376" s="17"/>
      <c r="E376" s="17"/>
      <c r="F376" s="17"/>
      <c r="G376" s="17"/>
      <c r="H376" s="17"/>
      <c r="I376" s="15"/>
      <c r="L376" s="30"/>
      <c r="M376" s="89"/>
      <c r="N376" s="15"/>
      <c r="O376" s="15"/>
      <c r="P376" s="15"/>
      <c r="Q376" s="15"/>
      <c r="R376" s="15"/>
      <c r="S376" s="15"/>
      <c r="T376" s="15"/>
      <c r="U376" s="15"/>
      <c r="V376" s="15"/>
      <c r="W376" s="15"/>
      <c r="X376" s="15"/>
      <c r="Y376" s="15"/>
    </row>
    <row r="377">
      <c r="A377" s="17"/>
      <c r="B377" s="17"/>
      <c r="C377" s="17"/>
      <c r="D377" s="17"/>
      <c r="E377" s="17"/>
      <c r="F377" s="17"/>
      <c r="G377" s="17"/>
      <c r="H377" s="17"/>
      <c r="I377" s="15"/>
      <c r="L377" s="30"/>
      <c r="M377" s="89"/>
      <c r="N377" s="15"/>
      <c r="O377" s="15"/>
      <c r="P377" s="15"/>
      <c r="Q377" s="15"/>
      <c r="R377" s="15"/>
      <c r="S377" s="15"/>
      <c r="T377" s="15"/>
      <c r="U377" s="15"/>
      <c r="V377" s="15"/>
      <c r="W377" s="15"/>
      <c r="X377" s="15"/>
      <c r="Y377" s="15"/>
    </row>
    <row r="378">
      <c r="A378" s="17"/>
      <c r="B378" s="17"/>
      <c r="C378" s="17"/>
      <c r="D378" s="17"/>
      <c r="E378" s="17"/>
      <c r="F378" s="17"/>
      <c r="G378" s="17"/>
      <c r="H378" s="17"/>
      <c r="I378" s="15"/>
      <c r="L378" s="30"/>
      <c r="M378" s="89"/>
      <c r="N378" s="15"/>
      <c r="O378" s="15"/>
      <c r="P378" s="15"/>
      <c r="Q378" s="15"/>
      <c r="R378" s="15"/>
      <c r="S378" s="15"/>
      <c r="T378" s="15"/>
      <c r="U378" s="15"/>
      <c r="V378" s="15"/>
      <c r="W378" s="15"/>
      <c r="X378" s="15"/>
      <c r="Y378" s="15"/>
    </row>
    <row r="379">
      <c r="A379" s="17"/>
      <c r="B379" s="17"/>
      <c r="C379" s="17"/>
      <c r="D379" s="17"/>
      <c r="E379" s="17"/>
      <c r="F379" s="17"/>
      <c r="G379" s="17"/>
      <c r="H379" s="17"/>
      <c r="I379" s="15"/>
      <c r="L379" s="30"/>
      <c r="M379" s="89"/>
      <c r="N379" s="15"/>
      <c r="O379" s="15"/>
      <c r="P379" s="15"/>
      <c r="Q379" s="15"/>
      <c r="R379" s="15"/>
      <c r="S379" s="15"/>
      <c r="T379" s="15"/>
      <c r="U379" s="15"/>
      <c r="V379" s="15"/>
      <c r="W379" s="15"/>
      <c r="X379" s="15"/>
      <c r="Y379" s="15"/>
    </row>
    <row r="380">
      <c r="A380" s="17"/>
      <c r="B380" s="17"/>
      <c r="C380" s="17"/>
      <c r="D380" s="17"/>
      <c r="E380" s="17"/>
      <c r="F380" s="17"/>
      <c r="G380" s="17"/>
      <c r="H380" s="17"/>
      <c r="I380" s="15"/>
      <c r="L380" s="30"/>
      <c r="M380" s="89"/>
      <c r="N380" s="15"/>
      <c r="O380" s="15"/>
      <c r="P380" s="15"/>
      <c r="Q380" s="15"/>
      <c r="R380" s="15"/>
      <c r="S380" s="15"/>
      <c r="T380" s="15"/>
      <c r="U380" s="15"/>
      <c r="V380" s="15"/>
      <c r="W380" s="15"/>
      <c r="X380" s="15"/>
      <c r="Y380" s="15"/>
    </row>
    <row r="381">
      <c r="A381" s="17"/>
      <c r="B381" s="17"/>
      <c r="C381" s="17"/>
      <c r="D381" s="17"/>
      <c r="E381" s="17"/>
      <c r="F381" s="17"/>
      <c r="G381" s="17"/>
      <c r="H381" s="17"/>
      <c r="I381" s="15"/>
      <c r="L381" s="30"/>
      <c r="M381" s="89"/>
      <c r="N381" s="15"/>
      <c r="O381" s="15"/>
      <c r="P381" s="15"/>
      <c r="Q381" s="15"/>
      <c r="R381" s="15"/>
      <c r="S381" s="15"/>
      <c r="T381" s="15"/>
      <c r="U381" s="15"/>
      <c r="V381" s="15"/>
      <c r="W381" s="15"/>
      <c r="X381" s="15"/>
      <c r="Y381" s="15"/>
    </row>
    <row r="382">
      <c r="A382" s="17"/>
      <c r="B382" s="17"/>
      <c r="C382" s="17"/>
      <c r="D382" s="17"/>
      <c r="E382" s="17"/>
      <c r="F382" s="17"/>
      <c r="G382" s="17"/>
      <c r="H382" s="17"/>
      <c r="I382" s="15"/>
      <c r="L382" s="30"/>
      <c r="M382" s="89"/>
      <c r="N382" s="15"/>
      <c r="O382" s="15"/>
      <c r="P382" s="15"/>
      <c r="Q382" s="15"/>
      <c r="R382" s="15"/>
      <c r="S382" s="15"/>
      <c r="T382" s="15"/>
      <c r="U382" s="15"/>
      <c r="V382" s="15"/>
      <c r="W382" s="15"/>
      <c r="X382" s="15"/>
      <c r="Y382" s="15"/>
    </row>
    <row r="383">
      <c r="A383" s="17"/>
      <c r="B383" s="17"/>
      <c r="C383" s="17"/>
      <c r="D383" s="17"/>
      <c r="E383" s="17"/>
      <c r="F383" s="17"/>
      <c r="G383" s="17"/>
      <c r="H383" s="17"/>
      <c r="I383" s="15"/>
      <c r="L383" s="30"/>
      <c r="M383" s="89"/>
      <c r="N383" s="15"/>
      <c r="O383" s="15"/>
      <c r="P383" s="15"/>
      <c r="Q383" s="15"/>
      <c r="R383" s="15"/>
      <c r="S383" s="15"/>
      <c r="T383" s="15"/>
      <c r="U383" s="15"/>
      <c r="V383" s="15"/>
      <c r="W383" s="15"/>
      <c r="X383" s="15"/>
      <c r="Y383" s="15"/>
    </row>
    <row r="384">
      <c r="A384" s="17"/>
      <c r="B384" s="17"/>
      <c r="C384" s="17"/>
      <c r="D384" s="17"/>
      <c r="E384" s="17"/>
      <c r="F384" s="17"/>
      <c r="G384" s="17"/>
      <c r="H384" s="17"/>
      <c r="I384" s="15"/>
      <c r="L384" s="30"/>
      <c r="M384" s="89"/>
      <c r="N384" s="15"/>
      <c r="O384" s="15"/>
      <c r="P384" s="15"/>
      <c r="Q384" s="15"/>
      <c r="R384" s="15"/>
      <c r="S384" s="15"/>
      <c r="T384" s="15"/>
      <c r="U384" s="15"/>
      <c r="V384" s="15"/>
      <c r="W384" s="15"/>
      <c r="X384" s="15"/>
      <c r="Y384" s="15"/>
    </row>
    <row r="385">
      <c r="A385" s="17"/>
      <c r="B385" s="17"/>
      <c r="C385" s="17"/>
      <c r="D385" s="17"/>
      <c r="E385" s="17"/>
      <c r="F385" s="17"/>
      <c r="G385" s="17"/>
      <c r="H385" s="17"/>
      <c r="I385" s="15"/>
      <c r="L385" s="30"/>
      <c r="M385" s="89"/>
      <c r="N385" s="15"/>
      <c r="O385" s="15"/>
      <c r="P385" s="15"/>
      <c r="Q385" s="15"/>
      <c r="R385" s="15"/>
      <c r="S385" s="15"/>
      <c r="T385" s="15"/>
      <c r="U385" s="15"/>
      <c r="V385" s="15"/>
      <c r="W385" s="15"/>
      <c r="X385" s="15"/>
      <c r="Y385" s="15"/>
    </row>
    <row r="386">
      <c r="A386" s="17"/>
      <c r="B386" s="17"/>
      <c r="C386" s="17"/>
      <c r="D386" s="17"/>
      <c r="E386" s="17"/>
      <c r="F386" s="17"/>
      <c r="G386" s="17"/>
      <c r="H386" s="17"/>
      <c r="I386" s="15"/>
      <c r="L386" s="30"/>
      <c r="M386" s="89"/>
      <c r="N386" s="15"/>
      <c r="O386" s="15"/>
      <c r="P386" s="15"/>
      <c r="Q386" s="15"/>
      <c r="R386" s="15"/>
      <c r="S386" s="15"/>
      <c r="T386" s="15"/>
      <c r="U386" s="15"/>
      <c r="V386" s="15"/>
      <c r="W386" s="15"/>
      <c r="X386" s="15"/>
      <c r="Y386" s="15"/>
    </row>
    <row r="387">
      <c r="A387" s="17"/>
      <c r="B387" s="17"/>
      <c r="C387" s="17"/>
      <c r="D387" s="17"/>
      <c r="E387" s="17"/>
      <c r="F387" s="17"/>
      <c r="G387" s="17"/>
      <c r="H387" s="17"/>
      <c r="I387" s="15"/>
      <c r="L387" s="30"/>
      <c r="M387" s="89"/>
      <c r="N387" s="15"/>
      <c r="O387" s="15"/>
      <c r="P387" s="15"/>
      <c r="Q387" s="15"/>
      <c r="R387" s="15"/>
      <c r="S387" s="15"/>
      <c r="T387" s="15"/>
      <c r="U387" s="15"/>
      <c r="V387" s="15"/>
      <c r="W387" s="15"/>
      <c r="X387" s="15"/>
      <c r="Y387" s="15"/>
    </row>
    <row r="388">
      <c r="A388" s="17"/>
      <c r="B388" s="17"/>
      <c r="C388" s="17"/>
      <c r="D388" s="17"/>
      <c r="E388" s="17"/>
      <c r="F388" s="17"/>
      <c r="G388" s="17"/>
      <c r="H388" s="17"/>
      <c r="I388" s="15"/>
      <c r="L388" s="30"/>
      <c r="M388" s="89"/>
      <c r="N388" s="15"/>
      <c r="O388" s="15"/>
      <c r="P388" s="15"/>
      <c r="Q388" s="15"/>
      <c r="R388" s="15"/>
      <c r="S388" s="15"/>
      <c r="T388" s="15"/>
      <c r="U388" s="15"/>
      <c r="V388" s="15"/>
      <c r="W388" s="15"/>
      <c r="X388" s="15"/>
      <c r="Y388" s="15"/>
    </row>
    <row r="389">
      <c r="A389" s="17"/>
      <c r="B389" s="17"/>
      <c r="C389" s="17"/>
      <c r="D389" s="17"/>
      <c r="E389" s="17"/>
      <c r="F389" s="17"/>
      <c r="G389" s="17"/>
      <c r="H389" s="17"/>
      <c r="I389" s="15"/>
      <c r="L389" s="30"/>
      <c r="M389" s="89"/>
      <c r="N389" s="15"/>
      <c r="O389" s="15"/>
      <c r="P389" s="15"/>
      <c r="Q389" s="15"/>
      <c r="R389" s="15"/>
      <c r="S389" s="15"/>
      <c r="T389" s="15"/>
      <c r="U389" s="15"/>
      <c r="V389" s="15"/>
      <c r="W389" s="15"/>
      <c r="X389" s="15"/>
      <c r="Y389" s="15"/>
    </row>
    <row r="390">
      <c r="A390" s="17"/>
      <c r="B390" s="17"/>
      <c r="C390" s="17"/>
      <c r="D390" s="17"/>
      <c r="E390" s="17"/>
      <c r="F390" s="17"/>
      <c r="G390" s="17"/>
      <c r="H390" s="17"/>
      <c r="I390" s="15"/>
      <c r="L390" s="30"/>
      <c r="M390" s="89"/>
      <c r="N390" s="15"/>
      <c r="O390" s="15"/>
      <c r="P390" s="15"/>
      <c r="Q390" s="15"/>
      <c r="R390" s="15"/>
      <c r="S390" s="15"/>
      <c r="T390" s="15"/>
      <c r="U390" s="15"/>
      <c r="V390" s="15"/>
      <c r="W390" s="15"/>
      <c r="X390" s="15"/>
      <c r="Y390" s="15"/>
    </row>
    <row r="391">
      <c r="A391" s="17"/>
      <c r="B391" s="17"/>
      <c r="C391" s="17"/>
      <c r="D391" s="17"/>
      <c r="E391" s="17"/>
      <c r="F391" s="17"/>
      <c r="G391" s="17"/>
      <c r="H391" s="17"/>
      <c r="I391" s="15"/>
      <c r="L391" s="30"/>
      <c r="M391" s="89"/>
      <c r="N391" s="15"/>
      <c r="O391" s="15"/>
      <c r="P391" s="15"/>
      <c r="Q391" s="15"/>
      <c r="R391" s="15"/>
      <c r="S391" s="15"/>
      <c r="T391" s="15"/>
      <c r="U391" s="15"/>
      <c r="V391" s="15"/>
      <c r="W391" s="15"/>
      <c r="X391" s="15"/>
      <c r="Y391" s="15"/>
    </row>
    <row r="392">
      <c r="A392" s="17"/>
      <c r="B392" s="17"/>
      <c r="C392" s="17"/>
      <c r="D392" s="17"/>
      <c r="E392" s="17"/>
      <c r="F392" s="17"/>
      <c r="G392" s="17"/>
      <c r="H392" s="17"/>
      <c r="I392" s="15"/>
      <c r="L392" s="30"/>
      <c r="M392" s="89"/>
      <c r="N392" s="15"/>
      <c r="O392" s="15"/>
      <c r="P392" s="15"/>
      <c r="Q392" s="15"/>
      <c r="R392" s="15"/>
      <c r="S392" s="15"/>
      <c r="T392" s="15"/>
      <c r="U392" s="15"/>
      <c r="V392" s="15"/>
      <c r="W392" s="15"/>
      <c r="X392" s="15"/>
      <c r="Y392" s="15"/>
    </row>
    <row r="393">
      <c r="A393" s="17"/>
      <c r="B393" s="17"/>
      <c r="C393" s="17"/>
      <c r="D393" s="17"/>
      <c r="E393" s="17"/>
      <c r="F393" s="17"/>
      <c r="G393" s="17"/>
      <c r="H393" s="17"/>
      <c r="I393" s="15"/>
      <c r="L393" s="30"/>
      <c r="M393" s="89"/>
      <c r="N393" s="15"/>
      <c r="O393" s="15"/>
      <c r="P393" s="15"/>
      <c r="Q393" s="15"/>
      <c r="R393" s="15"/>
      <c r="S393" s="15"/>
      <c r="T393" s="15"/>
      <c r="U393" s="15"/>
      <c r="V393" s="15"/>
      <c r="W393" s="15"/>
      <c r="X393" s="15"/>
      <c r="Y393" s="15"/>
    </row>
    <row r="394">
      <c r="A394" s="17"/>
      <c r="B394" s="17"/>
      <c r="C394" s="17"/>
      <c r="D394" s="17"/>
      <c r="E394" s="17"/>
      <c r="F394" s="17"/>
      <c r="G394" s="17"/>
      <c r="H394" s="17"/>
      <c r="I394" s="15"/>
      <c r="L394" s="30"/>
      <c r="M394" s="89"/>
      <c r="N394" s="15"/>
      <c r="O394" s="15"/>
      <c r="P394" s="15"/>
      <c r="Q394" s="15"/>
      <c r="R394" s="15"/>
      <c r="S394" s="15"/>
      <c r="T394" s="15"/>
      <c r="U394" s="15"/>
      <c r="V394" s="15"/>
      <c r="W394" s="15"/>
      <c r="X394" s="15"/>
      <c r="Y394" s="15"/>
    </row>
    <row r="395">
      <c r="A395" s="17"/>
      <c r="B395" s="17"/>
      <c r="C395" s="17"/>
      <c r="D395" s="17"/>
      <c r="E395" s="17"/>
      <c r="F395" s="17"/>
      <c r="G395" s="17"/>
      <c r="H395" s="17"/>
      <c r="I395" s="15"/>
      <c r="L395" s="30"/>
      <c r="M395" s="89"/>
      <c r="N395" s="15"/>
      <c r="O395" s="15"/>
      <c r="P395" s="15"/>
      <c r="Q395" s="15"/>
      <c r="R395" s="15"/>
      <c r="S395" s="15"/>
      <c r="T395" s="15"/>
      <c r="U395" s="15"/>
      <c r="V395" s="15"/>
      <c r="W395" s="15"/>
      <c r="X395" s="15"/>
      <c r="Y395" s="15"/>
    </row>
    <row r="396">
      <c r="A396" s="17"/>
      <c r="B396" s="17"/>
      <c r="C396" s="17"/>
      <c r="D396" s="17"/>
      <c r="E396" s="17"/>
      <c r="F396" s="17"/>
      <c r="G396" s="17"/>
      <c r="H396" s="17"/>
      <c r="I396" s="15"/>
      <c r="L396" s="30"/>
      <c r="M396" s="89"/>
      <c r="N396" s="15"/>
      <c r="O396" s="15"/>
      <c r="P396" s="15"/>
      <c r="Q396" s="15"/>
      <c r="R396" s="15"/>
      <c r="S396" s="15"/>
      <c r="T396" s="15"/>
      <c r="U396" s="15"/>
      <c r="V396" s="15"/>
      <c r="W396" s="15"/>
      <c r="X396" s="15"/>
      <c r="Y396" s="15"/>
    </row>
    <row r="397">
      <c r="A397" s="17"/>
      <c r="B397" s="17"/>
      <c r="C397" s="17"/>
      <c r="D397" s="17"/>
      <c r="E397" s="17"/>
      <c r="F397" s="17"/>
      <c r="G397" s="17"/>
      <c r="H397" s="17"/>
      <c r="I397" s="15"/>
      <c r="L397" s="30"/>
      <c r="M397" s="89"/>
      <c r="N397" s="15"/>
      <c r="O397" s="15"/>
      <c r="P397" s="15"/>
      <c r="Q397" s="15"/>
      <c r="R397" s="15"/>
      <c r="S397" s="15"/>
      <c r="T397" s="15"/>
      <c r="U397" s="15"/>
      <c r="V397" s="15"/>
      <c r="W397" s="15"/>
      <c r="X397" s="15"/>
      <c r="Y397" s="15"/>
    </row>
    <row r="398">
      <c r="A398" s="17"/>
      <c r="B398" s="17"/>
      <c r="C398" s="17"/>
      <c r="D398" s="17"/>
      <c r="E398" s="17"/>
      <c r="F398" s="17"/>
      <c r="G398" s="17"/>
      <c r="H398" s="17"/>
      <c r="I398" s="15"/>
      <c r="L398" s="30"/>
      <c r="M398" s="89"/>
      <c r="N398" s="15"/>
      <c r="O398" s="15"/>
      <c r="P398" s="15"/>
      <c r="Q398" s="15"/>
      <c r="R398" s="15"/>
      <c r="S398" s="15"/>
      <c r="T398" s="15"/>
      <c r="U398" s="15"/>
      <c r="V398" s="15"/>
      <c r="W398" s="15"/>
      <c r="X398" s="15"/>
      <c r="Y398" s="15"/>
    </row>
    <row r="399">
      <c r="A399" s="17"/>
      <c r="B399" s="17"/>
      <c r="C399" s="17"/>
      <c r="D399" s="17"/>
      <c r="E399" s="17"/>
      <c r="F399" s="17"/>
      <c r="G399" s="17"/>
      <c r="H399" s="17"/>
      <c r="I399" s="15"/>
      <c r="L399" s="30"/>
      <c r="M399" s="89"/>
      <c r="N399" s="15"/>
      <c r="O399" s="15"/>
      <c r="P399" s="15"/>
      <c r="Q399" s="15"/>
      <c r="R399" s="15"/>
      <c r="S399" s="15"/>
      <c r="T399" s="15"/>
      <c r="U399" s="15"/>
      <c r="V399" s="15"/>
      <c r="W399" s="15"/>
      <c r="X399" s="15"/>
      <c r="Y399" s="15"/>
    </row>
    <row r="400">
      <c r="A400" s="17"/>
      <c r="B400" s="17"/>
      <c r="C400" s="17"/>
      <c r="D400" s="17"/>
      <c r="E400" s="17"/>
      <c r="F400" s="17"/>
      <c r="G400" s="17"/>
      <c r="H400" s="17"/>
      <c r="I400" s="15"/>
      <c r="L400" s="30"/>
      <c r="M400" s="89"/>
      <c r="N400" s="15"/>
      <c r="O400" s="15"/>
      <c r="P400" s="15"/>
      <c r="Q400" s="15"/>
      <c r="R400" s="15"/>
      <c r="S400" s="15"/>
      <c r="T400" s="15"/>
      <c r="U400" s="15"/>
      <c r="V400" s="15"/>
      <c r="W400" s="15"/>
      <c r="X400" s="15"/>
      <c r="Y400" s="15"/>
    </row>
    <row r="401">
      <c r="A401" s="17"/>
      <c r="B401" s="17"/>
      <c r="C401" s="17"/>
      <c r="D401" s="17"/>
      <c r="E401" s="17"/>
      <c r="F401" s="17"/>
      <c r="G401" s="17"/>
      <c r="H401" s="17"/>
      <c r="I401" s="15"/>
      <c r="L401" s="30"/>
      <c r="M401" s="89"/>
      <c r="N401" s="15"/>
      <c r="O401" s="15"/>
      <c r="P401" s="15"/>
      <c r="Q401" s="15"/>
      <c r="R401" s="15"/>
      <c r="S401" s="15"/>
      <c r="T401" s="15"/>
      <c r="U401" s="15"/>
      <c r="V401" s="15"/>
      <c r="W401" s="15"/>
      <c r="X401" s="15"/>
      <c r="Y401" s="15"/>
    </row>
    <row r="402">
      <c r="A402" s="17"/>
      <c r="B402" s="17"/>
      <c r="C402" s="17"/>
      <c r="D402" s="17"/>
      <c r="E402" s="17"/>
      <c r="F402" s="17"/>
      <c r="G402" s="17"/>
      <c r="H402" s="17"/>
      <c r="I402" s="15"/>
      <c r="L402" s="30"/>
      <c r="M402" s="89"/>
      <c r="N402" s="15"/>
      <c r="O402" s="15"/>
      <c r="P402" s="15"/>
      <c r="Q402" s="15"/>
      <c r="R402" s="15"/>
      <c r="S402" s="15"/>
      <c r="T402" s="15"/>
      <c r="U402" s="15"/>
      <c r="V402" s="15"/>
      <c r="W402" s="15"/>
      <c r="X402" s="15"/>
      <c r="Y402" s="15"/>
    </row>
    <row r="403">
      <c r="A403" s="17"/>
      <c r="B403" s="17"/>
      <c r="C403" s="17"/>
      <c r="D403" s="17"/>
      <c r="E403" s="17"/>
      <c r="F403" s="17"/>
      <c r="G403" s="17"/>
      <c r="H403" s="17"/>
      <c r="I403" s="15"/>
      <c r="L403" s="30"/>
      <c r="M403" s="89"/>
      <c r="N403" s="15"/>
      <c r="O403" s="15"/>
      <c r="P403" s="15"/>
      <c r="Q403" s="15"/>
      <c r="R403" s="15"/>
      <c r="S403" s="15"/>
      <c r="T403" s="15"/>
      <c r="U403" s="15"/>
      <c r="V403" s="15"/>
      <c r="W403" s="15"/>
      <c r="X403" s="15"/>
      <c r="Y403" s="15"/>
    </row>
    <row r="404">
      <c r="A404" s="17"/>
      <c r="B404" s="17"/>
      <c r="C404" s="17"/>
      <c r="D404" s="17"/>
      <c r="E404" s="17"/>
      <c r="F404" s="17"/>
      <c r="G404" s="17"/>
      <c r="H404" s="17"/>
      <c r="I404" s="15"/>
      <c r="L404" s="30"/>
      <c r="M404" s="89"/>
      <c r="N404" s="15"/>
      <c r="O404" s="15"/>
      <c r="P404" s="15"/>
      <c r="Q404" s="15"/>
      <c r="R404" s="15"/>
      <c r="S404" s="15"/>
      <c r="T404" s="15"/>
      <c r="U404" s="15"/>
      <c r="V404" s="15"/>
      <c r="W404" s="15"/>
      <c r="X404" s="15"/>
      <c r="Y404" s="15"/>
    </row>
    <row r="405">
      <c r="A405" s="17"/>
      <c r="B405" s="17"/>
      <c r="C405" s="17"/>
      <c r="D405" s="17"/>
      <c r="E405" s="17"/>
      <c r="F405" s="17"/>
      <c r="G405" s="17"/>
      <c r="H405" s="17"/>
      <c r="I405" s="15"/>
      <c r="L405" s="30"/>
      <c r="M405" s="89"/>
      <c r="N405" s="15"/>
      <c r="O405" s="15"/>
      <c r="P405" s="15"/>
      <c r="Q405" s="15"/>
      <c r="R405" s="15"/>
      <c r="S405" s="15"/>
      <c r="T405" s="15"/>
      <c r="U405" s="15"/>
      <c r="V405" s="15"/>
      <c r="W405" s="15"/>
      <c r="X405" s="15"/>
      <c r="Y405" s="15"/>
    </row>
    <row r="406">
      <c r="A406" s="17"/>
      <c r="B406" s="17"/>
      <c r="C406" s="17"/>
      <c r="D406" s="17"/>
      <c r="E406" s="17"/>
      <c r="F406" s="17"/>
      <c r="G406" s="17"/>
      <c r="H406" s="17"/>
      <c r="I406" s="15"/>
      <c r="L406" s="30"/>
      <c r="M406" s="89"/>
      <c r="N406" s="15"/>
      <c r="O406" s="15"/>
      <c r="P406" s="15"/>
      <c r="Q406" s="15"/>
      <c r="R406" s="15"/>
      <c r="S406" s="15"/>
      <c r="T406" s="15"/>
      <c r="U406" s="15"/>
      <c r="V406" s="15"/>
      <c r="W406" s="15"/>
      <c r="X406" s="15"/>
      <c r="Y406" s="15"/>
    </row>
    <row r="407">
      <c r="A407" s="17"/>
      <c r="B407" s="17"/>
      <c r="C407" s="17"/>
      <c r="D407" s="17"/>
      <c r="E407" s="17"/>
      <c r="F407" s="17"/>
      <c r="G407" s="17"/>
      <c r="H407" s="17"/>
      <c r="I407" s="15"/>
      <c r="L407" s="30"/>
      <c r="M407" s="89"/>
      <c r="N407" s="15"/>
      <c r="O407" s="15"/>
      <c r="P407" s="15"/>
      <c r="Q407" s="15"/>
      <c r="R407" s="15"/>
      <c r="S407" s="15"/>
      <c r="T407" s="15"/>
      <c r="U407" s="15"/>
      <c r="V407" s="15"/>
      <c r="W407" s="15"/>
      <c r="X407" s="15"/>
      <c r="Y407" s="15"/>
    </row>
    <row r="408">
      <c r="A408" s="17"/>
      <c r="B408" s="17"/>
      <c r="C408" s="17"/>
      <c r="D408" s="17"/>
      <c r="E408" s="17"/>
      <c r="F408" s="17"/>
      <c r="G408" s="17"/>
      <c r="H408" s="17"/>
      <c r="I408" s="15"/>
      <c r="L408" s="30"/>
      <c r="M408" s="89"/>
      <c r="N408" s="15"/>
      <c r="O408" s="15"/>
      <c r="P408" s="15"/>
      <c r="Q408" s="15"/>
      <c r="R408" s="15"/>
      <c r="S408" s="15"/>
      <c r="T408" s="15"/>
      <c r="U408" s="15"/>
      <c r="V408" s="15"/>
      <c r="W408" s="15"/>
      <c r="X408" s="15"/>
      <c r="Y408" s="15"/>
    </row>
    <row r="409">
      <c r="A409" s="17"/>
      <c r="B409" s="17"/>
      <c r="C409" s="17"/>
      <c r="D409" s="17"/>
      <c r="E409" s="17"/>
      <c r="F409" s="17"/>
      <c r="G409" s="17"/>
      <c r="H409" s="17"/>
      <c r="I409" s="15"/>
      <c r="L409" s="30"/>
      <c r="M409" s="89"/>
      <c r="N409" s="15"/>
      <c r="O409" s="15"/>
      <c r="P409" s="15"/>
      <c r="Q409" s="15"/>
      <c r="R409" s="15"/>
      <c r="S409" s="15"/>
      <c r="T409" s="15"/>
      <c r="U409" s="15"/>
      <c r="V409" s="15"/>
      <c r="W409" s="15"/>
      <c r="X409" s="15"/>
      <c r="Y409" s="15"/>
    </row>
    <row r="410">
      <c r="A410" s="17"/>
      <c r="B410" s="17"/>
      <c r="C410" s="17"/>
      <c r="D410" s="17"/>
      <c r="E410" s="17"/>
      <c r="F410" s="17"/>
      <c r="G410" s="17"/>
      <c r="H410" s="17"/>
      <c r="I410" s="15"/>
      <c r="L410" s="30"/>
      <c r="M410" s="89"/>
      <c r="N410" s="15"/>
      <c r="O410" s="15"/>
      <c r="P410" s="15"/>
      <c r="Q410" s="15"/>
      <c r="R410" s="15"/>
      <c r="S410" s="15"/>
      <c r="T410" s="15"/>
      <c r="U410" s="15"/>
      <c r="V410" s="15"/>
      <c r="W410" s="15"/>
      <c r="X410" s="15"/>
      <c r="Y410" s="15"/>
    </row>
    <row r="411">
      <c r="A411" s="17"/>
      <c r="B411" s="17"/>
      <c r="C411" s="17"/>
      <c r="D411" s="17"/>
      <c r="E411" s="17"/>
      <c r="F411" s="17"/>
      <c r="G411" s="17"/>
      <c r="H411" s="17"/>
      <c r="I411" s="15"/>
      <c r="L411" s="30"/>
      <c r="M411" s="89"/>
      <c r="N411" s="15"/>
      <c r="O411" s="15"/>
      <c r="P411" s="15"/>
      <c r="Q411" s="15"/>
      <c r="R411" s="15"/>
      <c r="S411" s="15"/>
      <c r="T411" s="15"/>
      <c r="U411" s="15"/>
      <c r="V411" s="15"/>
      <c r="W411" s="15"/>
      <c r="X411" s="15"/>
      <c r="Y411" s="15"/>
    </row>
    <row r="412">
      <c r="A412" s="17"/>
      <c r="B412" s="17"/>
      <c r="C412" s="17"/>
      <c r="D412" s="17"/>
      <c r="E412" s="17"/>
      <c r="F412" s="17"/>
      <c r="G412" s="17"/>
      <c r="H412" s="17"/>
      <c r="I412" s="15"/>
      <c r="L412" s="30"/>
      <c r="M412" s="89"/>
      <c r="N412" s="15"/>
      <c r="O412" s="15"/>
      <c r="P412" s="15"/>
      <c r="Q412" s="15"/>
      <c r="R412" s="15"/>
      <c r="S412" s="15"/>
      <c r="T412" s="15"/>
      <c r="U412" s="15"/>
      <c r="V412" s="15"/>
      <c r="W412" s="15"/>
      <c r="X412" s="15"/>
      <c r="Y412" s="15"/>
    </row>
    <row r="413">
      <c r="A413" s="17"/>
      <c r="B413" s="17"/>
      <c r="C413" s="17"/>
      <c r="D413" s="17"/>
      <c r="E413" s="17"/>
      <c r="F413" s="17"/>
      <c r="G413" s="17"/>
      <c r="H413" s="17"/>
      <c r="I413" s="15"/>
      <c r="L413" s="30"/>
      <c r="M413" s="89"/>
      <c r="N413" s="15"/>
      <c r="O413" s="15"/>
      <c r="P413" s="15"/>
      <c r="Q413" s="15"/>
      <c r="R413" s="15"/>
      <c r="S413" s="15"/>
      <c r="T413" s="15"/>
      <c r="U413" s="15"/>
      <c r="V413" s="15"/>
      <c r="W413" s="15"/>
      <c r="X413" s="15"/>
      <c r="Y413" s="15"/>
    </row>
    <row r="414">
      <c r="A414" s="17"/>
      <c r="B414" s="17"/>
      <c r="C414" s="17"/>
      <c r="D414" s="17"/>
      <c r="E414" s="17"/>
      <c r="F414" s="17"/>
      <c r="G414" s="17"/>
      <c r="H414" s="17"/>
      <c r="I414" s="15"/>
      <c r="L414" s="30"/>
      <c r="M414" s="89"/>
      <c r="N414" s="15"/>
      <c r="O414" s="15"/>
      <c r="P414" s="15"/>
      <c r="Q414" s="15"/>
      <c r="R414" s="15"/>
      <c r="S414" s="15"/>
      <c r="T414" s="15"/>
      <c r="U414" s="15"/>
      <c r="V414" s="15"/>
      <c r="W414" s="15"/>
      <c r="X414" s="15"/>
      <c r="Y414" s="15"/>
    </row>
    <row r="415">
      <c r="A415" s="17"/>
      <c r="B415" s="17"/>
      <c r="C415" s="17"/>
      <c r="D415" s="17"/>
      <c r="E415" s="17"/>
      <c r="F415" s="17"/>
      <c r="G415" s="17"/>
      <c r="H415" s="17"/>
      <c r="I415" s="15"/>
      <c r="L415" s="30"/>
      <c r="M415" s="89"/>
      <c r="N415" s="15"/>
      <c r="O415" s="15"/>
      <c r="P415" s="15"/>
      <c r="Q415" s="15"/>
      <c r="R415" s="15"/>
      <c r="S415" s="15"/>
      <c r="T415" s="15"/>
      <c r="U415" s="15"/>
      <c r="V415" s="15"/>
      <c r="W415" s="15"/>
      <c r="X415" s="15"/>
      <c r="Y415" s="15"/>
    </row>
    <row r="416">
      <c r="A416" s="17"/>
      <c r="B416" s="17"/>
      <c r="C416" s="17"/>
      <c r="D416" s="17"/>
      <c r="E416" s="17"/>
      <c r="F416" s="17"/>
      <c r="G416" s="17"/>
      <c r="H416" s="17"/>
      <c r="I416" s="15"/>
      <c r="L416" s="30"/>
      <c r="M416" s="89"/>
      <c r="N416" s="15"/>
      <c r="O416" s="15"/>
      <c r="P416" s="15"/>
      <c r="Q416" s="15"/>
      <c r="R416" s="15"/>
      <c r="S416" s="15"/>
      <c r="T416" s="15"/>
      <c r="U416" s="15"/>
      <c r="V416" s="15"/>
      <c r="W416" s="15"/>
      <c r="X416" s="15"/>
      <c r="Y416" s="15"/>
    </row>
    <row r="417">
      <c r="A417" s="17"/>
      <c r="B417" s="17"/>
      <c r="C417" s="17"/>
      <c r="D417" s="17"/>
      <c r="E417" s="17"/>
      <c r="F417" s="17"/>
      <c r="G417" s="17"/>
      <c r="H417" s="17"/>
      <c r="I417" s="15"/>
      <c r="L417" s="30"/>
      <c r="M417" s="89"/>
      <c r="N417" s="15"/>
      <c r="O417" s="15"/>
      <c r="P417" s="15"/>
      <c r="Q417" s="15"/>
      <c r="R417" s="15"/>
      <c r="S417" s="15"/>
      <c r="T417" s="15"/>
      <c r="U417" s="15"/>
      <c r="V417" s="15"/>
      <c r="W417" s="15"/>
      <c r="X417" s="15"/>
      <c r="Y417" s="15"/>
    </row>
    <row r="418">
      <c r="A418" s="17"/>
      <c r="B418" s="17"/>
      <c r="C418" s="17"/>
      <c r="D418" s="17"/>
      <c r="E418" s="17"/>
      <c r="F418" s="17"/>
      <c r="G418" s="17"/>
      <c r="H418" s="17"/>
      <c r="I418" s="15"/>
      <c r="L418" s="30"/>
      <c r="M418" s="89"/>
      <c r="N418" s="15"/>
      <c r="O418" s="15"/>
      <c r="P418" s="15"/>
      <c r="Q418" s="15"/>
      <c r="R418" s="15"/>
      <c r="S418" s="15"/>
      <c r="T418" s="15"/>
      <c r="U418" s="15"/>
      <c r="V418" s="15"/>
      <c r="W418" s="15"/>
      <c r="X418" s="15"/>
      <c r="Y418" s="15"/>
    </row>
    <row r="419">
      <c r="A419" s="17"/>
      <c r="B419" s="17"/>
      <c r="C419" s="17"/>
      <c r="D419" s="17"/>
      <c r="E419" s="17"/>
      <c r="F419" s="17"/>
      <c r="G419" s="17"/>
      <c r="H419" s="17"/>
      <c r="I419" s="15"/>
      <c r="L419" s="30"/>
      <c r="M419" s="89"/>
      <c r="N419" s="15"/>
      <c r="O419" s="15"/>
      <c r="P419" s="15"/>
      <c r="Q419" s="15"/>
      <c r="R419" s="15"/>
      <c r="S419" s="15"/>
      <c r="T419" s="15"/>
      <c r="U419" s="15"/>
      <c r="V419" s="15"/>
      <c r="W419" s="15"/>
      <c r="X419" s="15"/>
      <c r="Y419" s="15"/>
    </row>
    <row r="420">
      <c r="A420" s="17"/>
      <c r="B420" s="17"/>
      <c r="C420" s="17"/>
      <c r="D420" s="17"/>
      <c r="E420" s="17"/>
      <c r="F420" s="17"/>
      <c r="G420" s="17"/>
      <c r="H420" s="17"/>
      <c r="I420" s="15"/>
      <c r="L420" s="30"/>
      <c r="M420" s="89"/>
      <c r="N420" s="15"/>
      <c r="O420" s="15"/>
      <c r="P420" s="15"/>
      <c r="Q420" s="15"/>
      <c r="R420" s="15"/>
      <c r="S420" s="15"/>
      <c r="T420" s="15"/>
      <c r="U420" s="15"/>
      <c r="V420" s="15"/>
      <c r="W420" s="15"/>
      <c r="X420" s="15"/>
      <c r="Y420" s="15"/>
    </row>
    <row r="421">
      <c r="A421" s="17"/>
      <c r="B421" s="17"/>
      <c r="C421" s="17"/>
      <c r="D421" s="17"/>
      <c r="E421" s="17"/>
      <c r="F421" s="17"/>
      <c r="G421" s="17"/>
      <c r="H421" s="17"/>
      <c r="I421" s="15"/>
      <c r="L421" s="30"/>
      <c r="M421" s="89"/>
      <c r="N421" s="15"/>
      <c r="O421" s="15"/>
      <c r="P421" s="15"/>
      <c r="Q421" s="15"/>
      <c r="R421" s="15"/>
      <c r="S421" s="15"/>
      <c r="T421" s="15"/>
      <c r="U421" s="15"/>
      <c r="V421" s="15"/>
      <c r="W421" s="15"/>
      <c r="X421" s="15"/>
      <c r="Y421" s="15"/>
    </row>
    <row r="422">
      <c r="A422" s="17"/>
      <c r="B422" s="17"/>
      <c r="C422" s="17"/>
      <c r="D422" s="17"/>
      <c r="E422" s="17"/>
      <c r="F422" s="17"/>
      <c r="G422" s="17"/>
      <c r="H422" s="17"/>
      <c r="I422" s="15"/>
      <c r="L422" s="30"/>
      <c r="M422" s="89"/>
      <c r="N422" s="15"/>
      <c r="O422" s="15"/>
      <c r="P422" s="15"/>
      <c r="Q422" s="15"/>
      <c r="R422" s="15"/>
      <c r="S422" s="15"/>
      <c r="T422" s="15"/>
      <c r="U422" s="15"/>
      <c r="V422" s="15"/>
      <c r="W422" s="15"/>
      <c r="X422" s="15"/>
      <c r="Y422" s="15"/>
    </row>
    <row r="423">
      <c r="A423" s="17"/>
      <c r="B423" s="17"/>
      <c r="C423" s="17"/>
      <c r="D423" s="17"/>
      <c r="E423" s="17"/>
      <c r="F423" s="17"/>
      <c r="G423" s="17"/>
      <c r="H423" s="17"/>
      <c r="I423" s="15"/>
      <c r="L423" s="30"/>
      <c r="M423" s="89"/>
      <c r="N423" s="15"/>
      <c r="O423" s="15"/>
      <c r="P423" s="15"/>
      <c r="Q423" s="15"/>
      <c r="R423" s="15"/>
      <c r="S423" s="15"/>
      <c r="T423" s="15"/>
      <c r="U423" s="15"/>
      <c r="V423" s="15"/>
      <c r="W423" s="15"/>
      <c r="X423" s="15"/>
      <c r="Y423" s="15"/>
    </row>
    <row r="424">
      <c r="A424" s="17"/>
      <c r="B424" s="17"/>
      <c r="C424" s="17"/>
      <c r="D424" s="17"/>
      <c r="E424" s="17"/>
      <c r="F424" s="17"/>
      <c r="G424" s="17"/>
      <c r="H424" s="17"/>
      <c r="I424" s="15"/>
      <c r="L424" s="30"/>
      <c r="M424" s="89"/>
      <c r="N424" s="15"/>
      <c r="O424" s="15"/>
      <c r="P424" s="15"/>
      <c r="Q424" s="15"/>
      <c r="R424" s="15"/>
      <c r="S424" s="15"/>
      <c r="T424" s="15"/>
      <c r="U424" s="15"/>
      <c r="V424" s="15"/>
      <c r="W424" s="15"/>
      <c r="X424" s="15"/>
      <c r="Y424" s="15"/>
    </row>
    <row r="425">
      <c r="A425" s="17"/>
      <c r="B425" s="17"/>
      <c r="C425" s="17"/>
      <c r="D425" s="17"/>
      <c r="E425" s="17"/>
      <c r="F425" s="17"/>
      <c r="G425" s="17"/>
      <c r="H425" s="17"/>
      <c r="I425" s="15"/>
      <c r="L425" s="30"/>
      <c r="M425" s="89"/>
      <c r="N425" s="15"/>
      <c r="O425" s="15"/>
      <c r="P425" s="15"/>
      <c r="Q425" s="15"/>
      <c r="R425" s="15"/>
      <c r="S425" s="15"/>
      <c r="T425" s="15"/>
      <c r="U425" s="15"/>
      <c r="V425" s="15"/>
      <c r="W425" s="15"/>
      <c r="X425" s="15"/>
      <c r="Y425" s="15"/>
    </row>
    <row r="426">
      <c r="A426" s="17"/>
      <c r="B426" s="17"/>
      <c r="C426" s="17"/>
      <c r="D426" s="17"/>
      <c r="E426" s="17"/>
      <c r="F426" s="17"/>
      <c r="G426" s="17"/>
      <c r="H426" s="17"/>
      <c r="I426" s="15"/>
      <c r="L426" s="30"/>
      <c r="M426" s="89"/>
      <c r="N426" s="15"/>
      <c r="O426" s="15"/>
      <c r="P426" s="15"/>
      <c r="Q426" s="15"/>
      <c r="R426" s="15"/>
      <c r="S426" s="15"/>
      <c r="T426" s="15"/>
      <c r="U426" s="15"/>
      <c r="V426" s="15"/>
      <c r="W426" s="15"/>
      <c r="X426" s="15"/>
      <c r="Y426" s="15"/>
    </row>
    <row r="427">
      <c r="A427" s="17"/>
      <c r="B427" s="17"/>
      <c r="C427" s="17"/>
      <c r="D427" s="17"/>
      <c r="E427" s="17"/>
      <c r="F427" s="17"/>
      <c r="G427" s="17"/>
      <c r="H427" s="17"/>
      <c r="I427" s="15"/>
      <c r="L427" s="30"/>
      <c r="M427" s="89"/>
      <c r="N427" s="15"/>
      <c r="O427" s="15"/>
      <c r="P427" s="15"/>
      <c r="Q427" s="15"/>
      <c r="R427" s="15"/>
      <c r="S427" s="15"/>
      <c r="T427" s="15"/>
      <c r="U427" s="15"/>
      <c r="V427" s="15"/>
      <c r="W427" s="15"/>
      <c r="X427" s="15"/>
      <c r="Y427" s="15"/>
    </row>
    <row r="428">
      <c r="A428" s="17"/>
      <c r="B428" s="17"/>
      <c r="C428" s="17"/>
      <c r="D428" s="17"/>
      <c r="E428" s="17"/>
      <c r="F428" s="17"/>
      <c r="G428" s="17"/>
      <c r="H428" s="17"/>
      <c r="I428" s="15"/>
      <c r="L428" s="30"/>
      <c r="M428" s="89"/>
      <c r="N428" s="15"/>
      <c r="O428" s="15"/>
      <c r="P428" s="15"/>
      <c r="Q428" s="15"/>
      <c r="R428" s="15"/>
      <c r="S428" s="15"/>
      <c r="T428" s="15"/>
      <c r="U428" s="15"/>
      <c r="V428" s="15"/>
      <c r="W428" s="15"/>
      <c r="X428" s="15"/>
      <c r="Y428" s="15"/>
    </row>
    <row r="429">
      <c r="A429" s="17"/>
      <c r="B429" s="17"/>
      <c r="C429" s="17"/>
      <c r="D429" s="17"/>
      <c r="E429" s="17"/>
      <c r="F429" s="17"/>
      <c r="G429" s="17"/>
      <c r="H429" s="17"/>
      <c r="I429" s="15"/>
      <c r="L429" s="30"/>
      <c r="M429" s="89"/>
      <c r="N429" s="15"/>
      <c r="O429" s="15"/>
      <c r="P429" s="15"/>
      <c r="Q429" s="15"/>
      <c r="R429" s="15"/>
      <c r="S429" s="15"/>
      <c r="T429" s="15"/>
      <c r="U429" s="15"/>
      <c r="V429" s="15"/>
      <c r="W429" s="15"/>
      <c r="X429" s="15"/>
      <c r="Y429" s="15"/>
    </row>
    <row r="430">
      <c r="A430" s="17"/>
      <c r="B430" s="17"/>
      <c r="C430" s="17"/>
      <c r="D430" s="17"/>
      <c r="E430" s="17"/>
      <c r="F430" s="17"/>
      <c r="G430" s="17"/>
      <c r="H430" s="17"/>
      <c r="I430" s="15"/>
      <c r="L430" s="30"/>
      <c r="M430" s="89"/>
      <c r="N430" s="15"/>
      <c r="O430" s="15"/>
      <c r="P430" s="15"/>
      <c r="Q430" s="15"/>
      <c r="R430" s="15"/>
      <c r="S430" s="15"/>
      <c r="T430" s="15"/>
      <c r="U430" s="15"/>
      <c r="V430" s="15"/>
      <c r="W430" s="15"/>
      <c r="X430" s="15"/>
      <c r="Y430" s="15"/>
    </row>
    <row r="431">
      <c r="A431" s="17"/>
      <c r="B431" s="17"/>
      <c r="C431" s="17"/>
      <c r="D431" s="17"/>
      <c r="E431" s="17"/>
      <c r="F431" s="17"/>
      <c r="G431" s="17"/>
      <c r="H431" s="17"/>
      <c r="I431" s="15"/>
      <c r="L431" s="30"/>
      <c r="M431" s="89"/>
      <c r="N431" s="15"/>
      <c r="O431" s="15"/>
      <c r="P431" s="15"/>
      <c r="Q431" s="15"/>
      <c r="R431" s="15"/>
      <c r="S431" s="15"/>
      <c r="T431" s="15"/>
      <c r="U431" s="15"/>
      <c r="V431" s="15"/>
      <c r="W431" s="15"/>
      <c r="X431" s="15"/>
      <c r="Y431" s="15"/>
    </row>
    <row r="432">
      <c r="A432" s="17"/>
      <c r="B432" s="17"/>
      <c r="C432" s="17"/>
      <c r="D432" s="17"/>
      <c r="E432" s="17"/>
      <c r="F432" s="17"/>
      <c r="G432" s="17"/>
      <c r="H432" s="17"/>
      <c r="I432" s="15"/>
      <c r="L432" s="30"/>
      <c r="M432" s="89"/>
      <c r="N432" s="15"/>
      <c r="O432" s="15"/>
      <c r="P432" s="15"/>
      <c r="Q432" s="15"/>
      <c r="R432" s="15"/>
      <c r="S432" s="15"/>
      <c r="T432" s="15"/>
      <c r="U432" s="15"/>
      <c r="V432" s="15"/>
      <c r="W432" s="15"/>
      <c r="X432" s="15"/>
      <c r="Y432" s="15"/>
    </row>
    <row r="433">
      <c r="A433" s="17"/>
      <c r="B433" s="17"/>
      <c r="C433" s="17"/>
      <c r="D433" s="17"/>
      <c r="E433" s="17"/>
      <c r="F433" s="17"/>
      <c r="G433" s="17"/>
      <c r="H433" s="17"/>
      <c r="I433" s="15"/>
      <c r="L433" s="30"/>
      <c r="M433" s="89"/>
      <c r="N433" s="15"/>
      <c r="O433" s="15"/>
      <c r="P433" s="15"/>
      <c r="Q433" s="15"/>
      <c r="R433" s="15"/>
      <c r="S433" s="15"/>
      <c r="T433" s="15"/>
      <c r="U433" s="15"/>
      <c r="V433" s="15"/>
      <c r="W433" s="15"/>
      <c r="X433" s="15"/>
      <c r="Y433" s="15"/>
    </row>
    <row r="434">
      <c r="A434" s="17"/>
      <c r="B434" s="17"/>
      <c r="C434" s="17"/>
      <c r="D434" s="17"/>
      <c r="E434" s="17"/>
      <c r="F434" s="17"/>
      <c r="G434" s="17"/>
      <c r="H434" s="17"/>
      <c r="I434" s="15"/>
      <c r="L434" s="30"/>
      <c r="M434" s="89"/>
      <c r="N434" s="15"/>
      <c r="O434" s="15"/>
      <c r="P434" s="15"/>
      <c r="Q434" s="15"/>
      <c r="R434" s="15"/>
      <c r="S434" s="15"/>
      <c r="T434" s="15"/>
      <c r="U434" s="15"/>
      <c r="V434" s="15"/>
      <c r="W434" s="15"/>
      <c r="X434" s="15"/>
      <c r="Y434" s="15"/>
    </row>
    <row r="435">
      <c r="A435" s="17"/>
      <c r="B435" s="17"/>
      <c r="C435" s="17"/>
      <c r="D435" s="17"/>
      <c r="E435" s="17"/>
      <c r="F435" s="17"/>
      <c r="G435" s="17"/>
      <c r="H435" s="17"/>
      <c r="I435" s="15"/>
      <c r="L435" s="30"/>
      <c r="M435" s="89"/>
      <c r="N435" s="15"/>
      <c r="O435" s="15"/>
      <c r="P435" s="15"/>
      <c r="Q435" s="15"/>
      <c r="R435" s="15"/>
      <c r="S435" s="15"/>
      <c r="T435" s="15"/>
      <c r="U435" s="15"/>
      <c r="V435" s="15"/>
      <c r="W435" s="15"/>
      <c r="X435" s="15"/>
      <c r="Y435" s="15"/>
    </row>
    <row r="436">
      <c r="A436" s="17"/>
      <c r="B436" s="17"/>
      <c r="C436" s="17"/>
      <c r="D436" s="17"/>
      <c r="E436" s="17"/>
      <c r="F436" s="17"/>
      <c r="G436" s="17"/>
      <c r="H436" s="17"/>
      <c r="I436" s="15"/>
      <c r="L436" s="30"/>
      <c r="M436" s="89"/>
      <c r="N436" s="15"/>
      <c r="O436" s="15"/>
      <c r="P436" s="15"/>
      <c r="Q436" s="15"/>
      <c r="R436" s="15"/>
      <c r="S436" s="15"/>
      <c r="T436" s="15"/>
      <c r="U436" s="15"/>
      <c r="V436" s="15"/>
      <c r="W436" s="15"/>
      <c r="X436" s="15"/>
      <c r="Y436" s="15"/>
    </row>
    <row r="437">
      <c r="A437" s="17"/>
      <c r="B437" s="17"/>
      <c r="C437" s="17"/>
      <c r="D437" s="17"/>
      <c r="E437" s="17"/>
      <c r="F437" s="17"/>
      <c r="G437" s="17"/>
      <c r="H437" s="17"/>
      <c r="I437" s="15"/>
      <c r="L437" s="30"/>
      <c r="M437" s="89"/>
      <c r="N437" s="15"/>
      <c r="O437" s="15"/>
      <c r="P437" s="15"/>
      <c r="Q437" s="15"/>
      <c r="R437" s="15"/>
      <c r="S437" s="15"/>
      <c r="T437" s="15"/>
      <c r="U437" s="15"/>
      <c r="V437" s="15"/>
      <c r="W437" s="15"/>
      <c r="X437" s="15"/>
      <c r="Y437" s="15"/>
    </row>
    <row r="438">
      <c r="A438" s="17"/>
      <c r="B438" s="17"/>
      <c r="C438" s="17"/>
      <c r="D438" s="17"/>
      <c r="E438" s="17"/>
      <c r="F438" s="17"/>
      <c r="G438" s="17"/>
      <c r="H438" s="17"/>
      <c r="I438" s="15"/>
      <c r="L438" s="30"/>
      <c r="M438" s="89"/>
      <c r="N438" s="15"/>
      <c r="O438" s="15"/>
      <c r="P438" s="15"/>
      <c r="Q438" s="15"/>
      <c r="R438" s="15"/>
      <c r="S438" s="15"/>
      <c r="T438" s="15"/>
      <c r="U438" s="15"/>
      <c r="V438" s="15"/>
      <c r="W438" s="15"/>
      <c r="X438" s="15"/>
      <c r="Y438" s="15"/>
    </row>
    <row r="439">
      <c r="A439" s="17"/>
      <c r="B439" s="17"/>
      <c r="C439" s="17"/>
      <c r="D439" s="17"/>
      <c r="E439" s="17"/>
      <c r="F439" s="17"/>
      <c r="G439" s="17"/>
      <c r="H439" s="17"/>
      <c r="I439" s="15"/>
      <c r="L439" s="30"/>
      <c r="M439" s="89"/>
      <c r="N439" s="15"/>
      <c r="O439" s="15"/>
      <c r="P439" s="15"/>
      <c r="Q439" s="15"/>
      <c r="R439" s="15"/>
      <c r="S439" s="15"/>
      <c r="T439" s="15"/>
      <c r="U439" s="15"/>
      <c r="V439" s="15"/>
      <c r="W439" s="15"/>
      <c r="X439" s="15"/>
      <c r="Y439" s="15"/>
    </row>
    <row r="440">
      <c r="A440" s="17"/>
      <c r="B440" s="17"/>
      <c r="C440" s="17"/>
      <c r="D440" s="17"/>
      <c r="E440" s="17"/>
      <c r="F440" s="17"/>
      <c r="G440" s="17"/>
      <c r="H440" s="17"/>
      <c r="I440" s="15"/>
      <c r="L440" s="30"/>
      <c r="M440" s="89"/>
      <c r="N440" s="15"/>
      <c r="O440" s="15"/>
      <c r="P440" s="15"/>
      <c r="Q440" s="15"/>
      <c r="R440" s="15"/>
      <c r="S440" s="15"/>
      <c r="T440" s="15"/>
      <c r="U440" s="15"/>
      <c r="V440" s="15"/>
      <c r="W440" s="15"/>
      <c r="X440" s="15"/>
      <c r="Y440" s="15"/>
    </row>
    <row r="441">
      <c r="A441" s="17"/>
      <c r="B441" s="17"/>
      <c r="C441" s="17"/>
      <c r="D441" s="17"/>
      <c r="E441" s="17"/>
      <c r="F441" s="17"/>
      <c r="G441" s="17"/>
      <c r="H441" s="17"/>
      <c r="I441" s="15"/>
      <c r="L441" s="30"/>
      <c r="M441" s="89"/>
      <c r="N441" s="15"/>
      <c r="O441" s="15"/>
      <c r="P441" s="15"/>
      <c r="Q441" s="15"/>
      <c r="R441" s="15"/>
      <c r="S441" s="15"/>
      <c r="T441" s="15"/>
      <c r="U441" s="15"/>
      <c r="V441" s="15"/>
      <c r="W441" s="15"/>
      <c r="X441" s="15"/>
      <c r="Y441" s="15"/>
    </row>
    <row r="442">
      <c r="A442" s="17"/>
      <c r="B442" s="17"/>
      <c r="C442" s="17"/>
      <c r="D442" s="17"/>
      <c r="E442" s="17"/>
      <c r="F442" s="17"/>
      <c r="G442" s="17"/>
      <c r="H442" s="17"/>
      <c r="I442" s="15"/>
      <c r="L442" s="30"/>
      <c r="M442" s="89"/>
      <c r="N442" s="15"/>
      <c r="O442" s="15"/>
      <c r="P442" s="15"/>
      <c r="Q442" s="15"/>
      <c r="R442" s="15"/>
      <c r="S442" s="15"/>
      <c r="T442" s="15"/>
      <c r="U442" s="15"/>
      <c r="V442" s="15"/>
      <c r="W442" s="15"/>
      <c r="X442" s="15"/>
      <c r="Y442" s="15"/>
    </row>
    <row r="443">
      <c r="A443" s="17"/>
      <c r="B443" s="17"/>
      <c r="C443" s="17"/>
      <c r="D443" s="17"/>
      <c r="E443" s="17"/>
      <c r="F443" s="17"/>
      <c r="G443" s="17"/>
      <c r="H443" s="17"/>
      <c r="I443" s="15"/>
      <c r="L443" s="30"/>
      <c r="M443" s="89"/>
      <c r="N443" s="15"/>
      <c r="O443" s="15"/>
      <c r="P443" s="15"/>
      <c r="Q443" s="15"/>
      <c r="R443" s="15"/>
      <c r="S443" s="15"/>
      <c r="T443" s="15"/>
      <c r="U443" s="15"/>
      <c r="V443" s="15"/>
      <c r="W443" s="15"/>
      <c r="X443" s="15"/>
      <c r="Y443" s="15"/>
    </row>
    <row r="444">
      <c r="A444" s="17"/>
      <c r="B444" s="17"/>
      <c r="C444" s="17"/>
      <c r="D444" s="17"/>
      <c r="E444" s="17"/>
      <c r="F444" s="17"/>
      <c r="G444" s="17"/>
      <c r="H444" s="17"/>
      <c r="I444" s="15"/>
      <c r="L444" s="30"/>
      <c r="M444" s="89"/>
      <c r="N444" s="15"/>
      <c r="O444" s="15"/>
      <c r="P444" s="15"/>
      <c r="Q444" s="15"/>
      <c r="R444" s="15"/>
      <c r="S444" s="15"/>
      <c r="T444" s="15"/>
      <c r="U444" s="15"/>
      <c r="V444" s="15"/>
      <c r="W444" s="15"/>
      <c r="X444" s="15"/>
      <c r="Y444" s="15"/>
    </row>
    <row r="445">
      <c r="A445" s="17"/>
      <c r="B445" s="17"/>
      <c r="C445" s="17"/>
      <c r="D445" s="17"/>
      <c r="E445" s="17"/>
      <c r="F445" s="17"/>
      <c r="G445" s="17"/>
      <c r="H445" s="17"/>
      <c r="I445" s="15"/>
      <c r="L445" s="30"/>
      <c r="M445" s="89"/>
      <c r="N445" s="15"/>
      <c r="O445" s="15"/>
      <c r="P445" s="15"/>
      <c r="Q445" s="15"/>
      <c r="R445" s="15"/>
      <c r="S445" s="15"/>
      <c r="T445" s="15"/>
      <c r="U445" s="15"/>
      <c r="V445" s="15"/>
      <c r="W445" s="15"/>
      <c r="X445" s="15"/>
      <c r="Y445" s="15"/>
    </row>
    <row r="446">
      <c r="A446" s="17"/>
      <c r="B446" s="17"/>
      <c r="C446" s="17"/>
      <c r="D446" s="17"/>
      <c r="E446" s="17"/>
      <c r="F446" s="17"/>
      <c r="G446" s="17"/>
      <c r="H446" s="17"/>
      <c r="I446" s="15"/>
      <c r="L446" s="30"/>
      <c r="M446" s="89"/>
      <c r="N446" s="15"/>
      <c r="O446" s="15"/>
      <c r="P446" s="15"/>
      <c r="Q446" s="15"/>
      <c r="R446" s="15"/>
      <c r="S446" s="15"/>
      <c r="T446" s="15"/>
      <c r="U446" s="15"/>
      <c r="V446" s="15"/>
      <c r="W446" s="15"/>
      <c r="X446" s="15"/>
      <c r="Y446" s="15"/>
    </row>
    <row r="447">
      <c r="A447" s="17"/>
      <c r="B447" s="17"/>
      <c r="C447" s="17"/>
      <c r="D447" s="17"/>
      <c r="E447" s="17"/>
      <c r="F447" s="17"/>
      <c r="G447" s="17"/>
      <c r="H447" s="17"/>
      <c r="I447" s="15"/>
      <c r="L447" s="30"/>
      <c r="M447" s="89"/>
      <c r="N447" s="15"/>
      <c r="O447" s="15"/>
      <c r="P447" s="15"/>
      <c r="Q447" s="15"/>
      <c r="R447" s="15"/>
      <c r="S447" s="15"/>
      <c r="T447" s="15"/>
      <c r="U447" s="15"/>
      <c r="V447" s="15"/>
      <c r="W447" s="15"/>
      <c r="X447" s="15"/>
      <c r="Y447" s="15"/>
    </row>
    <row r="448">
      <c r="A448" s="17"/>
      <c r="B448" s="17"/>
      <c r="C448" s="17"/>
      <c r="D448" s="17"/>
      <c r="E448" s="17"/>
      <c r="F448" s="17"/>
      <c r="G448" s="17"/>
      <c r="H448" s="17"/>
      <c r="I448" s="15"/>
      <c r="L448" s="30"/>
      <c r="M448" s="89"/>
      <c r="N448" s="15"/>
      <c r="O448" s="15"/>
      <c r="P448" s="15"/>
      <c r="Q448" s="15"/>
      <c r="R448" s="15"/>
      <c r="S448" s="15"/>
      <c r="T448" s="15"/>
      <c r="U448" s="15"/>
      <c r="V448" s="15"/>
      <c r="W448" s="15"/>
      <c r="X448" s="15"/>
      <c r="Y448" s="15"/>
    </row>
    <row r="449">
      <c r="A449" s="17"/>
      <c r="B449" s="17"/>
      <c r="C449" s="17"/>
      <c r="D449" s="17"/>
      <c r="E449" s="17"/>
      <c r="F449" s="17"/>
      <c r="G449" s="17"/>
      <c r="H449" s="17"/>
      <c r="I449" s="15"/>
      <c r="L449" s="30"/>
      <c r="M449" s="89"/>
      <c r="N449" s="15"/>
      <c r="O449" s="15"/>
      <c r="P449" s="15"/>
      <c r="Q449" s="15"/>
      <c r="R449" s="15"/>
      <c r="S449" s="15"/>
      <c r="T449" s="15"/>
      <c r="U449" s="15"/>
      <c r="V449" s="15"/>
      <c r="W449" s="15"/>
      <c r="X449" s="15"/>
      <c r="Y449" s="15"/>
    </row>
    <row r="450">
      <c r="A450" s="17"/>
      <c r="B450" s="17"/>
      <c r="C450" s="17"/>
      <c r="D450" s="17"/>
      <c r="E450" s="17"/>
      <c r="F450" s="17"/>
      <c r="G450" s="17"/>
      <c r="H450" s="17"/>
      <c r="I450" s="15"/>
      <c r="L450" s="30"/>
      <c r="M450" s="89"/>
      <c r="N450" s="15"/>
      <c r="O450" s="15"/>
      <c r="P450" s="15"/>
      <c r="Q450" s="15"/>
      <c r="R450" s="15"/>
      <c r="S450" s="15"/>
      <c r="T450" s="15"/>
      <c r="U450" s="15"/>
      <c r="V450" s="15"/>
      <c r="W450" s="15"/>
      <c r="X450" s="15"/>
      <c r="Y450" s="15"/>
    </row>
    <row r="451">
      <c r="A451" s="17"/>
      <c r="B451" s="17"/>
      <c r="C451" s="17"/>
      <c r="D451" s="17"/>
      <c r="E451" s="17"/>
      <c r="F451" s="17"/>
      <c r="G451" s="17"/>
      <c r="H451" s="17"/>
      <c r="I451" s="15"/>
      <c r="L451" s="30"/>
      <c r="M451" s="89"/>
      <c r="N451" s="15"/>
      <c r="O451" s="15"/>
      <c r="P451" s="15"/>
      <c r="Q451" s="15"/>
      <c r="R451" s="15"/>
      <c r="S451" s="15"/>
      <c r="T451" s="15"/>
      <c r="U451" s="15"/>
      <c r="V451" s="15"/>
      <c r="W451" s="15"/>
      <c r="X451" s="15"/>
      <c r="Y451" s="15"/>
    </row>
    <row r="452">
      <c r="A452" s="17"/>
      <c r="B452" s="17"/>
      <c r="C452" s="17"/>
      <c r="D452" s="17"/>
      <c r="E452" s="17"/>
      <c r="F452" s="17"/>
      <c r="G452" s="17"/>
      <c r="H452" s="17"/>
      <c r="I452" s="15"/>
      <c r="L452" s="30"/>
      <c r="M452" s="89"/>
      <c r="N452" s="15"/>
      <c r="O452" s="15"/>
      <c r="P452" s="15"/>
      <c r="Q452" s="15"/>
      <c r="R452" s="15"/>
      <c r="S452" s="15"/>
      <c r="T452" s="15"/>
      <c r="U452" s="15"/>
      <c r="V452" s="15"/>
      <c r="W452" s="15"/>
      <c r="X452" s="15"/>
      <c r="Y452" s="15"/>
    </row>
    <row r="453">
      <c r="A453" s="17"/>
      <c r="B453" s="17"/>
      <c r="C453" s="17"/>
      <c r="D453" s="17"/>
      <c r="E453" s="17"/>
      <c r="F453" s="17"/>
      <c r="G453" s="17"/>
      <c r="H453" s="17"/>
      <c r="I453" s="15"/>
      <c r="L453" s="30"/>
      <c r="M453" s="89"/>
      <c r="N453" s="15"/>
      <c r="O453" s="15"/>
      <c r="P453" s="15"/>
      <c r="Q453" s="15"/>
      <c r="R453" s="15"/>
      <c r="S453" s="15"/>
      <c r="T453" s="15"/>
      <c r="U453" s="15"/>
      <c r="V453" s="15"/>
      <c r="W453" s="15"/>
      <c r="X453" s="15"/>
      <c r="Y453" s="15"/>
    </row>
    <row r="454">
      <c r="A454" s="17"/>
      <c r="B454" s="17"/>
      <c r="C454" s="17"/>
      <c r="D454" s="17"/>
      <c r="E454" s="17"/>
      <c r="F454" s="17"/>
      <c r="G454" s="17"/>
      <c r="H454" s="17"/>
      <c r="I454" s="15"/>
      <c r="L454" s="30"/>
      <c r="M454" s="89"/>
      <c r="N454" s="15"/>
      <c r="O454" s="15"/>
      <c r="P454" s="15"/>
      <c r="Q454" s="15"/>
      <c r="R454" s="15"/>
      <c r="S454" s="15"/>
      <c r="T454" s="15"/>
      <c r="U454" s="15"/>
      <c r="V454" s="15"/>
      <c r="W454" s="15"/>
      <c r="X454" s="15"/>
      <c r="Y454" s="15"/>
    </row>
    <row r="455">
      <c r="A455" s="17"/>
      <c r="B455" s="17"/>
      <c r="C455" s="17"/>
      <c r="D455" s="17"/>
      <c r="E455" s="17"/>
      <c r="F455" s="17"/>
      <c r="G455" s="17"/>
      <c r="H455" s="17"/>
      <c r="I455" s="15"/>
      <c r="L455" s="30"/>
      <c r="M455" s="89"/>
      <c r="N455" s="15"/>
      <c r="O455" s="15"/>
      <c r="P455" s="15"/>
      <c r="Q455" s="15"/>
      <c r="R455" s="15"/>
      <c r="S455" s="15"/>
      <c r="T455" s="15"/>
      <c r="U455" s="15"/>
      <c r="V455" s="15"/>
      <c r="W455" s="15"/>
      <c r="X455" s="15"/>
      <c r="Y455" s="15"/>
    </row>
    <row r="456">
      <c r="A456" s="17"/>
      <c r="B456" s="17"/>
      <c r="C456" s="17"/>
      <c r="D456" s="17"/>
      <c r="E456" s="17"/>
      <c r="F456" s="17"/>
      <c r="G456" s="17"/>
      <c r="H456" s="17"/>
      <c r="I456" s="15"/>
      <c r="L456" s="30"/>
      <c r="M456" s="89"/>
      <c r="N456" s="15"/>
      <c r="O456" s="15"/>
      <c r="P456" s="15"/>
      <c r="Q456" s="15"/>
      <c r="R456" s="15"/>
      <c r="S456" s="15"/>
      <c r="T456" s="15"/>
      <c r="U456" s="15"/>
      <c r="V456" s="15"/>
      <c r="W456" s="15"/>
      <c r="X456" s="15"/>
      <c r="Y456" s="15"/>
    </row>
    <row r="457">
      <c r="A457" s="17"/>
      <c r="B457" s="17"/>
      <c r="C457" s="17"/>
      <c r="D457" s="17"/>
      <c r="E457" s="17"/>
      <c r="F457" s="17"/>
      <c r="G457" s="17"/>
      <c r="H457" s="17"/>
      <c r="I457" s="15"/>
      <c r="L457" s="30"/>
      <c r="M457" s="89"/>
      <c r="N457" s="15"/>
      <c r="O457" s="15"/>
      <c r="P457" s="15"/>
      <c r="Q457" s="15"/>
      <c r="R457" s="15"/>
      <c r="S457" s="15"/>
      <c r="T457" s="15"/>
      <c r="U457" s="15"/>
      <c r="V457" s="15"/>
      <c r="W457" s="15"/>
      <c r="X457" s="15"/>
      <c r="Y457" s="15"/>
    </row>
    <row r="458">
      <c r="A458" s="17"/>
      <c r="B458" s="17"/>
      <c r="C458" s="17"/>
      <c r="D458" s="17"/>
      <c r="E458" s="17"/>
      <c r="F458" s="17"/>
      <c r="G458" s="17"/>
      <c r="H458" s="17"/>
      <c r="I458" s="15"/>
      <c r="L458" s="30"/>
      <c r="M458" s="89"/>
      <c r="N458" s="15"/>
      <c r="O458" s="15"/>
      <c r="P458" s="15"/>
      <c r="Q458" s="15"/>
      <c r="R458" s="15"/>
      <c r="S458" s="15"/>
      <c r="T458" s="15"/>
      <c r="U458" s="15"/>
      <c r="V458" s="15"/>
      <c r="W458" s="15"/>
      <c r="X458" s="15"/>
      <c r="Y458" s="15"/>
    </row>
    <row r="459">
      <c r="A459" s="17"/>
      <c r="B459" s="17"/>
      <c r="C459" s="17"/>
      <c r="D459" s="17"/>
      <c r="E459" s="17"/>
      <c r="F459" s="17"/>
      <c r="G459" s="17"/>
      <c r="H459" s="17"/>
      <c r="I459" s="15"/>
      <c r="L459" s="30"/>
      <c r="M459" s="89"/>
      <c r="N459" s="15"/>
      <c r="O459" s="15"/>
      <c r="P459" s="15"/>
      <c r="Q459" s="15"/>
      <c r="R459" s="15"/>
      <c r="S459" s="15"/>
      <c r="T459" s="15"/>
      <c r="U459" s="15"/>
      <c r="V459" s="15"/>
      <c r="W459" s="15"/>
      <c r="X459" s="15"/>
      <c r="Y459" s="15"/>
    </row>
    <row r="460">
      <c r="A460" s="17"/>
      <c r="B460" s="17"/>
      <c r="C460" s="17"/>
      <c r="D460" s="17"/>
      <c r="E460" s="17"/>
      <c r="F460" s="17"/>
      <c r="G460" s="17"/>
      <c r="H460" s="17"/>
      <c r="I460" s="15"/>
      <c r="L460" s="30"/>
      <c r="M460" s="89"/>
      <c r="N460" s="15"/>
      <c r="O460" s="15"/>
      <c r="P460" s="15"/>
      <c r="Q460" s="15"/>
      <c r="R460" s="15"/>
      <c r="S460" s="15"/>
      <c r="T460" s="15"/>
      <c r="U460" s="15"/>
      <c r="V460" s="15"/>
      <c r="W460" s="15"/>
      <c r="X460" s="15"/>
      <c r="Y460" s="15"/>
    </row>
    <row r="461">
      <c r="A461" s="17"/>
      <c r="B461" s="17"/>
      <c r="C461" s="17"/>
      <c r="D461" s="17"/>
      <c r="E461" s="17"/>
      <c r="F461" s="17"/>
      <c r="G461" s="17"/>
      <c r="H461" s="17"/>
      <c r="I461" s="15"/>
      <c r="L461" s="30"/>
      <c r="M461" s="89"/>
      <c r="N461" s="15"/>
      <c r="O461" s="15"/>
      <c r="P461" s="15"/>
      <c r="Q461" s="15"/>
      <c r="R461" s="15"/>
      <c r="S461" s="15"/>
      <c r="T461" s="15"/>
      <c r="U461" s="15"/>
      <c r="V461" s="15"/>
      <c r="W461" s="15"/>
      <c r="X461" s="15"/>
      <c r="Y461" s="15"/>
    </row>
    <row r="462">
      <c r="A462" s="17"/>
      <c r="B462" s="17"/>
      <c r="C462" s="17"/>
      <c r="D462" s="17"/>
      <c r="E462" s="17"/>
      <c r="F462" s="17"/>
      <c r="G462" s="17"/>
      <c r="H462" s="17"/>
      <c r="I462" s="15"/>
      <c r="L462" s="30"/>
      <c r="M462" s="89"/>
      <c r="N462" s="15"/>
      <c r="O462" s="15"/>
      <c r="P462" s="15"/>
      <c r="Q462" s="15"/>
      <c r="R462" s="15"/>
      <c r="S462" s="15"/>
      <c r="T462" s="15"/>
      <c r="U462" s="15"/>
      <c r="V462" s="15"/>
      <c r="W462" s="15"/>
      <c r="X462" s="15"/>
      <c r="Y462" s="15"/>
    </row>
    <row r="463">
      <c r="A463" s="17"/>
      <c r="B463" s="17"/>
      <c r="C463" s="17"/>
      <c r="D463" s="17"/>
      <c r="E463" s="17"/>
      <c r="F463" s="17"/>
      <c r="G463" s="17"/>
      <c r="H463" s="17"/>
      <c r="I463" s="15"/>
      <c r="L463" s="30"/>
      <c r="M463" s="89"/>
      <c r="N463" s="15"/>
      <c r="O463" s="15"/>
      <c r="P463" s="15"/>
      <c r="Q463" s="15"/>
      <c r="R463" s="15"/>
      <c r="S463" s="15"/>
      <c r="T463" s="15"/>
      <c r="U463" s="15"/>
      <c r="V463" s="15"/>
      <c r="W463" s="15"/>
      <c r="X463" s="15"/>
      <c r="Y463" s="15"/>
    </row>
    <row r="464">
      <c r="A464" s="17"/>
      <c r="B464" s="17"/>
      <c r="C464" s="17"/>
      <c r="D464" s="17"/>
      <c r="E464" s="17"/>
      <c r="F464" s="17"/>
      <c r="G464" s="17"/>
      <c r="H464" s="17"/>
      <c r="I464" s="15"/>
      <c r="L464" s="30"/>
      <c r="M464" s="89"/>
      <c r="N464" s="15"/>
      <c r="O464" s="15"/>
      <c r="P464" s="15"/>
      <c r="Q464" s="15"/>
      <c r="R464" s="15"/>
      <c r="S464" s="15"/>
      <c r="T464" s="15"/>
      <c r="U464" s="15"/>
      <c r="V464" s="15"/>
      <c r="W464" s="15"/>
      <c r="X464" s="15"/>
      <c r="Y464" s="15"/>
    </row>
    <row r="465">
      <c r="A465" s="17"/>
      <c r="B465" s="17"/>
      <c r="C465" s="17"/>
      <c r="D465" s="17"/>
      <c r="E465" s="17"/>
      <c r="F465" s="17"/>
      <c r="G465" s="17"/>
      <c r="H465" s="17"/>
      <c r="I465" s="15"/>
      <c r="L465" s="30"/>
      <c r="M465" s="89"/>
      <c r="N465" s="15"/>
      <c r="O465" s="15"/>
      <c r="P465" s="15"/>
      <c r="Q465" s="15"/>
      <c r="R465" s="15"/>
      <c r="S465" s="15"/>
      <c r="T465" s="15"/>
      <c r="U465" s="15"/>
      <c r="V465" s="15"/>
      <c r="W465" s="15"/>
      <c r="X465" s="15"/>
      <c r="Y465" s="15"/>
    </row>
    <row r="466">
      <c r="A466" s="17"/>
      <c r="B466" s="17"/>
      <c r="C466" s="17"/>
      <c r="D466" s="17"/>
      <c r="E466" s="17"/>
      <c r="F466" s="17"/>
      <c r="G466" s="17"/>
      <c r="H466" s="17"/>
      <c r="I466" s="15"/>
      <c r="L466" s="30"/>
      <c r="M466" s="89"/>
      <c r="N466" s="15"/>
      <c r="O466" s="15"/>
      <c r="P466" s="15"/>
      <c r="Q466" s="15"/>
      <c r="R466" s="15"/>
      <c r="S466" s="15"/>
      <c r="T466" s="15"/>
      <c r="U466" s="15"/>
      <c r="V466" s="15"/>
      <c r="W466" s="15"/>
      <c r="X466" s="15"/>
      <c r="Y466" s="15"/>
    </row>
    <row r="467">
      <c r="A467" s="17"/>
      <c r="B467" s="17"/>
      <c r="C467" s="17"/>
      <c r="D467" s="17"/>
      <c r="E467" s="17"/>
      <c r="F467" s="17"/>
      <c r="G467" s="17"/>
      <c r="H467" s="17"/>
      <c r="I467" s="15"/>
      <c r="L467" s="30"/>
      <c r="M467" s="89"/>
      <c r="N467" s="15"/>
      <c r="O467" s="15"/>
      <c r="P467" s="15"/>
      <c r="Q467" s="15"/>
      <c r="R467" s="15"/>
      <c r="S467" s="15"/>
      <c r="T467" s="15"/>
      <c r="U467" s="15"/>
      <c r="V467" s="15"/>
      <c r="W467" s="15"/>
      <c r="X467" s="15"/>
      <c r="Y467" s="15"/>
    </row>
    <row r="468">
      <c r="A468" s="17"/>
      <c r="B468" s="17"/>
      <c r="C468" s="17"/>
      <c r="D468" s="17"/>
      <c r="E468" s="17"/>
      <c r="F468" s="17"/>
      <c r="G468" s="17"/>
      <c r="H468" s="17"/>
      <c r="I468" s="15"/>
      <c r="L468" s="30"/>
      <c r="M468" s="89"/>
      <c r="N468" s="15"/>
      <c r="O468" s="15"/>
      <c r="P468" s="15"/>
      <c r="Q468" s="15"/>
      <c r="R468" s="15"/>
      <c r="S468" s="15"/>
      <c r="T468" s="15"/>
      <c r="U468" s="15"/>
      <c r="V468" s="15"/>
      <c r="W468" s="15"/>
      <c r="X468" s="15"/>
      <c r="Y468" s="15"/>
    </row>
    <row r="469">
      <c r="A469" s="17"/>
      <c r="B469" s="17"/>
      <c r="C469" s="17"/>
      <c r="D469" s="17"/>
      <c r="E469" s="17"/>
      <c r="F469" s="17"/>
      <c r="G469" s="17"/>
      <c r="H469" s="17"/>
      <c r="I469" s="15"/>
      <c r="L469" s="30"/>
      <c r="M469" s="89"/>
      <c r="N469" s="15"/>
      <c r="O469" s="15"/>
      <c r="P469" s="15"/>
      <c r="Q469" s="15"/>
      <c r="R469" s="15"/>
      <c r="S469" s="15"/>
      <c r="T469" s="15"/>
      <c r="U469" s="15"/>
      <c r="V469" s="15"/>
      <c r="W469" s="15"/>
      <c r="X469" s="15"/>
      <c r="Y469" s="15"/>
    </row>
    <row r="470">
      <c r="A470" s="17"/>
      <c r="B470" s="17"/>
      <c r="C470" s="17"/>
      <c r="D470" s="17"/>
      <c r="E470" s="17"/>
      <c r="F470" s="17"/>
      <c r="G470" s="17"/>
      <c r="H470" s="17"/>
      <c r="I470" s="15"/>
      <c r="L470" s="30"/>
      <c r="M470" s="89"/>
      <c r="N470" s="15"/>
      <c r="O470" s="15"/>
      <c r="P470" s="15"/>
      <c r="Q470" s="15"/>
      <c r="R470" s="15"/>
      <c r="S470" s="15"/>
      <c r="T470" s="15"/>
      <c r="U470" s="15"/>
      <c r="V470" s="15"/>
      <c r="W470" s="15"/>
      <c r="X470" s="15"/>
      <c r="Y470" s="15"/>
    </row>
    <row r="471">
      <c r="A471" s="17"/>
      <c r="B471" s="17"/>
      <c r="C471" s="17"/>
      <c r="D471" s="17"/>
      <c r="E471" s="17"/>
      <c r="F471" s="17"/>
      <c r="G471" s="17"/>
      <c r="H471" s="17"/>
      <c r="I471" s="15"/>
      <c r="L471" s="30"/>
      <c r="M471" s="89"/>
      <c r="N471" s="15"/>
      <c r="O471" s="15"/>
      <c r="P471" s="15"/>
      <c r="Q471" s="15"/>
      <c r="R471" s="15"/>
      <c r="S471" s="15"/>
      <c r="T471" s="15"/>
      <c r="U471" s="15"/>
      <c r="V471" s="15"/>
      <c r="W471" s="15"/>
      <c r="X471" s="15"/>
      <c r="Y471" s="15"/>
    </row>
    <row r="472">
      <c r="A472" s="17"/>
      <c r="B472" s="17"/>
      <c r="C472" s="17"/>
      <c r="D472" s="17"/>
      <c r="E472" s="17"/>
      <c r="F472" s="17"/>
      <c r="G472" s="17"/>
      <c r="H472" s="17"/>
      <c r="I472" s="15"/>
      <c r="L472" s="30"/>
      <c r="M472" s="89"/>
      <c r="N472" s="15"/>
      <c r="O472" s="15"/>
      <c r="P472" s="15"/>
      <c r="Q472" s="15"/>
      <c r="R472" s="15"/>
      <c r="S472" s="15"/>
      <c r="T472" s="15"/>
      <c r="U472" s="15"/>
      <c r="V472" s="15"/>
      <c r="W472" s="15"/>
      <c r="X472" s="15"/>
      <c r="Y472" s="15"/>
    </row>
    <row r="473">
      <c r="A473" s="17"/>
      <c r="B473" s="17"/>
      <c r="C473" s="17"/>
      <c r="D473" s="17"/>
      <c r="E473" s="17"/>
      <c r="F473" s="17"/>
      <c r="G473" s="17"/>
      <c r="H473" s="17"/>
      <c r="I473" s="15"/>
      <c r="L473" s="30"/>
      <c r="M473" s="89"/>
      <c r="N473" s="15"/>
      <c r="O473" s="15"/>
      <c r="P473" s="15"/>
      <c r="Q473" s="15"/>
      <c r="R473" s="15"/>
      <c r="S473" s="15"/>
      <c r="T473" s="15"/>
      <c r="U473" s="15"/>
      <c r="V473" s="15"/>
      <c r="W473" s="15"/>
      <c r="X473" s="15"/>
      <c r="Y473" s="15"/>
    </row>
    <row r="474">
      <c r="A474" s="17"/>
      <c r="B474" s="17"/>
      <c r="C474" s="17"/>
      <c r="D474" s="17"/>
      <c r="E474" s="17"/>
      <c r="F474" s="17"/>
      <c r="G474" s="17"/>
      <c r="H474" s="17"/>
      <c r="I474" s="15"/>
      <c r="L474" s="30"/>
      <c r="M474" s="89"/>
      <c r="N474" s="15"/>
      <c r="O474" s="15"/>
      <c r="P474" s="15"/>
      <c r="Q474" s="15"/>
      <c r="R474" s="15"/>
      <c r="S474" s="15"/>
      <c r="T474" s="15"/>
      <c r="U474" s="15"/>
      <c r="V474" s="15"/>
      <c r="W474" s="15"/>
      <c r="X474" s="15"/>
      <c r="Y474" s="15"/>
    </row>
    <row r="475">
      <c r="A475" s="17"/>
      <c r="B475" s="17"/>
      <c r="C475" s="17"/>
      <c r="D475" s="17"/>
      <c r="E475" s="17"/>
      <c r="F475" s="17"/>
      <c r="G475" s="17"/>
      <c r="H475" s="17"/>
      <c r="I475" s="15"/>
      <c r="L475" s="30"/>
      <c r="M475" s="89"/>
      <c r="N475" s="15"/>
      <c r="O475" s="15"/>
      <c r="P475" s="15"/>
      <c r="Q475" s="15"/>
      <c r="R475" s="15"/>
      <c r="S475" s="15"/>
      <c r="T475" s="15"/>
      <c r="U475" s="15"/>
      <c r="V475" s="15"/>
      <c r="W475" s="15"/>
      <c r="X475" s="15"/>
      <c r="Y475" s="15"/>
    </row>
    <row r="476">
      <c r="A476" s="17"/>
      <c r="B476" s="17"/>
      <c r="C476" s="17"/>
      <c r="D476" s="17"/>
      <c r="E476" s="17"/>
      <c r="F476" s="17"/>
      <c r="G476" s="17"/>
      <c r="H476" s="17"/>
      <c r="I476" s="15"/>
      <c r="L476" s="30"/>
      <c r="M476" s="89"/>
      <c r="N476" s="15"/>
      <c r="O476" s="15"/>
      <c r="P476" s="15"/>
      <c r="Q476" s="15"/>
      <c r="R476" s="15"/>
      <c r="S476" s="15"/>
      <c r="T476" s="15"/>
      <c r="U476" s="15"/>
      <c r="V476" s="15"/>
      <c r="W476" s="15"/>
      <c r="X476" s="15"/>
      <c r="Y476" s="15"/>
    </row>
    <row r="477">
      <c r="A477" s="17"/>
      <c r="B477" s="17"/>
      <c r="C477" s="17"/>
      <c r="D477" s="17"/>
      <c r="E477" s="17"/>
      <c r="F477" s="17"/>
      <c r="G477" s="17"/>
      <c r="H477" s="17"/>
      <c r="I477" s="15"/>
      <c r="L477" s="30"/>
      <c r="M477" s="89"/>
      <c r="N477" s="15"/>
      <c r="O477" s="15"/>
      <c r="P477" s="15"/>
      <c r="Q477" s="15"/>
      <c r="R477" s="15"/>
      <c r="S477" s="15"/>
      <c r="T477" s="15"/>
      <c r="U477" s="15"/>
      <c r="V477" s="15"/>
      <c r="W477" s="15"/>
      <c r="X477" s="15"/>
      <c r="Y477" s="15"/>
    </row>
    <row r="478">
      <c r="A478" s="17"/>
      <c r="B478" s="17"/>
      <c r="C478" s="17"/>
      <c r="D478" s="17"/>
      <c r="E478" s="17"/>
      <c r="F478" s="17"/>
      <c r="G478" s="17"/>
      <c r="H478" s="17"/>
      <c r="I478" s="15"/>
      <c r="L478" s="30"/>
      <c r="M478" s="89"/>
      <c r="N478" s="15"/>
      <c r="O478" s="15"/>
      <c r="P478" s="15"/>
      <c r="Q478" s="15"/>
      <c r="R478" s="15"/>
      <c r="S478" s="15"/>
      <c r="T478" s="15"/>
      <c r="U478" s="15"/>
      <c r="V478" s="15"/>
      <c r="W478" s="15"/>
      <c r="X478" s="15"/>
      <c r="Y478" s="15"/>
    </row>
    <row r="479">
      <c r="A479" s="17"/>
      <c r="B479" s="17"/>
      <c r="C479" s="17"/>
      <c r="D479" s="17"/>
      <c r="E479" s="17"/>
      <c r="F479" s="17"/>
      <c r="G479" s="17"/>
      <c r="H479" s="17"/>
      <c r="I479" s="15"/>
      <c r="L479" s="30"/>
      <c r="M479" s="89"/>
      <c r="N479" s="15"/>
      <c r="O479" s="15"/>
      <c r="P479" s="15"/>
      <c r="Q479" s="15"/>
      <c r="R479" s="15"/>
      <c r="S479" s="15"/>
      <c r="T479" s="15"/>
      <c r="U479" s="15"/>
      <c r="V479" s="15"/>
      <c r="W479" s="15"/>
      <c r="X479" s="15"/>
      <c r="Y479" s="15"/>
    </row>
    <row r="480">
      <c r="A480" s="17"/>
      <c r="B480" s="17"/>
      <c r="C480" s="17"/>
      <c r="D480" s="17"/>
      <c r="E480" s="17"/>
      <c r="F480" s="17"/>
      <c r="G480" s="17"/>
      <c r="H480" s="17"/>
      <c r="I480" s="15"/>
      <c r="L480" s="30"/>
      <c r="M480" s="89"/>
      <c r="N480" s="15"/>
      <c r="O480" s="15"/>
      <c r="P480" s="15"/>
      <c r="Q480" s="15"/>
      <c r="R480" s="15"/>
      <c r="S480" s="15"/>
      <c r="T480" s="15"/>
      <c r="U480" s="15"/>
      <c r="V480" s="15"/>
      <c r="W480" s="15"/>
      <c r="X480" s="15"/>
      <c r="Y480" s="15"/>
    </row>
    <row r="481">
      <c r="A481" s="17"/>
      <c r="B481" s="17"/>
      <c r="C481" s="17"/>
      <c r="D481" s="17"/>
      <c r="E481" s="17"/>
      <c r="F481" s="17"/>
      <c r="G481" s="17"/>
      <c r="H481" s="17"/>
      <c r="I481" s="15"/>
      <c r="L481" s="30"/>
      <c r="M481" s="89"/>
      <c r="N481" s="15"/>
      <c r="O481" s="15"/>
      <c r="P481" s="15"/>
      <c r="Q481" s="15"/>
      <c r="R481" s="15"/>
      <c r="S481" s="15"/>
      <c r="T481" s="15"/>
      <c r="U481" s="15"/>
      <c r="V481" s="15"/>
      <c r="W481" s="15"/>
      <c r="X481" s="15"/>
      <c r="Y481" s="15"/>
    </row>
    <row r="482">
      <c r="A482" s="17"/>
      <c r="B482" s="17"/>
      <c r="C482" s="17"/>
      <c r="D482" s="17"/>
      <c r="E482" s="17"/>
      <c r="F482" s="17"/>
      <c r="G482" s="17"/>
      <c r="H482" s="17"/>
      <c r="I482" s="15"/>
      <c r="L482" s="30"/>
      <c r="M482" s="89"/>
      <c r="N482" s="15"/>
      <c r="O482" s="15"/>
      <c r="P482" s="15"/>
      <c r="Q482" s="15"/>
      <c r="R482" s="15"/>
      <c r="S482" s="15"/>
      <c r="T482" s="15"/>
      <c r="U482" s="15"/>
      <c r="V482" s="15"/>
      <c r="W482" s="15"/>
      <c r="X482" s="15"/>
      <c r="Y482" s="15"/>
    </row>
    <row r="483">
      <c r="A483" s="17"/>
      <c r="B483" s="17"/>
      <c r="C483" s="17"/>
      <c r="D483" s="17"/>
      <c r="E483" s="17"/>
      <c r="F483" s="17"/>
      <c r="G483" s="17"/>
      <c r="H483" s="17"/>
      <c r="I483" s="15"/>
      <c r="L483" s="30"/>
      <c r="M483" s="89"/>
      <c r="N483" s="15"/>
      <c r="O483" s="15"/>
      <c r="P483" s="15"/>
      <c r="Q483" s="15"/>
      <c r="R483" s="15"/>
      <c r="S483" s="15"/>
      <c r="T483" s="15"/>
      <c r="U483" s="15"/>
      <c r="V483" s="15"/>
      <c r="W483" s="15"/>
      <c r="X483" s="15"/>
      <c r="Y483" s="15"/>
    </row>
    <row r="484">
      <c r="A484" s="17"/>
      <c r="B484" s="17"/>
      <c r="C484" s="17"/>
      <c r="D484" s="17"/>
      <c r="E484" s="17"/>
      <c r="F484" s="17"/>
      <c r="G484" s="17"/>
      <c r="H484" s="17"/>
      <c r="I484" s="15"/>
      <c r="L484" s="30"/>
      <c r="M484" s="89"/>
      <c r="N484" s="15"/>
      <c r="O484" s="15"/>
      <c r="P484" s="15"/>
      <c r="Q484" s="15"/>
      <c r="R484" s="15"/>
      <c r="S484" s="15"/>
      <c r="T484" s="15"/>
      <c r="U484" s="15"/>
      <c r="V484" s="15"/>
      <c r="W484" s="15"/>
      <c r="X484" s="15"/>
      <c r="Y484" s="15"/>
    </row>
    <row r="485">
      <c r="A485" s="17"/>
      <c r="B485" s="17"/>
      <c r="C485" s="17"/>
      <c r="D485" s="17"/>
      <c r="E485" s="17"/>
      <c r="F485" s="17"/>
      <c r="G485" s="17"/>
      <c r="H485" s="17"/>
      <c r="I485" s="15"/>
      <c r="L485" s="30"/>
      <c r="M485" s="89"/>
      <c r="N485" s="15"/>
      <c r="O485" s="15"/>
      <c r="P485" s="15"/>
      <c r="Q485" s="15"/>
      <c r="R485" s="15"/>
      <c r="S485" s="15"/>
      <c r="T485" s="15"/>
      <c r="U485" s="15"/>
      <c r="V485" s="15"/>
      <c r="W485" s="15"/>
      <c r="X485" s="15"/>
      <c r="Y485" s="15"/>
    </row>
    <row r="486">
      <c r="A486" s="17"/>
      <c r="B486" s="17"/>
      <c r="C486" s="17"/>
      <c r="D486" s="17"/>
      <c r="E486" s="17"/>
      <c r="F486" s="17"/>
      <c r="G486" s="17"/>
      <c r="H486" s="17"/>
      <c r="I486" s="15"/>
      <c r="L486" s="30"/>
      <c r="M486" s="89"/>
      <c r="N486" s="15"/>
      <c r="O486" s="15"/>
      <c r="P486" s="15"/>
      <c r="Q486" s="15"/>
      <c r="R486" s="15"/>
      <c r="S486" s="15"/>
      <c r="T486" s="15"/>
      <c r="U486" s="15"/>
      <c r="V486" s="15"/>
      <c r="W486" s="15"/>
      <c r="X486" s="15"/>
      <c r="Y486" s="15"/>
    </row>
    <row r="487">
      <c r="A487" s="17"/>
      <c r="B487" s="17"/>
      <c r="C487" s="17"/>
      <c r="D487" s="17"/>
      <c r="E487" s="17"/>
      <c r="F487" s="17"/>
      <c r="G487" s="17"/>
      <c r="H487" s="17"/>
      <c r="I487" s="15"/>
      <c r="L487" s="30"/>
      <c r="M487" s="89"/>
      <c r="N487" s="15"/>
      <c r="O487" s="15"/>
      <c r="P487" s="15"/>
      <c r="Q487" s="15"/>
      <c r="R487" s="15"/>
      <c r="S487" s="15"/>
      <c r="T487" s="15"/>
      <c r="U487" s="15"/>
      <c r="V487" s="15"/>
      <c r="W487" s="15"/>
      <c r="X487" s="15"/>
      <c r="Y487" s="15"/>
    </row>
    <row r="488">
      <c r="A488" s="17"/>
      <c r="B488" s="17"/>
      <c r="C488" s="17"/>
      <c r="D488" s="17"/>
      <c r="E488" s="17"/>
      <c r="F488" s="17"/>
      <c r="G488" s="17"/>
      <c r="H488" s="17"/>
      <c r="I488" s="15"/>
      <c r="L488" s="30"/>
      <c r="M488" s="89"/>
      <c r="N488" s="15"/>
      <c r="O488" s="15"/>
      <c r="P488" s="15"/>
      <c r="Q488" s="15"/>
      <c r="R488" s="15"/>
      <c r="S488" s="15"/>
      <c r="T488" s="15"/>
      <c r="U488" s="15"/>
      <c r="V488" s="15"/>
      <c r="W488" s="15"/>
      <c r="X488" s="15"/>
      <c r="Y488" s="15"/>
    </row>
    <row r="489">
      <c r="A489" s="17"/>
      <c r="B489" s="17"/>
      <c r="C489" s="17"/>
      <c r="D489" s="17"/>
      <c r="E489" s="17"/>
      <c r="F489" s="17"/>
      <c r="G489" s="17"/>
      <c r="H489" s="17"/>
      <c r="I489" s="15"/>
      <c r="L489" s="30"/>
      <c r="M489" s="89"/>
      <c r="N489" s="15"/>
      <c r="O489" s="15"/>
      <c r="P489" s="15"/>
      <c r="Q489" s="15"/>
      <c r="R489" s="15"/>
      <c r="S489" s="15"/>
      <c r="T489" s="15"/>
      <c r="U489" s="15"/>
      <c r="V489" s="15"/>
      <c r="W489" s="15"/>
      <c r="X489" s="15"/>
      <c r="Y489" s="15"/>
    </row>
    <row r="490">
      <c r="A490" s="17"/>
      <c r="B490" s="17"/>
      <c r="C490" s="17"/>
      <c r="D490" s="17"/>
      <c r="E490" s="17"/>
      <c r="F490" s="17"/>
      <c r="G490" s="17"/>
      <c r="H490" s="17"/>
      <c r="I490" s="15"/>
      <c r="L490" s="30"/>
      <c r="M490" s="89"/>
      <c r="N490" s="15"/>
      <c r="O490" s="15"/>
      <c r="P490" s="15"/>
      <c r="Q490" s="15"/>
      <c r="R490" s="15"/>
      <c r="S490" s="15"/>
      <c r="T490" s="15"/>
      <c r="U490" s="15"/>
      <c r="V490" s="15"/>
      <c r="W490" s="15"/>
      <c r="X490" s="15"/>
      <c r="Y490" s="15"/>
    </row>
    <row r="491">
      <c r="A491" s="17"/>
      <c r="B491" s="17"/>
      <c r="C491" s="17"/>
      <c r="D491" s="17"/>
      <c r="E491" s="17"/>
      <c r="F491" s="17"/>
      <c r="G491" s="17"/>
      <c r="H491" s="17"/>
      <c r="I491" s="15"/>
      <c r="L491" s="30"/>
      <c r="M491" s="89"/>
      <c r="N491" s="15"/>
      <c r="O491" s="15"/>
      <c r="P491" s="15"/>
      <c r="Q491" s="15"/>
      <c r="R491" s="15"/>
      <c r="S491" s="15"/>
      <c r="T491" s="15"/>
      <c r="U491" s="15"/>
      <c r="V491" s="15"/>
      <c r="W491" s="15"/>
      <c r="X491" s="15"/>
      <c r="Y491" s="15"/>
    </row>
    <row r="492">
      <c r="A492" s="17"/>
      <c r="B492" s="17"/>
      <c r="C492" s="17"/>
      <c r="D492" s="17"/>
      <c r="E492" s="17"/>
      <c r="F492" s="17"/>
      <c r="G492" s="17"/>
      <c r="H492" s="17"/>
      <c r="I492" s="15"/>
      <c r="L492" s="30"/>
      <c r="M492" s="89"/>
      <c r="N492" s="15"/>
      <c r="O492" s="15"/>
      <c r="P492" s="15"/>
      <c r="Q492" s="15"/>
      <c r="R492" s="15"/>
      <c r="S492" s="15"/>
      <c r="T492" s="15"/>
      <c r="U492" s="15"/>
      <c r="V492" s="15"/>
      <c r="W492" s="15"/>
      <c r="X492" s="15"/>
      <c r="Y492" s="15"/>
    </row>
    <row r="493">
      <c r="A493" s="17"/>
      <c r="B493" s="17"/>
      <c r="C493" s="17"/>
      <c r="D493" s="17"/>
      <c r="E493" s="17"/>
      <c r="F493" s="17"/>
      <c r="G493" s="17"/>
      <c r="H493" s="17"/>
      <c r="I493" s="15"/>
      <c r="L493" s="30"/>
      <c r="M493" s="89"/>
      <c r="N493" s="15"/>
      <c r="O493" s="15"/>
      <c r="P493" s="15"/>
      <c r="Q493" s="15"/>
      <c r="R493" s="15"/>
      <c r="S493" s="15"/>
      <c r="T493" s="15"/>
      <c r="U493" s="15"/>
      <c r="V493" s="15"/>
      <c r="W493" s="15"/>
      <c r="X493" s="15"/>
      <c r="Y493" s="15"/>
    </row>
    <row r="494">
      <c r="A494" s="17"/>
      <c r="B494" s="17"/>
      <c r="C494" s="17"/>
      <c r="D494" s="17"/>
      <c r="E494" s="17"/>
      <c r="F494" s="17"/>
      <c r="G494" s="17"/>
      <c r="H494" s="17"/>
      <c r="I494" s="15"/>
      <c r="L494" s="30"/>
      <c r="M494" s="89"/>
      <c r="N494" s="15"/>
      <c r="O494" s="15"/>
      <c r="P494" s="15"/>
      <c r="Q494" s="15"/>
      <c r="R494" s="15"/>
      <c r="S494" s="15"/>
      <c r="T494" s="15"/>
      <c r="U494" s="15"/>
      <c r="V494" s="15"/>
      <c r="W494" s="15"/>
      <c r="X494" s="15"/>
      <c r="Y494" s="15"/>
    </row>
    <row r="495">
      <c r="A495" s="17"/>
      <c r="B495" s="17"/>
      <c r="C495" s="17"/>
      <c r="D495" s="17"/>
      <c r="E495" s="17"/>
      <c r="F495" s="17"/>
      <c r="G495" s="17"/>
      <c r="H495" s="17"/>
      <c r="I495" s="15"/>
      <c r="L495" s="30"/>
      <c r="M495" s="89"/>
      <c r="N495" s="15"/>
      <c r="O495" s="15"/>
      <c r="P495" s="15"/>
      <c r="Q495" s="15"/>
      <c r="R495" s="15"/>
      <c r="S495" s="15"/>
      <c r="T495" s="15"/>
      <c r="U495" s="15"/>
      <c r="V495" s="15"/>
      <c r="W495" s="15"/>
      <c r="X495" s="15"/>
      <c r="Y495" s="15"/>
    </row>
    <row r="496">
      <c r="A496" s="17"/>
      <c r="B496" s="17"/>
      <c r="C496" s="17"/>
      <c r="D496" s="17"/>
      <c r="E496" s="17"/>
      <c r="F496" s="17"/>
      <c r="G496" s="17"/>
      <c r="H496" s="17"/>
      <c r="I496" s="15"/>
      <c r="L496" s="30"/>
      <c r="M496" s="89"/>
      <c r="N496" s="15"/>
      <c r="O496" s="15"/>
      <c r="P496" s="15"/>
      <c r="Q496" s="15"/>
      <c r="R496" s="15"/>
      <c r="S496" s="15"/>
      <c r="T496" s="15"/>
      <c r="U496" s="15"/>
      <c r="V496" s="15"/>
      <c r="W496" s="15"/>
      <c r="X496" s="15"/>
      <c r="Y496" s="15"/>
    </row>
    <row r="497">
      <c r="A497" s="17"/>
      <c r="B497" s="17"/>
      <c r="C497" s="17"/>
      <c r="D497" s="17"/>
      <c r="E497" s="17"/>
      <c r="F497" s="17"/>
      <c r="G497" s="17"/>
      <c r="H497" s="17"/>
      <c r="I497" s="15"/>
      <c r="L497" s="30"/>
      <c r="M497" s="89"/>
      <c r="N497" s="15"/>
      <c r="O497" s="15"/>
      <c r="P497" s="15"/>
      <c r="Q497" s="15"/>
      <c r="R497" s="15"/>
      <c r="S497" s="15"/>
      <c r="T497" s="15"/>
      <c r="U497" s="15"/>
      <c r="V497" s="15"/>
      <c r="W497" s="15"/>
      <c r="X497" s="15"/>
      <c r="Y497" s="15"/>
    </row>
    <row r="498">
      <c r="A498" s="17"/>
      <c r="B498" s="17"/>
      <c r="C498" s="17"/>
      <c r="D498" s="17"/>
      <c r="E498" s="17"/>
      <c r="F498" s="17"/>
      <c r="G498" s="17"/>
      <c r="H498" s="17"/>
      <c r="I498" s="15"/>
      <c r="L498" s="30"/>
      <c r="M498" s="89"/>
      <c r="N498" s="15"/>
      <c r="O498" s="15"/>
      <c r="P498" s="15"/>
      <c r="Q498" s="15"/>
      <c r="R498" s="15"/>
      <c r="S498" s="15"/>
      <c r="T498" s="15"/>
      <c r="U498" s="15"/>
      <c r="V498" s="15"/>
      <c r="W498" s="15"/>
      <c r="X498" s="15"/>
      <c r="Y498" s="15"/>
    </row>
    <row r="499">
      <c r="A499" s="17"/>
      <c r="B499" s="17"/>
      <c r="C499" s="17"/>
      <c r="D499" s="17"/>
      <c r="E499" s="17"/>
      <c r="F499" s="17"/>
      <c r="G499" s="17"/>
      <c r="H499" s="17"/>
      <c r="I499" s="15"/>
      <c r="L499" s="30"/>
      <c r="M499" s="89"/>
      <c r="N499" s="15"/>
      <c r="O499" s="15"/>
      <c r="P499" s="15"/>
      <c r="Q499" s="15"/>
      <c r="R499" s="15"/>
      <c r="S499" s="15"/>
      <c r="T499" s="15"/>
      <c r="U499" s="15"/>
      <c r="V499" s="15"/>
      <c r="W499" s="15"/>
      <c r="X499" s="15"/>
      <c r="Y499" s="15"/>
    </row>
    <row r="500">
      <c r="A500" s="17"/>
      <c r="B500" s="17"/>
      <c r="C500" s="17"/>
      <c r="D500" s="17"/>
      <c r="E500" s="17"/>
      <c r="F500" s="17"/>
      <c r="G500" s="17"/>
      <c r="H500" s="17"/>
      <c r="I500" s="15"/>
      <c r="L500" s="30"/>
      <c r="M500" s="89"/>
      <c r="N500" s="15"/>
      <c r="O500" s="15"/>
      <c r="P500" s="15"/>
      <c r="Q500" s="15"/>
      <c r="R500" s="15"/>
      <c r="S500" s="15"/>
      <c r="T500" s="15"/>
      <c r="U500" s="15"/>
      <c r="V500" s="15"/>
      <c r="W500" s="15"/>
      <c r="X500" s="15"/>
      <c r="Y500" s="15"/>
    </row>
    <row r="501">
      <c r="A501" s="17"/>
      <c r="B501" s="17"/>
      <c r="C501" s="17"/>
      <c r="D501" s="17"/>
      <c r="E501" s="17"/>
      <c r="F501" s="17"/>
      <c r="G501" s="17"/>
      <c r="H501" s="17"/>
      <c r="I501" s="15"/>
      <c r="L501" s="30"/>
      <c r="M501" s="89"/>
      <c r="N501" s="15"/>
      <c r="O501" s="15"/>
      <c r="P501" s="15"/>
      <c r="Q501" s="15"/>
      <c r="R501" s="15"/>
      <c r="S501" s="15"/>
      <c r="T501" s="15"/>
      <c r="U501" s="15"/>
      <c r="V501" s="15"/>
      <c r="W501" s="15"/>
      <c r="X501" s="15"/>
      <c r="Y501" s="15"/>
    </row>
    <row r="502">
      <c r="A502" s="17"/>
      <c r="B502" s="17"/>
      <c r="C502" s="17"/>
      <c r="D502" s="17"/>
      <c r="E502" s="17"/>
      <c r="F502" s="17"/>
      <c r="G502" s="17"/>
      <c r="H502" s="17"/>
      <c r="I502" s="15"/>
      <c r="L502" s="30"/>
      <c r="M502" s="89"/>
      <c r="N502" s="15"/>
      <c r="O502" s="15"/>
      <c r="P502" s="15"/>
      <c r="Q502" s="15"/>
      <c r="R502" s="15"/>
      <c r="S502" s="15"/>
      <c r="T502" s="15"/>
      <c r="U502" s="15"/>
      <c r="V502" s="15"/>
      <c r="W502" s="15"/>
      <c r="X502" s="15"/>
      <c r="Y502" s="15"/>
    </row>
    <row r="503">
      <c r="A503" s="17"/>
      <c r="B503" s="17"/>
      <c r="C503" s="17"/>
      <c r="D503" s="17"/>
      <c r="E503" s="17"/>
      <c r="F503" s="17"/>
      <c r="G503" s="17"/>
      <c r="H503" s="17"/>
      <c r="I503" s="15"/>
      <c r="L503" s="30"/>
      <c r="M503" s="89"/>
      <c r="N503" s="15"/>
      <c r="O503" s="15"/>
      <c r="P503" s="15"/>
      <c r="Q503" s="15"/>
      <c r="R503" s="15"/>
      <c r="S503" s="15"/>
      <c r="T503" s="15"/>
      <c r="U503" s="15"/>
      <c r="V503" s="15"/>
      <c r="W503" s="15"/>
      <c r="X503" s="15"/>
      <c r="Y503" s="15"/>
    </row>
    <row r="504">
      <c r="A504" s="17"/>
      <c r="B504" s="17"/>
      <c r="C504" s="17"/>
      <c r="D504" s="17"/>
      <c r="E504" s="17"/>
      <c r="F504" s="17"/>
      <c r="G504" s="17"/>
      <c r="H504" s="17"/>
      <c r="I504" s="15"/>
      <c r="L504" s="30"/>
      <c r="M504" s="89"/>
      <c r="N504" s="15"/>
      <c r="O504" s="15"/>
      <c r="P504" s="15"/>
      <c r="Q504" s="15"/>
      <c r="R504" s="15"/>
      <c r="S504" s="15"/>
      <c r="T504" s="15"/>
      <c r="U504" s="15"/>
      <c r="V504" s="15"/>
      <c r="W504" s="15"/>
      <c r="X504" s="15"/>
      <c r="Y504" s="15"/>
    </row>
    <row r="505">
      <c r="A505" s="17"/>
      <c r="B505" s="17"/>
      <c r="C505" s="17"/>
      <c r="D505" s="17"/>
      <c r="E505" s="17"/>
      <c r="F505" s="17"/>
      <c r="G505" s="17"/>
      <c r="H505" s="17"/>
      <c r="I505" s="15"/>
      <c r="L505" s="30"/>
      <c r="M505" s="89"/>
      <c r="N505" s="15"/>
      <c r="O505" s="15"/>
      <c r="P505" s="15"/>
      <c r="Q505" s="15"/>
      <c r="R505" s="15"/>
      <c r="S505" s="15"/>
      <c r="T505" s="15"/>
      <c r="U505" s="15"/>
      <c r="V505" s="15"/>
      <c r="W505" s="15"/>
      <c r="X505" s="15"/>
      <c r="Y505" s="15"/>
    </row>
    <row r="506">
      <c r="A506" s="17"/>
      <c r="B506" s="17"/>
      <c r="C506" s="17"/>
      <c r="D506" s="17"/>
      <c r="E506" s="17"/>
      <c r="F506" s="17"/>
      <c r="G506" s="17"/>
      <c r="H506" s="17"/>
      <c r="I506" s="15"/>
      <c r="L506" s="30"/>
      <c r="M506" s="89"/>
      <c r="N506" s="15"/>
      <c r="O506" s="15"/>
      <c r="P506" s="15"/>
      <c r="Q506" s="15"/>
      <c r="R506" s="15"/>
      <c r="S506" s="15"/>
      <c r="T506" s="15"/>
      <c r="U506" s="15"/>
      <c r="V506" s="15"/>
      <c r="W506" s="15"/>
      <c r="X506" s="15"/>
      <c r="Y506" s="15"/>
    </row>
    <row r="507">
      <c r="A507" s="17"/>
      <c r="B507" s="17"/>
      <c r="C507" s="17"/>
      <c r="D507" s="17"/>
      <c r="E507" s="17"/>
      <c r="F507" s="17"/>
      <c r="G507" s="17"/>
      <c r="H507" s="17"/>
      <c r="I507" s="15"/>
      <c r="L507" s="30"/>
      <c r="M507" s="89"/>
      <c r="N507" s="15"/>
      <c r="O507" s="15"/>
      <c r="P507" s="15"/>
      <c r="Q507" s="15"/>
      <c r="R507" s="15"/>
      <c r="S507" s="15"/>
      <c r="T507" s="15"/>
      <c r="U507" s="15"/>
      <c r="V507" s="15"/>
      <c r="W507" s="15"/>
      <c r="X507" s="15"/>
      <c r="Y507" s="15"/>
    </row>
    <row r="508">
      <c r="A508" s="17"/>
      <c r="B508" s="17"/>
      <c r="C508" s="17"/>
      <c r="D508" s="17"/>
      <c r="E508" s="17"/>
      <c r="F508" s="17"/>
      <c r="G508" s="17"/>
      <c r="H508" s="17"/>
      <c r="I508" s="15"/>
      <c r="L508" s="30"/>
      <c r="M508" s="89"/>
      <c r="N508" s="15"/>
      <c r="O508" s="15"/>
      <c r="P508" s="15"/>
      <c r="Q508" s="15"/>
      <c r="R508" s="15"/>
      <c r="S508" s="15"/>
      <c r="T508" s="15"/>
      <c r="U508" s="15"/>
      <c r="V508" s="15"/>
      <c r="W508" s="15"/>
      <c r="X508" s="15"/>
      <c r="Y508" s="15"/>
    </row>
    <row r="509">
      <c r="A509" s="17"/>
      <c r="B509" s="17"/>
      <c r="C509" s="17"/>
      <c r="D509" s="17"/>
      <c r="E509" s="17"/>
      <c r="F509" s="17"/>
      <c r="G509" s="17"/>
      <c r="H509" s="17"/>
      <c r="I509" s="15"/>
      <c r="L509" s="30"/>
      <c r="M509" s="89"/>
      <c r="N509" s="15"/>
      <c r="O509" s="15"/>
      <c r="P509" s="15"/>
      <c r="Q509" s="15"/>
      <c r="R509" s="15"/>
      <c r="S509" s="15"/>
      <c r="T509" s="15"/>
      <c r="U509" s="15"/>
      <c r="V509" s="15"/>
      <c r="W509" s="15"/>
      <c r="X509" s="15"/>
      <c r="Y509" s="15"/>
    </row>
    <row r="510">
      <c r="A510" s="17"/>
      <c r="B510" s="17"/>
      <c r="C510" s="17"/>
      <c r="D510" s="17"/>
      <c r="E510" s="17"/>
      <c r="F510" s="17"/>
      <c r="G510" s="17"/>
      <c r="H510" s="17"/>
      <c r="I510" s="15"/>
      <c r="L510" s="30"/>
      <c r="M510" s="89"/>
      <c r="N510" s="15"/>
      <c r="O510" s="15"/>
      <c r="P510" s="15"/>
      <c r="Q510" s="15"/>
      <c r="R510" s="15"/>
      <c r="S510" s="15"/>
      <c r="T510" s="15"/>
      <c r="U510" s="15"/>
      <c r="V510" s="15"/>
      <c r="W510" s="15"/>
      <c r="X510" s="15"/>
      <c r="Y510" s="15"/>
    </row>
    <row r="511">
      <c r="A511" s="17"/>
      <c r="B511" s="17"/>
      <c r="C511" s="17"/>
      <c r="D511" s="17"/>
      <c r="E511" s="17"/>
      <c r="F511" s="17"/>
      <c r="G511" s="17"/>
      <c r="H511" s="17"/>
      <c r="I511" s="15"/>
      <c r="L511" s="30"/>
      <c r="M511" s="89"/>
      <c r="N511" s="15"/>
      <c r="O511" s="15"/>
      <c r="P511" s="15"/>
      <c r="Q511" s="15"/>
      <c r="R511" s="15"/>
      <c r="S511" s="15"/>
      <c r="T511" s="15"/>
      <c r="U511" s="15"/>
      <c r="V511" s="15"/>
      <c r="W511" s="15"/>
      <c r="X511" s="15"/>
      <c r="Y511" s="15"/>
    </row>
    <row r="512">
      <c r="A512" s="17"/>
      <c r="B512" s="17"/>
      <c r="C512" s="17"/>
      <c r="D512" s="17"/>
      <c r="E512" s="17"/>
      <c r="F512" s="17"/>
      <c r="G512" s="17"/>
      <c r="H512" s="17"/>
      <c r="I512" s="15"/>
      <c r="L512" s="30"/>
      <c r="M512" s="89"/>
      <c r="N512" s="15"/>
      <c r="O512" s="15"/>
      <c r="P512" s="15"/>
      <c r="Q512" s="15"/>
      <c r="R512" s="15"/>
      <c r="S512" s="15"/>
      <c r="T512" s="15"/>
      <c r="U512" s="15"/>
      <c r="V512" s="15"/>
      <c r="W512" s="15"/>
      <c r="X512" s="15"/>
      <c r="Y512" s="15"/>
    </row>
    <row r="513">
      <c r="A513" s="17"/>
      <c r="B513" s="17"/>
      <c r="C513" s="17"/>
      <c r="D513" s="17"/>
      <c r="E513" s="17"/>
      <c r="F513" s="17"/>
      <c r="G513" s="17"/>
      <c r="H513" s="17"/>
      <c r="I513" s="15"/>
      <c r="L513" s="30"/>
      <c r="M513" s="89"/>
      <c r="N513" s="15"/>
      <c r="O513" s="15"/>
      <c r="P513" s="15"/>
      <c r="Q513" s="15"/>
      <c r="R513" s="15"/>
      <c r="S513" s="15"/>
      <c r="T513" s="15"/>
      <c r="U513" s="15"/>
      <c r="V513" s="15"/>
      <c r="W513" s="15"/>
      <c r="X513" s="15"/>
      <c r="Y513" s="15"/>
    </row>
    <row r="514">
      <c r="A514" s="17"/>
      <c r="B514" s="17"/>
      <c r="C514" s="17"/>
      <c r="D514" s="17"/>
      <c r="E514" s="17"/>
      <c r="F514" s="17"/>
      <c r="G514" s="17"/>
      <c r="H514" s="17"/>
      <c r="I514" s="15"/>
      <c r="L514" s="30"/>
      <c r="M514" s="89"/>
      <c r="N514" s="15"/>
      <c r="O514" s="15"/>
      <c r="P514" s="15"/>
      <c r="Q514" s="15"/>
      <c r="R514" s="15"/>
      <c r="S514" s="15"/>
      <c r="T514" s="15"/>
      <c r="U514" s="15"/>
      <c r="V514" s="15"/>
      <c r="W514" s="15"/>
      <c r="X514" s="15"/>
      <c r="Y514" s="15"/>
    </row>
    <row r="515">
      <c r="A515" s="17"/>
      <c r="B515" s="17"/>
      <c r="C515" s="17"/>
      <c r="D515" s="17"/>
      <c r="E515" s="17"/>
      <c r="F515" s="17"/>
      <c r="G515" s="17"/>
      <c r="H515" s="17"/>
      <c r="I515" s="15"/>
      <c r="L515" s="30"/>
      <c r="M515" s="89"/>
      <c r="N515" s="15"/>
      <c r="O515" s="15"/>
      <c r="P515" s="15"/>
      <c r="Q515" s="15"/>
      <c r="R515" s="15"/>
      <c r="S515" s="15"/>
      <c r="T515" s="15"/>
      <c r="U515" s="15"/>
      <c r="V515" s="15"/>
      <c r="W515" s="15"/>
      <c r="X515" s="15"/>
      <c r="Y515" s="15"/>
    </row>
    <row r="516">
      <c r="A516" s="17"/>
      <c r="B516" s="17"/>
      <c r="C516" s="17"/>
      <c r="D516" s="17"/>
      <c r="E516" s="17"/>
      <c r="F516" s="17"/>
      <c r="G516" s="17"/>
      <c r="H516" s="17"/>
      <c r="I516" s="15"/>
      <c r="L516" s="30"/>
      <c r="M516" s="89"/>
      <c r="N516" s="15"/>
      <c r="O516" s="15"/>
      <c r="P516" s="15"/>
      <c r="Q516" s="15"/>
      <c r="R516" s="15"/>
      <c r="S516" s="15"/>
      <c r="T516" s="15"/>
      <c r="U516" s="15"/>
      <c r="V516" s="15"/>
      <c r="W516" s="15"/>
      <c r="X516" s="15"/>
      <c r="Y516" s="15"/>
    </row>
    <row r="517">
      <c r="A517" s="17"/>
      <c r="B517" s="17"/>
      <c r="C517" s="17"/>
      <c r="D517" s="17"/>
      <c r="E517" s="17"/>
      <c r="F517" s="17"/>
      <c r="G517" s="17"/>
      <c r="H517" s="17"/>
      <c r="I517" s="15"/>
      <c r="L517" s="30"/>
      <c r="M517" s="89"/>
      <c r="N517" s="15"/>
      <c r="O517" s="15"/>
      <c r="P517" s="15"/>
      <c r="Q517" s="15"/>
      <c r="R517" s="15"/>
      <c r="S517" s="15"/>
      <c r="T517" s="15"/>
      <c r="U517" s="15"/>
      <c r="V517" s="15"/>
      <c r="W517" s="15"/>
      <c r="X517" s="15"/>
      <c r="Y517" s="15"/>
    </row>
    <row r="518">
      <c r="A518" s="17"/>
      <c r="B518" s="17"/>
      <c r="C518" s="17"/>
      <c r="D518" s="17"/>
      <c r="E518" s="17"/>
      <c r="F518" s="17"/>
      <c r="G518" s="17"/>
      <c r="H518" s="17"/>
      <c r="I518" s="15"/>
      <c r="L518" s="30"/>
      <c r="M518" s="89"/>
      <c r="N518" s="15"/>
      <c r="O518" s="15"/>
      <c r="P518" s="15"/>
      <c r="Q518" s="15"/>
      <c r="R518" s="15"/>
      <c r="S518" s="15"/>
      <c r="T518" s="15"/>
      <c r="U518" s="15"/>
      <c r="V518" s="15"/>
      <c r="W518" s="15"/>
      <c r="X518" s="15"/>
      <c r="Y518" s="15"/>
    </row>
    <row r="519">
      <c r="A519" s="17"/>
      <c r="B519" s="17"/>
      <c r="C519" s="17"/>
      <c r="D519" s="17"/>
      <c r="E519" s="17"/>
      <c r="F519" s="17"/>
      <c r="G519" s="17"/>
      <c r="H519" s="17"/>
      <c r="I519" s="15"/>
      <c r="L519" s="30"/>
      <c r="M519" s="89"/>
      <c r="N519" s="15"/>
      <c r="O519" s="15"/>
      <c r="P519" s="15"/>
      <c r="Q519" s="15"/>
      <c r="R519" s="15"/>
      <c r="S519" s="15"/>
      <c r="T519" s="15"/>
      <c r="U519" s="15"/>
      <c r="V519" s="15"/>
      <c r="W519" s="15"/>
      <c r="X519" s="15"/>
      <c r="Y519" s="15"/>
    </row>
    <row r="520">
      <c r="A520" s="17"/>
      <c r="B520" s="17"/>
      <c r="C520" s="17"/>
      <c r="D520" s="17"/>
      <c r="E520" s="17"/>
      <c r="F520" s="17"/>
      <c r="G520" s="17"/>
      <c r="H520" s="17"/>
      <c r="I520" s="15"/>
      <c r="L520" s="30"/>
      <c r="M520" s="89"/>
      <c r="N520" s="15"/>
      <c r="O520" s="15"/>
      <c r="P520" s="15"/>
      <c r="Q520" s="15"/>
      <c r="R520" s="15"/>
      <c r="S520" s="15"/>
      <c r="T520" s="15"/>
      <c r="U520" s="15"/>
      <c r="V520" s="15"/>
      <c r="W520" s="15"/>
      <c r="X520" s="15"/>
      <c r="Y520" s="15"/>
    </row>
    <row r="521">
      <c r="A521" s="17"/>
      <c r="B521" s="17"/>
      <c r="C521" s="17"/>
      <c r="D521" s="17"/>
      <c r="E521" s="17"/>
      <c r="F521" s="17"/>
      <c r="G521" s="17"/>
      <c r="H521" s="17"/>
      <c r="I521" s="15"/>
      <c r="L521" s="30"/>
      <c r="M521" s="89"/>
      <c r="N521" s="15"/>
      <c r="O521" s="15"/>
      <c r="P521" s="15"/>
      <c r="Q521" s="15"/>
      <c r="R521" s="15"/>
      <c r="S521" s="15"/>
      <c r="T521" s="15"/>
      <c r="U521" s="15"/>
      <c r="V521" s="15"/>
      <c r="W521" s="15"/>
      <c r="X521" s="15"/>
      <c r="Y521" s="15"/>
    </row>
    <row r="522">
      <c r="A522" s="17"/>
      <c r="B522" s="17"/>
      <c r="C522" s="17"/>
      <c r="D522" s="17"/>
      <c r="E522" s="17"/>
      <c r="F522" s="17"/>
      <c r="G522" s="17"/>
      <c r="H522" s="17"/>
      <c r="I522" s="15"/>
      <c r="L522" s="30"/>
      <c r="M522" s="89"/>
      <c r="N522" s="15"/>
      <c r="O522" s="15"/>
      <c r="P522" s="15"/>
      <c r="Q522" s="15"/>
      <c r="R522" s="15"/>
      <c r="S522" s="15"/>
      <c r="T522" s="15"/>
      <c r="U522" s="15"/>
      <c r="V522" s="15"/>
      <c r="W522" s="15"/>
      <c r="X522" s="15"/>
      <c r="Y522" s="15"/>
    </row>
    <row r="523">
      <c r="A523" s="17"/>
      <c r="B523" s="17"/>
      <c r="C523" s="17"/>
      <c r="D523" s="17"/>
      <c r="E523" s="17"/>
      <c r="F523" s="17"/>
      <c r="G523" s="17"/>
      <c r="H523" s="17"/>
      <c r="I523" s="15"/>
      <c r="L523" s="30"/>
      <c r="M523" s="89"/>
      <c r="N523" s="15"/>
      <c r="O523" s="15"/>
      <c r="P523" s="15"/>
      <c r="Q523" s="15"/>
      <c r="R523" s="15"/>
      <c r="S523" s="15"/>
      <c r="T523" s="15"/>
      <c r="U523" s="15"/>
      <c r="V523" s="15"/>
      <c r="W523" s="15"/>
      <c r="X523" s="15"/>
      <c r="Y523" s="15"/>
    </row>
    <row r="524">
      <c r="A524" s="17"/>
      <c r="B524" s="17"/>
      <c r="C524" s="17"/>
      <c r="D524" s="17"/>
      <c r="E524" s="17"/>
      <c r="F524" s="17"/>
      <c r="G524" s="17"/>
      <c r="H524" s="17"/>
      <c r="I524" s="15"/>
      <c r="L524" s="30"/>
      <c r="M524" s="89"/>
      <c r="N524" s="15"/>
      <c r="O524" s="15"/>
      <c r="P524" s="15"/>
      <c r="Q524" s="15"/>
      <c r="R524" s="15"/>
      <c r="S524" s="15"/>
      <c r="T524" s="15"/>
      <c r="U524" s="15"/>
      <c r="V524" s="15"/>
      <c r="W524" s="15"/>
      <c r="X524" s="15"/>
      <c r="Y524" s="15"/>
    </row>
    <row r="525">
      <c r="A525" s="17"/>
      <c r="B525" s="17"/>
      <c r="C525" s="17"/>
      <c r="D525" s="17"/>
      <c r="E525" s="17"/>
      <c r="F525" s="17"/>
      <c r="G525" s="17"/>
      <c r="H525" s="17"/>
      <c r="I525" s="15"/>
      <c r="L525" s="30"/>
      <c r="M525" s="89"/>
      <c r="N525" s="15"/>
      <c r="O525" s="15"/>
      <c r="P525" s="15"/>
      <c r="Q525" s="15"/>
      <c r="R525" s="15"/>
      <c r="S525" s="15"/>
      <c r="T525" s="15"/>
      <c r="U525" s="15"/>
      <c r="V525" s="15"/>
      <c r="W525" s="15"/>
      <c r="X525" s="15"/>
      <c r="Y525" s="15"/>
    </row>
    <row r="526">
      <c r="A526" s="17"/>
      <c r="B526" s="17"/>
      <c r="C526" s="17"/>
      <c r="D526" s="17"/>
      <c r="E526" s="17"/>
      <c r="F526" s="17"/>
      <c r="G526" s="17"/>
      <c r="H526" s="17"/>
      <c r="I526" s="15"/>
      <c r="L526" s="30"/>
      <c r="M526" s="89"/>
      <c r="N526" s="15"/>
      <c r="O526" s="15"/>
      <c r="P526" s="15"/>
      <c r="Q526" s="15"/>
      <c r="R526" s="15"/>
      <c r="S526" s="15"/>
      <c r="T526" s="15"/>
      <c r="U526" s="15"/>
      <c r="V526" s="15"/>
      <c r="W526" s="15"/>
      <c r="X526" s="15"/>
      <c r="Y526" s="15"/>
    </row>
    <row r="527">
      <c r="A527" s="17"/>
      <c r="B527" s="17"/>
      <c r="C527" s="17"/>
      <c r="D527" s="17"/>
      <c r="E527" s="17"/>
      <c r="F527" s="17"/>
      <c r="G527" s="17"/>
      <c r="H527" s="17"/>
      <c r="I527" s="15"/>
      <c r="L527" s="30"/>
      <c r="M527" s="89"/>
      <c r="N527" s="15"/>
      <c r="O527" s="15"/>
      <c r="P527" s="15"/>
      <c r="Q527" s="15"/>
      <c r="R527" s="15"/>
      <c r="S527" s="15"/>
      <c r="T527" s="15"/>
      <c r="U527" s="15"/>
      <c r="V527" s="15"/>
      <c r="W527" s="15"/>
      <c r="X527" s="15"/>
      <c r="Y527" s="15"/>
    </row>
    <row r="528">
      <c r="A528" s="17"/>
      <c r="B528" s="17"/>
      <c r="C528" s="17"/>
      <c r="D528" s="17"/>
      <c r="E528" s="17"/>
      <c r="F528" s="17"/>
      <c r="G528" s="17"/>
      <c r="H528" s="17"/>
      <c r="I528" s="15"/>
      <c r="L528" s="30"/>
      <c r="M528" s="89"/>
      <c r="N528" s="15"/>
      <c r="O528" s="15"/>
      <c r="P528" s="15"/>
      <c r="Q528" s="15"/>
      <c r="R528" s="15"/>
      <c r="S528" s="15"/>
      <c r="T528" s="15"/>
      <c r="U528" s="15"/>
      <c r="V528" s="15"/>
      <c r="W528" s="15"/>
      <c r="X528" s="15"/>
      <c r="Y528" s="15"/>
    </row>
    <row r="529">
      <c r="A529" s="17"/>
      <c r="B529" s="17"/>
      <c r="C529" s="17"/>
      <c r="D529" s="17"/>
      <c r="E529" s="17"/>
      <c r="F529" s="17"/>
      <c r="G529" s="17"/>
      <c r="H529" s="17"/>
      <c r="I529" s="15"/>
      <c r="L529" s="30"/>
      <c r="M529" s="89"/>
      <c r="N529" s="15"/>
      <c r="O529" s="15"/>
      <c r="P529" s="15"/>
      <c r="Q529" s="15"/>
      <c r="R529" s="15"/>
      <c r="S529" s="15"/>
      <c r="T529" s="15"/>
      <c r="U529" s="15"/>
      <c r="V529" s="15"/>
      <c r="W529" s="15"/>
      <c r="X529" s="15"/>
      <c r="Y529" s="15"/>
    </row>
    <row r="530">
      <c r="A530" s="17"/>
      <c r="B530" s="17"/>
      <c r="C530" s="17"/>
      <c r="D530" s="17"/>
      <c r="E530" s="17"/>
      <c r="F530" s="17"/>
      <c r="G530" s="17"/>
      <c r="H530" s="17"/>
      <c r="I530" s="15"/>
      <c r="L530" s="30"/>
      <c r="M530" s="89"/>
      <c r="N530" s="15"/>
      <c r="O530" s="15"/>
      <c r="P530" s="15"/>
      <c r="Q530" s="15"/>
      <c r="R530" s="15"/>
      <c r="S530" s="15"/>
      <c r="T530" s="15"/>
      <c r="U530" s="15"/>
      <c r="V530" s="15"/>
      <c r="W530" s="15"/>
      <c r="X530" s="15"/>
      <c r="Y530" s="15"/>
    </row>
    <row r="531">
      <c r="A531" s="17"/>
      <c r="B531" s="17"/>
      <c r="C531" s="17"/>
      <c r="D531" s="17"/>
      <c r="E531" s="17"/>
      <c r="F531" s="17"/>
      <c r="G531" s="17"/>
      <c r="H531" s="17"/>
      <c r="I531" s="15"/>
      <c r="L531" s="30"/>
      <c r="M531" s="89"/>
      <c r="N531" s="15"/>
      <c r="O531" s="15"/>
      <c r="P531" s="15"/>
      <c r="Q531" s="15"/>
      <c r="R531" s="15"/>
      <c r="S531" s="15"/>
      <c r="T531" s="15"/>
      <c r="U531" s="15"/>
      <c r="V531" s="15"/>
      <c r="W531" s="15"/>
      <c r="X531" s="15"/>
      <c r="Y531" s="15"/>
    </row>
    <row r="532">
      <c r="A532" s="17"/>
      <c r="B532" s="17"/>
      <c r="C532" s="17"/>
      <c r="D532" s="17"/>
      <c r="E532" s="17"/>
      <c r="F532" s="17"/>
      <c r="G532" s="17"/>
      <c r="H532" s="17"/>
      <c r="I532" s="15"/>
      <c r="L532" s="30"/>
      <c r="M532" s="89"/>
      <c r="N532" s="15"/>
      <c r="O532" s="15"/>
      <c r="P532" s="15"/>
      <c r="Q532" s="15"/>
      <c r="R532" s="15"/>
      <c r="S532" s="15"/>
      <c r="T532" s="15"/>
      <c r="U532" s="15"/>
      <c r="V532" s="15"/>
      <c r="W532" s="15"/>
      <c r="X532" s="15"/>
      <c r="Y532" s="15"/>
    </row>
    <row r="533">
      <c r="A533" s="17"/>
      <c r="B533" s="17"/>
      <c r="C533" s="17"/>
      <c r="D533" s="17"/>
      <c r="E533" s="17"/>
      <c r="F533" s="17"/>
      <c r="G533" s="17"/>
      <c r="H533" s="17"/>
      <c r="I533" s="15"/>
      <c r="L533" s="30"/>
      <c r="M533" s="89"/>
      <c r="N533" s="15"/>
      <c r="O533" s="15"/>
      <c r="P533" s="15"/>
      <c r="Q533" s="15"/>
      <c r="R533" s="15"/>
      <c r="S533" s="15"/>
      <c r="T533" s="15"/>
      <c r="U533" s="15"/>
      <c r="V533" s="15"/>
      <c r="W533" s="15"/>
      <c r="X533" s="15"/>
      <c r="Y533" s="15"/>
    </row>
    <row r="534">
      <c r="A534" s="17"/>
      <c r="B534" s="17"/>
      <c r="C534" s="17"/>
      <c r="D534" s="17"/>
      <c r="E534" s="17"/>
      <c r="F534" s="17"/>
      <c r="G534" s="17"/>
      <c r="H534" s="17"/>
      <c r="I534" s="15"/>
      <c r="L534" s="30"/>
      <c r="M534" s="89"/>
      <c r="N534" s="15"/>
      <c r="O534" s="15"/>
      <c r="P534" s="15"/>
      <c r="Q534" s="15"/>
      <c r="R534" s="15"/>
      <c r="S534" s="15"/>
      <c r="T534" s="15"/>
      <c r="U534" s="15"/>
      <c r="V534" s="15"/>
      <c r="W534" s="15"/>
      <c r="X534" s="15"/>
      <c r="Y534" s="15"/>
    </row>
    <row r="535">
      <c r="A535" s="17"/>
      <c r="B535" s="17"/>
      <c r="C535" s="17"/>
      <c r="D535" s="17"/>
      <c r="E535" s="17"/>
      <c r="F535" s="17"/>
      <c r="G535" s="17"/>
      <c r="H535" s="17"/>
      <c r="I535" s="15"/>
      <c r="L535" s="30"/>
      <c r="M535" s="89"/>
      <c r="N535" s="15"/>
      <c r="O535" s="15"/>
      <c r="P535" s="15"/>
      <c r="Q535" s="15"/>
      <c r="R535" s="15"/>
      <c r="S535" s="15"/>
      <c r="T535" s="15"/>
      <c r="U535" s="15"/>
      <c r="V535" s="15"/>
      <c r="W535" s="15"/>
      <c r="X535" s="15"/>
      <c r="Y535" s="15"/>
    </row>
    <row r="536">
      <c r="A536" s="17"/>
      <c r="B536" s="17"/>
      <c r="C536" s="17"/>
      <c r="D536" s="17"/>
      <c r="E536" s="17"/>
      <c r="F536" s="17"/>
      <c r="G536" s="17"/>
      <c r="H536" s="17"/>
      <c r="I536" s="15"/>
      <c r="L536" s="30"/>
      <c r="M536" s="89"/>
      <c r="N536" s="15"/>
      <c r="O536" s="15"/>
      <c r="P536" s="15"/>
      <c r="Q536" s="15"/>
      <c r="R536" s="15"/>
      <c r="S536" s="15"/>
      <c r="T536" s="15"/>
      <c r="U536" s="15"/>
      <c r="V536" s="15"/>
      <c r="W536" s="15"/>
      <c r="X536" s="15"/>
      <c r="Y536" s="15"/>
    </row>
    <row r="537">
      <c r="A537" s="17"/>
      <c r="B537" s="17"/>
      <c r="C537" s="17"/>
      <c r="D537" s="17"/>
      <c r="E537" s="17"/>
      <c r="F537" s="17"/>
      <c r="G537" s="17"/>
      <c r="H537" s="17"/>
      <c r="I537" s="15"/>
      <c r="L537" s="30"/>
      <c r="M537" s="89"/>
      <c r="N537" s="15"/>
      <c r="O537" s="15"/>
      <c r="P537" s="15"/>
      <c r="Q537" s="15"/>
      <c r="R537" s="15"/>
      <c r="S537" s="15"/>
      <c r="T537" s="15"/>
      <c r="U537" s="15"/>
      <c r="V537" s="15"/>
      <c r="W537" s="15"/>
      <c r="X537" s="15"/>
      <c r="Y537" s="15"/>
    </row>
    <row r="538">
      <c r="A538" s="17"/>
      <c r="B538" s="17"/>
      <c r="C538" s="17"/>
      <c r="D538" s="17"/>
      <c r="E538" s="17"/>
      <c r="F538" s="17"/>
      <c r="G538" s="17"/>
      <c r="H538" s="17"/>
      <c r="I538" s="15"/>
      <c r="L538" s="30"/>
      <c r="M538" s="89"/>
      <c r="N538" s="15"/>
      <c r="O538" s="15"/>
      <c r="P538" s="15"/>
      <c r="Q538" s="15"/>
      <c r="R538" s="15"/>
      <c r="S538" s="15"/>
      <c r="T538" s="15"/>
      <c r="U538" s="15"/>
      <c r="V538" s="15"/>
      <c r="W538" s="15"/>
      <c r="X538" s="15"/>
      <c r="Y538" s="15"/>
    </row>
    <row r="539">
      <c r="A539" s="17"/>
      <c r="B539" s="17"/>
      <c r="C539" s="17"/>
      <c r="D539" s="17"/>
      <c r="E539" s="17"/>
      <c r="F539" s="17"/>
      <c r="G539" s="17"/>
      <c r="H539" s="17"/>
      <c r="I539" s="15"/>
      <c r="L539" s="30"/>
      <c r="M539" s="89"/>
      <c r="N539" s="15"/>
      <c r="O539" s="15"/>
      <c r="P539" s="15"/>
      <c r="Q539" s="15"/>
      <c r="R539" s="15"/>
      <c r="S539" s="15"/>
      <c r="T539" s="15"/>
      <c r="U539" s="15"/>
      <c r="V539" s="15"/>
      <c r="W539" s="15"/>
      <c r="X539" s="15"/>
      <c r="Y539" s="15"/>
    </row>
    <row r="540">
      <c r="A540" s="17"/>
      <c r="B540" s="17"/>
      <c r="C540" s="17"/>
      <c r="D540" s="17"/>
      <c r="E540" s="17"/>
      <c r="F540" s="17"/>
      <c r="G540" s="17"/>
      <c r="H540" s="17"/>
      <c r="I540" s="15"/>
      <c r="L540" s="30"/>
      <c r="M540" s="89"/>
      <c r="N540" s="15"/>
      <c r="O540" s="15"/>
      <c r="P540" s="15"/>
      <c r="Q540" s="15"/>
      <c r="R540" s="15"/>
      <c r="S540" s="15"/>
      <c r="T540" s="15"/>
      <c r="U540" s="15"/>
      <c r="V540" s="15"/>
      <c r="W540" s="15"/>
      <c r="X540" s="15"/>
      <c r="Y540" s="15"/>
    </row>
    <row r="541">
      <c r="A541" s="17"/>
      <c r="B541" s="17"/>
      <c r="C541" s="17"/>
      <c r="D541" s="17"/>
      <c r="E541" s="17"/>
      <c r="F541" s="17"/>
      <c r="G541" s="17"/>
      <c r="H541" s="17"/>
      <c r="I541" s="15"/>
      <c r="L541" s="30"/>
      <c r="M541" s="89"/>
      <c r="N541" s="15"/>
      <c r="O541" s="15"/>
      <c r="P541" s="15"/>
      <c r="Q541" s="15"/>
      <c r="R541" s="15"/>
      <c r="S541" s="15"/>
      <c r="T541" s="15"/>
      <c r="U541" s="15"/>
      <c r="V541" s="15"/>
      <c r="W541" s="15"/>
      <c r="X541" s="15"/>
      <c r="Y541" s="15"/>
    </row>
    <row r="542">
      <c r="A542" s="17"/>
      <c r="B542" s="17"/>
      <c r="C542" s="17"/>
      <c r="D542" s="17"/>
      <c r="E542" s="17"/>
      <c r="F542" s="17"/>
      <c r="G542" s="17"/>
      <c r="H542" s="17"/>
      <c r="I542" s="15"/>
      <c r="L542" s="30"/>
      <c r="M542" s="89"/>
      <c r="N542" s="15"/>
      <c r="O542" s="15"/>
      <c r="P542" s="15"/>
      <c r="Q542" s="15"/>
      <c r="R542" s="15"/>
      <c r="S542" s="15"/>
      <c r="T542" s="15"/>
      <c r="U542" s="15"/>
      <c r="V542" s="15"/>
      <c r="W542" s="15"/>
      <c r="X542" s="15"/>
      <c r="Y542" s="15"/>
    </row>
    <row r="543">
      <c r="A543" s="17"/>
      <c r="B543" s="17"/>
      <c r="C543" s="17"/>
      <c r="D543" s="17"/>
      <c r="E543" s="17"/>
      <c r="F543" s="17"/>
      <c r="G543" s="17"/>
      <c r="H543" s="17"/>
      <c r="I543" s="15"/>
      <c r="L543" s="30"/>
      <c r="M543" s="89"/>
      <c r="N543" s="15"/>
      <c r="O543" s="15"/>
      <c r="P543" s="15"/>
      <c r="Q543" s="15"/>
      <c r="R543" s="15"/>
      <c r="S543" s="15"/>
      <c r="T543" s="15"/>
      <c r="U543" s="15"/>
      <c r="V543" s="15"/>
      <c r="W543" s="15"/>
      <c r="X543" s="15"/>
      <c r="Y543" s="15"/>
    </row>
    <row r="544">
      <c r="A544" s="17"/>
      <c r="B544" s="17"/>
      <c r="C544" s="17"/>
      <c r="D544" s="17"/>
      <c r="E544" s="17"/>
      <c r="F544" s="17"/>
      <c r="G544" s="17"/>
      <c r="H544" s="17"/>
      <c r="I544" s="15"/>
      <c r="L544" s="30"/>
      <c r="M544" s="89"/>
      <c r="N544" s="15"/>
      <c r="O544" s="15"/>
      <c r="P544" s="15"/>
      <c r="Q544" s="15"/>
      <c r="R544" s="15"/>
      <c r="S544" s="15"/>
      <c r="T544" s="15"/>
      <c r="U544" s="15"/>
      <c r="V544" s="15"/>
      <c r="W544" s="15"/>
      <c r="X544" s="15"/>
      <c r="Y544" s="15"/>
    </row>
    <row r="545">
      <c r="A545" s="17"/>
      <c r="B545" s="17"/>
      <c r="C545" s="17"/>
      <c r="D545" s="17"/>
      <c r="E545" s="17"/>
      <c r="F545" s="17"/>
      <c r="G545" s="17"/>
      <c r="H545" s="17"/>
      <c r="I545" s="15"/>
      <c r="L545" s="30"/>
      <c r="M545" s="89"/>
      <c r="N545" s="15"/>
      <c r="O545" s="15"/>
      <c r="P545" s="15"/>
      <c r="Q545" s="15"/>
      <c r="R545" s="15"/>
      <c r="S545" s="15"/>
      <c r="T545" s="15"/>
      <c r="U545" s="15"/>
      <c r="V545" s="15"/>
      <c r="W545" s="15"/>
      <c r="X545" s="15"/>
      <c r="Y545" s="15"/>
    </row>
    <row r="546">
      <c r="A546" s="17"/>
      <c r="B546" s="17"/>
      <c r="C546" s="17"/>
      <c r="D546" s="17"/>
      <c r="E546" s="17"/>
      <c r="F546" s="17"/>
      <c r="G546" s="17"/>
      <c r="H546" s="17"/>
      <c r="I546" s="15"/>
      <c r="L546" s="30"/>
      <c r="M546" s="89"/>
      <c r="N546" s="15"/>
      <c r="O546" s="15"/>
      <c r="P546" s="15"/>
      <c r="Q546" s="15"/>
      <c r="R546" s="15"/>
      <c r="S546" s="15"/>
      <c r="T546" s="15"/>
      <c r="U546" s="15"/>
      <c r="V546" s="15"/>
      <c r="W546" s="15"/>
      <c r="X546" s="15"/>
      <c r="Y546" s="15"/>
    </row>
    <row r="547">
      <c r="A547" s="17"/>
      <c r="B547" s="17"/>
      <c r="C547" s="17"/>
      <c r="D547" s="17"/>
      <c r="E547" s="17"/>
      <c r="F547" s="17"/>
      <c r="G547" s="17"/>
      <c r="H547" s="17"/>
      <c r="I547" s="15"/>
      <c r="L547" s="30"/>
      <c r="M547" s="89"/>
      <c r="N547" s="15"/>
      <c r="O547" s="15"/>
      <c r="P547" s="15"/>
      <c r="Q547" s="15"/>
      <c r="R547" s="15"/>
      <c r="S547" s="15"/>
      <c r="T547" s="15"/>
      <c r="U547" s="15"/>
      <c r="V547" s="15"/>
      <c r="W547" s="15"/>
      <c r="X547" s="15"/>
      <c r="Y547" s="15"/>
    </row>
    <row r="548">
      <c r="A548" s="17"/>
      <c r="B548" s="17"/>
      <c r="C548" s="17"/>
      <c r="D548" s="17"/>
      <c r="E548" s="17"/>
      <c r="F548" s="17"/>
      <c r="G548" s="17"/>
      <c r="H548" s="17"/>
      <c r="I548" s="15"/>
      <c r="L548" s="30"/>
      <c r="M548" s="89"/>
      <c r="N548" s="15"/>
      <c r="O548" s="15"/>
      <c r="P548" s="15"/>
      <c r="Q548" s="15"/>
      <c r="R548" s="15"/>
      <c r="S548" s="15"/>
      <c r="T548" s="15"/>
      <c r="U548" s="15"/>
      <c r="V548" s="15"/>
      <c r="W548" s="15"/>
      <c r="X548" s="15"/>
      <c r="Y548" s="15"/>
    </row>
    <row r="549">
      <c r="A549" s="17"/>
      <c r="B549" s="17"/>
      <c r="C549" s="17"/>
      <c r="D549" s="17"/>
      <c r="E549" s="17"/>
      <c r="F549" s="17"/>
      <c r="G549" s="17"/>
      <c r="H549" s="17"/>
      <c r="I549" s="15"/>
      <c r="L549" s="30"/>
      <c r="M549" s="89"/>
      <c r="N549" s="15"/>
      <c r="O549" s="15"/>
      <c r="P549" s="15"/>
      <c r="Q549" s="15"/>
      <c r="R549" s="15"/>
      <c r="S549" s="15"/>
      <c r="T549" s="15"/>
      <c r="U549" s="15"/>
      <c r="V549" s="15"/>
      <c r="W549" s="15"/>
      <c r="X549" s="15"/>
      <c r="Y549" s="15"/>
    </row>
    <row r="550">
      <c r="A550" s="17"/>
      <c r="B550" s="17"/>
      <c r="C550" s="17"/>
      <c r="D550" s="17"/>
      <c r="E550" s="17"/>
      <c r="F550" s="17"/>
      <c r="G550" s="17"/>
      <c r="H550" s="17"/>
      <c r="I550" s="15"/>
      <c r="L550" s="30"/>
      <c r="M550" s="89"/>
      <c r="N550" s="15"/>
      <c r="O550" s="15"/>
      <c r="P550" s="15"/>
      <c r="Q550" s="15"/>
      <c r="R550" s="15"/>
      <c r="S550" s="15"/>
      <c r="T550" s="15"/>
      <c r="U550" s="15"/>
      <c r="V550" s="15"/>
      <c r="W550" s="15"/>
      <c r="X550" s="15"/>
      <c r="Y550" s="15"/>
    </row>
    <row r="551">
      <c r="A551" s="17"/>
      <c r="B551" s="17"/>
      <c r="C551" s="17"/>
      <c r="D551" s="17"/>
      <c r="E551" s="17"/>
      <c r="F551" s="17"/>
      <c r="G551" s="17"/>
      <c r="H551" s="17"/>
      <c r="I551" s="15"/>
      <c r="L551" s="30"/>
      <c r="M551" s="89"/>
      <c r="N551" s="15"/>
      <c r="O551" s="15"/>
      <c r="P551" s="15"/>
      <c r="Q551" s="15"/>
      <c r="R551" s="15"/>
      <c r="S551" s="15"/>
      <c r="T551" s="15"/>
      <c r="U551" s="15"/>
      <c r="V551" s="15"/>
      <c r="W551" s="15"/>
      <c r="X551" s="15"/>
      <c r="Y551" s="15"/>
    </row>
    <row r="552">
      <c r="A552" s="17"/>
      <c r="B552" s="17"/>
      <c r="C552" s="17"/>
      <c r="D552" s="17"/>
      <c r="E552" s="17"/>
      <c r="F552" s="17"/>
      <c r="G552" s="17"/>
      <c r="H552" s="17"/>
      <c r="I552" s="15"/>
      <c r="L552" s="30"/>
      <c r="M552" s="89"/>
      <c r="N552" s="15"/>
      <c r="O552" s="15"/>
      <c r="P552" s="15"/>
      <c r="Q552" s="15"/>
      <c r="R552" s="15"/>
      <c r="S552" s="15"/>
      <c r="T552" s="15"/>
      <c r="U552" s="15"/>
      <c r="V552" s="15"/>
      <c r="W552" s="15"/>
      <c r="X552" s="15"/>
      <c r="Y552" s="15"/>
    </row>
    <row r="553">
      <c r="A553" s="17"/>
      <c r="B553" s="17"/>
      <c r="C553" s="17"/>
      <c r="D553" s="17"/>
      <c r="E553" s="17"/>
      <c r="F553" s="17"/>
      <c r="G553" s="17"/>
      <c r="H553" s="17"/>
      <c r="I553" s="15"/>
      <c r="L553" s="30"/>
      <c r="M553" s="89"/>
      <c r="N553" s="15"/>
      <c r="O553" s="15"/>
      <c r="P553" s="15"/>
      <c r="Q553" s="15"/>
      <c r="R553" s="15"/>
      <c r="S553" s="15"/>
      <c r="T553" s="15"/>
      <c r="U553" s="15"/>
      <c r="V553" s="15"/>
      <c r="W553" s="15"/>
      <c r="X553" s="15"/>
      <c r="Y553" s="15"/>
    </row>
    <row r="554">
      <c r="A554" s="17"/>
      <c r="B554" s="17"/>
      <c r="C554" s="17"/>
      <c r="D554" s="17"/>
      <c r="E554" s="17"/>
      <c r="F554" s="17"/>
      <c r="G554" s="17"/>
      <c r="H554" s="17"/>
      <c r="I554" s="15"/>
      <c r="L554" s="30"/>
      <c r="M554" s="89"/>
      <c r="N554" s="15"/>
      <c r="O554" s="15"/>
      <c r="P554" s="15"/>
      <c r="Q554" s="15"/>
      <c r="R554" s="15"/>
      <c r="S554" s="15"/>
      <c r="T554" s="15"/>
      <c r="U554" s="15"/>
      <c r="V554" s="15"/>
      <c r="W554" s="15"/>
      <c r="X554" s="15"/>
      <c r="Y554" s="15"/>
    </row>
    <row r="555">
      <c r="A555" s="17"/>
      <c r="B555" s="17"/>
      <c r="C555" s="17"/>
      <c r="D555" s="17"/>
      <c r="E555" s="17"/>
      <c r="F555" s="17"/>
      <c r="G555" s="17"/>
      <c r="H555" s="17"/>
      <c r="I555" s="15"/>
      <c r="L555" s="30"/>
      <c r="M555" s="89"/>
      <c r="N555" s="15"/>
      <c r="O555" s="15"/>
      <c r="P555" s="15"/>
      <c r="Q555" s="15"/>
      <c r="R555" s="15"/>
      <c r="S555" s="15"/>
      <c r="T555" s="15"/>
      <c r="U555" s="15"/>
      <c r="V555" s="15"/>
      <c r="W555" s="15"/>
      <c r="X555" s="15"/>
      <c r="Y555" s="15"/>
    </row>
    <row r="556">
      <c r="A556" s="17"/>
      <c r="B556" s="17"/>
      <c r="C556" s="17"/>
      <c r="D556" s="17"/>
      <c r="E556" s="17"/>
      <c r="F556" s="17"/>
      <c r="G556" s="17"/>
      <c r="H556" s="17"/>
      <c r="I556" s="15"/>
      <c r="L556" s="30"/>
      <c r="M556" s="89"/>
      <c r="N556" s="15"/>
      <c r="O556" s="15"/>
      <c r="P556" s="15"/>
      <c r="Q556" s="15"/>
      <c r="R556" s="15"/>
      <c r="S556" s="15"/>
      <c r="T556" s="15"/>
      <c r="U556" s="15"/>
      <c r="V556" s="15"/>
      <c r="W556" s="15"/>
      <c r="X556" s="15"/>
      <c r="Y556" s="15"/>
    </row>
    <row r="557">
      <c r="A557" s="17"/>
      <c r="B557" s="17"/>
      <c r="C557" s="17"/>
      <c r="D557" s="17"/>
      <c r="E557" s="17"/>
      <c r="F557" s="17"/>
      <c r="G557" s="17"/>
      <c r="H557" s="17"/>
      <c r="I557" s="15"/>
      <c r="L557" s="30"/>
      <c r="M557" s="89"/>
      <c r="N557" s="15"/>
      <c r="O557" s="15"/>
      <c r="P557" s="15"/>
      <c r="Q557" s="15"/>
      <c r="R557" s="15"/>
      <c r="S557" s="15"/>
      <c r="T557" s="15"/>
      <c r="U557" s="15"/>
      <c r="V557" s="15"/>
      <c r="W557" s="15"/>
      <c r="X557" s="15"/>
      <c r="Y557" s="15"/>
    </row>
    <row r="558">
      <c r="A558" s="17"/>
      <c r="B558" s="17"/>
      <c r="C558" s="17"/>
      <c r="D558" s="17"/>
      <c r="E558" s="17"/>
      <c r="F558" s="17"/>
      <c r="G558" s="17"/>
      <c r="H558" s="17"/>
      <c r="I558" s="15"/>
      <c r="L558" s="30"/>
      <c r="M558" s="89"/>
      <c r="N558" s="15"/>
      <c r="O558" s="15"/>
      <c r="P558" s="15"/>
      <c r="Q558" s="15"/>
      <c r="R558" s="15"/>
      <c r="S558" s="15"/>
      <c r="T558" s="15"/>
      <c r="U558" s="15"/>
      <c r="V558" s="15"/>
      <c r="W558" s="15"/>
      <c r="X558" s="15"/>
      <c r="Y558" s="15"/>
    </row>
    <row r="559">
      <c r="A559" s="17"/>
      <c r="B559" s="17"/>
      <c r="C559" s="17"/>
      <c r="D559" s="17"/>
      <c r="E559" s="17"/>
      <c r="F559" s="17"/>
      <c r="G559" s="17"/>
      <c r="H559" s="17"/>
      <c r="I559" s="15"/>
      <c r="L559" s="30"/>
      <c r="M559" s="89"/>
      <c r="N559" s="15"/>
      <c r="O559" s="15"/>
      <c r="P559" s="15"/>
      <c r="Q559" s="15"/>
      <c r="R559" s="15"/>
      <c r="S559" s="15"/>
      <c r="T559" s="15"/>
      <c r="U559" s="15"/>
      <c r="V559" s="15"/>
      <c r="W559" s="15"/>
      <c r="X559" s="15"/>
      <c r="Y559" s="15"/>
    </row>
    <row r="560">
      <c r="A560" s="17"/>
      <c r="B560" s="17"/>
      <c r="C560" s="17"/>
      <c r="D560" s="17"/>
      <c r="E560" s="17"/>
      <c r="F560" s="17"/>
      <c r="G560" s="17"/>
      <c r="H560" s="17"/>
      <c r="I560" s="15"/>
      <c r="L560" s="30"/>
      <c r="M560" s="89"/>
      <c r="N560" s="15"/>
      <c r="O560" s="15"/>
      <c r="P560" s="15"/>
      <c r="Q560" s="15"/>
      <c r="R560" s="15"/>
      <c r="S560" s="15"/>
      <c r="T560" s="15"/>
      <c r="U560" s="15"/>
      <c r="V560" s="15"/>
      <c r="W560" s="15"/>
      <c r="X560" s="15"/>
      <c r="Y560" s="15"/>
    </row>
    <row r="561">
      <c r="A561" s="17"/>
      <c r="B561" s="17"/>
      <c r="C561" s="17"/>
      <c r="D561" s="17"/>
      <c r="E561" s="17"/>
      <c r="F561" s="17"/>
      <c r="G561" s="17"/>
      <c r="H561" s="17"/>
      <c r="I561" s="15"/>
      <c r="L561" s="30"/>
      <c r="M561" s="89"/>
      <c r="N561" s="15"/>
      <c r="O561" s="15"/>
      <c r="P561" s="15"/>
      <c r="Q561" s="15"/>
      <c r="R561" s="15"/>
      <c r="S561" s="15"/>
      <c r="T561" s="15"/>
      <c r="U561" s="15"/>
      <c r="V561" s="15"/>
      <c r="W561" s="15"/>
      <c r="X561" s="15"/>
      <c r="Y561" s="15"/>
    </row>
    <row r="562">
      <c r="A562" s="17"/>
      <c r="B562" s="17"/>
      <c r="C562" s="17"/>
      <c r="D562" s="17"/>
      <c r="E562" s="17"/>
      <c r="F562" s="17"/>
      <c r="G562" s="17"/>
      <c r="H562" s="17"/>
      <c r="I562" s="15"/>
      <c r="L562" s="30"/>
      <c r="M562" s="89"/>
      <c r="N562" s="15"/>
      <c r="O562" s="15"/>
      <c r="P562" s="15"/>
      <c r="Q562" s="15"/>
      <c r="R562" s="15"/>
      <c r="S562" s="15"/>
      <c r="T562" s="15"/>
      <c r="U562" s="15"/>
      <c r="V562" s="15"/>
      <c r="W562" s="15"/>
      <c r="X562" s="15"/>
      <c r="Y562" s="15"/>
    </row>
    <row r="563">
      <c r="A563" s="17"/>
      <c r="B563" s="17"/>
      <c r="C563" s="17"/>
      <c r="D563" s="17"/>
      <c r="E563" s="17"/>
      <c r="F563" s="17"/>
      <c r="G563" s="17"/>
      <c r="H563" s="17"/>
      <c r="I563" s="15"/>
      <c r="L563" s="30"/>
      <c r="M563" s="89"/>
      <c r="N563" s="15"/>
      <c r="O563" s="15"/>
      <c r="P563" s="15"/>
      <c r="Q563" s="15"/>
      <c r="R563" s="15"/>
      <c r="S563" s="15"/>
      <c r="T563" s="15"/>
      <c r="U563" s="15"/>
      <c r="V563" s="15"/>
      <c r="W563" s="15"/>
      <c r="X563" s="15"/>
      <c r="Y563" s="15"/>
    </row>
    <row r="564">
      <c r="A564" s="17"/>
      <c r="B564" s="17"/>
      <c r="C564" s="17"/>
      <c r="D564" s="17"/>
      <c r="E564" s="17"/>
      <c r="F564" s="17"/>
      <c r="G564" s="17"/>
      <c r="H564" s="17"/>
      <c r="I564" s="15"/>
      <c r="L564" s="30"/>
      <c r="M564" s="89"/>
      <c r="N564" s="15"/>
      <c r="O564" s="15"/>
      <c r="P564" s="15"/>
      <c r="Q564" s="15"/>
      <c r="R564" s="15"/>
      <c r="S564" s="15"/>
      <c r="T564" s="15"/>
      <c r="U564" s="15"/>
      <c r="V564" s="15"/>
      <c r="W564" s="15"/>
      <c r="X564" s="15"/>
      <c r="Y564" s="15"/>
    </row>
    <row r="565">
      <c r="A565" s="17"/>
      <c r="B565" s="17"/>
      <c r="C565" s="17"/>
      <c r="D565" s="17"/>
      <c r="E565" s="17"/>
      <c r="F565" s="17"/>
      <c r="G565" s="17"/>
      <c r="H565" s="17"/>
      <c r="I565" s="15"/>
      <c r="L565" s="30"/>
      <c r="M565" s="89"/>
      <c r="N565" s="15"/>
      <c r="O565" s="15"/>
      <c r="P565" s="15"/>
      <c r="Q565" s="15"/>
      <c r="R565" s="15"/>
      <c r="S565" s="15"/>
      <c r="T565" s="15"/>
      <c r="U565" s="15"/>
      <c r="V565" s="15"/>
      <c r="W565" s="15"/>
      <c r="X565" s="15"/>
      <c r="Y565" s="15"/>
    </row>
    <row r="566">
      <c r="A566" s="17"/>
      <c r="B566" s="17"/>
      <c r="C566" s="17"/>
      <c r="D566" s="17"/>
      <c r="E566" s="17"/>
      <c r="F566" s="17"/>
      <c r="G566" s="17"/>
      <c r="H566" s="17"/>
      <c r="I566" s="15"/>
      <c r="L566" s="30"/>
      <c r="M566" s="89"/>
      <c r="N566" s="15"/>
      <c r="O566" s="15"/>
      <c r="P566" s="15"/>
      <c r="Q566" s="15"/>
      <c r="R566" s="15"/>
      <c r="S566" s="15"/>
      <c r="T566" s="15"/>
      <c r="U566" s="15"/>
      <c r="V566" s="15"/>
      <c r="W566" s="15"/>
      <c r="X566" s="15"/>
      <c r="Y566" s="15"/>
    </row>
    <row r="567">
      <c r="A567" s="17"/>
      <c r="B567" s="17"/>
      <c r="C567" s="17"/>
      <c r="D567" s="17"/>
      <c r="E567" s="17"/>
      <c r="F567" s="17"/>
      <c r="G567" s="17"/>
      <c r="H567" s="17"/>
      <c r="I567" s="15"/>
      <c r="L567" s="30"/>
      <c r="M567" s="89"/>
      <c r="N567" s="15"/>
      <c r="O567" s="15"/>
      <c r="P567" s="15"/>
      <c r="Q567" s="15"/>
      <c r="R567" s="15"/>
      <c r="S567" s="15"/>
      <c r="T567" s="15"/>
      <c r="U567" s="15"/>
      <c r="V567" s="15"/>
      <c r="W567" s="15"/>
      <c r="X567" s="15"/>
      <c r="Y567" s="15"/>
    </row>
    <row r="568">
      <c r="A568" s="17"/>
      <c r="B568" s="17"/>
      <c r="C568" s="17"/>
      <c r="D568" s="17"/>
      <c r="E568" s="17"/>
      <c r="F568" s="17"/>
      <c r="G568" s="17"/>
      <c r="H568" s="17"/>
      <c r="I568" s="15"/>
      <c r="L568" s="30"/>
      <c r="M568" s="89"/>
      <c r="N568" s="15"/>
      <c r="O568" s="15"/>
      <c r="P568" s="15"/>
      <c r="Q568" s="15"/>
      <c r="R568" s="15"/>
      <c r="S568" s="15"/>
      <c r="T568" s="15"/>
      <c r="U568" s="15"/>
      <c r="V568" s="15"/>
      <c r="W568" s="15"/>
      <c r="X568" s="15"/>
      <c r="Y568" s="15"/>
    </row>
    <row r="569">
      <c r="A569" s="17"/>
      <c r="B569" s="17"/>
      <c r="C569" s="17"/>
      <c r="D569" s="17"/>
      <c r="E569" s="17"/>
      <c r="F569" s="17"/>
      <c r="G569" s="17"/>
      <c r="H569" s="17"/>
      <c r="I569" s="15"/>
      <c r="L569" s="30"/>
      <c r="M569" s="89"/>
      <c r="N569" s="15"/>
      <c r="O569" s="15"/>
      <c r="P569" s="15"/>
      <c r="Q569" s="15"/>
      <c r="R569" s="15"/>
      <c r="S569" s="15"/>
      <c r="T569" s="15"/>
      <c r="U569" s="15"/>
      <c r="V569" s="15"/>
      <c r="W569" s="15"/>
      <c r="X569" s="15"/>
      <c r="Y569" s="15"/>
    </row>
    <row r="570">
      <c r="A570" s="17"/>
      <c r="B570" s="17"/>
      <c r="C570" s="17"/>
      <c r="D570" s="17"/>
      <c r="E570" s="17"/>
      <c r="F570" s="17"/>
      <c r="G570" s="17"/>
      <c r="H570" s="17"/>
      <c r="I570" s="15"/>
      <c r="L570" s="30"/>
      <c r="M570" s="89"/>
      <c r="N570" s="15"/>
      <c r="O570" s="15"/>
      <c r="P570" s="15"/>
      <c r="Q570" s="15"/>
      <c r="R570" s="15"/>
      <c r="S570" s="15"/>
      <c r="T570" s="15"/>
      <c r="U570" s="15"/>
      <c r="V570" s="15"/>
      <c r="W570" s="15"/>
      <c r="X570" s="15"/>
      <c r="Y570" s="15"/>
    </row>
    <row r="571">
      <c r="A571" s="17"/>
      <c r="B571" s="17"/>
      <c r="C571" s="17"/>
      <c r="D571" s="17"/>
      <c r="E571" s="17"/>
      <c r="F571" s="17"/>
      <c r="G571" s="17"/>
      <c r="H571" s="17"/>
      <c r="I571" s="15"/>
      <c r="L571" s="30"/>
      <c r="M571" s="89"/>
      <c r="N571" s="15"/>
      <c r="O571" s="15"/>
      <c r="P571" s="15"/>
      <c r="Q571" s="15"/>
      <c r="R571" s="15"/>
      <c r="S571" s="15"/>
      <c r="T571" s="15"/>
      <c r="U571" s="15"/>
      <c r="V571" s="15"/>
      <c r="W571" s="15"/>
      <c r="X571" s="15"/>
      <c r="Y571" s="15"/>
    </row>
    <row r="572">
      <c r="A572" s="17"/>
      <c r="B572" s="17"/>
      <c r="C572" s="17"/>
      <c r="D572" s="17"/>
      <c r="E572" s="17"/>
      <c r="F572" s="17"/>
      <c r="G572" s="17"/>
      <c r="H572" s="17"/>
      <c r="I572" s="15"/>
      <c r="L572" s="30"/>
      <c r="M572" s="89"/>
      <c r="N572" s="15"/>
      <c r="O572" s="15"/>
      <c r="P572" s="15"/>
      <c r="Q572" s="15"/>
      <c r="R572" s="15"/>
      <c r="S572" s="15"/>
      <c r="T572" s="15"/>
      <c r="U572" s="15"/>
      <c r="V572" s="15"/>
      <c r="W572" s="15"/>
      <c r="X572" s="15"/>
      <c r="Y572" s="15"/>
    </row>
    <row r="573">
      <c r="A573" s="17"/>
      <c r="B573" s="17"/>
      <c r="C573" s="17"/>
      <c r="D573" s="17"/>
      <c r="E573" s="17"/>
      <c r="F573" s="17"/>
      <c r="G573" s="17"/>
      <c r="H573" s="17"/>
      <c r="I573" s="15"/>
      <c r="L573" s="30"/>
      <c r="M573" s="89"/>
      <c r="N573" s="15"/>
      <c r="O573" s="15"/>
      <c r="P573" s="15"/>
      <c r="Q573" s="15"/>
      <c r="R573" s="15"/>
      <c r="S573" s="15"/>
      <c r="T573" s="15"/>
      <c r="U573" s="15"/>
      <c r="V573" s="15"/>
      <c r="W573" s="15"/>
      <c r="X573" s="15"/>
      <c r="Y573" s="15"/>
    </row>
    <row r="574">
      <c r="A574" s="17"/>
      <c r="B574" s="17"/>
      <c r="C574" s="17"/>
      <c r="D574" s="17"/>
      <c r="E574" s="17"/>
      <c r="F574" s="17"/>
      <c r="G574" s="17"/>
      <c r="H574" s="17"/>
      <c r="I574" s="15"/>
      <c r="L574" s="30"/>
      <c r="M574" s="89"/>
      <c r="N574" s="15"/>
      <c r="O574" s="15"/>
      <c r="P574" s="15"/>
      <c r="Q574" s="15"/>
      <c r="R574" s="15"/>
      <c r="S574" s="15"/>
      <c r="T574" s="15"/>
      <c r="U574" s="15"/>
      <c r="V574" s="15"/>
      <c r="W574" s="15"/>
      <c r="X574" s="15"/>
      <c r="Y574" s="15"/>
    </row>
    <row r="575">
      <c r="A575" s="17"/>
      <c r="B575" s="17"/>
      <c r="C575" s="17"/>
      <c r="D575" s="17"/>
      <c r="E575" s="17"/>
      <c r="F575" s="17"/>
      <c r="G575" s="17"/>
      <c r="H575" s="17"/>
      <c r="I575" s="15"/>
      <c r="L575" s="30"/>
      <c r="M575" s="89"/>
      <c r="N575" s="15"/>
      <c r="O575" s="15"/>
      <c r="P575" s="15"/>
      <c r="Q575" s="15"/>
      <c r="R575" s="15"/>
      <c r="S575" s="15"/>
      <c r="T575" s="15"/>
      <c r="U575" s="15"/>
      <c r="V575" s="15"/>
      <c r="W575" s="15"/>
      <c r="X575" s="15"/>
      <c r="Y575" s="15"/>
    </row>
    <row r="576">
      <c r="A576" s="17"/>
      <c r="B576" s="17"/>
      <c r="C576" s="17"/>
      <c r="D576" s="17"/>
      <c r="E576" s="17"/>
      <c r="F576" s="17"/>
      <c r="G576" s="17"/>
      <c r="H576" s="17"/>
      <c r="I576" s="15"/>
      <c r="L576" s="30"/>
      <c r="M576" s="89"/>
      <c r="N576" s="15"/>
      <c r="O576" s="15"/>
      <c r="P576" s="15"/>
      <c r="Q576" s="15"/>
      <c r="R576" s="15"/>
      <c r="S576" s="15"/>
      <c r="T576" s="15"/>
      <c r="U576" s="15"/>
      <c r="V576" s="15"/>
      <c r="W576" s="15"/>
      <c r="X576" s="15"/>
      <c r="Y576" s="15"/>
    </row>
    <row r="577">
      <c r="A577" s="17"/>
      <c r="B577" s="17"/>
      <c r="C577" s="17"/>
      <c r="D577" s="17"/>
      <c r="E577" s="17"/>
      <c r="F577" s="17"/>
      <c r="G577" s="17"/>
      <c r="H577" s="17"/>
      <c r="I577" s="15"/>
      <c r="L577" s="30"/>
      <c r="M577" s="89"/>
      <c r="N577" s="15"/>
      <c r="O577" s="15"/>
      <c r="P577" s="15"/>
      <c r="Q577" s="15"/>
      <c r="R577" s="15"/>
      <c r="S577" s="15"/>
      <c r="T577" s="15"/>
      <c r="U577" s="15"/>
      <c r="V577" s="15"/>
      <c r="W577" s="15"/>
      <c r="X577" s="15"/>
      <c r="Y577" s="15"/>
    </row>
    <row r="578">
      <c r="A578" s="17"/>
      <c r="B578" s="17"/>
      <c r="C578" s="17"/>
      <c r="D578" s="17"/>
      <c r="E578" s="17"/>
      <c r="F578" s="17"/>
      <c r="G578" s="17"/>
      <c r="H578" s="17"/>
      <c r="I578" s="15"/>
      <c r="L578" s="30"/>
      <c r="M578" s="89"/>
      <c r="N578" s="15"/>
      <c r="O578" s="15"/>
      <c r="P578" s="15"/>
      <c r="Q578" s="15"/>
      <c r="R578" s="15"/>
      <c r="S578" s="15"/>
      <c r="T578" s="15"/>
      <c r="U578" s="15"/>
      <c r="V578" s="15"/>
      <c r="W578" s="15"/>
      <c r="X578" s="15"/>
      <c r="Y578" s="15"/>
    </row>
    <row r="579">
      <c r="A579" s="17"/>
      <c r="B579" s="17"/>
      <c r="C579" s="17"/>
      <c r="D579" s="17"/>
      <c r="E579" s="17"/>
      <c r="F579" s="17"/>
      <c r="G579" s="17"/>
      <c r="H579" s="17"/>
      <c r="I579" s="15"/>
      <c r="L579" s="30"/>
      <c r="M579" s="89"/>
      <c r="N579" s="15"/>
      <c r="O579" s="15"/>
      <c r="P579" s="15"/>
      <c r="Q579" s="15"/>
      <c r="R579" s="15"/>
      <c r="S579" s="15"/>
      <c r="T579" s="15"/>
      <c r="U579" s="15"/>
      <c r="V579" s="15"/>
      <c r="W579" s="15"/>
      <c r="X579" s="15"/>
      <c r="Y579" s="15"/>
    </row>
    <row r="580">
      <c r="A580" s="17"/>
      <c r="B580" s="17"/>
      <c r="C580" s="17"/>
      <c r="D580" s="17"/>
      <c r="E580" s="17"/>
      <c r="F580" s="17"/>
      <c r="G580" s="17"/>
      <c r="H580" s="17"/>
      <c r="I580" s="15"/>
      <c r="L580" s="30"/>
      <c r="M580" s="89"/>
      <c r="N580" s="15"/>
      <c r="O580" s="15"/>
      <c r="P580" s="15"/>
      <c r="Q580" s="15"/>
      <c r="R580" s="15"/>
      <c r="S580" s="15"/>
      <c r="T580" s="15"/>
      <c r="U580" s="15"/>
      <c r="V580" s="15"/>
      <c r="W580" s="15"/>
      <c r="X580" s="15"/>
      <c r="Y580" s="15"/>
    </row>
    <row r="581">
      <c r="A581" s="17"/>
      <c r="B581" s="17"/>
      <c r="C581" s="17"/>
      <c r="D581" s="17"/>
      <c r="E581" s="17"/>
      <c r="F581" s="17"/>
      <c r="G581" s="17"/>
      <c r="H581" s="17"/>
      <c r="I581" s="15"/>
      <c r="L581" s="30"/>
      <c r="M581" s="89"/>
      <c r="N581" s="15"/>
      <c r="O581" s="15"/>
      <c r="P581" s="15"/>
      <c r="Q581" s="15"/>
      <c r="R581" s="15"/>
      <c r="S581" s="15"/>
      <c r="T581" s="15"/>
      <c r="U581" s="15"/>
      <c r="V581" s="15"/>
      <c r="W581" s="15"/>
      <c r="X581" s="15"/>
      <c r="Y581" s="15"/>
    </row>
    <row r="582">
      <c r="A582" s="17"/>
      <c r="B582" s="17"/>
      <c r="C582" s="17"/>
      <c r="D582" s="17"/>
      <c r="E582" s="17"/>
      <c r="F582" s="17"/>
      <c r="G582" s="17"/>
      <c r="H582" s="17"/>
      <c r="I582" s="15"/>
      <c r="L582" s="30"/>
      <c r="M582" s="89"/>
      <c r="N582" s="15"/>
      <c r="O582" s="15"/>
      <c r="P582" s="15"/>
      <c r="Q582" s="15"/>
      <c r="R582" s="15"/>
      <c r="S582" s="15"/>
      <c r="T582" s="15"/>
      <c r="U582" s="15"/>
      <c r="V582" s="15"/>
      <c r="W582" s="15"/>
      <c r="X582" s="15"/>
      <c r="Y582" s="15"/>
    </row>
    <row r="583">
      <c r="A583" s="17"/>
      <c r="B583" s="17"/>
      <c r="C583" s="17"/>
      <c r="D583" s="17"/>
      <c r="E583" s="17"/>
      <c r="F583" s="17"/>
      <c r="G583" s="17"/>
      <c r="H583" s="17"/>
      <c r="I583" s="15"/>
      <c r="L583" s="30"/>
      <c r="M583" s="89"/>
      <c r="N583" s="15"/>
      <c r="O583" s="15"/>
      <c r="P583" s="15"/>
      <c r="Q583" s="15"/>
      <c r="R583" s="15"/>
      <c r="S583" s="15"/>
      <c r="T583" s="15"/>
      <c r="U583" s="15"/>
      <c r="V583" s="15"/>
      <c r="W583" s="15"/>
      <c r="X583" s="15"/>
      <c r="Y583" s="15"/>
    </row>
    <row r="584">
      <c r="A584" s="17"/>
      <c r="B584" s="17"/>
      <c r="C584" s="17"/>
      <c r="D584" s="17"/>
      <c r="E584" s="17"/>
      <c r="F584" s="17"/>
      <c r="G584" s="17"/>
      <c r="H584" s="17"/>
      <c r="I584" s="15"/>
      <c r="L584" s="30"/>
      <c r="M584" s="89"/>
      <c r="N584" s="15"/>
      <c r="O584" s="15"/>
      <c r="P584" s="15"/>
      <c r="Q584" s="15"/>
      <c r="R584" s="15"/>
      <c r="S584" s="15"/>
      <c r="T584" s="15"/>
      <c r="U584" s="15"/>
      <c r="V584" s="15"/>
      <c r="W584" s="15"/>
      <c r="X584" s="15"/>
      <c r="Y584" s="15"/>
    </row>
    <row r="585">
      <c r="A585" s="17"/>
      <c r="B585" s="17"/>
      <c r="C585" s="17"/>
      <c r="D585" s="17"/>
      <c r="E585" s="17"/>
      <c r="F585" s="17"/>
      <c r="G585" s="17"/>
      <c r="H585" s="17"/>
      <c r="I585" s="15"/>
      <c r="L585" s="30"/>
      <c r="M585" s="89"/>
      <c r="N585" s="15"/>
      <c r="O585" s="15"/>
      <c r="P585" s="15"/>
      <c r="Q585" s="15"/>
      <c r="R585" s="15"/>
      <c r="S585" s="15"/>
      <c r="T585" s="15"/>
      <c r="U585" s="15"/>
      <c r="V585" s="15"/>
      <c r="W585" s="15"/>
      <c r="X585" s="15"/>
      <c r="Y585" s="15"/>
    </row>
    <row r="586">
      <c r="A586" s="17"/>
      <c r="B586" s="17"/>
      <c r="C586" s="17"/>
      <c r="D586" s="17"/>
      <c r="E586" s="17"/>
      <c r="F586" s="17"/>
      <c r="G586" s="17"/>
      <c r="H586" s="17"/>
      <c r="I586" s="15"/>
      <c r="L586" s="30"/>
      <c r="M586" s="89"/>
      <c r="N586" s="15"/>
      <c r="O586" s="15"/>
      <c r="P586" s="15"/>
      <c r="Q586" s="15"/>
      <c r="R586" s="15"/>
      <c r="S586" s="15"/>
      <c r="T586" s="15"/>
      <c r="U586" s="15"/>
      <c r="V586" s="15"/>
      <c r="W586" s="15"/>
      <c r="X586" s="15"/>
      <c r="Y586" s="15"/>
    </row>
    <row r="587">
      <c r="A587" s="17"/>
      <c r="B587" s="17"/>
      <c r="C587" s="17"/>
      <c r="D587" s="17"/>
      <c r="E587" s="17"/>
      <c r="F587" s="17"/>
      <c r="G587" s="17"/>
      <c r="H587" s="17"/>
      <c r="I587" s="15"/>
      <c r="L587" s="30"/>
      <c r="M587" s="89"/>
      <c r="N587" s="15"/>
      <c r="O587" s="15"/>
      <c r="P587" s="15"/>
      <c r="Q587" s="15"/>
      <c r="R587" s="15"/>
      <c r="S587" s="15"/>
      <c r="T587" s="15"/>
      <c r="U587" s="15"/>
      <c r="V587" s="15"/>
      <c r="W587" s="15"/>
      <c r="X587" s="15"/>
      <c r="Y587" s="15"/>
    </row>
    <row r="588">
      <c r="A588" s="17"/>
      <c r="B588" s="17"/>
      <c r="C588" s="17"/>
      <c r="D588" s="17"/>
      <c r="E588" s="17"/>
      <c r="F588" s="17"/>
      <c r="G588" s="17"/>
      <c r="H588" s="17"/>
      <c r="I588" s="15"/>
      <c r="L588" s="30"/>
      <c r="M588" s="89"/>
      <c r="N588" s="15"/>
      <c r="O588" s="15"/>
      <c r="P588" s="15"/>
      <c r="Q588" s="15"/>
      <c r="R588" s="15"/>
      <c r="S588" s="15"/>
      <c r="T588" s="15"/>
      <c r="U588" s="15"/>
      <c r="V588" s="15"/>
      <c r="W588" s="15"/>
      <c r="X588" s="15"/>
      <c r="Y588" s="15"/>
    </row>
    <row r="589">
      <c r="A589" s="17"/>
      <c r="B589" s="17"/>
      <c r="C589" s="17"/>
      <c r="D589" s="17"/>
      <c r="E589" s="17"/>
      <c r="F589" s="17"/>
      <c r="G589" s="17"/>
      <c r="H589" s="17"/>
      <c r="I589" s="15"/>
      <c r="L589" s="30"/>
      <c r="M589" s="89"/>
      <c r="N589" s="15"/>
      <c r="O589" s="15"/>
      <c r="P589" s="15"/>
      <c r="Q589" s="15"/>
      <c r="R589" s="15"/>
      <c r="S589" s="15"/>
      <c r="T589" s="15"/>
      <c r="U589" s="15"/>
      <c r="V589" s="15"/>
      <c r="W589" s="15"/>
      <c r="X589" s="15"/>
      <c r="Y589" s="15"/>
    </row>
    <row r="590">
      <c r="A590" s="17"/>
      <c r="B590" s="17"/>
      <c r="C590" s="17"/>
      <c r="D590" s="17"/>
      <c r="E590" s="17"/>
      <c r="F590" s="17"/>
      <c r="G590" s="17"/>
      <c r="H590" s="17"/>
      <c r="I590" s="15"/>
      <c r="L590" s="30"/>
      <c r="M590" s="89"/>
      <c r="N590" s="15"/>
      <c r="O590" s="15"/>
      <c r="P590" s="15"/>
      <c r="Q590" s="15"/>
      <c r="R590" s="15"/>
      <c r="S590" s="15"/>
      <c r="T590" s="15"/>
      <c r="U590" s="15"/>
      <c r="V590" s="15"/>
      <c r="W590" s="15"/>
      <c r="X590" s="15"/>
      <c r="Y590" s="15"/>
    </row>
    <row r="591">
      <c r="A591" s="17"/>
      <c r="B591" s="17"/>
      <c r="C591" s="17"/>
      <c r="D591" s="17"/>
      <c r="E591" s="17"/>
      <c r="F591" s="17"/>
      <c r="G591" s="17"/>
      <c r="H591" s="17"/>
      <c r="I591" s="15"/>
      <c r="L591" s="30"/>
      <c r="M591" s="89"/>
      <c r="N591" s="15"/>
      <c r="O591" s="15"/>
      <c r="P591" s="15"/>
      <c r="Q591" s="15"/>
      <c r="R591" s="15"/>
      <c r="S591" s="15"/>
      <c r="T591" s="15"/>
      <c r="U591" s="15"/>
      <c r="V591" s="15"/>
      <c r="W591" s="15"/>
      <c r="X591" s="15"/>
      <c r="Y591" s="15"/>
    </row>
    <row r="592">
      <c r="A592" s="17"/>
      <c r="B592" s="17"/>
      <c r="C592" s="17"/>
      <c r="D592" s="17"/>
      <c r="E592" s="17"/>
      <c r="F592" s="17"/>
      <c r="G592" s="17"/>
      <c r="H592" s="17"/>
      <c r="I592" s="15"/>
      <c r="L592" s="30"/>
      <c r="M592" s="89"/>
      <c r="N592" s="15"/>
      <c r="O592" s="15"/>
      <c r="P592" s="15"/>
      <c r="Q592" s="15"/>
      <c r="R592" s="15"/>
      <c r="S592" s="15"/>
      <c r="T592" s="15"/>
      <c r="U592" s="15"/>
      <c r="V592" s="15"/>
      <c r="W592" s="15"/>
      <c r="X592" s="15"/>
      <c r="Y592" s="15"/>
    </row>
    <row r="593">
      <c r="A593" s="17"/>
      <c r="B593" s="17"/>
      <c r="C593" s="17"/>
      <c r="D593" s="17"/>
      <c r="E593" s="17"/>
      <c r="F593" s="17"/>
      <c r="G593" s="17"/>
      <c r="H593" s="17"/>
      <c r="I593" s="15"/>
      <c r="L593" s="30"/>
      <c r="M593" s="89"/>
      <c r="N593" s="15"/>
      <c r="O593" s="15"/>
      <c r="P593" s="15"/>
      <c r="Q593" s="15"/>
      <c r="R593" s="15"/>
      <c r="S593" s="15"/>
      <c r="T593" s="15"/>
      <c r="U593" s="15"/>
      <c r="V593" s="15"/>
      <c r="W593" s="15"/>
      <c r="X593" s="15"/>
      <c r="Y593" s="15"/>
    </row>
    <row r="594">
      <c r="A594" s="17"/>
      <c r="B594" s="17"/>
      <c r="C594" s="17"/>
      <c r="D594" s="17"/>
      <c r="E594" s="17"/>
      <c r="F594" s="17"/>
      <c r="G594" s="17"/>
      <c r="H594" s="17"/>
      <c r="I594" s="15"/>
      <c r="L594" s="30"/>
      <c r="M594" s="89"/>
      <c r="N594" s="15"/>
      <c r="O594" s="15"/>
      <c r="P594" s="15"/>
      <c r="Q594" s="15"/>
      <c r="R594" s="15"/>
      <c r="S594" s="15"/>
      <c r="T594" s="15"/>
      <c r="U594" s="15"/>
      <c r="V594" s="15"/>
      <c r="W594" s="15"/>
      <c r="X594" s="15"/>
      <c r="Y594" s="15"/>
    </row>
    <row r="595">
      <c r="A595" s="17"/>
      <c r="B595" s="17"/>
      <c r="C595" s="17"/>
      <c r="D595" s="17"/>
      <c r="E595" s="17"/>
      <c r="F595" s="17"/>
      <c r="G595" s="17"/>
      <c r="H595" s="17"/>
      <c r="I595" s="15"/>
      <c r="L595" s="30"/>
      <c r="M595" s="89"/>
      <c r="N595" s="15"/>
      <c r="O595" s="15"/>
      <c r="P595" s="15"/>
      <c r="Q595" s="15"/>
      <c r="R595" s="15"/>
      <c r="S595" s="15"/>
      <c r="T595" s="15"/>
      <c r="U595" s="15"/>
      <c r="V595" s="15"/>
      <c r="W595" s="15"/>
      <c r="X595" s="15"/>
      <c r="Y595" s="15"/>
    </row>
    <row r="596">
      <c r="A596" s="17"/>
      <c r="B596" s="17"/>
      <c r="C596" s="17"/>
      <c r="D596" s="17"/>
      <c r="E596" s="17"/>
      <c r="F596" s="17"/>
      <c r="G596" s="17"/>
      <c r="H596" s="17"/>
      <c r="I596" s="15"/>
      <c r="L596" s="30"/>
      <c r="M596" s="89"/>
      <c r="N596" s="15"/>
      <c r="O596" s="15"/>
      <c r="P596" s="15"/>
      <c r="Q596" s="15"/>
      <c r="R596" s="15"/>
      <c r="S596" s="15"/>
      <c r="T596" s="15"/>
      <c r="U596" s="15"/>
      <c r="V596" s="15"/>
      <c r="W596" s="15"/>
      <c r="X596" s="15"/>
      <c r="Y596" s="15"/>
    </row>
    <row r="597">
      <c r="A597" s="17"/>
      <c r="B597" s="17"/>
      <c r="C597" s="17"/>
      <c r="D597" s="17"/>
      <c r="E597" s="17"/>
      <c r="F597" s="17"/>
      <c r="G597" s="17"/>
      <c r="H597" s="17"/>
      <c r="I597" s="15"/>
      <c r="L597" s="30"/>
      <c r="M597" s="89"/>
      <c r="N597" s="15"/>
      <c r="O597" s="15"/>
      <c r="P597" s="15"/>
      <c r="Q597" s="15"/>
      <c r="R597" s="15"/>
      <c r="S597" s="15"/>
      <c r="T597" s="15"/>
      <c r="U597" s="15"/>
      <c r="V597" s="15"/>
      <c r="W597" s="15"/>
      <c r="X597" s="15"/>
      <c r="Y597" s="15"/>
    </row>
    <row r="598">
      <c r="A598" s="17"/>
      <c r="B598" s="17"/>
      <c r="C598" s="17"/>
      <c r="D598" s="17"/>
      <c r="E598" s="17"/>
      <c r="F598" s="17"/>
      <c r="G598" s="17"/>
      <c r="H598" s="17"/>
      <c r="I598" s="15"/>
      <c r="L598" s="30"/>
      <c r="M598" s="89"/>
      <c r="N598" s="15"/>
      <c r="O598" s="15"/>
      <c r="P598" s="15"/>
      <c r="Q598" s="15"/>
      <c r="R598" s="15"/>
      <c r="S598" s="15"/>
      <c r="T598" s="15"/>
      <c r="U598" s="15"/>
      <c r="V598" s="15"/>
      <c r="W598" s="15"/>
      <c r="X598" s="15"/>
      <c r="Y598" s="15"/>
    </row>
    <row r="599">
      <c r="A599" s="17"/>
      <c r="B599" s="17"/>
      <c r="C599" s="17"/>
      <c r="D599" s="17"/>
      <c r="E599" s="17"/>
      <c r="F599" s="17"/>
      <c r="G599" s="17"/>
      <c r="H599" s="17"/>
      <c r="I599" s="15"/>
      <c r="L599" s="30"/>
      <c r="M599" s="89"/>
      <c r="N599" s="15"/>
      <c r="O599" s="15"/>
      <c r="P599" s="15"/>
      <c r="Q599" s="15"/>
      <c r="R599" s="15"/>
      <c r="S599" s="15"/>
      <c r="T599" s="15"/>
      <c r="U599" s="15"/>
      <c r="V599" s="15"/>
      <c r="W599" s="15"/>
      <c r="X599" s="15"/>
      <c r="Y599" s="15"/>
    </row>
    <row r="600">
      <c r="A600" s="17"/>
      <c r="B600" s="17"/>
      <c r="C600" s="17"/>
      <c r="D600" s="17"/>
      <c r="E600" s="17"/>
      <c r="F600" s="17"/>
      <c r="G600" s="17"/>
      <c r="H600" s="17"/>
      <c r="I600" s="15"/>
      <c r="L600" s="30"/>
      <c r="M600" s="89"/>
      <c r="N600" s="15"/>
      <c r="O600" s="15"/>
      <c r="P600" s="15"/>
      <c r="Q600" s="15"/>
      <c r="R600" s="15"/>
      <c r="S600" s="15"/>
      <c r="T600" s="15"/>
      <c r="U600" s="15"/>
      <c r="V600" s="15"/>
      <c r="W600" s="15"/>
      <c r="X600" s="15"/>
      <c r="Y600" s="15"/>
    </row>
    <row r="601">
      <c r="A601" s="17"/>
      <c r="B601" s="17"/>
      <c r="C601" s="17"/>
      <c r="D601" s="17"/>
      <c r="E601" s="17"/>
      <c r="F601" s="17"/>
      <c r="G601" s="17"/>
      <c r="H601" s="17"/>
      <c r="I601" s="15"/>
      <c r="L601" s="30"/>
      <c r="M601" s="89"/>
      <c r="N601" s="15"/>
      <c r="O601" s="15"/>
      <c r="P601" s="15"/>
      <c r="Q601" s="15"/>
      <c r="R601" s="15"/>
      <c r="S601" s="15"/>
      <c r="T601" s="15"/>
      <c r="U601" s="15"/>
      <c r="V601" s="15"/>
      <c r="W601" s="15"/>
      <c r="X601" s="15"/>
      <c r="Y601" s="15"/>
    </row>
    <row r="602">
      <c r="A602" s="17"/>
      <c r="B602" s="17"/>
      <c r="C602" s="17"/>
      <c r="D602" s="17"/>
      <c r="E602" s="17"/>
      <c r="F602" s="17"/>
      <c r="G602" s="17"/>
      <c r="H602" s="17"/>
      <c r="I602" s="15"/>
      <c r="L602" s="30"/>
      <c r="M602" s="89"/>
      <c r="N602" s="15"/>
      <c r="O602" s="15"/>
      <c r="P602" s="15"/>
      <c r="Q602" s="15"/>
      <c r="R602" s="15"/>
      <c r="S602" s="15"/>
      <c r="T602" s="15"/>
      <c r="U602" s="15"/>
      <c r="V602" s="15"/>
      <c r="W602" s="15"/>
      <c r="X602" s="15"/>
      <c r="Y602" s="15"/>
    </row>
    <row r="603">
      <c r="A603" s="17"/>
      <c r="B603" s="17"/>
      <c r="C603" s="17"/>
      <c r="D603" s="17"/>
      <c r="E603" s="17"/>
      <c r="F603" s="17"/>
      <c r="G603" s="17"/>
      <c r="H603" s="17"/>
      <c r="I603" s="15"/>
      <c r="L603" s="30"/>
      <c r="M603" s="89"/>
      <c r="N603" s="15"/>
      <c r="O603" s="15"/>
      <c r="P603" s="15"/>
      <c r="Q603" s="15"/>
      <c r="R603" s="15"/>
      <c r="S603" s="15"/>
      <c r="T603" s="15"/>
      <c r="U603" s="15"/>
      <c r="V603" s="15"/>
      <c r="W603" s="15"/>
      <c r="X603" s="15"/>
      <c r="Y603" s="15"/>
    </row>
    <row r="604">
      <c r="A604" s="17"/>
      <c r="B604" s="17"/>
      <c r="C604" s="17"/>
      <c r="D604" s="17"/>
      <c r="E604" s="17"/>
      <c r="F604" s="17"/>
      <c r="G604" s="17"/>
      <c r="H604" s="17"/>
      <c r="I604" s="15"/>
      <c r="L604" s="30"/>
      <c r="M604" s="89"/>
      <c r="N604" s="15"/>
      <c r="O604" s="15"/>
      <c r="P604" s="15"/>
      <c r="Q604" s="15"/>
      <c r="R604" s="15"/>
      <c r="S604" s="15"/>
      <c r="T604" s="15"/>
      <c r="U604" s="15"/>
      <c r="V604" s="15"/>
      <c r="W604" s="15"/>
      <c r="X604" s="15"/>
      <c r="Y604" s="15"/>
    </row>
    <row r="605">
      <c r="A605" s="17"/>
      <c r="B605" s="17"/>
      <c r="C605" s="17"/>
      <c r="D605" s="17"/>
      <c r="E605" s="17"/>
      <c r="F605" s="17"/>
      <c r="G605" s="17"/>
      <c r="H605" s="17"/>
      <c r="I605" s="15"/>
      <c r="L605" s="30"/>
      <c r="M605" s="89"/>
      <c r="N605" s="15"/>
      <c r="O605" s="15"/>
      <c r="P605" s="15"/>
      <c r="Q605" s="15"/>
      <c r="R605" s="15"/>
      <c r="S605" s="15"/>
      <c r="T605" s="15"/>
      <c r="U605" s="15"/>
      <c r="V605" s="15"/>
      <c r="W605" s="15"/>
      <c r="X605" s="15"/>
      <c r="Y605" s="15"/>
    </row>
    <row r="606">
      <c r="A606" s="17"/>
      <c r="B606" s="17"/>
      <c r="C606" s="17"/>
      <c r="D606" s="17"/>
      <c r="E606" s="17"/>
      <c r="F606" s="17"/>
      <c r="G606" s="17"/>
      <c r="H606" s="17"/>
      <c r="I606" s="15"/>
      <c r="L606" s="30"/>
      <c r="M606" s="89"/>
      <c r="N606" s="15"/>
      <c r="O606" s="15"/>
      <c r="P606" s="15"/>
      <c r="Q606" s="15"/>
      <c r="R606" s="15"/>
      <c r="S606" s="15"/>
      <c r="T606" s="15"/>
      <c r="U606" s="15"/>
      <c r="V606" s="15"/>
      <c r="W606" s="15"/>
      <c r="X606" s="15"/>
      <c r="Y606" s="15"/>
    </row>
    <row r="607">
      <c r="A607" s="17"/>
      <c r="B607" s="17"/>
      <c r="C607" s="17"/>
      <c r="D607" s="17"/>
      <c r="E607" s="17"/>
      <c r="F607" s="17"/>
      <c r="G607" s="17"/>
      <c r="H607" s="17"/>
      <c r="I607" s="15"/>
      <c r="L607" s="30"/>
      <c r="M607" s="89"/>
      <c r="N607" s="15"/>
      <c r="O607" s="15"/>
      <c r="P607" s="15"/>
      <c r="Q607" s="15"/>
      <c r="R607" s="15"/>
      <c r="S607" s="15"/>
      <c r="T607" s="15"/>
      <c r="U607" s="15"/>
      <c r="V607" s="15"/>
      <c r="W607" s="15"/>
      <c r="X607" s="15"/>
      <c r="Y607" s="15"/>
    </row>
    <row r="608">
      <c r="A608" s="17"/>
      <c r="B608" s="17"/>
      <c r="C608" s="17"/>
      <c r="D608" s="17"/>
      <c r="E608" s="17"/>
      <c r="F608" s="17"/>
      <c r="G608" s="17"/>
      <c r="H608" s="17"/>
      <c r="I608" s="15"/>
      <c r="L608" s="30"/>
      <c r="M608" s="89"/>
      <c r="N608" s="15"/>
      <c r="O608" s="15"/>
      <c r="P608" s="15"/>
      <c r="Q608" s="15"/>
      <c r="R608" s="15"/>
      <c r="S608" s="15"/>
      <c r="T608" s="15"/>
      <c r="U608" s="15"/>
      <c r="V608" s="15"/>
      <c r="W608" s="15"/>
      <c r="X608" s="15"/>
      <c r="Y608" s="15"/>
    </row>
    <row r="609">
      <c r="A609" s="17"/>
      <c r="B609" s="17"/>
      <c r="C609" s="17"/>
      <c r="D609" s="17"/>
      <c r="E609" s="17"/>
      <c r="F609" s="17"/>
      <c r="G609" s="17"/>
      <c r="H609" s="17"/>
      <c r="I609" s="15"/>
      <c r="L609" s="30"/>
      <c r="M609" s="89"/>
      <c r="N609" s="15"/>
      <c r="O609" s="15"/>
      <c r="P609" s="15"/>
      <c r="Q609" s="15"/>
      <c r="R609" s="15"/>
      <c r="S609" s="15"/>
      <c r="T609" s="15"/>
      <c r="U609" s="15"/>
      <c r="V609" s="15"/>
      <c r="W609" s="15"/>
      <c r="X609" s="15"/>
      <c r="Y609" s="15"/>
    </row>
    <row r="610">
      <c r="A610" s="17"/>
      <c r="B610" s="17"/>
      <c r="C610" s="17"/>
      <c r="D610" s="17"/>
      <c r="E610" s="17"/>
      <c r="F610" s="17"/>
      <c r="G610" s="17"/>
      <c r="H610" s="17"/>
      <c r="I610" s="15"/>
      <c r="L610" s="30"/>
      <c r="M610" s="89"/>
      <c r="N610" s="15"/>
      <c r="O610" s="15"/>
      <c r="P610" s="15"/>
      <c r="Q610" s="15"/>
      <c r="R610" s="15"/>
      <c r="S610" s="15"/>
      <c r="T610" s="15"/>
      <c r="U610" s="15"/>
      <c r="V610" s="15"/>
      <c r="W610" s="15"/>
      <c r="X610" s="15"/>
      <c r="Y610" s="15"/>
    </row>
    <row r="611">
      <c r="A611" s="17"/>
      <c r="B611" s="17"/>
      <c r="C611" s="17"/>
      <c r="D611" s="17"/>
      <c r="E611" s="17"/>
      <c r="F611" s="17"/>
      <c r="G611" s="17"/>
      <c r="H611" s="17"/>
      <c r="I611" s="15"/>
      <c r="L611" s="30"/>
      <c r="M611" s="89"/>
      <c r="N611" s="15"/>
      <c r="O611" s="15"/>
      <c r="P611" s="15"/>
      <c r="Q611" s="15"/>
      <c r="R611" s="15"/>
      <c r="S611" s="15"/>
      <c r="T611" s="15"/>
      <c r="U611" s="15"/>
      <c r="V611" s="15"/>
      <c r="W611" s="15"/>
      <c r="X611" s="15"/>
      <c r="Y611" s="15"/>
    </row>
    <row r="612">
      <c r="A612" s="17"/>
      <c r="B612" s="17"/>
      <c r="C612" s="17"/>
      <c r="D612" s="17"/>
      <c r="E612" s="17"/>
      <c r="F612" s="17"/>
      <c r="G612" s="17"/>
      <c r="H612" s="17"/>
      <c r="I612" s="15"/>
      <c r="L612" s="30"/>
      <c r="M612" s="89"/>
      <c r="N612" s="15"/>
      <c r="O612" s="15"/>
      <c r="P612" s="15"/>
      <c r="Q612" s="15"/>
      <c r="R612" s="15"/>
      <c r="S612" s="15"/>
      <c r="T612" s="15"/>
      <c r="U612" s="15"/>
      <c r="V612" s="15"/>
      <c r="W612" s="15"/>
      <c r="X612" s="15"/>
      <c r="Y612" s="15"/>
    </row>
    <row r="613">
      <c r="A613" s="17"/>
      <c r="B613" s="17"/>
      <c r="C613" s="17"/>
      <c r="D613" s="17"/>
      <c r="E613" s="17"/>
      <c r="F613" s="17"/>
      <c r="G613" s="17"/>
      <c r="H613" s="17"/>
      <c r="I613" s="15"/>
      <c r="L613" s="30"/>
      <c r="M613" s="89"/>
      <c r="N613" s="15"/>
      <c r="O613" s="15"/>
      <c r="P613" s="15"/>
      <c r="Q613" s="15"/>
      <c r="R613" s="15"/>
      <c r="S613" s="15"/>
      <c r="T613" s="15"/>
      <c r="U613" s="15"/>
      <c r="V613" s="15"/>
      <c r="W613" s="15"/>
      <c r="X613" s="15"/>
      <c r="Y613" s="15"/>
    </row>
    <row r="614">
      <c r="A614" s="17"/>
      <c r="B614" s="17"/>
      <c r="C614" s="17"/>
      <c r="D614" s="17"/>
      <c r="E614" s="17"/>
      <c r="F614" s="17"/>
      <c r="G614" s="17"/>
      <c r="H614" s="17"/>
      <c r="I614" s="15"/>
      <c r="L614" s="30"/>
      <c r="M614" s="89"/>
      <c r="N614" s="15"/>
      <c r="O614" s="15"/>
      <c r="P614" s="15"/>
      <c r="Q614" s="15"/>
      <c r="R614" s="15"/>
      <c r="S614" s="15"/>
      <c r="T614" s="15"/>
      <c r="U614" s="15"/>
      <c r="V614" s="15"/>
      <c r="W614" s="15"/>
      <c r="X614" s="15"/>
      <c r="Y614" s="15"/>
    </row>
    <row r="615">
      <c r="A615" s="17"/>
      <c r="B615" s="17"/>
      <c r="C615" s="17"/>
      <c r="D615" s="17"/>
      <c r="E615" s="17"/>
      <c r="F615" s="17"/>
      <c r="G615" s="17"/>
      <c r="H615" s="17"/>
      <c r="I615" s="15"/>
      <c r="L615" s="30"/>
      <c r="M615" s="89"/>
      <c r="N615" s="15"/>
      <c r="O615" s="15"/>
      <c r="P615" s="15"/>
      <c r="Q615" s="15"/>
      <c r="R615" s="15"/>
      <c r="S615" s="15"/>
      <c r="T615" s="15"/>
      <c r="U615" s="15"/>
      <c r="V615" s="15"/>
      <c r="W615" s="15"/>
      <c r="X615" s="15"/>
      <c r="Y615" s="15"/>
    </row>
    <row r="616">
      <c r="A616" s="17"/>
      <c r="B616" s="17"/>
      <c r="C616" s="17"/>
      <c r="D616" s="17"/>
      <c r="E616" s="17"/>
      <c r="F616" s="17"/>
      <c r="G616" s="17"/>
      <c r="H616" s="17"/>
      <c r="I616" s="15"/>
      <c r="L616" s="30"/>
      <c r="M616" s="89"/>
      <c r="N616" s="15"/>
      <c r="O616" s="15"/>
      <c r="P616" s="15"/>
      <c r="Q616" s="15"/>
      <c r="R616" s="15"/>
      <c r="S616" s="15"/>
      <c r="T616" s="15"/>
      <c r="U616" s="15"/>
      <c r="V616" s="15"/>
      <c r="W616" s="15"/>
      <c r="X616" s="15"/>
      <c r="Y616" s="15"/>
    </row>
    <row r="617">
      <c r="A617" s="17"/>
      <c r="B617" s="17"/>
      <c r="C617" s="17"/>
      <c r="D617" s="17"/>
      <c r="E617" s="17"/>
      <c r="F617" s="17"/>
      <c r="G617" s="17"/>
      <c r="H617" s="17"/>
      <c r="I617" s="15"/>
      <c r="L617" s="30"/>
      <c r="M617" s="89"/>
      <c r="N617" s="15"/>
      <c r="O617" s="15"/>
      <c r="P617" s="15"/>
      <c r="Q617" s="15"/>
      <c r="R617" s="15"/>
      <c r="S617" s="15"/>
      <c r="T617" s="15"/>
      <c r="U617" s="15"/>
      <c r="V617" s="15"/>
      <c r="W617" s="15"/>
      <c r="X617" s="15"/>
      <c r="Y617" s="15"/>
    </row>
    <row r="618">
      <c r="A618" s="17"/>
      <c r="B618" s="17"/>
      <c r="C618" s="17"/>
      <c r="D618" s="17"/>
      <c r="E618" s="17"/>
      <c r="F618" s="17"/>
      <c r="G618" s="17"/>
      <c r="H618" s="17"/>
      <c r="I618" s="15"/>
      <c r="L618" s="30"/>
      <c r="M618" s="89"/>
      <c r="N618" s="15"/>
      <c r="O618" s="15"/>
      <c r="P618" s="15"/>
      <c r="Q618" s="15"/>
      <c r="R618" s="15"/>
      <c r="S618" s="15"/>
      <c r="T618" s="15"/>
      <c r="U618" s="15"/>
      <c r="V618" s="15"/>
      <c r="W618" s="15"/>
      <c r="X618" s="15"/>
      <c r="Y618" s="15"/>
    </row>
    <row r="619">
      <c r="A619" s="17"/>
      <c r="B619" s="17"/>
      <c r="C619" s="17"/>
      <c r="D619" s="17"/>
      <c r="E619" s="17"/>
      <c r="F619" s="17"/>
      <c r="G619" s="17"/>
      <c r="H619" s="17"/>
      <c r="I619" s="15"/>
      <c r="L619" s="30"/>
      <c r="M619" s="89"/>
      <c r="N619" s="15"/>
      <c r="O619" s="15"/>
      <c r="P619" s="15"/>
      <c r="Q619" s="15"/>
      <c r="R619" s="15"/>
      <c r="S619" s="15"/>
      <c r="T619" s="15"/>
      <c r="U619" s="15"/>
      <c r="V619" s="15"/>
      <c r="W619" s="15"/>
      <c r="X619" s="15"/>
      <c r="Y619" s="15"/>
    </row>
    <row r="620">
      <c r="A620" s="17"/>
      <c r="B620" s="17"/>
      <c r="C620" s="17"/>
      <c r="D620" s="17"/>
      <c r="E620" s="17"/>
      <c r="F620" s="17"/>
      <c r="G620" s="17"/>
      <c r="H620" s="17"/>
      <c r="I620" s="15"/>
      <c r="L620" s="30"/>
      <c r="M620" s="89"/>
      <c r="N620" s="15"/>
      <c r="O620" s="15"/>
      <c r="P620" s="15"/>
      <c r="Q620" s="15"/>
      <c r="R620" s="15"/>
      <c r="S620" s="15"/>
      <c r="T620" s="15"/>
      <c r="U620" s="15"/>
      <c r="V620" s="15"/>
      <c r="W620" s="15"/>
      <c r="X620" s="15"/>
      <c r="Y620" s="15"/>
    </row>
    <row r="621">
      <c r="A621" s="17"/>
      <c r="B621" s="17"/>
      <c r="C621" s="17"/>
      <c r="D621" s="17"/>
      <c r="E621" s="17"/>
      <c r="F621" s="17"/>
      <c r="G621" s="17"/>
      <c r="H621" s="17"/>
      <c r="I621" s="15"/>
      <c r="L621" s="30"/>
      <c r="M621" s="89"/>
      <c r="N621" s="15"/>
      <c r="O621" s="15"/>
      <c r="P621" s="15"/>
      <c r="Q621" s="15"/>
      <c r="R621" s="15"/>
      <c r="S621" s="15"/>
      <c r="T621" s="15"/>
      <c r="U621" s="15"/>
      <c r="V621" s="15"/>
      <c r="W621" s="15"/>
      <c r="X621" s="15"/>
      <c r="Y621" s="15"/>
    </row>
    <row r="622">
      <c r="A622" s="17"/>
      <c r="B622" s="17"/>
      <c r="C622" s="17"/>
      <c r="D622" s="17"/>
      <c r="E622" s="17"/>
      <c r="F622" s="17"/>
      <c r="G622" s="17"/>
      <c r="H622" s="17"/>
      <c r="I622" s="15"/>
      <c r="L622" s="30"/>
      <c r="M622" s="89"/>
      <c r="N622" s="15"/>
      <c r="O622" s="15"/>
      <c r="P622" s="15"/>
      <c r="Q622" s="15"/>
      <c r="R622" s="15"/>
      <c r="S622" s="15"/>
      <c r="T622" s="15"/>
      <c r="U622" s="15"/>
      <c r="V622" s="15"/>
      <c r="W622" s="15"/>
      <c r="X622" s="15"/>
      <c r="Y622" s="15"/>
    </row>
    <row r="623">
      <c r="A623" s="17"/>
      <c r="B623" s="17"/>
      <c r="C623" s="17"/>
      <c r="D623" s="17"/>
      <c r="E623" s="17"/>
      <c r="F623" s="17"/>
      <c r="G623" s="17"/>
      <c r="H623" s="17"/>
      <c r="I623" s="15"/>
      <c r="L623" s="30"/>
      <c r="M623" s="89"/>
      <c r="N623" s="15"/>
      <c r="O623" s="15"/>
      <c r="P623" s="15"/>
      <c r="Q623" s="15"/>
      <c r="R623" s="15"/>
      <c r="S623" s="15"/>
      <c r="T623" s="15"/>
      <c r="U623" s="15"/>
      <c r="V623" s="15"/>
      <c r="W623" s="15"/>
      <c r="X623" s="15"/>
      <c r="Y623" s="15"/>
    </row>
    <row r="624">
      <c r="A624" s="17"/>
      <c r="B624" s="17"/>
      <c r="C624" s="17"/>
      <c r="D624" s="17"/>
      <c r="E624" s="17"/>
      <c r="F624" s="17"/>
      <c r="G624" s="17"/>
      <c r="H624" s="17"/>
      <c r="I624" s="15"/>
      <c r="L624" s="30"/>
      <c r="M624" s="89"/>
      <c r="N624" s="15"/>
      <c r="O624" s="15"/>
      <c r="P624" s="15"/>
      <c r="Q624" s="15"/>
      <c r="R624" s="15"/>
      <c r="S624" s="15"/>
      <c r="T624" s="15"/>
      <c r="U624" s="15"/>
      <c r="V624" s="15"/>
      <c r="W624" s="15"/>
      <c r="X624" s="15"/>
      <c r="Y624" s="15"/>
    </row>
    <row r="625">
      <c r="A625" s="17"/>
      <c r="B625" s="17"/>
      <c r="C625" s="17"/>
      <c r="D625" s="17"/>
      <c r="E625" s="17"/>
      <c r="F625" s="17"/>
      <c r="G625" s="17"/>
      <c r="H625" s="17"/>
      <c r="I625" s="15"/>
      <c r="L625" s="30"/>
      <c r="M625" s="89"/>
      <c r="N625" s="15"/>
      <c r="O625" s="15"/>
      <c r="P625" s="15"/>
      <c r="Q625" s="15"/>
      <c r="R625" s="15"/>
      <c r="S625" s="15"/>
      <c r="T625" s="15"/>
      <c r="U625" s="15"/>
      <c r="V625" s="15"/>
      <c r="W625" s="15"/>
      <c r="X625" s="15"/>
      <c r="Y625" s="15"/>
    </row>
    <row r="626">
      <c r="A626" s="17"/>
      <c r="B626" s="17"/>
      <c r="C626" s="17"/>
      <c r="D626" s="17"/>
      <c r="E626" s="17"/>
      <c r="F626" s="17"/>
      <c r="G626" s="17"/>
      <c r="H626" s="17"/>
      <c r="I626" s="15"/>
      <c r="L626" s="30"/>
      <c r="M626" s="89"/>
      <c r="N626" s="15"/>
      <c r="O626" s="15"/>
      <c r="P626" s="15"/>
      <c r="Q626" s="15"/>
      <c r="R626" s="15"/>
      <c r="S626" s="15"/>
      <c r="T626" s="15"/>
      <c r="U626" s="15"/>
      <c r="V626" s="15"/>
      <c r="W626" s="15"/>
      <c r="X626" s="15"/>
      <c r="Y626" s="15"/>
    </row>
    <row r="627">
      <c r="A627" s="17"/>
      <c r="B627" s="17"/>
      <c r="C627" s="17"/>
      <c r="D627" s="17"/>
      <c r="E627" s="17"/>
      <c r="F627" s="17"/>
      <c r="G627" s="17"/>
      <c r="H627" s="17"/>
      <c r="I627" s="15"/>
      <c r="L627" s="30"/>
      <c r="M627" s="89"/>
      <c r="N627" s="15"/>
      <c r="O627" s="15"/>
      <c r="P627" s="15"/>
      <c r="Q627" s="15"/>
      <c r="R627" s="15"/>
      <c r="S627" s="15"/>
      <c r="T627" s="15"/>
      <c r="U627" s="15"/>
      <c r="V627" s="15"/>
      <c r="W627" s="15"/>
      <c r="X627" s="15"/>
      <c r="Y627" s="15"/>
    </row>
    <row r="628">
      <c r="A628" s="17"/>
      <c r="B628" s="17"/>
      <c r="C628" s="17"/>
      <c r="D628" s="17"/>
      <c r="E628" s="17"/>
      <c r="F628" s="17"/>
      <c r="G628" s="17"/>
      <c r="H628" s="17"/>
      <c r="I628" s="15"/>
      <c r="L628" s="30"/>
      <c r="M628" s="89"/>
      <c r="N628" s="15"/>
      <c r="O628" s="15"/>
      <c r="P628" s="15"/>
      <c r="Q628" s="15"/>
      <c r="R628" s="15"/>
      <c r="S628" s="15"/>
      <c r="T628" s="15"/>
      <c r="U628" s="15"/>
      <c r="V628" s="15"/>
      <c r="W628" s="15"/>
      <c r="X628" s="15"/>
      <c r="Y628" s="15"/>
    </row>
    <row r="629">
      <c r="A629" s="17"/>
      <c r="B629" s="17"/>
      <c r="C629" s="17"/>
      <c r="D629" s="17"/>
      <c r="E629" s="17"/>
      <c r="F629" s="17"/>
      <c r="G629" s="17"/>
      <c r="H629" s="17"/>
      <c r="I629" s="15"/>
      <c r="L629" s="30"/>
      <c r="M629" s="89"/>
      <c r="N629" s="15"/>
      <c r="O629" s="15"/>
      <c r="P629" s="15"/>
      <c r="Q629" s="15"/>
      <c r="R629" s="15"/>
      <c r="S629" s="15"/>
      <c r="T629" s="15"/>
      <c r="U629" s="15"/>
      <c r="V629" s="15"/>
      <c r="W629" s="15"/>
      <c r="X629" s="15"/>
      <c r="Y629" s="15"/>
    </row>
    <row r="630">
      <c r="A630" s="17"/>
      <c r="B630" s="17"/>
      <c r="C630" s="17"/>
      <c r="D630" s="17"/>
      <c r="E630" s="17"/>
      <c r="F630" s="17"/>
      <c r="G630" s="17"/>
      <c r="H630" s="17"/>
      <c r="I630" s="15"/>
      <c r="L630" s="30"/>
      <c r="M630" s="89"/>
      <c r="N630" s="15"/>
      <c r="O630" s="15"/>
      <c r="P630" s="15"/>
      <c r="Q630" s="15"/>
      <c r="R630" s="15"/>
      <c r="S630" s="15"/>
      <c r="T630" s="15"/>
      <c r="U630" s="15"/>
      <c r="V630" s="15"/>
      <c r="W630" s="15"/>
      <c r="X630" s="15"/>
      <c r="Y630" s="15"/>
    </row>
    <row r="631">
      <c r="A631" s="17"/>
      <c r="B631" s="17"/>
      <c r="C631" s="17"/>
      <c r="D631" s="17"/>
      <c r="E631" s="17"/>
      <c r="F631" s="17"/>
      <c r="G631" s="17"/>
      <c r="H631" s="17"/>
      <c r="I631" s="15"/>
      <c r="L631" s="30"/>
      <c r="M631" s="89"/>
      <c r="N631" s="15"/>
      <c r="O631" s="15"/>
      <c r="P631" s="15"/>
      <c r="Q631" s="15"/>
      <c r="R631" s="15"/>
      <c r="S631" s="15"/>
      <c r="T631" s="15"/>
      <c r="U631" s="15"/>
      <c r="V631" s="15"/>
      <c r="W631" s="15"/>
      <c r="X631" s="15"/>
      <c r="Y631" s="15"/>
    </row>
    <row r="632">
      <c r="A632" s="17"/>
      <c r="B632" s="17"/>
      <c r="C632" s="17"/>
      <c r="D632" s="17"/>
      <c r="E632" s="17"/>
      <c r="F632" s="17"/>
      <c r="G632" s="17"/>
      <c r="H632" s="17"/>
      <c r="I632" s="15"/>
      <c r="L632" s="30"/>
      <c r="M632" s="89"/>
      <c r="N632" s="15"/>
      <c r="O632" s="15"/>
      <c r="P632" s="15"/>
      <c r="Q632" s="15"/>
      <c r="R632" s="15"/>
      <c r="S632" s="15"/>
      <c r="T632" s="15"/>
      <c r="U632" s="15"/>
      <c r="V632" s="15"/>
      <c r="W632" s="15"/>
      <c r="X632" s="15"/>
      <c r="Y632" s="15"/>
    </row>
    <row r="633">
      <c r="A633" s="17"/>
      <c r="B633" s="17"/>
      <c r="C633" s="17"/>
      <c r="D633" s="17"/>
      <c r="E633" s="17"/>
      <c r="F633" s="17"/>
      <c r="G633" s="17"/>
      <c r="H633" s="17"/>
      <c r="I633" s="15"/>
      <c r="L633" s="30"/>
      <c r="M633" s="89"/>
      <c r="N633" s="15"/>
      <c r="O633" s="15"/>
      <c r="P633" s="15"/>
      <c r="Q633" s="15"/>
      <c r="R633" s="15"/>
      <c r="S633" s="15"/>
      <c r="T633" s="15"/>
      <c r="U633" s="15"/>
      <c r="V633" s="15"/>
      <c r="W633" s="15"/>
      <c r="X633" s="15"/>
      <c r="Y633" s="15"/>
    </row>
    <row r="634">
      <c r="A634" s="17"/>
      <c r="B634" s="17"/>
      <c r="C634" s="17"/>
      <c r="D634" s="17"/>
      <c r="E634" s="17"/>
      <c r="F634" s="17"/>
      <c r="G634" s="17"/>
      <c r="H634" s="17"/>
      <c r="I634" s="15"/>
      <c r="L634" s="30"/>
      <c r="M634" s="89"/>
      <c r="N634" s="15"/>
      <c r="O634" s="15"/>
      <c r="P634" s="15"/>
      <c r="Q634" s="15"/>
      <c r="R634" s="15"/>
      <c r="S634" s="15"/>
      <c r="T634" s="15"/>
      <c r="U634" s="15"/>
      <c r="V634" s="15"/>
      <c r="W634" s="15"/>
      <c r="X634" s="15"/>
      <c r="Y634" s="15"/>
    </row>
    <row r="635">
      <c r="A635" s="17"/>
      <c r="B635" s="17"/>
      <c r="C635" s="17"/>
      <c r="D635" s="17"/>
      <c r="E635" s="17"/>
      <c r="F635" s="17"/>
      <c r="G635" s="17"/>
      <c r="H635" s="17"/>
      <c r="I635" s="15"/>
      <c r="L635" s="30"/>
      <c r="M635" s="89"/>
      <c r="N635" s="15"/>
      <c r="O635" s="15"/>
      <c r="P635" s="15"/>
      <c r="Q635" s="15"/>
      <c r="R635" s="15"/>
      <c r="S635" s="15"/>
      <c r="T635" s="15"/>
      <c r="U635" s="15"/>
      <c r="V635" s="15"/>
      <c r="W635" s="15"/>
      <c r="X635" s="15"/>
      <c r="Y635" s="15"/>
    </row>
    <row r="636">
      <c r="A636" s="17"/>
      <c r="B636" s="17"/>
      <c r="C636" s="17"/>
      <c r="D636" s="17"/>
      <c r="E636" s="17"/>
      <c r="F636" s="17"/>
      <c r="G636" s="17"/>
      <c r="H636" s="17"/>
      <c r="I636" s="15"/>
      <c r="L636" s="30"/>
      <c r="M636" s="89"/>
      <c r="N636" s="15"/>
      <c r="O636" s="15"/>
      <c r="P636" s="15"/>
      <c r="Q636" s="15"/>
      <c r="R636" s="15"/>
      <c r="S636" s="15"/>
      <c r="T636" s="15"/>
      <c r="U636" s="15"/>
      <c r="V636" s="15"/>
      <c r="W636" s="15"/>
      <c r="X636" s="15"/>
      <c r="Y636" s="15"/>
    </row>
    <row r="637">
      <c r="A637" s="17"/>
      <c r="B637" s="17"/>
      <c r="C637" s="17"/>
      <c r="D637" s="17"/>
      <c r="E637" s="17"/>
      <c r="F637" s="17"/>
      <c r="G637" s="17"/>
      <c r="H637" s="17"/>
      <c r="I637" s="15"/>
      <c r="L637" s="30"/>
      <c r="M637" s="89"/>
      <c r="N637" s="15"/>
      <c r="O637" s="15"/>
      <c r="P637" s="15"/>
      <c r="Q637" s="15"/>
      <c r="R637" s="15"/>
      <c r="S637" s="15"/>
      <c r="T637" s="15"/>
      <c r="U637" s="15"/>
      <c r="V637" s="15"/>
      <c r="W637" s="15"/>
      <c r="X637" s="15"/>
      <c r="Y637" s="15"/>
    </row>
    <row r="638">
      <c r="A638" s="17"/>
      <c r="B638" s="17"/>
      <c r="C638" s="17"/>
      <c r="D638" s="17"/>
      <c r="E638" s="17"/>
      <c r="F638" s="17"/>
      <c r="G638" s="17"/>
      <c r="H638" s="17"/>
      <c r="I638" s="15"/>
      <c r="L638" s="30"/>
      <c r="M638" s="89"/>
      <c r="N638" s="15"/>
      <c r="O638" s="15"/>
      <c r="P638" s="15"/>
      <c r="Q638" s="15"/>
      <c r="R638" s="15"/>
      <c r="S638" s="15"/>
      <c r="T638" s="15"/>
      <c r="U638" s="15"/>
      <c r="V638" s="15"/>
      <c r="W638" s="15"/>
      <c r="X638" s="15"/>
      <c r="Y638" s="15"/>
    </row>
    <row r="639">
      <c r="A639" s="17"/>
      <c r="B639" s="17"/>
      <c r="C639" s="17"/>
      <c r="D639" s="17"/>
      <c r="E639" s="17"/>
      <c r="F639" s="17"/>
      <c r="G639" s="17"/>
      <c r="H639" s="17"/>
      <c r="I639" s="15"/>
      <c r="L639" s="30"/>
      <c r="M639" s="89"/>
      <c r="N639" s="15"/>
      <c r="O639" s="15"/>
      <c r="P639" s="15"/>
      <c r="Q639" s="15"/>
      <c r="R639" s="15"/>
      <c r="S639" s="15"/>
      <c r="T639" s="15"/>
      <c r="U639" s="15"/>
      <c r="V639" s="15"/>
      <c r="W639" s="15"/>
      <c r="X639" s="15"/>
      <c r="Y639" s="15"/>
    </row>
    <row r="640">
      <c r="A640" s="17"/>
      <c r="B640" s="17"/>
      <c r="C640" s="17"/>
      <c r="D640" s="17"/>
      <c r="E640" s="17"/>
      <c r="F640" s="17"/>
      <c r="G640" s="17"/>
      <c r="H640" s="17"/>
      <c r="I640" s="15"/>
      <c r="L640" s="30"/>
      <c r="M640" s="89"/>
      <c r="N640" s="15"/>
      <c r="O640" s="15"/>
      <c r="P640" s="15"/>
      <c r="Q640" s="15"/>
      <c r="R640" s="15"/>
      <c r="S640" s="15"/>
      <c r="T640" s="15"/>
      <c r="U640" s="15"/>
      <c r="V640" s="15"/>
      <c r="W640" s="15"/>
      <c r="X640" s="15"/>
      <c r="Y640" s="15"/>
    </row>
    <row r="641">
      <c r="A641" s="17"/>
      <c r="B641" s="17"/>
      <c r="C641" s="17"/>
      <c r="D641" s="17"/>
      <c r="E641" s="17"/>
      <c r="F641" s="17"/>
      <c r="G641" s="17"/>
      <c r="H641" s="17"/>
      <c r="I641" s="15"/>
      <c r="L641" s="30"/>
      <c r="M641" s="89"/>
      <c r="N641" s="15"/>
      <c r="O641" s="15"/>
      <c r="P641" s="15"/>
      <c r="Q641" s="15"/>
      <c r="R641" s="15"/>
      <c r="S641" s="15"/>
      <c r="T641" s="15"/>
      <c r="U641" s="15"/>
      <c r="V641" s="15"/>
      <c r="W641" s="15"/>
      <c r="X641" s="15"/>
      <c r="Y641" s="15"/>
    </row>
    <row r="642">
      <c r="A642" s="17"/>
      <c r="B642" s="17"/>
      <c r="C642" s="17"/>
      <c r="D642" s="17"/>
      <c r="E642" s="17"/>
      <c r="F642" s="17"/>
      <c r="G642" s="17"/>
      <c r="H642" s="17"/>
      <c r="I642" s="15"/>
      <c r="L642" s="30"/>
      <c r="M642" s="89"/>
      <c r="N642" s="15"/>
      <c r="O642" s="15"/>
      <c r="P642" s="15"/>
      <c r="Q642" s="15"/>
      <c r="R642" s="15"/>
      <c r="S642" s="15"/>
      <c r="T642" s="15"/>
      <c r="U642" s="15"/>
      <c r="V642" s="15"/>
      <c r="W642" s="15"/>
      <c r="X642" s="15"/>
      <c r="Y642" s="15"/>
    </row>
    <row r="643">
      <c r="A643" s="17"/>
      <c r="B643" s="17"/>
      <c r="C643" s="17"/>
      <c r="D643" s="17"/>
      <c r="E643" s="17"/>
      <c r="F643" s="17"/>
      <c r="G643" s="17"/>
      <c r="H643" s="17"/>
      <c r="I643" s="15"/>
      <c r="L643" s="30"/>
      <c r="M643" s="89"/>
      <c r="N643" s="15"/>
      <c r="O643" s="15"/>
      <c r="P643" s="15"/>
      <c r="Q643" s="15"/>
      <c r="R643" s="15"/>
      <c r="S643" s="15"/>
      <c r="T643" s="15"/>
      <c r="U643" s="15"/>
      <c r="V643" s="15"/>
      <c r="W643" s="15"/>
      <c r="X643" s="15"/>
      <c r="Y643" s="15"/>
    </row>
    <row r="644">
      <c r="A644" s="17"/>
      <c r="B644" s="17"/>
      <c r="C644" s="17"/>
      <c r="D644" s="17"/>
      <c r="E644" s="17"/>
      <c r="F644" s="17"/>
      <c r="G644" s="17"/>
      <c r="H644" s="17"/>
      <c r="I644" s="15"/>
      <c r="L644" s="30"/>
      <c r="M644" s="89"/>
      <c r="N644" s="15"/>
      <c r="O644" s="15"/>
      <c r="P644" s="15"/>
      <c r="Q644" s="15"/>
      <c r="R644" s="15"/>
      <c r="S644" s="15"/>
      <c r="T644" s="15"/>
      <c r="U644" s="15"/>
      <c r="V644" s="15"/>
      <c r="W644" s="15"/>
      <c r="X644" s="15"/>
      <c r="Y644" s="15"/>
    </row>
    <row r="645">
      <c r="A645" s="17"/>
      <c r="B645" s="17"/>
      <c r="C645" s="17"/>
      <c r="D645" s="17"/>
      <c r="E645" s="17"/>
      <c r="F645" s="17"/>
      <c r="G645" s="17"/>
      <c r="H645" s="17"/>
      <c r="I645" s="15"/>
      <c r="L645" s="30"/>
      <c r="M645" s="89"/>
      <c r="N645" s="15"/>
      <c r="O645" s="15"/>
      <c r="P645" s="15"/>
      <c r="Q645" s="15"/>
      <c r="R645" s="15"/>
      <c r="S645" s="15"/>
      <c r="T645" s="15"/>
      <c r="U645" s="15"/>
      <c r="V645" s="15"/>
      <c r="W645" s="15"/>
      <c r="X645" s="15"/>
      <c r="Y645" s="15"/>
    </row>
    <row r="646">
      <c r="A646" s="17"/>
      <c r="B646" s="17"/>
      <c r="C646" s="17"/>
      <c r="D646" s="17"/>
      <c r="E646" s="17"/>
      <c r="F646" s="17"/>
      <c r="G646" s="17"/>
      <c r="H646" s="17"/>
      <c r="I646" s="15"/>
      <c r="L646" s="30"/>
      <c r="M646" s="89"/>
      <c r="N646" s="15"/>
      <c r="O646" s="15"/>
      <c r="P646" s="15"/>
      <c r="Q646" s="15"/>
      <c r="R646" s="15"/>
      <c r="S646" s="15"/>
      <c r="T646" s="15"/>
      <c r="U646" s="15"/>
      <c r="V646" s="15"/>
      <c r="W646" s="15"/>
      <c r="X646" s="15"/>
      <c r="Y646" s="15"/>
    </row>
    <row r="647">
      <c r="A647" s="17"/>
      <c r="B647" s="17"/>
      <c r="C647" s="17"/>
      <c r="D647" s="17"/>
      <c r="E647" s="17"/>
      <c r="F647" s="17"/>
      <c r="G647" s="17"/>
      <c r="H647" s="17"/>
      <c r="I647" s="15"/>
      <c r="L647" s="30"/>
      <c r="M647" s="89"/>
      <c r="N647" s="15"/>
      <c r="O647" s="15"/>
      <c r="P647" s="15"/>
      <c r="Q647" s="15"/>
      <c r="R647" s="15"/>
      <c r="S647" s="15"/>
      <c r="T647" s="15"/>
      <c r="U647" s="15"/>
      <c r="V647" s="15"/>
      <c r="W647" s="15"/>
      <c r="X647" s="15"/>
      <c r="Y647" s="15"/>
    </row>
    <row r="648">
      <c r="A648" s="17"/>
      <c r="B648" s="17"/>
      <c r="C648" s="17"/>
      <c r="D648" s="17"/>
      <c r="E648" s="17"/>
      <c r="F648" s="17"/>
      <c r="G648" s="17"/>
      <c r="H648" s="17"/>
      <c r="I648" s="15"/>
      <c r="L648" s="30"/>
      <c r="M648" s="89"/>
      <c r="N648" s="15"/>
      <c r="O648" s="15"/>
      <c r="P648" s="15"/>
      <c r="Q648" s="15"/>
      <c r="R648" s="15"/>
      <c r="S648" s="15"/>
      <c r="T648" s="15"/>
      <c r="U648" s="15"/>
      <c r="V648" s="15"/>
      <c r="W648" s="15"/>
      <c r="X648" s="15"/>
      <c r="Y648" s="15"/>
    </row>
    <row r="649">
      <c r="A649" s="17"/>
      <c r="B649" s="17"/>
      <c r="C649" s="17"/>
      <c r="D649" s="17"/>
      <c r="E649" s="17"/>
      <c r="F649" s="17"/>
      <c r="G649" s="17"/>
      <c r="H649" s="17"/>
      <c r="I649" s="15"/>
      <c r="L649" s="30"/>
      <c r="M649" s="89"/>
      <c r="N649" s="15"/>
      <c r="O649" s="15"/>
      <c r="P649" s="15"/>
      <c r="Q649" s="15"/>
      <c r="R649" s="15"/>
      <c r="S649" s="15"/>
      <c r="T649" s="15"/>
      <c r="U649" s="15"/>
      <c r="V649" s="15"/>
      <c r="W649" s="15"/>
      <c r="X649" s="15"/>
      <c r="Y649" s="15"/>
    </row>
    <row r="650">
      <c r="A650" s="17"/>
      <c r="B650" s="17"/>
      <c r="C650" s="17"/>
      <c r="D650" s="17"/>
      <c r="E650" s="17"/>
      <c r="F650" s="17"/>
      <c r="G650" s="17"/>
      <c r="H650" s="17"/>
      <c r="I650" s="15"/>
      <c r="L650" s="30"/>
      <c r="M650" s="89"/>
      <c r="N650" s="15"/>
      <c r="O650" s="15"/>
      <c r="P650" s="15"/>
      <c r="Q650" s="15"/>
      <c r="R650" s="15"/>
      <c r="S650" s="15"/>
      <c r="T650" s="15"/>
      <c r="U650" s="15"/>
      <c r="V650" s="15"/>
      <c r="W650" s="15"/>
      <c r="X650" s="15"/>
      <c r="Y650" s="15"/>
    </row>
    <row r="651">
      <c r="A651" s="17"/>
      <c r="B651" s="17"/>
      <c r="C651" s="17"/>
      <c r="D651" s="17"/>
      <c r="E651" s="17"/>
      <c r="F651" s="17"/>
      <c r="G651" s="17"/>
      <c r="H651" s="17"/>
      <c r="I651" s="15"/>
      <c r="L651" s="30"/>
      <c r="M651" s="89"/>
      <c r="N651" s="15"/>
      <c r="O651" s="15"/>
      <c r="P651" s="15"/>
      <c r="Q651" s="15"/>
      <c r="R651" s="15"/>
      <c r="S651" s="15"/>
      <c r="T651" s="15"/>
      <c r="U651" s="15"/>
      <c r="V651" s="15"/>
      <c r="W651" s="15"/>
      <c r="X651" s="15"/>
      <c r="Y651" s="15"/>
    </row>
    <row r="652">
      <c r="A652" s="17"/>
      <c r="B652" s="17"/>
      <c r="C652" s="17"/>
      <c r="D652" s="17"/>
      <c r="E652" s="17"/>
      <c r="F652" s="17"/>
      <c r="G652" s="17"/>
      <c r="H652" s="17"/>
      <c r="I652" s="15"/>
      <c r="L652" s="30"/>
      <c r="M652" s="89"/>
      <c r="N652" s="15"/>
      <c r="O652" s="15"/>
      <c r="P652" s="15"/>
      <c r="Q652" s="15"/>
      <c r="R652" s="15"/>
      <c r="S652" s="15"/>
      <c r="T652" s="15"/>
      <c r="U652" s="15"/>
      <c r="V652" s="15"/>
      <c r="W652" s="15"/>
      <c r="X652" s="15"/>
      <c r="Y652" s="15"/>
    </row>
    <row r="653">
      <c r="A653" s="17"/>
      <c r="B653" s="17"/>
      <c r="C653" s="17"/>
      <c r="D653" s="17"/>
      <c r="E653" s="17"/>
      <c r="F653" s="17"/>
      <c r="G653" s="17"/>
      <c r="H653" s="17"/>
      <c r="I653" s="15"/>
      <c r="L653" s="30"/>
      <c r="M653" s="89"/>
      <c r="N653" s="15"/>
      <c r="O653" s="15"/>
      <c r="P653" s="15"/>
      <c r="Q653" s="15"/>
      <c r="R653" s="15"/>
      <c r="S653" s="15"/>
      <c r="T653" s="15"/>
      <c r="U653" s="15"/>
      <c r="V653" s="15"/>
      <c r="W653" s="15"/>
      <c r="X653" s="15"/>
      <c r="Y653" s="15"/>
    </row>
    <row r="654">
      <c r="A654" s="17"/>
      <c r="B654" s="17"/>
      <c r="C654" s="17"/>
      <c r="D654" s="17"/>
      <c r="E654" s="17"/>
      <c r="F654" s="17"/>
      <c r="G654" s="17"/>
      <c r="H654" s="17"/>
      <c r="I654" s="15"/>
      <c r="L654" s="30"/>
      <c r="M654" s="89"/>
      <c r="N654" s="15"/>
      <c r="O654" s="15"/>
      <c r="P654" s="15"/>
      <c r="Q654" s="15"/>
      <c r="R654" s="15"/>
      <c r="S654" s="15"/>
      <c r="T654" s="15"/>
      <c r="U654" s="15"/>
      <c r="V654" s="15"/>
      <c r="W654" s="15"/>
      <c r="X654" s="15"/>
      <c r="Y654" s="15"/>
    </row>
    <row r="655">
      <c r="A655" s="17"/>
      <c r="B655" s="17"/>
      <c r="C655" s="17"/>
      <c r="D655" s="17"/>
      <c r="E655" s="17"/>
      <c r="F655" s="17"/>
      <c r="G655" s="17"/>
      <c r="H655" s="17"/>
      <c r="I655" s="15"/>
      <c r="L655" s="30"/>
      <c r="M655" s="89"/>
      <c r="N655" s="15"/>
      <c r="O655" s="15"/>
      <c r="P655" s="15"/>
      <c r="Q655" s="15"/>
      <c r="R655" s="15"/>
      <c r="S655" s="15"/>
      <c r="T655" s="15"/>
      <c r="U655" s="15"/>
      <c r="V655" s="15"/>
      <c r="W655" s="15"/>
      <c r="X655" s="15"/>
      <c r="Y655" s="15"/>
    </row>
    <row r="656">
      <c r="A656" s="17"/>
      <c r="B656" s="17"/>
      <c r="C656" s="17"/>
      <c r="D656" s="17"/>
      <c r="E656" s="17"/>
      <c r="F656" s="17"/>
      <c r="G656" s="17"/>
      <c r="H656" s="17"/>
      <c r="I656" s="15"/>
      <c r="L656" s="30"/>
      <c r="M656" s="89"/>
      <c r="N656" s="15"/>
      <c r="O656" s="15"/>
      <c r="P656" s="15"/>
      <c r="Q656" s="15"/>
      <c r="R656" s="15"/>
      <c r="S656" s="15"/>
      <c r="T656" s="15"/>
      <c r="U656" s="15"/>
      <c r="V656" s="15"/>
      <c r="W656" s="15"/>
      <c r="X656" s="15"/>
      <c r="Y656" s="15"/>
    </row>
    <row r="657">
      <c r="A657" s="17"/>
      <c r="B657" s="17"/>
      <c r="C657" s="17"/>
      <c r="D657" s="17"/>
      <c r="E657" s="17"/>
      <c r="F657" s="17"/>
      <c r="G657" s="17"/>
      <c r="H657" s="17"/>
      <c r="I657" s="15"/>
      <c r="L657" s="30"/>
      <c r="M657" s="89"/>
      <c r="N657" s="15"/>
      <c r="O657" s="15"/>
      <c r="P657" s="15"/>
      <c r="Q657" s="15"/>
      <c r="R657" s="15"/>
      <c r="S657" s="15"/>
      <c r="T657" s="15"/>
      <c r="U657" s="15"/>
      <c r="V657" s="15"/>
      <c r="W657" s="15"/>
      <c r="X657" s="15"/>
      <c r="Y657" s="15"/>
    </row>
    <row r="658">
      <c r="A658" s="17"/>
      <c r="B658" s="17"/>
      <c r="C658" s="17"/>
      <c r="D658" s="17"/>
      <c r="E658" s="17"/>
      <c r="F658" s="17"/>
      <c r="G658" s="17"/>
      <c r="H658" s="17"/>
      <c r="I658" s="15"/>
      <c r="L658" s="30"/>
      <c r="M658" s="89"/>
      <c r="N658" s="15"/>
      <c r="O658" s="15"/>
      <c r="P658" s="15"/>
      <c r="Q658" s="15"/>
      <c r="R658" s="15"/>
      <c r="S658" s="15"/>
      <c r="T658" s="15"/>
      <c r="U658" s="15"/>
      <c r="V658" s="15"/>
      <c r="W658" s="15"/>
      <c r="X658" s="15"/>
      <c r="Y658" s="15"/>
    </row>
    <row r="659">
      <c r="A659" s="17"/>
      <c r="B659" s="17"/>
      <c r="C659" s="17"/>
      <c r="D659" s="17"/>
      <c r="E659" s="17"/>
      <c r="F659" s="17"/>
      <c r="G659" s="17"/>
      <c r="H659" s="17"/>
      <c r="I659" s="15"/>
      <c r="L659" s="30"/>
      <c r="M659" s="89"/>
      <c r="N659" s="15"/>
      <c r="O659" s="15"/>
      <c r="P659" s="15"/>
      <c r="Q659" s="15"/>
      <c r="R659" s="15"/>
      <c r="S659" s="15"/>
      <c r="T659" s="15"/>
      <c r="U659" s="15"/>
      <c r="V659" s="15"/>
      <c r="W659" s="15"/>
      <c r="X659" s="15"/>
      <c r="Y659" s="15"/>
    </row>
    <row r="660">
      <c r="A660" s="17"/>
      <c r="B660" s="17"/>
      <c r="C660" s="17"/>
      <c r="D660" s="17"/>
      <c r="E660" s="17"/>
      <c r="F660" s="17"/>
      <c r="G660" s="17"/>
      <c r="H660" s="17"/>
      <c r="I660" s="15"/>
      <c r="L660" s="30"/>
      <c r="M660" s="89"/>
      <c r="N660" s="15"/>
      <c r="O660" s="15"/>
      <c r="P660" s="15"/>
      <c r="Q660" s="15"/>
      <c r="R660" s="15"/>
      <c r="S660" s="15"/>
      <c r="T660" s="15"/>
      <c r="U660" s="15"/>
      <c r="V660" s="15"/>
      <c r="W660" s="15"/>
      <c r="X660" s="15"/>
      <c r="Y660" s="15"/>
    </row>
    <row r="661">
      <c r="A661" s="17"/>
      <c r="B661" s="17"/>
      <c r="C661" s="17"/>
      <c r="D661" s="17"/>
      <c r="E661" s="17"/>
      <c r="F661" s="17"/>
      <c r="G661" s="17"/>
      <c r="H661" s="17"/>
      <c r="I661" s="15"/>
      <c r="L661" s="30"/>
      <c r="M661" s="89"/>
      <c r="N661" s="15"/>
      <c r="O661" s="15"/>
      <c r="P661" s="15"/>
      <c r="Q661" s="15"/>
      <c r="R661" s="15"/>
      <c r="S661" s="15"/>
      <c r="T661" s="15"/>
      <c r="U661" s="15"/>
      <c r="V661" s="15"/>
      <c r="W661" s="15"/>
      <c r="X661" s="15"/>
      <c r="Y661" s="15"/>
    </row>
    <row r="662">
      <c r="A662" s="17"/>
      <c r="B662" s="17"/>
      <c r="C662" s="17"/>
      <c r="D662" s="17"/>
      <c r="E662" s="17"/>
      <c r="F662" s="17"/>
      <c r="G662" s="17"/>
      <c r="H662" s="17"/>
      <c r="I662" s="15"/>
      <c r="L662" s="30"/>
      <c r="M662" s="89"/>
      <c r="N662" s="15"/>
      <c r="O662" s="15"/>
      <c r="P662" s="15"/>
      <c r="Q662" s="15"/>
      <c r="R662" s="15"/>
      <c r="S662" s="15"/>
      <c r="T662" s="15"/>
      <c r="U662" s="15"/>
      <c r="V662" s="15"/>
      <c r="W662" s="15"/>
      <c r="X662" s="15"/>
      <c r="Y662" s="15"/>
    </row>
    <row r="663">
      <c r="A663" s="17"/>
      <c r="B663" s="17"/>
      <c r="C663" s="17"/>
      <c r="D663" s="17"/>
      <c r="E663" s="17"/>
      <c r="F663" s="17"/>
      <c r="G663" s="17"/>
      <c r="H663" s="17"/>
      <c r="I663" s="15"/>
      <c r="L663" s="30"/>
      <c r="M663" s="89"/>
      <c r="N663" s="15"/>
      <c r="O663" s="15"/>
      <c r="P663" s="15"/>
      <c r="Q663" s="15"/>
      <c r="R663" s="15"/>
      <c r="S663" s="15"/>
      <c r="T663" s="15"/>
      <c r="U663" s="15"/>
      <c r="V663" s="15"/>
      <c r="W663" s="15"/>
      <c r="X663" s="15"/>
      <c r="Y663" s="15"/>
    </row>
    <row r="664">
      <c r="A664" s="17"/>
      <c r="B664" s="17"/>
      <c r="C664" s="17"/>
      <c r="D664" s="17"/>
      <c r="E664" s="17"/>
      <c r="F664" s="17"/>
      <c r="G664" s="17"/>
      <c r="H664" s="17"/>
      <c r="I664" s="15"/>
      <c r="L664" s="30"/>
      <c r="M664" s="89"/>
      <c r="N664" s="15"/>
      <c r="O664" s="15"/>
      <c r="P664" s="15"/>
      <c r="Q664" s="15"/>
      <c r="R664" s="15"/>
      <c r="S664" s="15"/>
      <c r="T664" s="15"/>
      <c r="U664" s="15"/>
      <c r="V664" s="15"/>
      <c r="W664" s="15"/>
      <c r="X664" s="15"/>
      <c r="Y664" s="15"/>
    </row>
    <row r="665">
      <c r="A665" s="17"/>
      <c r="B665" s="17"/>
      <c r="C665" s="17"/>
      <c r="D665" s="17"/>
      <c r="E665" s="17"/>
      <c r="F665" s="17"/>
      <c r="G665" s="17"/>
      <c r="H665" s="17"/>
      <c r="I665" s="15"/>
      <c r="L665" s="30"/>
      <c r="M665" s="89"/>
      <c r="N665" s="15"/>
      <c r="O665" s="15"/>
      <c r="P665" s="15"/>
      <c r="Q665" s="15"/>
      <c r="R665" s="15"/>
      <c r="S665" s="15"/>
      <c r="T665" s="15"/>
      <c r="U665" s="15"/>
      <c r="V665" s="15"/>
      <c r="W665" s="15"/>
      <c r="X665" s="15"/>
      <c r="Y665" s="15"/>
    </row>
    <row r="666">
      <c r="A666" s="17"/>
      <c r="B666" s="17"/>
      <c r="C666" s="17"/>
      <c r="D666" s="17"/>
      <c r="E666" s="17"/>
      <c r="F666" s="17"/>
      <c r="G666" s="17"/>
      <c r="H666" s="17"/>
      <c r="I666" s="15"/>
      <c r="L666" s="30"/>
      <c r="M666" s="89"/>
      <c r="N666" s="15"/>
      <c r="O666" s="15"/>
      <c r="P666" s="15"/>
      <c r="Q666" s="15"/>
      <c r="R666" s="15"/>
      <c r="S666" s="15"/>
      <c r="T666" s="15"/>
      <c r="U666" s="15"/>
      <c r="V666" s="15"/>
      <c r="W666" s="15"/>
      <c r="X666" s="15"/>
      <c r="Y666" s="15"/>
    </row>
    <row r="667">
      <c r="A667" s="17"/>
      <c r="B667" s="17"/>
      <c r="C667" s="17"/>
      <c r="D667" s="17"/>
      <c r="E667" s="17"/>
      <c r="F667" s="17"/>
      <c r="G667" s="17"/>
      <c r="H667" s="17"/>
      <c r="I667" s="15"/>
      <c r="L667" s="30"/>
      <c r="M667" s="89"/>
      <c r="N667" s="15"/>
      <c r="O667" s="15"/>
      <c r="P667" s="15"/>
      <c r="Q667" s="15"/>
      <c r="R667" s="15"/>
      <c r="S667" s="15"/>
      <c r="T667" s="15"/>
      <c r="U667" s="15"/>
      <c r="V667" s="15"/>
      <c r="W667" s="15"/>
      <c r="X667" s="15"/>
      <c r="Y667" s="15"/>
    </row>
    <row r="668">
      <c r="A668" s="17"/>
      <c r="B668" s="17"/>
      <c r="C668" s="17"/>
      <c r="D668" s="17"/>
      <c r="E668" s="17"/>
      <c r="F668" s="17"/>
      <c r="G668" s="17"/>
      <c r="H668" s="17"/>
      <c r="I668" s="15"/>
      <c r="L668" s="30"/>
      <c r="M668" s="89"/>
      <c r="N668" s="15"/>
      <c r="O668" s="15"/>
      <c r="P668" s="15"/>
      <c r="Q668" s="15"/>
      <c r="R668" s="15"/>
      <c r="S668" s="15"/>
      <c r="T668" s="15"/>
      <c r="U668" s="15"/>
      <c r="V668" s="15"/>
      <c r="W668" s="15"/>
      <c r="X668" s="15"/>
      <c r="Y668" s="15"/>
    </row>
    <row r="669">
      <c r="A669" s="17"/>
      <c r="B669" s="17"/>
      <c r="C669" s="17"/>
      <c r="D669" s="17"/>
      <c r="E669" s="17"/>
      <c r="F669" s="17"/>
      <c r="G669" s="17"/>
      <c r="H669" s="17"/>
      <c r="I669" s="15"/>
      <c r="L669" s="30"/>
      <c r="M669" s="89"/>
      <c r="N669" s="15"/>
      <c r="O669" s="15"/>
      <c r="P669" s="15"/>
      <c r="Q669" s="15"/>
      <c r="R669" s="15"/>
      <c r="S669" s="15"/>
      <c r="T669" s="15"/>
      <c r="U669" s="15"/>
      <c r="V669" s="15"/>
      <c r="W669" s="15"/>
      <c r="X669" s="15"/>
      <c r="Y669" s="15"/>
    </row>
    <row r="670">
      <c r="A670" s="17"/>
      <c r="B670" s="17"/>
      <c r="C670" s="17"/>
      <c r="D670" s="17"/>
      <c r="E670" s="17"/>
      <c r="F670" s="17"/>
      <c r="G670" s="17"/>
      <c r="H670" s="17"/>
      <c r="I670" s="15"/>
      <c r="L670" s="30"/>
      <c r="M670" s="89"/>
      <c r="N670" s="15"/>
      <c r="O670" s="15"/>
      <c r="P670" s="15"/>
      <c r="Q670" s="15"/>
      <c r="R670" s="15"/>
      <c r="S670" s="15"/>
      <c r="T670" s="15"/>
      <c r="U670" s="15"/>
      <c r="V670" s="15"/>
      <c r="W670" s="15"/>
      <c r="X670" s="15"/>
      <c r="Y670" s="15"/>
    </row>
    <row r="671">
      <c r="A671" s="17"/>
      <c r="B671" s="17"/>
      <c r="C671" s="17"/>
      <c r="D671" s="17"/>
      <c r="E671" s="17"/>
      <c r="F671" s="17"/>
      <c r="G671" s="17"/>
      <c r="H671" s="17"/>
      <c r="I671" s="15"/>
      <c r="L671" s="30"/>
      <c r="M671" s="89"/>
      <c r="N671" s="15"/>
      <c r="O671" s="15"/>
      <c r="P671" s="15"/>
      <c r="Q671" s="15"/>
      <c r="R671" s="15"/>
      <c r="S671" s="15"/>
      <c r="T671" s="15"/>
      <c r="U671" s="15"/>
      <c r="V671" s="15"/>
      <c r="W671" s="15"/>
      <c r="X671" s="15"/>
      <c r="Y671" s="15"/>
    </row>
    <row r="672">
      <c r="A672" s="17"/>
      <c r="B672" s="17"/>
      <c r="C672" s="17"/>
      <c r="D672" s="17"/>
      <c r="E672" s="17"/>
      <c r="F672" s="17"/>
      <c r="G672" s="17"/>
      <c r="H672" s="17"/>
      <c r="I672" s="15"/>
      <c r="L672" s="30"/>
      <c r="M672" s="89"/>
      <c r="N672" s="15"/>
      <c r="O672" s="15"/>
      <c r="P672" s="15"/>
      <c r="Q672" s="15"/>
      <c r="R672" s="15"/>
      <c r="S672" s="15"/>
      <c r="T672" s="15"/>
      <c r="U672" s="15"/>
      <c r="V672" s="15"/>
      <c r="W672" s="15"/>
      <c r="X672" s="15"/>
      <c r="Y672" s="15"/>
    </row>
    <row r="673">
      <c r="A673" s="17"/>
      <c r="B673" s="17"/>
      <c r="C673" s="17"/>
      <c r="D673" s="17"/>
      <c r="E673" s="17"/>
      <c r="F673" s="17"/>
      <c r="G673" s="17"/>
      <c r="H673" s="17"/>
      <c r="I673" s="15"/>
      <c r="L673" s="30"/>
      <c r="M673" s="89"/>
      <c r="N673" s="15"/>
      <c r="O673" s="15"/>
      <c r="P673" s="15"/>
      <c r="Q673" s="15"/>
      <c r="R673" s="15"/>
      <c r="S673" s="15"/>
      <c r="T673" s="15"/>
      <c r="U673" s="15"/>
      <c r="V673" s="15"/>
      <c r="W673" s="15"/>
      <c r="X673" s="15"/>
      <c r="Y673" s="15"/>
    </row>
    <row r="674">
      <c r="A674" s="17"/>
      <c r="B674" s="17"/>
      <c r="C674" s="17"/>
      <c r="D674" s="17"/>
      <c r="E674" s="17"/>
      <c r="F674" s="17"/>
      <c r="G674" s="17"/>
      <c r="H674" s="17"/>
      <c r="I674" s="15"/>
      <c r="L674" s="30"/>
      <c r="M674" s="89"/>
      <c r="N674" s="15"/>
      <c r="O674" s="15"/>
      <c r="P674" s="15"/>
      <c r="Q674" s="15"/>
      <c r="R674" s="15"/>
      <c r="S674" s="15"/>
      <c r="T674" s="15"/>
      <c r="U674" s="15"/>
      <c r="V674" s="15"/>
      <c r="W674" s="15"/>
      <c r="X674" s="15"/>
      <c r="Y674" s="15"/>
    </row>
    <row r="675">
      <c r="A675" s="17"/>
      <c r="B675" s="17"/>
      <c r="C675" s="17"/>
      <c r="D675" s="17"/>
      <c r="E675" s="17"/>
      <c r="F675" s="17"/>
      <c r="G675" s="17"/>
      <c r="H675" s="17"/>
      <c r="I675" s="15"/>
      <c r="L675" s="30"/>
      <c r="M675" s="89"/>
      <c r="N675" s="15"/>
      <c r="O675" s="15"/>
      <c r="P675" s="15"/>
      <c r="Q675" s="15"/>
      <c r="R675" s="15"/>
      <c r="S675" s="15"/>
      <c r="T675" s="15"/>
      <c r="U675" s="15"/>
      <c r="V675" s="15"/>
      <c r="W675" s="15"/>
      <c r="X675" s="15"/>
      <c r="Y675" s="15"/>
    </row>
    <row r="676">
      <c r="A676" s="17"/>
      <c r="B676" s="17"/>
      <c r="C676" s="17"/>
      <c r="D676" s="17"/>
      <c r="E676" s="17"/>
      <c r="F676" s="17"/>
      <c r="G676" s="17"/>
      <c r="H676" s="17"/>
      <c r="I676" s="15"/>
      <c r="L676" s="30"/>
      <c r="M676" s="89"/>
      <c r="N676" s="15"/>
      <c r="O676" s="15"/>
      <c r="P676" s="15"/>
      <c r="Q676" s="15"/>
      <c r="R676" s="15"/>
      <c r="S676" s="15"/>
      <c r="T676" s="15"/>
      <c r="U676" s="15"/>
      <c r="V676" s="15"/>
      <c r="W676" s="15"/>
      <c r="X676" s="15"/>
      <c r="Y676" s="15"/>
    </row>
    <row r="677">
      <c r="A677" s="17"/>
      <c r="B677" s="17"/>
      <c r="C677" s="17"/>
      <c r="D677" s="17"/>
      <c r="E677" s="17"/>
      <c r="F677" s="17"/>
      <c r="G677" s="17"/>
      <c r="H677" s="17"/>
      <c r="I677" s="15"/>
      <c r="L677" s="30"/>
      <c r="M677" s="89"/>
      <c r="N677" s="15"/>
      <c r="O677" s="15"/>
      <c r="P677" s="15"/>
      <c r="Q677" s="15"/>
      <c r="R677" s="15"/>
      <c r="S677" s="15"/>
      <c r="T677" s="15"/>
      <c r="U677" s="15"/>
      <c r="V677" s="15"/>
      <c r="W677" s="15"/>
      <c r="X677" s="15"/>
      <c r="Y677" s="15"/>
    </row>
    <row r="678">
      <c r="A678" s="17"/>
      <c r="B678" s="17"/>
      <c r="C678" s="17"/>
      <c r="D678" s="17"/>
      <c r="E678" s="17"/>
      <c r="F678" s="17"/>
      <c r="G678" s="17"/>
      <c r="H678" s="17"/>
      <c r="I678" s="15"/>
      <c r="L678" s="30"/>
      <c r="M678" s="89"/>
      <c r="N678" s="15"/>
      <c r="O678" s="15"/>
      <c r="P678" s="15"/>
      <c r="Q678" s="15"/>
      <c r="R678" s="15"/>
      <c r="S678" s="15"/>
      <c r="T678" s="15"/>
      <c r="U678" s="15"/>
      <c r="V678" s="15"/>
      <c r="W678" s="15"/>
      <c r="X678" s="15"/>
      <c r="Y678" s="15"/>
    </row>
    <row r="679">
      <c r="A679" s="17"/>
      <c r="B679" s="17"/>
      <c r="C679" s="17"/>
      <c r="D679" s="17"/>
      <c r="E679" s="17"/>
      <c r="F679" s="17"/>
      <c r="G679" s="17"/>
      <c r="H679" s="17"/>
      <c r="I679" s="15"/>
      <c r="L679" s="30"/>
      <c r="M679" s="89"/>
      <c r="N679" s="15"/>
      <c r="O679" s="15"/>
      <c r="P679" s="15"/>
      <c r="Q679" s="15"/>
      <c r="R679" s="15"/>
      <c r="S679" s="15"/>
      <c r="T679" s="15"/>
      <c r="U679" s="15"/>
      <c r="V679" s="15"/>
      <c r="W679" s="15"/>
      <c r="X679" s="15"/>
      <c r="Y679" s="15"/>
    </row>
    <row r="680">
      <c r="A680" s="17"/>
      <c r="B680" s="17"/>
      <c r="C680" s="17"/>
      <c r="D680" s="17"/>
      <c r="E680" s="17"/>
      <c r="F680" s="17"/>
      <c r="G680" s="17"/>
      <c r="H680" s="17"/>
      <c r="I680" s="15"/>
      <c r="L680" s="30"/>
      <c r="M680" s="89"/>
      <c r="N680" s="15"/>
      <c r="O680" s="15"/>
      <c r="P680" s="15"/>
      <c r="Q680" s="15"/>
      <c r="R680" s="15"/>
      <c r="S680" s="15"/>
      <c r="T680" s="15"/>
      <c r="U680" s="15"/>
      <c r="V680" s="15"/>
      <c r="W680" s="15"/>
      <c r="X680" s="15"/>
      <c r="Y680" s="15"/>
    </row>
    <row r="681">
      <c r="A681" s="17"/>
      <c r="B681" s="17"/>
      <c r="C681" s="17"/>
      <c r="D681" s="17"/>
      <c r="E681" s="17"/>
      <c r="F681" s="17"/>
      <c r="G681" s="17"/>
      <c r="H681" s="17"/>
      <c r="I681" s="15"/>
      <c r="L681" s="30"/>
      <c r="M681" s="89"/>
      <c r="N681" s="15"/>
      <c r="O681" s="15"/>
      <c r="P681" s="15"/>
      <c r="Q681" s="15"/>
      <c r="R681" s="15"/>
      <c r="S681" s="15"/>
      <c r="T681" s="15"/>
      <c r="U681" s="15"/>
      <c r="V681" s="15"/>
      <c r="W681" s="15"/>
      <c r="X681" s="15"/>
      <c r="Y681" s="15"/>
    </row>
    <row r="682">
      <c r="A682" s="17"/>
      <c r="B682" s="17"/>
      <c r="C682" s="17"/>
      <c r="D682" s="17"/>
      <c r="E682" s="17"/>
      <c r="F682" s="17"/>
      <c r="G682" s="17"/>
      <c r="H682" s="17"/>
      <c r="I682" s="15"/>
      <c r="L682" s="30"/>
      <c r="M682" s="89"/>
      <c r="N682" s="15"/>
      <c r="O682" s="15"/>
      <c r="P682" s="15"/>
      <c r="Q682" s="15"/>
      <c r="R682" s="15"/>
      <c r="S682" s="15"/>
      <c r="T682" s="15"/>
      <c r="U682" s="15"/>
      <c r="V682" s="15"/>
      <c r="W682" s="15"/>
      <c r="X682" s="15"/>
      <c r="Y682" s="15"/>
    </row>
    <row r="683">
      <c r="A683" s="17"/>
      <c r="B683" s="17"/>
      <c r="C683" s="17"/>
      <c r="D683" s="17"/>
      <c r="E683" s="17"/>
      <c r="F683" s="17"/>
      <c r="G683" s="17"/>
      <c r="H683" s="17"/>
      <c r="I683" s="15"/>
      <c r="L683" s="30"/>
      <c r="M683" s="89"/>
      <c r="N683" s="15"/>
      <c r="O683" s="15"/>
      <c r="P683" s="15"/>
      <c r="Q683" s="15"/>
      <c r="R683" s="15"/>
      <c r="S683" s="15"/>
      <c r="T683" s="15"/>
      <c r="U683" s="15"/>
      <c r="V683" s="15"/>
      <c r="W683" s="15"/>
      <c r="X683" s="15"/>
      <c r="Y683" s="15"/>
    </row>
    <row r="684">
      <c r="A684" s="17"/>
      <c r="B684" s="17"/>
      <c r="C684" s="17"/>
      <c r="D684" s="17"/>
      <c r="E684" s="17"/>
      <c r="F684" s="17"/>
      <c r="G684" s="17"/>
      <c r="H684" s="17"/>
      <c r="I684" s="15"/>
      <c r="L684" s="30"/>
      <c r="M684" s="89"/>
      <c r="N684" s="15"/>
      <c r="O684" s="15"/>
      <c r="P684" s="15"/>
      <c r="Q684" s="15"/>
      <c r="R684" s="15"/>
      <c r="S684" s="15"/>
      <c r="T684" s="15"/>
      <c r="U684" s="15"/>
      <c r="V684" s="15"/>
      <c r="W684" s="15"/>
      <c r="X684" s="15"/>
      <c r="Y684" s="15"/>
    </row>
    <row r="685">
      <c r="A685" s="17"/>
      <c r="B685" s="17"/>
      <c r="C685" s="17"/>
      <c r="D685" s="17"/>
      <c r="E685" s="17"/>
      <c r="F685" s="17"/>
      <c r="G685" s="17"/>
      <c r="H685" s="17"/>
      <c r="I685" s="15"/>
      <c r="L685" s="30"/>
      <c r="M685" s="89"/>
      <c r="N685" s="15"/>
      <c r="O685" s="15"/>
      <c r="P685" s="15"/>
      <c r="Q685" s="15"/>
      <c r="R685" s="15"/>
      <c r="S685" s="15"/>
      <c r="T685" s="15"/>
      <c r="U685" s="15"/>
      <c r="V685" s="15"/>
      <c r="W685" s="15"/>
      <c r="X685" s="15"/>
      <c r="Y685" s="15"/>
    </row>
    <row r="686">
      <c r="A686" s="17"/>
      <c r="B686" s="17"/>
      <c r="C686" s="17"/>
      <c r="D686" s="17"/>
      <c r="E686" s="17"/>
      <c r="F686" s="17"/>
      <c r="G686" s="17"/>
      <c r="H686" s="17"/>
      <c r="I686" s="15"/>
      <c r="L686" s="30"/>
      <c r="M686" s="89"/>
      <c r="N686" s="15"/>
      <c r="O686" s="15"/>
      <c r="P686" s="15"/>
      <c r="Q686" s="15"/>
      <c r="R686" s="15"/>
      <c r="S686" s="15"/>
      <c r="T686" s="15"/>
      <c r="U686" s="15"/>
      <c r="V686" s="15"/>
      <c r="W686" s="15"/>
      <c r="X686" s="15"/>
      <c r="Y686" s="15"/>
    </row>
    <row r="687">
      <c r="A687" s="17"/>
      <c r="B687" s="17"/>
      <c r="C687" s="17"/>
      <c r="D687" s="17"/>
      <c r="E687" s="17"/>
      <c r="F687" s="17"/>
      <c r="G687" s="17"/>
      <c r="H687" s="17"/>
      <c r="I687" s="15"/>
      <c r="L687" s="30"/>
      <c r="M687" s="89"/>
      <c r="N687" s="15"/>
      <c r="O687" s="15"/>
      <c r="P687" s="15"/>
      <c r="Q687" s="15"/>
      <c r="R687" s="15"/>
      <c r="S687" s="15"/>
      <c r="T687" s="15"/>
      <c r="U687" s="15"/>
      <c r="V687" s="15"/>
      <c r="W687" s="15"/>
      <c r="X687" s="15"/>
      <c r="Y687" s="15"/>
    </row>
    <row r="688">
      <c r="A688" s="17"/>
      <c r="B688" s="17"/>
      <c r="C688" s="17"/>
      <c r="D688" s="17"/>
      <c r="E688" s="17"/>
      <c r="F688" s="17"/>
      <c r="G688" s="17"/>
      <c r="H688" s="17"/>
      <c r="I688" s="15"/>
      <c r="L688" s="30"/>
      <c r="M688" s="89"/>
      <c r="N688" s="15"/>
      <c r="O688" s="15"/>
      <c r="P688" s="15"/>
      <c r="Q688" s="15"/>
      <c r="R688" s="15"/>
      <c r="S688" s="15"/>
      <c r="T688" s="15"/>
      <c r="U688" s="15"/>
      <c r="V688" s="15"/>
      <c r="W688" s="15"/>
      <c r="X688" s="15"/>
      <c r="Y688" s="15"/>
    </row>
    <row r="689">
      <c r="A689" s="17"/>
      <c r="B689" s="17"/>
      <c r="C689" s="17"/>
      <c r="D689" s="17"/>
      <c r="E689" s="17"/>
      <c r="F689" s="17"/>
      <c r="G689" s="17"/>
      <c r="H689" s="17"/>
      <c r="I689" s="15"/>
      <c r="L689" s="30"/>
      <c r="M689" s="89"/>
      <c r="N689" s="15"/>
      <c r="O689" s="15"/>
      <c r="P689" s="15"/>
      <c r="Q689" s="15"/>
      <c r="R689" s="15"/>
      <c r="S689" s="15"/>
      <c r="T689" s="15"/>
      <c r="U689" s="15"/>
      <c r="V689" s="15"/>
      <c r="W689" s="15"/>
      <c r="X689" s="15"/>
      <c r="Y689" s="15"/>
    </row>
    <row r="690">
      <c r="A690" s="17"/>
      <c r="B690" s="17"/>
      <c r="C690" s="17"/>
      <c r="D690" s="17"/>
      <c r="E690" s="17"/>
      <c r="F690" s="17"/>
      <c r="G690" s="17"/>
      <c r="H690" s="17"/>
      <c r="I690" s="15"/>
      <c r="L690" s="30"/>
      <c r="M690" s="89"/>
      <c r="N690" s="15"/>
      <c r="O690" s="15"/>
      <c r="P690" s="15"/>
      <c r="Q690" s="15"/>
      <c r="R690" s="15"/>
      <c r="S690" s="15"/>
      <c r="T690" s="15"/>
      <c r="U690" s="15"/>
      <c r="V690" s="15"/>
      <c r="W690" s="15"/>
      <c r="X690" s="15"/>
      <c r="Y690" s="15"/>
    </row>
    <row r="691">
      <c r="A691" s="17"/>
      <c r="B691" s="17"/>
      <c r="C691" s="17"/>
      <c r="D691" s="17"/>
      <c r="E691" s="17"/>
      <c r="F691" s="17"/>
      <c r="G691" s="17"/>
      <c r="H691" s="17"/>
      <c r="I691" s="15"/>
      <c r="L691" s="30"/>
      <c r="M691" s="89"/>
      <c r="N691" s="15"/>
      <c r="O691" s="15"/>
      <c r="P691" s="15"/>
      <c r="Q691" s="15"/>
      <c r="R691" s="15"/>
      <c r="S691" s="15"/>
      <c r="T691" s="15"/>
      <c r="U691" s="15"/>
      <c r="V691" s="15"/>
      <c r="W691" s="15"/>
      <c r="X691" s="15"/>
      <c r="Y691" s="15"/>
    </row>
    <row r="692">
      <c r="A692" s="17"/>
      <c r="B692" s="17"/>
      <c r="C692" s="17"/>
      <c r="D692" s="17"/>
      <c r="E692" s="17"/>
      <c r="F692" s="17"/>
      <c r="G692" s="17"/>
      <c r="H692" s="17"/>
      <c r="I692" s="15"/>
      <c r="L692" s="30"/>
      <c r="M692" s="89"/>
      <c r="N692" s="15"/>
      <c r="O692" s="15"/>
      <c r="P692" s="15"/>
      <c r="Q692" s="15"/>
      <c r="R692" s="15"/>
      <c r="S692" s="15"/>
      <c r="T692" s="15"/>
      <c r="U692" s="15"/>
      <c r="V692" s="15"/>
      <c r="W692" s="15"/>
      <c r="X692" s="15"/>
      <c r="Y692" s="15"/>
    </row>
    <row r="693">
      <c r="A693" s="17"/>
      <c r="B693" s="17"/>
      <c r="C693" s="17"/>
      <c r="D693" s="17"/>
      <c r="E693" s="17"/>
      <c r="F693" s="17"/>
      <c r="G693" s="17"/>
      <c r="H693" s="17"/>
      <c r="I693" s="15"/>
      <c r="L693" s="30"/>
      <c r="M693" s="89"/>
      <c r="N693" s="15"/>
      <c r="O693" s="15"/>
      <c r="P693" s="15"/>
      <c r="Q693" s="15"/>
      <c r="R693" s="15"/>
      <c r="S693" s="15"/>
      <c r="T693" s="15"/>
      <c r="U693" s="15"/>
      <c r="V693" s="15"/>
      <c r="W693" s="15"/>
      <c r="X693" s="15"/>
      <c r="Y693" s="15"/>
    </row>
    <row r="694">
      <c r="A694" s="17"/>
      <c r="B694" s="17"/>
      <c r="C694" s="17"/>
      <c r="D694" s="17"/>
      <c r="E694" s="17"/>
      <c r="F694" s="17"/>
      <c r="G694" s="17"/>
      <c r="H694" s="17"/>
      <c r="I694" s="15"/>
      <c r="L694" s="30"/>
      <c r="M694" s="89"/>
      <c r="N694" s="15"/>
      <c r="O694" s="15"/>
      <c r="P694" s="15"/>
      <c r="Q694" s="15"/>
      <c r="R694" s="15"/>
      <c r="S694" s="15"/>
      <c r="T694" s="15"/>
      <c r="U694" s="15"/>
      <c r="V694" s="15"/>
      <c r="W694" s="15"/>
      <c r="X694" s="15"/>
      <c r="Y694" s="15"/>
    </row>
    <row r="695">
      <c r="A695" s="17"/>
      <c r="B695" s="17"/>
      <c r="C695" s="17"/>
      <c r="D695" s="17"/>
      <c r="E695" s="17"/>
      <c r="F695" s="17"/>
      <c r="G695" s="17"/>
      <c r="H695" s="17"/>
      <c r="I695" s="15"/>
      <c r="L695" s="30"/>
      <c r="M695" s="89"/>
      <c r="N695" s="15"/>
      <c r="O695" s="15"/>
      <c r="P695" s="15"/>
      <c r="Q695" s="15"/>
      <c r="R695" s="15"/>
      <c r="S695" s="15"/>
      <c r="T695" s="15"/>
      <c r="U695" s="15"/>
      <c r="V695" s="15"/>
      <c r="W695" s="15"/>
      <c r="X695" s="15"/>
      <c r="Y695" s="15"/>
    </row>
    <row r="696">
      <c r="A696" s="17"/>
      <c r="B696" s="17"/>
      <c r="C696" s="17"/>
      <c r="D696" s="17"/>
      <c r="E696" s="17"/>
      <c r="F696" s="17"/>
      <c r="G696" s="17"/>
      <c r="H696" s="17"/>
      <c r="I696" s="15"/>
      <c r="L696" s="30"/>
      <c r="M696" s="89"/>
      <c r="N696" s="15"/>
      <c r="O696" s="15"/>
      <c r="P696" s="15"/>
      <c r="Q696" s="15"/>
      <c r="R696" s="15"/>
      <c r="S696" s="15"/>
      <c r="T696" s="15"/>
      <c r="U696" s="15"/>
      <c r="V696" s="15"/>
      <c r="W696" s="15"/>
      <c r="X696" s="15"/>
      <c r="Y696" s="15"/>
    </row>
    <row r="697">
      <c r="A697" s="17"/>
      <c r="B697" s="17"/>
      <c r="C697" s="17"/>
      <c r="D697" s="17"/>
      <c r="E697" s="17"/>
      <c r="F697" s="17"/>
      <c r="G697" s="17"/>
      <c r="H697" s="17"/>
      <c r="I697" s="15"/>
      <c r="L697" s="30"/>
      <c r="M697" s="89"/>
      <c r="N697" s="15"/>
      <c r="O697" s="15"/>
      <c r="P697" s="15"/>
      <c r="Q697" s="15"/>
      <c r="R697" s="15"/>
      <c r="S697" s="15"/>
      <c r="T697" s="15"/>
      <c r="U697" s="15"/>
      <c r="V697" s="15"/>
      <c r="W697" s="15"/>
      <c r="X697" s="15"/>
      <c r="Y697" s="15"/>
    </row>
    <row r="698">
      <c r="A698" s="17"/>
      <c r="B698" s="17"/>
      <c r="C698" s="17"/>
      <c r="D698" s="17"/>
      <c r="E698" s="17"/>
      <c r="F698" s="17"/>
      <c r="G698" s="17"/>
      <c r="H698" s="17"/>
      <c r="I698" s="15"/>
      <c r="L698" s="30"/>
      <c r="M698" s="89"/>
      <c r="N698" s="15"/>
      <c r="O698" s="15"/>
      <c r="P698" s="15"/>
      <c r="Q698" s="15"/>
      <c r="R698" s="15"/>
      <c r="S698" s="15"/>
      <c r="T698" s="15"/>
      <c r="U698" s="15"/>
      <c r="V698" s="15"/>
      <c r="W698" s="15"/>
      <c r="X698" s="15"/>
      <c r="Y698" s="15"/>
    </row>
    <row r="699">
      <c r="A699" s="17"/>
      <c r="B699" s="17"/>
      <c r="C699" s="17"/>
      <c r="D699" s="17"/>
      <c r="E699" s="17"/>
      <c r="F699" s="17"/>
      <c r="G699" s="17"/>
      <c r="H699" s="17"/>
      <c r="I699" s="15"/>
      <c r="L699" s="30"/>
      <c r="M699" s="89"/>
      <c r="N699" s="15"/>
      <c r="O699" s="15"/>
      <c r="P699" s="15"/>
      <c r="Q699" s="15"/>
      <c r="R699" s="15"/>
      <c r="S699" s="15"/>
      <c r="T699" s="15"/>
      <c r="U699" s="15"/>
      <c r="V699" s="15"/>
      <c r="W699" s="15"/>
      <c r="X699" s="15"/>
      <c r="Y699" s="15"/>
    </row>
    <row r="700">
      <c r="A700" s="17"/>
      <c r="B700" s="17"/>
      <c r="C700" s="17"/>
      <c r="D700" s="17"/>
      <c r="E700" s="17"/>
      <c r="F700" s="17"/>
      <c r="G700" s="17"/>
      <c r="H700" s="17"/>
      <c r="I700" s="15"/>
      <c r="L700" s="30"/>
      <c r="M700" s="89"/>
      <c r="N700" s="15"/>
      <c r="O700" s="15"/>
      <c r="P700" s="15"/>
      <c r="Q700" s="15"/>
      <c r="R700" s="15"/>
      <c r="S700" s="15"/>
      <c r="T700" s="15"/>
      <c r="U700" s="15"/>
      <c r="V700" s="15"/>
      <c r="W700" s="15"/>
      <c r="X700" s="15"/>
      <c r="Y700" s="15"/>
    </row>
    <row r="701">
      <c r="A701" s="17"/>
      <c r="B701" s="17"/>
      <c r="C701" s="17"/>
      <c r="D701" s="17"/>
      <c r="E701" s="17"/>
      <c r="F701" s="17"/>
      <c r="G701" s="17"/>
      <c r="H701" s="17"/>
      <c r="I701" s="15"/>
      <c r="L701" s="30"/>
      <c r="M701" s="89"/>
      <c r="N701" s="15"/>
      <c r="O701" s="15"/>
      <c r="P701" s="15"/>
      <c r="Q701" s="15"/>
      <c r="R701" s="15"/>
      <c r="S701" s="15"/>
      <c r="T701" s="15"/>
      <c r="U701" s="15"/>
      <c r="V701" s="15"/>
      <c r="W701" s="15"/>
      <c r="X701" s="15"/>
      <c r="Y701" s="15"/>
    </row>
    <row r="702">
      <c r="A702" s="17"/>
      <c r="B702" s="17"/>
      <c r="C702" s="17"/>
      <c r="D702" s="17"/>
      <c r="E702" s="17"/>
      <c r="F702" s="17"/>
      <c r="G702" s="17"/>
      <c r="H702" s="17"/>
      <c r="I702" s="15"/>
      <c r="L702" s="30"/>
      <c r="M702" s="89"/>
      <c r="N702" s="15"/>
      <c r="O702" s="15"/>
      <c r="P702" s="15"/>
      <c r="Q702" s="15"/>
      <c r="R702" s="15"/>
      <c r="S702" s="15"/>
      <c r="T702" s="15"/>
      <c r="U702" s="15"/>
      <c r="V702" s="15"/>
      <c r="W702" s="15"/>
      <c r="X702" s="15"/>
      <c r="Y702" s="15"/>
    </row>
    <row r="703">
      <c r="A703" s="17"/>
      <c r="B703" s="17"/>
      <c r="C703" s="17"/>
      <c r="D703" s="17"/>
      <c r="E703" s="17"/>
      <c r="F703" s="17"/>
      <c r="G703" s="17"/>
      <c r="H703" s="17"/>
      <c r="I703" s="15"/>
      <c r="L703" s="30"/>
      <c r="M703" s="89"/>
      <c r="N703" s="15"/>
      <c r="O703" s="15"/>
      <c r="P703" s="15"/>
      <c r="Q703" s="15"/>
      <c r="R703" s="15"/>
      <c r="S703" s="15"/>
      <c r="T703" s="15"/>
      <c r="U703" s="15"/>
      <c r="V703" s="15"/>
      <c r="W703" s="15"/>
      <c r="X703" s="15"/>
      <c r="Y703" s="15"/>
    </row>
    <row r="704">
      <c r="A704" s="17"/>
      <c r="B704" s="17"/>
      <c r="C704" s="17"/>
      <c r="D704" s="17"/>
      <c r="E704" s="17"/>
      <c r="F704" s="17"/>
      <c r="G704" s="17"/>
      <c r="H704" s="17"/>
      <c r="I704" s="15"/>
      <c r="L704" s="30"/>
      <c r="M704" s="89"/>
      <c r="N704" s="15"/>
      <c r="O704" s="15"/>
      <c r="P704" s="15"/>
      <c r="Q704" s="15"/>
      <c r="R704" s="15"/>
      <c r="S704" s="15"/>
      <c r="T704" s="15"/>
      <c r="U704" s="15"/>
      <c r="V704" s="15"/>
      <c r="W704" s="15"/>
      <c r="X704" s="15"/>
      <c r="Y704" s="15"/>
    </row>
    <row r="705">
      <c r="A705" s="17"/>
      <c r="B705" s="17"/>
      <c r="C705" s="17"/>
      <c r="D705" s="17"/>
      <c r="E705" s="17"/>
      <c r="F705" s="17"/>
      <c r="G705" s="17"/>
      <c r="H705" s="17"/>
      <c r="I705" s="15"/>
      <c r="L705" s="30"/>
      <c r="M705" s="89"/>
      <c r="N705" s="15"/>
      <c r="O705" s="15"/>
      <c r="P705" s="15"/>
      <c r="Q705" s="15"/>
      <c r="R705" s="15"/>
      <c r="S705" s="15"/>
      <c r="T705" s="15"/>
      <c r="U705" s="15"/>
      <c r="V705" s="15"/>
      <c r="W705" s="15"/>
      <c r="X705" s="15"/>
      <c r="Y705" s="15"/>
    </row>
    <row r="706">
      <c r="A706" s="17"/>
      <c r="B706" s="17"/>
      <c r="C706" s="17"/>
      <c r="D706" s="17"/>
      <c r="E706" s="17"/>
      <c r="F706" s="17"/>
      <c r="G706" s="17"/>
      <c r="H706" s="17"/>
      <c r="I706" s="15"/>
      <c r="L706" s="30"/>
      <c r="M706" s="89"/>
      <c r="N706" s="15"/>
      <c r="O706" s="15"/>
      <c r="P706" s="15"/>
      <c r="Q706" s="15"/>
      <c r="R706" s="15"/>
      <c r="S706" s="15"/>
      <c r="T706" s="15"/>
      <c r="U706" s="15"/>
      <c r="V706" s="15"/>
      <c r="W706" s="15"/>
      <c r="X706" s="15"/>
      <c r="Y706" s="15"/>
    </row>
    <row r="707">
      <c r="A707" s="17"/>
      <c r="B707" s="17"/>
      <c r="C707" s="17"/>
      <c r="D707" s="17"/>
      <c r="E707" s="17"/>
      <c r="F707" s="17"/>
      <c r="G707" s="17"/>
      <c r="H707" s="17"/>
      <c r="I707" s="15"/>
      <c r="L707" s="30"/>
      <c r="M707" s="89"/>
      <c r="N707" s="15"/>
      <c r="O707" s="15"/>
      <c r="P707" s="15"/>
      <c r="Q707" s="15"/>
      <c r="R707" s="15"/>
      <c r="S707" s="15"/>
      <c r="T707" s="15"/>
      <c r="U707" s="15"/>
      <c r="V707" s="15"/>
      <c r="W707" s="15"/>
      <c r="X707" s="15"/>
      <c r="Y707" s="15"/>
    </row>
    <row r="708">
      <c r="A708" s="17"/>
      <c r="B708" s="17"/>
      <c r="C708" s="17"/>
      <c r="D708" s="17"/>
      <c r="E708" s="17"/>
      <c r="F708" s="17"/>
      <c r="G708" s="17"/>
      <c r="H708" s="17"/>
      <c r="I708" s="15"/>
      <c r="L708" s="30"/>
      <c r="M708" s="89"/>
      <c r="N708" s="15"/>
      <c r="O708" s="15"/>
      <c r="P708" s="15"/>
      <c r="Q708" s="15"/>
      <c r="R708" s="15"/>
      <c r="S708" s="15"/>
      <c r="T708" s="15"/>
      <c r="U708" s="15"/>
      <c r="V708" s="15"/>
      <c r="W708" s="15"/>
      <c r="X708" s="15"/>
      <c r="Y708" s="15"/>
    </row>
    <row r="709">
      <c r="A709" s="17"/>
      <c r="B709" s="17"/>
      <c r="C709" s="17"/>
      <c r="D709" s="17"/>
      <c r="E709" s="17"/>
      <c r="F709" s="17"/>
      <c r="G709" s="17"/>
      <c r="H709" s="17"/>
      <c r="I709" s="15"/>
      <c r="L709" s="30"/>
      <c r="M709" s="89"/>
      <c r="N709" s="15"/>
      <c r="O709" s="15"/>
      <c r="P709" s="15"/>
      <c r="Q709" s="15"/>
      <c r="R709" s="15"/>
      <c r="S709" s="15"/>
      <c r="T709" s="15"/>
      <c r="U709" s="15"/>
      <c r="V709" s="15"/>
      <c r="W709" s="15"/>
      <c r="X709" s="15"/>
      <c r="Y709" s="15"/>
    </row>
    <row r="710">
      <c r="A710" s="17"/>
      <c r="B710" s="17"/>
      <c r="C710" s="17"/>
      <c r="D710" s="17"/>
      <c r="E710" s="17"/>
      <c r="F710" s="17"/>
      <c r="G710" s="17"/>
      <c r="H710" s="17"/>
      <c r="I710" s="15"/>
      <c r="L710" s="30"/>
      <c r="M710" s="89"/>
      <c r="N710" s="15"/>
      <c r="O710" s="15"/>
      <c r="P710" s="15"/>
      <c r="Q710" s="15"/>
      <c r="R710" s="15"/>
      <c r="S710" s="15"/>
      <c r="T710" s="15"/>
      <c r="U710" s="15"/>
      <c r="V710" s="15"/>
      <c r="W710" s="15"/>
      <c r="X710" s="15"/>
      <c r="Y710" s="15"/>
    </row>
    <row r="711">
      <c r="A711" s="17"/>
      <c r="B711" s="17"/>
      <c r="C711" s="17"/>
      <c r="D711" s="17"/>
      <c r="E711" s="17"/>
      <c r="F711" s="17"/>
      <c r="G711" s="17"/>
      <c r="H711" s="17"/>
      <c r="I711" s="15"/>
      <c r="L711" s="30"/>
      <c r="M711" s="89"/>
      <c r="N711" s="15"/>
      <c r="O711" s="15"/>
      <c r="P711" s="15"/>
      <c r="Q711" s="15"/>
      <c r="R711" s="15"/>
      <c r="S711" s="15"/>
      <c r="T711" s="15"/>
      <c r="U711" s="15"/>
      <c r="V711" s="15"/>
      <c r="W711" s="15"/>
      <c r="X711" s="15"/>
      <c r="Y711" s="15"/>
    </row>
    <row r="712">
      <c r="A712" s="17"/>
      <c r="B712" s="17"/>
      <c r="C712" s="17"/>
      <c r="D712" s="17"/>
      <c r="E712" s="17"/>
      <c r="F712" s="17"/>
      <c r="G712" s="17"/>
      <c r="H712" s="17"/>
      <c r="I712" s="15"/>
      <c r="L712" s="30"/>
      <c r="M712" s="89"/>
      <c r="N712" s="15"/>
      <c r="O712" s="15"/>
      <c r="P712" s="15"/>
      <c r="Q712" s="15"/>
      <c r="R712" s="15"/>
      <c r="S712" s="15"/>
      <c r="T712" s="15"/>
      <c r="U712" s="15"/>
      <c r="V712" s="15"/>
      <c r="W712" s="15"/>
      <c r="X712" s="15"/>
      <c r="Y712" s="15"/>
    </row>
    <row r="713">
      <c r="A713" s="17"/>
      <c r="B713" s="17"/>
      <c r="C713" s="17"/>
      <c r="D713" s="17"/>
      <c r="E713" s="17"/>
      <c r="F713" s="17"/>
      <c r="G713" s="17"/>
      <c r="H713" s="17"/>
      <c r="I713" s="15"/>
      <c r="L713" s="30"/>
      <c r="M713" s="89"/>
      <c r="N713" s="15"/>
      <c r="O713" s="15"/>
      <c r="P713" s="15"/>
      <c r="Q713" s="15"/>
      <c r="R713" s="15"/>
      <c r="S713" s="15"/>
      <c r="T713" s="15"/>
      <c r="U713" s="15"/>
      <c r="V713" s="15"/>
      <c r="W713" s="15"/>
      <c r="X713" s="15"/>
      <c r="Y713" s="15"/>
    </row>
    <row r="714">
      <c r="A714" s="17"/>
      <c r="B714" s="17"/>
      <c r="C714" s="17"/>
      <c r="D714" s="17"/>
      <c r="E714" s="17"/>
      <c r="F714" s="17"/>
      <c r="G714" s="17"/>
      <c r="H714" s="17"/>
      <c r="I714" s="15"/>
      <c r="L714" s="30"/>
      <c r="M714" s="89"/>
      <c r="N714" s="15"/>
      <c r="O714" s="15"/>
      <c r="P714" s="15"/>
      <c r="Q714" s="15"/>
      <c r="R714" s="15"/>
      <c r="S714" s="15"/>
      <c r="T714" s="15"/>
      <c r="U714" s="15"/>
      <c r="V714" s="15"/>
      <c r="W714" s="15"/>
      <c r="X714" s="15"/>
      <c r="Y714" s="15"/>
    </row>
    <row r="715">
      <c r="A715" s="17"/>
      <c r="B715" s="17"/>
      <c r="C715" s="17"/>
      <c r="D715" s="17"/>
      <c r="E715" s="17"/>
      <c r="F715" s="17"/>
      <c r="G715" s="17"/>
      <c r="H715" s="17"/>
      <c r="I715" s="15"/>
      <c r="L715" s="30"/>
      <c r="M715" s="89"/>
      <c r="N715" s="15"/>
      <c r="O715" s="15"/>
      <c r="P715" s="15"/>
      <c r="Q715" s="15"/>
      <c r="R715" s="15"/>
      <c r="S715" s="15"/>
      <c r="T715" s="15"/>
      <c r="U715" s="15"/>
      <c r="V715" s="15"/>
      <c r="W715" s="15"/>
      <c r="X715" s="15"/>
      <c r="Y715" s="15"/>
    </row>
    <row r="716">
      <c r="A716" s="17"/>
      <c r="B716" s="17"/>
      <c r="C716" s="17"/>
      <c r="D716" s="17"/>
      <c r="E716" s="17"/>
      <c r="F716" s="17"/>
      <c r="G716" s="17"/>
      <c r="H716" s="17"/>
      <c r="I716" s="15"/>
      <c r="L716" s="30"/>
      <c r="M716" s="89"/>
      <c r="N716" s="15"/>
      <c r="O716" s="15"/>
      <c r="P716" s="15"/>
      <c r="Q716" s="15"/>
      <c r="R716" s="15"/>
      <c r="S716" s="15"/>
      <c r="T716" s="15"/>
      <c r="U716" s="15"/>
      <c r="V716" s="15"/>
      <c r="W716" s="15"/>
      <c r="X716" s="15"/>
      <c r="Y716" s="15"/>
    </row>
    <row r="717">
      <c r="A717" s="17"/>
      <c r="B717" s="17"/>
      <c r="C717" s="17"/>
      <c r="D717" s="17"/>
      <c r="E717" s="17"/>
      <c r="F717" s="17"/>
      <c r="G717" s="17"/>
      <c r="H717" s="17"/>
      <c r="I717" s="15"/>
      <c r="L717" s="30"/>
      <c r="M717" s="89"/>
      <c r="N717" s="15"/>
      <c r="O717" s="15"/>
      <c r="P717" s="15"/>
      <c r="Q717" s="15"/>
      <c r="R717" s="15"/>
      <c r="S717" s="15"/>
      <c r="T717" s="15"/>
      <c r="U717" s="15"/>
      <c r="V717" s="15"/>
      <c r="W717" s="15"/>
      <c r="X717" s="15"/>
      <c r="Y717" s="15"/>
    </row>
    <row r="718">
      <c r="A718" s="17"/>
      <c r="B718" s="17"/>
      <c r="C718" s="17"/>
      <c r="D718" s="17"/>
      <c r="E718" s="17"/>
      <c r="F718" s="17"/>
      <c r="G718" s="17"/>
      <c r="H718" s="17"/>
      <c r="I718" s="15"/>
      <c r="L718" s="30"/>
      <c r="M718" s="89"/>
      <c r="N718" s="15"/>
      <c r="O718" s="15"/>
      <c r="P718" s="15"/>
      <c r="Q718" s="15"/>
      <c r="R718" s="15"/>
      <c r="S718" s="15"/>
      <c r="T718" s="15"/>
      <c r="U718" s="15"/>
      <c r="V718" s="15"/>
      <c r="W718" s="15"/>
      <c r="X718" s="15"/>
      <c r="Y718" s="15"/>
    </row>
    <row r="719">
      <c r="A719" s="17"/>
      <c r="B719" s="17"/>
      <c r="C719" s="17"/>
      <c r="D719" s="17"/>
      <c r="E719" s="17"/>
      <c r="F719" s="17"/>
      <c r="G719" s="17"/>
      <c r="H719" s="17"/>
      <c r="I719" s="15"/>
      <c r="L719" s="30"/>
      <c r="M719" s="89"/>
      <c r="N719" s="15"/>
      <c r="O719" s="15"/>
      <c r="P719" s="15"/>
      <c r="Q719" s="15"/>
      <c r="R719" s="15"/>
      <c r="S719" s="15"/>
      <c r="T719" s="15"/>
      <c r="U719" s="15"/>
      <c r="V719" s="15"/>
      <c r="W719" s="15"/>
      <c r="X719" s="15"/>
      <c r="Y719" s="15"/>
    </row>
    <row r="720">
      <c r="A720" s="17"/>
      <c r="B720" s="17"/>
      <c r="C720" s="17"/>
      <c r="D720" s="17"/>
      <c r="E720" s="17"/>
      <c r="F720" s="17"/>
      <c r="G720" s="17"/>
      <c r="H720" s="17"/>
      <c r="I720" s="15"/>
      <c r="L720" s="30"/>
      <c r="M720" s="89"/>
      <c r="N720" s="15"/>
      <c r="O720" s="15"/>
      <c r="P720" s="15"/>
      <c r="Q720" s="15"/>
      <c r="R720" s="15"/>
      <c r="S720" s="15"/>
      <c r="T720" s="15"/>
      <c r="U720" s="15"/>
      <c r="V720" s="15"/>
      <c r="W720" s="15"/>
      <c r="X720" s="15"/>
      <c r="Y720" s="15"/>
    </row>
    <row r="721">
      <c r="A721" s="17"/>
      <c r="B721" s="17"/>
      <c r="C721" s="17"/>
      <c r="D721" s="17"/>
      <c r="E721" s="17"/>
      <c r="F721" s="17"/>
      <c r="G721" s="17"/>
      <c r="H721" s="17"/>
      <c r="I721" s="15"/>
      <c r="L721" s="30"/>
      <c r="M721" s="89"/>
      <c r="N721" s="15"/>
      <c r="O721" s="15"/>
      <c r="P721" s="15"/>
      <c r="Q721" s="15"/>
      <c r="R721" s="15"/>
      <c r="S721" s="15"/>
      <c r="T721" s="15"/>
      <c r="U721" s="15"/>
      <c r="V721" s="15"/>
      <c r="W721" s="15"/>
      <c r="X721" s="15"/>
      <c r="Y721" s="15"/>
    </row>
    <row r="722">
      <c r="A722" s="17"/>
      <c r="B722" s="17"/>
      <c r="C722" s="17"/>
      <c r="D722" s="17"/>
      <c r="E722" s="17"/>
      <c r="F722" s="17"/>
      <c r="G722" s="17"/>
      <c r="H722" s="17"/>
      <c r="I722" s="15"/>
      <c r="L722" s="30"/>
      <c r="M722" s="89"/>
      <c r="N722" s="15"/>
      <c r="O722" s="15"/>
      <c r="P722" s="15"/>
      <c r="Q722" s="15"/>
      <c r="R722" s="15"/>
      <c r="S722" s="15"/>
      <c r="T722" s="15"/>
      <c r="U722" s="15"/>
      <c r="V722" s="15"/>
      <c r="W722" s="15"/>
      <c r="X722" s="15"/>
      <c r="Y722" s="15"/>
    </row>
    <row r="723">
      <c r="A723" s="17"/>
      <c r="B723" s="17"/>
      <c r="C723" s="17"/>
      <c r="D723" s="17"/>
      <c r="E723" s="17"/>
      <c r="F723" s="17"/>
      <c r="G723" s="17"/>
      <c r="H723" s="17"/>
      <c r="I723" s="15"/>
      <c r="L723" s="30"/>
      <c r="M723" s="89"/>
      <c r="N723" s="15"/>
      <c r="O723" s="15"/>
      <c r="P723" s="15"/>
      <c r="Q723" s="15"/>
      <c r="R723" s="15"/>
      <c r="S723" s="15"/>
      <c r="T723" s="15"/>
      <c r="U723" s="15"/>
      <c r="V723" s="15"/>
      <c r="W723" s="15"/>
      <c r="X723" s="15"/>
      <c r="Y723" s="15"/>
    </row>
    <row r="724">
      <c r="A724" s="17"/>
      <c r="B724" s="17"/>
      <c r="C724" s="17"/>
      <c r="D724" s="17"/>
      <c r="E724" s="17"/>
      <c r="F724" s="17"/>
      <c r="G724" s="17"/>
      <c r="H724" s="17"/>
      <c r="I724" s="15"/>
      <c r="L724" s="30"/>
      <c r="M724" s="89"/>
      <c r="N724" s="15"/>
      <c r="O724" s="15"/>
      <c r="P724" s="15"/>
      <c r="Q724" s="15"/>
      <c r="R724" s="15"/>
      <c r="S724" s="15"/>
      <c r="T724" s="15"/>
      <c r="U724" s="15"/>
      <c r="V724" s="15"/>
      <c r="W724" s="15"/>
      <c r="X724" s="15"/>
      <c r="Y724" s="15"/>
    </row>
    <row r="725">
      <c r="A725" s="17"/>
      <c r="B725" s="17"/>
      <c r="C725" s="17"/>
      <c r="D725" s="17"/>
      <c r="E725" s="17"/>
      <c r="F725" s="17"/>
      <c r="G725" s="17"/>
      <c r="H725" s="17"/>
      <c r="I725" s="15"/>
      <c r="L725" s="30"/>
      <c r="M725" s="89"/>
      <c r="N725" s="15"/>
      <c r="O725" s="15"/>
      <c r="P725" s="15"/>
      <c r="Q725" s="15"/>
      <c r="R725" s="15"/>
      <c r="S725" s="15"/>
      <c r="T725" s="15"/>
      <c r="U725" s="15"/>
      <c r="V725" s="15"/>
      <c r="W725" s="15"/>
      <c r="X725" s="15"/>
      <c r="Y725" s="15"/>
    </row>
    <row r="726">
      <c r="A726" s="17"/>
      <c r="B726" s="17"/>
      <c r="C726" s="17"/>
      <c r="D726" s="17"/>
      <c r="E726" s="17"/>
      <c r="F726" s="17"/>
      <c r="G726" s="17"/>
      <c r="H726" s="17"/>
      <c r="I726" s="15"/>
      <c r="L726" s="30"/>
      <c r="M726" s="89"/>
      <c r="N726" s="15"/>
      <c r="O726" s="15"/>
      <c r="P726" s="15"/>
      <c r="Q726" s="15"/>
      <c r="R726" s="15"/>
      <c r="S726" s="15"/>
      <c r="T726" s="15"/>
      <c r="U726" s="15"/>
      <c r="V726" s="15"/>
      <c r="W726" s="15"/>
      <c r="X726" s="15"/>
      <c r="Y726" s="15"/>
    </row>
    <row r="727">
      <c r="A727" s="17"/>
      <c r="B727" s="17"/>
      <c r="C727" s="17"/>
      <c r="D727" s="17"/>
      <c r="E727" s="17"/>
      <c r="F727" s="17"/>
      <c r="G727" s="17"/>
      <c r="H727" s="17"/>
      <c r="I727" s="15"/>
      <c r="L727" s="30"/>
      <c r="M727" s="89"/>
      <c r="N727" s="15"/>
      <c r="O727" s="15"/>
      <c r="P727" s="15"/>
      <c r="Q727" s="15"/>
      <c r="R727" s="15"/>
      <c r="S727" s="15"/>
      <c r="T727" s="15"/>
      <c r="U727" s="15"/>
      <c r="V727" s="15"/>
      <c r="W727" s="15"/>
      <c r="X727" s="15"/>
      <c r="Y727" s="15"/>
    </row>
    <row r="728">
      <c r="A728" s="17"/>
      <c r="B728" s="17"/>
      <c r="C728" s="17"/>
      <c r="D728" s="17"/>
      <c r="E728" s="17"/>
      <c r="F728" s="17"/>
      <c r="G728" s="17"/>
      <c r="H728" s="17"/>
      <c r="I728" s="15"/>
      <c r="L728" s="30"/>
      <c r="M728" s="89"/>
      <c r="N728" s="15"/>
      <c r="O728" s="15"/>
      <c r="P728" s="15"/>
      <c r="Q728" s="15"/>
      <c r="R728" s="15"/>
      <c r="S728" s="15"/>
      <c r="T728" s="15"/>
      <c r="U728" s="15"/>
      <c r="V728" s="15"/>
      <c r="W728" s="15"/>
      <c r="X728" s="15"/>
      <c r="Y728" s="15"/>
    </row>
    <row r="729">
      <c r="A729" s="17"/>
      <c r="B729" s="17"/>
      <c r="C729" s="17"/>
      <c r="D729" s="17"/>
      <c r="E729" s="17"/>
      <c r="F729" s="17"/>
      <c r="G729" s="17"/>
      <c r="H729" s="17"/>
      <c r="I729" s="15"/>
      <c r="L729" s="30"/>
      <c r="M729" s="89"/>
      <c r="N729" s="15"/>
      <c r="O729" s="15"/>
      <c r="P729" s="15"/>
      <c r="Q729" s="15"/>
      <c r="R729" s="15"/>
      <c r="S729" s="15"/>
      <c r="T729" s="15"/>
      <c r="U729" s="15"/>
      <c r="V729" s="15"/>
      <c r="W729" s="15"/>
      <c r="X729" s="15"/>
      <c r="Y729" s="15"/>
    </row>
    <row r="730">
      <c r="A730" s="17"/>
      <c r="B730" s="17"/>
      <c r="C730" s="17"/>
      <c r="D730" s="17"/>
      <c r="E730" s="17"/>
      <c r="F730" s="17"/>
      <c r="G730" s="17"/>
      <c r="H730" s="17"/>
      <c r="I730" s="15"/>
      <c r="L730" s="30"/>
      <c r="M730" s="89"/>
      <c r="N730" s="15"/>
      <c r="O730" s="15"/>
      <c r="P730" s="15"/>
      <c r="Q730" s="15"/>
      <c r="R730" s="15"/>
      <c r="S730" s="15"/>
      <c r="T730" s="15"/>
      <c r="U730" s="15"/>
      <c r="V730" s="15"/>
      <c r="W730" s="15"/>
      <c r="X730" s="15"/>
      <c r="Y730" s="15"/>
    </row>
    <row r="731">
      <c r="A731" s="17"/>
      <c r="B731" s="17"/>
      <c r="C731" s="17"/>
      <c r="D731" s="17"/>
      <c r="E731" s="17"/>
      <c r="F731" s="17"/>
      <c r="G731" s="17"/>
      <c r="H731" s="17"/>
      <c r="I731" s="15"/>
      <c r="L731" s="30"/>
      <c r="M731" s="89"/>
      <c r="N731" s="15"/>
      <c r="O731" s="15"/>
      <c r="P731" s="15"/>
      <c r="Q731" s="15"/>
      <c r="R731" s="15"/>
      <c r="S731" s="15"/>
      <c r="T731" s="15"/>
      <c r="U731" s="15"/>
      <c r="V731" s="15"/>
      <c r="W731" s="15"/>
      <c r="X731" s="15"/>
      <c r="Y731" s="15"/>
    </row>
    <row r="732">
      <c r="A732" s="17"/>
      <c r="B732" s="17"/>
      <c r="C732" s="17"/>
      <c r="D732" s="17"/>
      <c r="E732" s="17"/>
      <c r="F732" s="17"/>
      <c r="G732" s="17"/>
      <c r="H732" s="17"/>
      <c r="I732" s="15"/>
      <c r="L732" s="30"/>
      <c r="M732" s="89"/>
      <c r="N732" s="15"/>
      <c r="O732" s="15"/>
      <c r="P732" s="15"/>
      <c r="Q732" s="15"/>
      <c r="R732" s="15"/>
      <c r="S732" s="15"/>
      <c r="T732" s="15"/>
      <c r="U732" s="15"/>
      <c r="V732" s="15"/>
      <c r="W732" s="15"/>
      <c r="X732" s="15"/>
      <c r="Y732" s="15"/>
    </row>
    <row r="733">
      <c r="A733" s="17"/>
      <c r="B733" s="17"/>
      <c r="C733" s="17"/>
      <c r="D733" s="17"/>
      <c r="E733" s="17"/>
      <c r="F733" s="17"/>
      <c r="G733" s="17"/>
      <c r="H733" s="17"/>
      <c r="I733" s="15"/>
      <c r="L733" s="30"/>
      <c r="M733" s="89"/>
      <c r="N733" s="15"/>
      <c r="O733" s="15"/>
      <c r="P733" s="15"/>
      <c r="Q733" s="15"/>
      <c r="R733" s="15"/>
      <c r="S733" s="15"/>
      <c r="T733" s="15"/>
      <c r="U733" s="15"/>
      <c r="V733" s="15"/>
      <c r="W733" s="15"/>
      <c r="X733" s="15"/>
      <c r="Y733" s="15"/>
    </row>
    <row r="734">
      <c r="A734" s="17"/>
      <c r="B734" s="17"/>
      <c r="C734" s="17"/>
      <c r="D734" s="17"/>
      <c r="E734" s="17"/>
      <c r="F734" s="17"/>
      <c r="G734" s="17"/>
      <c r="H734" s="17"/>
      <c r="I734" s="15"/>
      <c r="L734" s="30"/>
      <c r="M734" s="89"/>
      <c r="N734" s="15"/>
      <c r="O734" s="15"/>
      <c r="P734" s="15"/>
      <c r="Q734" s="15"/>
      <c r="R734" s="15"/>
      <c r="S734" s="15"/>
      <c r="T734" s="15"/>
      <c r="U734" s="15"/>
      <c r="V734" s="15"/>
      <c r="W734" s="15"/>
      <c r="X734" s="15"/>
      <c r="Y734" s="15"/>
    </row>
    <row r="735">
      <c r="A735" s="17"/>
      <c r="B735" s="17"/>
      <c r="C735" s="17"/>
      <c r="D735" s="17"/>
      <c r="E735" s="17"/>
      <c r="F735" s="17"/>
      <c r="G735" s="17"/>
      <c r="H735" s="17"/>
      <c r="I735" s="15"/>
      <c r="L735" s="30"/>
      <c r="M735" s="89"/>
      <c r="N735" s="15"/>
      <c r="O735" s="15"/>
      <c r="P735" s="15"/>
      <c r="Q735" s="15"/>
      <c r="R735" s="15"/>
      <c r="S735" s="15"/>
      <c r="T735" s="15"/>
      <c r="U735" s="15"/>
      <c r="V735" s="15"/>
      <c r="W735" s="15"/>
      <c r="X735" s="15"/>
      <c r="Y735" s="15"/>
    </row>
    <row r="736">
      <c r="A736" s="17"/>
      <c r="B736" s="17"/>
      <c r="C736" s="17"/>
      <c r="D736" s="17"/>
      <c r="E736" s="17"/>
      <c r="F736" s="17"/>
      <c r="G736" s="17"/>
      <c r="H736" s="17"/>
      <c r="I736" s="15"/>
      <c r="L736" s="30"/>
      <c r="M736" s="89"/>
      <c r="N736" s="15"/>
      <c r="O736" s="15"/>
      <c r="P736" s="15"/>
      <c r="Q736" s="15"/>
      <c r="R736" s="15"/>
      <c r="S736" s="15"/>
      <c r="T736" s="15"/>
      <c r="U736" s="15"/>
      <c r="V736" s="15"/>
      <c r="W736" s="15"/>
      <c r="X736" s="15"/>
      <c r="Y736" s="15"/>
    </row>
    <row r="737">
      <c r="A737" s="17"/>
      <c r="B737" s="17"/>
      <c r="C737" s="17"/>
      <c r="D737" s="17"/>
      <c r="E737" s="17"/>
      <c r="F737" s="17"/>
      <c r="G737" s="17"/>
      <c r="H737" s="17"/>
      <c r="I737" s="15"/>
      <c r="L737" s="30"/>
      <c r="M737" s="89"/>
      <c r="N737" s="15"/>
      <c r="O737" s="15"/>
      <c r="P737" s="15"/>
      <c r="Q737" s="15"/>
      <c r="R737" s="15"/>
      <c r="S737" s="15"/>
      <c r="T737" s="15"/>
      <c r="U737" s="15"/>
      <c r="V737" s="15"/>
      <c r="W737" s="15"/>
      <c r="X737" s="15"/>
      <c r="Y737" s="15"/>
    </row>
    <row r="738">
      <c r="A738" s="17"/>
      <c r="B738" s="17"/>
      <c r="C738" s="17"/>
      <c r="D738" s="17"/>
      <c r="E738" s="17"/>
      <c r="F738" s="17"/>
      <c r="G738" s="17"/>
      <c r="H738" s="17"/>
      <c r="I738" s="15"/>
      <c r="L738" s="30"/>
      <c r="M738" s="89"/>
      <c r="N738" s="15"/>
      <c r="O738" s="15"/>
      <c r="P738" s="15"/>
      <c r="Q738" s="15"/>
      <c r="R738" s="15"/>
      <c r="S738" s="15"/>
      <c r="T738" s="15"/>
      <c r="U738" s="15"/>
      <c r="V738" s="15"/>
      <c r="W738" s="15"/>
      <c r="X738" s="15"/>
      <c r="Y738" s="15"/>
    </row>
    <row r="739">
      <c r="A739" s="17"/>
      <c r="B739" s="17"/>
      <c r="C739" s="17"/>
      <c r="D739" s="17"/>
      <c r="E739" s="17"/>
      <c r="F739" s="17"/>
      <c r="G739" s="17"/>
      <c r="H739" s="17"/>
      <c r="I739" s="15"/>
      <c r="L739" s="30"/>
      <c r="M739" s="89"/>
      <c r="N739" s="15"/>
      <c r="O739" s="15"/>
      <c r="P739" s="15"/>
      <c r="Q739" s="15"/>
      <c r="R739" s="15"/>
      <c r="S739" s="15"/>
      <c r="T739" s="15"/>
      <c r="U739" s="15"/>
      <c r="V739" s="15"/>
      <c r="W739" s="15"/>
      <c r="X739" s="15"/>
      <c r="Y739" s="15"/>
    </row>
    <row r="740">
      <c r="A740" s="17"/>
      <c r="B740" s="17"/>
      <c r="C740" s="17"/>
      <c r="D740" s="17"/>
      <c r="E740" s="17"/>
      <c r="F740" s="17"/>
      <c r="G740" s="17"/>
      <c r="H740" s="17"/>
      <c r="I740" s="15"/>
      <c r="L740" s="30"/>
      <c r="M740" s="89"/>
      <c r="N740" s="15"/>
      <c r="O740" s="15"/>
      <c r="P740" s="15"/>
      <c r="Q740" s="15"/>
      <c r="R740" s="15"/>
      <c r="S740" s="15"/>
      <c r="T740" s="15"/>
      <c r="U740" s="15"/>
      <c r="V740" s="15"/>
      <c r="W740" s="15"/>
      <c r="X740" s="15"/>
      <c r="Y740" s="15"/>
    </row>
    <row r="741">
      <c r="A741" s="17"/>
      <c r="B741" s="17"/>
      <c r="C741" s="17"/>
      <c r="D741" s="17"/>
      <c r="E741" s="17"/>
      <c r="F741" s="17"/>
      <c r="G741" s="17"/>
      <c r="H741" s="17"/>
      <c r="I741" s="15"/>
      <c r="L741" s="30"/>
      <c r="M741" s="89"/>
      <c r="N741" s="15"/>
      <c r="O741" s="15"/>
      <c r="P741" s="15"/>
      <c r="Q741" s="15"/>
      <c r="R741" s="15"/>
      <c r="S741" s="15"/>
      <c r="T741" s="15"/>
      <c r="U741" s="15"/>
      <c r="V741" s="15"/>
      <c r="W741" s="15"/>
      <c r="X741" s="15"/>
      <c r="Y741" s="15"/>
    </row>
    <row r="742">
      <c r="A742" s="17"/>
      <c r="B742" s="17"/>
      <c r="C742" s="17"/>
      <c r="D742" s="17"/>
      <c r="E742" s="17"/>
      <c r="F742" s="17"/>
      <c r="G742" s="17"/>
      <c r="H742" s="17"/>
      <c r="I742" s="15"/>
      <c r="L742" s="30"/>
      <c r="M742" s="89"/>
      <c r="N742" s="15"/>
      <c r="O742" s="15"/>
      <c r="P742" s="15"/>
      <c r="Q742" s="15"/>
      <c r="R742" s="15"/>
      <c r="S742" s="15"/>
      <c r="T742" s="15"/>
      <c r="U742" s="15"/>
      <c r="V742" s="15"/>
      <c r="W742" s="15"/>
      <c r="X742" s="15"/>
      <c r="Y742" s="15"/>
    </row>
    <row r="743">
      <c r="A743" s="17"/>
      <c r="B743" s="17"/>
      <c r="C743" s="17"/>
      <c r="D743" s="17"/>
      <c r="E743" s="17"/>
      <c r="F743" s="17"/>
      <c r="G743" s="17"/>
      <c r="H743" s="17"/>
      <c r="I743" s="15"/>
      <c r="L743" s="30"/>
      <c r="M743" s="89"/>
      <c r="N743" s="15"/>
      <c r="O743" s="15"/>
      <c r="P743" s="15"/>
      <c r="Q743" s="15"/>
      <c r="R743" s="15"/>
      <c r="S743" s="15"/>
      <c r="T743" s="15"/>
      <c r="U743" s="15"/>
      <c r="V743" s="15"/>
      <c r="W743" s="15"/>
      <c r="X743" s="15"/>
      <c r="Y743" s="15"/>
    </row>
    <row r="744">
      <c r="A744" s="17"/>
      <c r="B744" s="17"/>
      <c r="C744" s="17"/>
      <c r="D744" s="17"/>
      <c r="E744" s="17"/>
      <c r="F744" s="17"/>
      <c r="G744" s="17"/>
      <c r="H744" s="17"/>
      <c r="I744" s="15"/>
      <c r="L744" s="30"/>
      <c r="M744" s="89"/>
      <c r="N744" s="15"/>
      <c r="O744" s="15"/>
      <c r="P744" s="15"/>
      <c r="Q744" s="15"/>
      <c r="R744" s="15"/>
      <c r="S744" s="15"/>
      <c r="T744" s="15"/>
      <c r="U744" s="15"/>
      <c r="V744" s="15"/>
      <c r="W744" s="15"/>
      <c r="X744" s="15"/>
      <c r="Y744" s="15"/>
    </row>
    <row r="745">
      <c r="A745" s="17"/>
      <c r="B745" s="17"/>
      <c r="C745" s="17"/>
      <c r="D745" s="17"/>
      <c r="E745" s="17"/>
      <c r="F745" s="17"/>
      <c r="G745" s="17"/>
      <c r="H745" s="17"/>
      <c r="I745" s="15"/>
      <c r="L745" s="30"/>
      <c r="M745" s="89"/>
      <c r="N745" s="15"/>
      <c r="O745" s="15"/>
      <c r="P745" s="15"/>
      <c r="Q745" s="15"/>
      <c r="R745" s="15"/>
      <c r="S745" s="15"/>
      <c r="T745" s="15"/>
      <c r="U745" s="15"/>
      <c r="V745" s="15"/>
      <c r="W745" s="15"/>
      <c r="X745" s="15"/>
      <c r="Y745" s="15"/>
    </row>
    <row r="746">
      <c r="A746" s="17"/>
      <c r="B746" s="17"/>
      <c r="C746" s="17"/>
      <c r="D746" s="17"/>
      <c r="E746" s="17"/>
      <c r="F746" s="17"/>
      <c r="G746" s="17"/>
      <c r="H746" s="17"/>
      <c r="I746" s="15"/>
      <c r="L746" s="30"/>
      <c r="M746" s="89"/>
      <c r="N746" s="15"/>
      <c r="O746" s="15"/>
      <c r="P746" s="15"/>
      <c r="Q746" s="15"/>
      <c r="R746" s="15"/>
      <c r="S746" s="15"/>
      <c r="T746" s="15"/>
      <c r="U746" s="15"/>
      <c r="V746" s="15"/>
      <c r="W746" s="15"/>
      <c r="X746" s="15"/>
      <c r="Y746" s="15"/>
    </row>
    <row r="747">
      <c r="A747" s="17"/>
      <c r="B747" s="17"/>
      <c r="C747" s="17"/>
      <c r="D747" s="17"/>
      <c r="E747" s="17"/>
      <c r="F747" s="17"/>
      <c r="G747" s="17"/>
      <c r="H747" s="17"/>
      <c r="I747" s="15"/>
      <c r="L747" s="30"/>
      <c r="M747" s="89"/>
      <c r="N747" s="15"/>
      <c r="O747" s="15"/>
      <c r="P747" s="15"/>
      <c r="Q747" s="15"/>
      <c r="R747" s="15"/>
      <c r="S747" s="15"/>
      <c r="T747" s="15"/>
      <c r="U747" s="15"/>
      <c r="V747" s="15"/>
      <c r="W747" s="15"/>
      <c r="X747" s="15"/>
      <c r="Y747" s="15"/>
    </row>
    <row r="748">
      <c r="A748" s="17"/>
      <c r="B748" s="17"/>
      <c r="C748" s="17"/>
      <c r="D748" s="17"/>
      <c r="E748" s="17"/>
      <c r="F748" s="17"/>
      <c r="G748" s="17"/>
      <c r="H748" s="17"/>
      <c r="I748" s="15"/>
      <c r="L748" s="30"/>
      <c r="M748" s="89"/>
      <c r="N748" s="15"/>
      <c r="O748" s="15"/>
      <c r="P748" s="15"/>
      <c r="Q748" s="15"/>
      <c r="R748" s="15"/>
      <c r="S748" s="15"/>
      <c r="T748" s="15"/>
      <c r="U748" s="15"/>
      <c r="V748" s="15"/>
      <c r="W748" s="15"/>
      <c r="X748" s="15"/>
      <c r="Y748" s="15"/>
    </row>
    <row r="749">
      <c r="A749" s="17"/>
      <c r="B749" s="17"/>
      <c r="C749" s="17"/>
      <c r="D749" s="17"/>
      <c r="E749" s="17"/>
      <c r="F749" s="17"/>
      <c r="G749" s="17"/>
      <c r="H749" s="17"/>
      <c r="I749" s="15"/>
      <c r="L749" s="30"/>
      <c r="M749" s="89"/>
      <c r="N749" s="15"/>
      <c r="O749" s="15"/>
      <c r="P749" s="15"/>
      <c r="Q749" s="15"/>
      <c r="R749" s="15"/>
      <c r="S749" s="15"/>
      <c r="T749" s="15"/>
      <c r="U749" s="15"/>
      <c r="V749" s="15"/>
      <c r="W749" s="15"/>
      <c r="X749" s="15"/>
      <c r="Y749" s="15"/>
    </row>
    <row r="750">
      <c r="A750" s="17"/>
      <c r="B750" s="17"/>
      <c r="C750" s="17"/>
      <c r="D750" s="17"/>
      <c r="E750" s="17"/>
      <c r="F750" s="17"/>
      <c r="G750" s="17"/>
      <c r="H750" s="17"/>
      <c r="I750" s="15"/>
      <c r="L750" s="30"/>
      <c r="M750" s="89"/>
      <c r="N750" s="15"/>
      <c r="O750" s="15"/>
      <c r="P750" s="15"/>
      <c r="Q750" s="15"/>
      <c r="R750" s="15"/>
      <c r="S750" s="15"/>
      <c r="T750" s="15"/>
      <c r="U750" s="15"/>
      <c r="V750" s="15"/>
      <c r="W750" s="15"/>
      <c r="X750" s="15"/>
      <c r="Y750" s="15"/>
    </row>
    <row r="751">
      <c r="A751" s="17"/>
      <c r="B751" s="17"/>
      <c r="C751" s="17"/>
      <c r="D751" s="17"/>
      <c r="E751" s="17"/>
      <c r="F751" s="17"/>
      <c r="G751" s="17"/>
      <c r="H751" s="17"/>
      <c r="I751" s="15"/>
      <c r="L751" s="30"/>
      <c r="M751" s="89"/>
      <c r="N751" s="15"/>
      <c r="O751" s="15"/>
      <c r="P751" s="15"/>
      <c r="Q751" s="15"/>
      <c r="R751" s="15"/>
      <c r="S751" s="15"/>
      <c r="T751" s="15"/>
      <c r="U751" s="15"/>
      <c r="V751" s="15"/>
      <c r="W751" s="15"/>
      <c r="X751" s="15"/>
      <c r="Y751" s="15"/>
    </row>
    <row r="752">
      <c r="A752" s="17"/>
      <c r="B752" s="17"/>
      <c r="C752" s="17"/>
      <c r="D752" s="17"/>
      <c r="E752" s="17"/>
      <c r="F752" s="17"/>
      <c r="G752" s="17"/>
      <c r="H752" s="17"/>
      <c r="I752" s="15"/>
      <c r="L752" s="30"/>
      <c r="M752" s="89"/>
      <c r="N752" s="15"/>
      <c r="O752" s="15"/>
      <c r="P752" s="15"/>
      <c r="Q752" s="15"/>
      <c r="R752" s="15"/>
      <c r="S752" s="15"/>
      <c r="T752" s="15"/>
      <c r="U752" s="15"/>
      <c r="V752" s="15"/>
      <c r="W752" s="15"/>
      <c r="X752" s="15"/>
      <c r="Y752" s="15"/>
    </row>
    <row r="753">
      <c r="A753" s="17"/>
      <c r="B753" s="17"/>
      <c r="C753" s="17"/>
      <c r="D753" s="17"/>
      <c r="E753" s="17"/>
      <c r="F753" s="17"/>
      <c r="G753" s="17"/>
      <c r="H753" s="17"/>
      <c r="I753" s="15"/>
      <c r="L753" s="30"/>
      <c r="M753" s="89"/>
      <c r="N753" s="15"/>
      <c r="O753" s="15"/>
      <c r="P753" s="15"/>
      <c r="Q753" s="15"/>
      <c r="R753" s="15"/>
      <c r="S753" s="15"/>
      <c r="T753" s="15"/>
      <c r="U753" s="15"/>
      <c r="V753" s="15"/>
      <c r="W753" s="15"/>
      <c r="X753" s="15"/>
      <c r="Y753" s="15"/>
    </row>
    <row r="754">
      <c r="A754" s="17"/>
      <c r="B754" s="17"/>
      <c r="C754" s="17"/>
      <c r="D754" s="17"/>
      <c r="E754" s="17"/>
      <c r="F754" s="17"/>
      <c r="G754" s="17"/>
      <c r="H754" s="17"/>
      <c r="I754" s="15"/>
      <c r="L754" s="30"/>
      <c r="M754" s="89"/>
      <c r="N754" s="15"/>
      <c r="O754" s="15"/>
      <c r="P754" s="15"/>
      <c r="Q754" s="15"/>
      <c r="R754" s="15"/>
      <c r="S754" s="15"/>
      <c r="T754" s="15"/>
      <c r="U754" s="15"/>
      <c r="V754" s="15"/>
      <c r="W754" s="15"/>
      <c r="X754" s="15"/>
      <c r="Y754" s="15"/>
    </row>
    <row r="755">
      <c r="A755" s="17"/>
      <c r="B755" s="17"/>
      <c r="C755" s="17"/>
      <c r="D755" s="17"/>
      <c r="E755" s="17"/>
      <c r="F755" s="17"/>
      <c r="G755" s="17"/>
      <c r="H755" s="17"/>
      <c r="I755" s="15"/>
      <c r="L755" s="30"/>
      <c r="M755" s="89"/>
      <c r="N755" s="15"/>
      <c r="O755" s="15"/>
      <c r="P755" s="15"/>
      <c r="Q755" s="15"/>
      <c r="R755" s="15"/>
      <c r="S755" s="15"/>
      <c r="T755" s="15"/>
      <c r="U755" s="15"/>
      <c r="V755" s="15"/>
      <c r="W755" s="15"/>
      <c r="X755" s="15"/>
      <c r="Y755" s="15"/>
    </row>
    <row r="756">
      <c r="A756" s="17"/>
      <c r="B756" s="17"/>
      <c r="C756" s="17"/>
      <c r="D756" s="17"/>
      <c r="E756" s="17"/>
      <c r="F756" s="17"/>
      <c r="G756" s="17"/>
      <c r="H756" s="17"/>
      <c r="I756" s="15"/>
      <c r="L756" s="30"/>
      <c r="M756" s="89"/>
      <c r="N756" s="15"/>
      <c r="O756" s="15"/>
      <c r="P756" s="15"/>
      <c r="Q756" s="15"/>
      <c r="R756" s="15"/>
      <c r="S756" s="15"/>
      <c r="T756" s="15"/>
      <c r="U756" s="15"/>
      <c r="V756" s="15"/>
      <c r="W756" s="15"/>
      <c r="X756" s="15"/>
      <c r="Y756" s="15"/>
    </row>
    <row r="757">
      <c r="A757" s="17"/>
      <c r="B757" s="17"/>
      <c r="C757" s="17"/>
      <c r="D757" s="17"/>
      <c r="E757" s="17"/>
      <c r="F757" s="17"/>
      <c r="G757" s="17"/>
      <c r="H757" s="17"/>
      <c r="I757" s="15"/>
      <c r="L757" s="30"/>
      <c r="M757" s="89"/>
      <c r="N757" s="15"/>
      <c r="O757" s="15"/>
      <c r="P757" s="15"/>
      <c r="Q757" s="15"/>
      <c r="R757" s="15"/>
      <c r="S757" s="15"/>
      <c r="T757" s="15"/>
      <c r="U757" s="15"/>
      <c r="V757" s="15"/>
      <c r="W757" s="15"/>
      <c r="X757" s="15"/>
      <c r="Y757" s="15"/>
    </row>
    <row r="758">
      <c r="A758" s="17"/>
      <c r="B758" s="17"/>
      <c r="C758" s="17"/>
      <c r="D758" s="17"/>
      <c r="E758" s="17"/>
      <c r="F758" s="17"/>
      <c r="G758" s="17"/>
      <c r="H758" s="17"/>
      <c r="I758" s="15"/>
      <c r="L758" s="30"/>
      <c r="M758" s="89"/>
      <c r="N758" s="15"/>
      <c r="O758" s="15"/>
      <c r="P758" s="15"/>
      <c r="Q758" s="15"/>
      <c r="R758" s="15"/>
      <c r="S758" s="15"/>
      <c r="T758" s="15"/>
      <c r="U758" s="15"/>
      <c r="V758" s="15"/>
      <c r="W758" s="15"/>
      <c r="X758" s="15"/>
      <c r="Y758" s="15"/>
    </row>
    <row r="759">
      <c r="A759" s="17"/>
      <c r="B759" s="17"/>
      <c r="C759" s="17"/>
      <c r="D759" s="17"/>
      <c r="E759" s="17"/>
      <c r="F759" s="17"/>
      <c r="G759" s="17"/>
      <c r="H759" s="17"/>
      <c r="I759" s="15"/>
      <c r="L759" s="30"/>
      <c r="M759" s="89"/>
      <c r="N759" s="15"/>
      <c r="O759" s="15"/>
      <c r="P759" s="15"/>
      <c r="Q759" s="15"/>
      <c r="R759" s="15"/>
      <c r="S759" s="15"/>
      <c r="T759" s="15"/>
      <c r="U759" s="15"/>
      <c r="V759" s="15"/>
      <c r="W759" s="15"/>
      <c r="X759" s="15"/>
      <c r="Y759" s="15"/>
    </row>
    <row r="760">
      <c r="A760" s="17"/>
      <c r="B760" s="17"/>
      <c r="C760" s="17"/>
      <c r="D760" s="17"/>
      <c r="E760" s="17"/>
      <c r="F760" s="17"/>
      <c r="G760" s="17"/>
      <c r="H760" s="17"/>
      <c r="I760" s="15"/>
      <c r="L760" s="30"/>
      <c r="M760" s="89"/>
      <c r="N760" s="15"/>
      <c r="O760" s="15"/>
      <c r="P760" s="15"/>
      <c r="Q760" s="15"/>
      <c r="R760" s="15"/>
      <c r="S760" s="15"/>
      <c r="T760" s="15"/>
      <c r="U760" s="15"/>
      <c r="V760" s="15"/>
      <c r="W760" s="15"/>
      <c r="X760" s="15"/>
      <c r="Y760" s="15"/>
    </row>
    <row r="761">
      <c r="A761" s="17"/>
      <c r="B761" s="17"/>
      <c r="C761" s="17"/>
      <c r="D761" s="17"/>
      <c r="E761" s="17"/>
      <c r="F761" s="17"/>
      <c r="G761" s="17"/>
      <c r="H761" s="17"/>
      <c r="I761" s="15"/>
      <c r="L761" s="30"/>
      <c r="M761" s="89"/>
      <c r="N761" s="15"/>
      <c r="O761" s="15"/>
      <c r="P761" s="15"/>
      <c r="Q761" s="15"/>
      <c r="R761" s="15"/>
      <c r="S761" s="15"/>
      <c r="T761" s="15"/>
      <c r="U761" s="15"/>
      <c r="V761" s="15"/>
      <c r="W761" s="15"/>
      <c r="X761" s="15"/>
      <c r="Y761" s="15"/>
    </row>
    <row r="762">
      <c r="A762" s="17"/>
      <c r="B762" s="17"/>
      <c r="C762" s="17"/>
      <c r="D762" s="17"/>
      <c r="E762" s="17"/>
      <c r="F762" s="17"/>
      <c r="G762" s="17"/>
      <c r="H762" s="17"/>
      <c r="I762" s="15"/>
      <c r="L762" s="30"/>
      <c r="M762" s="89"/>
      <c r="N762" s="15"/>
      <c r="O762" s="15"/>
      <c r="P762" s="15"/>
      <c r="Q762" s="15"/>
      <c r="R762" s="15"/>
      <c r="S762" s="15"/>
      <c r="T762" s="15"/>
      <c r="U762" s="15"/>
      <c r="V762" s="15"/>
      <c r="W762" s="15"/>
      <c r="X762" s="15"/>
      <c r="Y762" s="15"/>
    </row>
    <row r="763">
      <c r="A763" s="17"/>
      <c r="B763" s="17"/>
      <c r="C763" s="17"/>
      <c r="D763" s="17"/>
      <c r="E763" s="17"/>
      <c r="F763" s="17"/>
      <c r="G763" s="17"/>
      <c r="H763" s="17"/>
      <c r="I763" s="15"/>
      <c r="L763" s="30"/>
      <c r="M763" s="89"/>
      <c r="N763" s="15"/>
      <c r="O763" s="15"/>
      <c r="P763" s="15"/>
      <c r="Q763" s="15"/>
      <c r="R763" s="15"/>
      <c r="S763" s="15"/>
      <c r="T763" s="15"/>
      <c r="U763" s="15"/>
      <c r="V763" s="15"/>
      <c r="W763" s="15"/>
      <c r="X763" s="15"/>
      <c r="Y763" s="15"/>
    </row>
    <row r="764">
      <c r="A764" s="17"/>
      <c r="B764" s="17"/>
      <c r="C764" s="17"/>
      <c r="D764" s="17"/>
      <c r="E764" s="17"/>
      <c r="F764" s="17"/>
      <c r="G764" s="17"/>
      <c r="H764" s="17"/>
      <c r="I764" s="15"/>
      <c r="L764" s="30"/>
      <c r="M764" s="89"/>
      <c r="N764" s="15"/>
      <c r="O764" s="15"/>
      <c r="P764" s="15"/>
      <c r="Q764" s="15"/>
      <c r="R764" s="15"/>
      <c r="S764" s="15"/>
      <c r="T764" s="15"/>
      <c r="U764" s="15"/>
      <c r="V764" s="15"/>
      <c r="W764" s="15"/>
      <c r="X764" s="15"/>
      <c r="Y764" s="15"/>
    </row>
    <row r="765">
      <c r="A765" s="17"/>
      <c r="B765" s="17"/>
      <c r="C765" s="17"/>
      <c r="D765" s="17"/>
      <c r="E765" s="17"/>
      <c r="F765" s="17"/>
      <c r="G765" s="17"/>
      <c r="H765" s="17"/>
      <c r="I765" s="15"/>
      <c r="L765" s="30"/>
      <c r="M765" s="89"/>
      <c r="N765" s="15"/>
      <c r="O765" s="15"/>
      <c r="P765" s="15"/>
      <c r="Q765" s="15"/>
      <c r="R765" s="15"/>
      <c r="S765" s="15"/>
      <c r="T765" s="15"/>
      <c r="U765" s="15"/>
      <c r="V765" s="15"/>
      <c r="W765" s="15"/>
      <c r="X765" s="15"/>
      <c r="Y765" s="15"/>
    </row>
    <row r="766">
      <c r="A766" s="17"/>
      <c r="B766" s="17"/>
      <c r="C766" s="17"/>
      <c r="D766" s="17"/>
      <c r="E766" s="17"/>
      <c r="F766" s="17"/>
      <c r="G766" s="17"/>
      <c r="H766" s="17"/>
      <c r="I766" s="15"/>
      <c r="L766" s="30"/>
      <c r="M766" s="89"/>
      <c r="N766" s="15"/>
      <c r="O766" s="15"/>
      <c r="P766" s="15"/>
      <c r="Q766" s="15"/>
      <c r="R766" s="15"/>
      <c r="S766" s="15"/>
      <c r="T766" s="15"/>
      <c r="U766" s="15"/>
      <c r="V766" s="15"/>
      <c r="W766" s="15"/>
      <c r="X766" s="15"/>
      <c r="Y766" s="15"/>
    </row>
    <row r="767">
      <c r="A767" s="17"/>
      <c r="B767" s="17"/>
      <c r="C767" s="17"/>
      <c r="D767" s="17"/>
      <c r="E767" s="17"/>
      <c r="F767" s="17"/>
      <c r="G767" s="17"/>
      <c r="H767" s="17"/>
      <c r="I767" s="15"/>
      <c r="L767" s="30"/>
      <c r="M767" s="89"/>
      <c r="N767" s="15"/>
      <c r="O767" s="15"/>
      <c r="P767" s="15"/>
      <c r="Q767" s="15"/>
      <c r="R767" s="15"/>
      <c r="S767" s="15"/>
      <c r="T767" s="15"/>
      <c r="U767" s="15"/>
      <c r="V767" s="15"/>
      <c r="W767" s="15"/>
      <c r="X767" s="15"/>
      <c r="Y767" s="15"/>
    </row>
    <row r="768">
      <c r="A768" s="17"/>
      <c r="B768" s="17"/>
      <c r="C768" s="17"/>
      <c r="D768" s="17"/>
      <c r="E768" s="17"/>
      <c r="F768" s="17"/>
      <c r="G768" s="17"/>
      <c r="H768" s="17"/>
      <c r="I768" s="15"/>
      <c r="L768" s="30"/>
      <c r="M768" s="89"/>
      <c r="N768" s="15"/>
      <c r="O768" s="15"/>
      <c r="P768" s="15"/>
      <c r="Q768" s="15"/>
      <c r="R768" s="15"/>
      <c r="S768" s="15"/>
      <c r="T768" s="15"/>
      <c r="U768" s="15"/>
      <c r="V768" s="15"/>
      <c r="W768" s="15"/>
      <c r="X768" s="15"/>
      <c r="Y768" s="15"/>
    </row>
    <row r="769">
      <c r="A769" s="17"/>
      <c r="B769" s="17"/>
      <c r="C769" s="17"/>
      <c r="D769" s="17"/>
      <c r="E769" s="17"/>
      <c r="F769" s="17"/>
      <c r="G769" s="17"/>
      <c r="H769" s="17"/>
      <c r="I769" s="15"/>
      <c r="L769" s="30"/>
      <c r="M769" s="89"/>
      <c r="N769" s="15"/>
      <c r="O769" s="15"/>
      <c r="P769" s="15"/>
      <c r="Q769" s="15"/>
      <c r="R769" s="15"/>
      <c r="S769" s="15"/>
      <c r="T769" s="15"/>
      <c r="U769" s="15"/>
      <c r="V769" s="15"/>
      <c r="W769" s="15"/>
      <c r="X769" s="15"/>
      <c r="Y769" s="15"/>
    </row>
    <row r="770">
      <c r="A770" s="17"/>
      <c r="B770" s="17"/>
      <c r="C770" s="17"/>
      <c r="D770" s="17"/>
      <c r="E770" s="17"/>
      <c r="F770" s="17"/>
      <c r="G770" s="17"/>
      <c r="H770" s="17"/>
      <c r="I770" s="15"/>
      <c r="L770" s="30"/>
      <c r="M770" s="89"/>
      <c r="N770" s="15"/>
      <c r="O770" s="15"/>
      <c r="P770" s="15"/>
      <c r="Q770" s="15"/>
      <c r="R770" s="15"/>
      <c r="S770" s="15"/>
      <c r="T770" s="15"/>
      <c r="U770" s="15"/>
      <c r="V770" s="15"/>
      <c r="W770" s="15"/>
      <c r="X770" s="15"/>
      <c r="Y770" s="15"/>
    </row>
    <row r="771">
      <c r="A771" s="17"/>
      <c r="B771" s="17"/>
      <c r="C771" s="17"/>
      <c r="D771" s="17"/>
      <c r="E771" s="17"/>
      <c r="F771" s="17"/>
      <c r="G771" s="17"/>
      <c r="H771" s="17"/>
      <c r="I771" s="15"/>
      <c r="L771" s="30"/>
      <c r="M771" s="89"/>
      <c r="N771" s="15"/>
      <c r="O771" s="15"/>
      <c r="P771" s="15"/>
      <c r="Q771" s="15"/>
      <c r="R771" s="15"/>
      <c r="S771" s="15"/>
      <c r="T771" s="15"/>
      <c r="U771" s="15"/>
      <c r="V771" s="15"/>
      <c r="W771" s="15"/>
      <c r="X771" s="15"/>
      <c r="Y771" s="15"/>
    </row>
    <row r="772">
      <c r="A772" s="17"/>
      <c r="B772" s="17"/>
      <c r="C772" s="17"/>
      <c r="D772" s="17"/>
      <c r="E772" s="17"/>
      <c r="F772" s="17"/>
      <c r="G772" s="17"/>
      <c r="H772" s="17"/>
      <c r="I772" s="15"/>
      <c r="L772" s="30"/>
      <c r="M772" s="89"/>
      <c r="N772" s="15"/>
      <c r="O772" s="15"/>
      <c r="P772" s="15"/>
      <c r="Q772" s="15"/>
      <c r="R772" s="15"/>
      <c r="S772" s="15"/>
      <c r="T772" s="15"/>
      <c r="U772" s="15"/>
      <c r="V772" s="15"/>
      <c r="W772" s="15"/>
      <c r="X772" s="15"/>
      <c r="Y772" s="15"/>
    </row>
    <row r="773">
      <c r="A773" s="17"/>
      <c r="B773" s="17"/>
      <c r="C773" s="17"/>
      <c r="D773" s="17"/>
      <c r="E773" s="17"/>
      <c r="F773" s="17"/>
      <c r="G773" s="17"/>
      <c r="H773" s="17"/>
      <c r="I773" s="15"/>
      <c r="L773" s="30"/>
      <c r="M773" s="89"/>
      <c r="N773" s="15"/>
      <c r="O773" s="15"/>
      <c r="P773" s="15"/>
      <c r="Q773" s="15"/>
      <c r="R773" s="15"/>
      <c r="S773" s="15"/>
      <c r="T773" s="15"/>
      <c r="U773" s="15"/>
      <c r="V773" s="15"/>
      <c r="W773" s="15"/>
      <c r="X773" s="15"/>
      <c r="Y773" s="15"/>
    </row>
    <row r="774">
      <c r="A774" s="17"/>
      <c r="B774" s="17"/>
      <c r="C774" s="17"/>
      <c r="D774" s="17"/>
      <c r="E774" s="17"/>
      <c r="F774" s="17"/>
      <c r="G774" s="17"/>
      <c r="H774" s="17"/>
      <c r="I774" s="15"/>
      <c r="L774" s="30"/>
      <c r="M774" s="89"/>
      <c r="N774" s="15"/>
      <c r="O774" s="15"/>
      <c r="P774" s="15"/>
      <c r="Q774" s="15"/>
      <c r="R774" s="15"/>
      <c r="S774" s="15"/>
      <c r="T774" s="15"/>
      <c r="U774" s="15"/>
      <c r="V774" s="15"/>
      <c r="W774" s="15"/>
      <c r="X774" s="15"/>
      <c r="Y774" s="15"/>
    </row>
    <row r="775">
      <c r="A775" s="17"/>
      <c r="B775" s="17"/>
      <c r="C775" s="17"/>
      <c r="D775" s="17"/>
      <c r="E775" s="17"/>
      <c r="F775" s="17"/>
      <c r="G775" s="17"/>
      <c r="H775" s="17"/>
      <c r="I775" s="15"/>
      <c r="L775" s="30"/>
      <c r="M775" s="89"/>
      <c r="N775" s="15"/>
      <c r="O775" s="15"/>
      <c r="P775" s="15"/>
      <c r="Q775" s="15"/>
      <c r="R775" s="15"/>
      <c r="S775" s="15"/>
      <c r="T775" s="15"/>
      <c r="U775" s="15"/>
      <c r="V775" s="15"/>
      <c r="W775" s="15"/>
      <c r="X775" s="15"/>
      <c r="Y775" s="15"/>
    </row>
    <row r="776">
      <c r="A776" s="17"/>
      <c r="B776" s="17"/>
      <c r="C776" s="17"/>
      <c r="D776" s="17"/>
      <c r="E776" s="17"/>
      <c r="F776" s="17"/>
      <c r="G776" s="17"/>
      <c r="H776" s="17"/>
      <c r="I776" s="15"/>
      <c r="L776" s="30"/>
      <c r="M776" s="89"/>
      <c r="N776" s="15"/>
      <c r="O776" s="15"/>
      <c r="P776" s="15"/>
      <c r="Q776" s="15"/>
      <c r="R776" s="15"/>
      <c r="S776" s="15"/>
      <c r="T776" s="15"/>
      <c r="U776" s="15"/>
      <c r="V776" s="15"/>
      <c r="W776" s="15"/>
      <c r="X776" s="15"/>
      <c r="Y776" s="15"/>
    </row>
    <row r="777">
      <c r="A777" s="17"/>
      <c r="B777" s="17"/>
      <c r="C777" s="17"/>
      <c r="D777" s="17"/>
      <c r="E777" s="17"/>
      <c r="F777" s="17"/>
      <c r="G777" s="17"/>
      <c r="H777" s="17"/>
      <c r="I777" s="15"/>
      <c r="L777" s="30"/>
      <c r="M777" s="89"/>
      <c r="N777" s="15"/>
      <c r="O777" s="15"/>
      <c r="P777" s="15"/>
      <c r="Q777" s="15"/>
      <c r="R777" s="15"/>
      <c r="S777" s="15"/>
      <c r="T777" s="15"/>
      <c r="U777" s="15"/>
      <c r="V777" s="15"/>
      <c r="W777" s="15"/>
      <c r="X777" s="15"/>
      <c r="Y777" s="15"/>
    </row>
    <row r="778">
      <c r="A778" s="17"/>
      <c r="B778" s="17"/>
      <c r="C778" s="17"/>
      <c r="D778" s="17"/>
      <c r="E778" s="17"/>
      <c r="F778" s="17"/>
      <c r="G778" s="17"/>
      <c r="H778" s="17"/>
      <c r="I778" s="15"/>
      <c r="L778" s="30"/>
      <c r="M778" s="89"/>
      <c r="N778" s="15"/>
      <c r="O778" s="15"/>
      <c r="P778" s="15"/>
      <c r="Q778" s="15"/>
      <c r="R778" s="15"/>
      <c r="S778" s="15"/>
      <c r="T778" s="15"/>
      <c r="U778" s="15"/>
      <c r="V778" s="15"/>
      <c r="W778" s="15"/>
      <c r="X778" s="15"/>
      <c r="Y778" s="15"/>
    </row>
    <row r="779">
      <c r="A779" s="17"/>
      <c r="B779" s="17"/>
      <c r="C779" s="17"/>
      <c r="D779" s="17"/>
      <c r="E779" s="17"/>
      <c r="F779" s="17"/>
      <c r="G779" s="17"/>
      <c r="H779" s="17"/>
      <c r="I779" s="15"/>
      <c r="L779" s="30"/>
      <c r="M779" s="89"/>
      <c r="N779" s="15"/>
      <c r="O779" s="15"/>
      <c r="P779" s="15"/>
      <c r="Q779" s="15"/>
      <c r="R779" s="15"/>
      <c r="S779" s="15"/>
      <c r="T779" s="15"/>
      <c r="U779" s="15"/>
      <c r="V779" s="15"/>
      <c r="W779" s="15"/>
      <c r="X779" s="15"/>
      <c r="Y779" s="15"/>
    </row>
    <row r="780">
      <c r="A780" s="17"/>
      <c r="B780" s="17"/>
      <c r="C780" s="17"/>
      <c r="D780" s="17"/>
      <c r="E780" s="17"/>
      <c r="F780" s="17"/>
      <c r="G780" s="17"/>
      <c r="H780" s="17"/>
      <c r="I780" s="15"/>
      <c r="L780" s="30"/>
      <c r="M780" s="89"/>
      <c r="N780" s="15"/>
      <c r="O780" s="15"/>
      <c r="P780" s="15"/>
      <c r="Q780" s="15"/>
      <c r="R780" s="15"/>
      <c r="S780" s="15"/>
      <c r="T780" s="15"/>
      <c r="U780" s="15"/>
      <c r="V780" s="15"/>
      <c r="W780" s="15"/>
      <c r="X780" s="15"/>
      <c r="Y780" s="15"/>
    </row>
    <row r="781">
      <c r="A781" s="17"/>
      <c r="B781" s="17"/>
      <c r="C781" s="17"/>
      <c r="D781" s="17"/>
      <c r="E781" s="17"/>
      <c r="F781" s="17"/>
      <c r="G781" s="17"/>
      <c r="H781" s="17"/>
      <c r="I781" s="15"/>
      <c r="L781" s="30"/>
      <c r="M781" s="89"/>
      <c r="N781" s="15"/>
      <c r="O781" s="15"/>
      <c r="P781" s="15"/>
      <c r="Q781" s="15"/>
      <c r="R781" s="15"/>
      <c r="S781" s="15"/>
      <c r="T781" s="15"/>
      <c r="U781" s="15"/>
      <c r="V781" s="15"/>
      <c r="W781" s="15"/>
      <c r="X781" s="15"/>
      <c r="Y781" s="15"/>
    </row>
    <row r="782">
      <c r="A782" s="17"/>
      <c r="B782" s="17"/>
      <c r="C782" s="17"/>
      <c r="D782" s="17"/>
      <c r="E782" s="17"/>
      <c r="F782" s="17"/>
      <c r="G782" s="17"/>
      <c r="H782" s="17"/>
      <c r="I782" s="15"/>
      <c r="L782" s="30"/>
      <c r="M782" s="89"/>
      <c r="N782" s="15"/>
      <c r="O782" s="15"/>
      <c r="P782" s="15"/>
      <c r="Q782" s="15"/>
      <c r="R782" s="15"/>
      <c r="S782" s="15"/>
      <c r="T782" s="15"/>
      <c r="U782" s="15"/>
      <c r="V782" s="15"/>
      <c r="W782" s="15"/>
      <c r="X782" s="15"/>
      <c r="Y782" s="15"/>
    </row>
    <row r="783">
      <c r="A783" s="17"/>
      <c r="B783" s="17"/>
      <c r="C783" s="17"/>
      <c r="D783" s="17"/>
      <c r="E783" s="17"/>
      <c r="F783" s="17"/>
      <c r="G783" s="17"/>
      <c r="H783" s="17"/>
      <c r="I783" s="15"/>
      <c r="L783" s="30"/>
      <c r="M783" s="89"/>
      <c r="N783" s="15"/>
      <c r="O783" s="15"/>
      <c r="P783" s="15"/>
      <c r="Q783" s="15"/>
      <c r="R783" s="15"/>
      <c r="S783" s="15"/>
      <c r="T783" s="15"/>
      <c r="U783" s="15"/>
      <c r="V783" s="15"/>
      <c r="W783" s="15"/>
      <c r="X783" s="15"/>
      <c r="Y783" s="15"/>
    </row>
    <row r="784">
      <c r="A784" s="17"/>
      <c r="B784" s="17"/>
      <c r="C784" s="17"/>
      <c r="D784" s="17"/>
      <c r="E784" s="17"/>
      <c r="F784" s="17"/>
      <c r="G784" s="17"/>
      <c r="H784" s="17"/>
      <c r="I784" s="15"/>
      <c r="L784" s="30"/>
      <c r="M784" s="89"/>
      <c r="N784" s="15"/>
      <c r="O784" s="15"/>
      <c r="P784" s="15"/>
      <c r="Q784" s="15"/>
      <c r="R784" s="15"/>
      <c r="S784" s="15"/>
      <c r="T784" s="15"/>
      <c r="U784" s="15"/>
      <c r="V784" s="15"/>
      <c r="W784" s="15"/>
      <c r="X784" s="15"/>
      <c r="Y784" s="15"/>
    </row>
    <row r="785">
      <c r="A785" s="17"/>
      <c r="B785" s="17"/>
      <c r="C785" s="17"/>
      <c r="D785" s="17"/>
      <c r="E785" s="17"/>
      <c r="F785" s="17"/>
      <c r="G785" s="17"/>
      <c r="H785" s="17"/>
      <c r="I785" s="15"/>
      <c r="L785" s="30"/>
      <c r="M785" s="89"/>
      <c r="N785" s="15"/>
      <c r="O785" s="15"/>
      <c r="P785" s="15"/>
      <c r="Q785" s="15"/>
      <c r="R785" s="15"/>
      <c r="S785" s="15"/>
      <c r="T785" s="15"/>
      <c r="U785" s="15"/>
      <c r="V785" s="15"/>
      <c r="W785" s="15"/>
      <c r="X785" s="15"/>
      <c r="Y785" s="15"/>
    </row>
    <row r="786">
      <c r="A786" s="17"/>
      <c r="B786" s="17"/>
      <c r="C786" s="17"/>
      <c r="D786" s="17"/>
      <c r="E786" s="17"/>
      <c r="F786" s="17"/>
      <c r="G786" s="17"/>
      <c r="H786" s="17"/>
      <c r="I786" s="15"/>
      <c r="L786" s="30"/>
      <c r="M786" s="89"/>
      <c r="N786" s="15"/>
      <c r="O786" s="15"/>
      <c r="P786" s="15"/>
      <c r="Q786" s="15"/>
      <c r="R786" s="15"/>
      <c r="S786" s="15"/>
      <c r="T786" s="15"/>
      <c r="U786" s="15"/>
      <c r="V786" s="15"/>
      <c r="W786" s="15"/>
      <c r="X786" s="15"/>
      <c r="Y786" s="15"/>
    </row>
    <row r="787">
      <c r="A787" s="17"/>
      <c r="B787" s="17"/>
      <c r="C787" s="17"/>
      <c r="D787" s="17"/>
      <c r="E787" s="17"/>
      <c r="F787" s="17"/>
      <c r="G787" s="17"/>
      <c r="H787" s="17"/>
      <c r="I787" s="15"/>
      <c r="L787" s="30"/>
      <c r="M787" s="89"/>
      <c r="N787" s="15"/>
      <c r="O787" s="15"/>
      <c r="P787" s="15"/>
      <c r="Q787" s="15"/>
      <c r="R787" s="15"/>
      <c r="S787" s="15"/>
      <c r="T787" s="15"/>
      <c r="U787" s="15"/>
      <c r="V787" s="15"/>
      <c r="W787" s="15"/>
      <c r="X787" s="15"/>
      <c r="Y787" s="15"/>
    </row>
    <row r="788">
      <c r="A788" s="17"/>
      <c r="B788" s="17"/>
      <c r="C788" s="17"/>
      <c r="D788" s="17"/>
      <c r="E788" s="17"/>
      <c r="F788" s="17"/>
      <c r="G788" s="17"/>
      <c r="H788" s="17"/>
      <c r="I788" s="15"/>
      <c r="L788" s="30"/>
      <c r="M788" s="89"/>
      <c r="N788" s="15"/>
      <c r="O788" s="15"/>
      <c r="P788" s="15"/>
      <c r="Q788" s="15"/>
      <c r="R788" s="15"/>
      <c r="S788" s="15"/>
      <c r="T788" s="15"/>
      <c r="U788" s="15"/>
      <c r="V788" s="15"/>
      <c r="W788" s="15"/>
      <c r="X788" s="15"/>
      <c r="Y788" s="15"/>
    </row>
    <row r="789">
      <c r="A789" s="17"/>
      <c r="B789" s="17"/>
      <c r="C789" s="17"/>
      <c r="D789" s="17"/>
      <c r="E789" s="17"/>
      <c r="F789" s="17"/>
      <c r="G789" s="17"/>
      <c r="H789" s="17"/>
      <c r="I789" s="15"/>
      <c r="L789" s="30"/>
      <c r="M789" s="89"/>
      <c r="N789" s="15"/>
      <c r="O789" s="15"/>
      <c r="P789" s="15"/>
      <c r="Q789" s="15"/>
      <c r="R789" s="15"/>
      <c r="S789" s="15"/>
      <c r="T789" s="15"/>
      <c r="U789" s="15"/>
      <c r="V789" s="15"/>
      <c r="W789" s="15"/>
      <c r="X789" s="15"/>
      <c r="Y789" s="15"/>
    </row>
    <row r="790">
      <c r="A790" s="17"/>
      <c r="B790" s="17"/>
      <c r="C790" s="17"/>
      <c r="D790" s="17"/>
      <c r="E790" s="17"/>
      <c r="F790" s="17"/>
      <c r="G790" s="17"/>
      <c r="H790" s="17"/>
      <c r="I790" s="15"/>
      <c r="L790" s="30"/>
      <c r="M790" s="89"/>
      <c r="N790" s="15"/>
      <c r="O790" s="15"/>
      <c r="P790" s="15"/>
      <c r="Q790" s="15"/>
      <c r="R790" s="15"/>
      <c r="S790" s="15"/>
      <c r="T790" s="15"/>
      <c r="U790" s="15"/>
      <c r="V790" s="15"/>
      <c r="W790" s="15"/>
      <c r="X790" s="15"/>
      <c r="Y790" s="15"/>
    </row>
    <row r="791">
      <c r="A791" s="17"/>
      <c r="B791" s="17"/>
      <c r="C791" s="17"/>
      <c r="D791" s="17"/>
      <c r="E791" s="17"/>
      <c r="F791" s="17"/>
      <c r="G791" s="17"/>
      <c r="H791" s="17"/>
      <c r="I791" s="15"/>
      <c r="L791" s="30"/>
      <c r="M791" s="89"/>
      <c r="N791" s="15"/>
      <c r="O791" s="15"/>
      <c r="P791" s="15"/>
      <c r="Q791" s="15"/>
      <c r="R791" s="15"/>
      <c r="S791" s="15"/>
      <c r="T791" s="15"/>
      <c r="U791" s="15"/>
      <c r="V791" s="15"/>
      <c r="W791" s="15"/>
      <c r="X791" s="15"/>
      <c r="Y791" s="15"/>
    </row>
    <row r="792">
      <c r="A792" s="17"/>
      <c r="B792" s="17"/>
      <c r="C792" s="17"/>
      <c r="D792" s="17"/>
      <c r="E792" s="17"/>
      <c r="F792" s="17"/>
      <c r="G792" s="17"/>
      <c r="H792" s="17"/>
      <c r="I792" s="15"/>
      <c r="L792" s="30"/>
      <c r="M792" s="89"/>
      <c r="N792" s="15"/>
      <c r="O792" s="15"/>
      <c r="P792" s="15"/>
      <c r="Q792" s="15"/>
      <c r="R792" s="15"/>
      <c r="S792" s="15"/>
      <c r="T792" s="15"/>
      <c r="U792" s="15"/>
      <c r="V792" s="15"/>
      <c r="W792" s="15"/>
      <c r="X792" s="15"/>
      <c r="Y792" s="15"/>
    </row>
    <row r="793">
      <c r="A793" s="17"/>
      <c r="B793" s="17"/>
      <c r="C793" s="17"/>
      <c r="D793" s="17"/>
      <c r="E793" s="17"/>
      <c r="F793" s="17"/>
      <c r="G793" s="17"/>
      <c r="H793" s="17"/>
      <c r="I793" s="15"/>
      <c r="L793" s="30"/>
      <c r="M793" s="89"/>
      <c r="N793" s="15"/>
      <c r="O793" s="15"/>
      <c r="P793" s="15"/>
      <c r="Q793" s="15"/>
      <c r="R793" s="15"/>
      <c r="S793" s="15"/>
      <c r="T793" s="15"/>
      <c r="U793" s="15"/>
      <c r="V793" s="15"/>
      <c r="W793" s="15"/>
      <c r="X793" s="15"/>
      <c r="Y793" s="15"/>
    </row>
    <row r="794">
      <c r="A794" s="17"/>
      <c r="B794" s="17"/>
      <c r="C794" s="17"/>
      <c r="D794" s="17"/>
      <c r="E794" s="17"/>
      <c r="F794" s="17"/>
      <c r="G794" s="17"/>
      <c r="H794" s="17"/>
      <c r="I794" s="15"/>
      <c r="L794" s="30"/>
      <c r="M794" s="89"/>
      <c r="N794" s="15"/>
      <c r="O794" s="15"/>
      <c r="P794" s="15"/>
      <c r="Q794" s="15"/>
      <c r="R794" s="15"/>
      <c r="S794" s="15"/>
      <c r="T794" s="15"/>
      <c r="U794" s="15"/>
      <c r="V794" s="15"/>
      <c r="W794" s="15"/>
      <c r="X794" s="15"/>
      <c r="Y794" s="15"/>
    </row>
    <row r="795">
      <c r="A795" s="17"/>
      <c r="B795" s="17"/>
      <c r="C795" s="17"/>
      <c r="D795" s="17"/>
      <c r="E795" s="17"/>
      <c r="F795" s="17"/>
      <c r="G795" s="17"/>
      <c r="H795" s="17"/>
      <c r="I795" s="15"/>
      <c r="L795" s="30"/>
      <c r="M795" s="89"/>
      <c r="N795" s="15"/>
      <c r="O795" s="15"/>
      <c r="P795" s="15"/>
      <c r="Q795" s="15"/>
      <c r="R795" s="15"/>
      <c r="S795" s="15"/>
      <c r="T795" s="15"/>
      <c r="U795" s="15"/>
      <c r="V795" s="15"/>
      <c r="W795" s="15"/>
      <c r="X795" s="15"/>
      <c r="Y795" s="15"/>
    </row>
    <row r="796">
      <c r="A796" s="17"/>
      <c r="B796" s="17"/>
      <c r="C796" s="17"/>
      <c r="D796" s="17"/>
      <c r="E796" s="17"/>
      <c r="F796" s="17"/>
      <c r="G796" s="17"/>
      <c r="H796" s="17"/>
      <c r="I796" s="15"/>
      <c r="L796" s="30"/>
      <c r="M796" s="89"/>
      <c r="N796" s="15"/>
      <c r="O796" s="15"/>
      <c r="P796" s="15"/>
      <c r="Q796" s="15"/>
      <c r="R796" s="15"/>
      <c r="S796" s="15"/>
      <c r="T796" s="15"/>
      <c r="U796" s="15"/>
      <c r="V796" s="15"/>
      <c r="W796" s="15"/>
      <c r="X796" s="15"/>
      <c r="Y796" s="15"/>
    </row>
    <row r="797">
      <c r="A797" s="17"/>
      <c r="B797" s="17"/>
      <c r="C797" s="17"/>
      <c r="D797" s="17"/>
      <c r="E797" s="17"/>
      <c r="F797" s="17"/>
      <c r="G797" s="17"/>
      <c r="H797" s="17"/>
      <c r="I797" s="15"/>
      <c r="L797" s="30"/>
      <c r="M797" s="89"/>
      <c r="N797" s="15"/>
      <c r="O797" s="15"/>
      <c r="P797" s="15"/>
      <c r="Q797" s="15"/>
      <c r="R797" s="15"/>
      <c r="S797" s="15"/>
      <c r="T797" s="15"/>
      <c r="U797" s="15"/>
      <c r="V797" s="15"/>
      <c r="W797" s="15"/>
      <c r="X797" s="15"/>
      <c r="Y797" s="15"/>
    </row>
    <row r="798">
      <c r="A798" s="17"/>
      <c r="B798" s="17"/>
      <c r="C798" s="17"/>
      <c r="D798" s="17"/>
      <c r="E798" s="17"/>
      <c r="F798" s="17"/>
      <c r="G798" s="17"/>
      <c r="H798" s="17"/>
      <c r="I798" s="15"/>
      <c r="L798" s="30"/>
      <c r="M798" s="89"/>
      <c r="N798" s="15"/>
      <c r="O798" s="15"/>
      <c r="P798" s="15"/>
      <c r="Q798" s="15"/>
      <c r="R798" s="15"/>
      <c r="S798" s="15"/>
      <c r="T798" s="15"/>
      <c r="U798" s="15"/>
      <c r="V798" s="15"/>
      <c r="W798" s="15"/>
      <c r="X798" s="15"/>
      <c r="Y798" s="15"/>
    </row>
    <row r="799">
      <c r="A799" s="17"/>
      <c r="B799" s="17"/>
      <c r="C799" s="17"/>
      <c r="D799" s="17"/>
      <c r="E799" s="17"/>
      <c r="F799" s="17"/>
      <c r="G799" s="17"/>
      <c r="H799" s="17"/>
      <c r="I799" s="15"/>
      <c r="L799" s="30"/>
      <c r="M799" s="89"/>
      <c r="N799" s="15"/>
      <c r="O799" s="15"/>
      <c r="P799" s="15"/>
      <c r="Q799" s="15"/>
      <c r="R799" s="15"/>
      <c r="S799" s="15"/>
      <c r="T799" s="15"/>
      <c r="U799" s="15"/>
      <c r="V799" s="15"/>
      <c r="W799" s="15"/>
      <c r="X799" s="15"/>
      <c r="Y799" s="15"/>
    </row>
    <row r="800">
      <c r="A800" s="17"/>
      <c r="B800" s="17"/>
      <c r="C800" s="17"/>
      <c r="D800" s="17"/>
      <c r="E800" s="17"/>
      <c r="F800" s="17"/>
      <c r="G800" s="17"/>
      <c r="H800" s="17"/>
      <c r="I800" s="15"/>
      <c r="L800" s="30"/>
      <c r="M800" s="89"/>
      <c r="N800" s="15"/>
      <c r="O800" s="15"/>
      <c r="P800" s="15"/>
      <c r="Q800" s="15"/>
      <c r="R800" s="15"/>
      <c r="S800" s="15"/>
      <c r="T800" s="15"/>
      <c r="U800" s="15"/>
      <c r="V800" s="15"/>
      <c r="W800" s="15"/>
      <c r="X800" s="15"/>
      <c r="Y800" s="15"/>
    </row>
    <row r="801">
      <c r="A801" s="17"/>
      <c r="B801" s="17"/>
      <c r="C801" s="17"/>
      <c r="D801" s="17"/>
      <c r="E801" s="17"/>
      <c r="F801" s="17"/>
      <c r="G801" s="17"/>
      <c r="H801" s="17"/>
      <c r="I801" s="15"/>
      <c r="L801" s="30"/>
      <c r="M801" s="89"/>
      <c r="N801" s="15"/>
      <c r="O801" s="15"/>
      <c r="P801" s="15"/>
      <c r="Q801" s="15"/>
      <c r="R801" s="15"/>
      <c r="S801" s="15"/>
      <c r="T801" s="15"/>
      <c r="U801" s="15"/>
      <c r="V801" s="15"/>
      <c r="W801" s="15"/>
      <c r="X801" s="15"/>
      <c r="Y801" s="15"/>
    </row>
    <row r="802">
      <c r="A802" s="17"/>
      <c r="B802" s="17"/>
      <c r="C802" s="17"/>
      <c r="D802" s="17"/>
      <c r="E802" s="17"/>
      <c r="F802" s="17"/>
      <c r="G802" s="17"/>
      <c r="H802" s="17"/>
      <c r="I802" s="15"/>
      <c r="L802" s="30"/>
      <c r="M802" s="89"/>
      <c r="N802" s="15"/>
      <c r="O802" s="15"/>
      <c r="P802" s="15"/>
      <c r="Q802" s="15"/>
      <c r="R802" s="15"/>
      <c r="S802" s="15"/>
      <c r="T802" s="15"/>
      <c r="U802" s="15"/>
      <c r="V802" s="15"/>
      <c r="W802" s="15"/>
      <c r="X802" s="15"/>
      <c r="Y802" s="15"/>
    </row>
    <row r="803">
      <c r="A803" s="17"/>
      <c r="B803" s="17"/>
      <c r="C803" s="17"/>
      <c r="D803" s="17"/>
      <c r="E803" s="17"/>
      <c r="F803" s="17"/>
      <c r="G803" s="17"/>
      <c r="H803" s="17"/>
      <c r="I803" s="15"/>
      <c r="L803" s="30"/>
      <c r="M803" s="89"/>
      <c r="N803" s="15"/>
      <c r="O803" s="15"/>
      <c r="P803" s="15"/>
      <c r="Q803" s="15"/>
      <c r="R803" s="15"/>
      <c r="S803" s="15"/>
      <c r="T803" s="15"/>
      <c r="U803" s="15"/>
      <c r="V803" s="15"/>
      <c r="W803" s="15"/>
      <c r="X803" s="15"/>
      <c r="Y803" s="15"/>
    </row>
    <row r="804">
      <c r="A804" s="17"/>
      <c r="B804" s="17"/>
      <c r="C804" s="17"/>
      <c r="D804" s="17"/>
      <c r="E804" s="17"/>
      <c r="F804" s="17"/>
      <c r="G804" s="17"/>
      <c r="H804" s="17"/>
      <c r="I804" s="15"/>
      <c r="L804" s="30"/>
      <c r="M804" s="89"/>
      <c r="N804" s="15"/>
      <c r="O804" s="15"/>
      <c r="P804" s="15"/>
      <c r="Q804" s="15"/>
      <c r="R804" s="15"/>
      <c r="S804" s="15"/>
      <c r="T804" s="15"/>
      <c r="U804" s="15"/>
      <c r="V804" s="15"/>
      <c r="W804" s="15"/>
      <c r="X804" s="15"/>
      <c r="Y804" s="15"/>
    </row>
    <row r="805">
      <c r="A805" s="17"/>
      <c r="B805" s="17"/>
      <c r="C805" s="17"/>
      <c r="D805" s="17"/>
      <c r="E805" s="17"/>
      <c r="F805" s="17"/>
      <c r="G805" s="17"/>
      <c r="H805" s="17"/>
      <c r="I805" s="15"/>
      <c r="L805" s="30"/>
      <c r="M805" s="89"/>
      <c r="N805" s="15"/>
      <c r="O805" s="15"/>
      <c r="P805" s="15"/>
      <c r="Q805" s="15"/>
      <c r="R805" s="15"/>
      <c r="S805" s="15"/>
      <c r="T805" s="15"/>
      <c r="U805" s="15"/>
      <c r="V805" s="15"/>
      <c r="W805" s="15"/>
      <c r="X805" s="15"/>
      <c r="Y805" s="15"/>
    </row>
    <row r="806">
      <c r="A806" s="17"/>
      <c r="B806" s="17"/>
      <c r="C806" s="17"/>
      <c r="D806" s="17"/>
      <c r="E806" s="17"/>
      <c r="F806" s="17"/>
      <c r="G806" s="17"/>
      <c r="H806" s="17"/>
      <c r="I806" s="15"/>
      <c r="L806" s="30"/>
      <c r="M806" s="89"/>
      <c r="N806" s="15"/>
      <c r="O806" s="15"/>
      <c r="P806" s="15"/>
      <c r="Q806" s="15"/>
      <c r="R806" s="15"/>
      <c r="S806" s="15"/>
      <c r="T806" s="15"/>
      <c r="U806" s="15"/>
      <c r="V806" s="15"/>
      <c r="W806" s="15"/>
      <c r="X806" s="15"/>
      <c r="Y806" s="15"/>
    </row>
    <row r="807">
      <c r="A807" s="17"/>
      <c r="B807" s="17"/>
      <c r="C807" s="17"/>
      <c r="D807" s="17"/>
      <c r="E807" s="17"/>
      <c r="F807" s="17"/>
      <c r="G807" s="17"/>
      <c r="H807" s="17"/>
      <c r="I807" s="15"/>
      <c r="L807" s="30"/>
      <c r="M807" s="89"/>
      <c r="N807" s="15"/>
      <c r="O807" s="15"/>
      <c r="P807" s="15"/>
      <c r="Q807" s="15"/>
      <c r="R807" s="15"/>
      <c r="S807" s="15"/>
      <c r="T807" s="15"/>
      <c r="U807" s="15"/>
      <c r="V807" s="15"/>
      <c r="W807" s="15"/>
      <c r="X807" s="15"/>
      <c r="Y807" s="15"/>
    </row>
    <row r="808">
      <c r="A808" s="17"/>
      <c r="B808" s="17"/>
      <c r="C808" s="17"/>
      <c r="D808" s="17"/>
      <c r="E808" s="17"/>
      <c r="F808" s="17"/>
      <c r="G808" s="17"/>
      <c r="H808" s="17"/>
      <c r="I808" s="15"/>
      <c r="L808" s="30"/>
      <c r="M808" s="89"/>
      <c r="N808" s="15"/>
      <c r="O808" s="15"/>
      <c r="P808" s="15"/>
      <c r="Q808" s="15"/>
      <c r="R808" s="15"/>
      <c r="S808" s="15"/>
      <c r="T808" s="15"/>
      <c r="U808" s="15"/>
      <c r="V808" s="15"/>
      <c r="W808" s="15"/>
      <c r="X808" s="15"/>
      <c r="Y808" s="15"/>
    </row>
    <row r="809">
      <c r="A809" s="17"/>
      <c r="B809" s="17"/>
      <c r="C809" s="17"/>
      <c r="D809" s="17"/>
      <c r="E809" s="17"/>
      <c r="F809" s="17"/>
      <c r="G809" s="17"/>
      <c r="H809" s="17"/>
      <c r="I809" s="15"/>
      <c r="L809" s="30"/>
      <c r="M809" s="89"/>
      <c r="N809" s="15"/>
      <c r="O809" s="15"/>
      <c r="P809" s="15"/>
      <c r="Q809" s="15"/>
      <c r="R809" s="15"/>
      <c r="S809" s="15"/>
      <c r="T809" s="15"/>
      <c r="U809" s="15"/>
      <c r="V809" s="15"/>
      <c r="W809" s="15"/>
      <c r="X809" s="15"/>
      <c r="Y809" s="15"/>
    </row>
    <row r="810">
      <c r="A810" s="17"/>
      <c r="B810" s="17"/>
      <c r="C810" s="17"/>
      <c r="D810" s="17"/>
      <c r="E810" s="17"/>
      <c r="F810" s="17"/>
      <c r="G810" s="17"/>
      <c r="H810" s="17"/>
      <c r="I810" s="15"/>
      <c r="L810" s="30"/>
      <c r="M810" s="89"/>
      <c r="N810" s="15"/>
      <c r="O810" s="15"/>
      <c r="P810" s="15"/>
      <c r="Q810" s="15"/>
      <c r="R810" s="15"/>
      <c r="S810" s="15"/>
      <c r="T810" s="15"/>
      <c r="U810" s="15"/>
      <c r="V810" s="15"/>
      <c r="W810" s="15"/>
      <c r="X810" s="15"/>
      <c r="Y810" s="15"/>
    </row>
    <row r="811">
      <c r="A811" s="17"/>
      <c r="B811" s="17"/>
      <c r="C811" s="17"/>
      <c r="D811" s="17"/>
      <c r="E811" s="17"/>
      <c r="F811" s="17"/>
      <c r="G811" s="17"/>
      <c r="H811" s="17"/>
      <c r="I811" s="15"/>
      <c r="L811" s="30"/>
      <c r="M811" s="89"/>
      <c r="N811" s="15"/>
      <c r="O811" s="15"/>
      <c r="P811" s="15"/>
      <c r="Q811" s="15"/>
      <c r="R811" s="15"/>
      <c r="S811" s="15"/>
      <c r="T811" s="15"/>
      <c r="U811" s="15"/>
      <c r="V811" s="15"/>
      <c r="W811" s="15"/>
      <c r="X811" s="15"/>
      <c r="Y811" s="15"/>
    </row>
    <row r="812">
      <c r="A812" s="17"/>
      <c r="B812" s="17"/>
      <c r="C812" s="17"/>
      <c r="D812" s="17"/>
      <c r="E812" s="17"/>
      <c r="F812" s="17"/>
      <c r="G812" s="17"/>
      <c r="H812" s="17"/>
      <c r="I812" s="15"/>
      <c r="L812" s="30"/>
      <c r="M812" s="89"/>
      <c r="N812" s="15"/>
      <c r="O812" s="15"/>
      <c r="P812" s="15"/>
      <c r="Q812" s="15"/>
      <c r="R812" s="15"/>
      <c r="S812" s="15"/>
      <c r="T812" s="15"/>
      <c r="U812" s="15"/>
      <c r="V812" s="15"/>
      <c r="W812" s="15"/>
      <c r="X812" s="15"/>
      <c r="Y812" s="15"/>
    </row>
    <row r="813">
      <c r="A813" s="17"/>
      <c r="B813" s="17"/>
      <c r="C813" s="17"/>
      <c r="D813" s="17"/>
      <c r="E813" s="17"/>
      <c r="F813" s="17"/>
      <c r="G813" s="17"/>
      <c r="H813" s="17"/>
      <c r="I813" s="15"/>
      <c r="L813" s="30"/>
      <c r="M813" s="89"/>
      <c r="N813" s="15"/>
      <c r="O813" s="15"/>
      <c r="P813" s="15"/>
      <c r="Q813" s="15"/>
      <c r="R813" s="15"/>
      <c r="S813" s="15"/>
      <c r="T813" s="15"/>
      <c r="U813" s="15"/>
      <c r="V813" s="15"/>
      <c r="W813" s="15"/>
      <c r="X813" s="15"/>
      <c r="Y813" s="15"/>
    </row>
    <row r="814">
      <c r="A814" s="17"/>
      <c r="B814" s="17"/>
      <c r="C814" s="17"/>
      <c r="D814" s="17"/>
      <c r="E814" s="17"/>
      <c r="F814" s="17"/>
      <c r="G814" s="17"/>
      <c r="H814" s="17"/>
      <c r="I814" s="15"/>
      <c r="L814" s="30"/>
      <c r="M814" s="89"/>
      <c r="N814" s="15"/>
      <c r="O814" s="15"/>
      <c r="P814" s="15"/>
      <c r="Q814" s="15"/>
      <c r="R814" s="15"/>
      <c r="S814" s="15"/>
      <c r="T814" s="15"/>
      <c r="U814" s="15"/>
      <c r="V814" s="15"/>
      <c r="W814" s="15"/>
      <c r="X814" s="15"/>
      <c r="Y814" s="15"/>
    </row>
    <row r="815">
      <c r="A815" s="17"/>
      <c r="B815" s="17"/>
      <c r="C815" s="17"/>
      <c r="D815" s="17"/>
      <c r="E815" s="17"/>
      <c r="F815" s="17"/>
      <c r="G815" s="17"/>
      <c r="H815" s="17"/>
      <c r="I815" s="15"/>
      <c r="L815" s="30"/>
      <c r="M815" s="89"/>
      <c r="N815" s="15"/>
      <c r="O815" s="15"/>
      <c r="P815" s="15"/>
      <c r="Q815" s="15"/>
      <c r="R815" s="15"/>
      <c r="S815" s="15"/>
      <c r="T815" s="15"/>
      <c r="U815" s="15"/>
      <c r="V815" s="15"/>
      <c r="W815" s="15"/>
      <c r="X815" s="15"/>
      <c r="Y815" s="15"/>
    </row>
    <row r="816">
      <c r="A816" s="17"/>
      <c r="B816" s="17"/>
      <c r="C816" s="17"/>
      <c r="D816" s="17"/>
      <c r="E816" s="17"/>
      <c r="F816" s="17"/>
      <c r="G816" s="17"/>
      <c r="H816" s="17"/>
      <c r="I816" s="15"/>
      <c r="L816" s="30"/>
      <c r="M816" s="89"/>
      <c r="N816" s="15"/>
      <c r="O816" s="15"/>
      <c r="P816" s="15"/>
      <c r="Q816" s="15"/>
      <c r="R816" s="15"/>
      <c r="S816" s="15"/>
      <c r="T816" s="15"/>
      <c r="U816" s="15"/>
      <c r="V816" s="15"/>
      <c r="W816" s="15"/>
      <c r="X816" s="15"/>
      <c r="Y816" s="15"/>
    </row>
    <row r="817">
      <c r="A817" s="17"/>
      <c r="B817" s="17"/>
      <c r="C817" s="17"/>
      <c r="D817" s="17"/>
      <c r="E817" s="17"/>
      <c r="F817" s="17"/>
      <c r="G817" s="17"/>
      <c r="H817" s="17"/>
      <c r="I817" s="15"/>
      <c r="L817" s="30"/>
      <c r="M817" s="89"/>
      <c r="N817" s="15"/>
      <c r="O817" s="15"/>
      <c r="P817" s="15"/>
      <c r="Q817" s="15"/>
      <c r="R817" s="15"/>
      <c r="S817" s="15"/>
      <c r="T817" s="15"/>
      <c r="U817" s="15"/>
      <c r="V817" s="15"/>
      <c r="W817" s="15"/>
      <c r="X817" s="15"/>
      <c r="Y817" s="15"/>
    </row>
    <row r="818">
      <c r="A818" s="17"/>
      <c r="B818" s="17"/>
      <c r="C818" s="17"/>
      <c r="D818" s="17"/>
      <c r="E818" s="17"/>
      <c r="F818" s="17"/>
      <c r="G818" s="17"/>
      <c r="H818" s="17"/>
      <c r="I818" s="15"/>
      <c r="L818" s="30"/>
      <c r="M818" s="89"/>
      <c r="N818" s="15"/>
      <c r="O818" s="15"/>
      <c r="P818" s="15"/>
      <c r="Q818" s="15"/>
      <c r="R818" s="15"/>
      <c r="S818" s="15"/>
      <c r="T818" s="15"/>
      <c r="U818" s="15"/>
      <c r="V818" s="15"/>
      <c r="W818" s="15"/>
      <c r="X818" s="15"/>
      <c r="Y818" s="15"/>
    </row>
    <row r="819">
      <c r="A819" s="17"/>
      <c r="B819" s="17"/>
      <c r="C819" s="17"/>
      <c r="D819" s="17"/>
      <c r="E819" s="17"/>
      <c r="F819" s="17"/>
      <c r="G819" s="17"/>
      <c r="H819" s="17"/>
      <c r="I819" s="15"/>
      <c r="L819" s="30"/>
      <c r="M819" s="89"/>
      <c r="N819" s="15"/>
      <c r="O819" s="15"/>
      <c r="P819" s="15"/>
      <c r="Q819" s="15"/>
      <c r="R819" s="15"/>
      <c r="S819" s="15"/>
      <c r="T819" s="15"/>
      <c r="U819" s="15"/>
      <c r="V819" s="15"/>
      <c r="W819" s="15"/>
      <c r="X819" s="15"/>
      <c r="Y819" s="15"/>
    </row>
    <row r="820">
      <c r="A820" s="17"/>
      <c r="B820" s="17"/>
      <c r="C820" s="17"/>
      <c r="D820" s="17"/>
      <c r="E820" s="17"/>
      <c r="F820" s="17"/>
      <c r="G820" s="17"/>
      <c r="H820" s="17"/>
      <c r="I820" s="15"/>
      <c r="L820" s="30"/>
      <c r="M820" s="89"/>
      <c r="N820" s="15"/>
      <c r="O820" s="15"/>
      <c r="P820" s="15"/>
      <c r="Q820" s="15"/>
      <c r="R820" s="15"/>
      <c r="S820" s="15"/>
      <c r="T820" s="15"/>
      <c r="U820" s="15"/>
      <c r="V820" s="15"/>
      <c r="W820" s="15"/>
      <c r="X820" s="15"/>
      <c r="Y820" s="15"/>
    </row>
    <row r="821">
      <c r="A821" s="17"/>
      <c r="B821" s="17"/>
      <c r="C821" s="17"/>
      <c r="D821" s="17"/>
      <c r="E821" s="17"/>
      <c r="F821" s="17"/>
      <c r="G821" s="17"/>
      <c r="H821" s="17"/>
      <c r="I821" s="15"/>
      <c r="L821" s="30"/>
      <c r="M821" s="89"/>
      <c r="N821" s="15"/>
      <c r="O821" s="15"/>
      <c r="P821" s="15"/>
      <c r="Q821" s="15"/>
      <c r="R821" s="15"/>
      <c r="S821" s="15"/>
      <c r="T821" s="15"/>
      <c r="U821" s="15"/>
      <c r="V821" s="15"/>
      <c r="W821" s="15"/>
      <c r="X821" s="15"/>
      <c r="Y821" s="15"/>
    </row>
    <row r="822">
      <c r="A822" s="17"/>
      <c r="B822" s="17"/>
      <c r="C822" s="17"/>
      <c r="D822" s="17"/>
      <c r="E822" s="17"/>
      <c r="F822" s="17"/>
      <c r="G822" s="17"/>
      <c r="H822" s="17"/>
      <c r="I822" s="15"/>
      <c r="L822" s="30"/>
      <c r="M822" s="89"/>
      <c r="N822" s="15"/>
      <c r="O822" s="15"/>
      <c r="P822" s="15"/>
      <c r="Q822" s="15"/>
      <c r="R822" s="15"/>
      <c r="S822" s="15"/>
      <c r="T822" s="15"/>
      <c r="U822" s="15"/>
      <c r="V822" s="15"/>
      <c r="W822" s="15"/>
      <c r="X822" s="15"/>
      <c r="Y822" s="15"/>
    </row>
    <row r="823">
      <c r="A823" s="17"/>
      <c r="B823" s="17"/>
      <c r="C823" s="17"/>
      <c r="D823" s="17"/>
      <c r="E823" s="17"/>
      <c r="F823" s="17"/>
      <c r="G823" s="17"/>
      <c r="H823" s="17"/>
      <c r="I823" s="15"/>
      <c r="L823" s="30"/>
      <c r="M823" s="89"/>
      <c r="N823" s="15"/>
      <c r="O823" s="15"/>
      <c r="P823" s="15"/>
      <c r="Q823" s="15"/>
      <c r="R823" s="15"/>
      <c r="S823" s="15"/>
      <c r="T823" s="15"/>
      <c r="U823" s="15"/>
      <c r="V823" s="15"/>
      <c r="W823" s="15"/>
      <c r="X823" s="15"/>
      <c r="Y823" s="15"/>
    </row>
    <row r="824">
      <c r="A824" s="17"/>
      <c r="B824" s="17"/>
      <c r="C824" s="17"/>
      <c r="D824" s="17"/>
      <c r="E824" s="17"/>
      <c r="F824" s="17"/>
      <c r="G824" s="17"/>
      <c r="H824" s="17"/>
      <c r="I824" s="15"/>
      <c r="L824" s="30"/>
      <c r="M824" s="89"/>
      <c r="N824" s="15"/>
      <c r="O824" s="15"/>
      <c r="P824" s="15"/>
      <c r="Q824" s="15"/>
      <c r="R824" s="15"/>
      <c r="S824" s="15"/>
      <c r="T824" s="15"/>
      <c r="U824" s="15"/>
      <c r="V824" s="15"/>
      <c r="W824" s="15"/>
      <c r="X824" s="15"/>
      <c r="Y824" s="15"/>
    </row>
    <row r="825">
      <c r="A825" s="17"/>
      <c r="B825" s="17"/>
      <c r="C825" s="17"/>
      <c r="D825" s="17"/>
      <c r="E825" s="17"/>
      <c r="F825" s="17"/>
      <c r="G825" s="17"/>
      <c r="H825" s="17"/>
      <c r="I825" s="15"/>
      <c r="L825" s="30"/>
      <c r="M825" s="89"/>
      <c r="N825" s="15"/>
      <c r="O825" s="15"/>
      <c r="P825" s="15"/>
      <c r="Q825" s="15"/>
      <c r="R825" s="15"/>
      <c r="S825" s="15"/>
      <c r="T825" s="15"/>
      <c r="U825" s="15"/>
      <c r="V825" s="15"/>
      <c r="W825" s="15"/>
      <c r="X825" s="15"/>
      <c r="Y825" s="15"/>
    </row>
    <row r="826">
      <c r="A826" s="17"/>
      <c r="B826" s="17"/>
      <c r="C826" s="17"/>
      <c r="D826" s="17"/>
      <c r="E826" s="17"/>
      <c r="F826" s="17"/>
      <c r="G826" s="17"/>
      <c r="H826" s="17"/>
      <c r="I826" s="15"/>
      <c r="L826" s="30"/>
      <c r="M826" s="89"/>
      <c r="N826" s="15"/>
      <c r="O826" s="15"/>
      <c r="P826" s="15"/>
      <c r="Q826" s="15"/>
      <c r="R826" s="15"/>
      <c r="S826" s="15"/>
      <c r="T826" s="15"/>
      <c r="U826" s="15"/>
      <c r="V826" s="15"/>
      <c r="W826" s="15"/>
      <c r="X826" s="15"/>
      <c r="Y826" s="15"/>
    </row>
    <row r="827">
      <c r="A827" s="17"/>
      <c r="B827" s="17"/>
      <c r="C827" s="17"/>
      <c r="D827" s="17"/>
      <c r="E827" s="17"/>
      <c r="F827" s="17"/>
      <c r="G827" s="17"/>
      <c r="H827" s="17"/>
      <c r="I827" s="15"/>
      <c r="L827" s="30"/>
      <c r="M827" s="89"/>
      <c r="N827" s="15"/>
      <c r="O827" s="15"/>
      <c r="P827" s="15"/>
      <c r="Q827" s="15"/>
      <c r="R827" s="15"/>
      <c r="S827" s="15"/>
      <c r="T827" s="15"/>
      <c r="U827" s="15"/>
      <c r="V827" s="15"/>
      <c r="W827" s="15"/>
      <c r="X827" s="15"/>
      <c r="Y827" s="15"/>
    </row>
    <row r="828">
      <c r="A828" s="17"/>
      <c r="B828" s="17"/>
      <c r="C828" s="17"/>
      <c r="D828" s="17"/>
      <c r="E828" s="17"/>
      <c r="F828" s="17"/>
      <c r="G828" s="17"/>
      <c r="H828" s="17"/>
      <c r="I828" s="15"/>
      <c r="L828" s="30"/>
      <c r="M828" s="89"/>
      <c r="N828" s="15"/>
      <c r="O828" s="15"/>
      <c r="P828" s="15"/>
      <c r="Q828" s="15"/>
      <c r="R828" s="15"/>
      <c r="S828" s="15"/>
      <c r="T828" s="15"/>
      <c r="U828" s="15"/>
      <c r="V828" s="15"/>
      <c r="W828" s="15"/>
      <c r="X828" s="15"/>
      <c r="Y828" s="15"/>
    </row>
    <row r="829">
      <c r="A829" s="17"/>
      <c r="B829" s="17"/>
      <c r="C829" s="17"/>
      <c r="D829" s="17"/>
      <c r="E829" s="17"/>
      <c r="F829" s="17"/>
      <c r="G829" s="17"/>
      <c r="H829" s="17"/>
      <c r="I829" s="15"/>
      <c r="L829" s="30"/>
      <c r="M829" s="89"/>
      <c r="N829" s="15"/>
      <c r="O829" s="15"/>
      <c r="P829" s="15"/>
      <c r="Q829" s="15"/>
      <c r="R829" s="15"/>
      <c r="S829" s="15"/>
      <c r="T829" s="15"/>
      <c r="U829" s="15"/>
      <c r="V829" s="15"/>
      <c r="W829" s="15"/>
      <c r="X829" s="15"/>
      <c r="Y829" s="15"/>
    </row>
    <row r="830">
      <c r="A830" s="17"/>
      <c r="B830" s="17"/>
      <c r="C830" s="17"/>
      <c r="D830" s="17"/>
      <c r="E830" s="17"/>
      <c r="F830" s="17"/>
      <c r="G830" s="17"/>
      <c r="H830" s="17"/>
      <c r="I830" s="15"/>
      <c r="L830" s="30"/>
      <c r="M830" s="89"/>
      <c r="N830" s="15"/>
      <c r="O830" s="15"/>
      <c r="P830" s="15"/>
      <c r="Q830" s="15"/>
      <c r="R830" s="15"/>
      <c r="S830" s="15"/>
      <c r="T830" s="15"/>
      <c r="U830" s="15"/>
      <c r="V830" s="15"/>
      <c r="W830" s="15"/>
      <c r="X830" s="15"/>
      <c r="Y830" s="15"/>
    </row>
    <row r="831">
      <c r="A831" s="17"/>
      <c r="B831" s="17"/>
      <c r="C831" s="17"/>
      <c r="D831" s="17"/>
      <c r="E831" s="17"/>
      <c r="F831" s="17"/>
      <c r="G831" s="17"/>
      <c r="H831" s="17"/>
      <c r="I831" s="15"/>
      <c r="L831" s="30"/>
      <c r="M831" s="89"/>
      <c r="N831" s="15"/>
      <c r="O831" s="15"/>
      <c r="P831" s="15"/>
      <c r="Q831" s="15"/>
      <c r="R831" s="15"/>
      <c r="S831" s="15"/>
      <c r="T831" s="15"/>
      <c r="U831" s="15"/>
      <c r="V831" s="15"/>
      <c r="W831" s="15"/>
      <c r="X831" s="15"/>
      <c r="Y831" s="15"/>
    </row>
    <row r="832">
      <c r="A832" s="17"/>
      <c r="B832" s="17"/>
      <c r="C832" s="17"/>
      <c r="D832" s="17"/>
      <c r="E832" s="17"/>
      <c r="F832" s="17"/>
      <c r="G832" s="17"/>
      <c r="H832" s="17"/>
      <c r="I832" s="15"/>
      <c r="L832" s="30"/>
      <c r="M832" s="89"/>
      <c r="N832" s="15"/>
      <c r="O832" s="15"/>
      <c r="P832" s="15"/>
      <c r="Q832" s="15"/>
      <c r="R832" s="15"/>
      <c r="S832" s="15"/>
      <c r="T832" s="15"/>
      <c r="U832" s="15"/>
      <c r="V832" s="15"/>
      <c r="W832" s="15"/>
      <c r="X832" s="15"/>
      <c r="Y832" s="15"/>
    </row>
    <row r="833">
      <c r="A833" s="17"/>
      <c r="B833" s="17"/>
      <c r="C833" s="17"/>
      <c r="D833" s="17"/>
      <c r="E833" s="17"/>
      <c r="F833" s="17"/>
      <c r="G833" s="17"/>
      <c r="H833" s="17"/>
      <c r="I833" s="15"/>
      <c r="L833" s="30"/>
      <c r="M833" s="89"/>
      <c r="N833" s="15"/>
      <c r="O833" s="15"/>
      <c r="P833" s="15"/>
      <c r="Q833" s="15"/>
      <c r="R833" s="15"/>
      <c r="S833" s="15"/>
      <c r="T833" s="15"/>
      <c r="U833" s="15"/>
      <c r="V833" s="15"/>
      <c r="W833" s="15"/>
      <c r="X833" s="15"/>
      <c r="Y833" s="15"/>
    </row>
    <row r="834">
      <c r="A834" s="17"/>
      <c r="B834" s="17"/>
      <c r="C834" s="17"/>
      <c r="D834" s="17"/>
      <c r="E834" s="17"/>
      <c r="F834" s="17"/>
      <c r="G834" s="17"/>
      <c r="H834" s="17"/>
      <c r="I834" s="15"/>
      <c r="L834" s="30"/>
      <c r="M834" s="89"/>
      <c r="N834" s="15"/>
      <c r="O834" s="15"/>
      <c r="P834" s="15"/>
      <c r="Q834" s="15"/>
      <c r="R834" s="15"/>
      <c r="S834" s="15"/>
      <c r="T834" s="15"/>
      <c r="U834" s="15"/>
      <c r="V834" s="15"/>
      <c r="W834" s="15"/>
      <c r="X834" s="15"/>
      <c r="Y834" s="15"/>
    </row>
    <row r="835">
      <c r="A835" s="17"/>
      <c r="B835" s="17"/>
      <c r="C835" s="17"/>
      <c r="D835" s="17"/>
      <c r="E835" s="17"/>
      <c r="F835" s="17"/>
      <c r="G835" s="17"/>
      <c r="H835" s="17"/>
      <c r="I835" s="15"/>
      <c r="L835" s="30"/>
      <c r="M835" s="89"/>
      <c r="N835" s="15"/>
      <c r="O835" s="15"/>
      <c r="P835" s="15"/>
      <c r="Q835" s="15"/>
      <c r="R835" s="15"/>
      <c r="S835" s="15"/>
      <c r="T835" s="15"/>
      <c r="U835" s="15"/>
      <c r="V835" s="15"/>
      <c r="W835" s="15"/>
      <c r="X835" s="15"/>
      <c r="Y835" s="15"/>
    </row>
    <row r="836">
      <c r="A836" s="17"/>
      <c r="B836" s="17"/>
      <c r="C836" s="17"/>
      <c r="D836" s="17"/>
      <c r="E836" s="17"/>
      <c r="F836" s="17"/>
      <c r="G836" s="17"/>
      <c r="H836" s="17"/>
      <c r="I836" s="15"/>
      <c r="L836" s="30"/>
      <c r="M836" s="89"/>
      <c r="N836" s="15"/>
      <c r="O836" s="15"/>
      <c r="P836" s="15"/>
      <c r="Q836" s="15"/>
      <c r="R836" s="15"/>
      <c r="S836" s="15"/>
      <c r="T836" s="15"/>
      <c r="U836" s="15"/>
      <c r="V836" s="15"/>
      <c r="W836" s="15"/>
      <c r="X836" s="15"/>
      <c r="Y836" s="15"/>
    </row>
    <row r="837">
      <c r="A837" s="17"/>
      <c r="B837" s="17"/>
      <c r="C837" s="17"/>
      <c r="D837" s="17"/>
      <c r="E837" s="17"/>
      <c r="F837" s="17"/>
      <c r="G837" s="17"/>
      <c r="H837" s="17"/>
      <c r="I837" s="15"/>
      <c r="L837" s="30"/>
      <c r="M837" s="89"/>
      <c r="N837" s="15"/>
      <c r="O837" s="15"/>
      <c r="P837" s="15"/>
      <c r="Q837" s="15"/>
      <c r="R837" s="15"/>
      <c r="S837" s="15"/>
      <c r="T837" s="15"/>
      <c r="U837" s="15"/>
      <c r="V837" s="15"/>
      <c r="W837" s="15"/>
      <c r="X837" s="15"/>
      <c r="Y837" s="15"/>
    </row>
    <row r="838">
      <c r="A838" s="17"/>
      <c r="B838" s="17"/>
      <c r="C838" s="17"/>
      <c r="D838" s="17"/>
      <c r="E838" s="17"/>
      <c r="F838" s="17"/>
      <c r="G838" s="17"/>
      <c r="H838" s="17"/>
      <c r="I838" s="15"/>
      <c r="L838" s="30"/>
      <c r="M838" s="89"/>
      <c r="N838" s="15"/>
      <c r="O838" s="15"/>
      <c r="P838" s="15"/>
      <c r="Q838" s="15"/>
      <c r="R838" s="15"/>
      <c r="S838" s="15"/>
      <c r="T838" s="15"/>
      <c r="U838" s="15"/>
      <c r="V838" s="15"/>
      <c r="W838" s="15"/>
      <c r="X838" s="15"/>
      <c r="Y838" s="15"/>
    </row>
    <row r="839">
      <c r="A839" s="17"/>
      <c r="B839" s="17"/>
      <c r="C839" s="17"/>
      <c r="D839" s="17"/>
      <c r="E839" s="17"/>
      <c r="F839" s="17"/>
      <c r="G839" s="17"/>
      <c r="H839" s="17"/>
      <c r="I839" s="15"/>
      <c r="L839" s="30"/>
      <c r="M839" s="89"/>
      <c r="N839" s="15"/>
      <c r="O839" s="15"/>
      <c r="P839" s="15"/>
      <c r="Q839" s="15"/>
      <c r="R839" s="15"/>
      <c r="S839" s="15"/>
      <c r="T839" s="15"/>
      <c r="U839" s="15"/>
      <c r="V839" s="15"/>
      <c r="W839" s="15"/>
      <c r="X839" s="15"/>
      <c r="Y839" s="15"/>
    </row>
    <row r="840">
      <c r="A840" s="17"/>
      <c r="B840" s="17"/>
      <c r="C840" s="17"/>
      <c r="D840" s="17"/>
      <c r="E840" s="17"/>
      <c r="F840" s="17"/>
      <c r="G840" s="17"/>
      <c r="H840" s="17"/>
      <c r="I840" s="15"/>
      <c r="L840" s="30"/>
      <c r="M840" s="89"/>
      <c r="N840" s="15"/>
      <c r="O840" s="15"/>
      <c r="P840" s="15"/>
      <c r="Q840" s="15"/>
      <c r="R840" s="15"/>
      <c r="S840" s="15"/>
      <c r="T840" s="15"/>
      <c r="U840" s="15"/>
      <c r="V840" s="15"/>
      <c r="W840" s="15"/>
      <c r="X840" s="15"/>
      <c r="Y840" s="15"/>
    </row>
    <row r="841">
      <c r="A841" s="17"/>
      <c r="B841" s="17"/>
      <c r="C841" s="17"/>
      <c r="D841" s="17"/>
      <c r="E841" s="17"/>
      <c r="F841" s="17"/>
      <c r="G841" s="17"/>
      <c r="H841" s="17"/>
      <c r="I841" s="15"/>
      <c r="L841" s="30"/>
      <c r="M841" s="89"/>
      <c r="N841" s="15"/>
      <c r="O841" s="15"/>
      <c r="P841" s="15"/>
      <c r="Q841" s="15"/>
      <c r="R841" s="15"/>
      <c r="S841" s="15"/>
      <c r="T841" s="15"/>
      <c r="U841" s="15"/>
      <c r="V841" s="15"/>
      <c r="W841" s="15"/>
      <c r="X841" s="15"/>
      <c r="Y841" s="15"/>
    </row>
    <row r="842">
      <c r="A842" s="17"/>
      <c r="B842" s="17"/>
      <c r="C842" s="17"/>
      <c r="D842" s="17"/>
      <c r="E842" s="17"/>
      <c r="F842" s="17"/>
      <c r="G842" s="17"/>
      <c r="H842" s="17"/>
      <c r="I842" s="15"/>
      <c r="L842" s="30"/>
      <c r="M842" s="89"/>
      <c r="N842" s="15"/>
      <c r="O842" s="15"/>
      <c r="P842" s="15"/>
      <c r="Q842" s="15"/>
      <c r="R842" s="15"/>
      <c r="S842" s="15"/>
      <c r="T842" s="15"/>
      <c r="U842" s="15"/>
      <c r="V842" s="15"/>
      <c r="W842" s="15"/>
      <c r="X842" s="15"/>
      <c r="Y842" s="15"/>
    </row>
    <row r="843">
      <c r="A843" s="17"/>
      <c r="B843" s="17"/>
      <c r="C843" s="17"/>
      <c r="D843" s="17"/>
      <c r="E843" s="17"/>
      <c r="F843" s="17"/>
      <c r="G843" s="17"/>
      <c r="H843" s="17"/>
      <c r="I843" s="15"/>
      <c r="L843" s="30"/>
      <c r="M843" s="89"/>
      <c r="N843" s="15"/>
      <c r="O843" s="15"/>
      <c r="P843" s="15"/>
      <c r="Q843" s="15"/>
      <c r="R843" s="15"/>
      <c r="S843" s="15"/>
      <c r="T843" s="15"/>
      <c r="U843" s="15"/>
      <c r="V843" s="15"/>
      <c r="W843" s="15"/>
      <c r="X843" s="15"/>
      <c r="Y843" s="15"/>
    </row>
    <row r="844">
      <c r="A844" s="17"/>
      <c r="B844" s="17"/>
      <c r="C844" s="17"/>
      <c r="D844" s="17"/>
      <c r="E844" s="17"/>
      <c r="F844" s="17"/>
      <c r="G844" s="17"/>
      <c r="H844" s="17"/>
      <c r="I844" s="15"/>
      <c r="L844" s="30"/>
      <c r="M844" s="89"/>
      <c r="N844" s="15"/>
      <c r="O844" s="15"/>
      <c r="P844" s="15"/>
      <c r="Q844" s="15"/>
      <c r="R844" s="15"/>
      <c r="S844" s="15"/>
      <c r="T844" s="15"/>
      <c r="U844" s="15"/>
      <c r="V844" s="15"/>
      <c r="W844" s="15"/>
      <c r="X844" s="15"/>
      <c r="Y844" s="15"/>
    </row>
    <row r="845">
      <c r="A845" s="17"/>
      <c r="B845" s="17"/>
      <c r="C845" s="17"/>
      <c r="D845" s="17"/>
      <c r="E845" s="17"/>
      <c r="F845" s="17"/>
      <c r="G845" s="17"/>
      <c r="H845" s="17"/>
      <c r="I845" s="15"/>
      <c r="L845" s="30"/>
      <c r="M845" s="89"/>
      <c r="N845" s="15"/>
      <c r="O845" s="15"/>
      <c r="P845" s="15"/>
      <c r="Q845" s="15"/>
      <c r="R845" s="15"/>
      <c r="S845" s="15"/>
      <c r="T845" s="15"/>
      <c r="U845" s="15"/>
      <c r="V845" s="15"/>
      <c r="W845" s="15"/>
      <c r="X845" s="15"/>
      <c r="Y845" s="15"/>
    </row>
    <row r="846">
      <c r="A846" s="17"/>
      <c r="B846" s="17"/>
      <c r="C846" s="17"/>
      <c r="D846" s="17"/>
      <c r="E846" s="17"/>
      <c r="F846" s="17"/>
      <c r="G846" s="17"/>
      <c r="H846" s="17"/>
      <c r="I846" s="15"/>
      <c r="L846" s="30"/>
      <c r="M846" s="89"/>
      <c r="N846" s="15"/>
      <c r="O846" s="15"/>
      <c r="P846" s="15"/>
      <c r="Q846" s="15"/>
      <c r="R846" s="15"/>
      <c r="S846" s="15"/>
      <c r="T846" s="15"/>
      <c r="U846" s="15"/>
      <c r="V846" s="15"/>
      <c r="W846" s="15"/>
      <c r="X846" s="15"/>
      <c r="Y846" s="15"/>
    </row>
    <row r="847">
      <c r="A847" s="17"/>
      <c r="B847" s="17"/>
      <c r="C847" s="17"/>
      <c r="D847" s="17"/>
      <c r="E847" s="17"/>
      <c r="F847" s="17"/>
      <c r="G847" s="17"/>
      <c r="H847" s="17"/>
      <c r="I847" s="15"/>
      <c r="L847" s="30"/>
      <c r="M847" s="89"/>
      <c r="N847" s="15"/>
      <c r="O847" s="15"/>
      <c r="P847" s="15"/>
      <c r="Q847" s="15"/>
      <c r="R847" s="15"/>
      <c r="S847" s="15"/>
      <c r="T847" s="15"/>
      <c r="U847" s="15"/>
      <c r="V847" s="15"/>
      <c r="W847" s="15"/>
      <c r="X847" s="15"/>
      <c r="Y847" s="15"/>
    </row>
    <row r="848">
      <c r="A848" s="17"/>
      <c r="B848" s="17"/>
      <c r="C848" s="17"/>
      <c r="D848" s="17"/>
      <c r="E848" s="17"/>
      <c r="F848" s="17"/>
      <c r="G848" s="17"/>
      <c r="H848" s="17"/>
      <c r="I848" s="15"/>
      <c r="L848" s="30"/>
      <c r="M848" s="89"/>
      <c r="N848" s="15"/>
      <c r="O848" s="15"/>
      <c r="P848" s="15"/>
      <c r="Q848" s="15"/>
      <c r="R848" s="15"/>
      <c r="S848" s="15"/>
      <c r="T848" s="15"/>
      <c r="U848" s="15"/>
      <c r="V848" s="15"/>
      <c r="W848" s="15"/>
      <c r="X848" s="15"/>
      <c r="Y848" s="15"/>
    </row>
    <row r="849">
      <c r="A849" s="17"/>
      <c r="B849" s="17"/>
      <c r="C849" s="17"/>
      <c r="D849" s="17"/>
      <c r="E849" s="17"/>
      <c r="F849" s="17"/>
      <c r="G849" s="17"/>
      <c r="H849" s="17"/>
      <c r="I849" s="15"/>
      <c r="L849" s="30"/>
      <c r="M849" s="89"/>
      <c r="N849" s="15"/>
      <c r="O849" s="15"/>
      <c r="P849" s="15"/>
      <c r="Q849" s="15"/>
      <c r="R849" s="15"/>
      <c r="S849" s="15"/>
      <c r="T849" s="15"/>
      <c r="U849" s="15"/>
      <c r="V849" s="15"/>
      <c r="W849" s="15"/>
      <c r="X849" s="15"/>
      <c r="Y849" s="15"/>
    </row>
    <row r="850">
      <c r="A850" s="17"/>
      <c r="B850" s="17"/>
      <c r="C850" s="17"/>
      <c r="D850" s="17"/>
      <c r="E850" s="17"/>
      <c r="F850" s="17"/>
      <c r="G850" s="17"/>
      <c r="H850" s="17"/>
      <c r="I850" s="15"/>
      <c r="L850" s="30"/>
      <c r="M850" s="89"/>
      <c r="N850" s="15"/>
      <c r="O850" s="15"/>
      <c r="P850" s="15"/>
      <c r="Q850" s="15"/>
      <c r="R850" s="15"/>
      <c r="S850" s="15"/>
      <c r="T850" s="15"/>
      <c r="U850" s="15"/>
      <c r="V850" s="15"/>
      <c r="W850" s="15"/>
      <c r="X850" s="15"/>
      <c r="Y850" s="15"/>
    </row>
    <row r="851">
      <c r="A851" s="17"/>
      <c r="B851" s="17"/>
      <c r="C851" s="17"/>
      <c r="D851" s="17"/>
      <c r="E851" s="17"/>
      <c r="F851" s="17"/>
      <c r="G851" s="17"/>
      <c r="H851" s="17"/>
      <c r="I851" s="15"/>
      <c r="L851" s="30"/>
      <c r="M851" s="89"/>
      <c r="N851" s="15"/>
      <c r="O851" s="15"/>
      <c r="P851" s="15"/>
      <c r="Q851" s="15"/>
      <c r="R851" s="15"/>
      <c r="S851" s="15"/>
      <c r="T851" s="15"/>
      <c r="U851" s="15"/>
      <c r="V851" s="15"/>
      <c r="W851" s="15"/>
      <c r="X851" s="15"/>
      <c r="Y851" s="15"/>
    </row>
    <row r="852">
      <c r="A852" s="17"/>
      <c r="B852" s="17"/>
      <c r="C852" s="17"/>
      <c r="D852" s="17"/>
      <c r="E852" s="17"/>
      <c r="F852" s="17"/>
      <c r="G852" s="17"/>
      <c r="H852" s="17"/>
      <c r="I852" s="15"/>
      <c r="L852" s="30"/>
      <c r="M852" s="89"/>
      <c r="N852" s="15"/>
      <c r="O852" s="15"/>
      <c r="P852" s="15"/>
      <c r="Q852" s="15"/>
      <c r="R852" s="15"/>
      <c r="S852" s="15"/>
      <c r="T852" s="15"/>
      <c r="U852" s="15"/>
      <c r="V852" s="15"/>
      <c r="W852" s="15"/>
      <c r="X852" s="15"/>
      <c r="Y852" s="15"/>
    </row>
    <row r="853">
      <c r="A853" s="17"/>
      <c r="B853" s="17"/>
      <c r="C853" s="17"/>
      <c r="D853" s="17"/>
      <c r="E853" s="17"/>
      <c r="F853" s="17"/>
      <c r="G853" s="17"/>
      <c r="H853" s="17"/>
      <c r="I853" s="15"/>
      <c r="L853" s="30"/>
      <c r="M853" s="89"/>
      <c r="N853" s="15"/>
      <c r="O853" s="15"/>
      <c r="P853" s="15"/>
      <c r="Q853" s="15"/>
      <c r="R853" s="15"/>
      <c r="S853" s="15"/>
      <c r="T853" s="15"/>
      <c r="U853" s="15"/>
      <c r="V853" s="15"/>
      <c r="W853" s="15"/>
      <c r="X853" s="15"/>
      <c r="Y853" s="15"/>
    </row>
    <row r="854">
      <c r="A854" s="17"/>
      <c r="B854" s="17"/>
      <c r="C854" s="17"/>
      <c r="D854" s="17"/>
      <c r="E854" s="17"/>
      <c r="F854" s="17"/>
      <c r="G854" s="17"/>
      <c r="H854" s="17"/>
      <c r="I854" s="15"/>
      <c r="L854" s="30"/>
      <c r="M854" s="89"/>
      <c r="N854" s="15"/>
      <c r="O854" s="15"/>
      <c r="P854" s="15"/>
      <c r="Q854" s="15"/>
      <c r="R854" s="15"/>
      <c r="S854" s="15"/>
      <c r="T854" s="15"/>
      <c r="U854" s="15"/>
      <c r="V854" s="15"/>
      <c r="W854" s="15"/>
      <c r="X854" s="15"/>
      <c r="Y854" s="15"/>
    </row>
    <row r="855">
      <c r="A855" s="17"/>
      <c r="B855" s="17"/>
      <c r="C855" s="17"/>
      <c r="D855" s="17"/>
      <c r="E855" s="17"/>
      <c r="F855" s="17"/>
      <c r="G855" s="17"/>
      <c r="H855" s="17"/>
      <c r="I855" s="15"/>
      <c r="L855" s="30"/>
      <c r="M855" s="89"/>
      <c r="N855" s="15"/>
      <c r="O855" s="15"/>
      <c r="P855" s="15"/>
      <c r="Q855" s="15"/>
      <c r="R855" s="15"/>
      <c r="S855" s="15"/>
      <c r="T855" s="15"/>
      <c r="U855" s="15"/>
      <c r="V855" s="15"/>
      <c r="W855" s="15"/>
      <c r="X855" s="15"/>
      <c r="Y855" s="15"/>
    </row>
    <row r="856">
      <c r="A856" s="17"/>
      <c r="B856" s="17"/>
      <c r="C856" s="17"/>
      <c r="D856" s="17"/>
      <c r="E856" s="17"/>
      <c r="F856" s="17"/>
      <c r="G856" s="17"/>
      <c r="H856" s="17"/>
      <c r="I856" s="15"/>
      <c r="L856" s="30"/>
      <c r="M856" s="89"/>
      <c r="N856" s="15"/>
      <c r="O856" s="15"/>
      <c r="P856" s="15"/>
      <c r="Q856" s="15"/>
      <c r="R856" s="15"/>
      <c r="S856" s="15"/>
      <c r="T856" s="15"/>
      <c r="U856" s="15"/>
      <c r="V856" s="15"/>
      <c r="W856" s="15"/>
      <c r="X856" s="15"/>
      <c r="Y856" s="15"/>
    </row>
    <row r="857">
      <c r="A857" s="17"/>
      <c r="B857" s="17"/>
      <c r="C857" s="17"/>
      <c r="D857" s="17"/>
      <c r="E857" s="17"/>
      <c r="F857" s="17"/>
      <c r="G857" s="17"/>
      <c r="H857" s="17"/>
      <c r="I857" s="15"/>
      <c r="L857" s="30"/>
      <c r="M857" s="89"/>
      <c r="N857" s="15"/>
      <c r="O857" s="15"/>
      <c r="P857" s="15"/>
      <c r="Q857" s="15"/>
      <c r="R857" s="15"/>
      <c r="S857" s="15"/>
      <c r="T857" s="15"/>
      <c r="U857" s="15"/>
      <c r="V857" s="15"/>
      <c r="W857" s="15"/>
      <c r="X857" s="15"/>
      <c r="Y857" s="15"/>
    </row>
    <row r="858">
      <c r="A858" s="17"/>
      <c r="B858" s="17"/>
      <c r="C858" s="17"/>
      <c r="D858" s="17"/>
      <c r="E858" s="17"/>
      <c r="F858" s="17"/>
      <c r="G858" s="17"/>
      <c r="H858" s="17"/>
      <c r="I858" s="15"/>
      <c r="L858" s="30"/>
      <c r="M858" s="89"/>
      <c r="N858" s="15"/>
      <c r="O858" s="15"/>
      <c r="P858" s="15"/>
      <c r="Q858" s="15"/>
      <c r="R858" s="15"/>
      <c r="S858" s="15"/>
      <c r="T858" s="15"/>
      <c r="U858" s="15"/>
      <c r="V858" s="15"/>
      <c r="W858" s="15"/>
      <c r="X858" s="15"/>
      <c r="Y858" s="15"/>
    </row>
    <row r="859">
      <c r="A859" s="17"/>
      <c r="B859" s="17"/>
      <c r="C859" s="17"/>
      <c r="D859" s="17"/>
      <c r="E859" s="17"/>
      <c r="F859" s="17"/>
      <c r="G859" s="17"/>
      <c r="H859" s="17"/>
      <c r="I859" s="15"/>
      <c r="L859" s="30"/>
      <c r="M859" s="89"/>
      <c r="N859" s="15"/>
      <c r="O859" s="15"/>
      <c r="P859" s="15"/>
      <c r="Q859" s="15"/>
      <c r="R859" s="15"/>
      <c r="S859" s="15"/>
      <c r="T859" s="15"/>
      <c r="U859" s="15"/>
      <c r="V859" s="15"/>
      <c r="W859" s="15"/>
      <c r="X859" s="15"/>
      <c r="Y859" s="15"/>
    </row>
    <row r="860">
      <c r="A860" s="17"/>
      <c r="B860" s="17"/>
      <c r="C860" s="17"/>
      <c r="D860" s="17"/>
      <c r="E860" s="17"/>
      <c r="F860" s="17"/>
      <c r="G860" s="17"/>
      <c r="H860" s="17"/>
      <c r="I860" s="15"/>
      <c r="L860" s="30"/>
      <c r="M860" s="89"/>
      <c r="N860" s="15"/>
      <c r="O860" s="15"/>
      <c r="P860" s="15"/>
      <c r="Q860" s="15"/>
      <c r="R860" s="15"/>
      <c r="S860" s="15"/>
      <c r="T860" s="15"/>
      <c r="U860" s="15"/>
      <c r="V860" s="15"/>
      <c r="W860" s="15"/>
      <c r="X860" s="15"/>
      <c r="Y860" s="15"/>
    </row>
    <row r="861">
      <c r="A861" s="17"/>
      <c r="B861" s="17"/>
      <c r="C861" s="17"/>
      <c r="D861" s="17"/>
      <c r="E861" s="17"/>
      <c r="F861" s="17"/>
      <c r="G861" s="17"/>
      <c r="H861" s="17"/>
      <c r="I861" s="15"/>
      <c r="L861" s="30"/>
      <c r="M861" s="89"/>
      <c r="N861" s="15"/>
      <c r="O861" s="15"/>
      <c r="P861" s="15"/>
      <c r="Q861" s="15"/>
      <c r="R861" s="15"/>
      <c r="S861" s="15"/>
      <c r="T861" s="15"/>
      <c r="U861" s="15"/>
      <c r="V861" s="15"/>
      <c r="W861" s="15"/>
      <c r="X861" s="15"/>
      <c r="Y861" s="15"/>
    </row>
    <row r="862">
      <c r="A862" s="17"/>
      <c r="B862" s="17"/>
      <c r="C862" s="17"/>
      <c r="D862" s="17"/>
      <c r="E862" s="17"/>
      <c r="F862" s="17"/>
      <c r="G862" s="17"/>
      <c r="H862" s="17"/>
      <c r="I862" s="15"/>
      <c r="L862" s="30"/>
      <c r="M862" s="89"/>
      <c r="N862" s="15"/>
      <c r="O862" s="15"/>
      <c r="P862" s="15"/>
      <c r="Q862" s="15"/>
      <c r="R862" s="15"/>
      <c r="S862" s="15"/>
      <c r="T862" s="15"/>
      <c r="U862" s="15"/>
      <c r="V862" s="15"/>
      <c r="W862" s="15"/>
      <c r="X862" s="15"/>
      <c r="Y862" s="15"/>
    </row>
    <row r="863">
      <c r="A863" s="17"/>
      <c r="B863" s="17"/>
      <c r="C863" s="17"/>
      <c r="D863" s="17"/>
      <c r="E863" s="17"/>
      <c r="F863" s="17"/>
      <c r="G863" s="17"/>
      <c r="H863" s="17"/>
      <c r="I863" s="15"/>
      <c r="L863" s="30"/>
      <c r="M863" s="89"/>
      <c r="N863" s="15"/>
      <c r="O863" s="15"/>
      <c r="P863" s="15"/>
      <c r="Q863" s="15"/>
      <c r="R863" s="15"/>
      <c r="S863" s="15"/>
      <c r="T863" s="15"/>
      <c r="U863" s="15"/>
      <c r="V863" s="15"/>
      <c r="W863" s="15"/>
      <c r="X863" s="15"/>
      <c r="Y863" s="15"/>
    </row>
    <row r="864">
      <c r="A864" s="17"/>
      <c r="B864" s="17"/>
      <c r="C864" s="17"/>
      <c r="D864" s="17"/>
      <c r="E864" s="17"/>
      <c r="F864" s="17"/>
      <c r="G864" s="17"/>
      <c r="H864" s="17"/>
      <c r="I864" s="15"/>
      <c r="L864" s="30"/>
      <c r="M864" s="89"/>
      <c r="N864" s="15"/>
      <c r="O864" s="15"/>
      <c r="P864" s="15"/>
      <c r="Q864" s="15"/>
      <c r="R864" s="15"/>
      <c r="S864" s="15"/>
      <c r="T864" s="15"/>
      <c r="U864" s="15"/>
      <c r="V864" s="15"/>
      <c r="W864" s="15"/>
      <c r="X864" s="15"/>
      <c r="Y864" s="15"/>
    </row>
    <row r="865">
      <c r="A865" s="17"/>
      <c r="B865" s="17"/>
      <c r="C865" s="17"/>
      <c r="D865" s="17"/>
      <c r="E865" s="17"/>
      <c r="F865" s="17"/>
      <c r="G865" s="17"/>
      <c r="H865" s="17"/>
      <c r="I865" s="15"/>
      <c r="L865" s="30"/>
      <c r="M865" s="89"/>
      <c r="N865" s="15"/>
      <c r="O865" s="15"/>
      <c r="P865" s="15"/>
      <c r="Q865" s="15"/>
      <c r="R865" s="15"/>
      <c r="S865" s="15"/>
      <c r="T865" s="15"/>
      <c r="U865" s="15"/>
      <c r="V865" s="15"/>
      <c r="W865" s="15"/>
      <c r="X865" s="15"/>
      <c r="Y865" s="15"/>
    </row>
    <row r="866">
      <c r="A866" s="17"/>
      <c r="B866" s="17"/>
      <c r="C866" s="17"/>
      <c r="D866" s="17"/>
      <c r="E866" s="17"/>
      <c r="F866" s="17"/>
      <c r="G866" s="17"/>
      <c r="H866" s="17"/>
      <c r="I866" s="15"/>
      <c r="L866" s="30"/>
      <c r="M866" s="89"/>
      <c r="N866" s="15"/>
      <c r="O866" s="15"/>
      <c r="P866" s="15"/>
      <c r="Q866" s="15"/>
      <c r="R866" s="15"/>
      <c r="S866" s="15"/>
      <c r="T866" s="15"/>
      <c r="U866" s="15"/>
      <c r="V866" s="15"/>
      <c r="W866" s="15"/>
      <c r="X866" s="15"/>
      <c r="Y866" s="15"/>
    </row>
    <row r="867">
      <c r="A867" s="17"/>
      <c r="B867" s="17"/>
      <c r="C867" s="17"/>
      <c r="D867" s="17"/>
      <c r="E867" s="17"/>
      <c r="F867" s="17"/>
      <c r="G867" s="17"/>
      <c r="H867" s="17"/>
      <c r="I867" s="15"/>
      <c r="L867" s="30"/>
      <c r="M867" s="89"/>
      <c r="N867" s="15"/>
      <c r="O867" s="15"/>
      <c r="P867" s="15"/>
      <c r="Q867" s="15"/>
      <c r="R867" s="15"/>
      <c r="S867" s="15"/>
      <c r="T867" s="15"/>
      <c r="U867" s="15"/>
      <c r="V867" s="15"/>
      <c r="W867" s="15"/>
      <c r="X867" s="15"/>
      <c r="Y867" s="15"/>
    </row>
    <row r="868">
      <c r="A868" s="17"/>
      <c r="B868" s="17"/>
      <c r="C868" s="17"/>
      <c r="D868" s="17"/>
      <c r="E868" s="17"/>
      <c r="F868" s="17"/>
      <c r="G868" s="17"/>
      <c r="H868" s="17"/>
      <c r="I868" s="15"/>
      <c r="L868" s="30"/>
      <c r="M868" s="89"/>
      <c r="N868" s="15"/>
      <c r="O868" s="15"/>
      <c r="P868" s="15"/>
      <c r="Q868" s="15"/>
      <c r="R868" s="15"/>
      <c r="S868" s="15"/>
      <c r="T868" s="15"/>
      <c r="U868" s="15"/>
      <c r="V868" s="15"/>
      <c r="W868" s="15"/>
      <c r="X868" s="15"/>
      <c r="Y868" s="15"/>
    </row>
    <row r="869">
      <c r="A869" s="17"/>
      <c r="B869" s="17"/>
      <c r="C869" s="17"/>
      <c r="D869" s="17"/>
      <c r="E869" s="17"/>
      <c r="F869" s="17"/>
      <c r="G869" s="17"/>
      <c r="H869" s="17"/>
      <c r="I869" s="15"/>
      <c r="L869" s="30"/>
      <c r="M869" s="89"/>
      <c r="N869" s="15"/>
      <c r="O869" s="15"/>
      <c r="P869" s="15"/>
      <c r="Q869" s="15"/>
      <c r="R869" s="15"/>
      <c r="S869" s="15"/>
      <c r="T869" s="15"/>
      <c r="U869" s="15"/>
      <c r="V869" s="15"/>
      <c r="W869" s="15"/>
      <c r="X869" s="15"/>
      <c r="Y869" s="15"/>
    </row>
    <row r="870">
      <c r="A870" s="17"/>
      <c r="B870" s="17"/>
      <c r="C870" s="17"/>
      <c r="D870" s="17"/>
      <c r="E870" s="17"/>
      <c r="F870" s="17"/>
      <c r="G870" s="17"/>
      <c r="H870" s="17"/>
      <c r="I870" s="15"/>
      <c r="L870" s="30"/>
      <c r="M870" s="89"/>
      <c r="N870" s="15"/>
      <c r="O870" s="15"/>
      <c r="P870" s="15"/>
      <c r="Q870" s="15"/>
      <c r="R870" s="15"/>
      <c r="S870" s="15"/>
      <c r="T870" s="15"/>
      <c r="U870" s="15"/>
      <c r="V870" s="15"/>
      <c r="W870" s="15"/>
      <c r="X870" s="15"/>
      <c r="Y870" s="15"/>
    </row>
    <row r="871">
      <c r="A871" s="17"/>
      <c r="B871" s="17"/>
      <c r="C871" s="17"/>
      <c r="D871" s="17"/>
      <c r="E871" s="17"/>
      <c r="F871" s="17"/>
      <c r="G871" s="17"/>
      <c r="H871" s="17"/>
      <c r="I871" s="15"/>
      <c r="L871" s="30"/>
      <c r="M871" s="89"/>
      <c r="N871" s="15"/>
      <c r="O871" s="15"/>
      <c r="P871" s="15"/>
      <c r="Q871" s="15"/>
      <c r="R871" s="15"/>
      <c r="S871" s="15"/>
      <c r="T871" s="15"/>
      <c r="U871" s="15"/>
      <c r="V871" s="15"/>
      <c r="W871" s="15"/>
      <c r="X871" s="15"/>
      <c r="Y871" s="15"/>
    </row>
    <row r="872">
      <c r="A872" s="17"/>
      <c r="B872" s="17"/>
      <c r="C872" s="17"/>
      <c r="D872" s="17"/>
      <c r="E872" s="17"/>
      <c r="F872" s="17"/>
      <c r="G872" s="17"/>
      <c r="H872" s="17"/>
      <c r="I872" s="15"/>
      <c r="L872" s="30"/>
      <c r="M872" s="89"/>
      <c r="N872" s="15"/>
      <c r="O872" s="15"/>
      <c r="P872" s="15"/>
      <c r="Q872" s="15"/>
      <c r="R872" s="15"/>
      <c r="S872" s="15"/>
      <c r="T872" s="15"/>
      <c r="U872" s="15"/>
      <c r="V872" s="15"/>
      <c r="W872" s="15"/>
      <c r="X872" s="15"/>
      <c r="Y872" s="15"/>
    </row>
    <row r="873">
      <c r="A873" s="17"/>
      <c r="B873" s="17"/>
      <c r="C873" s="17"/>
      <c r="D873" s="17"/>
      <c r="E873" s="17"/>
      <c r="F873" s="17"/>
      <c r="G873" s="17"/>
      <c r="H873" s="17"/>
      <c r="I873" s="15"/>
      <c r="L873" s="30"/>
      <c r="M873" s="89"/>
      <c r="N873" s="15"/>
      <c r="O873" s="15"/>
      <c r="P873" s="15"/>
      <c r="Q873" s="15"/>
      <c r="R873" s="15"/>
      <c r="S873" s="15"/>
      <c r="T873" s="15"/>
      <c r="U873" s="15"/>
      <c r="V873" s="15"/>
      <c r="W873" s="15"/>
      <c r="X873" s="15"/>
      <c r="Y873" s="15"/>
    </row>
    <row r="874">
      <c r="A874" s="17"/>
      <c r="B874" s="17"/>
      <c r="C874" s="17"/>
      <c r="D874" s="17"/>
      <c r="E874" s="17"/>
      <c r="F874" s="17"/>
      <c r="G874" s="17"/>
      <c r="H874" s="17"/>
      <c r="I874" s="15"/>
      <c r="L874" s="30"/>
      <c r="M874" s="89"/>
      <c r="N874" s="15"/>
      <c r="O874" s="15"/>
      <c r="P874" s="15"/>
      <c r="Q874" s="15"/>
      <c r="R874" s="15"/>
      <c r="S874" s="15"/>
      <c r="T874" s="15"/>
      <c r="U874" s="15"/>
      <c r="V874" s="15"/>
      <c r="W874" s="15"/>
      <c r="X874" s="15"/>
      <c r="Y874" s="15"/>
    </row>
    <row r="875">
      <c r="A875" s="17"/>
      <c r="B875" s="17"/>
      <c r="C875" s="17"/>
      <c r="D875" s="17"/>
      <c r="E875" s="17"/>
      <c r="F875" s="17"/>
      <c r="G875" s="17"/>
      <c r="H875" s="17"/>
      <c r="I875" s="15"/>
      <c r="L875" s="30"/>
      <c r="M875" s="89"/>
      <c r="N875" s="15"/>
      <c r="O875" s="15"/>
      <c r="P875" s="15"/>
      <c r="Q875" s="15"/>
      <c r="R875" s="15"/>
      <c r="S875" s="15"/>
      <c r="T875" s="15"/>
      <c r="U875" s="15"/>
      <c r="V875" s="15"/>
      <c r="W875" s="15"/>
      <c r="X875" s="15"/>
      <c r="Y875" s="15"/>
    </row>
    <row r="876">
      <c r="A876" s="17"/>
      <c r="B876" s="17"/>
      <c r="C876" s="17"/>
      <c r="D876" s="17"/>
      <c r="E876" s="17"/>
      <c r="F876" s="17"/>
      <c r="G876" s="17"/>
      <c r="H876" s="17"/>
      <c r="I876" s="15"/>
      <c r="L876" s="30"/>
      <c r="M876" s="89"/>
      <c r="N876" s="15"/>
      <c r="O876" s="15"/>
      <c r="P876" s="15"/>
      <c r="Q876" s="15"/>
      <c r="R876" s="15"/>
      <c r="S876" s="15"/>
      <c r="T876" s="15"/>
      <c r="U876" s="15"/>
      <c r="V876" s="15"/>
      <c r="W876" s="15"/>
      <c r="X876" s="15"/>
      <c r="Y876" s="15"/>
    </row>
    <row r="877">
      <c r="A877" s="17"/>
      <c r="B877" s="17"/>
      <c r="C877" s="17"/>
      <c r="D877" s="17"/>
      <c r="E877" s="17"/>
      <c r="F877" s="17"/>
      <c r="G877" s="17"/>
      <c r="H877" s="17"/>
      <c r="I877" s="15"/>
      <c r="L877" s="30"/>
      <c r="M877" s="89"/>
      <c r="N877" s="15"/>
      <c r="O877" s="15"/>
      <c r="P877" s="15"/>
      <c r="Q877" s="15"/>
      <c r="R877" s="15"/>
      <c r="S877" s="15"/>
      <c r="T877" s="15"/>
      <c r="U877" s="15"/>
      <c r="V877" s="15"/>
      <c r="W877" s="15"/>
      <c r="X877" s="15"/>
      <c r="Y877" s="15"/>
    </row>
    <row r="878">
      <c r="A878" s="17"/>
      <c r="B878" s="17"/>
      <c r="C878" s="17"/>
      <c r="D878" s="17"/>
      <c r="E878" s="17"/>
      <c r="F878" s="17"/>
      <c r="G878" s="17"/>
      <c r="H878" s="17"/>
      <c r="I878" s="15"/>
      <c r="L878" s="30"/>
      <c r="M878" s="89"/>
      <c r="N878" s="15"/>
      <c r="O878" s="15"/>
      <c r="P878" s="15"/>
      <c r="Q878" s="15"/>
      <c r="R878" s="15"/>
      <c r="S878" s="15"/>
      <c r="T878" s="15"/>
      <c r="U878" s="15"/>
      <c r="V878" s="15"/>
      <c r="W878" s="15"/>
      <c r="X878" s="15"/>
      <c r="Y878" s="15"/>
    </row>
    <row r="879">
      <c r="A879" s="17"/>
      <c r="B879" s="17"/>
      <c r="C879" s="17"/>
      <c r="D879" s="17"/>
      <c r="E879" s="17"/>
      <c r="F879" s="17"/>
      <c r="G879" s="17"/>
      <c r="H879" s="17"/>
      <c r="I879" s="15"/>
      <c r="L879" s="30"/>
      <c r="M879" s="89"/>
      <c r="N879" s="15"/>
      <c r="O879" s="15"/>
      <c r="P879" s="15"/>
      <c r="Q879" s="15"/>
      <c r="R879" s="15"/>
      <c r="S879" s="15"/>
      <c r="T879" s="15"/>
      <c r="U879" s="15"/>
      <c r="V879" s="15"/>
      <c r="W879" s="15"/>
      <c r="X879" s="15"/>
      <c r="Y879" s="15"/>
    </row>
    <row r="880">
      <c r="A880" s="17"/>
      <c r="B880" s="17"/>
      <c r="C880" s="17"/>
      <c r="D880" s="17"/>
      <c r="E880" s="17"/>
      <c r="F880" s="17"/>
      <c r="G880" s="17"/>
      <c r="H880" s="17"/>
      <c r="I880" s="15"/>
      <c r="L880" s="30"/>
      <c r="M880" s="89"/>
      <c r="N880" s="15"/>
      <c r="O880" s="15"/>
      <c r="P880" s="15"/>
      <c r="Q880" s="15"/>
      <c r="R880" s="15"/>
      <c r="S880" s="15"/>
      <c r="T880" s="15"/>
      <c r="U880" s="15"/>
      <c r="V880" s="15"/>
      <c r="W880" s="15"/>
      <c r="X880" s="15"/>
      <c r="Y880" s="15"/>
    </row>
    <row r="881">
      <c r="A881" s="17"/>
      <c r="B881" s="17"/>
      <c r="C881" s="17"/>
      <c r="D881" s="17"/>
      <c r="E881" s="17"/>
      <c r="F881" s="17"/>
      <c r="G881" s="17"/>
      <c r="H881" s="17"/>
      <c r="I881" s="15"/>
      <c r="L881" s="30"/>
      <c r="M881" s="89"/>
      <c r="N881" s="15"/>
      <c r="O881" s="15"/>
      <c r="P881" s="15"/>
      <c r="Q881" s="15"/>
      <c r="R881" s="15"/>
      <c r="S881" s="15"/>
      <c r="T881" s="15"/>
      <c r="U881" s="15"/>
      <c r="V881" s="15"/>
      <c r="W881" s="15"/>
      <c r="X881" s="15"/>
      <c r="Y881" s="15"/>
    </row>
    <row r="882">
      <c r="A882" s="17"/>
      <c r="B882" s="17"/>
      <c r="C882" s="17"/>
      <c r="D882" s="17"/>
      <c r="E882" s="17"/>
      <c r="F882" s="17"/>
      <c r="G882" s="17"/>
      <c r="H882" s="17"/>
      <c r="I882" s="15"/>
      <c r="L882" s="30"/>
      <c r="M882" s="89"/>
      <c r="N882" s="15"/>
      <c r="O882" s="15"/>
      <c r="P882" s="15"/>
      <c r="Q882" s="15"/>
      <c r="R882" s="15"/>
      <c r="S882" s="15"/>
      <c r="T882" s="15"/>
      <c r="U882" s="15"/>
      <c r="V882" s="15"/>
      <c r="W882" s="15"/>
      <c r="X882" s="15"/>
      <c r="Y882" s="15"/>
    </row>
    <row r="883">
      <c r="A883" s="17"/>
      <c r="B883" s="17"/>
      <c r="C883" s="17"/>
      <c r="D883" s="17"/>
      <c r="E883" s="17"/>
      <c r="F883" s="17"/>
      <c r="G883" s="17"/>
      <c r="H883" s="17"/>
      <c r="I883" s="15"/>
      <c r="L883" s="30"/>
      <c r="M883" s="89"/>
      <c r="N883" s="15"/>
      <c r="O883" s="15"/>
      <c r="P883" s="15"/>
      <c r="Q883" s="15"/>
      <c r="R883" s="15"/>
      <c r="S883" s="15"/>
      <c r="T883" s="15"/>
      <c r="U883" s="15"/>
      <c r="V883" s="15"/>
      <c r="W883" s="15"/>
      <c r="X883" s="15"/>
      <c r="Y883" s="15"/>
    </row>
    <row r="884">
      <c r="A884" s="17"/>
      <c r="B884" s="17"/>
      <c r="C884" s="17"/>
      <c r="D884" s="17"/>
      <c r="E884" s="17"/>
      <c r="F884" s="17"/>
      <c r="G884" s="17"/>
      <c r="H884" s="17"/>
      <c r="I884" s="15"/>
      <c r="L884" s="30"/>
      <c r="M884" s="89"/>
      <c r="N884" s="15"/>
      <c r="O884" s="15"/>
      <c r="P884" s="15"/>
      <c r="Q884" s="15"/>
      <c r="R884" s="15"/>
      <c r="S884" s="15"/>
      <c r="T884" s="15"/>
      <c r="U884" s="15"/>
      <c r="V884" s="15"/>
      <c r="W884" s="15"/>
      <c r="X884" s="15"/>
      <c r="Y884" s="15"/>
    </row>
    <row r="885">
      <c r="A885" s="17"/>
      <c r="B885" s="17"/>
      <c r="C885" s="17"/>
      <c r="D885" s="17"/>
      <c r="E885" s="17"/>
      <c r="F885" s="17"/>
      <c r="G885" s="17"/>
      <c r="H885" s="17"/>
      <c r="I885" s="15"/>
      <c r="L885" s="30"/>
      <c r="M885" s="89"/>
      <c r="N885" s="15"/>
      <c r="O885" s="15"/>
      <c r="P885" s="15"/>
      <c r="Q885" s="15"/>
      <c r="R885" s="15"/>
      <c r="S885" s="15"/>
      <c r="T885" s="15"/>
      <c r="U885" s="15"/>
      <c r="V885" s="15"/>
      <c r="W885" s="15"/>
      <c r="X885" s="15"/>
      <c r="Y885" s="15"/>
    </row>
    <row r="886">
      <c r="A886" s="17"/>
      <c r="B886" s="17"/>
      <c r="C886" s="17"/>
      <c r="D886" s="17"/>
      <c r="E886" s="17"/>
      <c r="F886" s="17"/>
      <c r="G886" s="17"/>
      <c r="H886" s="17"/>
      <c r="I886" s="15"/>
      <c r="L886" s="30"/>
      <c r="M886" s="89"/>
      <c r="N886" s="15"/>
      <c r="O886" s="15"/>
      <c r="P886" s="15"/>
      <c r="Q886" s="15"/>
      <c r="R886" s="15"/>
      <c r="S886" s="15"/>
      <c r="T886" s="15"/>
      <c r="U886" s="15"/>
      <c r="V886" s="15"/>
      <c r="W886" s="15"/>
      <c r="X886" s="15"/>
      <c r="Y886" s="15"/>
    </row>
    <row r="887">
      <c r="A887" s="17"/>
      <c r="B887" s="17"/>
      <c r="C887" s="17"/>
      <c r="D887" s="17"/>
      <c r="E887" s="17"/>
      <c r="F887" s="17"/>
      <c r="G887" s="17"/>
      <c r="H887" s="17"/>
      <c r="I887" s="15"/>
      <c r="L887" s="30"/>
      <c r="M887" s="89"/>
      <c r="N887" s="15"/>
      <c r="O887" s="15"/>
      <c r="P887" s="15"/>
      <c r="Q887" s="15"/>
      <c r="R887" s="15"/>
      <c r="S887" s="15"/>
      <c r="T887" s="15"/>
      <c r="U887" s="15"/>
      <c r="V887" s="15"/>
      <c r="W887" s="15"/>
      <c r="X887" s="15"/>
      <c r="Y887" s="15"/>
    </row>
    <row r="888">
      <c r="A888" s="17"/>
      <c r="B888" s="17"/>
      <c r="C888" s="17"/>
      <c r="D888" s="17"/>
      <c r="E888" s="17"/>
      <c r="F888" s="17"/>
      <c r="G888" s="17"/>
      <c r="H888" s="17"/>
      <c r="I888" s="15"/>
      <c r="L888" s="30"/>
      <c r="M888" s="89"/>
      <c r="N888" s="15"/>
      <c r="O888" s="15"/>
      <c r="P888" s="15"/>
      <c r="Q888" s="15"/>
      <c r="R888" s="15"/>
      <c r="S888" s="15"/>
      <c r="T888" s="15"/>
      <c r="U888" s="15"/>
      <c r="V888" s="15"/>
      <c r="W888" s="15"/>
      <c r="X888" s="15"/>
      <c r="Y888" s="15"/>
    </row>
    <row r="889">
      <c r="A889" s="17"/>
      <c r="B889" s="17"/>
      <c r="C889" s="17"/>
      <c r="D889" s="17"/>
      <c r="E889" s="17"/>
      <c r="F889" s="17"/>
      <c r="G889" s="17"/>
      <c r="H889" s="17"/>
      <c r="I889" s="15"/>
      <c r="L889" s="30"/>
      <c r="M889" s="89"/>
      <c r="N889" s="15"/>
      <c r="O889" s="15"/>
      <c r="P889" s="15"/>
      <c r="Q889" s="15"/>
      <c r="R889" s="15"/>
      <c r="S889" s="15"/>
      <c r="T889" s="15"/>
      <c r="U889" s="15"/>
      <c r="V889" s="15"/>
      <c r="W889" s="15"/>
      <c r="X889" s="15"/>
      <c r="Y889" s="15"/>
    </row>
    <row r="890">
      <c r="A890" s="17"/>
      <c r="B890" s="17"/>
      <c r="C890" s="17"/>
      <c r="D890" s="17"/>
      <c r="E890" s="17"/>
      <c r="F890" s="17"/>
      <c r="G890" s="17"/>
      <c r="H890" s="17"/>
      <c r="I890" s="15"/>
      <c r="L890" s="30"/>
      <c r="M890" s="89"/>
      <c r="N890" s="15"/>
      <c r="O890" s="15"/>
      <c r="P890" s="15"/>
      <c r="Q890" s="15"/>
      <c r="R890" s="15"/>
      <c r="S890" s="15"/>
      <c r="T890" s="15"/>
      <c r="U890" s="15"/>
      <c r="V890" s="15"/>
      <c r="W890" s="15"/>
      <c r="X890" s="15"/>
      <c r="Y890" s="15"/>
    </row>
    <row r="891">
      <c r="A891" s="17"/>
      <c r="B891" s="17"/>
      <c r="C891" s="17"/>
      <c r="D891" s="17"/>
      <c r="E891" s="17"/>
      <c r="F891" s="17"/>
      <c r="G891" s="17"/>
      <c r="H891" s="17"/>
      <c r="I891" s="15"/>
      <c r="L891" s="30"/>
      <c r="M891" s="89"/>
      <c r="N891" s="15"/>
      <c r="O891" s="15"/>
      <c r="P891" s="15"/>
      <c r="Q891" s="15"/>
      <c r="R891" s="15"/>
      <c r="S891" s="15"/>
      <c r="T891" s="15"/>
      <c r="U891" s="15"/>
      <c r="V891" s="15"/>
      <c r="W891" s="15"/>
      <c r="X891" s="15"/>
      <c r="Y891" s="15"/>
    </row>
    <row r="892">
      <c r="A892" s="17"/>
      <c r="B892" s="17"/>
      <c r="C892" s="17"/>
      <c r="D892" s="17"/>
      <c r="E892" s="17"/>
      <c r="F892" s="17"/>
      <c r="G892" s="17"/>
      <c r="H892" s="17"/>
      <c r="I892" s="15"/>
      <c r="L892" s="30"/>
      <c r="M892" s="89"/>
      <c r="N892" s="15"/>
      <c r="O892" s="15"/>
      <c r="P892" s="15"/>
      <c r="Q892" s="15"/>
      <c r="R892" s="15"/>
      <c r="S892" s="15"/>
      <c r="T892" s="15"/>
      <c r="U892" s="15"/>
      <c r="V892" s="15"/>
      <c r="W892" s="15"/>
      <c r="X892" s="15"/>
      <c r="Y892" s="15"/>
    </row>
    <row r="893">
      <c r="A893" s="17"/>
      <c r="B893" s="17"/>
      <c r="C893" s="17"/>
      <c r="D893" s="17"/>
      <c r="E893" s="17"/>
      <c r="F893" s="17"/>
      <c r="G893" s="17"/>
      <c r="H893" s="17"/>
      <c r="I893" s="15"/>
      <c r="L893" s="30"/>
      <c r="M893" s="89"/>
      <c r="N893" s="15"/>
      <c r="O893" s="15"/>
      <c r="P893" s="15"/>
      <c r="Q893" s="15"/>
      <c r="R893" s="15"/>
      <c r="S893" s="15"/>
      <c r="T893" s="15"/>
      <c r="U893" s="15"/>
      <c r="V893" s="15"/>
      <c r="W893" s="15"/>
      <c r="X893" s="15"/>
      <c r="Y893" s="15"/>
    </row>
    <row r="894">
      <c r="A894" s="17"/>
      <c r="B894" s="17"/>
      <c r="C894" s="17"/>
      <c r="D894" s="17"/>
      <c r="E894" s="17"/>
      <c r="F894" s="17"/>
      <c r="G894" s="17"/>
      <c r="H894" s="17"/>
      <c r="I894" s="15"/>
      <c r="L894" s="30"/>
      <c r="M894" s="89"/>
      <c r="N894" s="15"/>
      <c r="O894" s="15"/>
      <c r="P894" s="15"/>
      <c r="Q894" s="15"/>
      <c r="R894" s="15"/>
      <c r="S894" s="15"/>
      <c r="T894" s="15"/>
      <c r="U894" s="15"/>
      <c r="V894" s="15"/>
      <c r="W894" s="15"/>
      <c r="X894" s="15"/>
      <c r="Y894" s="15"/>
    </row>
    <row r="895">
      <c r="A895" s="17"/>
      <c r="B895" s="17"/>
      <c r="C895" s="17"/>
      <c r="D895" s="17"/>
      <c r="E895" s="17"/>
      <c r="F895" s="17"/>
      <c r="G895" s="17"/>
      <c r="H895" s="17"/>
      <c r="I895" s="15"/>
      <c r="L895" s="30"/>
      <c r="M895" s="89"/>
      <c r="N895" s="15"/>
      <c r="O895" s="15"/>
      <c r="P895" s="15"/>
      <c r="Q895" s="15"/>
      <c r="R895" s="15"/>
      <c r="S895" s="15"/>
      <c r="T895" s="15"/>
      <c r="U895" s="15"/>
      <c r="V895" s="15"/>
      <c r="W895" s="15"/>
      <c r="X895" s="15"/>
      <c r="Y895" s="15"/>
    </row>
    <row r="896">
      <c r="A896" s="17"/>
      <c r="B896" s="17"/>
      <c r="C896" s="17"/>
      <c r="D896" s="17"/>
      <c r="E896" s="17"/>
      <c r="F896" s="17"/>
      <c r="G896" s="17"/>
      <c r="H896" s="17"/>
      <c r="I896" s="15"/>
      <c r="L896" s="30"/>
      <c r="M896" s="89"/>
      <c r="N896" s="15"/>
      <c r="O896" s="15"/>
      <c r="P896" s="15"/>
      <c r="Q896" s="15"/>
      <c r="R896" s="15"/>
      <c r="S896" s="15"/>
      <c r="T896" s="15"/>
      <c r="U896" s="15"/>
      <c r="V896" s="15"/>
      <c r="W896" s="15"/>
      <c r="X896" s="15"/>
      <c r="Y896" s="15"/>
    </row>
    <row r="897">
      <c r="A897" s="17"/>
      <c r="B897" s="17"/>
      <c r="C897" s="17"/>
      <c r="D897" s="17"/>
      <c r="E897" s="17"/>
      <c r="F897" s="17"/>
      <c r="G897" s="17"/>
      <c r="H897" s="17"/>
      <c r="I897" s="15"/>
      <c r="L897" s="30"/>
      <c r="M897" s="89"/>
      <c r="N897" s="15"/>
      <c r="O897" s="15"/>
      <c r="P897" s="15"/>
      <c r="Q897" s="15"/>
      <c r="R897" s="15"/>
      <c r="S897" s="15"/>
      <c r="T897" s="15"/>
      <c r="U897" s="15"/>
      <c r="V897" s="15"/>
      <c r="W897" s="15"/>
      <c r="X897" s="15"/>
      <c r="Y897" s="15"/>
    </row>
    <row r="898">
      <c r="A898" s="17"/>
      <c r="B898" s="17"/>
      <c r="C898" s="17"/>
      <c r="D898" s="17"/>
      <c r="E898" s="17"/>
      <c r="F898" s="17"/>
      <c r="G898" s="17"/>
      <c r="H898" s="17"/>
      <c r="I898" s="15"/>
      <c r="L898" s="30"/>
      <c r="M898" s="89"/>
      <c r="N898" s="15"/>
      <c r="O898" s="15"/>
      <c r="P898" s="15"/>
      <c r="Q898" s="15"/>
      <c r="R898" s="15"/>
      <c r="S898" s="15"/>
      <c r="T898" s="15"/>
      <c r="U898" s="15"/>
      <c r="V898" s="15"/>
      <c r="W898" s="15"/>
      <c r="X898" s="15"/>
      <c r="Y898" s="15"/>
    </row>
    <row r="899">
      <c r="A899" s="17"/>
      <c r="B899" s="17"/>
      <c r="C899" s="17"/>
      <c r="D899" s="17"/>
      <c r="E899" s="17"/>
      <c r="F899" s="17"/>
      <c r="G899" s="17"/>
      <c r="H899" s="17"/>
      <c r="I899" s="15"/>
      <c r="L899" s="30"/>
      <c r="M899" s="89"/>
      <c r="N899" s="15"/>
      <c r="O899" s="15"/>
      <c r="P899" s="15"/>
      <c r="Q899" s="15"/>
      <c r="R899" s="15"/>
      <c r="S899" s="15"/>
      <c r="T899" s="15"/>
      <c r="U899" s="15"/>
      <c r="V899" s="15"/>
      <c r="W899" s="15"/>
      <c r="X899" s="15"/>
      <c r="Y899" s="15"/>
    </row>
    <row r="900">
      <c r="A900" s="17"/>
      <c r="B900" s="17"/>
      <c r="C900" s="17"/>
      <c r="D900" s="17"/>
      <c r="E900" s="17"/>
      <c r="F900" s="17"/>
      <c r="G900" s="17"/>
      <c r="H900" s="17"/>
      <c r="I900" s="15"/>
      <c r="L900" s="30"/>
      <c r="M900" s="89"/>
      <c r="N900" s="15"/>
      <c r="O900" s="15"/>
      <c r="P900" s="15"/>
      <c r="Q900" s="15"/>
      <c r="R900" s="15"/>
      <c r="S900" s="15"/>
      <c r="T900" s="15"/>
      <c r="U900" s="15"/>
      <c r="V900" s="15"/>
      <c r="W900" s="15"/>
      <c r="X900" s="15"/>
      <c r="Y900" s="15"/>
    </row>
    <row r="901">
      <c r="A901" s="17"/>
      <c r="B901" s="17"/>
      <c r="C901" s="17"/>
      <c r="D901" s="17"/>
      <c r="E901" s="17"/>
      <c r="F901" s="17"/>
      <c r="G901" s="17"/>
      <c r="H901" s="17"/>
      <c r="I901" s="15"/>
      <c r="L901" s="30"/>
      <c r="M901" s="89"/>
      <c r="N901" s="15"/>
      <c r="O901" s="15"/>
      <c r="P901" s="15"/>
      <c r="Q901" s="15"/>
      <c r="R901" s="15"/>
      <c r="S901" s="15"/>
      <c r="T901" s="15"/>
      <c r="U901" s="15"/>
      <c r="V901" s="15"/>
      <c r="W901" s="15"/>
      <c r="X901" s="15"/>
      <c r="Y901" s="15"/>
    </row>
    <row r="902">
      <c r="A902" s="17"/>
      <c r="B902" s="17"/>
      <c r="C902" s="17"/>
      <c r="D902" s="17"/>
      <c r="E902" s="17"/>
      <c r="F902" s="17"/>
      <c r="G902" s="17"/>
      <c r="H902" s="17"/>
      <c r="I902" s="15"/>
      <c r="L902" s="30"/>
      <c r="M902" s="89"/>
      <c r="N902" s="15"/>
      <c r="O902" s="15"/>
      <c r="P902" s="15"/>
      <c r="Q902" s="15"/>
      <c r="R902" s="15"/>
      <c r="S902" s="15"/>
      <c r="T902" s="15"/>
      <c r="U902" s="15"/>
      <c r="V902" s="15"/>
      <c r="W902" s="15"/>
      <c r="X902" s="15"/>
      <c r="Y902" s="15"/>
    </row>
    <row r="903">
      <c r="A903" s="17"/>
      <c r="B903" s="17"/>
      <c r="C903" s="17"/>
      <c r="D903" s="17"/>
      <c r="E903" s="17"/>
      <c r="F903" s="17"/>
      <c r="G903" s="17"/>
      <c r="H903" s="17"/>
      <c r="I903" s="15"/>
      <c r="L903" s="30"/>
      <c r="M903" s="89"/>
      <c r="N903" s="15"/>
      <c r="O903" s="15"/>
      <c r="P903" s="15"/>
      <c r="Q903" s="15"/>
      <c r="R903" s="15"/>
      <c r="S903" s="15"/>
      <c r="T903" s="15"/>
      <c r="U903" s="15"/>
      <c r="V903" s="15"/>
      <c r="W903" s="15"/>
      <c r="X903" s="15"/>
      <c r="Y903" s="15"/>
    </row>
    <row r="904">
      <c r="A904" s="17"/>
      <c r="B904" s="17"/>
      <c r="C904" s="17"/>
      <c r="D904" s="17"/>
      <c r="E904" s="17"/>
      <c r="F904" s="17"/>
      <c r="G904" s="17"/>
      <c r="H904" s="17"/>
      <c r="I904" s="15"/>
      <c r="L904" s="30"/>
      <c r="M904" s="89"/>
      <c r="N904" s="15"/>
      <c r="O904" s="15"/>
      <c r="P904" s="15"/>
      <c r="Q904" s="15"/>
      <c r="R904" s="15"/>
      <c r="S904" s="15"/>
      <c r="T904" s="15"/>
      <c r="U904" s="15"/>
      <c r="V904" s="15"/>
      <c r="W904" s="15"/>
      <c r="X904" s="15"/>
      <c r="Y904" s="15"/>
    </row>
    <row r="905">
      <c r="A905" s="17"/>
      <c r="B905" s="17"/>
      <c r="C905" s="17"/>
      <c r="D905" s="17"/>
      <c r="E905" s="17"/>
      <c r="F905" s="17"/>
      <c r="G905" s="17"/>
      <c r="H905" s="17"/>
      <c r="I905" s="15"/>
      <c r="L905" s="30"/>
      <c r="M905" s="89"/>
      <c r="N905" s="15"/>
      <c r="O905" s="15"/>
      <c r="P905" s="15"/>
      <c r="Q905" s="15"/>
      <c r="R905" s="15"/>
      <c r="S905" s="15"/>
      <c r="T905" s="15"/>
      <c r="U905" s="15"/>
      <c r="V905" s="15"/>
      <c r="W905" s="15"/>
      <c r="X905" s="15"/>
      <c r="Y905" s="15"/>
    </row>
    <row r="906">
      <c r="A906" s="17"/>
      <c r="B906" s="17"/>
      <c r="C906" s="17"/>
      <c r="D906" s="17"/>
      <c r="E906" s="17"/>
      <c r="F906" s="17"/>
      <c r="G906" s="17"/>
      <c r="H906" s="17"/>
      <c r="I906" s="15"/>
      <c r="L906" s="30"/>
      <c r="M906" s="89"/>
      <c r="N906" s="15"/>
      <c r="O906" s="15"/>
      <c r="P906" s="15"/>
      <c r="Q906" s="15"/>
      <c r="R906" s="15"/>
      <c r="S906" s="15"/>
      <c r="T906" s="15"/>
      <c r="U906" s="15"/>
      <c r="V906" s="15"/>
      <c r="W906" s="15"/>
      <c r="X906" s="15"/>
      <c r="Y906" s="15"/>
    </row>
    <row r="907">
      <c r="A907" s="17"/>
      <c r="B907" s="17"/>
      <c r="C907" s="17"/>
      <c r="D907" s="17"/>
      <c r="E907" s="17"/>
      <c r="F907" s="17"/>
      <c r="G907" s="17"/>
      <c r="H907" s="17"/>
      <c r="I907" s="15"/>
      <c r="L907" s="30"/>
      <c r="M907" s="89"/>
      <c r="N907" s="15"/>
      <c r="O907" s="15"/>
      <c r="P907" s="15"/>
      <c r="Q907" s="15"/>
      <c r="R907" s="15"/>
      <c r="S907" s="15"/>
      <c r="T907" s="15"/>
      <c r="U907" s="15"/>
      <c r="V907" s="15"/>
      <c r="W907" s="15"/>
      <c r="X907" s="15"/>
      <c r="Y907" s="15"/>
    </row>
    <row r="908">
      <c r="A908" s="17"/>
      <c r="B908" s="17"/>
      <c r="C908" s="17"/>
      <c r="D908" s="17"/>
      <c r="E908" s="17"/>
      <c r="F908" s="17"/>
      <c r="G908" s="17"/>
      <c r="H908" s="17"/>
      <c r="I908" s="15"/>
      <c r="L908" s="30"/>
      <c r="M908" s="89"/>
      <c r="N908" s="15"/>
      <c r="O908" s="15"/>
      <c r="P908" s="15"/>
      <c r="Q908" s="15"/>
      <c r="R908" s="15"/>
      <c r="S908" s="15"/>
      <c r="T908" s="15"/>
      <c r="U908" s="15"/>
      <c r="V908" s="15"/>
      <c r="W908" s="15"/>
      <c r="X908" s="15"/>
      <c r="Y908" s="15"/>
    </row>
    <row r="909">
      <c r="A909" s="17"/>
      <c r="B909" s="17"/>
      <c r="C909" s="17"/>
      <c r="D909" s="17"/>
      <c r="E909" s="17"/>
      <c r="F909" s="17"/>
      <c r="G909" s="17"/>
      <c r="H909" s="17"/>
      <c r="I909" s="15"/>
      <c r="L909" s="30"/>
      <c r="M909" s="89"/>
      <c r="N909" s="15"/>
      <c r="O909" s="15"/>
      <c r="P909" s="15"/>
      <c r="Q909" s="15"/>
      <c r="R909" s="15"/>
      <c r="S909" s="15"/>
      <c r="T909" s="15"/>
      <c r="U909" s="15"/>
      <c r="V909" s="15"/>
      <c r="W909" s="15"/>
      <c r="X909" s="15"/>
      <c r="Y909" s="15"/>
    </row>
    <row r="910">
      <c r="A910" s="17"/>
      <c r="B910" s="17"/>
      <c r="C910" s="17"/>
      <c r="D910" s="17"/>
      <c r="E910" s="17"/>
      <c r="F910" s="17"/>
      <c r="G910" s="17"/>
      <c r="H910" s="17"/>
      <c r="I910" s="15"/>
      <c r="L910" s="30"/>
      <c r="M910" s="89"/>
      <c r="N910" s="15"/>
      <c r="O910" s="15"/>
      <c r="P910" s="15"/>
      <c r="Q910" s="15"/>
      <c r="R910" s="15"/>
      <c r="S910" s="15"/>
      <c r="T910" s="15"/>
      <c r="U910" s="15"/>
      <c r="V910" s="15"/>
      <c r="W910" s="15"/>
      <c r="X910" s="15"/>
      <c r="Y910" s="15"/>
    </row>
    <row r="911">
      <c r="A911" s="17"/>
      <c r="B911" s="17"/>
      <c r="C911" s="17"/>
      <c r="D911" s="17"/>
      <c r="E911" s="17"/>
      <c r="F911" s="17"/>
      <c r="G911" s="17"/>
      <c r="H911" s="17"/>
      <c r="I911" s="15"/>
      <c r="L911" s="30"/>
      <c r="M911" s="89"/>
      <c r="N911" s="15"/>
      <c r="O911" s="15"/>
      <c r="P911" s="15"/>
      <c r="Q911" s="15"/>
      <c r="R911" s="15"/>
      <c r="S911" s="15"/>
      <c r="T911" s="15"/>
      <c r="U911" s="15"/>
      <c r="V911" s="15"/>
      <c r="W911" s="15"/>
      <c r="X911" s="15"/>
      <c r="Y911" s="15"/>
    </row>
    <row r="912">
      <c r="A912" s="17"/>
      <c r="B912" s="17"/>
      <c r="C912" s="17"/>
      <c r="D912" s="17"/>
      <c r="E912" s="17"/>
      <c r="F912" s="17"/>
      <c r="G912" s="17"/>
      <c r="H912" s="17"/>
      <c r="I912" s="15"/>
      <c r="L912" s="30"/>
      <c r="M912" s="89"/>
      <c r="N912" s="15"/>
      <c r="O912" s="15"/>
      <c r="P912" s="15"/>
      <c r="Q912" s="15"/>
      <c r="R912" s="15"/>
      <c r="S912" s="15"/>
      <c r="T912" s="15"/>
      <c r="U912" s="15"/>
      <c r="V912" s="15"/>
      <c r="W912" s="15"/>
      <c r="X912" s="15"/>
      <c r="Y912" s="15"/>
    </row>
    <row r="913">
      <c r="A913" s="17"/>
      <c r="B913" s="17"/>
      <c r="C913" s="17"/>
      <c r="D913" s="17"/>
      <c r="E913" s="17"/>
      <c r="F913" s="17"/>
      <c r="G913" s="17"/>
      <c r="H913" s="17"/>
      <c r="I913" s="15"/>
      <c r="L913" s="30"/>
      <c r="M913" s="89"/>
      <c r="N913" s="15"/>
      <c r="O913" s="15"/>
      <c r="P913" s="15"/>
      <c r="Q913" s="15"/>
      <c r="R913" s="15"/>
      <c r="S913" s="15"/>
      <c r="T913" s="15"/>
      <c r="U913" s="15"/>
      <c r="V913" s="15"/>
      <c r="W913" s="15"/>
      <c r="X913" s="15"/>
      <c r="Y913" s="15"/>
    </row>
    <row r="914">
      <c r="A914" s="17"/>
      <c r="B914" s="17"/>
      <c r="C914" s="17"/>
      <c r="D914" s="17"/>
      <c r="E914" s="17"/>
      <c r="F914" s="17"/>
      <c r="G914" s="17"/>
      <c r="H914" s="17"/>
      <c r="I914" s="15"/>
      <c r="L914" s="30"/>
      <c r="M914" s="89"/>
      <c r="N914" s="15"/>
      <c r="O914" s="15"/>
      <c r="P914" s="15"/>
      <c r="Q914" s="15"/>
      <c r="R914" s="15"/>
      <c r="S914" s="15"/>
      <c r="T914" s="15"/>
      <c r="U914" s="15"/>
      <c r="V914" s="15"/>
      <c r="W914" s="15"/>
      <c r="X914" s="15"/>
      <c r="Y914" s="15"/>
    </row>
    <row r="915">
      <c r="A915" s="17"/>
      <c r="B915" s="17"/>
      <c r="C915" s="17"/>
      <c r="D915" s="17"/>
      <c r="E915" s="17"/>
      <c r="F915" s="17"/>
      <c r="G915" s="17"/>
      <c r="H915" s="17"/>
      <c r="I915" s="15"/>
      <c r="L915" s="30"/>
      <c r="M915" s="89"/>
      <c r="N915" s="15"/>
      <c r="O915" s="15"/>
      <c r="P915" s="15"/>
      <c r="Q915" s="15"/>
      <c r="R915" s="15"/>
      <c r="S915" s="15"/>
      <c r="T915" s="15"/>
      <c r="U915" s="15"/>
      <c r="V915" s="15"/>
      <c r="W915" s="15"/>
      <c r="X915" s="15"/>
      <c r="Y915" s="15"/>
    </row>
    <row r="916">
      <c r="A916" s="17"/>
      <c r="B916" s="17"/>
      <c r="C916" s="17"/>
      <c r="D916" s="17"/>
      <c r="E916" s="17"/>
      <c r="F916" s="17"/>
      <c r="G916" s="17"/>
      <c r="H916" s="17"/>
      <c r="I916" s="15"/>
      <c r="L916" s="30"/>
      <c r="M916" s="89"/>
      <c r="N916" s="15"/>
      <c r="O916" s="15"/>
      <c r="P916" s="15"/>
      <c r="Q916" s="15"/>
      <c r="R916" s="15"/>
      <c r="S916" s="15"/>
      <c r="T916" s="15"/>
      <c r="U916" s="15"/>
      <c r="V916" s="15"/>
      <c r="W916" s="15"/>
      <c r="X916" s="15"/>
      <c r="Y916" s="15"/>
    </row>
    <row r="917">
      <c r="A917" s="17"/>
      <c r="B917" s="17"/>
      <c r="C917" s="17"/>
      <c r="D917" s="17"/>
      <c r="E917" s="17"/>
      <c r="F917" s="17"/>
      <c r="G917" s="17"/>
      <c r="H917" s="17"/>
      <c r="I917" s="15"/>
      <c r="L917" s="30"/>
      <c r="M917" s="89"/>
      <c r="N917" s="15"/>
      <c r="O917" s="15"/>
      <c r="P917" s="15"/>
      <c r="Q917" s="15"/>
      <c r="R917" s="15"/>
      <c r="S917" s="15"/>
      <c r="T917" s="15"/>
      <c r="U917" s="15"/>
      <c r="V917" s="15"/>
      <c r="W917" s="15"/>
      <c r="X917" s="15"/>
      <c r="Y917" s="15"/>
    </row>
    <row r="918">
      <c r="A918" s="17"/>
      <c r="B918" s="17"/>
      <c r="C918" s="17"/>
      <c r="D918" s="17"/>
      <c r="E918" s="17"/>
      <c r="F918" s="17"/>
      <c r="G918" s="17"/>
      <c r="H918" s="17"/>
      <c r="I918" s="15"/>
      <c r="L918" s="30"/>
      <c r="M918" s="89"/>
      <c r="N918" s="15"/>
      <c r="O918" s="15"/>
      <c r="P918" s="15"/>
      <c r="Q918" s="15"/>
      <c r="R918" s="15"/>
      <c r="S918" s="15"/>
      <c r="T918" s="15"/>
      <c r="U918" s="15"/>
      <c r="V918" s="15"/>
      <c r="W918" s="15"/>
      <c r="X918" s="15"/>
      <c r="Y918" s="15"/>
    </row>
    <row r="919">
      <c r="A919" s="17"/>
      <c r="B919" s="17"/>
      <c r="C919" s="17"/>
      <c r="D919" s="17"/>
      <c r="E919" s="17"/>
      <c r="F919" s="17"/>
      <c r="G919" s="17"/>
      <c r="H919" s="17"/>
      <c r="I919" s="15"/>
      <c r="L919" s="30"/>
      <c r="M919" s="89"/>
      <c r="N919" s="15"/>
      <c r="O919" s="15"/>
      <c r="P919" s="15"/>
      <c r="Q919" s="15"/>
      <c r="R919" s="15"/>
      <c r="S919" s="15"/>
      <c r="T919" s="15"/>
      <c r="U919" s="15"/>
      <c r="V919" s="15"/>
      <c r="W919" s="15"/>
      <c r="X919" s="15"/>
      <c r="Y919" s="15"/>
    </row>
    <row r="920">
      <c r="A920" s="17"/>
      <c r="B920" s="17"/>
      <c r="C920" s="17"/>
      <c r="D920" s="17"/>
      <c r="E920" s="17"/>
      <c r="F920" s="17"/>
      <c r="G920" s="17"/>
      <c r="H920" s="17"/>
      <c r="I920" s="15"/>
      <c r="L920" s="30"/>
      <c r="M920" s="89"/>
      <c r="N920" s="15"/>
      <c r="O920" s="15"/>
      <c r="P920" s="15"/>
      <c r="Q920" s="15"/>
      <c r="R920" s="15"/>
      <c r="S920" s="15"/>
      <c r="T920" s="15"/>
      <c r="U920" s="15"/>
      <c r="V920" s="15"/>
      <c r="W920" s="15"/>
      <c r="X920" s="15"/>
      <c r="Y920" s="15"/>
    </row>
    <row r="921">
      <c r="A921" s="17"/>
      <c r="B921" s="17"/>
      <c r="C921" s="17"/>
      <c r="D921" s="17"/>
      <c r="E921" s="17"/>
      <c r="F921" s="17"/>
      <c r="G921" s="17"/>
      <c r="H921" s="17"/>
      <c r="I921" s="15"/>
      <c r="L921" s="30"/>
      <c r="M921" s="89"/>
      <c r="N921" s="15"/>
      <c r="O921" s="15"/>
      <c r="P921" s="15"/>
      <c r="Q921" s="15"/>
      <c r="R921" s="15"/>
      <c r="S921" s="15"/>
      <c r="T921" s="15"/>
      <c r="U921" s="15"/>
      <c r="V921" s="15"/>
      <c r="W921" s="15"/>
      <c r="X921" s="15"/>
      <c r="Y921" s="15"/>
    </row>
    <row r="922">
      <c r="A922" s="17"/>
      <c r="B922" s="17"/>
      <c r="C922" s="17"/>
      <c r="D922" s="17"/>
      <c r="E922" s="17"/>
      <c r="F922" s="17"/>
      <c r="G922" s="17"/>
      <c r="H922" s="17"/>
      <c r="I922" s="15"/>
      <c r="L922" s="30"/>
      <c r="M922" s="89"/>
      <c r="N922" s="15"/>
      <c r="O922" s="15"/>
      <c r="P922" s="15"/>
      <c r="Q922" s="15"/>
      <c r="R922" s="15"/>
      <c r="S922" s="15"/>
      <c r="T922" s="15"/>
      <c r="U922" s="15"/>
      <c r="V922" s="15"/>
      <c r="W922" s="15"/>
      <c r="X922" s="15"/>
      <c r="Y922" s="15"/>
    </row>
    <row r="923">
      <c r="A923" s="17"/>
      <c r="B923" s="17"/>
      <c r="C923" s="17"/>
      <c r="D923" s="17"/>
      <c r="E923" s="17"/>
      <c r="F923" s="17"/>
      <c r="G923" s="17"/>
      <c r="H923" s="17"/>
      <c r="I923" s="15"/>
      <c r="L923" s="30"/>
      <c r="M923" s="89"/>
      <c r="N923" s="15"/>
      <c r="O923" s="15"/>
      <c r="P923" s="15"/>
      <c r="Q923" s="15"/>
      <c r="R923" s="15"/>
      <c r="S923" s="15"/>
      <c r="T923" s="15"/>
      <c r="U923" s="15"/>
      <c r="V923" s="15"/>
      <c r="W923" s="15"/>
      <c r="X923" s="15"/>
      <c r="Y923" s="15"/>
    </row>
    <row r="924">
      <c r="A924" s="17"/>
      <c r="B924" s="17"/>
      <c r="C924" s="17"/>
      <c r="D924" s="17"/>
      <c r="E924" s="17"/>
      <c r="F924" s="17"/>
      <c r="G924" s="17"/>
      <c r="H924" s="17"/>
      <c r="I924" s="15"/>
      <c r="L924" s="30"/>
      <c r="M924" s="89"/>
      <c r="N924" s="15"/>
      <c r="O924" s="15"/>
      <c r="P924" s="15"/>
      <c r="Q924" s="15"/>
      <c r="R924" s="15"/>
      <c r="S924" s="15"/>
      <c r="T924" s="15"/>
      <c r="U924" s="15"/>
      <c r="V924" s="15"/>
      <c r="W924" s="15"/>
      <c r="X924" s="15"/>
      <c r="Y924" s="15"/>
    </row>
    <row r="925">
      <c r="A925" s="17"/>
      <c r="B925" s="17"/>
      <c r="C925" s="17"/>
      <c r="D925" s="17"/>
      <c r="E925" s="17"/>
      <c r="F925" s="17"/>
      <c r="G925" s="17"/>
      <c r="H925" s="17"/>
      <c r="I925" s="15"/>
      <c r="L925" s="30"/>
      <c r="M925" s="89"/>
      <c r="N925" s="15"/>
      <c r="O925" s="15"/>
      <c r="P925" s="15"/>
      <c r="Q925" s="15"/>
      <c r="R925" s="15"/>
      <c r="S925" s="15"/>
      <c r="T925" s="15"/>
      <c r="U925" s="15"/>
      <c r="V925" s="15"/>
      <c r="W925" s="15"/>
      <c r="X925" s="15"/>
      <c r="Y925" s="15"/>
    </row>
    <row r="926">
      <c r="A926" s="17"/>
      <c r="B926" s="17"/>
      <c r="C926" s="17"/>
      <c r="D926" s="17"/>
      <c r="E926" s="17"/>
      <c r="F926" s="17"/>
      <c r="G926" s="17"/>
      <c r="H926" s="17"/>
      <c r="I926" s="15"/>
      <c r="L926" s="30"/>
      <c r="M926" s="89"/>
      <c r="N926" s="15"/>
      <c r="O926" s="15"/>
      <c r="P926" s="15"/>
      <c r="Q926" s="15"/>
      <c r="R926" s="15"/>
      <c r="S926" s="15"/>
      <c r="T926" s="15"/>
      <c r="U926" s="15"/>
      <c r="V926" s="15"/>
      <c r="W926" s="15"/>
      <c r="X926" s="15"/>
      <c r="Y926" s="15"/>
    </row>
    <row r="927">
      <c r="A927" s="17"/>
      <c r="B927" s="17"/>
      <c r="C927" s="17"/>
      <c r="D927" s="17"/>
      <c r="E927" s="17"/>
      <c r="F927" s="17"/>
      <c r="G927" s="17"/>
      <c r="H927" s="17"/>
      <c r="I927" s="15"/>
      <c r="L927" s="30"/>
      <c r="M927" s="89"/>
      <c r="N927" s="15"/>
      <c r="O927" s="15"/>
      <c r="P927" s="15"/>
      <c r="Q927" s="15"/>
      <c r="R927" s="15"/>
      <c r="S927" s="15"/>
      <c r="T927" s="15"/>
      <c r="U927" s="15"/>
      <c r="V927" s="15"/>
      <c r="W927" s="15"/>
      <c r="X927" s="15"/>
      <c r="Y927" s="15"/>
    </row>
    <row r="928">
      <c r="A928" s="17"/>
      <c r="B928" s="17"/>
      <c r="C928" s="17"/>
      <c r="D928" s="17"/>
      <c r="E928" s="17"/>
      <c r="F928" s="17"/>
      <c r="G928" s="17"/>
      <c r="H928" s="17"/>
      <c r="I928" s="15"/>
      <c r="L928" s="30"/>
      <c r="M928" s="89"/>
      <c r="N928" s="15"/>
      <c r="O928" s="15"/>
      <c r="P928" s="15"/>
      <c r="Q928" s="15"/>
      <c r="R928" s="15"/>
      <c r="S928" s="15"/>
      <c r="T928" s="15"/>
      <c r="U928" s="15"/>
      <c r="V928" s="15"/>
      <c r="W928" s="15"/>
      <c r="X928" s="15"/>
      <c r="Y928" s="15"/>
    </row>
    <row r="929">
      <c r="A929" s="17"/>
      <c r="B929" s="17"/>
      <c r="C929" s="17"/>
      <c r="D929" s="17"/>
      <c r="E929" s="17"/>
      <c r="F929" s="17"/>
      <c r="G929" s="17"/>
      <c r="H929" s="17"/>
      <c r="I929" s="15"/>
      <c r="L929" s="30"/>
      <c r="M929" s="89"/>
      <c r="N929" s="15"/>
      <c r="O929" s="15"/>
      <c r="P929" s="15"/>
      <c r="Q929" s="15"/>
      <c r="R929" s="15"/>
      <c r="S929" s="15"/>
      <c r="T929" s="15"/>
      <c r="U929" s="15"/>
      <c r="V929" s="15"/>
      <c r="W929" s="15"/>
      <c r="X929" s="15"/>
      <c r="Y929" s="15"/>
    </row>
    <row r="930">
      <c r="A930" s="17"/>
      <c r="B930" s="17"/>
      <c r="C930" s="17"/>
      <c r="D930" s="17"/>
      <c r="E930" s="17"/>
      <c r="F930" s="17"/>
      <c r="G930" s="17"/>
      <c r="H930" s="17"/>
      <c r="I930" s="15"/>
      <c r="L930" s="30"/>
      <c r="M930" s="89"/>
      <c r="N930" s="15"/>
      <c r="O930" s="15"/>
      <c r="P930" s="15"/>
      <c r="Q930" s="15"/>
      <c r="R930" s="15"/>
      <c r="S930" s="15"/>
      <c r="T930" s="15"/>
      <c r="U930" s="15"/>
      <c r="V930" s="15"/>
      <c r="W930" s="15"/>
      <c r="X930" s="15"/>
      <c r="Y930" s="15"/>
    </row>
    <row r="931">
      <c r="A931" s="17"/>
      <c r="B931" s="17"/>
      <c r="C931" s="17"/>
      <c r="D931" s="17"/>
      <c r="E931" s="17"/>
      <c r="F931" s="17"/>
      <c r="G931" s="17"/>
      <c r="H931" s="17"/>
      <c r="I931" s="15"/>
      <c r="L931" s="30"/>
      <c r="M931" s="89"/>
      <c r="N931" s="15"/>
      <c r="O931" s="15"/>
      <c r="P931" s="15"/>
      <c r="Q931" s="15"/>
      <c r="R931" s="15"/>
      <c r="S931" s="15"/>
      <c r="T931" s="15"/>
      <c r="U931" s="15"/>
      <c r="V931" s="15"/>
      <c r="W931" s="15"/>
      <c r="X931" s="15"/>
      <c r="Y931" s="15"/>
    </row>
    <row r="932">
      <c r="A932" s="17"/>
      <c r="B932" s="17"/>
      <c r="C932" s="17"/>
      <c r="D932" s="17"/>
      <c r="E932" s="17"/>
      <c r="F932" s="17"/>
      <c r="G932" s="17"/>
      <c r="H932" s="17"/>
      <c r="I932" s="15"/>
      <c r="L932" s="30"/>
      <c r="M932" s="89"/>
      <c r="N932" s="15"/>
      <c r="O932" s="15"/>
      <c r="P932" s="15"/>
      <c r="Q932" s="15"/>
      <c r="R932" s="15"/>
      <c r="S932" s="15"/>
      <c r="T932" s="15"/>
      <c r="U932" s="15"/>
      <c r="V932" s="15"/>
      <c r="W932" s="15"/>
      <c r="X932" s="15"/>
      <c r="Y932" s="15"/>
    </row>
    <row r="933">
      <c r="A933" s="17"/>
      <c r="B933" s="17"/>
      <c r="C933" s="17"/>
      <c r="D933" s="17"/>
      <c r="E933" s="17"/>
      <c r="F933" s="17"/>
      <c r="G933" s="17"/>
      <c r="H933" s="17"/>
      <c r="I933" s="15"/>
      <c r="L933" s="30"/>
      <c r="M933" s="89"/>
      <c r="N933" s="15"/>
      <c r="O933" s="15"/>
      <c r="P933" s="15"/>
      <c r="Q933" s="15"/>
      <c r="R933" s="15"/>
      <c r="S933" s="15"/>
      <c r="T933" s="15"/>
      <c r="U933" s="15"/>
      <c r="V933" s="15"/>
      <c r="W933" s="15"/>
      <c r="X933" s="15"/>
      <c r="Y933" s="15"/>
    </row>
    <row r="934">
      <c r="A934" s="17"/>
      <c r="B934" s="17"/>
      <c r="C934" s="17"/>
      <c r="D934" s="17"/>
      <c r="E934" s="17"/>
      <c r="F934" s="17"/>
      <c r="G934" s="17"/>
      <c r="H934" s="17"/>
      <c r="I934" s="15"/>
      <c r="L934" s="30"/>
      <c r="M934" s="89"/>
      <c r="N934" s="15"/>
      <c r="O934" s="15"/>
      <c r="P934" s="15"/>
      <c r="Q934" s="15"/>
      <c r="R934" s="15"/>
      <c r="S934" s="15"/>
      <c r="T934" s="15"/>
      <c r="U934" s="15"/>
      <c r="V934" s="15"/>
      <c r="W934" s="15"/>
      <c r="X934" s="15"/>
      <c r="Y934" s="15"/>
    </row>
    <row r="935">
      <c r="A935" s="17"/>
      <c r="B935" s="17"/>
      <c r="C935" s="17"/>
      <c r="D935" s="17"/>
      <c r="E935" s="17"/>
      <c r="F935" s="17"/>
      <c r="G935" s="17"/>
      <c r="H935" s="17"/>
      <c r="I935" s="15"/>
      <c r="L935" s="30"/>
      <c r="M935" s="89"/>
      <c r="N935" s="15"/>
      <c r="O935" s="15"/>
      <c r="P935" s="15"/>
      <c r="Q935" s="15"/>
      <c r="R935" s="15"/>
      <c r="S935" s="15"/>
      <c r="T935" s="15"/>
      <c r="U935" s="15"/>
      <c r="V935" s="15"/>
      <c r="W935" s="15"/>
      <c r="X935" s="15"/>
      <c r="Y935" s="15"/>
    </row>
    <row r="936">
      <c r="A936" s="17"/>
      <c r="B936" s="17"/>
      <c r="C936" s="17"/>
      <c r="D936" s="17"/>
      <c r="E936" s="17"/>
      <c r="F936" s="17"/>
      <c r="G936" s="17"/>
      <c r="H936" s="17"/>
      <c r="I936" s="15"/>
      <c r="L936" s="30"/>
      <c r="M936" s="89"/>
      <c r="N936" s="15"/>
      <c r="O936" s="15"/>
      <c r="P936" s="15"/>
      <c r="Q936" s="15"/>
      <c r="R936" s="15"/>
      <c r="S936" s="15"/>
      <c r="T936" s="15"/>
      <c r="U936" s="15"/>
      <c r="V936" s="15"/>
      <c r="W936" s="15"/>
      <c r="X936" s="15"/>
      <c r="Y936" s="15"/>
    </row>
    <row r="937">
      <c r="A937" s="17"/>
      <c r="B937" s="17"/>
      <c r="C937" s="17"/>
      <c r="D937" s="17"/>
      <c r="E937" s="17"/>
      <c r="F937" s="17"/>
      <c r="G937" s="17"/>
      <c r="H937" s="17"/>
      <c r="I937" s="15"/>
      <c r="L937" s="30"/>
      <c r="M937" s="89"/>
      <c r="N937" s="15"/>
      <c r="O937" s="15"/>
      <c r="P937" s="15"/>
      <c r="Q937" s="15"/>
      <c r="R937" s="15"/>
      <c r="S937" s="15"/>
      <c r="T937" s="15"/>
      <c r="U937" s="15"/>
      <c r="V937" s="15"/>
      <c r="W937" s="15"/>
      <c r="X937" s="15"/>
      <c r="Y937" s="15"/>
    </row>
    <row r="938">
      <c r="A938" s="17"/>
      <c r="B938" s="17"/>
      <c r="C938" s="17"/>
      <c r="D938" s="17"/>
      <c r="E938" s="17"/>
      <c r="F938" s="17"/>
      <c r="G938" s="17"/>
      <c r="H938" s="17"/>
      <c r="I938" s="15"/>
      <c r="L938" s="30"/>
      <c r="M938" s="89"/>
      <c r="N938" s="15"/>
      <c r="O938" s="15"/>
      <c r="P938" s="15"/>
      <c r="Q938" s="15"/>
      <c r="R938" s="15"/>
      <c r="S938" s="15"/>
      <c r="T938" s="15"/>
      <c r="U938" s="15"/>
      <c r="V938" s="15"/>
      <c r="W938" s="15"/>
      <c r="X938" s="15"/>
      <c r="Y938" s="15"/>
    </row>
    <row r="939">
      <c r="A939" s="17"/>
      <c r="B939" s="17"/>
      <c r="C939" s="17"/>
      <c r="D939" s="17"/>
      <c r="E939" s="17"/>
      <c r="F939" s="17"/>
      <c r="G939" s="17"/>
      <c r="H939" s="17"/>
      <c r="I939" s="15"/>
      <c r="L939" s="30"/>
      <c r="M939" s="89"/>
      <c r="N939" s="15"/>
      <c r="O939" s="15"/>
      <c r="P939" s="15"/>
      <c r="Q939" s="15"/>
      <c r="R939" s="15"/>
      <c r="S939" s="15"/>
      <c r="T939" s="15"/>
      <c r="U939" s="15"/>
      <c r="V939" s="15"/>
      <c r="W939" s="15"/>
      <c r="X939" s="15"/>
      <c r="Y939" s="15"/>
    </row>
    <row r="940">
      <c r="A940" s="17"/>
      <c r="B940" s="17"/>
      <c r="C940" s="17"/>
      <c r="D940" s="17"/>
      <c r="E940" s="17"/>
      <c r="F940" s="17"/>
      <c r="G940" s="17"/>
      <c r="H940" s="17"/>
      <c r="I940" s="15"/>
      <c r="L940" s="30"/>
      <c r="M940" s="89"/>
      <c r="N940" s="15"/>
      <c r="O940" s="15"/>
      <c r="P940" s="15"/>
      <c r="Q940" s="15"/>
      <c r="R940" s="15"/>
      <c r="S940" s="15"/>
      <c r="T940" s="15"/>
      <c r="U940" s="15"/>
      <c r="V940" s="15"/>
      <c r="W940" s="15"/>
      <c r="X940" s="15"/>
      <c r="Y940" s="15"/>
    </row>
    <row r="941">
      <c r="A941" s="17"/>
      <c r="B941" s="17"/>
      <c r="C941" s="17"/>
      <c r="D941" s="17"/>
      <c r="E941" s="17"/>
      <c r="F941" s="17"/>
      <c r="G941" s="17"/>
      <c r="H941" s="17"/>
      <c r="I941" s="15"/>
      <c r="L941" s="30"/>
      <c r="M941" s="89"/>
      <c r="N941" s="15"/>
      <c r="O941" s="15"/>
      <c r="P941" s="15"/>
      <c r="Q941" s="15"/>
      <c r="R941" s="15"/>
      <c r="S941" s="15"/>
      <c r="T941" s="15"/>
      <c r="U941" s="15"/>
      <c r="V941" s="15"/>
      <c r="W941" s="15"/>
      <c r="X941" s="15"/>
      <c r="Y941" s="15"/>
    </row>
    <row r="942">
      <c r="A942" s="17"/>
      <c r="B942" s="17"/>
      <c r="C942" s="17"/>
      <c r="D942" s="17"/>
      <c r="E942" s="17"/>
      <c r="F942" s="17"/>
      <c r="G942" s="17"/>
      <c r="H942" s="17"/>
      <c r="I942" s="15"/>
      <c r="L942" s="30"/>
      <c r="M942" s="89"/>
      <c r="N942" s="15"/>
      <c r="O942" s="15"/>
      <c r="P942" s="15"/>
      <c r="Q942" s="15"/>
      <c r="R942" s="15"/>
      <c r="S942" s="15"/>
      <c r="T942" s="15"/>
      <c r="U942" s="15"/>
      <c r="V942" s="15"/>
      <c r="W942" s="15"/>
      <c r="X942" s="15"/>
      <c r="Y942" s="15"/>
    </row>
    <row r="943">
      <c r="A943" s="17"/>
      <c r="B943" s="17"/>
      <c r="C943" s="17"/>
      <c r="D943" s="17"/>
      <c r="E943" s="17"/>
      <c r="F943" s="17"/>
      <c r="G943" s="17"/>
      <c r="H943" s="17"/>
      <c r="I943" s="15"/>
      <c r="L943" s="30"/>
      <c r="M943" s="89"/>
      <c r="N943" s="15"/>
      <c r="O943" s="15"/>
      <c r="P943" s="15"/>
      <c r="Q943" s="15"/>
      <c r="R943" s="15"/>
      <c r="S943" s="15"/>
      <c r="T943" s="15"/>
      <c r="U943" s="15"/>
      <c r="V943" s="15"/>
      <c r="W943" s="15"/>
      <c r="X943" s="15"/>
      <c r="Y943" s="15"/>
    </row>
    <row r="944">
      <c r="A944" s="17"/>
      <c r="B944" s="17"/>
      <c r="C944" s="17"/>
      <c r="D944" s="17"/>
      <c r="E944" s="17"/>
      <c r="F944" s="17"/>
      <c r="G944" s="17"/>
      <c r="H944" s="17"/>
      <c r="I944" s="15"/>
      <c r="L944" s="30"/>
      <c r="M944" s="89"/>
      <c r="N944" s="15"/>
      <c r="O944" s="15"/>
      <c r="P944" s="15"/>
      <c r="Q944" s="15"/>
      <c r="R944" s="15"/>
      <c r="S944" s="15"/>
      <c r="T944" s="15"/>
      <c r="U944" s="15"/>
      <c r="V944" s="15"/>
      <c r="W944" s="15"/>
      <c r="X944" s="15"/>
      <c r="Y944" s="15"/>
    </row>
    <row r="945">
      <c r="A945" s="17"/>
      <c r="B945" s="17"/>
      <c r="C945" s="17"/>
      <c r="D945" s="17"/>
      <c r="E945" s="17"/>
      <c r="F945" s="17"/>
      <c r="G945" s="17"/>
      <c r="H945" s="17"/>
      <c r="I945" s="15"/>
      <c r="L945" s="30"/>
      <c r="M945" s="89"/>
      <c r="N945" s="15"/>
      <c r="O945" s="15"/>
      <c r="P945" s="15"/>
      <c r="Q945" s="15"/>
      <c r="R945" s="15"/>
      <c r="S945" s="15"/>
      <c r="T945" s="15"/>
      <c r="U945" s="15"/>
      <c r="V945" s="15"/>
      <c r="W945" s="15"/>
      <c r="X945" s="15"/>
      <c r="Y945" s="15"/>
    </row>
    <row r="946">
      <c r="A946" s="17"/>
      <c r="B946" s="17"/>
      <c r="C946" s="17"/>
      <c r="D946" s="17"/>
      <c r="E946" s="17"/>
      <c r="F946" s="17"/>
      <c r="G946" s="17"/>
      <c r="H946" s="17"/>
      <c r="I946" s="15"/>
      <c r="L946" s="30"/>
      <c r="M946" s="89"/>
      <c r="N946" s="15"/>
      <c r="O946" s="15"/>
      <c r="P946" s="15"/>
      <c r="Q946" s="15"/>
      <c r="R946" s="15"/>
      <c r="S946" s="15"/>
      <c r="T946" s="15"/>
      <c r="U946" s="15"/>
      <c r="V946" s="15"/>
      <c r="W946" s="15"/>
      <c r="X946" s="15"/>
      <c r="Y946" s="15"/>
    </row>
    <row r="947">
      <c r="A947" s="17"/>
      <c r="B947" s="17"/>
      <c r="C947" s="17"/>
      <c r="D947" s="17"/>
      <c r="E947" s="17"/>
      <c r="F947" s="17"/>
      <c r="G947" s="17"/>
      <c r="H947" s="17"/>
      <c r="I947" s="15"/>
      <c r="L947" s="30"/>
      <c r="M947" s="89"/>
      <c r="N947" s="15"/>
      <c r="O947" s="15"/>
      <c r="P947" s="15"/>
      <c r="Q947" s="15"/>
      <c r="R947" s="15"/>
      <c r="S947" s="15"/>
      <c r="T947" s="15"/>
      <c r="U947" s="15"/>
      <c r="V947" s="15"/>
      <c r="W947" s="15"/>
      <c r="X947" s="15"/>
      <c r="Y947" s="15"/>
    </row>
    <row r="948">
      <c r="A948" s="17"/>
      <c r="B948" s="17"/>
      <c r="C948" s="17"/>
      <c r="D948" s="17"/>
      <c r="E948" s="17"/>
      <c r="F948" s="17"/>
      <c r="G948" s="17"/>
      <c r="H948" s="17"/>
      <c r="I948" s="15"/>
      <c r="L948" s="30"/>
      <c r="M948" s="89"/>
      <c r="N948" s="15"/>
      <c r="O948" s="15"/>
      <c r="P948" s="15"/>
      <c r="Q948" s="15"/>
      <c r="R948" s="15"/>
      <c r="S948" s="15"/>
      <c r="T948" s="15"/>
      <c r="U948" s="15"/>
      <c r="V948" s="15"/>
      <c r="W948" s="15"/>
      <c r="X948" s="15"/>
      <c r="Y948" s="15"/>
    </row>
    <row r="949">
      <c r="A949" s="17"/>
      <c r="B949" s="17"/>
      <c r="C949" s="17"/>
      <c r="D949" s="17"/>
      <c r="E949" s="17"/>
      <c r="F949" s="17"/>
      <c r="G949" s="17"/>
      <c r="H949" s="17"/>
      <c r="I949" s="15"/>
      <c r="L949" s="30"/>
      <c r="M949" s="89"/>
      <c r="N949" s="15"/>
      <c r="O949" s="15"/>
      <c r="P949" s="15"/>
      <c r="Q949" s="15"/>
      <c r="R949" s="15"/>
      <c r="S949" s="15"/>
      <c r="T949" s="15"/>
      <c r="U949" s="15"/>
      <c r="V949" s="15"/>
      <c r="W949" s="15"/>
      <c r="X949" s="15"/>
      <c r="Y949" s="15"/>
    </row>
    <row r="950">
      <c r="A950" s="17"/>
      <c r="B950" s="17"/>
      <c r="C950" s="17"/>
      <c r="D950" s="17"/>
      <c r="E950" s="17"/>
      <c r="F950" s="17"/>
      <c r="G950" s="17"/>
      <c r="H950" s="17"/>
      <c r="I950" s="15"/>
      <c r="L950" s="30"/>
      <c r="M950" s="89"/>
      <c r="N950" s="15"/>
      <c r="O950" s="15"/>
      <c r="P950" s="15"/>
      <c r="Q950" s="15"/>
      <c r="R950" s="15"/>
      <c r="S950" s="15"/>
      <c r="T950" s="15"/>
      <c r="U950" s="15"/>
      <c r="V950" s="15"/>
      <c r="W950" s="15"/>
      <c r="X950" s="15"/>
      <c r="Y950" s="15"/>
    </row>
    <row r="951">
      <c r="A951" s="17"/>
      <c r="B951" s="17"/>
      <c r="C951" s="17"/>
      <c r="D951" s="17"/>
      <c r="E951" s="17"/>
      <c r="F951" s="17"/>
      <c r="G951" s="17"/>
      <c r="H951" s="17"/>
      <c r="I951" s="15"/>
      <c r="L951" s="30"/>
      <c r="M951" s="89"/>
      <c r="N951" s="15"/>
      <c r="O951" s="15"/>
      <c r="P951" s="15"/>
      <c r="Q951" s="15"/>
      <c r="R951" s="15"/>
      <c r="S951" s="15"/>
      <c r="T951" s="15"/>
      <c r="U951" s="15"/>
      <c r="V951" s="15"/>
      <c r="W951" s="15"/>
      <c r="X951" s="15"/>
      <c r="Y951" s="15"/>
    </row>
    <row r="952">
      <c r="A952" s="17"/>
      <c r="B952" s="17"/>
      <c r="C952" s="17"/>
      <c r="D952" s="17"/>
      <c r="E952" s="17"/>
      <c r="F952" s="17"/>
      <c r="G952" s="17"/>
      <c r="H952" s="17"/>
      <c r="I952" s="15"/>
      <c r="L952" s="30"/>
      <c r="M952" s="89"/>
      <c r="N952" s="15"/>
      <c r="O952" s="15"/>
      <c r="P952" s="15"/>
      <c r="Q952" s="15"/>
      <c r="R952" s="15"/>
      <c r="S952" s="15"/>
      <c r="T952" s="15"/>
      <c r="U952" s="15"/>
      <c r="V952" s="15"/>
      <c r="W952" s="15"/>
      <c r="X952" s="15"/>
      <c r="Y952" s="15"/>
    </row>
    <row r="953">
      <c r="A953" s="17"/>
      <c r="B953" s="17"/>
      <c r="C953" s="17"/>
      <c r="D953" s="17"/>
      <c r="E953" s="17"/>
      <c r="F953" s="17"/>
      <c r="G953" s="17"/>
      <c r="H953" s="17"/>
      <c r="I953" s="15"/>
      <c r="L953" s="30"/>
      <c r="M953" s="89"/>
      <c r="N953" s="15"/>
      <c r="O953" s="15"/>
      <c r="P953" s="15"/>
      <c r="Q953" s="15"/>
      <c r="R953" s="15"/>
      <c r="S953" s="15"/>
      <c r="T953" s="15"/>
      <c r="U953" s="15"/>
      <c r="V953" s="15"/>
      <c r="W953" s="15"/>
      <c r="X953" s="15"/>
      <c r="Y953" s="15"/>
    </row>
    <row r="954">
      <c r="A954" s="17"/>
      <c r="B954" s="17"/>
      <c r="C954" s="17"/>
      <c r="D954" s="17"/>
      <c r="E954" s="17"/>
      <c r="F954" s="17"/>
      <c r="G954" s="17"/>
      <c r="H954" s="17"/>
      <c r="I954" s="15"/>
      <c r="L954" s="30"/>
      <c r="M954" s="89"/>
      <c r="N954" s="15"/>
      <c r="O954" s="15"/>
      <c r="P954" s="15"/>
      <c r="Q954" s="15"/>
      <c r="R954" s="15"/>
      <c r="S954" s="15"/>
      <c r="T954" s="15"/>
      <c r="U954" s="15"/>
      <c r="V954" s="15"/>
      <c r="W954" s="15"/>
      <c r="X954" s="15"/>
      <c r="Y954" s="15"/>
    </row>
    <row r="955">
      <c r="A955" s="17"/>
      <c r="B955" s="17"/>
      <c r="C955" s="17"/>
      <c r="D955" s="17"/>
      <c r="E955" s="17"/>
      <c r="F955" s="17"/>
      <c r="G955" s="17"/>
      <c r="H955" s="17"/>
      <c r="I955" s="15"/>
      <c r="L955" s="30"/>
      <c r="M955" s="89"/>
      <c r="N955" s="15"/>
      <c r="O955" s="15"/>
      <c r="P955" s="15"/>
      <c r="Q955" s="15"/>
      <c r="R955" s="15"/>
      <c r="S955" s="15"/>
      <c r="T955" s="15"/>
      <c r="U955" s="15"/>
      <c r="V955" s="15"/>
      <c r="W955" s="15"/>
      <c r="X955" s="15"/>
      <c r="Y955" s="15"/>
    </row>
    <row r="956">
      <c r="A956" s="17"/>
      <c r="B956" s="17"/>
      <c r="C956" s="17"/>
      <c r="D956" s="17"/>
      <c r="E956" s="17"/>
      <c r="F956" s="17"/>
      <c r="G956" s="17"/>
      <c r="H956" s="17"/>
      <c r="I956" s="15"/>
      <c r="L956" s="30"/>
      <c r="M956" s="89"/>
      <c r="N956" s="15"/>
      <c r="O956" s="15"/>
      <c r="P956" s="15"/>
      <c r="Q956" s="15"/>
      <c r="R956" s="15"/>
      <c r="S956" s="15"/>
      <c r="T956" s="15"/>
      <c r="U956" s="15"/>
      <c r="V956" s="15"/>
      <c r="W956" s="15"/>
      <c r="X956" s="15"/>
      <c r="Y956" s="15"/>
    </row>
    <row r="957">
      <c r="A957" s="17"/>
      <c r="B957" s="17"/>
      <c r="C957" s="17"/>
      <c r="D957" s="17"/>
      <c r="E957" s="17"/>
      <c r="F957" s="17"/>
      <c r="G957" s="17"/>
      <c r="H957" s="17"/>
      <c r="I957" s="15"/>
      <c r="L957" s="30"/>
      <c r="M957" s="89"/>
      <c r="N957" s="15"/>
      <c r="O957" s="15"/>
      <c r="P957" s="15"/>
      <c r="Q957" s="15"/>
      <c r="R957" s="15"/>
      <c r="S957" s="15"/>
      <c r="T957" s="15"/>
      <c r="U957" s="15"/>
      <c r="V957" s="15"/>
      <c r="W957" s="15"/>
      <c r="X957" s="15"/>
      <c r="Y957" s="15"/>
    </row>
    <row r="958">
      <c r="A958" s="17"/>
      <c r="B958" s="17"/>
      <c r="C958" s="17"/>
      <c r="D958" s="17"/>
      <c r="E958" s="17"/>
      <c r="F958" s="17"/>
      <c r="G958" s="17"/>
      <c r="H958" s="17"/>
      <c r="I958" s="15"/>
      <c r="L958" s="30"/>
      <c r="M958" s="89"/>
      <c r="N958" s="15"/>
      <c r="O958" s="15"/>
      <c r="P958" s="15"/>
      <c r="Q958" s="15"/>
      <c r="R958" s="15"/>
      <c r="S958" s="15"/>
      <c r="T958" s="15"/>
      <c r="U958" s="15"/>
      <c r="V958" s="15"/>
      <c r="W958" s="15"/>
      <c r="X958" s="15"/>
      <c r="Y958" s="15"/>
    </row>
    <row r="959">
      <c r="A959" s="17"/>
      <c r="B959" s="17"/>
      <c r="C959" s="17"/>
      <c r="D959" s="17"/>
      <c r="E959" s="17"/>
      <c r="F959" s="17"/>
      <c r="G959" s="17"/>
      <c r="H959" s="17"/>
      <c r="I959" s="15"/>
      <c r="L959" s="30"/>
      <c r="M959" s="89"/>
      <c r="N959" s="15"/>
      <c r="O959" s="15"/>
      <c r="P959" s="15"/>
      <c r="Q959" s="15"/>
      <c r="R959" s="15"/>
      <c r="S959" s="15"/>
      <c r="T959" s="15"/>
      <c r="U959" s="15"/>
      <c r="V959" s="15"/>
      <c r="W959" s="15"/>
      <c r="X959" s="15"/>
      <c r="Y959" s="15"/>
    </row>
    <row r="960">
      <c r="A960" s="17"/>
      <c r="B960" s="17"/>
      <c r="C960" s="17"/>
      <c r="D960" s="17"/>
      <c r="E960" s="17"/>
      <c r="F960" s="17"/>
      <c r="G960" s="17"/>
      <c r="H960" s="17"/>
      <c r="I960" s="15"/>
      <c r="L960" s="30"/>
      <c r="M960" s="89"/>
      <c r="N960" s="15"/>
      <c r="O960" s="15"/>
      <c r="P960" s="15"/>
      <c r="Q960" s="15"/>
      <c r="R960" s="15"/>
      <c r="S960" s="15"/>
      <c r="T960" s="15"/>
      <c r="U960" s="15"/>
      <c r="V960" s="15"/>
      <c r="W960" s="15"/>
      <c r="X960" s="15"/>
      <c r="Y960" s="15"/>
    </row>
    <row r="961">
      <c r="A961" s="17"/>
      <c r="B961" s="17"/>
      <c r="C961" s="17"/>
      <c r="D961" s="17"/>
      <c r="E961" s="17"/>
      <c r="F961" s="17"/>
      <c r="G961" s="17"/>
      <c r="H961" s="17"/>
      <c r="I961" s="15"/>
      <c r="L961" s="30"/>
      <c r="M961" s="89"/>
      <c r="N961" s="15"/>
      <c r="O961" s="15"/>
      <c r="P961" s="15"/>
      <c r="Q961" s="15"/>
      <c r="R961" s="15"/>
      <c r="S961" s="15"/>
      <c r="T961" s="15"/>
      <c r="U961" s="15"/>
      <c r="V961" s="15"/>
      <c r="W961" s="15"/>
      <c r="X961" s="15"/>
      <c r="Y961" s="15"/>
    </row>
    <row r="962">
      <c r="A962" s="17"/>
      <c r="B962" s="17"/>
      <c r="C962" s="17"/>
      <c r="D962" s="17"/>
      <c r="E962" s="17"/>
      <c r="F962" s="17"/>
      <c r="G962" s="17"/>
      <c r="H962" s="17"/>
      <c r="I962" s="15"/>
      <c r="L962" s="30"/>
      <c r="M962" s="89"/>
      <c r="N962" s="15"/>
      <c r="O962" s="15"/>
      <c r="P962" s="15"/>
      <c r="Q962" s="15"/>
      <c r="R962" s="15"/>
      <c r="S962" s="15"/>
      <c r="T962" s="15"/>
      <c r="U962" s="15"/>
      <c r="V962" s="15"/>
      <c r="W962" s="15"/>
      <c r="X962" s="15"/>
      <c r="Y962" s="15"/>
    </row>
    <row r="963">
      <c r="A963" s="17"/>
      <c r="B963" s="17"/>
      <c r="C963" s="17"/>
      <c r="D963" s="17"/>
      <c r="E963" s="17"/>
      <c r="F963" s="17"/>
      <c r="G963" s="17"/>
      <c r="H963" s="17"/>
      <c r="I963" s="15"/>
      <c r="L963" s="30"/>
      <c r="M963" s="89"/>
      <c r="N963" s="15"/>
      <c r="O963" s="15"/>
      <c r="P963" s="15"/>
      <c r="Q963" s="15"/>
      <c r="R963" s="15"/>
      <c r="S963" s="15"/>
      <c r="T963" s="15"/>
      <c r="U963" s="15"/>
      <c r="V963" s="15"/>
      <c r="W963" s="15"/>
      <c r="X963" s="15"/>
      <c r="Y963" s="15"/>
    </row>
    <row r="964">
      <c r="A964" s="17"/>
      <c r="B964" s="17"/>
      <c r="C964" s="17"/>
      <c r="D964" s="17"/>
      <c r="E964" s="17"/>
      <c r="F964" s="17"/>
      <c r="G964" s="17"/>
      <c r="H964" s="17"/>
      <c r="I964" s="15"/>
      <c r="L964" s="30"/>
      <c r="M964" s="89"/>
      <c r="N964" s="15"/>
      <c r="O964" s="15"/>
      <c r="P964" s="15"/>
      <c r="Q964" s="15"/>
      <c r="R964" s="15"/>
      <c r="S964" s="15"/>
      <c r="T964" s="15"/>
      <c r="U964" s="15"/>
      <c r="V964" s="15"/>
      <c r="W964" s="15"/>
      <c r="X964" s="15"/>
      <c r="Y964" s="15"/>
    </row>
    <row r="965">
      <c r="A965" s="17"/>
      <c r="B965" s="17"/>
      <c r="C965" s="17"/>
      <c r="D965" s="17"/>
      <c r="E965" s="17"/>
      <c r="F965" s="17"/>
      <c r="G965" s="17"/>
      <c r="H965" s="17"/>
      <c r="I965" s="15"/>
      <c r="L965" s="30"/>
      <c r="M965" s="89"/>
      <c r="N965" s="15"/>
      <c r="O965" s="15"/>
      <c r="P965" s="15"/>
      <c r="Q965" s="15"/>
      <c r="R965" s="15"/>
      <c r="S965" s="15"/>
      <c r="T965" s="15"/>
      <c r="U965" s="15"/>
      <c r="V965" s="15"/>
      <c r="W965" s="15"/>
      <c r="X965" s="15"/>
      <c r="Y965" s="15"/>
    </row>
    <row r="966">
      <c r="A966" s="17"/>
      <c r="B966" s="17"/>
      <c r="C966" s="17"/>
      <c r="D966" s="17"/>
      <c r="E966" s="17"/>
      <c r="F966" s="17"/>
      <c r="G966" s="17"/>
      <c r="H966" s="17"/>
      <c r="I966" s="15"/>
      <c r="L966" s="30"/>
      <c r="M966" s="89"/>
      <c r="N966" s="15"/>
      <c r="O966" s="15"/>
      <c r="P966" s="15"/>
      <c r="Q966" s="15"/>
      <c r="R966" s="15"/>
      <c r="S966" s="15"/>
      <c r="T966" s="15"/>
      <c r="U966" s="15"/>
      <c r="V966" s="15"/>
      <c r="W966" s="15"/>
      <c r="X966" s="15"/>
      <c r="Y966" s="15"/>
    </row>
    <row r="967">
      <c r="A967" s="17"/>
      <c r="B967" s="17"/>
      <c r="C967" s="17"/>
      <c r="D967" s="17"/>
      <c r="E967" s="17"/>
      <c r="F967" s="17"/>
      <c r="G967" s="17"/>
      <c r="H967" s="17"/>
      <c r="I967" s="15"/>
      <c r="L967" s="30"/>
      <c r="M967" s="89"/>
      <c r="N967" s="15"/>
      <c r="O967" s="15"/>
      <c r="P967" s="15"/>
      <c r="Q967" s="15"/>
      <c r="R967" s="15"/>
      <c r="S967" s="15"/>
      <c r="T967" s="15"/>
      <c r="U967" s="15"/>
      <c r="V967" s="15"/>
      <c r="W967" s="15"/>
      <c r="X967" s="15"/>
      <c r="Y967" s="15"/>
    </row>
    <row r="968">
      <c r="A968" s="17"/>
      <c r="B968" s="17"/>
      <c r="C968" s="17"/>
      <c r="D968" s="17"/>
      <c r="E968" s="17"/>
      <c r="F968" s="17"/>
      <c r="G968" s="17"/>
      <c r="H968" s="17"/>
      <c r="I968" s="15"/>
      <c r="L968" s="30"/>
      <c r="M968" s="89"/>
      <c r="N968" s="15"/>
      <c r="O968" s="15"/>
      <c r="P968" s="15"/>
      <c r="Q968" s="15"/>
      <c r="R968" s="15"/>
      <c r="S968" s="15"/>
      <c r="T968" s="15"/>
      <c r="U968" s="15"/>
      <c r="V968" s="15"/>
      <c r="W968" s="15"/>
      <c r="X968" s="15"/>
      <c r="Y968" s="15"/>
    </row>
    <row r="969">
      <c r="A969" s="17"/>
      <c r="B969" s="17"/>
      <c r="C969" s="17"/>
      <c r="D969" s="17"/>
      <c r="E969" s="17"/>
      <c r="F969" s="17"/>
      <c r="G969" s="17"/>
      <c r="H969" s="17"/>
      <c r="I969" s="15"/>
      <c r="L969" s="30"/>
      <c r="M969" s="89"/>
      <c r="N969" s="15"/>
      <c r="O969" s="15"/>
      <c r="P969" s="15"/>
      <c r="Q969" s="15"/>
      <c r="R969" s="15"/>
      <c r="S969" s="15"/>
      <c r="T969" s="15"/>
      <c r="U969" s="15"/>
      <c r="V969" s="15"/>
      <c r="W969" s="15"/>
      <c r="X969" s="15"/>
      <c r="Y969" s="15"/>
    </row>
    <row r="970">
      <c r="A970" s="17"/>
      <c r="B970" s="17"/>
      <c r="C970" s="17"/>
      <c r="D970" s="17"/>
      <c r="E970" s="17"/>
      <c r="F970" s="17"/>
      <c r="G970" s="17"/>
      <c r="H970" s="17"/>
      <c r="I970" s="15"/>
      <c r="L970" s="30"/>
      <c r="M970" s="89"/>
      <c r="N970" s="15"/>
      <c r="O970" s="15"/>
      <c r="P970" s="15"/>
      <c r="Q970" s="15"/>
      <c r="R970" s="15"/>
      <c r="S970" s="15"/>
      <c r="T970" s="15"/>
      <c r="U970" s="15"/>
      <c r="V970" s="15"/>
      <c r="W970" s="15"/>
      <c r="X970" s="15"/>
      <c r="Y970" s="15"/>
    </row>
    <row r="971">
      <c r="A971" s="17"/>
      <c r="B971" s="17"/>
      <c r="C971" s="17"/>
      <c r="D971" s="17"/>
      <c r="E971" s="17"/>
      <c r="F971" s="17"/>
      <c r="G971" s="17"/>
      <c r="H971" s="17"/>
      <c r="I971" s="15"/>
      <c r="L971" s="30"/>
      <c r="M971" s="89"/>
      <c r="N971" s="15"/>
      <c r="O971" s="15"/>
      <c r="P971" s="15"/>
      <c r="Q971" s="15"/>
      <c r="R971" s="15"/>
      <c r="S971" s="15"/>
      <c r="T971" s="15"/>
      <c r="U971" s="15"/>
      <c r="V971" s="15"/>
      <c r="W971" s="15"/>
      <c r="X971" s="15"/>
      <c r="Y971" s="15"/>
    </row>
    <row r="972">
      <c r="A972" s="17"/>
      <c r="B972" s="17"/>
      <c r="C972" s="17"/>
      <c r="D972" s="17"/>
      <c r="E972" s="17"/>
      <c r="F972" s="17"/>
      <c r="G972" s="17"/>
      <c r="H972" s="17"/>
      <c r="I972" s="15"/>
      <c r="L972" s="30"/>
      <c r="M972" s="89"/>
      <c r="N972" s="15"/>
      <c r="O972" s="15"/>
      <c r="P972" s="15"/>
      <c r="Q972" s="15"/>
      <c r="R972" s="15"/>
      <c r="S972" s="15"/>
      <c r="T972" s="15"/>
      <c r="U972" s="15"/>
      <c r="V972" s="15"/>
      <c r="W972" s="15"/>
      <c r="X972" s="15"/>
      <c r="Y972" s="15"/>
    </row>
    <row r="973">
      <c r="A973" s="17"/>
      <c r="B973" s="17"/>
      <c r="C973" s="17"/>
      <c r="D973" s="17"/>
      <c r="E973" s="17"/>
      <c r="F973" s="17"/>
      <c r="G973" s="17"/>
      <c r="H973" s="17"/>
      <c r="I973" s="15"/>
      <c r="L973" s="30"/>
      <c r="M973" s="89"/>
      <c r="N973" s="15"/>
      <c r="O973" s="15"/>
      <c r="P973" s="15"/>
      <c r="Q973" s="15"/>
      <c r="R973" s="15"/>
      <c r="S973" s="15"/>
      <c r="T973" s="15"/>
      <c r="U973" s="15"/>
      <c r="V973" s="15"/>
      <c r="W973" s="15"/>
      <c r="X973" s="15"/>
      <c r="Y973" s="15"/>
    </row>
    <row r="974">
      <c r="A974" s="17"/>
      <c r="B974" s="17"/>
      <c r="C974" s="17"/>
      <c r="D974" s="17"/>
      <c r="E974" s="17"/>
      <c r="F974" s="17"/>
      <c r="G974" s="17"/>
      <c r="H974" s="17"/>
      <c r="I974" s="15"/>
      <c r="L974" s="30"/>
      <c r="M974" s="89"/>
      <c r="N974" s="15"/>
      <c r="O974" s="15"/>
      <c r="P974" s="15"/>
      <c r="Q974" s="15"/>
      <c r="R974" s="15"/>
      <c r="S974" s="15"/>
      <c r="T974" s="15"/>
      <c r="U974" s="15"/>
      <c r="V974" s="15"/>
      <c r="W974" s="15"/>
      <c r="X974" s="15"/>
      <c r="Y974" s="15"/>
    </row>
    <row r="975">
      <c r="A975" s="17"/>
      <c r="B975" s="17"/>
      <c r="C975" s="17"/>
      <c r="D975" s="17"/>
      <c r="E975" s="17"/>
      <c r="F975" s="17"/>
      <c r="G975" s="17"/>
      <c r="H975" s="17"/>
      <c r="I975" s="15"/>
      <c r="L975" s="30"/>
      <c r="M975" s="89"/>
      <c r="N975" s="15"/>
      <c r="O975" s="15"/>
      <c r="P975" s="15"/>
      <c r="Q975" s="15"/>
      <c r="R975" s="15"/>
      <c r="S975" s="15"/>
      <c r="T975" s="15"/>
      <c r="U975" s="15"/>
      <c r="V975" s="15"/>
      <c r="W975" s="15"/>
      <c r="X975" s="15"/>
      <c r="Y975" s="15"/>
    </row>
    <row r="976">
      <c r="A976" s="17"/>
      <c r="B976" s="17"/>
      <c r="C976" s="17"/>
      <c r="D976" s="17"/>
      <c r="E976" s="17"/>
      <c r="F976" s="17"/>
      <c r="G976" s="17"/>
      <c r="H976" s="17"/>
      <c r="I976" s="15"/>
      <c r="L976" s="30"/>
      <c r="M976" s="89"/>
      <c r="N976" s="15"/>
      <c r="O976" s="15"/>
      <c r="P976" s="15"/>
      <c r="Q976" s="15"/>
      <c r="R976" s="15"/>
      <c r="S976" s="15"/>
      <c r="T976" s="15"/>
      <c r="U976" s="15"/>
      <c r="V976" s="15"/>
      <c r="W976" s="15"/>
      <c r="X976" s="15"/>
      <c r="Y976" s="15"/>
    </row>
    <row r="977">
      <c r="A977" s="17"/>
      <c r="B977" s="17"/>
      <c r="C977" s="17"/>
      <c r="D977" s="17"/>
      <c r="E977" s="17"/>
      <c r="F977" s="17"/>
      <c r="G977" s="17"/>
      <c r="H977" s="17"/>
      <c r="I977" s="15"/>
      <c r="L977" s="30"/>
      <c r="M977" s="89"/>
      <c r="N977" s="15"/>
      <c r="O977" s="15"/>
      <c r="P977" s="15"/>
      <c r="Q977" s="15"/>
      <c r="R977" s="15"/>
      <c r="S977" s="15"/>
      <c r="T977" s="15"/>
      <c r="U977" s="15"/>
      <c r="V977" s="15"/>
      <c r="W977" s="15"/>
      <c r="X977" s="15"/>
      <c r="Y977" s="15"/>
    </row>
    <row r="978">
      <c r="A978" s="17"/>
      <c r="B978" s="17"/>
      <c r="C978" s="17"/>
      <c r="D978" s="17"/>
      <c r="E978" s="17"/>
      <c r="F978" s="17"/>
      <c r="G978" s="17"/>
      <c r="H978" s="17"/>
      <c r="I978" s="15"/>
      <c r="L978" s="30"/>
      <c r="M978" s="89"/>
      <c r="N978" s="15"/>
      <c r="O978" s="15"/>
      <c r="P978" s="15"/>
      <c r="Q978" s="15"/>
      <c r="R978" s="15"/>
      <c r="S978" s="15"/>
      <c r="T978" s="15"/>
      <c r="U978" s="15"/>
      <c r="V978" s="15"/>
      <c r="W978" s="15"/>
      <c r="X978" s="15"/>
      <c r="Y978" s="15"/>
    </row>
    <row r="979">
      <c r="A979" s="17"/>
      <c r="B979" s="17"/>
      <c r="C979" s="17"/>
      <c r="D979" s="17"/>
      <c r="E979" s="17"/>
      <c r="F979" s="17"/>
      <c r="G979" s="17"/>
      <c r="H979" s="17"/>
      <c r="I979" s="15"/>
      <c r="L979" s="30"/>
      <c r="M979" s="89"/>
      <c r="N979" s="15"/>
      <c r="O979" s="15"/>
      <c r="P979" s="15"/>
      <c r="Q979" s="15"/>
      <c r="R979" s="15"/>
      <c r="S979" s="15"/>
      <c r="T979" s="15"/>
      <c r="U979" s="15"/>
      <c r="V979" s="15"/>
      <c r="W979" s="15"/>
      <c r="X979" s="15"/>
      <c r="Y979" s="15"/>
    </row>
    <row r="980">
      <c r="A980" s="17"/>
      <c r="B980" s="17"/>
      <c r="C980" s="17"/>
      <c r="D980" s="17"/>
      <c r="E980" s="17"/>
      <c r="F980" s="17"/>
      <c r="G980" s="17"/>
      <c r="H980" s="17"/>
      <c r="I980" s="15"/>
      <c r="L980" s="30"/>
      <c r="M980" s="89"/>
      <c r="N980" s="15"/>
      <c r="O980" s="15"/>
      <c r="P980" s="15"/>
      <c r="Q980" s="15"/>
      <c r="R980" s="15"/>
      <c r="S980" s="15"/>
      <c r="T980" s="15"/>
      <c r="U980" s="15"/>
      <c r="V980" s="15"/>
      <c r="W980" s="15"/>
      <c r="X980" s="15"/>
      <c r="Y980" s="15"/>
    </row>
    <row r="981">
      <c r="A981" s="17"/>
      <c r="B981" s="17"/>
      <c r="C981" s="17"/>
      <c r="D981" s="17"/>
      <c r="E981" s="17"/>
      <c r="F981" s="17"/>
      <c r="G981" s="17"/>
      <c r="H981" s="17"/>
      <c r="I981" s="15"/>
      <c r="L981" s="30"/>
      <c r="M981" s="89"/>
      <c r="N981" s="15"/>
      <c r="O981" s="15"/>
      <c r="P981" s="15"/>
      <c r="Q981" s="15"/>
      <c r="R981" s="15"/>
      <c r="S981" s="15"/>
      <c r="T981" s="15"/>
      <c r="U981" s="15"/>
      <c r="V981" s="15"/>
      <c r="W981" s="15"/>
      <c r="X981" s="15"/>
      <c r="Y981" s="15"/>
    </row>
    <row r="982">
      <c r="A982" s="17"/>
      <c r="B982" s="17"/>
      <c r="C982" s="17"/>
      <c r="D982" s="17"/>
      <c r="E982" s="17"/>
      <c r="F982" s="17"/>
      <c r="G982" s="17"/>
      <c r="H982" s="17"/>
      <c r="I982" s="15"/>
      <c r="L982" s="30"/>
      <c r="M982" s="89"/>
      <c r="N982" s="15"/>
      <c r="O982" s="15"/>
      <c r="P982" s="15"/>
      <c r="Q982" s="15"/>
      <c r="R982" s="15"/>
      <c r="S982" s="15"/>
      <c r="T982" s="15"/>
      <c r="U982" s="15"/>
      <c r="V982" s="15"/>
      <c r="W982" s="15"/>
      <c r="X982" s="15"/>
      <c r="Y982" s="15"/>
    </row>
    <row r="983">
      <c r="A983" s="17"/>
      <c r="B983" s="17"/>
      <c r="C983" s="17"/>
      <c r="D983" s="17"/>
      <c r="E983" s="17"/>
      <c r="F983" s="17"/>
      <c r="G983" s="17"/>
      <c r="H983" s="17"/>
      <c r="I983" s="15"/>
      <c r="L983" s="30"/>
      <c r="M983" s="89"/>
      <c r="N983" s="15"/>
      <c r="O983" s="15"/>
      <c r="P983" s="15"/>
      <c r="Q983" s="15"/>
      <c r="R983" s="15"/>
      <c r="S983" s="15"/>
      <c r="T983" s="15"/>
      <c r="U983" s="15"/>
      <c r="V983" s="15"/>
      <c r="W983" s="15"/>
      <c r="X983" s="15"/>
      <c r="Y983" s="15"/>
    </row>
    <row r="984">
      <c r="A984" s="17"/>
      <c r="B984" s="17"/>
      <c r="C984" s="17"/>
      <c r="D984" s="17"/>
      <c r="E984" s="17"/>
      <c r="F984" s="17"/>
      <c r="G984" s="17"/>
      <c r="H984" s="17"/>
      <c r="I984" s="15"/>
      <c r="L984" s="30"/>
      <c r="M984" s="89"/>
      <c r="N984" s="15"/>
      <c r="O984" s="15"/>
      <c r="P984" s="15"/>
      <c r="Q984" s="15"/>
      <c r="R984" s="15"/>
      <c r="S984" s="15"/>
      <c r="T984" s="15"/>
      <c r="U984" s="15"/>
      <c r="V984" s="15"/>
      <c r="W984" s="15"/>
      <c r="X984" s="15"/>
      <c r="Y984" s="15"/>
    </row>
    <row r="985">
      <c r="A985" s="17"/>
      <c r="B985" s="17"/>
      <c r="C985" s="17"/>
      <c r="D985" s="17"/>
      <c r="E985" s="17"/>
      <c r="F985" s="17"/>
      <c r="G985" s="17"/>
      <c r="H985" s="17"/>
      <c r="I985" s="15"/>
      <c r="L985" s="30"/>
      <c r="M985" s="89"/>
      <c r="N985" s="15"/>
      <c r="O985" s="15"/>
      <c r="P985" s="15"/>
      <c r="Q985" s="15"/>
      <c r="R985" s="15"/>
      <c r="S985" s="15"/>
      <c r="T985" s="15"/>
      <c r="U985" s="15"/>
      <c r="V985" s="15"/>
      <c r="W985" s="15"/>
      <c r="X985" s="15"/>
      <c r="Y985" s="15"/>
    </row>
    <row r="986">
      <c r="A986" s="17"/>
      <c r="B986" s="17"/>
      <c r="C986" s="17"/>
      <c r="D986" s="17"/>
      <c r="E986" s="17"/>
      <c r="F986" s="17"/>
      <c r="G986" s="17"/>
      <c r="H986" s="17"/>
      <c r="I986" s="15"/>
      <c r="L986" s="30"/>
      <c r="M986" s="89"/>
      <c r="N986" s="15"/>
      <c r="O986" s="15"/>
      <c r="P986" s="15"/>
      <c r="Q986" s="15"/>
      <c r="R986" s="15"/>
      <c r="S986" s="15"/>
      <c r="T986" s="15"/>
      <c r="U986" s="15"/>
      <c r="V986" s="15"/>
      <c r="W986" s="15"/>
      <c r="X986" s="15"/>
      <c r="Y986" s="15"/>
    </row>
    <row r="987">
      <c r="A987" s="17"/>
      <c r="B987" s="17"/>
      <c r="C987" s="17"/>
      <c r="D987" s="17"/>
      <c r="E987" s="17"/>
      <c r="F987" s="17"/>
      <c r="G987" s="17"/>
      <c r="H987" s="17"/>
      <c r="I987" s="15"/>
      <c r="L987" s="30"/>
      <c r="M987" s="89"/>
      <c r="N987" s="15"/>
      <c r="O987" s="15"/>
      <c r="P987" s="15"/>
      <c r="Q987" s="15"/>
      <c r="R987" s="15"/>
      <c r="S987" s="15"/>
      <c r="T987" s="15"/>
      <c r="U987" s="15"/>
      <c r="V987" s="15"/>
      <c r="W987" s="15"/>
      <c r="X987" s="15"/>
      <c r="Y987" s="15"/>
    </row>
    <row r="988">
      <c r="A988" s="17"/>
      <c r="B988" s="17"/>
      <c r="C988" s="17"/>
      <c r="D988" s="17"/>
      <c r="E988" s="17"/>
      <c r="F988" s="17"/>
      <c r="G988" s="17"/>
      <c r="H988" s="17"/>
      <c r="I988" s="15"/>
      <c r="L988" s="30"/>
      <c r="M988" s="89"/>
      <c r="N988" s="15"/>
      <c r="O988" s="15"/>
      <c r="P988" s="15"/>
      <c r="Q988" s="15"/>
      <c r="R988" s="15"/>
      <c r="S988" s="15"/>
      <c r="T988" s="15"/>
      <c r="U988" s="15"/>
      <c r="V988" s="15"/>
      <c r="W988" s="15"/>
      <c r="X988" s="15"/>
      <c r="Y988" s="15"/>
    </row>
    <row r="989">
      <c r="A989" s="17"/>
      <c r="B989" s="17"/>
      <c r="C989" s="17"/>
      <c r="D989" s="17"/>
      <c r="E989" s="17"/>
      <c r="F989" s="17"/>
      <c r="G989" s="17"/>
      <c r="H989" s="17"/>
      <c r="I989" s="15"/>
      <c r="L989" s="30"/>
      <c r="M989" s="89"/>
      <c r="N989" s="15"/>
      <c r="O989" s="15"/>
      <c r="P989" s="15"/>
      <c r="Q989" s="15"/>
      <c r="R989" s="15"/>
      <c r="S989" s="15"/>
      <c r="T989" s="15"/>
      <c r="U989" s="15"/>
      <c r="V989" s="15"/>
      <c r="W989" s="15"/>
      <c r="X989" s="15"/>
      <c r="Y989" s="15"/>
    </row>
    <row r="990">
      <c r="A990" s="17"/>
      <c r="B990" s="17"/>
      <c r="C990" s="17"/>
      <c r="D990" s="17"/>
      <c r="E990" s="17"/>
      <c r="F990" s="17"/>
      <c r="G990" s="17"/>
      <c r="H990" s="17"/>
      <c r="I990" s="15"/>
      <c r="L990" s="30"/>
      <c r="M990" s="89"/>
      <c r="N990" s="15"/>
      <c r="O990" s="15"/>
      <c r="P990" s="15"/>
      <c r="Q990" s="15"/>
      <c r="R990" s="15"/>
      <c r="S990" s="15"/>
      <c r="T990" s="15"/>
      <c r="U990" s="15"/>
      <c r="V990" s="15"/>
      <c r="W990" s="15"/>
      <c r="X990" s="15"/>
      <c r="Y990" s="15"/>
    </row>
    <row r="991">
      <c r="A991" s="17"/>
      <c r="B991" s="17"/>
      <c r="C991" s="17"/>
      <c r="D991" s="17"/>
      <c r="E991" s="17"/>
      <c r="F991" s="17"/>
      <c r="G991" s="17"/>
      <c r="H991" s="17"/>
      <c r="I991" s="15"/>
      <c r="L991" s="30"/>
      <c r="M991" s="89"/>
      <c r="N991" s="15"/>
      <c r="O991" s="15"/>
      <c r="P991" s="15"/>
      <c r="Q991" s="15"/>
      <c r="R991" s="15"/>
      <c r="S991" s="15"/>
      <c r="T991" s="15"/>
      <c r="U991" s="15"/>
      <c r="V991" s="15"/>
      <c r="W991" s="15"/>
      <c r="X991" s="15"/>
      <c r="Y991" s="15"/>
    </row>
    <row r="992">
      <c r="A992" s="17"/>
      <c r="B992" s="17"/>
      <c r="C992" s="17"/>
      <c r="D992" s="17"/>
      <c r="E992" s="17"/>
      <c r="F992" s="17"/>
      <c r="G992" s="17"/>
      <c r="H992" s="17"/>
      <c r="I992" s="15"/>
      <c r="L992" s="30"/>
      <c r="M992" s="89"/>
      <c r="N992" s="15"/>
      <c r="O992" s="15"/>
      <c r="P992" s="15"/>
      <c r="Q992" s="15"/>
      <c r="R992" s="15"/>
      <c r="S992" s="15"/>
      <c r="T992" s="15"/>
      <c r="U992" s="15"/>
      <c r="V992" s="15"/>
      <c r="W992" s="15"/>
      <c r="X992" s="15"/>
      <c r="Y992" s="15"/>
    </row>
    <row r="993">
      <c r="A993" s="17"/>
      <c r="B993" s="17"/>
      <c r="C993" s="17"/>
      <c r="D993" s="17"/>
      <c r="E993" s="17"/>
      <c r="F993" s="17"/>
      <c r="G993" s="17"/>
      <c r="H993" s="17"/>
      <c r="I993" s="15"/>
      <c r="L993" s="30"/>
      <c r="M993" s="89"/>
      <c r="N993" s="15"/>
      <c r="O993" s="15"/>
      <c r="P993" s="15"/>
      <c r="Q993" s="15"/>
      <c r="R993" s="15"/>
      <c r="S993" s="15"/>
      <c r="T993" s="15"/>
      <c r="U993" s="15"/>
      <c r="V993" s="15"/>
      <c r="W993" s="15"/>
      <c r="X993" s="15"/>
      <c r="Y993" s="15"/>
    </row>
    <row r="994">
      <c r="A994" s="17"/>
      <c r="B994" s="17"/>
      <c r="C994" s="17"/>
      <c r="D994" s="17"/>
      <c r="E994" s="17"/>
      <c r="F994" s="17"/>
      <c r="G994" s="17"/>
      <c r="H994" s="17"/>
      <c r="I994" s="15"/>
      <c r="L994" s="30"/>
      <c r="M994" s="89"/>
      <c r="N994" s="15"/>
      <c r="O994" s="15"/>
      <c r="P994" s="15"/>
      <c r="Q994" s="15"/>
      <c r="R994" s="15"/>
      <c r="S994" s="15"/>
      <c r="T994" s="15"/>
      <c r="U994" s="15"/>
      <c r="V994" s="15"/>
      <c r="W994" s="15"/>
      <c r="X994" s="15"/>
      <c r="Y994" s="15"/>
    </row>
    <row r="995">
      <c r="A995" s="17"/>
      <c r="B995" s="17"/>
      <c r="C995" s="17"/>
      <c r="D995" s="17"/>
      <c r="E995" s="17"/>
      <c r="F995" s="17"/>
      <c r="G995" s="17"/>
      <c r="H995" s="17"/>
      <c r="I995" s="15"/>
      <c r="L995" s="30"/>
      <c r="M995" s="89"/>
      <c r="N995" s="15"/>
      <c r="O995" s="15"/>
      <c r="P995" s="15"/>
      <c r="Q995" s="15"/>
      <c r="R995" s="15"/>
      <c r="S995" s="15"/>
      <c r="T995" s="15"/>
      <c r="U995" s="15"/>
      <c r="V995" s="15"/>
      <c r="W995" s="15"/>
      <c r="X995" s="15"/>
      <c r="Y995" s="15"/>
    </row>
    <row r="996">
      <c r="A996" s="17"/>
      <c r="B996" s="17"/>
      <c r="C996" s="17"/>
      <c r="D996" s="17"/>
      <c r="E996" s="17"/>
      <c r="F996" s="17"/>
      <c r="G996" s="17"/>
      <c r="H996" s="17"/>
      <c r="I996" s="15"/>
      <c r="L996" s="30"/>
      <c r="M996" s="89"/>
      <c r="N996" s="15"/>
      <c r="O996" s="15"/>
      <c r="P996" s="15"/>
      <c r="Q996" s="15"/>
      <c r="R996" s="15"/>
      <c r="S996" s="15"/>
      <c r="T996" s="15"/>
      <c r="U996" s="15"/>
      <c r="V996" s="15"/>
      <c r="W996" s="15"/>
      <c r="X996" s="15"/>
      <c r="Y996" s="15"/>
    </row>
    <row r="997">
      <c r="A997" s="17"/>
      <c r="B997" s="17"/>
      <c r="C997" s="17"/>
      <c r="D997" s="17"/>
      <c r="E997" s="17"/>
      <c r="F997" s="17"/>
      <c r="G997" s="17"/>
      <c r="H997" s="17"/>
      <c r="I997" s="15"/>
      <c r="L997" s="30"/>
      <c r="M997" s="89"/>
      <c r="N997" s="15"/>
      <c r="O997" s="15"/>
      <c r="P997" s="15"/>
      <c r="Q997" s="15"/>
      <c r="R997" s="15"/>
      <c r="S997" s="15"/>
      <c r="T997" s="15"/>
      <c r="U997" s="15"/>
      <c r="V997" s="15"/>
      <c r="W997" s="15"/>
      <c r="X997" s="15"/>
      <c r="Y997" s="15"/>
    </row>
    <row r="998">
      <c r="A998" s="17"/>
      <c r="B998" s="17"/>
      <c r="C998" s="17"/>
      <c r="D998" s="17"/>
      <c r="E998" s="17"/>
      <c r="F998" s="17"/>
      <c r="G998" s="17"/>
      <c r="H998" s="17"/>
      <c r="I998" s="15"/>
      <c r="L998" s="30"/>
      <c r="M998" s="89"/>
      <c r="N998" s="15"/>
      <c r="O998" s="15"/>
      <c r="P998" s="15"/>
      <c r="Q998" s="15"/>
      <c r="R998" s="15"/>
      <c r="S998" s="15"/>
      <c r="T998" s="15"/>
      <c r="U998" s="15"/>
      <c r="V998" s="15"/>
      <c r="W998" s="15"/>
      <c r="X998" s="15"/>
      <c r="Y998" s="15"/>
    </row>
    <row r="999">
      <c r="A999" s="17"/>
      <c r="B999" s="17"/>
      <c r="C999" s="17"/>
      <c r="D999" s="17"/>
      <c r="E999" s="17"/>
      <c r="F999" s="17"/>
      <c r="G999" s="17"/>
      <c r="H999" s="17"/>
      <c r="I999" s="15"/>
      <c r="L999" s="30"/>
      <c r="M999" s="89"/>
      <c r="N999" s="15"/>
      <c r="O999" s="15"/>
      <c r="P999" s="15"/>
      <c r="Q999" s="15"/>
      <c r="R999" s="15"/>
      <c r="S999" s="15"/>
      <c r="T999" s="15"/>
      <c r="U999" s="15"/>
      <c r="V999" s="15"/>
      <c r="W999" s="15"/>
      <c r="X999" s="15"/>
      <c r="Y999" s="15"/>
    </row>
    <row r="1000">
      <c r="A1000" s="17"/>
      <c r="B1000" s="17"/>
      <c r="C1000" s="17"/>
      <c r="D1000" s="17"/>
      <c r="E1000" s="17"/>
      <c r="F1000" s="17"/>
      <c r="G1000" s="17"/>
      <c r="H1000" s="17"/>
      <c r="I1000" s="15"/>
      <c r="L1000" s="30"/>
      <c r="M1000" s="89"/>
      <c r="N1000" s="15"/>
      <c r="O1000" s="15"/>
      <c r="P1000" s="15"/>
      <c r="Q1000" s="15"/>
      <c r="R1000" s="15"/>
      <c r="S1000" s="15"/>
      <c r="T1000" s="15"/>
      <c r="U1000" s="15"/>
      <c r="V1000" s="15"/>
      <c r="W1000" s="15"/>
      <c r="X1000" s="15"/>
      <c r="Y1000" s="15"/>
    </row>
    <row r="1001">
      <c r="A1001" s="17"/>
      <c r="B1001" s="17"/>
      <c r="C1001" s="17"/>
      <c r="D1001" s="17"/>
      <c r="E1001" s="17"/>
      <c r="F1001" s="17"/>
      <c r="G1001" s="17"/>
      <c r="H1001" s="17"/>
      <c r="I1001" s="15"/>
      <c r="L1001" s="30"/>
      <c r="M1001" s="89"/>
      <c r="N1001" s="15"/>
      <c r="O1001" s="15"/>
      <c r="P1001" s="15"/>
      <c r="Q1001" s="15"/>
      <c r="R1001" s="15"/>
      <c r="S1001" s="15"/>
      <c r="T1001" s="15"/>
      <c r="U1001" s="15"/>
      <c r="V1001" s="15"/>
      <c r="W1001" s="15"/>
      <c r="X1001" s="15"/>
      <c r="Y1001" s="15"/>
    </row>
    <row r="1002">
      <c r="A1002" s="17"/>
      <c r="B1002" s="17"/>
      <c r="C1002" s="17"/>
      <c r="D1002" s="17"/>
      <c r="E1002" s="17"/>
      <c r="F1002" s="17"/>
      <c r="G1002" s="17"/>
      <c r="H1002" s="17"/>
      <c r="I1002" s="15"/>
      <c r="L1002" s="30"/>
      <c r="M1002" s="89"/>
      <c r="N1002" s="15"/>
      <c r="O1002" s="15"/>
      <c r="P1002" s="15"/>
      <c r="Q1002" s="15"/>
      <c r="R1002" s="15"/>
      <c r="S1002" s="15"/>
      <c r="T1002" s="15"/>
      <c r="U1002" s="15"/>
      <c r="V1002" s="15"/>
      <c r="W1002" s="15"/>
      <c r="X1002" s="15"/>
      <c r="Y1002" s="15"/>
    </row>
    <row r="1003">
      <c r="A1003" s="17"/>
      <c r="B1003" s="17"/>
      <c r="C1003" s="17"/>
      <c r="D1003" s="17"/>
      <c r="E1003" s="17"/>
      <c r="F1003" s="17"/>
      <c r="G1003" s="17"/>
      <c r="H1003" s="17"/>
      <c r="I1003" s="15"/>
      <c r="L1003" s="30"/>
      <c r="M1003" s="89"/>
      <c r="N1003" s="15"/>
      <c r="O1003" s="15"/>
      <c r="P1003" s="15"/>
      <c r="Q1003" s="15"/>
      <c r="R1003" s="15"/>
      <c r="S1003" s="15"/>
      <c r="T1003" s="15"/>
      <c r="U1003" s="15"/>
      <c r="V1003" s="15"/>
      <c r="W1003" s="15"/>
      <c r="X1003" s="15"/>
      <c r="Y1003" s="15"/>
    </row>
    <row r="1004">
      <c r="A1004" s="17"/>
      <c r="B1004" s="17"/>
      <c r="C1004" s="17"/>
      <c r="D1004" s="17"/>
      <c r="E1004" s="17"/>
      <c r="F1004" s="17"/>
      <c r="G1004" s="17"/>
      <c r="H1004" s="17"/>
      <c r="I1004" s="15"/>
      <c r="L1004" s="30"/>
      <c r="M1004" s="89"/>
      <c r="N1004" s="15"/>
      <c r="O1004" s="15"/>
      <c r="P1004" s="15"/>
      <c r="Q1004" s="15"/>
      <c r="R1004" s="15"/>
      <c r="S1004" s="15"/>
      <c r="T1004" s="15"/>
      <c r="U1004" s="15"/>
      <c r="V1004" s="15"/>
      <c r="W1004" s="15"/>
      <c r="X1004" s="15"/>
      <c r="Y1004" s="15"/>
    </row>
    <row r="1005">
      <c r="A1005" s="17"/>
      <c r="B1005" s="17"/>
      <c r="C1005" s="17"/>
      <c r="D1005" s="17"/>
      <c r="E1005" s="17"/>
      <c r="F1005" s="17"/>
      <c r="G1005" s="17"/>
      <c r="H1005" s="17"/>
      <c r="I1005" s="15"/>
      <c r="L1005" s="30"/>
      <c r="M1005" s="89"/>
      <c r="N1005" s="15"/>
      <c r="O1005" s="15"/>
      <c r="P1005" s="15"/>
      <c r="Q1005" s="15"/>
      <c r="R1005" s="15"/>
      <c r="S1005" s="15"/>
      <c r="T1005" s="15"/>
      <c r="U1005" s="15"/>
      <c r="V1005" s="15"/>
      <c r="W1005" s="15"/>
      <c r="X1005" s="15"/>
      <c r="Y1005" s="15"/>
    </row>
    <row r="1006">
      <c r="A1006" s="17"/>
      <c r="B1006" s="17"/>
      <c r="C1006" s="17"/>
      <c r="D1006" s="17"/>
      <c r="E1006" s="17"/>
      <c r="F1006" s="17"/>
      <c r="G1006" s="17"/>
      <c r="H1006" s="17"/>
      <c r="I1006" s="15"/>
      <c r="L1006" s="30"/>
      <c r="M1006" s="89"/>
      <c r="N1006" s="15"/>
      <c r="O1006" s="15"/>
      <c r="P1006" s="15"/>
      <c r="Q1006" s="15"/>
      <c r="R1006" s="15"/>
      <c r="S1006" s="15"/>
      <c r="T1006" s="15"/>
      <c r="U1006" s="15"/>
      <c r="V1006" s="15"/>
      <c r="W1006" s="15"/>
      <c r="X1006" s="15"/>
      <c r="Y1006" s="15"/>
    </row>
    <row r="1007">
      <c r="A1007" s="17"/>
      <c r="B1007" s="17"/>
      <c r="C1007" s="17"/>
      <c r="D1007" s="17"/>
      <c r="E1007" s="17"/>
      <c r="F1007" s="17"/>
      <c r="G1007" s="17"/>
      <c r="H1007" s="17"/>
      <c r="I1007" s="15"/>
      <c r="L1007" s="30"/>
      <c r="M1007" s="89"/>
      <c r="N1007" s="15"/>
      <c r="O1007" s="15"/>
      <c r="P1007" s="15"/>
      <c r="Q1007" s="15"/>
      <c r="R1007" s="15"/>
      <c r="S1007" s="15"/>
      <c r="T1007" s="15"/>
      <c r="U1007" s="15"/>
      <c r="V1007" s="15"/>
      <c r="W1007" s="15"/>
      <c r="X1007" s="15"/>
      <c r="Y1007" s="15"/>
    </row>
    <row r="1008">
      <c r="A1008" s="17"/>
      <c r="B1008" s="17"/>
      <c r="C1008" s="17"/>
      <c r="D1008" s="17"/>
      <c r="E1008" s="17"/>
      <c r="F1008" s="17"/>
      <c r="G1008" s="17"/>
      <c r="H1008" s="17"/>
      <c r="I1008" s="15"/>
      <c r="L1008" s="30"/>
      <c r="M1008" s="89"/>
      <c r="N1008" s="15"/>
      <c r="O1008" s="15"/>
      <c r="P1008" s="15"/>
      <c r="Q1008" s="15"/>
      <c r="R1008" s="15"/>
      <c r="S1008" s="15"/>
      <c r="T1008" s="15"/>
      <c r="U1008" s="15"/>
      <c r="V1008" s="15"/>
      <c r="W1008" s="15"/>
      <c r="X1008" s="15"/>
      <c r="Y1008" s="15"/>
    </row>
    <row r="1009">
      <c r="A1009" s="17"/>
      <c r="B1009" s="17"/>
      <c r="C1009" s="17"/>
      <c r="D1009" s="17"/>
      <c r="E1009" s="17"/>
      <c r="F1009" s="17"/>
      <c r="G1009" s="17"/>
      <c r="H1009" s="17"/>
      <c r="I1009" s="15"/>
      <c r="L1009" s="30"/>
      <c r="M1009" s="89"/>
      <c r="N1009" s="15"/>
      <c r="O1009" s="15"/>
      <c r="P1009" s="15"/>
      <c r="Q1009" s="15"/>
      <c r="R1009" s="15"/>
      <c r="S1009" s="15"/>
      <c r="T1009" s="15"/>
      <c r="U1009" s="15"/>
      <c r="V1009" s="15"/>
      <c r="W1009" s="15"/>
      <c r="X1009" s="15"/>
      <c r="Y1009" s="15"/>
    </row>
    <row r="1010">
      <c r="A1010" s="17"/>
      <c r="B1010" s="17"/>
      <c r="C1010" s="17"/>
      <c r="D1010" s="17"/>
      <c r="E1010" s="17"/>
      <c r="F1010" s="17"/>
      <c r="G1010" s="17"/>
      <c r="H1010" s="17"/>
      <c r="I1010" s="15"/>
      <c r="L1010" s="30"/>
      <c r="M1010" s="89"/>
      <c r="N1010" s="15"/>
      <c r="O1010" s="15"/>
      <c r="P1010" s="15"/>
      <c r="Q1010" s="15"/>
      <c r="R1010" s="15"/>
      <c r="S1010" s="15"/>
      <c r="T1010" s="15"/>
      <c r="U1010" s="15"/>
      <c r="V1010" s="15"/>
      <c r="W1010" s="15"/>
      <c r="X1010" s="15"/>
      <c r="Y1010" s="15"/>
    </row>
    <row r="1011">
      <c r="A1011" s="17"/>
      <c r="B1011" s="17"/>
      <c r="C1011" s="17"/>
      <c r="D1011" s="17"/>
      <c r="E1011" s="17"/>
      <c r="F1011" s="17"/>
      <c r="G1011" s="17"/>
      <c r="H1011" s="17"/>
      <c r="I1011" s="15"/>
      <c r="J1011" s="65"/>
      <c r="K1011" s="65"/>
      <c r="L1011" s="27"/>
      <c r="M1011" s="27"/>
      <c r="N1011" s="15"/>
      <c r="O1011" s="15"/>
      <c r="P1011" s="15"/>
      <c r="Q1011" s="15"/>
      <c r="R1011" s="15"/>
      <c r="S1011" s="15"/>
      <c r="T1011" s="15"/>
      <c r="U1011" s="15"/>
      <c r="V1011" s="15"/>
      <c r="W1011" s="15"/>
      <c r="X1011" s="15"/>
      <c r="Y1011" s="15"/>
    </row>
    <row r="1012">
      <c r="A1012" s="17"/>
      <c r="B1012" s="17"/>
      <c r="C1012" s="17"/>
      <c r="D1012" s="17"/>
      <c r="E1012" s="17"/>
      <c r="F1012" s="17"/>
      <c r="G1012" s="17"/>
      <c r="H1012" s="17"/>
      <c r="I1012" s="15"/>
      <c r="J1012" s="65"/>
      <c r="K1012" s="65"/>
      <c r="L1012" s="27"/>
      <c r="M1012" s="27"/>
      <c r="N1012" s="15"/>
      <c r="O1012" s="15"/>
      <c r="P1012" s="15"/>
      <c r="Q1012" s="15"/>
      <c r="R1012" s="15"/>
      <c r="S1012" s="15"/>
      <c r="T1012" s="15"/>
      <c r="U1012" s="15"/>
      <c r="V1012" s="15"/>
      <c r="W1012" s="15"/>
      <c r="X1012" s="15"/>
      <c r="Y1012" s="15"/>
    </row>
    <row r="1013">
      <c r="A1013" s="17"/>
      <c r="B1013" s="17"/>
      <c r="C1013" s="17"/>
      <c r="D1013" s="17"/>
      <c r="E1013" s="17"/>
      <c r="F1013" s="17"/>
      <c r="G1013" s="17"/>
      <c r="H1013" s="17"/>
      <c r="I1013" s="15"/>
      <c r="J1013" s="65"/>
      <c r="K1013" s="65"/>
      <c r="L1013" s="27"/>
      <c r="M1013" s="27"/>
      <c r="N1013" s="15"/>
      <c r="O1013" s="15"/>
      <c r="P1013" s="15"/>
      <c r="Q1013" s="15"/>
      <c r="R1013" s="15"/>
      <c r="S1013" s="15"/>
      <c r="T1013" s="15"/>
      <c r="U1013" s="15"/>
      <c r="V1013" s="15"/>
      <c r="W1013" s="15"/>
      <c r="X1013" s="15"/>
      <c r="Y1013" s="15"/>
    </row>
    <row r="1014">
      <c r="A1014" s="17"/>
      <c r="B1014" s="17"/>
      <c r="C1014" s="17"/>
      <c r="D1014" s="17"/>
      <c r="E1014" s="17"/>
      <c r="F1014" s="17"/>
      <c r="G1014" s="17"/>
      <c r="H1014" s="17"/>
      <c r="I1014" s="15"/>
      <c r="J1014" s="104"/>
      <c r="K1014" s="104"/>
      <c r="L1014" s="27"/>
      <c r="M1014" s="27"/>
      <c r="N1014" s="15"/>
      <c r="O1014" s="15"/>
      <c r="P1014" s="15"/>
      <c r="Q1014" s="15"/>
      <c r="R1014" s="15"/>
      <c r="S1014" s="15"/>
      <c r="T1014" s="15"/>
      <c r="U1014" s="15"/>
      <c r="V1014" s="15"/>
      <c r="W1014" s="15"/>
      <c r="X1014" s="15"/>
      <c r="Y1014" s="15"/>
    </row>
    <row r="1015">
      <c r="A1015" s="17"/>
      <c r="B1015" s="17"/>
      <c r="C1015" s="17"/>
      <c r="D1015" s="17"/>
      <c r="E1015" s="17"/>
      <c r="F1015" s="17"/>
      <c r="G1015" s="17"/>
      <c r="H1015" s="17"/>
      <c r="I1015" s="15"/>
      <c r="J1015" s="104"/>
      <c r="K1015" s="104"/>
      <c r="L1015" s="27"/>
      <c r="M1015" s="27"/>
      <c r="N1015" s="15"/>
      <c r="O1015" s="15"/>
      <c r="P1015" s="15"/>
      <c r="Q1015" s="15"/>
      <c r="R1015" s="15"/>
      <c r="S1015" s="15"/>
      <c r="T1015" s="15"/>
      <c r="U1015" s="15"/>
      <c r="V1015" s="15"/>
      <c r="W1015" s="15"/>
      <c r="X1015" s="15"/>
      <c r="Y1015" s="15"/>
    </row>
    <row r="1016">
      <c r="A1016" s="17"/>
      <c r="B1016" s="17"/>
      <c r="C1016" s="17"/>
      <c r="D1016" s="17"/>
      <c r="E1016" s="17"/>
      <c r="F1016" s="17"/>
      <c r="G1016" s="17"/>
      <c r="H1016" s="17"/>
      <c r="I1016" s="15"/>
      <c r="J1016" s="104"/>
      <c r="K1016" s="104"/>
      <c r="L1016" s="27"/>
      <c r="M1016" s="27"/>
      <c r="N1016" s="15"/>
      <c r="O1016" s="15"/>
      <c r="P1016" s="15"/>
      <c r="Q1016" s="15"/>
      <c r="R1016" s="15"/>
      <c r="S1016" s="15"/>
      <c r="T1016" s="15"/>
      <c r="U1016" s="15"/>
      <c r="V1016" s="15"/>
      <c r="W1016" s="15"/>
      <c r="X1016" s="15"/>
      <c r="Y1016" s="15"/>
    </row>
    <row r="1017">
      <c r="A1017" s="17"/>
      <c r="B1017" s="17"/>
      <c r="C1017" s="17"/>
      <c r="D1017" s="17"/>
      <c r="E1017" s="17"/>
      <c r="F1017" s="17"/>
      <c r="G1017" s="17"/>
      <c r="H1017" s="17"/>
      <c r="I1017" s="15"/>
      <c r="J1017" s="104"/>
      <c r="K1017" s="104"/>
      <c r="L1017" s="27"/>
      <c r="M1017" s="27"/>
      <c r="N1017" s="15"/>
      <c r="O1017" s="15"/>
      <c r="P1017" s="15"/>
      <c r="Q1017" s="15"/>
      <c r="R1017" s="15"/>
      <c r="S1017" s="15"/>
      <c r="T1017" s="15"/>
      <c r="U1017" s="15"/>
      <c r="V1017" s="15"/>
      <c r="W1017" s="15"/>
      <c r="X1017" s="15"/>
      <c r="Y1017" s="15"/>
    </row>
    <row r="1018">
      <c r="A1018" s="17"/>
      <c r="B1018" s="17"/>
      <c r="C1018" s="17"/>
      <c r="D1018" s="17"/>
      <c r="E1018" s="17"/>
      <c r="F1018" s="17"/>
      <c r="G1018" s="17"/>
      <c r="H1018" s="17"/>
      <c r="I1018" s="15"/>
      <c r="J1018" s="104"/>
      <c r="K1018" s="104"/>
      <c r="L1018" s="27"/>
      <c r="M1018" s="27"/>
      <c r="N1018" s="15"/>
      <c r="O1018" s="15"/>
      <c r="P1018" s="15"/>
      <c r="Q1018" s="15"/>
      <c r="R1018" s="15"/>
      <c r="S1018" s="15"/>
      <c r="T1018" s="15"/>
      <c r="U1018" s="15"/>
      <c r="V1018" s="15"/>
      <c r="W1018" s="15"/>
      <c r="X1018" s="15"/>
      <c r="Y1018" s="15"/>
    </row>
  </sheetData>
  <mergeCells count="1">
    <mergeCell ref="J1:M1"/>
  </mergeCells>
  <conditionalFormatting sqref="H3:H13 H19:H20 H21:H22">
    <cfRule type="containsText" dxfId="4" priority="1" operator="containsText" text="Automated">
      <formula>NOT(ISERROR(SEARCH(("Automated"),(H3))))</formula>
    </cfRule>
  </conditionalFormatting>
  <conditionalFormatting sqref="H3:H13 H19:H20 H21:H22">
    <cfRule type="containsText" dxfId="5" priority="2" operator="containsText" text="Automatable">
      <formula>NOT(ISERROR(SEARCH(("Automatable"),(H3))))</formula>
    </cfRule>
  </conditionalFormatting>
  <conditionalFormatting sqref="H3:H13 H19:H20 H21:H22">
    <cfRule type="containsText" dxfId="6" priority="3" operator="containsText" text="Manual">
      <formula>NOT(ISERROR(SEARCH(("Manual"),(H3))))</formula>
    </cfRule>
  </conditionalFormatting>
  <conditionalFormatting sqref="J1:J29 L1:L29">
    <cfRule type="cellIs" dxfId="0" priority="4" operator="equal">
      <formula>"passed"</formula>
    </cfRule>
  </conditionalFormatting>
  <conditionalFormatting sqref="J1:J29 L1:L29">
    <cfRule type="cellIs" dxfId="1" priority="5" operator="equal">
      <formula>"failed"</formula>
    </cfRule>
  </conditionalFormatting>
  <conditionalFormatting sqref="J1:J29 L1:L29">
    <cfRule type="containsText" dxfId="2" priority="6" operator="containsText" text="blocked">
      <formula>NOT(ISERROR(SEARCH(("blocked"),(J1))))</formula>
    </cfRule>
  </conditionalFormatting>
  <conditionalFormatting sqref="J1:J29 L1:L29">
    <cfRule type="containsText" dxfId="3" priority="7" operator="containsText" text="not tested">
      <formula>NOT(ISERROR(SEARCH(("not tested"),(J1))))</formula>
    </cfRule>
  </conditionalFormatting>
  <dataValidations>
    <dataValidation type="list" allowBlank="1" showErrorMessage="1" sqref="H3:H13 H19:H22">
      <formula1>Terms!$E$2:$E$4</formula1>
    </dataValidation>
  </dataValidations>
  <hyperlinks>
    <hyperlink r:id="rId1" ref="K19"/>
    <hyperlink r:id="rId2" ref="K20"/>
    <hyperlink r:id="rId3" ref="K21"/>
  </hyperlinks>
  <drawing r:id="rId4"/>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6AA84F"/>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7.29" defaultRowHeight="15.75"/>
  <cols>
    <col customWidth="1" min="1" max="1" width="7.43"/>
    <col customWidth="1" min="2" max="2" width="10.0"/>
    <col customWidth="1" min="3" max="3" width="8.43"/>
    <col customWidth="1" min="5" max="5" width="20.71"/>
    <col customWidth="1" min="6" max="6" width="30.86"/>
    <col customWidth="1" hidden="1" min="7" max="7" width="9.43"/>
    <col customWidth="1" min="8" max="8" width="62.86"/>
    <col customWidth="1" min="9" max="9" width="17.0"/>
  </cols>
  <sheetData>
    <row r="1" ht="25.5" customHeight="1">
      <c r="A1" s="9" t="s">
        <v>0</v>
      </c>
      <c r="B1" s="2" t="s">
        <v>7</v>
      </c>
      <c r="C1" s="2" t="s">
        <v>8</v>
      </c>
      <c r="D1" s="2" t="s">
        <v>9</v>
      </c>
      <c r="E1" s="2" t="s">
        <v>10</v>
      </c>
      <c r="F1" s="2" t="s">
        <v>11</v>
      </c>
      <c r="G1" s="2" t="s">
        <v>12</v>
      </c>
      <c r="H1" s="2" t="s">
        <v>13</v>
      </c>
      <c r="I1" s="2" t="s">
        <v>14</v>
      </c>
      <c r="J1" s="5" t="s">
        <v>15</v>
      </c>
    </row>
    <row r="2">
      <c r="A2" s="11" t="s">
        <v>20</v>
      </c>
      <c r="B2" s="95"/>
      <c r="C2" s="95"/>
      <c r="D2" s="95"/>
      <c r="E2" s="95"/>
      <c r="F2" s="95"/>
      <c r="G2" s="95"/>
      <c r="H2" s="95"/>
      <c r="I2" s="116"/>
      <c r="J2" s="12" t="s">
        <v>6</v>
      </c>
      <c r="K2" s="12" t="s">
        <v>5</v>
      </c>
      <c r="L2" s="20" t="s">
        <v>4</v>
      </c>
      <c r="M2" s="13" t="s">
        <v>5</v>
      </c>
    </row>
    <row r="3" ht="101.25" customHeight="1">
      <c r="A3" s="184" t="s">
        <v>482</v>
      </c>
      <c r="B3" s="56" t="s">
        <v>42</v>
      </c>
      <c r="C3" s="56" t="s">
        <v>46</v>
      </c>
      <c r="D3" s="56" t="s">
        <v>1063</v>
      </c>
      <c r="E3" s="56" t="s">
        <v>1065</v>
      </c>
      <c r="F3" s="56" t="s">
        <v>1066</v>
      </c>
      <c r="G3" s="2" t="s">
        <v>1068</v>
      </c>
      <c r="H3" s="227" t="s">
        <v>1069</v>
      </c>
      <c r="I3" s="96" t="s">
        <v>52</v>
      </c>
      <c r="J3" s="40" t="s">
        <v>39</v>
      </c>
      <c r="K3" s="30"/>
      <c r="L3" s="40" t="s">
        <v>39</v>
      </c>
      <c r="M3" s="89"/>
    </row>
    <row r="4">
      <c r="A4" s="56" t="s">
        <v>1092</v>
      </c>
      <c r="B4" s="56" t="s">
        <v>227</v>
      </c>
      <c r="C4" s="56" t="s">
        <v>46</v>
      </c>
      <c r="D4" s="56" t="s">
        <v>1093</v>
      </c>
      <c r="E4" s="56" t="s">
        <v>1094</v>
      </c>
      <c r="F4" s="56" t="s">
        <v>1095</v>
      </c>
      <c r="G4" s="2" t="s">
        <v>1068</v>
      </c>
      <c r="H4" s="151" t="s">
        <v>1096</v>
      </c>
      <c r="I4" s="96" t="s">
        <v>52</v>
      </c>
      <c r="J4" s="40" t="s">
        <v>39</v>
      </c>
      <c r="K4" s="62"/>
      <c r="L4" s="40" t="s">
        <v>39</v>
      </c>
      <c r="M4" s="89"/>
    </row>
    <row r="5" ht="88.5" customHeight="1">
      <c r="A5" s="225" t="s">
        <v>1102</v>
      </c>
      <c r="B5" s="225" t="s">
        <v>42</v>
      </c>
      <c r="C5" s="225" t="s">
        <v>46</v>
      </c>
      <c r="D5" s="225" t="s">
        <v>1103</v>
      </c>
      <c r="E5" s="225" t="s">
        <v>1104</v>
      </c>
      <c r="F5" s="230" t="s">
        <v>1105</v>
      </c>
      <c r="G5" s="250" t="s">
        <v>1068</v>
      </c>
      <c r="H5" s="251" t="s">
        <v>1330</v>
      </c>
      <c r="I5" s="406" t="s">
        <v>52</v>
      </c>
      <c r="J5" s="419" t="s">
        <v>39</v>
      </c>
      <c r="K5" s="173"/>
      <c r="L5" s="152" t="s">
        <v>39</v>
      </c>
      <c r="M5" s="189"/>
      <c r="N5" s="171"/>
      <c r="O5" s="171"/>
      <c r="P5" s="171"/>
      <c r="Q5" s="171"/>
      <c r="R5" s="171"/>
      <c r="S5" s="171"/>
      <c r="T5" s="171"/>
      <c r="U5" s="171"/>
      <c r="V5" s="171"/>
      <c r="W5" s="171"/>
      <c r="X5" s="171"/>
      <c r="Y5" s="171"/>
    </row>
    <row r="6" ht="89.25" customHeight="1">
      <c r="A6" s="225" t="s">
        <v>2603</v>
      </c>
      <c r="B6" s="225" t="s">
        <v>42</v>
      </c>
      <c r="C6" s="225" t="s">
        <v>46</v>
      </c>
      <c r="D6" s="225" t="s">
        <v>2613</v>
      </c>
      <c r="E6" s="225" t="s">
        <v>2615</v>
      </c>
      <c r="F6" s="225" t="s">
        <v>2620</v>
      </c>
      <c r="G6" s="450" t="s">
        <v>1068</v>
      </c>
      <c r="H6" s="41" t="s">
        <v>2739</v>
      </c>
      <c r="I6" s="451"/>
      <c r="J6" s="419" t="s">
        <v>39</v>
      </c>
      <c r="K6" s="173"/>
      <c r="L6" s="152" t="s">
        <v>39</v>
      </c>
      <c r="M6" s="452"/>
      <c r="N6" s="171"/>
      <c r="O6" s="171"/>
      <c r="P6" s="171"/>
      <c r="Q6" s="171"/>
      <c r="R6" s="171"/>
      <c r="S6" s="171"/>
      <c r="T6" s="171"/>
      <c r="U6" s="171"/>
      <c r="V6" s="171"/>
      <c r="W6" s="171"/>
      <c r="X6" s="171"/>
      <c r="Y6" s="171"/>
    </row>
    <row r="7">
      <c r="A7" s="225" t="s">
        <v>2749</v>
      </c>
      <c r="B7" s="225"/>
      <c r="C7" s="225" t="s">
        <v>46</v>
      </c>
      <c r="D7" s="225" t="s">
        <v>2751</v>
      </c>
      <c r="E7" s="225"/>
      <c r="F7" s="225" t="s">
        <v>2753</v>
      </c>
      <c r="G7" s="450"/>
      <c r="H7" s="41" t="s">
        <v>2754</v>
      </c>
      <c r="I7" s="406" t="s">
        <v>115</v>
      </c>
      <c r="J7" s="419" t="s">
        <v>39</v>
      </c>
      <c r="K7" s="173"/>
      <c r="L7" s="152" t="s">
        <v>39</v>
      </c>
      <c r="M7" s="452"/>
      <c r="N7" s="171"/>
      <c r="O7" s="171"/>
      <c r="P7" s="171"/>
      <c r="Q7" s="171"/>
      <c r="R7" s="171"/>
      <c r="S7" s="171"/>
      <c r="T7" s="171"/>
      <c r="U7" s="171"/>
      <c r="V7" s="171"/>
      <c r="W7" s="171"/>
      <c r="X7" s="171"/>
      <c r="Y7" s="171"/>
    </row>
    <row r="8">
      <c r="A8" s="225" t="s">
        <v>2757</v>
      </c>
      <c r="B8" s="225" t="s">
        <v>42</v>
      </c>
      <c r="C8" s="225" t="s">
        <v>46</v>
      </c>
      <c r="D8" s="225" t="s">
        <v>2760</v>
      </c>
      <c r="E8" s="225" t="s">
        <v>2761</v>
      </c>
      <c r="F8" s="225" t="s">
        <v>2763</v>
      </c>
      <c r="G8" s="450" t="s">
        <v>1068</v>
      </c>
      <c r="H8" s="453" t="s">
        <v>2765</v>
      </c>
      <c r="I8" s="406" t="s">
        <v>115</v>
      </c>
      <c r="J8" s="419" t="s">
        <v>39</v>
      </c>
      <c r="K8" s="173"/>
      <c r="L8" s="152" t="s">
        <v>39</v>
      </c>
      <c r="M8" s="189"/>
      <c r="N8" s="171"/>
      <c r="O8" s="171"/>
      <c r="P8" s="171"/>
      <c r="Q8" s="171"/>
      <c r="R8" s="171"/>
      <c r="S8" s="171"/>
      <c r="T8" s="171"/>
      <c r="U8" s="171"/>
      <c r="V8" s="171"/>
      <c r="W8" s="171"/>
      <c r="X8" s="171"/>
      <c r="Y8" s="171"/>
    </row>
    <row r="9">
      <c r="A9" s="454" t="s">
        <v>2773</v>
      </c>
      <c r="B9" s="455"/>
      <c r="C9" s="454" t="s">
        <v>46</v>
      </c>
      <c r="D9" s="456" t="s">
        <v>2778</v>
      </c>
      <c r="E9" s="457" t="s">
        <v>2784</v>
      </c>
      <c r="F9" s="456" t="s">
        <v>2787</v>
      </c>
      <c r="G9" s="455"/>
      <c r="H9" s="458" t="s">
        <v>2789</v>
      </c>
      <c r="I9" s="459" t="s">
        <v>115</v>
      </c>
      <c r="J9" s="460" t="s">
        <v>39</v>
      </c>
      <c r="K9" s="461"/>
      <c r="L9" s="462" t="s">
        <v>39</v>
      </c>
      <c r="M9" s="461"/>
      <c r="N9" s="461"/>
      <c r="O9" s="461"/>
      <c r="P9" s="461"/>
      <c r="Q9" s="461"/>
      <c r="R9" s="461"/>
      <c r="S9" s="461"/>
      <c r="T9" s="461"/>
      <c r="U9" s="461"/>
      <c r="V9" s="461"/>
      <c r="W9" s="461"/>
      <c r="X9" s="461"/>
      <c r="Y9" s="461"/>
    </row>
    <row r="10">
      <c r="L10" s="30"/>
      <c r="M10" s="89"/>
    </row>
    <row r="11">
      <c r="A11" s="17"/>
      <c r="B11" s="17"/>
      <c r="C11" s="17"/>
      <c r="D11" s="56"/>
      <c r="E11" s="17"/>
      <c r="F11" s="17"/>
      <c r="G11" s="17"/>
      <c r="H11" s="17"/>
      <c r="I11" s="463"/>
      <c r="L11" s="40"/>
      <c r="M11" s="89"/>
    </row>
    <row r="12">
      <c r="A12" s="113" t="s">
        <v>303</v>
      </c>
      <c r="B12" s="56"/>
      <c r="C12" s="17"/>
      <c r="D12" s="17"/>
      <c r="E12" s="17"/>
      <c r="F12" s="17"/>
      <c r="G12" s="17"/>
      <c r="H12" s="17"/>
      <c r="I12" s="2" t="s">
        <v>1021</v>
      </c>
      <c r="L12" s="30"/>
      <c r="M12" s="89"/>
    </row>
    <row r="13">
      <c r="A13" s="154" t="str">
        <f>COUNTA(A3:A11)</f>
        <v>7</v>
      </c>
      <c r="B13" s="17"/>
      <c r="C13" s="17"/>
      <c r="D13" s="17"/>
      <c r="E13" s="17"/>
      <c r="F13" s="17"/>
      <c r="G13" s="17"/>
      <c r="H13" s="465"/>
      <c r="I13" s="463"/>
      <c r="L13" s="30"/>
      <c r="M13" s="89"/>
    </row>
    <row r="14">
      <c r="A14" s="56"/>
      <c r="B14" s="56"/>
      <c r="C14" s="17"/>
      <c r="D14" s="17"/>
      <c r="E14" s="17"/>
      <c r="F14" s="17"/>
      <c r="G14" s="17"/>
      <c r="H14" s="17"/>
      <c r="I14" s="463"/>
      <c r="L14" s="30"/>
      <c r="M14" s="89"/>
    </row>
    <row r="15">
      <c r="A15" s="56"/>
      <c r="B15" s="17"/>
      <c r="C15" s="17"/>
      <c r="D15" s="17"/>
      <c r="E15" s="17"/>
      <c r="F15" s="17"/>
      <c r="G15" s="17"/>
      <c r="H15" s="17"/>
      <c r="I15" s="463"/>
      <c r="L15" s="30"/>
      <c r="M15" s="89"/>
    </row>
    <row r="16" ht="53.25" customHeight="1">
      <c r="A16" s="159"/>
      <c r="B16" s="2"/>
      <c r="C16" s="17"/>
      <c r="D16" s="17"/>
      <c r="E16" s="17"/>
      <c r="F16" s="17"/>
      <c r="G16" s="17"/>
      <c r="H16" s="17"/>
      <c r="L16" s="30"/>
      <c r="M16" s="89"/>
    </row>
    <row r="17">
      <c r="A17" s="17"/>
      <c r="B17" s="17"/>
      <c r="C17" s="17"/>
      <c r="D17" s="17"/>
      <c r="E17" s="17"/>
      <c r="F17" s="17"/>
      <c r="G17" s="17"/>
      <c r="H17" s="144" t="s">
        <v>81</v>
      </c>
      <c r="I17" s="467"/>
      <c r="J17" s="158" t="str">
        <f>COUNTIF(J3:J12, "passed")</f>
        <v>7</v>
      </c>
      <c r="K17" s="158"/>
      <c r="L17" s="146" t="str">
        <f>COUNTIF(L3:L12, "passed")</f>
        <v>7</v>
      </c>
      <c r="M17" s="207"/>
    </row>
    <row r="18">
      <c r="A18" s="17"/>
      <c r="B18" s="17"/>
      <c r="C18" s="17"/>
      <c r="D18" s="17"/>
      <c r="E18" s="17"/>
      <c r="F18" s="17"/>
      <c r="G18" s="17"/>
      <c r="H18" s="181" t="s">
        <v>125</v>
      </c>
      <c r="I18" s="467"/>
      <c r="J18" s="158" t="str">
        <f>COUNTIF(J3:J12, "failed")</f>
        <v>0</v>
      </c>
      <c r="K18" s="158"/>
      <c r="L18" s="146" t="str">
        <f>COUNTIF(L3:L12, "failed")</f>
        <v>0</v>
      </c>
      <c r="M18" s="207"/>
    </row>
    <row r="19">
      <c r="A19" s="17"/>
      <c r="B19" s="17"/>
      <c r="C19" s="17"/>
      <c r="D19" s="17"/>
      <c r="E19" s="17"/>
      <c r="F19" s="17"/>
      <c r="G19" s="17"/>
      <c r="H19" s="183" t="s">
        <v>753</v>
      </c>
      <c r="I19" s="467"/>
      <c r="J19" s="158" t="str">
        <f>COUNTIF(J3:J12, "blocked")</f>
        <v>0</v>
      </c>
      <c r="K19" s="158"/>
      <c r="L19" s="146" t="str">
        <f>COUNTIF(L3:L12, "blocked")</f>
        <v>0</v>
      </c>
      <c r="M19" s="207"/>
    </row>
    <row r="20">
      <c r="A20" s="17"/>
      <c r="B20" s="17"/>
      <c r="C20" s="17"/>
      <c r="D20" s="17"/>
      <c r="E20" s="17"/>
      <c r="F20" s="17"/>
      <c r="G20" s="17"/>
      <c r="H20" s="185" t="s">
        <v>134</v>
      </c>
      <c r="I20" s="467"/>
      <c r="J20" s="158" t="str">
        <f>COUNTIF(J3:J12, "not tested")</f>
        <v>0</v>
      </c>
      <c r="K20" s="158"/>
      <c r="L20" s="146" t="str">
        <f>COUNTIF(L3:L12, "not tested")</f>
        <v>0</v>
      </c>
      <c r="M20" s="207"/>
    </row>
    <row r="21">
      <c r="A21" s="17"/>
      <c r="B21" s="17"/>
      <c r="C21" s="17"/>
      <c r="D21" s="17"/>
      <c r="E21" s="17"/>
      <c r="F21" s="17"/>
      <c r="G21" s="17"/>
      <c r="H21" s="17"/>
      <c r="I21" s="463"/>
      <c r="L21" s="30"/>
      <c r="M21" s="89"/>
    </row>
    <row r="22">
      <c r="A22" s="17"/>
      <c r="B22" s="17"/>
      <c r="C22" s="17"/>
      <c r="D22" s="17"/>
      <c r="E22" s="17"/>
      <c r="F22" s="17"/>
      <c r="G22" s="17"/>
      <c r="H22" s="17"/>
      <c r="I22" s="463"/>
      <c r="L22" s="30"/>
      <c r="M22" s="89"/>
    </row>
    <row r="23">
      <c r="A23" s="17"/>
      <c r="B23" s="17"/>
      <c r="C23" s="17"/>
      <c r="D23" s="17"/>
      <c r="E23" s="17"/>
      <c r="F23" s="17"/>
      <c r="G23" s="17"/>
      <c r="H23" s="17"/>
      <c r="I23" s="463"/>
      <c r="L23" s="30"/>
      <c r="M23" s="89"/>
    </row>
    <row r="24">
      <c r="A24" s="17"/>
      <c r="B24" s="17"/>
      <c r="C24" s="17"/>
      <c r="D24" s="17"/>
      <c r="E24" s="17"/>
      <c r="F24" s="17"/>
      <c r="G24" s="17"/>
      <c r="H24" s="17"/>
      <c r="I24" s="463"/>
      <c r="L24" s="30"/>
      <c r="M24" s="89"/>
    </row>
    <row r="25">
      <c r="A25" s="17"/>
      <c r="B25" s="17"/>
      <c r="C25" s="17"/>
      <c r="D25" s="17"/>
      <c r="E25" s="17"/>
      <c r="F25" s="17"/>
      <c r="G25" s="17"/>
      <c r="H25" s="17"/>
      <c r="I25" s="463"/>
      <c r="L25" s="30"/>
      <c r="M25" s="89"/>
    </row>
    <row r="26">
      <c r="A26" s="17"/>
      <c r="B26" s="17"/>
      <c r="C26" s="17"/>
      <c r="D26" s="17"/>
      <c r="E26" s="17"/>
      <c r="F26" s="17"/>
      <c r="G26" s="17"/>
      <c r="H26" s="17"/>
      <c r="I26" s="463"/>
      <c r="L26" s="30"/>
      <c r="M26" s="89"/>
    </row>
    <row r="27">
      <c r="A27" s="17"/>
      <c r="B27" s="17"/>
      <c r="C27" s="17"/>
      <c r="D27" s="17"/>
      <c r="E27" s="17"/>
      <c r="F27" s="17"/>
      <c r="G27" s="17"/>
      <c r="H27" s="17"/>
      <c r="I27" s="463"/>
      <c r="L27" s="30"/>
      <c r="M27" s="89"/>
    </row>
    <row r="28">
      <c r="A28" s="17"/>
      <c r="B28" s="17"/>
      <c r="C28" s="17"/>
      <c r="D28" s="17"/>
      <c r="E28" s="17"/>
      <c r="F28" s="17"/>
      <c r="G28" s="17"/>
      <c r="H28" s="17"/>
      <c r="I28" s="463"/>
      <c r="L28" s="30"/>
      <c r="M28" s="89"/>
    </row>
    <row r="29">
      <c r="A29" s="17"/>
      <c r="B29" s="17"/>
      <c r="C29" s="17"/>
      <c r="D29" s="17"/>
      <c r="E29" s="17"/>
      <c r="F29" s="17"/>
      <c r="G29" s="17"/>
      <c r="H29" s="17"/>
      <c r="I29" s="463"/>
      <c r="L29" s="30"/>
      <c r="M29" s="89"/>
    </row>
    <row r="30">
      <c r="A30" s="17"/>
      <c r="B30" s="17"/>
      <c r="C30" s="17"/>
      <c r="D30" s="17"/>
      <c r="E30" s="17"/>
      <c r="F30" s="17"/>
      <c r="G30" s="17"/>
      <c r="H30" s="17"/>
      <c r="I30" s="463"/>
      <c r="L30" s="30"/>
      <c r="M30" s="89"/>
    </row>
    <row r="31">
      <c r="A31" s="17"/>
      <c r="B31" s="17"/>
      <c r="C31" s="17"/>
      <c r="D31" s="17"/>
      <c r="E31" s="17"/>
      <c r="F31" s="17"/>
      <c r="G31" s="17"/>
      <c r="H31" s="17"/>
      <c r="I31" s="463"/>
      <c r="L31" s="30"/>
      <c r="M31" s="89"/>
    </row>
    <row r="32">
      <c r="A32" s="17"/>
      <c r="B32" s="17"/>
      <c r="C32" s="17"/>
      <c r="D32" s="17"/>
      <c r="E32" s="17"/>
      <c r="F32" s="17"/>
      <c r="G32" s="17"/>
      <c r="H32" s="17"/>
      <c r="I32" s="463"/>
      <c r="L32" s="30"/>
      <c r="M32" s="89"/>
    </row>
    <row r="33">
      <c r="A33" s="17"/>
      <c r="B33" s="17"/>
      <c r="C33" s="17"/>
      <c r="D33" s="17"/>
      <c r="E33" s="17"/>
      <c r="F33" s="17"/>
      <c r="G33" s="17"/>
      <c r="H33" s="17"/>
      <c r="I33" s="463"/>
      <c r="L33" s="30"/>
      <c r="M33" s="89"/>
    </row>
    <row r="34">
      <c r="A34" s="17"/>
      <c r="B34" s="17"/>
      <c r="C34" s="17"/>
      <c r="D34" s="17"/>
      <c r="E34" s="17"/>
      <c r="F34" s="17"/>
      <c r="G34" s="17"/>
      <c r="H34" s="17"/>
      <c r="I34" s="463"/>
      <c r="L34" s="30"/>
      <c r="M34" s="89"/>
    </row>
    <row r="35">
      <c r="A35" s="17"/>
      <c r="B35" s="17"/>
      <c r="C35" s="17"/>
      <c r="D35" s="17"/>
      <c r="E35" s="17"/>
      <c r="F35" s="17"/>
      <c r="G35" s="17"/>
      <c r="H35" s="17"/>
      <c r="I35" s="463"/>
      <c r="L35" s="30"/>
      <c r="M35" s="89"/>
    </row>
    <row r="36">
      <c r="A36" s="17"/>
      <c r="B36" s="17"/>
      <c r="C36" s="17"/>
      <c r="D36" s="17"/>
      <c r="E36" s="17"/>
      <c r="F36" s="17"/>
      <c r="G36" s="17"/>
      <c r="H36" s="17"/>
      <c r="I36" s="463"/>
      <c r="L36" s="30"/>
      <c r="M36" s="89"/>
    </row>
    <row r="37">
      <c r="A37" s="17"/>
      <c r="B37" s="17"/>
      <c r="C37" s="17"/>
      <c r="D37" s="17"/>
      <c r="E37" s="17"/>
      <c r="F37" s="17"/>
      <c r="G37" s="17"/>
      <c r="H37" s="17"/>
      <c r="I37" s="463"/>
      <c r="L37" s="30"/>
      <c r="M37" s="89"/>
    </row>
  </sheetData>
  <mergeCells count="1">
    <mergeCell ref="J1:M1"/>
  </mergeCells>
  <conditionalFormatting sqref="L1:L9 L11:L37">
    <cfRule type="cellIs" dxfId="0" priority="1" operator="equal">
      <formula>"passed"</formula>
    </cfRule>
  </conditionalFormatting>
  <conditionalFormatting sqref="L1:L9 L11:L37">
    <cfRule type="cellIs" dxfId="1" priority="2" operator="equal">
      <formula>"failed"</formula>
    </cfRule>
  </conditionalFormatting>
  <conditionalFormatting sqref="L1:L9 L11:L37">
    <cfRule type="containsText" dxfId="2" priority="3" operator="containsText" text="blocked">
      <formula>NOT(ISERROR(SEARCH(("blocked"),(L1))))</formula>
    </cfRule>
  </conditionalFormatting>
  <conditionalFormatting sqref="L1:L9 L11:L37">
    <cfRule type="containsText" dxfId="3" priority="4" operator="containsText" text="not tested">
      <formula>NOT(ISERROR(SEARCH(("not tested"),(L1))))</formula>
    </cfRule>
  </conditionalFormatting>
  <conditionalFormatting sqref="J1:J9 J11:J37 K17:L20">
    <cfRule type="cellIs" dxfId="0" priority="5" operator="equal">
      <formula>"passed"</formula>
    </cfRule>
  </conditionalFormatting>
  <conditionalFormatting sqref="J1:J9 J11:J37 K17:L20">
    <cfRule type="cellIs" dxfId="1" priority="6" operator="equal">
      <formula>"failed"</formula>
    </cfRule>
  </conditionalFormatting>
  <conditionalFormatting sqref="J1:J9 J11:J37 K17:L20">
    <cfRule type="containsText" dxfId="2" priority="7" operator="containsText" text="blocked">
      <formula>NOT(ISERROR(SEARCH(("blocked"),(J1))))</formula>
    </cfRule>
  </conditionalFormatting>
  <conditionalFormatting sqref="J1:J9 J11:J37 K17:L20">
    <cfRule type="containsText" dxfId="3" priority="8" operator="containsText" text="not tested">
      <formula>NOT(ISERROR(SEARCH(("not tested"),(J1))))</formula>
    </cfRule>
  </conditionalFormatting>
  <conditionalFormatting sqref="I3:I9">
    <cfRule type="containsText" dxfId="4" priority="9" operator="containsText" text="Automated">
      <formula>NOT(ISERROR(SEARCH(("Automated"),(I3))))</formula>
    </cfRule>
  </conditionalFormatting>
  <conditionalFormatting sqref="I3:I9">
    <cfRule type="containsText" dxfId="5" priority="10" operator="containsText" text="Automatable">
      <formula>NOT(ISERROR(SEARCH(("Automatable"),(I3))))</formula>
    </cfRule>
  </conditionalFormatting>
  <conditionalFormatting sqref="I3:I9">
    <cfRule type="containsText" dxfId="6" priority="11" operator="containsText" text="Manual">
      <formula>NOT(ISERROR(SEARCH(("Manual"),(I3))))</formula>
    </cfRule>
  </conditionalFormatting>
  <dataValidations>
    <dataValidation type="list" allowBlank="1" sqref="L3:L9 L11:L13">
      <formula1>"passed,failed,not tested,blocked"</formula1>
    </dataValidation>
    <dataValidation type="list" allowBlank="1" showErrorMessage="1" sqref="I3:I9">
      <formula1>Terms!$E$2:$E$4</formula1>
    </dataValidation>
    <dataValidation type="list" allowBlank="1" sqref="J3:J9 J11:J13">
      <formula1>"failed,passed,blocked,not tested"</formula1>
    </dataValidation>
  </dataValidation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B7B7B7"/>
  </sheetPr>
  <sheetViews>
    <sheetView workbookViewId="0"/>
  </sheetViews>
  <sheetFormatPr customHeight="1" defaultColWidth="17.29" defaultRowHeight="15.75"/>
  <cols>
    <col customWidth="1" min="1" max="1" width="20.57"/>
    <col customWidth="1" min="2" max="2" width="19.0"/>
    <col customWidth="1" min="3" max="3" width="16.43"/>
    <col customWidth="1" min="4" max="4" width="22.14"/>
    <col customWidth="1" min="5" max="5" width="25.29"/>
  </cols>
  <sheetData>
    <row r="1" ht="22.5" customHeight="1">
      <c r="A1" s="42"/>
      <c r="B1" s="42" t="s">
        <v>6</v>
      </c>
      <c r="C1" s="42" t="s">
        <v>4</v>
      </c>
      <c r="D1" s="44"/>
      <c r="E1" s="45" t="s">
        <v>80</v>
      </c>
    </row>
    <row r="2" ht="15.75" customHeight="1">
      <c r="A2" s="47" t="s">
        <v>81</v>
      </c>
      <c r="B2" s="54" t="str">
        <f>SUM(Home!J17,'First Install'!J46,'Watch TV'!K29,'TV Guide List'!J74,'TV Guide Grid'!K48,'My Prime'!I21,'On Demand'!J25,Missed!K25,Search!J42,'On Now titlecard'!J33,'On TV titlecard'!J29,'My Prime titlecard'!J32,'On Demand titlecard'!J33,'Missed titlecard'!J26,Replay!K27,'Replay titlecard'!J35,'My Videos'!K90,Sorting!K26,Settings!K107,'Device Registration'!K26,Sharing!K31,'Binge Viewing'!K19,PTTV!K67,Player!K80,'Country-Specific'!K64,'3G'!H32,PIN!K11,Chromecast!H28,Omniture!H38)</f>
        <v>517</v>
      </c>
      <c r="C2" s="54" t="str">
        <f>SUM(Home!L17,'First Install'!L46,'Watch TV'!M29,'TV Guide List'!L74,'TV Guide Grid'!M48,'My Prime'!K21,'On Demand'!L25,Missed!M25,Search!L42,'On Now titlecard'!L33,'On TV titlecard'!L29,'My Prime titlecard'!L32,'On Demand titlecard'!L33,'Missed titlecard'!L26,Replay!M27,'Replay titlecard'!L35,'My Videos'!M90,Sorting!M26,Settings!M107,'Device Registration'!M26,Sharing!M31,'Binge Viewing'!M19,PTTV!M67,Player!M80,'Country-Specific'!M64,'3G'!J32,PIN!M11,Chromecast!J28,Omniture!J38)</f>
        <v>543</v>
      </c>
      <c r="E2" s="59" t="s">
        <v>115</v>
      </c>
    </row>
    <row r="3" ht="15.75" customHeight="1">
      <c r="A3" s="150" t="s">
        <v>125</v>
      </c>
      <c r="B3" s="54" t="str">
        <f>SUM(Home!J18,'First Install'!J47,'Watch TV'!K30,'TV Guide List'!J75,'TV Guide Grid'!K49,'My Prime'!I22,'On Demand'!J26,Missed!K26,Search!J43,'On Now titlecard'!J34,'On TV titlecard'!J30,'My Prime titlecard'!J33,'On Demand titlecard'!J34,'Missed titlecard'!J27,Replay!K28,'Replay titlecard'!J36,'My Videos'!K91,Sorting!K27,Settings!K108,'Device Registration'!K27,Sharing!K32,'Binge Viewing'!K20,PTTV!K68,Player!K81,'Country-Specific'!K65,'3G'!H33,PIN!K12,Chromecast!H29,Omniture!H39)</f>
        <v>40</v>
      </c>
      <c r="C3" s="54" t="str">
        <f>SUM(Home!L18,'First Install'!L47,'Watch TV'!M30,'TV Guide List'!L75,'TV Guide Grid'!M49,'My Prime'!K22,'On Demand'!L26,Missed!M26,Search!L43,'On Now titlecard'!L34,'On TV titlecard'!L30,'My Prime titlecard'!L33,'On Demand titlecard'!L34,'Missed titlecard'!L27,Replay!M28,'Replay titlecard'!L36,'My Videos'!M91,Sorting!M27,Settings!M108,'Device Registration'!M27,Sharing!M32,'Binge Viewing'!M20,PTTV!M68,Player!M81,'Country-Specific'!M65,'3G'!J33,PIN!M12,Chromecast!J29,Omniture!J39)</f>
        <v>26</v>
      </c>
      <c r="E3" s="163" t="s">
        <v>130</v>
      </c>
    </row>
    <row r="4" ht="15.75" customHeight="1">
      <c r="A4" s="165" t="s">
        <v>753</v>
      </c>
      <c r="B4" s="54" t="str">
        <f>SUM(Home!J19,'First Install'!J48,'Watch TV'!K31,'TV Guide List'!J76,'TV Guide Grid'!K50,'My Prime'!I23,'On Demand'!J27,Missed!K27,Search!J44,'On Now titlecard'!J35,'On TV titlecard'!J31,'My Prime titlecard'!J34,'On Demand titlecard'!J35,'Missed titlecard'!J28,Replay!K29,'Replay titlecard'!J37,'My Videos'!K92,Sorting!K28,Settings!K109,'Device Registration'!K28,Sharing!K33,'Binge Viewing'!K21,PTTV!K69,Player!K82,'Country-Specific'!K66,'3G'!H34,PIN!K13,Chromecast!H30,Omniture!H40)</f>
        <v>4</v>
      </c>
      <c r="C4" s="54" t="str">
        <f>SUM(Home!L19,'First Install'!L48,'Watch TV'!M31,'TV Guide List'!L76,'TV Guide Grid'!M50,'My Prime'!K23,'On Demand'!L27,Missed!M27,Search!L44,'On Now titlecard'!L35,'On TV titlecard'!L31,'My Prime titlecard'!L34,'On Demand titlecard'!L35,'Missed titlecard'!L28,Replay!M29,'Replay titlecard'!L37,'My Videos'!M92,Sorting!M28,Settings!M109,'Device Registration'!M28,Sharing!M33,'Binge Viewing'!M21,PTTV!M69,Player!M82,'Country-Specific'!M66,'3G'!J34,PIN!M13,Chromecast!J30,Omniture!J40)</f>
        <v>4</v>
      </c>
      <c r="E4" s="175" t="s">
        <v>52</v>
      </c>
    </row>
    <row r="5" ht="15.75" customHeight="1">
      <c r="A5" s="177" t="s">
        <v>134</v>
      </c>
      <c r="B5" s="54" t="str">
        <f>SUM(Home!J20,'First Install'!J49,'Watch TV'!K32,'TV Guide List'!J77,'TV Guide Grid'!K51,'My Prime'!I24,'On Demand'!J28,Missed!K28,Search!J45,'On Now titlecard'!J36,'On TV titlecard'!J32,'My Prime titlecard'!J35,'On Demand titlecard'!J36,'Missed titlecard'!J29,Replay!K30,'Replay titlecard'!J38,'My Videos'!K93,Sorting!K29,Settings!K110,'Device Registration'!K29,Sharing!K34,'Binge Viewing'!K22,PTTV!K70,Player!K83,'Country-Specific'!K67,'3G'!H35,PIN!K14,Chromecast!H31,Omniture!H41)</f>
        <v>136</v>
      </c>
      <c r="C5" s="54" t="str">
        <f>SUM(Home!L20,'First Install'!L49,'Watch TV'!M32,'TV Guide List'!L77,'TV Guide Grid'!M51,'My Prime'!K24,'On Demand'!L28,Missed!M28,Search!L45,'On Now titlecard'!L36,'On TV titlecard'!L32,'My Prime titlecard'!L35,'On Demand titlecard'!L36,'Missed titlecard'!L29,Replay!M30,'Replay titlecard'!L38,'My Videos'!M93,Sorting!M29,Settings!M110,'Device Registration'!M29,Sharing!M34,'Binge Viewing'!M22,PTTV!M70,Player!M83,'Country-Specific'!M67,'3G'!J35,PIN!M14,Chromecast!J31,Omniture!J41)</f>
        <v>122</v>
      </c>
    </row>
    <row r="6" ht="15.75" customHeight="1">
      <c r="A6" s="186" t="s">
        <v>823</v>
      </c>
      <c r="B6" s="54" t="str">
        <f t="shared" ref="B6:C6" si="1">B2+B3+B4+B5</f>
        <v>697</v>
      </c>
      <c r="C6" s="54" t="str">
        <f t="shared" si="1"/>
        <v>695</v>
      </c>
    </row>
    <row r="7" ht="15.75" customHeight="1"/>
    <row r="8" ht="15.75" customHeight="1">
      <c r="A8" s="188"/>
      <c r="D8" s="190" t="s">
        <v>835</v>
      </c>
      <c r="E8" s="191"/>
    </row>
    <row r="9" ht="15.75" customHeight="1">
      <c r="A9" s="188"/>
      <c r="B9" s="69"/>
      <c r="C9" s="69"/>
      <c r="D9" s="192" t="s">
        <v>836</v>
      </c>
      <c r="E9" s="192" t="s">
        <v>837</v>
      </c>
    </row>
    <row r="10" ht="15.75" customHeight="1">
      <c r="A10" s="188"/>
      <c r="B10" s="69"/>
      <c r="C10" s="69"/>
      <c r="D10" s="193" t="s">
        <v>838</v>
      </c>
      <c r="E10" s="194" t="s">
        <v>839</v>
      </c>
    </row>
    <row r="11" ht="15.75" customHeight="1">
      <c r="A11" s="188"/>
      <c r="B11" s="69"/>
      <c r="C11" s="69"/>
      <c r="D11" s="275" t="s">
        <v>52</v>
      </c>
      <c r="E11" s="388" t="s">
        <v>1613</v>
      </c>
    </row>
    <row r="12" ht="15.75" customHeight="1">
      <c r="A12" s="188"/>
      <c r="B12" s="69"/>
      <c r="C12" s="69"/>
      <c r="D12" s="389" t="s">
        <v>2352</v>
      </c>
      <c r="E12" s="390" t="s">
        <v>2354</v>
      </c>
    </row>
    <row r="13" ht="15.75" customHeight="1">
      <c r="A13" s="188"/>
      <c r="B13" s="69"/>
      <c r="C13" s="69"/>
      <c r="D13" s="391" t="s">
        <v>2358</v>
      </c>
      <c r="E13" s="422"/>
    </row>
    <row r="14" ht="15.75" customHeight="1">
      <c r="A14" s="188"/>
      <c r="B14" s="69"/>
      <c r="C14" s="69"/>
      <c r="D14" s="69"/>
    </row>
    <row r="15" ht="15.75" customHeight="1">
      <c r="A15" s="188"/>
      <c r="B15" s="69"/>
      <c r="C15" s="69"/>
      <c r="D15" s="69"/>
    </row>
    <row r="16" ht="15.75" customHeight="1">
      <c r="A16" s="188"/>
      <c r="B16" s="69"/>
      <c r="C16" s="69"/>
      <c r="D16" s="69"/>
    </row>
    <row r="17" ht="15.75" customHeight="1">
      <c r="A17" s="188"/>
      <c r="B17" s="69"/>
      <c r="C17" s="69"/>
      <c r="D17" s="69"/>
    </row>
    <row r="18" ht="15.75" customHeight="1">
      <c r="A18" s="188"/>
      <c r="B18" s="69"/>
      <c r="C18" s="69"/>
      <c r="D18" s="69"/>
    </row>
    <row r="19" ht="15.75" customHeight="1">
      <c r="A19" s="188" t="s">
        <v>2614</v>
      </c>
      <c r="B19" s="69"/>
      <c r="C19" s="69"/>
      <c r="D19" s="442" t="s">
        <v>2617</v>
      </c>
    </row>
    <row r="20" ht="15.75" customHeight="1">
      <c r="A20" s="188" t="s">
        <v>2730</v>
      </c>
      <c r="B20" s="69"/>
      <c r="C20" s="69"/>
      <c r="D20" s="69" t="s">
        <v>2731</v>
      </c>
    </row>
    <row r="21" ht="15.75" customHeight="1">
      <c r="A21" s="188" t="s">
        <v>2732</v>
      </c>
      <c r="B21" s="69"/>
      <c r="C21" s="69"/>
      <c r="D21" s="69" t="s">
        <v>2733</v>
      </c>
    </row>
    <row r="22" ht="15.75" customHeight="1">
      <c r="A22" s="188"/>
      <c r="B22" s="69"/>
      <c r="C22" s="69"/>
      <c r="D22" s="69"/>
    </row>
    <row r="23" ht="15.75" customHeight="1">
      <c r="A23" s="188"/>
      <c r="B23" s="69"/>
      <c r="C23" s="69"/>
      <c r="D23" s="69"/>
    </row>
    <row r="24" ht="15.75" customHeight="1">
      <c r="A24" s="188"/>
      <c r="B24" s="69"/>
      <c r="C24" s="69"/>
      <c r="D24" s="69"/>
    </row>
    <row r="25" ht="15.75" customHeight="1">
      <c r="A25" s="188"/>
      <c r="B25" s="69"/>
      <c r="C25" s="69"/>
      <c r="D25" s="69"/>
    </row>
    <row r="26" ht="15.75" customHeight="1">
      <c r="A26" s="188"/>
      <c r="B26" s="69"/>
      <c r="C26" s="69"/>
      <c r="D26" s="69"/>
    </row>
    <row r="27" ht="15.75" customHeight="1">
      <c r="A27" s="188"/>
      <c r="B27" s="69"/>
      <c r="C27" s="69"/>
      <c r="D27" s="69"/>
    </row>
    <row r="28" ht="15.75" customHeight="1">
      <c r="A28" s="188"/>
      <c r="B28" s="69"/>
      <c r="C28" s="69"/>
      <c r="D28" s="69"/>
    </row>
    <row r="29" ht="15.75" customHeight="1">
      <c r="A29" s="188"/>
      <c r="B29" s="69"/>
      <c r="C29" s="69"/>
      <c r="D29" s="69"/>
    </row>
    <row r="30" ht="15.75" customHeight="1">
      <c r="A30" s="188"/>
      <c r="B30" s="69"/>
      <c r="C30" s="69"/>
      <c r="D30" s="69"/>
    </row>
    <row r="31" ht="15.75" customHeight="1">
      <c r="A31" s="188"/>
      <c r="B31" s="69"/>
      <c r="C31" s="69"/>
      <c r="D31" s="69"/>
    </row>
    <row r="32" ht="15.75" customHeight="1">
      <c r="A32" s="188"/>
      <c r="B32" s="69"/>
      <c r="C32" s="69"/>
      <c r="D32" s="69"/>
    </row>
    <row r="33" ht="15.75" customHeight="1">
      <c r="A33" s="188"/>
      <c r="B33" s="69"/>
      <c r="C33" s="69"/>
      <c r="D33" s="69"/>
    </row>
    <row r="34" ht="15.75" customHeight="1">
      <c r="A34" s="188"/>
      <c r="B34" s="69"/>
      <c r="C34" s="69"/>
      <c r="D34" s="69"/>
    </row>
    <row r="35" ht="15.75" customHeight="1">
      <c r="A35" s="188"/>
      <c r="B35" s="69"/>
      <c r="C35" s="69"/>
      <c r="D35" s="69"/>
    </row>
    <row r="36" ht="15.75" customHeight="1">
      <c r="A36" s="188"/>
      <c r="B36" s="69"/>
      <c r="C36" s="69"/>
      <c r="D36" s="69"/>
    </row>
    <row r="37" ht="15.75" customHeight="1">
      <c r="A37" s="188"/>
      <c r="B37" s="69"/>
      <c r="C37" s="69"/>
      <c r="D37" s="69"/>
    </row>
    <row r="38" ht="15.75" customHeight="1">
      <c r="A38" s="188"/>
      <c r="B38" s="69"/>
      <c r="C38" s="69"/>
      <c r="D38" s="69"/>
    </row>
    <row r="39" ht="15.75" customHeight="1">
      <c r="A39" s="188"/>
      <c r="B39" s="69"/>
      <c r="C39" s="69"/>
      <c r="D39" s="69"/>
    </row>
    <row r="40" ht="15.75" customHeight="1">
      <c r="A40" s="188"/>
      <c r="B40" s="69"/>
      <c r="C40" s="69"/>
      <c r="D40" s="69"/>
    </row>
    <row r="41" ht="15.75" customHeight="1">
      <c r="A41" s="188"/>
      <c r="B41" s="69"/>
      <c r="C41" s="69"/>
      <c r="D41" s="69"/>
    </row>
    <row r="42" ht="15.75" customHeight="1">
      <c r="A42" s="188"/>
      <c r="B42" s="69"/>
      <c r="C42" s="69"/>
      <c r="D42" s="69"/>
    </row>
    <row r="43" ht="15.75" customHeight="1">
      <c r="A43" s="188"/>
      <c r="B43" s="69"/>
      <c r="C43" s="69"/>
      <c r="D43" s="69"/>
    </row>
    <row r="44" ht="15.75" customHeight="1">
      <c r="A44" s="188"/>
      <c r="B44" s="69"/>
      <c r="C44" s="69"/>
      <c r="D44" s="69"/>
    </row>
    <row r="45" ht="15.75" customHeight="1">
      <c r="A45" s="188"/>
      <c r="B45" s="69"/>
      <c r="C45" s="69"/>
      <c r="D45" s="69"/>
    </row>
    <row r="46" ht="15.75" customHeight="1">
      <c r="A46" s="188"/>
      <c r="B46" s="69"/>
      <c r="C46" s="69"/>
      <c r="D46" s="69"/>
    </row>
    <row r="47" ht="15.75" customHeight="1">
      <c r="A47" s="188"/>
      <c r="B47" s="69"/>
      <c r="C47" s="69"/>
      <c r="D47" s="69"/>
    </row>
    <row r="48" ht="15.75" customHeight="1">
      <c r="A48" s="188"/>
      <c r="B48" s="69"/>
      <c r="C48" s="69"/>
      <c r="D48" s="69"/>
    </row>
    <row r="49" ht="15.75" customHeight="1">
      <c r="A49" s="188"/>
      <c r="B49" s="69"/>
      <c r="C49" s="69"/>
      <c r="D49" s="69"/>
    </row>
    <row r="50" ht="15.75" customHeight="1">
      <c r="A50" s="188"/>
      <c r="B50" s="69"/>
      <c r="C50" s="69"/>
      <c r="D50" s="69"/>
    </row>
    <row r="51" ht="15.75" customHeight="1">
      <c r="A51" s="188"/>
      <c r="B51" s="69"/>
      <c r="C51" s="69"/>
      <c r="D51" s="69"/>
    </row>
    <row r="52" ht="15.75" customHeight="1">
      <c r="A52" s="188"/>
      <c r="B52" s="69"/>
      <c r="C52" s="69"/>
      <c r="D52" s="69"/>
    </row>
    <row r="53" ht="15.75" customHeight="1">
      <c r="A53" s="188"/>
      <c r="B53" s="69"/>
      <c r="C53" s="69"/>
      <c r="D53" s="69"/>
    </row>
    <row r="54" ht="15.75" customHeight="1">
      <c r="A54" s="188"/>
      <c r="B54" s="69"/>
      <c r="C54" s="69"/>
      <c r="D54" s="69"/>
    </row>
    <row r="55" ht="15.75" customHeight="1">
      <c r="A55" s="188"/>
      <c r="B55" s="69"/>
      <c r="C55" s="69"/>
      <c r="D55" s="69"/>
    </row>
    <row r="56" ht="15.75" customHeight="1">
      <c r="A56" s="188"/>
      <c r="B56" s="69"/>
      <c r="C56" s="69"/>
      <c r="D56" s="69"/>
    </row>
    <row r="57" ht="15.75" customHeight="1">
      <c r="A57" s="188"/>
      <c r="B57" s="69"/>
      <c r="C57" s="69"/>
      <c r="D57" s="69"/>
    </row>
    <row r="58" ht="15.75" customHeight="1">
      <c r="A58" s="188"/>
      <c r="B58" s="69"/>
      <c r="C58" s="69"/>
      <c r="D58" s="69"/>
    </row>
    <row r="59" ht="15.75" customHeight="1">
      <c r="A59" s="188"/>
      <c r="B59" s="69"/>
      <c r="C59" s="69"/>
      <c r="D59" s="69"/>
    </row>
    <row r="60" ht="15.75" customHeight="1">
      <c r="A60" s="188"/>
      <c r="B60" s="69"/>
      <c r="C60" s="69"/>
      <c r="D60" s="69"/>
    </row>
    <row r="61" ht="15.75" customHeight="1">
      <c r="A61" s="188"/>
      <c r="B61" s="69"/>
      <c r="C61" s="69"/>
      <c r="D61" s="69"/>
    </row>
    <row r="62" ht="15.75" customHeight="1">
      <c r="A62" s="188"/>
      <c r="B62" s="69"/>
      <c r="C62" s="69"/>
      <c r="D62" s="69"/>
    </row>
    <row r="63" ht="15.75" customHeight="1">
      <c r="A63" s="188"/>
      <c r="B63" s="69"/>
      <c r="C63" s="69"/>
      <c r="D63" s="69"/>
    </row>
    <row r="64" ht="15.75" customHeight="1">
      <c r="A64" s="188"/>
      <c r="B64" s="69"/>
      <c r="C64" s="69"/>
      <c r="D64" s="69"/>
    </row>
    <row r="65" ht="15.75" customHeight="1">
      <c r="A65" s="188"/>
      <c r="B65" s="69"/>
      <c r="C65" s="69"/>
      <c r="D65" s="69"/>
    </row>
    <row r="66" ht="15.75" customHeight="1">
      <c r="A66" s="188"/>
      <c r="B66" s="69"/>
      <c r="C66" s="69"/>
      <c r="D66" s="69"/>
    </row>
    <row r="67" ht="15.75" customHeight="1">
      <c r="A67" s="188"/>
      <c r="B67" s="69"/>
      <c r="C67" s="69"/>
      <c r="D67" s="69"/>
    </row>
    <row r="68" ht="15.75" customHeight="1">
      <c r="A68" s="188"/>
      <c r="B68" s="69"/>
      <c r="C68" s="69"/>
      <c r="D68" s="69"/>
    </row>
    <row r="69" ht="15.75" customHeight="1">
      <c r="A69" s="188"/>
      <c r="B69" s="69"/>
      <c r="C69" s="69"/>
      <c r="D69" s="69"/>
    </row>
    <row r="70" ht="15.75" customHeight="1">
      <c r="A70" s="188"/>
      <c r="B70" s="69"/>
      <c r="C70" s="69"/>
      <c r="D70" s="69"/>
    </row>
    <row r="71" ht="15.75" customHeight="1">
      <c r="A71" s="188"/>
      <c r="B71" s="69"/>
      <c r="C71" s="69"/>
      <c r="D71" s="69"/>
    </row>
    <row r="72" ht="15.75" customHeight="1">
      <c r="A72" s="188"/>
      <c r="B72" s="69"/>
      <c r="C72" s="69"/>
      <c r="D72" s="69"/>
    </row>
    <row r="73" ht="15.75" customHeight="1">
      <c r="A73" s="188"/>
      <c r="B73" s="69"/>
      <c r="C73" s="69"/>
      <c r="D73" s="69"/>
    </row>
    <row r="74" ht="15.75" customHeight="1">
      <c r="A74" s="188"/>
      <c r="B74" s="69"/>
      <c r="C74" s="69"/>
      <c r="D74" s="69"/>
    </row>
    <row r="75" ht="15.75" customHeight="1">
      <c r="A75" s="188"/>
      <c r="B75" s="69"/>
      <c r="C75" s="69"/>
      <c r="D75" s="69"/>
    </row>
    <row r="76" ht="15.75" customHeight="1">
      <c r="A76" s="188"/>
      <c r="B76" s="69"/>
      <c r="C76" s="69"/>
      <c r="D76" s="69"/>
    </row>
    <row r="77" ht="15.75" customHeight="1">
      <c r="A77" s="188"/>
      <c r="B77" s="69"/>
      <c r="C77" s="69"/>
      <c r="D77" s="69"/>
    </row>
    <row r="78" ht="15.75" customHeight="1">
      <c r="A78" s="188"/>
      <c r="B78" s="69"/>
      <c r="C78" s="69"/>
      <c r="D78" s="69"/>
    </row>
    <row r="79" ht="15.75" customHeight="1">
      <c r="A79" s="188"/>
      <c r="B79" s="69"/>
      <c r="C79" s="69"/>
      <c r="D79" s="69"/>
    </row>
    <row r="80" ht="15.75" customHeight="1">
      <c r="A80" s="188"/>
      <c r="B80" s="69"/>
      <c r="C80" s="69"/>
      <c r="D80" s="69"/>
    </row>
    <row r="81" ht="15.75" customHeight="1">
      <c r="A81" s="188"/>
      <c r="B81" s="69"/>
      <c r="C81" s="69"/>
      <c r="D81" s="69"/>
    </row>
    <row r="82" ht="15.75" customHeight="1">
      <c r="A82" s="188"/>
      <c r="B82" s="69"/>
      <c r="C82" s="69"/>
      <c r="D82" s="69"/>
    </row>
    <row r="83" ht="15.75" customHeight="1">
      <c r="A83" s="188"/>
      <c r="B83" s="69"/>
      <c r="C83" s="69"/>
      <c r="D83" s="69"/>
    </row>
    <row r="84" ht="15.75" customHeight="1">
      <c r="A84" s="188"/>
      <c r="B84" s="69"/>
      <c r="C84" s="69"/>
      <c r="D84" s="69"/>
    </row>
    <row r="85" ht="15.75" customHeight="1">
      <c r="A85" s="188"/>
      <c r="B85" s="69"/>
      <c r="C85" s="69"/>
      <c r="D85" s="69"/>
    </row>
    <row r="86" ht="15.75" customHeight="1">
      <c r="A86" s="188"/>
      <c r="B86" s="69"/>
      <c r="C86" s="69"/>
      <c r="D86" s="69"/>
    </row>
    <row r="87" ht="15.75" customHeight="1">
      <c r="A87" s="188"/>
      <c r="B87" s="69"/>
      <c r="C87" s="69"/>
      <c r="D87" s="69"/>
    </row>
    <row r="88" ht="15.75" customHeight="1">
      <c r="A88" s="188"/>
      <c r="B88" s="69"/>
      <c r="C88" s="69"/>
      <c r="D88" s="69"/>
    </row>
    <row r="89" ht="15.75" customHeight="1">
      <c r="A89" s="188"/>
      <c r="B89" s="69"/>
      <c r="C89" s="69"/>
      <c r="D89" s="69"/>
    </row>
    <row r="90" ht="15.75" customHeight="1">
      <c r="A90" s="188"/>
      <c r="B90" s="69"/>
      <c r="C90" s="69"/>
      <c r="D90" s="69"/>
    </row>
    <row r="91" ht="15.75" customHeight="1">
      <c r="A91" s="188"/>
      <c r="B91" s="69"/>
      <c r="C91" s="69"/>
      <c r="D91" s="69"/>
    </row>
    <row r="92" ht="15.75" customHeight="1">
      <c r="A92" s="188"/>
      <c r="B92" s="69"/>
      <c r="C92" s="69"/>
      <c r="D92" s="69"/>
    </row>
    <row r="93" ht="15.75" customHeight="1">
      <c r="A93" s="188"/>
      <c r="B93" s="69"/>
      <c r="C93" s="69"/>
      <c r="D93" s="69"/>
    </row>
    <row r="94" ht="15.75" customHeight="1">
      <c r="A94" s="188"/>
      <c r="B94" s="69"/>
      <c r="C94" s="69"/>
      <c r="D94" s="69"/>
    </row>
    <row r="95" ht="15.75" customHeight="1">
      <c r="A95" s="188"/>
      <c r="B95" s="69"/>
      <c r="C95" s="69"/>
      <c r="D95" s="69"/>
    </row>
    <row r="96" ht="15.75" customHeight="1">
      <c r="A96" s="188"/>
      <c r="B96" s="69"/>
      <c r="C96" s="69"/>
      <c r="D96" s="69"/>
    </row>
    <row r="97" ht="15.75" customHeight="1">
      <c r="A97" s="188"/>
      <c r="B97" s="69"/>
      <c r="C97" s="69"/>
      <c r="D97" s="69"/>
    </row>
    <row r="98" ht="15.75" customHeight="1">
      <c r="A98" s="188"/>
      <c r="B98" s="69"/>
      <c r="C98" s="69"/>
      <c r="D98" s="69"/>
    </row>
    <row r="99" ht="15.75" customHeight="1">
      <c r="A99" s="188"/>
      <c r="B99" s="69"/>
      <c r="C99" s="69"/>
      <c r="D99" s="69"/>
    </row>
    <row r="100" ht="15.75" customHeight="1">
      <c r="A100" s="188"/>
      <c r="B100" s="69"/>
      <c r="C100" s="69"/>
      <c r="D100" s="69"/>
    </row>
    <row r="101" ht="15.75" customHeight="1">
      <c r="A101" s="188"/>
      <c r="B101" s="69"/>
      <c r="C101" s="69"/>
      <c r="D101" s="69"/>
    </row>
    <row r="102" ht="15.75" customHeight="1">
      <c r="A102" s="188"/>
      <c r="B102" s="69"/>
      <c r="C102" s="69"/>
      <c r="D102" s="69"/>
    </row>
    <row r="103" ht="15.75" customHeight="1">
      <c r="A103" s="188"/>
      <c r="B103" s="69"/>
      <c r="C103" s="69"/>
      <c r="D103" s="69"/>
    </row>
    <row r="104" ht="15.75" customHeight="1">
      <c r="A104" s="188"/>
      <c r="B104" s="69"/>
      <c r="C104" s="69"/>
      <c r="D104" s="69"/>
    </row>
    <row r="105" ht="15.75" customHeight="1">
      <c r="A105" s="188"/>
      <c r="B105" s="69"/>
      <c r="C105" s="69"/>
      <c r="D105" s="69"/>
    </row>
    <row r="106" ht="15.75" customHeight="1">
      <c r="A106" s="188"/>
      <c r="B106" s="69"/>
      <c r="C106" s="69"/>
      <c r="D106" s="69"/>
    </row>
    <row r="107" ht="15.75" customHeight="1">
      <c r="A107" s="188"/>
      <c r="B107" s="69"/>
      <c r="C107" s="69"/>
      <c r="D107" s="69"/>
    </row>
    <row r="108" ht="15.75" customHeight="1">
      <c r="A108" s="188"/>
      <c r="B108" s="69"/>
      <c r="C108" s="69"/>
      <c r="D108" s="69"/>
    </row>
    <row r="109" ht="15.75" customHeight="1">
      <c r="A109" s="188"/>
      <c r="B109" s="69"/>
      <c r="C109" s="69"/>
      <c r="D109" s="69"/>
    </row>
    <row r="110" ht="15.75" customHeight="1">
      <c r="A110" s="188"/>
      <c r="B110" s="69"/>
      <c r="C110" s="69"/>
      <c r="D110" s="69"/>
    </row>
    <row r="111" ht="15.75" customHeight="1">
      <c r="A111" s="188"/>
      <c r="B111" s="69"/>
      <c r="C111" s="69"/>
      <c r="D111" s="69"/>
    </row>
    <row r="112" ht="15.75" customHeight="1">
      <c r="A112" s="188"/>
      <c r="B112" s="69"/>
      <c r="C112" s="69"/>
      <c r="D112" s="69"/>
    </row>
    <row r="113" ht="15.75" customHeight="1">
      <c r="A113" s="188"/>
      <c r="B113" s="69"/>
      <c r="C113" s="69"/>
      <c r="D113" s="69"/>
    </row>
    <row r="114" ht="15.75" customHeight="1">
      <c r="A114" s="188"/>
      <c r="B114" s="69"/>
      <c r="C114" s="69"/>
      <c r="D114" s="69"/>
    </row>
    <row r="115" ht="15.75" customHeight="1">
      <c r="A115" s="188"/>
      <c r="B115" s="69"/>
      <c r="C115" s="69"/>
      <c r="D115" s="69"/>
    </row>
    <row r="116" ht="15.75" customHeight="1">
      <c r="A116" s="188"/>
      <c r="B116" s="69"/>
      <c r="C116" s="69"/>
      <c r="D116" s="69"/>
    </row>
    <row r="117" ht="15.75" customHeight="1">
      <c r="A117" s="188"/>
      <c r="B117" s="69"/>
      <c r="C117" s="69"/>
      <c r="D117" s="69"/>
    </row>
    <row r="118" ht="15.75" customHeight="1">
      <c r="A118" s="188"/>
      <c r="B118" s="69"/>
      <c r="C118" s="69"/>
      <c r="D118" s="69"/>
    </row>
    <row r="119" ht="15.75" customHeight="1">
      <c r="A119" s="188"/>
      <c r="B119" s="69"/>
      <c r="C119" s="69"/>
      <c r="D119" s="69"/>
    </row>
    <row r="120" ht="15.75" customHeight="1">
      <c r="A120" s="188"/>
      <c r="B120" s="69"/>
      <c r="C120" s="69"/>
      <c r="D120" s="69"/>
    </row>
    <row r="121" ht="15.75" customHeight="1">
      <c r="A121" s="188"/>
      <c r="B121" s="69"/>
      <c r="C121" s="69"/>
      <c r="D121" s="69"/>
    </row>
    <row r="122" ht="15.75" customHeight="1">
      <c r="A122" s="188"/>
      <c r="B122" s="69"/>
      <c r="C122" s="69"/>
      <c r="D122" s="69"/>
    </row>
    <row r="123" ht="15.75" customHeight="1">
      <c r="A123" s="188"/>
      <c r="B123" s="69"/>
      <c r="C123" s="69"/>
      <c r="D123" s="69"/>
    </row>
    <row r="124" ht="15.75" customHeight="1">
      <c r="A124" s="188"/>
      <c r="B124" s="69"/>
      <c r="C124" s="69"/>
      <c r="D124" s="69"/>
    </row>
    <row r="125" ht="15.75" customHeight="1">
      <c r="A125" s="188"/>
      <c r="B125" s="69"/>
      <c r="C125" s="69"/>
      <c r="D125" s="69"/>
    </row>
    <row r="126" ht="15.75" customHeight="1">
      <c r="A126" s="188"/>
      <c r="B126" s="69"/>
      <c r="C126" s="69"/>
      <c r="D126" s="69"/>
    </row>
    <row r="127" ht="15.75" customHeight="1">
      <c r="A127" s="188"/>
      <c r="B127" s="69"/>
      <c r="C127" s="69"/>
      <c r="D127" s="69"/>
    </row>
    <row r="128" ht="15.75" customHeight="1">
      <c r="A128" s="188"/>
      <c r="B128" s="69"/>
      <c r="C128" s="69"/>
      <c r="D128" s="69"/>
    </row>
    <row r="129" ht="15.75" customHeight="1">
      <c r="A129" s="188"/>
      <c r="B129" s="69"/>
      <c r="C129" s="69"/>
      <c r="D129" s="69"/>
    </row>
    <row r="130" ht="15.75" customHeight="1">
      <c r="A130" s="188"/>
      <c r="B130" s="69"/>
      <c r="C130" s="69"/>
      <c r="D130" s="69"/>
    </row>
    <row r="131" ht="15.75" customHeight="1">
      <c r="A131" s="188"/>
      <c r="B131" s="69"/>
      <c r="C131" s="69"/>
      <c r="D131" s="69"/>
    </row>
    <row r="132" ht="15.75" customHeight="1">
      <c r="A132" s="188"/>
      <c r="B132" s="69"/>
      <c r="C132" s="69"/>
      <c r="D132" s="69"/>
    </row>
    <row r="133" ht="15.75" customHeight="1">
      <c r="A133" s="188"/>
      <c r="B133" s="69"/>
      <c r="C133" s="69"/>
      <c r="D133" s="69"/>
    </row>
    <row r="134" ht="15.75" customHeight="1">
      <c r="A134" s="188"/>
      <c r="B134" s="69"/>
      <c r="C134" s="69"/>
      <c r="D134" s="69"/>
    </row>
    <row r="135" ht="15.75" customHeight="1">
      <c r="A135" s="188"/>
      <c r="B135" s="69"/>
      <c r="C135" s="69"/>
      <c r="D135" s="69"/>
    </row>
    <row r="136" ht="15.75" customHeight="1">
      <c r="A136" s="188"/>
      <c r="B136" s="69"/>
      <c r="C136" s="69"/>
      <c r="D136" s="69"/>
    </row>
    <row r="137" ht="15.75" customHeight="1">
      <c r="A137" s="188"/>
      <c r="B137" s="69"/>
      <c r="C137" s="69"/>
      <c r="D137" s="69"/>
    </row>
    <row r="138" ht="15.75" customHeight="1">
      <c r="A138" s="188"/>
      <c r="B138" s="69"/>
      <c r="C138" s="69"/>
      <c r="D138" s="69"/>
    </row>
    <row r="139" ht="15.75" customHeight="1">
      <c r="A139" s="188"/>
      <c r="B139" s="69"/>
      <c r="C139" s="69"/>
      <c r="D139" s="69"/>
    </row>
    <row r="140" ht="15.75" customHeight="1">
      <c r="A140" s="188"/>
      <c r="B140" s="69"/>
      <c r="C140" s="69"/>
      <c r="D140" s="69"/>
    </row>
    <row r="141" ht="15.75" customHeight="1">
      <c r="A141" s="188"/>
      <c r="B141" s="69"/>
      <c r="C141" s="69"/>
      <c r="D141" s="69"/>
    </row>
    <row r="142" ht="15.75" customHeight="1">
      <c r="A142" s="188"/>
      <c r="B142" s="69"/>
      <c r="C142" s="69"/>
      <c r="D142" s="69"/>
    </row>
    <row r="143" ht="15.75" customHeight="1">
      <c r="A143" s="188"/>
      <c r="B143" s="69"/>
      <c r="C143" s="69"/>
      <c r="D143" s="69"/>
    </row>
    <row r="144" ht="15.75" customHeight="1">
      <c r="A144" s="188"/>
      <c r="B144" s="69"/>
      <c r="C144" s="69"/>
      <c r="D144" s="69"/>
    </row>
    <row r="145" ht="15.75" customHeight="1">
      <c r="A145" s="188"/>
      <c r="B145" s="69"/>
      <c r="C145" s="69"/>
      <c r="D145" s="69"/>
    </row>
    <row r="146" ht="15.75" customHeight="1">
      <c r="A146" s="188"/>
      <c r="B146" s="69"/>
      <c r="C146" s="69"/>
      <c r="D146" s="69"/>
    </row>
    <row r="147" ht="15.75" customHeight="1">
      <c r="A147" s="188"/>
      <c r="B147" s="69"/>
      <c r="C147" s="69"/>
      <c r="D147" s="69"/>
    </row>
    <row r="148" ht="15.75" customHeight="1">
      <c r="A148" s="188"/>
      <c r="B148" s="69"/>
      <c r="C148" s="69"/>
      <c r="D148" s="69"/>
    </row>
    <row r="149" ht="15.75" customHeight="1">
      <c r="A149" s="188"/>
      <c r="B149" s="69"/>
      <c r="C149" s="69"/>
      <c r="D149" s="69"/>
    </row>
    <row r="150" ht="15.75" customHeight="1">
      <c r="A150" s="188"/>
      <c r="B150" s="69"/>
      <c r="C150" s="69"/>
      <c r="D150" s="69"/>
    </row>
    <row r="151" ht="15.75" customHeight="1">
      <c r="A151" s="188"/>
      <c r="B151" s="69"/>
      <c r="C151" s="69"/>
      <c r="D151" s="69"/>
    </row>
    <row r="152" ht="15.75" customHeight="1">
      <c r="A152" s="188"/>
      <c r="B152" s="69"/>
      <c r="C152" s="69"/>
      <c r="D152" s="69"/>
    </row>
    <row r="153" ht="15.75" customHeight="1">
      <c r="A153" s="188"/>
      <c r="B153" s="69"/>
      <c r="C153" s="69"/>
      <c r="D153" s="69"/>
    </row>
    <row r="154" ht="15.75" customHeight="1">
      <c r="A154" s="188"/>
      <c r="B154" s="69"/>
      <c r="C154" s="69"/>
      <c r="D154" s="69"/>
    </row>
    <row r="155" ht="15.75" customHeight="1">
      <c r="A155" s="188"/>
      <c r="B155" s="69"/>
      <c r="C155" s="69"/>
      <c r="D155" s="69"/>
    </row>
    <row r="156" ht="15.75" customHeight="1">
      <c r="A156" s="188"/>
      <c r="B156" s="69"/>
      <c r="C156" s="69"/>
      <c r="D156" s="69"/>
    </row>
    <row r="157" ht="15.75" customHeight="1">
      <c r="A157" s="188"/>
      <c r="B157" s="69"/>
      <c r="C157" s="69"/>
      <c r="D157" s="69"/>
    </row>
    <row r="158" ht="15.75" customHeight="1">
      <c r="A158" s="188"/>
      <c r="B158" s="69"/>
      <c r="C158" s="69"/>
      <c r="D158" s="69"/>
    </row>
    <row r="159" ht="15.75" customHeight="1">
      <c r="A159" s="188"/>
      <c r="B159" s="69"/>
      <c r="C159" s="69"/>
      <c r="D159" s="69"/>
    </row>
    <row r="160" ht="15.75" customHeight="1">
      <c r="A160" s="188"/>
      <c r="B160" s="69"/>
      <c r="C160" s="69"/>
      <c r="D160" s="69"/>
    </row>
    <row r="161" ht="15.75" customHeight="1">
      <c r="A161" s="188"/>
      <c r="B161" s="69"/>
      <c r="C161" s="69"/>
      <c r="D161" s="69"/>
    </row>
    <row r="162" ht="15.75" customHeight="1">
      <c r="A162" s="188"/>
      <c r="B162" s="69"/>
      <c r="C162" s="69"/>
      <c r="D162" s="69"/>
    </row>
    <row r="163" ht="15.75" customHeight="1">
      <c r="A163" s="188"/>
      <c r="B163" s="69"/>
      <c r="C163" s="69"/>
      <c r="D163" s="69"/>
    </row>
    <row r="164" ht="15.75" customHeight="1">
      <c r="A164" s="188"/>
      <c r="B164" s="69"/>
      <c r="C164" s="69"/>
      <c r="D164" s="69"/>
    </row>
    <row r="165" ht="15.75" customHeight="1">
      <c r="A165" s="188"/>
      <c r="B165" s="69"/>
      <c r="C165" s="69"/>
      <c r="D165" s="69"/>
    </row>
    <row r="166" ht="15.75" customHeight="1">
      <c r="A166" s="188"/>
      <c r="B166" s="69"/>
      <c r="C166" s="69"/>
      <c r="D166" s="69"/>
    </row>
    <row r="167" ht="15.75" customHeight="1">
      <c r="A167" s="188"/>
      <c r="B167" s="69"/>
      <c r="C167" s="69"/>
      <c r="D167" s="69"/>
    </row>
    <row r="168" ht="15.75" customHeight="1">
      <c r="A168" s="188"/>
      <c r="B168" s="69"/>
      <c r="C168" s="69"/>
      <c r="D168" s="69"/>
    </row>
    <row r="169" ht="15.75" customHeight="1">
      <c r="A169" s="188"/>
      <c r="B169" s="69"/>
      <c r="C169" s="69"/>
      <c r="D169" s="69"/>
    </row>
    <row r="170" ht="15.75" customHeight="1">
      <c r="A170" s="188"/>
      <c r="B170" s="69"/>
      <c r="C170" s="69"/>
      <c r="D170" s="69"/>
    </row>
    <row r="171" ht="15.75" customHeight="1">
      <c r="A171" s="188"/>
      <c r="B171" s="69"/>
      <c r="C171" s="69"/>
      <c r="D171" s="69"/>
    </row>
    <row r="172" ht="15.75" customHeight="1">
      <c r="A172" s="188"/>
      <c r="B172" s="69"/>
      <c r="C172" s="69"/>
      <c r="D172" s="69"/>
    </row>
    <row r="173" ht="15.75" customHeight="1">
      <c r="A173" s="188"/>
      <c r="B173" s="69"/>
      <c r="C173" s="69"/>
      <c r="D173" s="69"/>
    </row>
    <row r="174" ht="15.75" customHeight="1">
      <c r="A174" s="188"/>
      <c r="B174" s="69"/>
      <c r="C174" s="69"/>
      <c r="D174" s="69"/>
    </row>
    <row r="175" ht="15.75" customHeight="1">
      <c r="A175" s="188"/>
      <c r="B175" s="69"/>
      <c r="C175" s="69"/>
      <c r="D175" s="69"/>
    </row>
    <row r="176" ht="15.75" customHeight="1">
      <c r="A176" s="188"/>
      <c r="B176" s="69"/>
      <c r="C176" s="69"/>
      <c r="D176" s="69"/>
    </row>
    <row r="177" ht="15.75" customHeight="1">
      <c r="A177" s="188"/>
      <c r="B177" s="69"/>
      <c r="C177" s="69"/>
      <c r="D177" s="69"/>
    </row>
    <row r="178" ht="15.75" customHeight="1">
      <c r="A178" s="188"/>
      <c r="B178" s="69"/>
      <c r="C178" s="69"/>
      <c r="D178" s="69"/>
    </row>
    <row r="179" ht="15.75" customHeight="1">
      <c r="A179" s="188"/>
      <c r="B179" s="69"/>
      <c r="C179" s="69"/>
      <c r="D179" s="69"/>
    </row>
    <row r="180" ht="15.75" customHeight="1">
      <c r="A180" s="188"/>
      <c r="B180" s="69"/>
      <c r="C180" s="69"/>
      <c r="D180" s="69"/>
    </row>
    <row r="181" ht="15.75" customHeight="1">
      <c r="A181" s="188"/>
      <c r="B181" s="69"/>
      <c r="C181" s="69"/>
      <c r="D181" s="69"/>
    </row>
    <row r="182" ht="15.75" customHeight="1">
      <c r="A182" s="188"/>
      <c r="B182" s="69"/>
      <c r="C182" s="69"/>
      <c r="D182" s="69"/>
    </row>
    <row r="183" ht="15.75" customHeight="1">
      <c r="A183" s="188"/>
      <c r="B183" s="69"/>
      <c r="C183" s="69"/>
      <c r="D183" s="69"/>
    </row>
    <row r="184" ht="15.75" customHeight="1">
      <c r="A184" s="188"/>
      <c r="B184" s="69"/>
      <c r="C184" s="69"/>
      <c r="D184" s="69"/>
    </row>
    <row r="185" ht="15.75" customHeight="1">
      <c r="A185" s="188"/>
      <c r="B185" s="69"/>
      <c r="C185" s="69"/>
      <c r="D185" s="69"/>
    </row>
    <row r="186" ht="15.75" customHeight="1">
      <c r="A186" s="188"/>
      <c r="B186" s="69"/>
      <c r="C186" s="69"/>
      <c r="D186" s="69"/>
    </row>
    <row r="187" ht="15.75" customHeight="1">
      <c r="A187" s="188"/>
      <c r="B187" s="69"/>
      <c r="C187" s="69"/>
      <c r="D187" s="69"/>
    </row>
    <row r="188" ht="15.75" customHeight="1">
      <c r="A188" s="188"/>
      <c r="B188" s="69"/>
      <c r="C188" s="69"/>
      <c r="D188" s="69"/>
    </row>
    <row r="189" ht="15.75" customHeight="1">
      <c r="A189" s="188"/>
      <c r="B189" s="69"/>
      <c r="C189" s="69"/>
      <c r="D189" s="69"/>
    </row>
    <row r="190" ht="15.75" customHeight="1">
      <c r="A190" s="188"/>
      <c r="B190" s="69"/>
      <c r="C190" s="69"/>
      <c r="D190" s="69"/>
    </row>
    <row r="191" ht="15.75" customHeight="1">
      <c r="A191" s="188"/>
      <c r="B191" s="69"/>
      <c r="C191" s="69"/>
      <c r="D191" s="69"/>
    </row>
    <row r="192" ht="15.75" customHeight="1">
      <c r="A192" s="188"/>
      <c r="B192" s="69"/>
      <c r="C192" s="69"/>
      <c r="D192" s="69"/>
    </row>
    <row r="193" ht="15.75" customHeight="1">
      <c r="A193" s="188"/>
      <c r="B193" s="69"/>
      <c r="C193" s="69"/>
      <c r="D193" s="69"/>
    </row>
    <row r="194" ht="15.75" customHeight="1">
      <c r="A194" s="188"/>
      <c r="B194" s="69"/>
      <c r="C194" s="69"/>
      <c r="D194" s="69"/>
    </row>
    <row r="195" ht="15.75" customHeight="1">
      <c r="A195" s="188"/>
      <c r="B195" s="69"/>
      <c r="C195" s="69"/>
      <c r="D195" s="69"/>
    </row>
    <row r="196" ht="15.75" customHeight="1">
      <c r="A196" s="188"/>
      <c r="B196" s="69"/>
      <c r="C196" s="69"/>
      <c r="D196" s="69"/>
    </row>
    <row r="197" ht="15.75" customHeight="1">
      <c r="A197" s="188"/>
      <c r="B197" s="69"/>
      <c r="C197" s="69"/>
      <c r="D197" s="69"/>
    </row>
    <row r="198" ht="15.75" customHeight="1">
      <c r="A198" s="188"/>
      <c r="B198" s="69"/>
      <c r="C198" s="69"/>
      <c r="D198" s="69"/>
    </row>
    <row r="199" ht="15.75" customHeight="1">
      <c r="A199" s="188"/>
      <c r="B199" s="69"/>
      <c r="C199" s="69"/>
      <c r="D199" s="69"/>
    </row>
    <row r="200" ht="15.75" customHeight="1">
      <c r="A200" s="188"/>
      <c r="B200" s="69"/>
      <c r="C200" s="69"/>
      <c r="D200" s="69"/>
    </row>
    <row r="201" ht="15.75" customHeight="1">
      <c r="A201" s="188"/>
      <c r="B201" s="69"/>
      <c r="C201" s="69"/>
      <c r="D201" s="69"/>
    </row>
    <row r="202" ht="15.75" customHeight="1">
      <c r="A202" s="188"/>
      <c r="B202" s="69"/>
      <c r="C202" s="69"/>
      <c r="D202" s="69"/>
    </row>
    <row r="203" ht="15.75" customHeight="1">
      <c r="A203" s="188"/>
      <c r="B203" s="69"/>
      <c r="C203" s="69"/>
      <c r="D203" s="69"/>
    </row>
    <row r="204" ht="15.75" customHeight="1">
      <c r="A204" s="188"/>
      <c r="B204" s="69"/>
      <c r="C204" s="69"/>
      <c r="D204" s="69"/>
    </row>
    <row r="205" ht="15.75" customHeight="1">
      <c r="A205" s="188"/>
      <c r="B205" s="69"/>
      <c r="C205" s="69"/>
      <c r="D205" s="69"/>
    </row>
    <row r="206" ht="15.75" customHeight="1">
      <c r="A206" s="188"/>
      <c r="B206" s="69"/>
      <c r="C206" s="69"/>
      <c r="D206" s="69"/>
    </row>
    <row r="207" ht="15.75" customHeight="1">
      <c r="A207" s="188"/>
      <c r="B207" s="69"/>
      <c r="C207" s="69"/>
      <c r="D207" s="69"/>
    </row>
    <row r="208" ht="15.75" customHeight="1">
      <c r="A208" s="188"/>
      <c r="B208" s="69"/>
      <c r="C208" s="69"/>
      <c r="D208" s="69"/>
    </row>
    <row r="209" ht="15.75" customHeight="1">
      <c r="A209" s="188"/>
      <c r="B209" s="69"/>
      <c r="C209" s="69"/>
      <c r="D209" s="69"/>
    </row>
    <row r="210" ht="15.75" customHeight="1">
      <c r="A210" s="188"/>
      <c r="B210" s="69"/>
      <c r="C210" s="69"/>
      <c r="D210" s="69"/>
    </row>
    <row r="211" ht="15.75" customHeight="1">
      <c r="A211" s="188"/>
      <c r="B211" s="69"/>
      <c r="C211" s="69"/>
      <c r="D211" s="69"/>
    </row>
    <row r="212" ht="15.75" customHeight="1">
      <c r="A212" s="188"/>
      <c r="B212" s="69"/>
      <c r="C212" s="69"/>
      <c r="D212" s="69"/>
    </row>
    <row r="213" ht="15.75" customHeight="1">
      <c r="A213" s="188"/>
      <c r="B213" s="69"/>
      <c r="C213" s="69"/>
      <c r="D213" s="69"/>
    </row>
    <row r="214" ht="15.75" customHeight="1">
      <c r="A214" s="188"/>
      <c r="B214" s="69"/>
      <c r="C214" s="69"/>
      <c r="D214" s="69"/>
    </row>
    <row r="215" ht="15.75" customHeight="1">
      <c r="A215" s="188"/>
      <c r="B215" s="69"/>
      <c r="C215" s="69"/>
      <c r="D215" s="69"/>
    </row>
    <row r="216" ht="15.75" customHeight="1">
      <c r="A216" s="188"/>
      <c r="B216" s="69"/>
      <c r="C216" s="69"/>
      <c r="D216" s="69"/>
    </row>
    <row r="217" ht="15.75" customHeight="1">
      <c r="A217" s="188"/>
      <c r="B217" s="69"/>
      <c r="C217" s="69"/>
      <c r="D217" s="69"/>
    </row>
    <row r="218" ht="15.75" customHeight="1">
      <c r="A218" s="188"/>
      <c r="B218" s="69"/>
      <c r="C218" s="69"/>
      <c r="D218" s="69"/>
    </row>
    <row r="219" ht="15.75" customHeight="1">
      <c r="A219" s="188"/>
      <c r="B219" s="69"/>
      <c r="C219" s="69"/>
      <c r="D219" s="69"/>
    </row>
    <row r="220" ht="15.75" customHeight="1">
      <c r="A220" s="188"/>
      <c r="B220" s="69"/>
      <c r="C220" s="69"/>
      <c r="D220" s="69"/>
    </row>
    <row r="221" ht="15.75" customHeight="1">
      <c r="A221" s="188"/>
      <c r="B221" s="69"/>
      <c r="C221" s="69"/>
      <c r="D221" s="69"/>
    </row>
    <row r="222" ht="15.75" customHeight="1">
      <c r="A222" s="188"/>
      <c r="B222" s="69"/>
      <c r="C222" s="69"/>
      <c r="D222" s="69"/>
    </row>
    <row r="223" ht="15.75" customHeight="1">
      <c r="A223" s="188"/>
      <c r="B223" s="69"/>
      <c r="C223" s="69"/>
      <c r="D223" s="69"/>
    </row>
    <row r="224" ht="15.75" customHeight="1">
      <c r="A224" s="188"/>
      <c r="B224" s="69"/>
      <c r="C224" s="69"/>
      <c r="D224" s="69"/>
    </row>
    <row r="225" ht="15.75" customHeight="1">
      <c r="A225" s="188"/>
      <c r="B225" s="69"/>
      <c r="C225" s="69"/>
      <c r="D225" s="69"/>
    </row>
    <row r="226" ht="15.75" customHeight="1">
      <c r="A226" s="188"/>
      <c r="B226" s="69"/>
      <c r="C226" s="69"/>
      <c r="D226" s="69"/>
    </row>
    <row r="227" ht="15.75" customHeight="1">
      <c r="A227" s="188"/>
      <c r="B227" s="69"/>
      <c r="C227" s="69"/>
      <c r="D227" s="69"/>
    </row>
    <row r="228" ht="15.75" customHeight="1">
      <c r="A228" s="188"/>
      <c r="B228" s="69"/>
      <c r="C228" s="69"/>
      <c r="D228" s="69"/>
    </row>
    <row r="229" ht="15.75" customHeight="1">
      <c r="A229" s="188"/>
      <c r="B229" s="69"/>
      <c r="C229" s="69"/>
      <c r="D229" s="69"/>
    </row>
    <row r="230" ht="15.75" customHeight="1">
      <c r="A230" s="188"/>
      <c r="B230" s="69"/>
      <c r="C230" s="69"/>
      <c r="D230" s="69"/>
    </row>
    <row r="231" ht="15.75" customHeight="1">
      <c r="A231" s="188"/>
      <c r="B231" s="69"/>
      <c r="C231" s="69"/>
      <c r="D231" s="69"/>
    </row>
    <row r="232" ht="15.75" customHeight="1">
      <c r="A232" s="188"/>
      <c r="B232" s="69"/>
      <c r="C232" s="69"/>
      <c r="D232" s="69"/>
    </row>
    <row r="233" ht="15.75" customHeight="1">
      <c r="A233" s="188"/>
      <c r="B233" s="69"/>
      <c r="C233" s="69"/>
      <c r="D233" s="69"/>
    </row>
    <row r="234" ht="15.75" customHeight="1">
      <c r="A234" s="188"/>
      <c r="B234" s="69"/>
      <c r="C234" s="69"/>
      <c r="D234" s="69"/>
    </row>
    <row r="235" ht="15.75" customHeight="1">
      <c r="A235" s="188"/>
      <c r="B235" s="69"/>
      <c r="C235" s="69"/>
      <c r="D235" s="69"/>
    </row>
    <row r="236" ht="15.75" customHeight="1">
      <c r="A236" s="188"/>
      <c r="B236" s="69"/>
      <c r="C236" s="69"/>
      <c r="D236" s="69"/>
    </row>
    <row r="237" ht="15.75" customHeight="1">
      <c r="A237" s="188"/>
      <c r="B237" s="69"/>
      <c r="C237" s="69"/>
      <c r="D237" s="69"/>
    </row>
    <row r="238" ht="15.75" customHeight="1">
      <c r="A238" s="188"/>
      <c r="B238" s="69"/>
      <c r="C238" s="69"/>
      <c r="D238" s="69"/>
    </row>
    <row r="239" ht="15.75" customHeight="1">
      <c r="A239" s="188"/>
      <c r="B239" s="69"/>
      <c r="C239" s="69"/>
      <c r="D239" s="69"/>
    </row>
    <row r="240" ht="15.75" customHeight="1">
      <c r="A240" s="188"/>
      <c r="B240" s="69"/>
      <c r="C240" s="69"/>
      <c r="D240" s="69"/>
    </row>
    <row r="241" ht="15.75" customHeight="1">
      <c r="A241" s="188"/>
      <c r="B241" s="69"/>
      <c r="C241" s="69"/>
      <c r="D241" s="69"/>
    </row>
    <row r="242" ht="15.75" customHeight="1">
      <c r="A242" s="188"/>
      <c r="B242" s="69"/>
      <c r="C242" s="69"/>
      <c r="D242" s="69"/>
    </row>
    <row r="243" ht="15.75" customHeight="1">
      <c r="A243" s="188"/>
      <c r="B243" s="69"/>
      <c r="C243" s="69"/>
      <c r="D243" s="69"/>
    </row>
    <row r="244" ht="15.75" customHeight="1">
      <c r="A244" s="188"/>
      <c r="B244" s="69"/>
      <c r="C244" s="69"/>
      <c r="D244" s="69"/>
    </row>
    <row r="245" ht="15.75" customHeight="1">
      <c r="A245" s="188"/>
      <c r="B245" s="69"/>
      <c r="C245" s="69"/>
      <c r="D245" s="69"/>
    </row>
    <row r="246" ht="15.75" customHeight="1">
      <c r="A246" s="188"/>
      <c r="B246" s="69"/>
      <c r="C246" s="69"/>
      <c r="D246" s="69"/>
    </row>
    <row r="247" ht="15.75" customHeight="1">
      <c r="A247" s="188"/>
      <c r="B247" s="69"/>
      <c r="C247" s="69"/>
      <c r="D247" s="69"/>
    </row>
    <row r="248" ht="15.75" customHeight="1">
      <c r="A248" s="188"/>
      <c r="B248" s="69"/>
      <c r="C248" s="69"/>
      <c r="D248" s="69"/>
    </row>
    <row r="249" ht="15.75" customHeight="1">
      <c r="A249" s="188"/>
      <c r="B249" s="69"/>
      <c r="C249" s="69"/>
      <c r="D249" s="69"/>
    </row>
    <row r="250" ht="15.75" customHeight="1">
      <c r="A250" s="188"/>
      <c r="B250" s="69"/>
      <c r="C250" s="69"/>
      <c r="D250" s="69"/>
    </row>
    <row r="251" ht="15.75" customHeight="1">
      <c r="A251" s="188"/>
      <c r="B251" s="69"/>
      <c r="C251" s="69"/>
      <c r="D251" s="69"/>
    </row>
    <row r="252" ht="15.75" customHeight="1">
      <c r="A252" s="188"/>
      <c r="B252" s="69"/>
      <c r="C252" s="69"/>
      <c r="D252" s="69"/>
    </row>
    <row r="253" ht="15.75" customHeight="1">
      <c r="A253" s="188"/>
      <c r="B253" s="69"/>
      <c r="C253" s="69"/>
      <c r="D253" s="69"/>
    </row>
    <row r="254" ht="15.75" customHeight="1">
      <c r="A254" s="188"/>
      <c r="B254" s="69"/>
      <c r="C254" s="69"/>
      <c r="D254" s="69"/>
    </row>
    <row r="255" ht="15.75" customHeight="1">
      <c r="A255" s="188"/>
      <c r="B255" s="69"/>
      <c r="C255" s="69"/>
      <c r="D255" s="69"/>
    </row>
    <row r="256" ht="15.75" customHeight="1">
      <c r="A256" s="188"/>
      <c r="B256" s="69"/>
      <c r="C256" s="69"/>
      <c r="D256" s="69"/>
    </row>
    <row r="257" ht="15.75" customHeight="1">
      <c r="A257" s="188"/>
      <c r="B257" s="69"/>
      <c r="C257" s="69"/>
      <c r="D257" s="69"/>
    </row>
    <row r="258" ht="15.75" customHeight="1">
      <c r="A258" s="188"/>
      <c r="B258" s="69"/>
      <c r="C258" s="69"/>
      <c r="D258" s="69"/>
    </row>
    <row r="259" ht="15.75" customHeight="1">
      <c r="A259" s="188"/>
      <c r="B259" s="69"/>
      <c r="C259" s="69"/>
      <c r="D259" s="69"/>
    </row>
    <row r="260" ht="15.75" customHeight="1">
      <c r="A260" s="188"/>
      <c r="B260" s="69"/>
      <c r="C260" s="69"/>
      <c r="D260" s="69"/>
    </row>
    <row r="261" ht="15.75" customHeight="1">
      <c r="A261" s="188"/>
      <c r="B261" s="69"/>
      <c r="C261" s="69"/>
      <c r="D261" s="69"/>
    </row>
    <row r="262" ht="15.75" customHeight="1">
      <c r="A262" s="188"/>
      <c r="B262" s="69"/>
      <c r="C262" s="69"/>
      <c r="D262" s="69"/>
    </row>
    <row r="263" ht="15.75" customHeight="1">
      <c r="A263" s="188"/>
      <c r="B263" s="69"/>
      <c r="C263" s="69"/>
      <c r="D263" s="69"/>
    </row>
    <row r="264" ht="15.75" customHeight="1">
      <c r="A264" s="188"/>
      <c r="B264" s="69"/>
      <c r="C264" s="69"/>
      <c r="D264" s="69"/>
    </row>
    <row r="265" ht="15.75" customHeight="1">
      <c r="A265" s="188"/>
      <c r="B265" s="69"/>
      <c r="C265" s="69"/>
      <c r="D265" s="69"/>
    </row>
    <row r="266" ht="15.75" customHeight="1">
      <c r="A266" s="188"/>
      <c r="B266" s="69"/>
      <c r="C266" s="69"/>
      <c r="D266" s="69"/>
    </row>
    <row r="267" ht="15.75" customHeight="1">
      <c r="A267" s="188"/>
      <c r="B267" s="69"/>
      <c r="C267" s="69"/>
      <c r="D267" s="69"/>
    </row>
    <row r="268" ht="15.75" customHeight="1">
      <c r="A268" s="188"/>
      <c r="B268" s="69"/>
      <c r="C268" s="69"/>
      <c r="D268" s="69"/>
    </row>
    <row r="269" ht="15.75" customHeight="1">
      <c r="A269" s="188"/>
      <c r="B269" s="69"/>
      <c r="C269" s="69"/>
      <c r="D269" s="69"/>
    </row>
    <row r="270" ht="15.75" customHeight="1">
      <c r="A270" s="188"/>
      <c r="B270" s="69"/>
      <c r="C270" s="69"/>
      <c r="D270" s="69"/>
    </row>
    <row r="271" ht="15.75" customHeight="1">
      <c r="A271" s="188"/>
      <c r="B271" s="69"/>
      <c r="C271" s="69"/>
      <c r="D271" s="69"/>
    </row>
    <row r="272" ht="15.75" customHeight="1">
      <c r="A272" s="188"/>
      <c r="B272" s="69"/>
      <c r="C272" s="69"/>
      <c r="D272" s="69"/>
    </row>
    <row r="273" ht="15.75" customHeight="1">
      <c r="A273" s="188"/>
      <c r="B273" s="69"/>
      <c r="C273" s="69"/>
      <c r="D273" s="69"/>
    </row>
    <row r="274" ht="15.75" customHeight="1">
      <c r="A274" s="188"/>
      <c r="B274" s="69"/>
      <c r="C274" s="69"/>
      <c r="D274" s="69"/>
    </row>
    <row r="275" ht="15.75" customHeight="1">
      <c r="A275" s="188"/>
      <c r="B275" s="69"/>
      <c r="C275" s="69"/>
      <c r="D275" s="69"/>
    </row>
    <row r="276" ht="15.75" customHeight="1">
      <c r="A276" s="188"/>
      <c r="B276" s="69"/>
      <c r="C276" s="69"/>
      <c r="D276" s="69"/>
    </row>
    <row r="277" ht="15.75" customHeight="1">
      <c r="A277" s="188"/>
      <c r="B277" s="69"/>
      <c r="C277" s="69"/>
      <c r="D277" s="69"/>
    </row>
    <row r="278" ht="15.75" customHeight="1">
      <c r="A278" s="188"/>
      <c r="B278" s="69"/>
      <c r="C278" s="69"/>
      <c r="D278" s="69"/>
    </row>
    <row r="279" ht="15.75" customHeight="1">
      <c r="A279" s="188"/>
      <c r="B279" s="69"/>
      <c r="C279" s="69"/>
      <c r="D279" s="69"/>
    </row>
    <row r="280" ht="15.75" customHeight="1">
      <c r="A280" s="188"/>
      <c r="B280" s="69"/>
      <c r="C280" s="69"/>
      <c r="D280" s="69"/>
    </row>
    <row r="281" ht="15.75" customHeight="1">
      <c r="A281" s="188"/>
      <c r="B281" s="69"/>
      <c r="C281" s="69"/>
      <c r="D281" s="69"/>
    </row>
    <row r="282" ht="15.75" customHeight="1">
      <c r="A282" s="188"/>
      <c r="B282" s="69"/>
      <c r="C282" s="69"/>
      <c r="D282" s="69"/>
    </row>
    <row r="283" ht="15.75" customHeight="1">
      <c r="A283" s="188"/>
      <c r="B283" s="69"/>
      <c r="C283" s="69"/>
      <c r="D283" s="69"/>
    </row>
    <row r="284" ht="15.75" customHeight="1">
      <c r="A284" s="188"/>
      <c r="B284" s="69"/>
      <c r="C284" s="69"/>
      <c r="D284" s="69"/>
    </row>
    <row r="285" ht="15.75" customHeight="1">
      <c r="A285" s="188"/>
      <c r="B285" s="69"/>
      <c r="C285" s="69"/>
      <c r="D285" s="69"/>
    </row>
    <row r="286" ht="15.75" customHeight="1">
      <c r="A286" s="188"/>
      <c r="B286" s="69"/>
      <c r="C286" s="69"/>
      <c r="D286" s="69"/>
    </row>
    <row r="287" ht="15.75" customHeight="1">
      <c r="A287" s="188"/>
      <c r="B287" s="69"/>
      <c r="C287" s="69"/>
      <c r="D287" s="69"/>
    </row>
    <row r="288" ht="15.75" customHeight="1">
      <c r="A288" s="188"/>
      <c r="B288" s="69"/>
      <c r="C288" s="69"/>
      <c r="D288" s="69"/>
    </row>
    <row r="289" ht="15.75" customHeight="1">
      <c r="A289" s="188"/>
      <c r="B289" s="69"/>
      <c r="C289" s="69"/>
      <c r="D289" s="69"/>
    </row>
    <row r="290" ht="15.75" customHeight="1">
      <c r="A290" s="188"/>
      <c r="B290" s="69"/>
      <c r="C290" s="69"/>
      <c r="D290" s="69"/>
    </row>
    <row r="291" ht="15.75" customHeight="1">
      <c r="A291" s="188"/>
      <c r="B291" s="69"/>
      <c r="C291" s="69"/>
      <c r="D291" s="69"/>
    </row>
    <row r="292" ht="15.75" customHeight="1">
      <c r="A292" s="188"/>
      <c r="B292" s="69"/>
      <c r="C292" s="69"/>
      <c r="D292" s="69"/>
    </row>
    <row r="293" ht="15.75" customHeight="1">
      <c r="A293" s="188"/>
      <c r="B293" s="69"/>
      <c r="C293" s="69"/>
      <c r="D293" s="69"/>
    </row>
    <row r="294" ht="15.75" customHeight="1">
      <c r="A294" s="188"/>
      <c r="B294" s="69"/>
      <c r="C294" s="69"/>
      <c r="D294" s="69"/>
    </row>
    <row r="295" ht="15.75" customHeight="1">
      <c r="A295" s="188"/>
      <c r="B295" s="69"/>
      <c r="C295" s="69"/>
      <c r="D295" s="69"/>
    </row>
    <row r="296" ht="15.75" customHeight="1">
      <c r="A296" s="188"/>
      <c r="B296" s="69"/>
      <c r="C296" s="69"/>
      <c r="D296" s="69"/>
    </row>
    <row r="297" ht="15.75" customHeight="1">
      <c r="A297" s="188"/>
      <c r="B297" s="69"/>
      <c r="C297" s="69"/>
      <c r="D297" s="69"/>
    </row>
    <row r="298" ht="15.75" customHeight="1">
      <c r="A298" s="188"/>
      <c r="B298" s="69"/>
      <c r="C298" s="69"/>
      <c r="D298" s="69"/>
    </row>
    <row r="299" ht="15.75" customHeight="1">
      <c r="A299" s="188"/>
      <c r="B299" s="69"/>
      <c r="C299" s="69"/>
      <c r="D299" s="69"/>
    </row>
    <row r="300" ht="15.75" customHeight="1">
      <c r="A300" s="188"/>
      <c r="B300" s="69"/>
      <c r="C300" s="69"/>
      <c r="D300" s="69"/>
    </row>
    <row r="301" ht="15.75" customHeight="1">
      <c r="A301" s="188"/>
      <c r="B301" s="69"/>
      <c r="C301" s="69"/>
      <c r="D301" s="69"/>
    </row>
    <row r="302" ht="15.75" customHeight="1">
      <c r="A302" s="188"/>
      <c r="B302" s="69"/>
      <c r="C302" s="69"/>
      <c r="D302" s="69"/>
    </row>
    <row r="303" ht="15.75" customHeight="1">
      <c r="A303" s="188"/>
      <c r="B303" s="69"/>
      <c r="C303" s="69"/>
      <c r="D303" s="69"/>
    </row>
    <row r="304" ht="15.75" customHeight="1">
      <c r="A304" s="188"/>
      <c r="B304" s="69"/>
      <c r="C304" s="69"/>
      <c r="D304" s="69"/>
    </row>
    <row r="305" ht="15.75" customHeight="1">
      <c r="A305" s="188"/>
      <c r="B305" s="69"/>
      <c r="C305" s="69"/>
      <c r="D305" s="69"/>
    </row>
    <row r="306" ht="15.75" customHeight="1">
      <c r="A306" s="188"/>
      <c r="B306" s="69"/>
      <c r="C306" s="69"/>
      <c r="D306" s="69"/>
    </row>
    <row r="307" ht="15.75" customHeight="1">
      <c r="A307" s="188"/>
      <c r="B307" s="69"/>
      <c r="C307" s="69"/>
      <c r="D307" s="69"/>
    </row>
    <row r="308" ht="15.75" customHeight="1">
      <c r="A308" s="188"/>
      <c r="B308" s="69"/>
      <c r="C308" s="69"/>
      <c r="D308" s="69"/>
    </row>
    <row r="309" ht="15.75" customHeight="1">
      <c r="A309" s="188"/>
      <c r="B309" s="69"/>
      <c r="C309" s="69"/>
      <c r="D309" s="69"/>
    </row>
    <row r="310" ht="15.75" customHeight="1">
      <c r="A310" s="188"/>
      <c r="B310" s="69"/>
      <c r="C310" s="69"/>
      <c r="D310" s="69"/>
    </row>
    <row r="311" ht="15.75" customHeight="1">
      <c r="A311" s="188"/>
      <c r="B311" s="69"/>
      <c r="C311" s="69"/>
      <c r="D311" s="69"/>
    </row>
    <row r="312" ht="15.75" customHeight="1">
      <c r="A312" s="188"/>
      <c r="B312" s="69"/>
      <c r="C312" s="69"/>
      <c r="D312" s="69"/>
    </row>
    <row r="313" ht="15.75" customHeight="1">
      <c r="A313" s="188"/>
      <c r="B313" s="69"/>
      <c r="C313" s="69"/>
      <c r="D313" s="69"/>
    </row>
    <row r="314" ht="15.75" customHeight="1">
      <c r="A314" s="188"/>
      <c r="B314" s="69"/>
      <c r="C314" s="69"/>
      <c r="D314" s="69"/>
    </row>
    <row r="315" ht="15.75" customHeight="1">
      <c r="A315" s="188"/>
      <c r="B315" s="69"/>
      <c r="C315" s="69"/>
      <c r="D315" s="69"/>
    </row>
    <row r="316" ht="15.75" customHeight="1">
      <c r="A316" s="188"/>
      <c r="B316" s="69"/>
      <c r="C316" s="69"/>
      <c r="D316" s="69"/>
    </row>
    <row r="317" ht="15.75" customHeight="1">
      <c r="A317" s="188"/>
      <c r="B317" s="69"/>
      <c r="C317" s="69"/>
      <c r="D317" s="69"/>
    </row>
    <row r="318" ht="15.75" customHeight="1">
      <c r="A318" s="188"/>
      <c r="B318" s="69"/>
      <c r="C318" s="69"/>
      <c r="D318" s="69"/>
    </row>
    <row r="319" ht="15.75" customHeight="1">
      <c r="A319" s="188"/>
      <c r="B319" s="69"/>
      <c r="C319" s="69"/>
      <c r="D319" s="69"/>
    </row>
    <row r="320" ht="15.75" customHeight="1">
      <c r="A320" s="188"/>
      <c r="B320" s="69"/>
      <c r="C320" s="69"/>
      <c r="D320" s="69"/>
    </row>
    <row r="321" ht="15.75" customHeight="1">
      <c r="A321" s="188"/>
      <c r="B321" s="69"/>
      <c r="C321" s="69"/>
      <c r="D321" s="69"/>
    </row>
    <row r="322" ht="15.75" customHeight="1">
      <c r="A322" s="188"/>
      <c r="B322" s="69"/>
      <c r="C322" s="69"/>
      <c r="D322" s="69"/>
    </row>
    <row r="323" ht="15.75" customHeight="1">
      <c r="A323" s="188"/>
      <c r="B323" s="69"/>
      <c r="C323" s="69"/>
      <c r="D323" s="69"/>
    </row>
    <row r="324" ht="15.75" customHeight="1">
      <c r="A324" s="188"/>
      <c r="B324" s="69"/>
      <c r="C324" s="69"/>
      <c r="D324" s="69"/>
    </row>
    <row r="325" ht="15.75" customHeight="1">
      <c r="A325" s="188"/>
      <c r="B325" s="69"/>
      <c r="C325" s="69"/>
      <c r="D325" s="69"/>
    </row>
    <row r="326" ht="15.75" customHeight="1">
      <c r="A326" s="188"/>
      <c r="B326" s="69"/>
      <c r="C326" s="69"/>
      <c r="D326" s="69"/>
    </row>
    <row r="327" ht="15.75" customHeight="1">
      <c r="A327" s="188"/>
      <c r="B327" s="69"/>
      <c r="C327" s="69"/>
      <c r="D327" s="69"/>
    </row>
    <row r="328" ht="15.75" customHeight="1">
      <c r="A328" s="188"/>
      <c r="B328" s="69"/>
      <c r="C328" s="69"/>
      <c r="D328" s="69"/>
    </row>
    <row r="329" ht="15.75" customHeight="1">
      <c r="A329" s="188"/>
      <c r="B329" s="69"/>
      <c r="C329" s="69"/>
      <c r="D329" s="69"/>
    </row>
    <row r="330" ht="15.75" customHeight="1">
      <c r="A330" s="188"/>
      <c r="B330" s="69"/>
      <c r="C330" s="69"/>
      <c r="D330" s="69"/>
    </row>
    <row r="331" ht="15.75" customHeight="1">
      <c r="A331" s="188"/>
      <c r="B331" s="69"/>
      <c r="C331" s="69"/>
      <c r="D331" s="69"/>
    </row>
    <row r="332" ht="15.75" customHeight="1">
      <c r="A332" s="188"/>
      <c r="B332" s="69"/>
      <c r="C332" s="69"/>
      <c r="D332" s="69"/>
    </row>
    <row r="333" ht="15.75" customHeight="1">
      <c r="A333" s="188"/>
      <c r="B333" s="69"/>
      <c r="C333" s="69"/>
      <c r="D333" s="69"/>
    </row>
    <row r="334" ht="15.75" customHeight="1">
      <c r="A334" s="188"/>
      <c r="B334" s="69"/>
      <c r="C334" s="69"/>
      <c r="D334" s="69"/>
    </row>
    <row r="335" ht="15.75" customHeight="1">
      <c r="A335" s="188"/>
      <c r="B335" s="69"/>
      <c r="C335" s="69"/>
      <c r="D335" s="69"/>
    </row>
    <row r="336" ht="15.75" customHeight="1">
      <c r="A336" s="188"/>
      <c r="B336" s="69"/>
      <c r="C336" s="69"/>
      <c r="D336" s="69"/>
    </row>
    <row r="337" ht="15.75" customHeight="1">
      <c r="A337" s="188"/>
      <c r="B337" s="69"/>
      <c r="C337" s="69"/>
      <c r="D337" s="69"/>
    </row>
    <row r="338" ht="15.75" customHeight="1">
      <c r="A338" s="188"/>
      <c r="B338" s="69"/>
      <c r="C338" s="69"/>
      <c r="D338" s="69"/>
    </row>
    <row r="339" ht="15.75" customHeight="1">
      <c r="A339" s="188"/>
      <c r="B339" s="69"/>
      <c r="C339" s="69"/>
      <c r="D339" s="69"/>
    </row>
    <row r="340" ht="15.75" customHeight="1">
      <c r="A340" s="188"/>
      <c r="B340" s="69"/>
      <c r="C340" s="69"/>
      <c r="D340" s="69"/>
    </row>
    <row r="341" ht="15.75" customHeight="1">
      <c r="A341" s="188"/>
      <c r="B341" s="69"/>
      <c r="C341" s="69"/>
      <c r="D341" s="69"/>
    </row>
    <row r="342" ht="15.75" customHeight="1">
      <c r="A342" s="188"/>
      <c r="B342" s="69"/>
      <c r="C342" s="69"/>
      <c r="D342" s="69"/>
    </row>
    <row r="343" ht="15.75" customHeight="1">
      <c r="A343" s="188"/>
      <c r="B343" s="69"/>
      <c r="C343" s="69"/>
      <c r="D343" s="69"/>
    </row>
    <row r="344" ht="15.75" customHeight="1">
      <c r="A344" s="188"/>
      <c r="B344" s="69"/>
      <c r="C344" s="69"/>
      <c r="D344" s="69"/>
    </row>
    <row r="345" ht="15.75" customHeight="1">
      <c r="A345" s="188"/>
      <c r="B345" s="69"/>
      <c r="C345" s="69"/>
      <c r="D345" s="69"/>
    </row>
    <row r="346" ht="15.75" customHeight="1">
      <c r="A346" s="188"/>
      <c r="B346" s="69"/>
      <c r="C346" s="69"/>
      <c r="D346" s="69"/>
    </row>
    <row r="347" ht="15.75" customHeight="1">
      <c r="A347" s="188"/>
      <c r="B347" s="69"/>
      <c r="C347" s="69"/>
      <c r="D347" s="69"/>
    </row>
    <row r="348" ht="15.75" customHeight="1">
      <c r="A348" s="188"/>
      <c r="B348" s="69"/>
      <c r="C348" s="69"/>
      <c r="D348" s="69"/>
    </row>
    <row r="349" ht="15.75" customHeight="1">
      <c r="A349" s="188"/>
      <c r="B349" s="69"/>
      <c r="C349" s="69"/>
      <c r="D349" s="69"/>
    </row>
    <row r="350" ht="15.75" customHeight="1">
      <c r="A350" s="188"/>
      <c r="B350" s="69"/>
      <c r="C350" s="69"/>
      <c r="D350" s="69"/>
    </row>
    <row r="351" ht="15.75" customHeight="1">
      <c r="A351" s="188"/>
      <c r="B351" s="69"/>
      <c r="C351" s="69"/>
      <c r="D351" s="69"/>
    </row>
    <row r="352" ht="15.75" customHeight="1">
      <c r="A352" s="188"/>
      <c r="B352" s="69"/>
      <c r="C352" s="69"/>
      <c r="D352" s="69"/>
    </row>
    <row r="353" ht="15.75" customHeight="1">
      <c r="A353" s="188"/>
      <c r="B353" s="69"/>
      <c r="C353" s="69"/>
      <c r="D353" s="69"/>
    </row>
    <row r="354" ht="15.75" customHeight="1">
      <c r="A354" s="188"/>
      <c r="B354" s="69"/>
      <c r="C354" s="69"/>
      <c r="D354" s="69"/>
    </row>
    <row r="355" ht="15.75" customHeight="1">
      <c r="A355" s="188"/>
      <c r="B355" s="69"/>
      <c r="C355" s="69"/>
      <c r="D355" s="69"/>
    </row>
    <row r="356" ht="15.75" customHeight="1">
      <c r="A356" s="188"/>
      <c r="B356" s="69"/>
      <c r="C356" s="69"/>
      <c r="D356" s="69"/>
    </row>
    <row r="357" ht="15.75" customHeight="1">
      <c r="A357" s="188"/>
      <c r="B357" s="69"/>
      <c r="C357" s="69"/>
      <c r="D357" s="69"/>
    </row>
    <row r="358" ht="15.75" customHeight="1">
      <c r="A358" s="188"/>
      <c r="B358" s="69"/>
      <c r="C358" s="69"/>
      <c r="D358" s="69"/>
    </row>
    <row r="359" ht="15.75" customHeight="1">
      <c r="A359" s="188"/>
      <c r="B359" s="69"/>
      <c r="C359" s="69"/>
      <c r="D359" s="69"/>
    </row>
    <row r="360" ht="15.75" customHeight="1">
      <c r="A360" s="188"/>
      <c r="B360" s="69"/>
      <c r="C360" s="69"/>
      <c r="D360" s="69"/>
    </row>
    <row r="361" ht="15.75" customHeight="1">
      <c r="A361" s="188"/>
      <c r="B361" s="69"/>
      <c r="C361" s="69"/>
      <c r="D361" s="69"/>
    </row>
    <row r="362" ht="15.75" customHeight="1">
      <c r="A362" s="188"/>
      <c r="B362" s="69"/>
      <c r="C362" s="69"/>
      <c r="D362" s="69"/>
    </row>
    <row r="363" ht="15.75" customHeight="1">
      <c r="A363" s="188"/>
      <c r="B363" s="69"/>
      <c r="C363" s="69"/>
      <c r="D363" s="69"/>
    </row>
    <row r="364" ht="15.75" customHeight="1">
      <c r="A364" s="188"/>
      <c r="B364" s="69"/>
      <c r="C364" s="69"/>
      <c r="D364" s="69"/>
    </row>
    <row r="365" ht="15.75" customHeight="1">
      <c r="A365" s="188"/>
      <c r="B365" s="69"/>
      <c r="C365" s="69"/>
      <c r="D365" s="69"/>
    </row>
    <row r="366" ht="15.75" customHeight="1">
      <c r="A366" s="188"/>
      <c r="B366" s="69"/>
      <c r="C366" s="69"/>
      <c r="D366" s="69"/>
    </row>
    <row r="367" ht="15.75" customHeight="1">
      <c r="A367" s="188"/>
      <c r="B367" s="69"/>
      <c r="C367" s="69"/>
      <c r="D367" s="69"/>
    </row>
    <row r="368" ht="15.75" customHeight="1">
      <c r="A368" s="188"/>
      <c r="B368" s="69"/>
      <c r="C368" s="69"/>
      <c r="D368" s="69"/>
    </row>
    <row r="369" ht="15.75" customHeight="1">
      <c r="A369" s="188"/>
      <c r="B369" s="69"/>
      <c r="C369" s="69"/>
      <c r="D369" s="69"/>
    </row>
    <row r="370" ht="15.75" customHeight="1">
      <c r="A370" s="188"/>
      <c r="B370" s="69"/>
      <c r="C370" s="69"/>
      <c r="D370" s="69"/>
    </row>
    <row r="371" ht="15.75" customHeight="1">
      <c r="A371" s="188"/>
      <c r="B371" s="69"/>
      <c r="C371" s="69"/>
      <c r="D371" s="69"/>
    </row>
    <row r="372" ht="15.75" customHeight="1">
      <c r="A372" s="188"/>
      <c r="B372" s="69"/>
      <c r="C372" s="69"/>
      <c r="D372" s="69"/>
    </row>
    <row r="373" ht="15.75" customHeight="1">
      <c r="A373" s="188"/>
      <c r="B373" s="69"/>
      <c r="C373" s="69"/>
      <c r="D373" s="69"/>
    </row>
    <row r="374" ht="15.75" customHeight="1">
      <c r="A374" s="188"/>
      <c r="B374" s="69"/>
      <c r="C374" s="69"/>
      <c r="D374" s="69"/>
    </row>
    <row r="375" ht="15.75" customHeight="1">
      <c r="A375" s="188"/>
      <c r="B375" s="69"/>
      <c r="C375" s="69"/>
      <c r="D375" s="69"/>
    </row>
    <row r="376" ht="15.75" customHeight="1">
      <c r="A376" s="188"/>
      <c r="B376" s="69"/>
      <c r="C376" s="69"/>
      <c r="D376" s="69"/>
    </row>
    <row r="377" ht="15.75" customHeight="1">
      <c r="A377" s="188"/>
      <c r="B377" s="69"/>
      <c r="C377" s="69"/>
      <c r="D377" s="69"/>
    </row>
    <row r="378" ht="15.75" customHeight="1">
      <c r="A378" s="188"/>
      <c r="B378" s="69"/>
      <c r="C378" s="69"/>
      <c r="D378" s="69"/>
    </row>
    <row r="379" ht="15.75" customHeight="1">
      <c r="A379" s="188"/>
      <c r="B379" s="69"/>
      <c r="C379" s="69"/>
      <c r="D379" s="69"/>
    </row>
    <row r="380" ht="15.75" customHeight="1">
      <c r="A380" s="188"/>
      <c r="B380" s="69"/>
      <c r="C380" s="69"/>
      <c r="D380" s="69"/>
    </row>
    <row r="381" ht="15.75" customHeight="1">
      <c r="A381" s="188"/>
      <c r="B381" s="69"/>
      <c r="C381" s="69"/>
      <c r="D381" s="69"/>
    </row>
    <row r="382" ht="15.75" customHeight="1">
      <c r="A382" s="188"/>
      <c r="B382" s="69"/>
      <c r="C382" s="69"/>
      <c r="D382" s="69"/>
    </row>
    <row r="383" ht="15.75" customHeight="1">
      <c r="A383" s="188"/>
      <c r="B383" s="69"/>
      <c r="C383" s="69"/>
      <c r="D383" s="69"/>
    </row>
    <row r="384" ht="15.75" customHeight="1">
      <c r="A384" s="188"/>
      <c r="B384" s="69"/>
      <c r="C384" s="69"/>
      <c r="D384" s="69"/>
    </row>
    <row r="385" ht="15.75" customHeight="1">
      <c r="A385" s="188"/>
      <c r="B385" s="69"/>
      <c r="C385" s="69"/>
      <c r="D385" s="69"/>
    </row>
    <row r="386" ht="15.75" customHeight="1">
      <c r="A386" s="188"/>
      <c r="B386" s="69"/>
      <c r="C386" s="69"/>
      <c r="D386" s="69"/>
    </row>
    <row r="387" ht="15.75" customHeight="1">
      <c r="A387" s="188"/>
      <c r="B387" s="69"/>
      <c r="C387" s="69"/>
      <c r="D387" s="69"/>
    </row>
    <row r="388" ht="15.75" customHeight="1">
      <c r="A388" s="188"/>
      <c r="B388" s="69"/>
      <c r="C388" s="69"/>
      <c r="D388" s="69"/>
    </row>
    <row r="389" ht="15.75" customHeight="1">
      <c r="A389" s="188"/>
      <c r="B389" s="69"/>
      <c r="C389" s="69"/>
      <c r="D389" s="69"/>
    </row>
    <row r="390" ht="15.75" customHeight="1">
      <c r="A390" s="188"/>
      <c r="B390" s="69"/>
      <c r="C390" s="69"/>
      <c r="D390" s="69"/>
    </row>
    <row r="391" ht="15.75" customHeight="1">
      <c r="A391" s="188"/>
      <c r="B391" s="69"/>
      <c r="C391" s="69"/>
      <c r="D391" s="69"/>
    </row>
    <row r="392" ht="15.75" customHeight="1">
      <c r="A392" s="188"/>
      <c r="B392" s="69"/>
      <c r="C392" s="69"/>
      <c r="D392" s="69"/>
    </row>
    <row r="393" ht="15.75" customHeight="1">
      <c r="A393" s="188"/>
      <c r="B393" s="69"/>
      <c r="C393" s="69"/>
      <c r="D393" s="69"/>
    </row>
    <row r="394" ht="15.75" customHeight="1">
      <c r="A394" s="188"/>
      <c r="B394" s="69"/>
      <c r="C394" s="69"/>
      <c r="D394" s="69"/>
    </row>
    <row r="395" ht="15.75" customHeight="1">
      <c r="A395" s="188"/>
      <c r="B395" s="69"/>
      <c r="C395" s="69"/>
      <c r="D395" s="69"/>
    </row>
    <row r="396" ht="15.75" customHeight="1">
      <c r="A396" s="188"/>
      <c r="B396" s="69"/>
      <c r="C396" s="69"/>
      <c r="D396" s="69"/>
    </row>
    <row r="397" ht="15.75" customHeight="1">
      <c r="A397" s="188"/>
      <c r="B397" s="69"/>
      <c r="C397" s="69"/>
      <c r="D397" s="69"/>
    </row>
    <row r="398" ht="15.75" customHeight="1">
      <c r="A398" s="188"/>
      <c r="B398" s="69"/>
      <c r="C398" s="69"/>
      <c r="D398" s="69"/>
    </row>
    <row r="399" ht="15.75" customHeight="1">
      <c r="A399" s="188"/>
      <c r="B399" s="69"/>
      <c r="C399" s="69"/>
      <c r="D399" s="69"/>
    </row>
    <row r="400" ht="15.75" customHeight="1">
      <c r="A400" s="188"/>
      <c r="B400" s="69"/>
      <c r="C400" s="69"/>
      <c r="D400" s="69"/>
    </row>
    <row r="401" ht="15.75" customHeight="1">
      <c r="A401" s="188"/>
      <c r="B401" s="69"/>
      <c r="C401" s="69"/>
      <c r="D401" s="69"/>
    </row>
    <row r="402" ht="15.75" customHeight="1">
      <c r="A402" s="188"/>
      <c r="B402" s="69"/>
      <c r="C402" s="69"/>
      <c r="D402" s="69"/>
    </row>
    <row r="403" ht="15.75" customHeight="1">
      <c r="A403" s="188"/>
      <c r="B403" s="69"/>
      <c r="C403" s="69"/>
      <c r="D403" s="69"/>
    </row>
    <row r="404" ht="15.75" customHeight="1">
      <c r="A404" s="188"/>
      <c r="B404" s="69"/>
      <c r="C404" s="69"/>
      <c r="D404" s="69"/>
    </row>
    <row r="405" ht="15.75" customHeight="1">
      <c r="A405" s="188"/>
      <c r="B405" s="69"/>
      <c r="C405" s="69"/>
      <c r="D405" s="69"/>
    </row>
    <row r="406" ht="15.75" customHeight="1">
      <c r="A406" s="188"/>
      <c r="B406" s="69"/>
      <c r="C406" s="69"/>
      <c r="D406" s="69"/>
    </row>
    <row r="407" ht="15.75" customHeight="1">
      <c r="A407" s="188"/>
      <c r="B407" s="69"/>
      <c r="C407" s="69"/>
      <c r="D407" s="69"/>
    </row>
    <row r="408" ht="15.75" customHeight="1">
      <c r="A408" s="188"/>
      <c r="B408" s="69"/>
      <c r="C408" s="69"/>
      <c r="D408" s="69"/>
    </row>
    <row r="409" ht="15.75" customHeight="1">
      <c r="A409" s="188"/>
      <c r="B409" s="69"/>
      <c r="C409" s="69"/>
      <c r="D409" s="69"/>
    </row>
    <row r="410" ht="15.75" customHeight="1">
      <c r="A410" s="188"/>
      <c r="B410" s="69"/>
      <c r="C410" s="69"/>
      <c r="D410" s="69"/>
    </row>
    <row r="411" ht="15.75" customHeight="1">
      <c r="A411" s="188"/>
      <c r="B411" s="69"/>
      <c r="C411" s="69"/>
      <c r="D411" s="69"/>
    </row>
    <row r="412" ht="15.75" customHeight="1">
      <c r="A412" s="188"/>
      <c r="B412" s="69"/>
      <c r="C412" s="69"/>
      <c r="D412" s="69"/>
    </row>
    <row r="413" ht="15.75" customHeight="1">
      <c r="A413" s="188"/>
      <c r="B413" s="69"/>
      <c r="C413" s="69"/>
      <c r="D413" s="69"/>
    </row>
    <row r="414" ht="15.75" customHeight="1">
      <c r="A414" s="188"/>
      <c r="B414" s="69"/>
      <c r="C414" s="69"/>
      <c r="D414" s="69"/>
    </row>
    <row r="415" ht="15.75" customHeight="1">
      <c r="A415" s="188"/>
      <c r="B415" s="69"/>
      <c r="C415" s="69"/>
      <c r="D415" s="69"/>
    </row>
    <row r="416" ht="15.75" customHeight="1">
      <c r="A416" s="188"/>
      <c r="B416" s="69"/>
      <c r="C416" s="69"/>
      <c r="D416" s="69"/>
    </row>
    <row r="417" ht="15.75" customHeight="1">
      <c r="A417" s="188"/>
      <c r="B417" s="69"/>
      <c r="C417" s="69"/>
      <c r="D417" s="69"/>
    </row>
    <row r="418" ht="15.75" customHeight="1">
      <c r="A418" s="188"/>
      <c r="B418" s="69"/>
      <c r="C418" s="69"/>
      <c r="D418" s="69"/>
    </row>
    <row r="419" ht="15.75" customHeight="1">
      <c r="A419" s="188"/>
      <c r="B419" s="69"/>
      <c r="C419" s="69"/>
      <c r="D419" s="69"/>
    </row>
    <row r="420" ht="15.75" customHeight="1">
      <c r="A420" s="188"/>
      <c r="B420" s="69"/>
      <c r="C420" s="69"/>
      <c r="D420" s="69"/>
    </row>
    <row r="421" ht="15.75" customHeight="1">
      <c r="A421" s="188"/>
      <c r="B421" s="69"/>
      <c r="C421" s="69"/>
      <c r="D421" s="69"/>
    </row>
    <row r="422" ht="15.75" customHeight="1">
      <c r="A422" s="188"/>
      <c r="B422" s="69"/>
      <c r="C422" s="69"/>
      <c r="D422" s="69"/>
    </row>
    <row r="423" ht="15.75" customHeight="1">
      <c r="A423" s="188"/>
      <c r="B423" s="69"/>
      <c r="C423" s="69"/>
      <c r="D423" s="69"/>
    </row>
    <row r="424" ht="15.75" customHeight="1">
      <c r="A424" s="188"/>
      <c r="B424" s="69"/>
      <c r="C424" s="69"/>
      <c r="D424" s="69"/>
    </row>
    <row r="425" ht="15.75" customHeight="1">
      <c r="A425" s="188"/>
      <c r="B425" s="69"/>
      <c r="C425" s="69"/>
      <c r="D425" s="69"/>
    </row>
    <row r="426" ht="15.75" customHeight="1">
      <c r="A426" s="188"/>
      <c r="B426" s="69"/>
      <c r="C426" s="69"/>
      <c r="D426" s="69"/>
    </row>
    <row r="427" ht="15.75" customHeight="1">
      <c r="A427" s="188"/>
      <c r="B427" s="69"/>
      <c r="C427" s="69"/>
      <c r="D427" s="69"/>
    </row>
    <row r="428" ht="15.75" customHeight="1">
      <c r="A428" s="188"/>
      <c r="B428" s="69"/>
      <c r="C428" s="69"/>
      <c r="D428" s="69"/>
    </row>
    <row r="429" ht="15.75" customHeight="1">
      <c r="A429" s="188"/>
      <c r="B429" s="69"/>
      <c r="C429" s="69"/>
      <c r="D429" s="69"/>
    </row>
    <row r="430" ht="15.75" customHeight="1">
      <c r="A430" s="188"/>
      <c r="B430" s="69"/>
      <c r="C430" s="69"/>
      <c r="D430" s="69"/>
    </row>
    <row r="431" ht="15.75" customHeight="1">
      <c r="A431" s="188"/>
      <c r="B431" s="69"/>
      <c r="C431" s="69"/>
      <c r="D431" s="69"/>
    </row>
    <row r="432" ht="15.75" customHeight="1">
      <c r="A432" s="188"/>
      <c r="B432" s="69"/>
      <c r="C432" s="69"/>
      <c r="D432" s="69"/>
    </row>
    <row r="433" ht="15.75" customHeight="1">
      <c r="A433" s="188"/>
      <c r="B433" s="69"/>
      <c r="C433" s="69"/>
      <c r="D433" s="69"/>
    </row>
    <row r="434" ht="15.75" customHeight="1">
      <c r="A434" s="188"/>
      <c r="B434" s="69"/>
      <c r="C434" s="69"/>
      <c r="D434" s="69"/>
    </row>
    <row r="435" ht="15.75" customHeight="1">
      <c r="A435" s="188"/>
      <c r="B435" s="69"/>
      <c r="C435" s="69"/>
      <c r="D435" s="69"/>
    </row>
    <row r="436" ht="15.75" customHeight="1">
      <c r="A436" s="188"/>
      <c r="B436" s="69"/>
      <c r="C436" s="69"/>
      <c r="D436" s="69"/>
    </row>
    <row r="437" ht="15.75" customHeight="1">
      <c r="A437" s="188"/>
      <c r="B437" s="69"/>
      <c r="C437" s="69"/>
      <c r="D437" s="69"/>
    </row>
    <row r="438" ht="15.75" customHeight="1">
      <c r="A438" s="188"/>
      <c r="B438" s="69"/>
      <c r="C438" s="69"/>
      <c r="D438" s="69"/>
    </row>
    <row r="439" ht="15.75" customHeight="1">
      <c r="A439" s="188"/>
      <c r="B439" s="69"/>
      <c r="C439" s="69"/>
      <c r="D439" s="69"/>
    </row>
    <row r="440" ht="15.75" customHeight="1">
      <c r="A440" s="188"/>
      <c r="B440" s="69"/>
      <c r="C440" s="69"/>
      <c r="D440" s="69"/>
    </row>
    <row r="441" ht="15.75" customHeight="1">
      <c r="A441" s="188"/>
      <c r="B441" s="69"/>
      <c r="C441" s="69"/>
      <c r="D441" s="69"/>
    </row>
    <row r="442" ht="15.75" customHeight="1">
      <c r="A442" s="188"/>
      <c r="B442" s="69"/>
      <c r="C442" s="69"/>
      <c r="D442" s="69"/>
    </row>
    <row r="443" ht="15.75" customHeight="1">
      <c r="A443" s="188"/>
      <c r="B443" s="69"/>
      <c r="C443" s="69"/>
      <c r="D443" s="69"/>
    </row>
    <row r="444" ht="15.75" customHeight="1">
      <c r="A444" s="188"/>
      <c r="B444" s="69"/>
      <c r="C444" s="69"/>
      <c r="D444" s="69"/>
    </row>
    <row r="445" ht="15.75" customHeight="1">
      <c r="A445" s="188"/>
      <c r="B445" s="69"/>
      <c r="C445" s="69"/>
      <c r="D445" s="69"/>
    </row>
    <row r="446" ht="15.75" customHeight="1">
      <c r="A446" s="188"/>
      <c r="B446" s="69"/>
      <c r="C446" s="69"/>
      <c r="D446" s="69"/>
    </row>
    <row r="447" ht="15.75" customHeight="1">
      <c r="A447" s="188"/>
      <c r="B447" s="69"/>
      <c r="C447" s="69"/>
      <c r="D447" s="69"/>
    </row>
    <row r="448" ht="15.75" customHeight="1">
      <c r="A448" s="188"/>
      <c r="B448" s="69"/>
      <c r="C448" s="69"/>
      <c r="D448" s="69"/>
    </row>
    <row r="449" ht="15.75" customHeight="1">
      <c r="A449" s="188"/>
      <c r="B449" s="69"/>
      <c r="C449" s="69"/>
      <c r="D449" s="69"/>
    </row>
    <row r="450" ht="15.75" customHeight="1">
      <c r="A450" s="188"/>
      <c r="B450" s="69"/>
      <c r="C450" s="69"/>
      <c r="D450" s="69"/>
    </row>
    <row r="451" ht="15.75" customHeight="1">
      <c r="A451" s="188"/>
      <c r="B451" s="69"/>
      <c r="C451" s="69"/>
      <c r="D451" s="69"/>
    </row>
    <row r="452" ht="15.75" customHeight="1">
      <c r="A452" s="188"/>
      <c r="B452" s="69"/>
      <c r="C452" s="69"/>
      <c r="D452" s="69"/>
    </row>
    <row r="453" ht="15.75" customHeight="1">
      <c r="A453" s="188"/>
      <c r="B453" s="69"/>
      <c r="C453" s="69"/>
      <c r="D453" s="69"/>
    </row>
    <row r="454" ht="15.75" customHeight="1">
      <c r="A454" s="188"/>
      <c r="B454" s="69"/>
      <c r="C454" s="69"/>
      <c r="D454" s="69"/>
    </row>
    <row r="455" ht="15.75" customHeight="1">
      <c r="A455" s="188"/>
      <c r="B455" s="69"/>
      <c r="C455" s="69"/>
      <c r="D455" s="69"/>
    </row>
    <row r="456" ht="15.75" customHeight="1">
      <c r="A456" s="188"/>
      <c r="B456" s="69"/>
      <c r="C456" s="69"/>
      <c r="D456" s="69"/>
    </row>
    <row r="457" ht="15.75" customHeight="1">
      <c r="A457" s="188"/>
      <c r="B457" s="69"/>
      <c r="C457" s="69"/>
      <c r="D457" s="69"/>
    </row>
    <row r="458" ht="15.75" customHeight="1">
      <c r="A458" s="188"/>
      <c r="B458" s="69"/>
      <c r="C458" s="69"/>
      <c r="D458" s="69"/>
    </row>
    <row r="459" ht="15.75" customHeight="1">
      <c r="A459" s="188"/>
      <c r="B459" s="69"/>
      <c r="C459" s="69"/>
      <c r="D459" s="69"/>
    </row>
    <row r="460" ht="15.75" customHeight="1">
      <c r="A460" s="188"/>
      <c r="B460" s="69"/>
      <c r="C460" s="69"/>
      <c r="D460" s="69"/>
    </row>
    <row r="461" ht="15.75" customHeight="1">
      <c r="A461" s="188"/>
      <c r="B461" s="69"/>
      <c r="C461" s="69"/>
      <c r="D461" s="69"/>
    </row>
    <row r="462" ht="15.75" customHeight="1">
      <c r="A462" s="188"/>
      <c r="B462" s="69"/>
      <c r="C462" s="69"/>
      <c r="D462" s="69"/>
    </row>
    <row r="463" ht="15.75" customHeight="1">
      <c r="A463" s="188"/>
      <c r="B463" s="69"/>
      <c r="C463" s="69"/>
      <c r="D463" s="69"/>
    </row>
    <row r="464" ht="15.75" customHeight="1">
      <c r="A464" s="188"/>
      <c r="B464" s="69"/>
      <c r="C464" s="69"/>
      <c r="D464" s="69"/>
    </row>
    <row r="465" ht="15.75" customHeight="1">
      <c r="A465" s="188"/>
      <c r="B465" s="69"/>
      <c r="C465" s="69"/>
      <c r="D465" s="69"/>
    </row>
    <row r="466" ht="15.75" customHeight="1">
      <c r="A466" s="188"/>
      <c r="B466" s="69"/>
      <c r="C466" s="69"/>
      <c r="D466" s="69"/>
    </row>
    <row r="467" ht="15.75" customHeight="1">
      <c r="A467" s="188"/>
      <c r="B467" s="69"/>
      <c r="C467" s="69"/>
      <c r="D467" s="69"/>
    </row>
    <row r="468" ht="15.75" customHeight="1">
      <c r="A468" s="188"/>
      <c r="B468" s="69"/>
      <c r="C468" s="69"/>
      <c r="D468" s="69"/>
    </row>
    <row r="469" ht="15.75" customHeight="1">
      <c r="A469" s="188"/>
      <c r="B469" s="69"/>
      <c r="C469" s="69"/>
      <c r="D469" s="69"/>
    </row>
    <row r="470" ht="15.75" customHeight="1">
      <c r="A470" s="188"/>
      <c r="B470" s="69"/>
      <c r="C470" s="69"/>
      <c r="D470" s="69"/>
    </row>
    <row r="471" ht="15.75" customHeight="1">
      <c r="A471" s="188"/>
      <c r="B471" s="69"/>
      <c r="C471" s="69"/>
      <c r="D471" s="69"/>
    </row>
    <row r="472" ht="15.75" customHeight="1">
      <c r="A472" s="188"/>
      <c r="B472" s="69"/>
      <c r="C472" s="69"/>
      <c r="D472" s="69"/>
    </row>
    <row r="473" ht="15.75" customHeight="1">
      <c r="A473" s="188"/>
      <c r="B473" s="69"/>
      <c r="C473" s="69"/>
      <c r="D473" s="69"/>
    </row>
    <row r="474" ht="15.75" customHeight="1">
      <c r="A474" s="188"/>
      <c r="B474" s="69"/>
      <c r="C474" s="69"/>
      <c r="D474" s="69"/>
    </row>
    <row r="475" ht="15.75" customHeight="1">
      <c r="A475" s="188"/>
      <c r="B475" s="69"/>
      <c r="C475" s="69"/>
      <c r="D475" s="69"/>
    </row>
    <row r="476" ht="15.75" customHeight="1">
      <c r="A476" s="188"/>
      <c r="B476" s="69"/>
      <c r="C476" s="69"/>
      <c r="D476" s="69"/>
    </row>
    <row r="477" ht="15.75" customHeight="1">
      <c r="A477" s="188"/>
      <c r="B477" s="69"/>
      <c r="C477" s="69"/>
      <c r="D477" s="69"/>
    </row>
    <row r="478" ht="15.75" customHeight="1">
      <c r="A478" s="188"/>
      <c r="B478" s="69"/>
      <c r="C478" s="69"/>
      <c r="D478" s="69"/>
    </row>
    <row r="479" ht="15.75" customHeight="1">
      <c r="A479" s="188"/>
      <c r="B479" s="69"/>
      <c r="C479" s="69"/>
      <c r="D479" s="69"/>
    </row>
    <row r="480" ht="15.75" customHeight="1">
      <c r="A480" s="188"/>
      <c r="B480" s="69"/>
      <c r="C480" s="69"/>
      <c r="D480" s="69"/>
    </row>
    <row r="481" ht="15.75" customHeight="1">
      <c r="A481" s="188"/>
      <c r="B481" s="69"/>
      <c r="C481" s="69"/>
      <c r="D481" s="69"/>
    </row>
    <row r="482" ht="15.75" customHeight="1">
      <c r="A482" s="188"/>
      <c r="B482" s="69"/>
      <c r="C482" s="69"/>
      <c r="D482" s="69"/>
    </row>
    <row r="483" ht="15.75" customHeight="1">
      <c r="A483" s="188"/>
      <c r="B483" s="69"/>
      <c r="C483" s="69"/>
      <c r="D483" s="69"/>
    </row>
    <row r="484" ht="15.75" customHeight="1">
      <c r="A484" s="188"/>
      <c r="B484" s="69"/>
      <c r="C484" s="69"/>
      <c r="D484" s="69"/>
    </row>
    <row r="485" ht="15.75" customHeight="1">
      <c r="A485" s="188"/>
      <c r="B485" s="69"/>
      <c r="C485" s="69"/>
      <c r="D485" s="69"/>
    </row>
    <row r="486" ht="15.75" customHeight="1">
      <c r="A486" s="188"/>
      <c r="B486" s="69"/>
      <c r="C486" s="69"/>
      <c r="D486" s="69"/>
    </row>
    <row r="487" ht="15.75" customHeight="1">
      <c r="A487" s="188"/>
      <c r="B487" s="69"/>
      <c r="C487" s="69"/>
      <c r="D487" s="69"/>
    </row>
    <row r="488" ht="15.75" customHeight="1">
      <c r="A488" s="188"/>
      <c r="B488" s="69"/>
      <c r="C488" s="69"/>
      <c r="D488" s="69"/>
    </row>
    <row r="489" ht="15.75" customHeight="1">
      <c r="A489" s="188"/>
      <c r="B489" s="69"/>
      <c r="C489" s="69"/>
      <c r="D489" s="69"/>
    </row>
    <row r="490" ht="15.75" customHeight="1">
      <c r="A490" s="188"/>
      <c r="B490" s="69"/>
      <c r="C490" s="69"/>
      <c r="D490" s="69"/>
    </row>
    <row r="491" ht="15.75" customHeight="1">
      <c r="A491" s="188"/>
      <c r="B491" s="69"/>
      <c r="C491" s="69"/>
      <c r="D491" s="69"/>
    </row>
    <row r="492" ht="15.75" customHeight="1">
      <c r="A492" s="188"/>
      <c r="B492" s="69"/>
      <c r="C492" s="69"/>
      <c r="D492" s="69"/>
    </row>
    <row r="493" ht="15.75" customHeight="1">
      <c r="A493" s="188"/>
      <c r="B493" s="69"/>
      <c r="C493" s="69"/>
      <c r="D493" s="69"/>
    </row>
    <row r="494" ht="15.75" customHeight="1">
      <c r="A494" s="188"/>
      <c r="B494" s="69"/>
      <c r="C494" s="69"/>
      <c r="D494" s="69"/>
    </row>
    <row r="495" ht="15.75" customHeight="1">
      <c r="A495" s="188"/>
      <c r="B495" s="69"/>
      <c r="C495" s="69"/>
      <c r="D495" s="69"/>
    </row>
    <row r="496" ht="15.75" customHeight="1">
      <c r="A496" s="188"/>
      <c r="B496" s="69"/>
      <c r="C496" s="69"/>
      <c r="D496" s="69"/>
    </row>
    <row r="497" ht="15.75" customHeight="1">
      <c r="A497" s="188"/>
      <c r="B497" s="69"/>
      <c r="C497" s="69"/>
      <c r="D497" s="69"/>
    </row>
    <row r="498" ht="15.75" customHeight="1">
      <c r="A498" s="188"/>
      <c r="B498" s="69"/>
      <c r="C498" s="69"/>
      <c r="D498" s="69"/>
    </row>
    <row r="499" ht="15.75" customHeight="1">
      <c r="A499" s="188"/>
      <c r="B499" s="69"/>
      <c r="C499" s="69"/>
      <c r="D499" s="69"/>
    </row>
    <row r="500" ht="15.75" customHeight="1">
      <c r="A500" s="188"/>
      <c r="B500" s="69"/>
      <c r="C500" s="69"/>
      <c r="D500" s="69"/>
    </row>
    <row r="501" ht="15.75" customHeight="1">
      <c r="A501" s="188"/>
      <c r="B501" s="69"/>
      <c r="C501" s="69"/>
      <c r="D501" s="69"/>
    </row>
    <row r="502" ht="15.75" customHeight="1">
      <c r="A502" s="188"/>
      <c r="B502" s="69"/>
      <c r="C502" s="69"/>
      <c r="D502" s="69"/>
    </row>
    <row r="503" ht="15.75" customHeight="1">
      <c r="A503" s="188"/>
      <c r="B503" s="69"/>
      <c r="C503" s="69"/>
      <c r="D503" s="69"/>
    </row>
    <row r="504" ht="15.75" customHeight="1">
      <c r="A504" s="188"/>
      <c r="B504" s="69"/>
      <c r="C504" s="69"/>
      <c r="D504" s="69"/>
    </row>
    <row r="505" ht="15.75" customHeight="1">
      <c r="A505" s="188"/>
      <c r="B505" s="69"/>
      <c r="C505" s="69"/>
      <c r="D505" s="69"/>
    </row>
    <row r="506" ht="15.75" customHeight="1">
      <c r="A506" s="188"/>
      <c r="B506" s="69"/>
      <c r="C506" s="69"/>
      <c r="D506" s="69"/>
    </row>
    <row r="507" ht="15.75" customHeight="1">
      <c r="A507" s="188"/>
      <c r="B507" s="69"/>
      <c r="C507" s="69"/>
      <c r="D507" s="69"/>
    </row>
    <row r="508" ht="15.75" customHeight="1">
      <c r="A508" s="188"/>
      <c r="B508" s="69"/>
      <c r="C508" s="69"/>
      <c r="D508" s="69"/>
    </row>
    <row r="509" ht="15.75" customHeight="1">
      <c r="A509" s="188"/>
      <c r="B509" s="69"/>
      <c r="C509" s="69"/>
      <c r="D509" s="69"/>
    </row>
    <row r="510" ht="15.75" customHeight="1">
      <c r="A510" s="188"/>
      <c r="B510" s="69"/>
      <c r="C510" s="69"/>
      <c r="D510" s="69"/>
    </row>
    <row r="511" ht="15.75" customHeight="1">
      <c r="A511" s="188"/>
      <c r="B511" s="69"/>
      <c r="C511" s="69"/>
      <c r="D511" s="69"/>
    </row>
    <row r="512" ht="15.75" customHeight="1">
      <c r="A512" s="188"/>
      <c r="B512" s="69"/>
      <c r="C512" s="69"/>
      <c r="D512" s="69"/>
    </row>
    <row r="513" ht="15.75" customHeight="1">
      <c r="A513" s="188"/>
      <c r="B513" s="69"/>
      <c r="C513" s="69"/>
      <c r="D513" s="69"/>
    </row>
    <row r="514" ht="15.75" customHeight="1">
      <c r="A514" s="188"/>
      <c r="B514" s="69"/>
      <c r="C514" s="69"/>
      <c r="D514" s="69"/>
    </row>
    <row r="515" ht="15.75" customHeight="1">
      <c r="A515" s="188"/>
      <c r="B515" s="69"/>
      <c r="C515" s="69"/>
      <c r="D515" s="69"/>
    </row>
    <row r="516" ht="15.75" customHeight="1">
      <c r="A516" s="188"/>
      <c r="B516" s="69"/>
      <c r="C516" s="69"/>
      <c r="D516" s="69"/>
    </row>
    <row r="517" ht="15.75" customHeight="1">
      <c r="A517" s="188"/>
      <c r="B517" s="69"/>
      <c r="C517" s="69"/>
      <c r="D517" s="69"/>
    </row>
    <row r="518" ht="15.75" customHeight="1">
      <c r="A518" s="188"/>
      <c r="B518" s="69"/>
      <c r="C518" s="69"/>
      <c r="D518" s="69"/>
    </row>
    <row r="519" ht="15.75" customHeight="1">
      <c r="A519" s="188"/>
      <c r="B519" s="69"/>
      <c r="C519" s="69"/>
      <c r="D519" s="69"/>
    </row>
    <row r="520" ht="15.75" customHeight="1">
      <c r="A520" s="188"/>
      <c r="B520" s="69"/>
      <c r="C520" s="69"/>
      <c r="D520" s="69"/>
    </row>
    <row r="521" ht="15.75" customHeight="1">
      <c r="A521" s="188"/>
      <c r="B521" s="69"/>
      <c r="C521" s="69"/>
      <c r="D521" s="69"/>
    </row>
    <row r="522" ht="15.75" customHeight="1">
      <c r="A522" s="188"/>
      <c r="B522" s="69"/>
      <c r="C522" s="69"/>
      <c r="D522" s="69"/>
    </row>
    <row r="523" ht="15.75" customHeight="1">
      <c r="A523" s="188"/>
      <c r="B523" s="69"/>
      <c r="C523" s="69"/>
      <c r="D523" s="69"/>
    </row>
    <row r="524" ht="15.75" customHeight="1">
      <c r="A524" s="188"/>
      <c r="B524" s="69"/>
      <c r="C524" s="69"/>
      <c r="D524" s="69"/>
    </row>
    <row r="525" ht="15.75" customHeight="1">
      <c r="A525" s="188"/>
      <c r="B525" s="69"/>
      <c r="C525" s="69"/>
      <c r="D525" s="69"/>
    </row>
    <row r="526" ht="15.75" customHeight="1">
      <c r="A526" s="188"/>
      <c r="B526" s="69"/>
      <c r="C526" s="69"/>
      <c r="D526" s="69"/>
    </row>
    <row r="527" ht="15.75" customHeight="1">
      <c r="A527" s="188"/>
      <c r="B527" s="69"/>
      <c r="C527" s="69"/>
      <c r="D527" s="69"/>
    </row>
    <row r="528" ht="15.75" customHeight="1">
      <c r="A528" s="188"/>
      <c r="B528" s="69"/>
      <c r="C528" s="69"/>
      <c r="D528" s="69"/>
    </row>
    <row r="529" ht="15.75" customHeight="1">
      <c r="A529" s="188"/>
      <c r="B529" s="69"/>
      <c r="C529" s="69"/>
      <c r="D529" s="69"/>
    </row>
    <row r="530" ht="15.75" customHeight="1">
      <c r="A530" s="188"/>
      <c r="B530" s="69"/>
      <c r="C530" s="69"/>
      <c r="D530" s="69"/>
    </row>
    <row r="531" ht="15.75" customHeight="1">
      <c r="A531" s="188"/>
      <c r="B531" s="69"/>
      <c r="C531" s="69"/>
      <c r="D531" s="69"/>
    </row>
    <row r="532" ht="15.75" customHeight="1">
      <c r="A532" s="188"/>
      <c r="B532" s="69"/>
      <c r="C532" s="69"/>
      <c r="D532" s="69"/>
    </row>
    <row r="533" ht="15.75" customHeight="1">
      <c r="A533" s="188"/>
      <c r="B533" s="69"/>
      <c r="C533" s="69"/>
      <c r="D533" s="69"/>
    </row>
    <row r="534" ht="15.75" customHeight="1">
      <c r="A534" s="188"/>
      <c r="B534" s="69"/>
      <c r="C534" s="69"/>
      <c r="D534" s="69"/>
    </row>
    <row r="535" ht="15.75" customHeight="1">
      <c r="A535" s="188"/>
      <c r="B535" s="69"/>
      <c r="C535" s="69"/>
      <c r="D535" s="69"/>
    </row>
    <row r="536" ht="15.75" customHeight="1">
      <c r="A536" s="188"/>
      <c r="B536" s="69"/>
      <c r="C536" s="69"/>
      <c r="D536" s="69"/>
    </row>
    <row r="537" ht="15.75" customHeight="1">
      <c r="A537" s="188"/>
      <c r="B537" s="69"/>
      <c r="C537" s="69"/>
      <c r="D537" s="69"/>
    </row>
    <row r="538" ht="15.75" customHeight="1">
      <c r="A538" s="188"/>
      <c r="B538" s="69"/>
      <c r="C538" s="69"/>
      <c r="D538" s="69"/>
    </row>
    <row r="539" ht="15.75" customHeight="1">
      <c r="A539" s="188"/>
      <c r="B539" s="69"/>
      <c r="C539" s="69"/>
      <c r="D539" s="69"/>
    </row>
    <row r="540" ht="15.75" customHeight="1">
      <c r="A540" s="188"/>
      <c r="B540" s="69"/>
      <c r="C540" s="69"/>
      <c r="D540" s="69"/>
    </row>
    <row r="541" ht="15.75" customHeight="1">
      <c r="A541" s="188"/>
      <c r="B541" s="69"/>
      <c r="C541" s="69"/>
      <c r="D541" s="69"/>
    </row>
    <row r="542" ht="15.75" customHeight="1">
      <c r="A542" s="188"/>
      <c r="B542" s="69"/>
      <c r="C542" s="69"/>
      <c r="D542" s="69"/>
    </row>
    <row r="543" ht="15.75" customHeight="1">
      <c r="A543" s="188"/>
      <c r="B543" s="69"/>
      <c r="C543" s="69"/>
      <c r="D543" s="69"/>
    </row>
    <row r="544" ht="15.75" customHeight="1">
      <c r="A544" s="188"/>
      <c r="B544" s="69"/>
      <c r="C544" s="69"/>
      <c r="D544" s="69"/>
    </row>
    <row r="545" ht="15.75" customHeight="1">
      <c r="A545" s="188"/>
      <c r="B545" s="69"/>
      <c r="C545" s="69"/>
      <c r="D545" s="69"/>
    </row>
    <row r="546" ht="15.75" customHeight="1">
      <c r="A546" s="188"/>
      <c r="B546" s="69"/>
      <c r="C546" s="69"/>
      <c r="D546" s="69"/>
    </row>
    <row r="547" ht="15.75" customHeight="1">
      <c r="A547" s="188"/>
      <c r="B547" s="69"/>
      <c r="C547" s="69"/>
      <c r="D547" s="69"/>
    </row>
    <row r="548" ht="15.75" customHeight="1">
      <c r="A548" s="188"/>
      <c r="B548" s="69"/>
      <c r="C548" s="69"/>
      <c r="D548" s="69"/>
    </row>
    <row r="549" ht="15.75" customHeight="1">
      <c r="A549" s="188"/>
      <c r="B549" s="69"/>
      <c r="C549" s="69"/>
      <c r="D549" s="69"/>
    </row>
    <row r="550" ht="15.75" customHeight="1">
      <c r="A550" s="188"/>
      <c r="B550" s="69"/>
      <c r="C550" s="69"/>
      <c r="D550" s="69"/>
    </row>
    <row r="551" ht="15.75" customHeight="1">
      <c r="A551" s="188"/>
      <c r="B551" s="69"/>
      <c r="C551" s="69"/>
      <c r="D551" s="69"/>
    </row>
    <row r="552" ht="15.75" customHeight="1">
      <c r="A552" s="188"/>
      <c r="B552" s="69"/>
      <c r="C552" s="69"/>
      <c r="D552" s="69"/>
    </row>
    <row r="553" ht="15.75" customHeight="1">
      <c r="A553" s="188"/>
      <c r="B553" s="69"/>
      <c r="C553" s="69"/>
      <c r="D553" s="69"/>
    </row>
    <row r="554" ht="15.75" customHeight="1">
      <c r="A554" s="188"/>
      <c r="B554" s="69"/>
      <c r="C554" s="69"/>
      <c r="D554" s="69"/>
    </row>
    <row r="555" ht="15.75" customHeight="1">
      <c r="A555" s="188"/>
      <c r="B555" s="69"/>
      <c r="C555" s="69"/>
      <c r="D555" s="69"/>
    </row>
    <row r="556" ht="15.75" customHeight="1">
      <c r="A556" s="188"/>
      <c r="B556" s="69"/>
      <c r="C556" s="69"/>
      <c r="D556" s="69"/>
    </row>
    <row r="557" ht="15.75" customHeight="1">
      <c r="A557" s="188"/>
      <c r="B557" s="69"/>
      <c r="C557" s="69"/>
      <c r="D557" s="69"/>
    </row>
    <row r="558" ht="15.75" customHeight="1">
      <c r="A558" s="188"/>
      <c r="B558" s="69"/>
      <c r="C558" s="69"/>
      <c r="D558" s="69"/>
    </row>
    <row r="559" ht="15.75" customHeight="1">
      <c r="A559" s="188"/>
      <c r="B559" s="69"/>
      <c r="C559" s="69"/>
      <c r="D559" s="69"/>
    </row>
    <row r="560" ht="15.75" customHeight="1">
      <c r="A560" s="188"/>
      <c r="B560" s="69"/>
      <c r="C560" s="69"/>
      <c r="D560" s="69"/>
    </row>
    <row r="561" ht="15.75" customHeight="1">
      <c r="A561" s="188"/>
      <c r="B561" s="69"/>
      <c r="C561" s="69"/>
      <c r="D561" s="69"/>
    </row>
    <row r="562" ht="15.75" customHeight="1">
      <c r="A562" s="188"/>
      <c r="B562" s="69"/>
      <c r="C562" s="69"/>
      <c r="D562" s="69"/>
    </row>
    <row r="563" ht="15.75" customHeight="1">
      <c r="A563" s="188"/>
      <c r="B563" s="69"/>
      <c r="C563" s="69"/>
      <c r="D563" s="69"/>
    </row>
    <row r="564" ht="15.75" customHeight="1">
      <c r="A564" s="188"/>
      <c r="B564" s="69"/>
      <c r="C564" s="69"/>
      <c r="D564" s="69"/>
    </row>
    <row r="565" ht="15.75" customHeight="1">
      <c r="A565" s="188"/>
      <c r="B565" s="69"/>
      <c r="C565" s="69"/>
      <c r="D565" s="69"/>
    </row>
    <row r="566" ht="15.75" customHeight="1">
      <c r="A566" s="188"/>
      <c r="B566" s="69"/>
      <c r="C566" s="69"/>
      <c r="D566" s="69"/>
    </row>
    <row r="567" ht="15.75" customHeight="1">
      <c r="A567" s="188"/>
      <c r="B567" s="69"/>
      <c r="C567" s="69"/>
      <c r="D567" s="69"/>
    </row>
    <row r="568" ht="15.75" customHeight="1">
      <c r="A568" s="188"/>
      <c r="B568" s="69"/>
      <c r="C568" s="69"/>
      <c r="D568" s="69"/>
    </row>
    <row r="569" ht="15.75" customHeight="1">
      <c r="A569" s="188"/>
      <c r="B569" s="69"/>
      <c r="C569" s="69"/>
      <c r="D569" s="69"/>
    </row>
    <row r="570" ht="15.75" customHeight="1">
      <c r="A570" s="188"/>
      <c r="B570" s="69"/>
      <c r="C570" s="69"/>
      <c r="D570" s="69"/>
    </row>
    <row r="571" ht="15.75" customHeight="1">
      <c r="A571" s="188"/>
      <c r="B571" s="69"/>
      <c r="C571" s="69"/>
      <c r="D571" s="69"/>
    </row>
    <row r="572" ht="15.75" customHeight="1">
      <c r="A572" s="188"/>
      <c r="B572" s="69"/>
      <c r="C572" s="69"/>
      <c r="D572" s="69"/>
    </row>
    <row r="573" ht="15.75" customHeight="1">
      <c r="A573" s="188"/>
      <c r="B573" s="69"/>
      <c r="C573" s="69"/>
      <c r="D573" s="69"/>
    </row>
    <row r="574" ht="15.75" customHeight="1">
      <c r="A574" s="188"/>
      <c r="B574" s="69"/>
      <c r="C574" s="69"/>
      <c r="D574" s="69"/>
    </row>
    <row r="575" ht="15.75" customHeight="1">
      <c r="A575" s="188"/>
      <c r="B575" s="69"/>
      <c r="C575" s="69"/>
      <c r="D575" s="69"/>
    </row>
    <row r="576" ht="15.75" customHeight="1">
      <c r="A576" s="188"/>
      <c r="B576" s="69"/>
      <c r="C576" s="69"/>
      <c r="D576" s="69"/>
    </row>
    <row r="577" ht="15.75" customHeight="1">
      <c r="A577" s="188"/>
      <c r="B577" s="69"/>
      <c r="C577" s="69"/>
      <c r="D577" s="69"/>
    </row>
    <row r="578" ht="15.75" customHeight="1">
      <c r="A578" s="188"/>
      <c r="B578" s="69"/>
      <c r="C578" s="69"/>
      <c r="D578" s="69"/>
    </row>
    <row r="579" ht="15.75" customHeight="1">
      <c r="A579" s="188"/>
      <c r="B579" s="69"/>
      <c r="C579" s="69"/>
      <c r="D579" s="69"/>
    </row>
    <row r="580" ht="15.75" customHeight="1">
      <c r="A580" s="188"/>
      <c r="B580" s="69"/>
      <c r="C580" s="69"/>
      <c r="D580" s="69"/>
    </row>
    <row r="581" ht="15.75" customHeight="1">
      <c r="A581" s="188"/>
      <c r="B581" s="69"/>
      <c r="C581" s="69"/>
      <c r="D581" s="69"/>
    </row>
    <row r="582" ht="15.75" customHeight="1">
      <c r="A582" s="188"/>
      <c r="B582" s="69"/>
      <c r="C582" s="69"/>
      <c r="D582" s="69"/>
    </row>
    <row r="583" ht="15.75" customHeight="1">
      <c r="A583" s="188"/>
      <c r="B583" s="69"/>
      <c r="C583" s="69"/>
      <c r="D583" s="69"/>
    </row>
    <row r="584" ht="15.75" customHeight="1">
      <c r="A584" s="188"/>
      <c r="B584" s="69"/>
      <c r="C584" s="69"/>
      <c r="D584" s="69"/>
    </row>
    <row r="585" ht="15.75" customHeight="1">
      <c r="A585" s="188"/>
      <c r="B585" s="69"/>
      <c r="C585" s="69"/>
      <c r="D585" s="69"/>
    </row>
    <row r="586" ht="15.75" customHeight="1">
      <c r="A586" s="188"/>
      <c r="B586" s="69"/>
      <c r="C586" s="69"/>
      <c r="D586" s="69"/>
    </row>
    <row r="587" ht="15.75" customHeight="1">
      <c r="A587" s="188"/>
      <c r="B587" s="69"/>
      <c r="C587" s="69"/>
      <c r="D587" s="69"/>
    </row>
    <row r="588" ht="15.75" customHeight="1">
      <c r="A588" s="188"/>
      <c r="B588" s="69"/>
      <c r="C588" s="69"/>
      <c r="D588" s="69"/>
    </row>
    <row r="589" ht="15.75" customHeight="1">
      <c r="A589" s="188"/>
      <c r="B589" s="69"/>
      <c r="C589" s="69"/>
      <c r="D589" s="69"/>
    </row>
    <row r="590" ht="15.75" customHeight="1">
      <c r="A590" s="188"/>
      <c r="B590" s="69"/>
      <c r="C590" s="69"/>
      <c r="D590" s="69"/>
    </row>
    <row r="591" ht="15.75" customHeight="1">
      <c r="A591" s="188"/>
      <c r="B591" s="69"/>
      <c r="C591" s="69"/>
      <c r="D591" s="69"/>
    </row>
    <row r="592" ht="15.75" customHeight="1">
      <c r="A592" s="188"/>
      <c r="B592" s="69"/>
      <c r="C592" s="69"/>
      <c r="D592" s="69"/>
    </row>
    <row r="593" ht="15.75" customHeight="1">
      <c r="A593" s="188"/>
      <c r="B593" s="69"/>
      <c r="C593" s="69"/>
      <c r="D593" s="69"/>
    </row>
    <row r="594" ht="15.75" customHeight="1">
      <c r="A594" s="188"/>
      <c r="B594" s="69"/>
      <c r="C594" s="69"/>
      <c r="D594" s="69"/>
    </row>
    <row r="595" ht="15.75" customHeight="1">
      <c r="A595" s="188"/>
      <c r="B595" s="69"/>
      <c r="C595" s="69"/>
      <c r="D595" s="69"/>
    </row>
    <row r="596" ht="15.75" customHeight="1">
      <c r="A596" s="188"/>
      <c r="B596" s="69"/>
      <c r="C596" s="69"/>
      <c r="D596" s="69"/>
    </row>
    <row r="597" ht="15.75" customHeight="1">
      <c r="A597" s="188"/>
      <c r="B597" s="69"/>
      <c r="C597" s="69"/>
      <c r="D597" s="69"/>
    </row>
    <row r="598" ht="15.75" customHeight="1">
      <c r="A598" s="188"/>
      <c r="B598" s="69"/>
      <c r="C598" s="69"/>
      <c r="D598" s="69"/>
    </row>
    <row r="599" ht="15.75" customHeight="1">
      <c r="A599" s="188"/>
      <c r="B599" s="69"/>
      <c r="C599" s="69"/>
      <c r="D599" s="69"/>
    </row>
    <row r="600" ht="15.75" customHeight="1">
      <c r="A600" s="188"/>
      <c r="B600" s="69"/>
      <c r="C600" s="69"/>
      <c r="D600" s="69"/>
    </row>
    <row r="601" ht="15.75" customHeight="1">
      <c r="A601" s="188"/>
      <c r="B601" s="69"/>
      <c r="C601" s="69"/>
      <c r="D601" s="69"/>
    </row>
    <row r="602" ht="15.75" customHeight="1">
      <c r="A602" s="188"/>
      <c r="B602" s="69"/>
      <c r="C602" s="69"/>
      <c r="D602" s="69"/>
    </row>
    <row r="603" ht="15.75" customHeight="1">
      <c r="A603" s="188"/>
      <c r="B603" s="69"/>
      <c r="C603" s="69"/>
      <c r="D603" s="69"/>
    </row>
    <row r="604" ht="15.75" customHeight="1">
      <c r="A604" s="188"/>
      <c r="B604" s="69"/>
      <c r="C604" s="69"/>
      <c r="D604" s="69"/>
    </row>
    <row r="605" ht="15.75" customHeight="1">
      <c r="A605" s="188"/>
      <c r="B605" s="69"/>
      <c r="C605" s="69"/>
      <c r="D605" s="69"/>
    </row>
    <row r="606" ht="15.75" customHeight="1">
      <c r="A606" s="188"/>
      <c r="B606" s="69"/>
      <c r="C606" s="69"/>
      <c r="D606" s="69"/>
    </row>
    <row r="607" ht="15.75" customHeight="1">
      <c r="A607" s="188"/>
      <c r="B607" s="69"/>
      <c r="C607" s="69"/>
      <c r="D607" s="69"/>
    </row>
    <row r="608" ht="15.75" customHeight="1">
      <c r="A608" s="188"/>
      <c r="B608" s="69"/>
      <c r="C608" s="69"/>
      <c r="D608" s="69"/>
    </row>
    <row r="609" ht="15.75" customHeight="1">
      <c r="A609" s="188"/>
      <c r="B609" s="69"/>
      <c r="C609" s="69"/>
      <c r="D609" s="69"/>
    </row>
    <row r="610" ht="15.75" customHeight="1">
      <c r="A610" s="188"/>
      <c r="B610" s="69"/>
      <c r="C610" s="69"/>
      <c r="D610" s="69"/>
    </row>
    <row r="611" ht="15.75" customHeight="1">
      <c r="A611" s="188"/>
      <c r="B611" s="69"/>
      <c r="C611" s="69"/>
      <c r="D611" s="69"/>
    </row>
    <row r="612" ht="15.75" customHeight="1">
      <c r="A612" s="188"/>
      <c r="B612" s="69"/>
      <c r="C612" s="69"/>
      <c r="D612" s="69"/>
    </row>
    <row r="613" ht="15.75" customHeight="1">
      <c r="A613" s="188"/>
      <c r="B613" s="69"/>
      <c r="C613" s="69"/>
      <c r="D613" s="69"/>
    </row>
    <row r="614" ht="15.75" customHeight="1">
      <c r="A614" s="188"/>
      <c r="B614" s="69"/>
      <c r="C614" s="69"/>
      <c r="D614" s="69"/>
    </row>
    <row r="615" ht="15.75" customHeight="1">
      <c r="A615" s="188"/>
      <c r="B615" s="69"/>
      <c r="C615" s="69"/>
      <c r="D615" s="69"/>
    </row>
    <row r="616" ht="15.75" customHeight="1">
      <c r="A616" s="188"/>
      <c r="B616" s="69"/>
      <c r="C616" s="69"/>
      <c r="D616" s="69"/>
    </row>
    <row r="617" ht="15.75" customHeight="1">
      <c r="A617" s="188"/>
      <c r="B617" s="69"/>
      <c r="C617" s="69"/>
      <c r="D617" s="69"/>
    </row>
    <row r="618" ht="15.75" customHeight="1">
      <c r="A618" s="188"/>
      <c r="B618" s="69"/>
      <c r="C618" s="69"/>
      <c r="D618" s="69"/>
    </row>
    <row r="619" ht="15.75" customHeight="1">
      <c r="A619" s="188"/>
      <c r="B619" s="69"/>
      <c r="C619" s="69"/>
      <c r="D619" s="69"/>
    </row>
    <row r="620" ht="15.75" customHeight="1">
      <c r="A620" s="188"/>
      <c r="B620" s="69"/>
      <c r="C620" s="69"/>
      <c r="D620" s="69"/>
    </row>
    <row r="621" ht="15.75" customHeight="1">
      <c r="A621" s="188"/>
      <c r="B621" s="69"/>
      <c r="C621" s="69"/>
      <c r="D621" s="69"/>
    </row>
    <row r="622" ht="15.75" customHeight="1">
      <c r="A622" s="188"/>
      <c r="B622" s="69"/>
      <c r="C622" s="69"/>
      <c r="D622" s="69"/>
    </row>
    <row r="623" ht="15.75" customHeight="1">
      <c r="A623" s="188"/>
      <c r="B623" s="69"/>
      <c r="C623" s="69"/>
      <c r="D623" s="69"/>
    </row>
    <row r="624" ht="15.75" customHeight="1">
      <c r="A624" s="188"/>
      <c r="B624" s="69"/>
      <c r="C624" s="69"/>
      <c r="D624" s="69"/>
    </row>
    <row r="625" ht="15.75" customHeight="1">
      <c r="A625" s="188"/>
      <c r="B625" s="69"/>
      <c r="C625" s="69"/>
      <c r="D625" s="69"/>
    </row>
    <row r="626" ht="15.75" customHeight="1">
      <c r="A626" s="188"/>
      <c r="B626" s="69"/>
      <c r="C626" s="69"/>
      <c r="D626" s="69"/>
    </row>
    <row r="627" ht="15.75" customHeight="1">
      <c r="A627" s="188"/>
      <c r="B627" s="69"/>
      <c r="C627" s="69"/>
      <c r="D627" s="69"/>
    </row>
    <row r="628" ht="15.75" customHeight="1">
      <c r="A628" s="188"/>
      <c r="B628" s="69"/>
      <c r="C628" s="69"/>
      <c r="D628" s="69"/>
    </row>
    <row r="629" ht="15.75" customHeight="1">
      <c r="A629" s="188"/>
      <c r="B629" s="69"/>
      <c r="C629" s="69"/>
      <c r="D629" s="69"/>
    </row>
    <row r="630" ht="15.75" customHeight="1">
      <c r="A630" s="188"/>
      <c r="B630" s="69"/>
      <c r="C630" s="69"/>
      <c r="D630" s="69"/>
    </row>
    <row r="631" ht="15.75" customHeight="1">
      <c r="A631" s="188"/>
      <c r="B631" s="69"/>
      <c r="C631" s="69"/>
      <c r="D631" s="69"/>
    </row>
    <row r="632" ht="15.75" customHeight="1">
      <c r="A632" s="188"/>
      <c r="B632" s="69"/>
      <c r="C632" s="69"/>
      <c r="D632" s="69"/>
    </row>
    <row r="633" ht="15.75" customHeight="1">
      <c r="A633" s="188"/>
      <c r="B633" s="69"/>
      <c r="C633" s="69"/>
      <c r="D633" s="69"/>
    </row>
    <row r="634" ht="15.75" customHeight="1">
      <c r="A634" s="188"/>
      <c r="B634" s="69"/>
      <c r="C634" s="69"/>
      <c r="D634" s="69"/>
    </row>
    <row r="635" ht="15.75" customHeight="1">
      <c r="A635" s="188"/>
      <c r="B635" s="69"/>
      <c r="C635" s="69"/>
      <c r="D635" s="69"/>
    </row>
    <row r="636" ht="15.75" customHeight="1">
      <c r="A636" s="188"/>
      <c r="B636" s="69"/>
      <c r="C636" s="69"/>
      <c r="D636" s="69"/>
    </row>
    <row r="637" ht="15.75" customHeight="1">
      <c r="A637" s="188"/>
      <c r="B637" s="69"/>
      <c r="C637" s="69"/>
      <c r="D637" s="69"/>
    </row>
    <row r="638" ht="15.75" customHeight="1">
      <c r="A638" s="188"/>
      <c r="B638" s="69"/>
      <c r="C638" s="69"/>
      <c r="D638" s="69"/>
    </row>
    <row r="639" ht="15.75" customHeight="1">
      <c r="A639" s="188"/>
      <c r="B639" s="69"/>
      <c r="C639" s="69"/>
      <c r="D639" s="69"/>
    </row>
    <row r="640" ht="15.75" customHeight="1">
      <c r="A640" s="188"/>
      <c r="B640" s="69"/>
      <c r="C640" s="69"/>
      <c r="D640" s="69"/>
    </row>
    <row r="641" ht="15.75" customHeight="1">
      <c r="A641" s="188"/>
      <c r="B641" s="69"/>
      <c r="C641" s="69"/>
      <c r="D641" s="69"/>
    </row>
    <row r="642" ht="15.75" customHeight="1">
      <c r="A642" s="188"/>
      <c r="B642" s="69"/>
      <c r="C642" s="69"/>
      <c r="D642" s="69"/>
    </row>
    <row r="643" ht="15.75" customHeight="1">
      <c r="A643" s="188"/>
      <c r="B643" s="69"/>
      <c r="C643" s="69"/>
      <c r="D643" s="69"/>
    </row>
    <row r="644" ht="15.75" customHeight="1">
      <c r="A644" s="188"/>
      <c r="B644" s="69"/>
      <c r="C644" s="69"/>
      <c r="D644" s="69"/>
    </row>
    <row r="645" ht="15.75" customHeight="1">
      <c r="A645" s="188"/>
      <c r="B645" s="69"/>
      <c r="C645" s="69"/>
      <c r="D645" s="69"/>
    </row>
    <row r="646" ht="15.75" customHeight="1">
      <c r="A646" s="188"/>
      <c r="B646" s="69"/>
      <c r="C646" s="69"/>
      <c r="D646" s="69"/>
    </row>
    <row r="647" ht="15.75" customHeight="1">
      <c r="A647" s="188"/>
      <c r="B647" s="69"/>
      <c r="C647" s="69"/>
      <c r="D647" s="69"/>
    </row>
    <row r="648" ht="15.75" customHeight="1">
      <c r="A648" s="188"/>
      <c r="B648" s="69"/>
      <c r="C648" s="69"/>
      <c r="D648" s="69"/>
    </row>
    <row r="649" ht="15.75" customHeight="1">
      <c r="A649" s="188"/>
      <c r="B649" s="69"/>
      <c r="C649" s="69"/>
      <c r="D649" s="69"/>
    </row>
    <row r="650" ht="15.75" customHeight="1">
      <c r="A650" s="188"/>
      <c r="B650" s="69"/>
      <c r="C650" s="69"/>
      <c r="D650" s="69"/>
    </row>
    <row r="651" ht="15.75" customHeight="1">
      <c r="A651" s="188"/>
      <c r="B651" s="69"/>
      <c r="C651" s="69"/>
      <c r="D651" s="69"/>
    </row>
    <row r="652" ht="15.75" customHeight="1">
      <c r="A652" s="188"/>
      <c r="B652" s="69"/>
      <c r="C652" s="69"/>
      <c r="D652" s="69"/>
    </row>
    <row r="653" ht="15.75" customHeight="1">
      <c r="A653" s="188"/>
      <c r="B653" s="69"/>
      <c r="C653" s="69"/>
      <c r="D653" s="69"/>
    </row>
    <row r="654" ht="15.75" customHeight="1">
      <c r="A654" s="188"/>
      <c r="B654" s="69"/>
      <c r="C654" s="69"/>
      <c r="D654" s="69"/>
    </row>
    <row r="655" ht="15.75" customHeight="1">
      <c r="A655" s="188"/>
      <c r="B655" s="69"/>
      <c r="C655" s="69"/>
      <c r="D655" s="69"/>
    </row>
    <row r="656" ht="15.75" customHeight="1">
      <c r="A656" s="188"/>
      <c r="B656" s="69"/>
      <c r="C656" s="69"/>
      <c r="D656" s="69"/>
    </row>
    <row r="657" ht="15.75" customHeight="1">
      <c r="A657" s="188"/>
      <c r="B657" s="69"/>
      <c r="C657" s="69"/>
      <c r="D657" s="69"/>
    </row>
    <row r="658" ht="15.75" customHeight="1">
      <c r="A658" s="188"/>
      <c r="B658" s="69"/>
      <c r="C658" s="69"/>
      <c r="D658" s="69"/>
    </row>
    <row r="659" ht="15.75" customHeight="1">
      <c r="A659" s="188"/>
      <c r="B659" s="69"/>
      <c r="C659" s="69"/>
      <c r="D659" s="69"/>
    </row>
    <row r="660" ht="15.75" customHeight="1">
      <c r="A660" s="188"/>
      <c r="B660" s="69"/>
      <c r="C660" s="69"/>
      <c r="D660" s="69"/>
    </row>
    <row r="661" ht="15.75" customHeight="1">
      <c r="A661" s="188"/>
      <c r="B661" s="69"/>
      <c r="C661" s="69"/>
      <c r="D661" s="69"/>
    </row>
    <row r="662" ht="15.75" customHeight="1">
      <c r="A662" s="188"/>
      <c r="B662" s="69"/>
      <c r="C662" s="69"/>
      <c r="D662" s="69"/>
    </row>
    <row r="663" ht="15.75" customHeight="1">
      <c r="A663" s="188"/>
      <c r="B663" s="69"/>
      <c r="C663" s="69"/>
      <c r="D663" s="69"/>
    </row>
    <row r="664" ht="15.75" customHeight="1">
      <c r="A664" s="188"/>
      <c r="B664" s="69"/>
      <c r="C664" s="69"/>
      <c r="D664" s="69"/>
    </row>
    <row r="665" ht="15.75" customHeight="1">
      <c r="A665" s="188"/>
      <c r="B665" s="69"/>
      <c r="C665" s="69"/>
      <c r="D665" s="69"/>
    </row>
    <row r="666" ht="15.75" customHeight="1">
      <c r="A666" s="188"/>
      <c r="B666" s="69"/>
      <c r="C666" s="69"/>
      <c r="D666" s="69"/>
    </row>
    <row r="667" ht="15.75" customHeight="1">
      <c r="A667" s="188"/>
      <c r="B667" s="69"/>
      <c r="C667" s="69"/>
      <c r="D667" s="69"/>
    </row>
    <row r="668" ht="15.75" customHeight="1">
      <c r="A668" s="188"/>
      <c r="B668" s="69"/>
      <c r="C668" s="69"/>
      <c r="D668" s="69"/>
    </row>
    <row r="669" ht="15.75" customHeight="1">
      <c r="A669" s="188"/>
      <c r="B669" s="69"/>
      <c r="C669" s="69"/>
      <c r="D669" s="69"/>
    </row>
    <row r="670" ht="15.75" customHeight="1">
      <c r="A670" s="188"/>
      <c r="B670" s="69"/>
      <c r="C670" s="69"/>
      <c r="D670" s="69"/>
    </row>
    <row r="671" ht="15.75" customHeight="1">
      <c r="A671" s="188"/>
      <c r="B671" s="69"/>
      <c r="C671" s="69"/>
      <c r="D671" s="69"/>
    </row>
    <row r="672" ht="15.75" customHeight="1">
      <c r="A672" s="188"/>
      <c r="B672" s="69"/>
      <c r="C672" s="69"/>
      <c r="D672" s="69"/>
    </row>
    <row r="673" ht="15.75" customHeight="1">
      <c r="A673" s="188"/>
      <c r="B673" s="69"/>
      <c r="C673" s="69"/>
      <c r="D673" s="69"/>
    </row>
    <row r="674" ht="15.75" customHeight="1">
      <c r="A674" s="188"/>
      <c r="B674" s="69"/>
      <c r="C674" s="69"/>
      <c r="D674" s="69"/>
    </row>
    <row r="675" ht="15.75" customHeight="1">
      <c r="A675" s="188"/>
      <c r="B675" s="69"/>
      <c r="C675" s="69"/>
      <c r="D675" s="69"/>
    </row>
    <row r="676" ht="15.75" customHeight="1">
      <c r="A676" s="188"/>
      <c r="B676" s="69"/>
      <c r="C676" s="69"/>
      <c r="D676" s="69"/>
    </row>
    <row r="677" ht="15.75" customHeight="1">
      <c r="A677" s="188"/>
      <c r="B677" s="69"/>
      <c r="C677" s="69"/>
      <c r="D677" s="69"/>
    </row>
    <row r="678" ht="15.75" customHeight="1">
      <c r="A678" s="188"/>
      <c r="B678" s="69"/>
      <c r="C678" s="69"/>
      <c r="D678" s="69"/>
    </row>
    <row r="679" ht="15.75" customHeight="1">
      <c r="A679" s="188"/>
      <c r="B679" s="69"/>
      <c r="C679" s="69"/>
      <c r="D679" s="69"/>
    </row>
    <row r="680" ht="15.75" customHeight="1">
      <c r="A680" s="188"/>
      <c r="B680" s="69"/>
      <c r="C680" s="69"/>
      <c r="D680" s="69"/>
    </row>
    <row r="681" ht="15.75" customHeight="1">
      <c r="A681" s="188"/>
      <c r="B681" s="69"/>
      <c r="C681" s="69"/>
      <c r="D681" s="69"/>
    </row>
    <row r="682" ht="15.75" customHeight="1">
      <c r="A682" s="188"/>
      <c r="B682" s="69"/>
      <c r="C682" s="69"/>
      <c r="D682" s="69"/>
    </row>
    <row r="683" ht="15.75" customHeight="1">
      <c r="A683" s="188"/>
      <c r="B683" s="69"/>
      <c r="C683" s="69"/>
      <c r="D683" s="69"/>
    </row>
    <row r="684" ht="15.75" customHeight="1">
      <c r="A684" s="188"/>
      <c r="B684" s="69"/>
      <c r="C684" s="69"/>
      <c r="D684" s="69"/>
    </row>
    <row r="685" ht="15.75" customHeight="1">
      <c r="A685" s="188"/>
      <c r="B685" s="69"/>
      <c r="C685" s="69"/>
      <c r="D685" s="69"/>
    </row>
    <row r="686" ht="15.75" customHeight="1">
      <c r="A686" s="188"/>
      <c r="B686" s="69"/>
      <c r="C686" s="69"/>
      <c r="D686" s="69"/>
    </row>
    <row r="687" ht="15.75" customHeight="1">
      <c r="A687" s="188"/>
      <c r="B687" s="69"/>
      <c r="C687" s="69"/>
      <c r="D687" s="69"/>
    </row>
    <row r="688" ht="15.75" customHeight="1">
      <c r="A688" s="188"/>
      <c r="B688" s="69"/>
      <c r="C688" s="69"/>
      <c r="D688" s="69"/>
    </row>
    <row r="689" ht="15.75" customHeight="1">
      <c r="A689" s="188"/>
      <c r="B689" s="69"/>
      <c r="C689" s="69"/>
      <c r="D689" s="69"/>
    </row>
    <row r="690" ht="15.75" customHeight="1">
      <c r="A690" s="188"/>
      <c r="B690" s="69"/>
      <c r="C690" s="69"/>
      <c r="D690" s="69"/>
    </row>
    <row r="691" ht="15.75" customHeight="1">
      <c r="A691" s="188"/>
      <c r="B691" s="69"/>
      <c r="C691" s="69"/>
      <c r="D691" s="69"/>
    </row>
    <row r="692" ht="15.75" customHeight="1">
      <c r="A692" s="188"/>
      <c r="B692" s="69"/>
      <c r="C692" s="69"/>
      <c r="D692" s="69"/>
    </row>
    <row r="693" ht="15.75" customHeight="1">
      <c r="A693" s="188"/>
      <c r="B693" s="69"/>
      <c r="C693" s="69"/>
      <c r="D693" s="69"/>
    </row>
    <row r="694" ht="15.75" customHeight="1">
      <c r="A694" s="188"/>
      <c r="B694" s="69"/>
      <c r="C694" s="69"/>
      <c r="D694" s="69"/>
    </row>
    <row r="695" ht="15.75" customHeight="1">
      <c r="A695" s="188"/>
      <c r="B695" s="69"/>
      <c r="C695" s="69"/>
      <c r="D695" s="69"/>
    </row>
    <row r="696" ht="15.75" customHeight="1">
      <c r="A696" s="188"/>
      <c r="B696" s="69"/>
      <c r="C696" s="69"/>
      <c r="D696" s="69"/>
    </row>
    <row r="697" ht="15.75" customHeight="1">
      <c r="A697" s="188"/>
      <c r="B697" s="69"/>
      <c r="C697" s="69"/>
      <c r="D697" s="69"/>
    </row>
    <row r="698" ht="15.75" customHeight="1">
      <c r="A698" s="188"/>
      <c r="B698" s="69"/>
      <c r="C698" s="69"/>
      <c r="D698" s="69"/>
    </row>
    <row r="699" ht="15.75" customHeight="1">
      <c r="A699" s="188"/>
      <c r="B699" s="69"/>
      <c r="C699" s="69"/>
      <c r="D699" s="69"/>
    </row>
    <row r="700" ht="15.75" customHeight="1">
      <c r="A700" s="188"/>
      <c r="B700" s="69"/>
      <c r="C700" s="69"/>
      <c r="D700" s="69"/>
    </row>
    <row r="701" ht="15.75" customHeight="1">
      <c r="A701" s="188"/>
      <c r="B701" s="69"/>
      <c r="C701" s="69"/>
      <c r="D701" s="69"/>
    </row>
    <row r="702" ht="15.75" customHeight="1">
      <c r="A702" s="188"/>
      <c r="B702" s="69"/>
      <c r="C702" s="69"/>
      <c r="D702" s="69"/>
    </row>
    <row r="703" ht="15.75" customHeight="1">
      <c r="A703" s="188"/>
      <c r="B703" s="69"/>
      <c r="C703" s="69"/>
      <c r="D703" s="69"/>
    </row>
    <row r="704" ht="15.75" customHeight="1">
      <c r="A704" s="188"/>
      <c r="B704" s="69"/>
      <c r="C704" s="69"/>
      <c r="D704" s="69"/>
    </row>
    <row r="705" ht="15.75" customHeight="1">
      <c r="A705" s="188"/>
      <c r="B705" s="69"/>
      <c r="C705" s="69"/>
      <c r="D705" s="69"/>
    </row>
    <row r="706" ht="15.75" customHeight="1">
      <c r="A706" s="188"/>
      <c r="B706" s="69"/>
      <c r="C706" s="69"/>
      <c r="D706" s="69"/>
    </row>
    <row r="707" ht="15.75" customHeight="1">
      <c r="A707" s="188"/>
      <c r="B707" s="69"/>
      <c r="C707" s="69"/>
      <c r="D707" s="69"/>
    </row>
    <row r="708" ht="15.75" customHeight="1">
      <c r="A708" s="188"/>
      <c r="B708" s="69"/>
      <c r="C708" s="69"/>
      <c r="D708" s="69"/>
    </row>
    <row r="709" ht="15.75" customHeight="1">
      <c r="A709" s="188"/>
      <c r="B709" s="69"/>
      <c r="C709" s="69"/>
      <c r="D709" s="69"/>
    </row>
    <row r="710" ht="15.75" customHeight="1">
      <c r="A710" s="188"/>
      <c r="B710" s="69"/>
      <c r="C710" s="69"/>
      <c r="D710" s="69"/>
    </row>
    <row r="711" ht="15.75" customHeight="1">
      <c r="A711" s="188"/>
      <c r="B711" s="69"/>
      <c r="C711" s="69"/>
      <c r="D711" s="69"/>
    </row>
    <row r="712" ht="15.75" customHeight="1">
      <c r="A712" s="188"/>
      <c r="B712" s="69"/>
      <c r="C712" s="69"/>
      <c r="D712" s="69"/>
    </row>
    <row r="713" ht="15.75" customHeight="1">
      <c r="A713" s="188"/>
      <c r="B713" s="69"/>
      <c r="C713" s="69"/>
      <c r="D713" s="69"/>
    </row>
    <row r="714" ht="15.75" customHeight="1">
      <c r="A714" s="188"/>
      <c r="B714" s="69"/>
      <c r="C714" s="69"/>
      <c r="D714" s="69"/>
    </row>
    <row r="715" ht="15.75" customHeight="1">
      <c r="A715" s="188"/>
      <c r="B715" s="69"/>
      <c r="C715" s="69"/>
      <c r="D715" s="69"/>
    </row>
    <row r="716" ht="15.75" customHeight="1">
      <c r="A716" s="188"/>
      <c r="B716" s="69"/>
      <c r="C716" s="69"/>
      <c r="D716" s="69"/>
    </row>
    <row r="717" ht="15.75" customHeight="1">
      <c r="A717" s="188"/>
      <c r="B717" s="69"/>
      <c r="C717" s="69"/>
      <c r="D717" s="69"/>
    </row>
    <row r="718" ht="15.75" customHeight="1">
      <c r="A718" s="188"/>
      <c r="B718" s="69"/>
      <c r="C718" s="69"/>
      <c r="D718" s="69"/>
    </row>
    <row r="719" ht="15.75" customHeight="1">
      <c r="A719" s="188"/>
      <c r="B719" s="69"/>
      <c r="C719" s="69"/>
      <c r="D719" s="69"/>
    </row>
    <row r="720" ht="15.75" customHeight="1">
      <c r="A720" s="188"/>
      <c r="B720" s="69"/>
      <c r="C720" s="69"/>
      <c r="D720" s="69"/>
    </row>
    <row r="721" ht="15.75" customHeight="1">
      <c r="A721" s="188"/>
      <c r="B721" s="69"/>
      <c r="C721" s="69"/>
      <c r="D721" s="69"/>
    </row>
    <row r="722" ht="15.75" customHeight="1">
      <c r="A722" s="188"/>
      <c r="B722" s="69"/>
      <c r="C722" s="69"/>
      <c r="D722" s="69"/>
    </row>
    <row r="723" ht="15.75" customHeight="1">
      <c r="A723" s="188"/>
      <c r="B723" s="69"/>
      <c r="C723" s="69"/>
      <c r="D723" s="69"/>
    </row>
    <row r="724" ht="15.75" customHeight="1">
      <c r="A724" s="188"/>
      <c r="B724" s="69"/>
      <c r="C724" s="69"/>
      <c r="D724" s="69"/>
    </row>
    <row r="725" ht="15.75" customHeight="1">
      <c r="A725" s="188"/>
      <c r="B725" s="69"/>
      <c r="C725" s="69"/>
      <c r="D725" s="69"/>
    </row>
    <row r="726" ht="15.75" customHeight="1">
      <c r="A726" s="188"/>
      <c r="B726" s="69"/>
      <c r="C726" s="69"/>
      <c r="D726" s="69"/>
    </row>
    <row r="727" ht="15.75" customHeight="1">
      <c r="A727" s="188"/>
      <c r="B727" s="69"/>
      <c r="C727" s="69"/>
      <c r="D727" s="69"/>
    </row>
    <row r="728" ht="15.75" customHeight="1">
      <c r="A728" s="188"/>
      <c r="B728" s="69"/>
      <c r="C728" s="69"/>
      <c r="D728" s="69"/>
    </row>
    <row r="729" ht="15.75" customHeight="1">
      <c r="A729" s="188"/>
      <c r="B729" s="69"/>
      <c r="C729" s="69"/>
      <c r="D729" s="69"/>
    </row>
    <row r="730" ht="15.75" customHeight="1">
      <c r="A730" s="188"/>
      <c r="B730" s="69"/>
      <c r="C730" s="69"/>
      <c r="D730" s="69"/>
    </row>
    <row r="731" ht="15.75" customHeight="1">
      <c r="A731" s="188"/>
      <c r="B731" s="69"/>
      <c r="C731" s="69"/>
      <c r="D731" s="69"/>
    </row>
    <row r="732" ht="15.75" customHeight="1">
      <c r="A732" s="188"/>
      <c r="B732" s="69"/>
      <c r="C732" s="69"/>
      <c r="D732" s="69"/>
    </row>
    <row r="733" ht="15.75" customHeight="1">
      <c r="A733" s="188"/>
      <c r="B733" s="69"/>
      <c r="C733" s="69"/>
      <c r="D733" s="69"/>
    </row>
    <row r="734" ht="15.75" customHeight="1">
      <c r="A734" s="188"/>
      <c r="B734" s="69"/>
      <c r="C734" s="69"/>
      <c r="D734" s="69"/>
    </row>
    <row r="735" ht="15.75" customHeight="1">
      <c r="A735" s="188"/>
      <c r="B735" s="69"/>
      <c r="C735" s="69"/>
      <c r="D735" s="69"/>
    </row>
    <row r="736" ht="15.75" customHeight="1">
      <c r="A736" s="188"/>
      <c r="B736" s="69"/>
      <c r="C736" s="69"/>
      <c r="D736" s="69"/>
    </row>
    <row r="737" ht="15.75" customHeight="1">
      <c r="A737" s="188"/>
      <c r="B737" s="69"/>
      <c r="C737" s="69"/>
      <c r="D737" s="69"/>
    </row>
    <row r="738" ht="15.75" customHeight="1">
      <c r="A738" s="188"/>
      <c r="B738" s="69"/>
      <c r="C738" s="69"/>
      <c r="D738" s="69"/>
    </row>
    <row r="739" ht="15.75" customHeight="1">
      <c r="A739" s="188"/>
      <c r="B739" s="69"/>
      <c r="C739" s="69"/>
      <c r="D739" s="69"/>
    </row>
    <row r="740" ht="15.75" customHeight="1">
      <c r="A740" s="188"/>
      <c r="B740" s="69"/>
      <c r="C740" s="69"/>
      <c r="D740" s="69"/>
    </row>
    <row r="741" ht="15.75" customHeight="1">
      <c r="A741" s="188"/>
      <c r="B741" s="69"/>
      <c r="C741" s="69"/>
      <c r="D741" s="69"/>
    </row>
    <row r="742" ht="15.75" customHeight="1">
      <c r="A742" s="188"/>
      <c r="B742" s="69"/>
      <c r="C742" s="69"/>
      <c r="D742" s="69"/>
    </row>
    <row r="743" ht="15.75" customHeight="1">
      <c r="A743" s="188"/>
      <c r="B743" s="69"/>
      <c r="C743" s="69"/>
      <c r="D743" s="69"/>
    </row>
    <row r="744" ht="15.75" customHeight="1">
      <c r="A744" s="188"/>
      <c r="B744" s="69"/>
      <c r="C744" s="69"/>
      <c r="D744" s="69"/>
    </row>
    <row r="745" ht="15.75" customHeight="1">
      <c r="A745" s="188"/>
      <c r="B745" s="69"/>
      <c r="C745" s="69"/>
      <c r="D745" s="69"/>
    </row>
    <row r="746" ht="15.75" customHeight="1">
      <c r="A746" s="188"/>
      <c r="B746" s="69"/>
      <c r="C746" s="69"/>
      <c r="D746" s="69"/>
    </row>
    <row r="747" ht="15.75" customHeight="1">
      <c r="A747" s="188"/>
      <c r="B747" s="69"/>
      <c r="C747" s="69"/>
      <c r="D747" s="69"/>
    </row>
    <row r="748" ht="15.75" customHeight="1">
      <c r="A748" s="188"/>
      <c r="B748" s="69"/>
      <c r="C748" s="69"/>
      <c r="D748" s="69"/>
    </row>
    <row r="749" ht="15.75" customHeight="1">
      <c r="A749" s="188"/>
      <c r="B749" s="69"/>
      <c r="C749" s="69"/>
      <c r="D749" s="69"/>
    </row>
    <row r="750" ht="15.75" customHeight="1">
      <c r="A750" s="188"/>
      <c r="B750" s="69"/>
      <c r="C750" s="69"/>
      <c r="D750" s="69"/>
    </row>
    <row r="751" ht="15.75" customHeight="1">
      <c r="A751" s="188"/>
      <c r="B751" s="69"/>
      <c r="C751" s="69"/>
      <c r="D751" s="69"/>
    </row>
    <row r="752" ht="15.75" customHeight="1">
      <c r="A752" s="188"/>
      <c r="B752" s="69"/>
      <c r="C752" s="69"/>
      <c r="D752" s="69"/>
    </row>
    <row r="753" ht="15.75" customHeight="1">
      <c r="A753" s="188"/>
      <c r="B753" s="69"/>
      <c r="C753" s="69"/>
      <c r="D753" s="69"/>
    </row>
    <row r="754" ht="15.75" customHeight="1">
      <c r="A754" s="188"/>
      <c r="B754" s="69"/>
      <c r="C754" s="69"/>
      <c r="D754" s="69"/>
    </row>
    <row r="755" ht="15.75" customHeight="1">
      <c r="A755" s="188"/>
      <c r="B755" s="69"/>
      <c r="C755" s="69"/>
      <c r="D755" s="69"/>
    </row>
    <row r="756" ht="15.75" customHeight="1">
      <c r="A756" s="188"/>
      <c r="B756" s="69"/>
      <c r="C756" s="69"/>
      <c r="D756" s="69"/>
    </row>
    <row r="757" ht="15.75" customHeight="1">
      <c r="A757" s="188"/>
      <c r="B757" s="69"/>
      <c r="C757" s="69"/>
      <c r="D757" s="69"/>
    </row>
    <row r="758" ht="15.75" customHeight="1">
      <c r="A758" s="188"/>
      <c r="B758" s="69"/>
      <c r="C758" s="69"/>
      <c r="D758" s="69"/>
    </row>
    <row r="759" ht="15.75" customHeight="1">
      <c r="A759" s="188"/>
      <c r="B759" s="69"/>
      <c r="C759" s="69"/>
      <c r="D759" s="69"/>
    </row>
    <row r="760" ht="15.75" customHeight="1">
      <c r="A760" s="188"/>
      <c r="B760" s="69"/>
      <c r="C760" s="69"/>
      <c r="D760" s="69"/>
    </row>
    <row r="761" ht="15.75" customHeight="1">
      <c r="A761" s="188"/>
      <c r="B761" s="69"/>
      <c r="C761" s="69"/>
      <c r="D761" s="69"/>
    </row>
    <row r="762" ht="15.75" customHeight="1">
      <c r="A762" s="188"/>
      <c r="B762" s="69"/>
      <c r="C762" s="69"/>
      <c r="D762" s="69"/>
    </row>
    <row r="763" ht="15.75" customHeight="1">
      <c r="A763" s="188"/>
      <c r="B763" s="69"/>
      <c r="C763" s="69"/>
      <c r="D763" s="69"/>
    </row>
    <row r="764" ht="15.75" customHeight="1">
      <c r="A764" s="188"/>
      <c r="B764" s="69"/>
      <c r="C764" s="69"/>
      <c r="D764" s="69"/>
    </row>
    <row r="765" ht="15.75" customHeight="1">
      <c r="A765" s="188"/>
      <c r="B765" s="69"/>
      <c r="C765" s="69"/>
      <c r="D765" s="69"/>
    </row>
    <row r="766" ht="15.75" customHeight="1">
      <c r="A766" s="188"/>
      <c r="B766" s="69"/>
      <c r="C766" s="69"/>
      <c r="D766" s="69"/>
    </row>
    <row r="767" ht="15.75" customHeight="1">
      <c r="A767" s="188"/>
      <c r="B767" s="69"/>
      <c r="C767" s="69"/>
      <c r="D767" s="69"/>
    </row>
    <row r="768" ht="15.75" customHeight="1">
      <c r="A768" s="188"/>
      <c r="B768" s="69"/>
      <c r="C768" s="69"/>
      <c r="D768" s="69"/>
    </row>
    <row r="769" ht="15.75" customHeight="1">
      <c r="A769" s="188"/>
      <c r="B769" s="69"/>
      <c r="C769" s="69"/>
      <c r="D769" s="69"/>
    </row>
    <row r="770" ht="15.75" customHeight="1">
      <c r="A770" s="188"/>
      <c r="B770" s="69"/>
      <c r="C770" s="69"/>
      <c r="D770" s="69"/>
    </row>
    <row r="771" ht="15.75" customHeight="1">
      <c r="A771" s="188"/>
      <c r="B771" s="69"/>
      <c r="C771" s="69"/>
      <c r="D771" s="69"/>
    </row>
    <row r="772" ht="15.75" customHeight="1">
      <c r="A772" s="188"/>
      <c r="B772" s="69"/>
      <c r="C772" s="69"/>
      <c r="D772" s="69"/>
    </row>
    <row r="773" ht="15.75" customHeight="1">
      <c r="A773" s="188"/>
      <c r="B773" s="69"/>
      <c r="C773" s="69"/>
      <c r="D773" s="69"/>
    </row>
    <row r="774" ht="15.75" customHeight="1">
      <c r="A774" s="188"/>
      <c r="B774" s="69"/>
      <c r="C774" s="69"/>
      <c r="D774" s="69"/>
    </row>
    <row r="775" ht="15.75" customHeight="1">
      <c r="A775" s="188"/>
      <c r="B775" s="69"/>
      <c r="C775" s="69"/>
      <c r="D775" s="69"/>
    </row>
    <row r="776" ht="15.75" customHeight="1">
      <c r="A776" s="188"/>
      <c r="B776" s="69"/>
      <c r="C776" s="69"/>
      <c r="D776" s="69"/>
    </row>
    <row r="777" ht="15.75" customHeight="1">
      <c r="A777" s="188"/>
      <c r="B777" s="69"/>
      <c r="C777" s="69"/>
      <c r="D777" s="69"/>
    </row>
    <row r="778" ht="15.75" customHeight="1">
      <c r="A778" s="188"/>
      <c r="B778" s="69"/>
      <c r="C778" s="69"/>
      <c r="D778" s="69"/>
    </row>
    <row r="779" ht="15.75" customHeight="1">
      <c r="A779" s="188"/>
      <c r="B779" s="69"/>
      <c r="C779" s="69"/>
      <c r="D779" s="69"/>
    </row>
    <row r="780" ht="15.75" customHeight="1">
      <c r="A780" s="188"/>
      <c r="B780" s="69"/>
      <c r="C780" s="69"/>
      <c r="D780" s="69"/>
    </row>
    <row r="781" ht="15.75" customHeight="1">
      <c r="A781" s="188"/>
      <c r="B781" s="69"/>
      <c r="C781" s="69"/>
      <c r="D781" s="69"/>
    </row>
    <row r="782" ht="15.75" customHeight="1">
      <c r="A782" s="188"/>
      <c r="B782" s="69"/>
      <c r="C782" s="69"/>
      <c r="D782" s="69"/>
    </row>
    <row r="783" ht="15.75" customHeight="1">
      <c r="A783" s="188"/>
      <c r="B783" s="69"/>
      <c r="C783" s="69"/>
      <c r="D783" s="69"/>
    </row>
    <row r="784" ht="15.75" customHeight="1">
      <c r="A784" s="188"/>
      <c r="B784" s="69"/>
      <c r="C784" s="69"/>
      <c r="D784" s="69"/>
    </row>
    <row r="785" ht="15.75" customHeight="1">
      <c r="A785" s="188"/>
      <c r="B785" s="69"/>
      <c r="C785" s="69"/>
      <c r="D785" s="69"/>
    </row>
    <row r="786" ht="15.75" customHeight="1">
      <c r="A786" s="188"/>
      <c r="B786" s="69"/>
      <c r="C786" s="69"/>
      <c r="D786" s="69"/>
    </row>
    <row r="787" ht="15.75" customHeight="1">
      <c r="A787" s="188"/>
      <c r="B787" s="69"/>
      <c r="C787" s="69"/>
      <c r="D787" s="69"/>
    </row>
    <row r="788" ht="15.75" customHeight="1">
      <c r="A788" s="188"/>
      <c r="B788" s="69"/>
      <c r="C788" s="69"/>
      <c r="D788" s="69"/>
    </row>
    <row r="789" ht="15.75" customHeight="1">
      <c r="A789" s="188"/>
      <c r="B789" s="69"/>
      <c r="C789" s="69"/>
      <c r="D789" s="69"/>
    </row>
    <row r="790" ht="15.75" customHeight="1">
      <c r="A790" s="188"/>
      <c r="B790" s="69"/>
      <c r="C790" s="69"/>
      <c r="D790" s="69"/>
    </row>
    <row r="791" ht="15.75" customHeight="1">
      <c r="A791" s="188"/>
      <c r="B791" s="69"/>
      <c r="C791" s="69"/>
      <c r="D791" s="69"/>
    </row>
    <row r="792" ht="15.75" customHeight="1">
      <c r="A792" s="188"/>
      <c r="B792" s="69"/>
      <c r="C792" s="69"/>
      <c r="D792" s="69"/>
    </row>
    <row r="793" ht="15.75" customHeight="1">
      <c r="A793" s="188"/>
      <c r="B793" s="69"/>
      <c r="C793" s="69"/>
      <c r="D793" s="69"/>
    </row>
    <row r="794" ht="15.75" customHeight="1">
      <c r="A794" s="188"/>
      <c r="B794" s="69"/>
      <c r="C794" s="69"/>
      <c r="D794" s="69"/>
    </row>
    <row r="795" ht="15.75" customHeight="1">
      <c r="A795" s="188"/>
      <c r="B795" s="69"/>
      <c r="C795" s="69"/>
      <c r="D795" s="69"/>
    </row>
    <row r="796" ht="15.75" customHeight="1">
      <c r="A796" s="188"/>
      <c r="B796" s="69"/>
      <c r="C796" s="69"/>
      <c r="D796" s="69"/>
    </row>
    <row r="797" ht="15.75" customHeight="1">
      <c r="A797" s="188"/>
      <c r="B797" s="69"/>
      <c r="C797" s="69"/>
      <c r="D797" s="69"/>
    </row>
    <row r="798" ht="15.75" customHeight="1">
      <c r="A798" s="188"/>
      <c r="B798" s="69"/>
      <c r="C798" s="69"/>
      <c r="D798" s="69"/>
    </row>
    <row r="799" ht="15.75" customHeight="1">
      <c r="A799" s="188"/>
      <c r="B799" s="69"/>
      <c r="C799" s="69"/>
      <c r="D799" s="69"/>
    </row>
    <row r="800" ht="15.75" customHeight="1">
      <c r="A800" s="188"/>
      <c r="B800" s="69"/>
      <c r="C800" s="69"/>
      <c r="D800" s="69"/>
    </row>
    <row r="801" ht="15.75" customHeight="1">
      <c r="A801" s="188"/>
      <c r="B801" s="69"/>
      <c r="C801" s="69"/>
      <c r="D801" s="69"/>
    </row>
    <row r="802" ht="15.75" customHeight="1">
      <c r="A802" s="188"/>
      <c r="B802" s="69"/>
      <c r="C802" s="69"/>
      <c r="D802" s="69"/>
    </row>
    <row r="803" ht="15.75" customHeight="1">
      <c r="A803" s="188"/>
      <c r="B803" s="69"/>
      <c r="C803" s="69"/>
      <c r="D803" s="69"/>
    </row>
    <row r="804" ht="15.75" customHeight="1">
      <c r="A804" s="188"/>
      <c r="B804" s="69"/>
      <c r="C804" s="69"/>
      <c r="D804" s="69"/>
    </row>
    <row r="805" ht="15.75" customHeight="1">
      <c r="A805" s="188"/>
      <c r="B805" s="69"/>
      <c r="C805" s="69"/>
      <c r="D805" s="69"/>
    </row>
    <row r="806" ht="15.75" customHeight="1">
      <c r="A806" s="188"/>
      <c r="B806" s="69"/>
      <c r="C806" s="69"/>
      <c r="D806" s="69"/>
    </row>
    <row r="807" ht="15.75" customHeight="1">
      <c r="A807" s="188"/>
      <c r="B807" s="69"/>
      <c r="C807" s="69"/>
      <c r="D807" s="69"/>
    </row>
    <row r="808" ht="15.75" customHeight="1">
      <c r="A808" s="188"/>
      <c r="B808" s="69"/>
      <c r="C808" s="69"/>
      <c r="D808" s="69"/>
    </row>
    <row r="809" ht="15.75" customHeight="1">
      <c r="A809" s="188"/>
      <c r="B809" s="69"/>
      <c r="C809" s="69"/>
      <c r="D809" s="69"/>
    </row>
    <row r="810" ht="15.75" customHeight="1">
      <c r="A810" s="188"/>
      <c r="B810" s="69"/>
      <c r="C810" s="69"/>
      <c r="D810" s="69"/>
    </row>
    <row r="811" ht="15.75" customHeight="1">
      <c r="A811" s="188"/>
      <c r="B811" s="69"/>
      <c r="C811" s="69"/>
      <c r="D811" s="69"/>
    </row>
    <row r="812" ht="15.75" customHeight="1">
      <c r="A812" s="188"/>
      <c r="B812" s="69"/>
      <c r="C812" s="69"/>
      <c r="D812" s="69"/>
    </row>
    <row r="813" ht="15.75" customHeight="1">
      <c r="A813" s="188"/>
      <c r="B813" s="69"/>
      <c r="C813" s="69"/>
      <c r="D813" s="69"/>
    </row>
    <row r="814" ht="15.75" customHeight="1">
      <c r="A814" s="188"/>
      <c r="B814" s="69"/>
      <c r="C814" s="69"/>
      <c r="D814" s="69"/>
    </row>
    <row r="815" ht="15.75" customHeight="1">
      <c r="A815" s="188"/>
      <c r="B815" s="69"/>
      <c r="C815" s="69"/>
      <c r="D815" s="69"/>
    </row>
    <row r="816" ht="15.75" customHeight="1">
      <c r="A816" s="188"/>
      <c r="B816" s="69"/>
      <c r="C816" s="69"/>
      <c r="D816" s="69"/>
    </row>
    <row r="817" ht="15.75" customHeight="1">
      <c r="A817" s="188"/>
      <c r="B817" s="69"/>
      <c r="C817" s="69"/>
      <c r="D817" s="69"/>
    </row>
    <row r="818" ht="15.75" customHeight="1">
      <c r="A818" s="188"/>
      <c r="B818" s="69"/>
      <c r="C818" s="69"/>
      <c r="D818" s="69"/>
    </row>
    <row r="819" ht="15.75" customHeight="1">
      <c r="A819" s="188"/>
      <c r="B819" s="69"/>
      <c r="C819" s="69"/>
      <c r="D819" s="69"/>
    </row>
    <row r="820" ht="15.75" customHeight="1">
      <c r="A820" s="188"/>
      <c r="B820" s="69"/>
      <c r="C820" s="69"/>
      <c r="D820" s="69"/>
    </row>
    <row r="821" ht="15.75" customHeight="1">
      <c r="A821" s="188"/>
      <c r="B821" s="69"/>
      <c r="C821" s="69"/>
      <c r="D821" s="69"/>
    </row>
    <row r="822" ht="15.75" customHeight="1">
      <c r="A822" s="188"/>
      <c r="B822" s="69"/>
      <c r="C822" s="69"/>
      <c r="D822" s="69"/>
    </row>
    <row r="823" ht="15.75" customHeight="1">
      <c r="A823" s="188"/>
      <c r="B823" s="69"/>
      <c r="C823" s="69"/>
      <c r="D823" s="69"/>
    </row>
    <row r="824" ht="15.75" customHeight="1">
      <c r="A824" s="188"/>
      <c r="B824" s="69"/>
      <c r="C824" s="69"/>
      <c r="D824" s="69"/>
    </row>
    <row r="825" ht="15.75" customHeight="1">
      <c r="A825" s="188"/>
      <c r="B825" s="69"/>
      <c r="C825" s="69"/>
      <c r="D825" s="69"/>
    </row>
    <row r="826" ht="15.75" customHeight="1">
      <c r="A826" s="188"/>
      <c r="B826" s="69"/>
      <c r="C826" s="69"/>
      <c r="D826" s="69"/>
    </row>
    <row r="827" ht="15.75" customHeight="1">
      <c r="A827" s="188"/>
      <c r="B827" s="69"/>
      <c r="C827" s="69"/>
      <c r="D827" s="69"/>
    </row>
    <row r="828" ht="15.75" customHeight="1">
      <c r="A828" s="188"/>
      <c r="B828" s="69"/>
      <c r="C828" s="69"/>
      <c r="D828" s="69"/>
    </row>
    <row r="829" ht="15.75" customHeight="1">
      <c r="A829" s="188"/>
      <c r="B829" s="69"/>
      <c r="C829" s="69"/>
      <c r="D829" s="69"/>
    </row>
    <row r="830" ht="15.75" customHeight="1">
      <c r="A830" s="188"/>
      <c r="B830" s="69"/>
      <c r="C830" s="69"/>
      <c r="D830" s="69"/>
    </row>
    <row r="831" ht="15.75" customHeight="1">
      <c r="A831" s="188"/>
      <c r="B831" s="69"/>
      <c r="C831" s="69"/>
      <c r="D831" s="69"/>
    </row>
    <row r="832" ht="15.75" customHeight="1">
      <c r="A832" s="188"/>
      <c r="B832" s="69"/>
      <c r="C832" s="69"/>
      <c r="D832" s="69"/>
    </row>
    <row r="833" ht="15.75" customHeight="1">
      <c r="A833" s="188"/>
      <c r="B833" s="69"/>
      <c r="C833" s="69"/>
      <c r="D833" s="69"/>
    </row>
    <row r="834" ht="15.75" customHeight="1">
      <c r="A834" s="188"/>
      <c r="B834" s="69"/>
      <c r="C834" s="69"/>
      <c r="D834" s="69"/>
    </row>
    <row r="835" ht="15.75" customHeight="1">
      <c r="A835" s="188"/>
      <c r="B835" s="69"/>
      <c r="C835" s="69"/>
      <c r="D835" s="69"/>
    </row>
    <row r="836" ht="15.75" customHeight="1">
      <c r="A836" s="188"/>
      <c r="B836" s="69"/>
      <c r="C836" s="69"/>
      <c r="D836" s="69"/>
    </row>
    <row r="837" ht="15.75" customHeight="1">
      <c r="A837" s="188"/>
      <c r="B837" s="69"/>
      <c r="C837" s="69"/>
      <c r="D837" s="69"/>
    </row>
    <row r="838" ht="15.75" customHeight="1">
      <c r="A838" s="188"/>
      <c r="B838" s="69"/>
      <c r="C838" s="69"/>
      <c r="D838" s="69"/>
    </row>
    <row r="839" ht="15.75" customHeight="1">
      <c r="A839" s="188"/>
      <c r="B839" s="69"/>
      <c r="C839" s="69"/>
      <c r="D839" s="69"/>
    </row>
    <row r="840" ht="15.75" customHeight="1">
      <c r="A840" s="188"/>
      <c r="B840" s="69"/>
      <c r="C840" s="69"/>
      <c r="D840" s="69"/>
    </row>
    <row r="841" ht="15.75" customHeight="1">
      <c r="A841" s="188"/>
      <c r="B841" s="69"/>
      <c r="C841" s="69"/>
      <c r="D841" s="69"/>
    </row>
    <row r="842" ht="15.75" customHeight="1">
      <c r="A842" s="188"/>
      <c r="B842" s="69"/>
      <c r="C842" s="69"/>
      <c r="D842" s="69"/>
    </row>
    <row r="843" ht="15.75" customHeight="1">
      <c r="A843" s="188"/>
      <c r="B843" s="69"/>
      <c r="C843" s="69"/>
      <c r="D843" s="69"/>
    </row>
    <row r="844" ht="15.75" customHeight="1">
      <c r="A844" s="188"/>
      <c r="B844" s="69"/>
      <c r="C844" s="69"/>
      <c r="D844" s="69"/>
    </row>
    <row r="845" ht="15.75" customHeight="1">
      <c r="A845" s="188"/>
      <c r="B845" s="69"/>
      <c r="C845" s="69"/>
      <c r="D845" s="69"/>
    </row>
    <row r="846" ht="15.75" customHeight="1">
      <c r="A846" s="188"/>
      <c r="B846" s="69"/>
      <c r="C846" s="69"/>
      <c r="D846" s="69"/>
    </row>
    <row r="847" ht="15.75" customHeight="1">
      <c r="A847" s="188"/>
      <c r="B847" s="69"/>
      <c r="C847" s="69"/>
      <c r="D847" s="69"/>
    </row>
    <row r="848" ht="15.75" customHeight="1">
      <c r="A848" s="188"/>
      <c r="B848" s="69"/>
      <c r="C848" s="69"/>
      <c r="D848" s="69"/>
    </row>
    <row r="849" ht="15.75" customHeight="1">
      <c r="A849" s="188"/>
      <c r="B849" s="69"/>
      <c r="C849" s="69"/>
      <c r="D849" s="69"/>
    </row>
    <row r="850" ht="15.75" customHeight="1">
      <c r="A850" s="188"/>
      <c r="B850" s="69"/>
      <c r="C850" s="69"/>
      <c r="D850" s="69"/>
    </row>
    <row r="851" ht="15.75" customHeight="1">
      <c r="A851" s="188"/>
      <c r="B851" s="69"/>
      <c r="C851" s="69"/>
      <c r="D851" s="69"/>
    </row>
    <row r="852" ht="15.75" customHeight="1">
      <c r="A852" s="188"/>
      <c r="B852" s="69"/>
      <c r="C852" s="69"/>
      <c r="D852" s="69"/>
    </row>
    <row r="853" ht="15.75" customHeight="1">
      <c r="A853" s="188"/>
      <c r="B853" s="69"/>
      <c r="C853" s="69"/>
      <c r="D853" s="69"/>
    </row>
    <row r="854" ht="15.75" customHeight="1">
      <c r="A854" s="188"/>
      <c r="B854" s="69"/>
      <c r="C854" s="69"/>
      <c r="D854" s="69"/>
    </row>
    <row r="855" ht="15.75" customHeight="1">
      <c r="A855" s="188"/>
      <c r="B855" s="69"/>
      <c r="C855" s="69"/>
      <c r="D855" s="69"/>
    </row>
    <row r="856" ht="15.75" customHeight="1">
      <c r="A856" s="188"/>
      <c r="B856" s="69"/>
      <c r="C856" s="69"/>
      <c r="D856" s="69"/>
    </row>
    <row r="857" ht="15.75" customHeight="1">
      <c r="A857" s="188"/>
      <c r="B857" s="69"/>
      <c r="C857" s="69"/>
      <c r="D857" s="69"/>
    </row>
    <row r="858" ht="15.75" customHeight="1">
      <c r="A858" s="188"/>
      <c r="B858" s="69"/>
      <c r="C858" s="69"/>
      <c r="D858" s="69"/>
    </row>
    <row r="859" ht="15.75" customHeight="1">
      <c r="A859" s="188"/>
      <c r="B859" s="69"/>
      <c r="C859" s="69"/>
      <c r="D859" s="69"/>
    </row>
    <row r="860" ht="15.75" customHeight="1">
      <c r="A860" s="188"/>
      <c r="B860" s="69"/>
      <c r="C860" s="69"/>
      <c r="D860" s="69"/>
    </row>
    <row r="861" ht="15.75" customHeight="1">
      <c r="A861" s="188"/>
      <c r="B861" s="69"/>
      <c r="C861" s="69"/>
      <c r="D861" s="69"/>
    </row>
    <row r="862" ht="15.75" customHeight="1">
      <c r="A862" s="188"/>
      <c r="B862" s="69"/>
      <c r="C862" s="69"/>
      <c r="D862" s="69"/>
    </row>
    <row r="863" ht="15.75" customHeight="1">
      <c r="A863" s="188"/>
      <c r="B863" s="69"/>
      <c r="C863" s="69"/>
      <c r="D863" s="69"/>
    </row>
    <row r="864" ht="15.75" customHeight="1">
      <c r="A864" s="188"/>
      <c r="B864" s="69"/>
      <c r="C864" s="69"/>
      <c r="D864" s="69"/>
    </row>
    <row r="865" ht="15.75" customHeight="1">
      <c r="A865" s="188"/>
      <c r="B865" s="69"/>
      <c r="C865" s="69"/>
      <c r="D865" s="69"/>
    </row>
    <row r="866" ht="15.75" customHeight="1">
      <c r="A866" s="188"/>
      <c r="B866" s="69"/>
      <c r="C866" s="69"/>
      <c r="D866" s="69"/>
    </row>
    <row r="867" ht="15.75" customHeight="1">
      <c r="A867" s="188"/>
      <c r="B867" s="69"/>
      <c r="C867" s="69"/>
      <c r="D867" s="69"/>
    </row>
    <row r="868" ht="15.75" customHeight="1">
      <c r="A868" s="188"/>
      <c r="B868" s="69"/>
      <c r="C868" s="69"/>
      <c r="D868" s="69"/>
    </row>
    <row r="869" ht="15.75" customHeight="1">
      <c r="A869" s="188"/>
      <c r="B869" s="69"/>
      <c r="C869" s="69"/>
      <c r="D869" s="69"/>
    </row>
    <row r="870" ht="15.75" customHeight="1">
      <c r="A870" s="188"/>
      <c r="B870" s="69"/>
      <c r="C870" s="69"/>
      <c r="D870" s="69"/>
    </row>
    <row r="871" ht="15.75" customHeight="1">
      <c r="A871" s="188"/>
      <c r="B871" s="69"/>
      <c r="C871" s="69"/>
      <c r="D871" s="69"/>
    </row>
    <row r="872" ht="15.75" customHeight="1">
      <c r="A872" s="188"/>
      <c r="B872" s="69"/>
      <c r="C872" s="69"/>
      <c r="D872" s="69"/>
    </row>
    <row r="873" ht="15.75" customHeight="1">
      <c r="A873" s="188"/>
      <c r="B873" s="69"/>
      <c r="C873" s="69"/>
      <c r="D873" s="69"/>
    </row>
    <row r="874" ht="15.75" customHeight="1">
      <c r="A874" s="188"/>
      <c r="B874" s="69"/>
      <c r="C874" s="69"/>
      <c r="D874" s="69"/>
    </row>
    <row r="875" ht="15.75" customHeight="1">
      <c r="A875" s="188"/>
      <c r="B875" s="69"/>
      <c r="C875" s="69"/>
      <c r="D875" s="69"/>
    </row>
    <row r="876" ht="15.75" customHeight="1">
      <c r="A876" s="188"/>
      <c r="B876" s="69"/>
      <c r="C876" s="69"/>
      <c r="D876" s="69"/>
    </row>
    <row r="877" ht="15.75" customHeight="1">
      <c r="A877" s="188"/>
      <c r="B877" s="69"/>
      <c r="C877" s="69"/>
      <c r="D877" s="69"/>
    </row>
    <row r="878" ht="15.75" customHeight="1">
      <c r="A878" s="188"/>
      <c r="B878" s="69"/>
      <c r="C878" s="69"/>
      <c r="D878" s="69"/>
    </row>
    <row r="879" ht="15.75" customHeight="1">
      <c r="A879" s="188"/>
      <c r="B879" s="69"/>
      <c r="C879" s="69"/>
      <c r="D879" s="69"/>
    </row>
    <row r="880" ht="15.75" customHeight="1">
      <c r="A880" s="188"/>
      <c r="B880" s="69"/>
      <c r="C880" s="69"/>
      <c r="D880" s="69"/>
    </row>
    <row r="881" ht="15.75" customHeight="1">
      <c r="A881" s="188"/>
      <c r="B881" s="69"/>
      <c r="C881" s="69"/>
      <c r="D881" s="69"/>
    </row>
    <row r="882" ht="15.75" customHeight="1">
      <c r="A882" s="188"/>
      <c r="B882" s="69"/>
      <c r="C882" s="69"/>
      <c r="D882" s="69"/>
    </row>
    <row r="883" ht="15.75" customHeight="1">
      <c r="A883" s="188"/>
      <c r="B883" s="69"/>
      <c r="C883" s="69"/>
      <c r="D883" s="69"/>
    </row>
    <row r="884" ht="15.75" customHeight="1">
      <c r="A884" s="188"/>
      <c r="B884" s="69"/>
      <c r="C884" s="69"/>
      <c r="D884" s="69"/>
    </row>
    <row r="885" ht="15.75" customHeight="1">
      <c r="A885" s="188"/>
      <c r="B885" s="69"/>
      <c r="C885" s="69"/>
      <c r="D885" s="69"/>
    </row>
    <row r="886" ht="15.75" customHeight="1">
      <c r="A886" s="188"/>
      <c r="B886" s="69"/>
      <c r="C886" s="69"/>
      <c r="D886" s="69"/>
    </row>
    <row r="887" ht="15.75" customHeight="1">
      <c r="A887" s="188"/>
      <c r="B887" s="69"/>
      <c r="C887" s="69"/>
      <c r="D887" s="69"/>
    </row>
    <row r="888" ht="15.75" customHeight="1">
      <c r="A888" s="188"/>
      <c r="B888" s="69"/>
      <c r="C888" s="69"/>
      <c r="D888" s="69"/>
    </row>
    <row r="889" ht="15.75" customHeight="1">
      <c r="A889" s="188"/>
      <c r="B889" s="69"/>
      <c r="C889" s="69"/>
      <c r="D889" s="69"/>
    </row>
    <row r="890" ht="15.75" customHeight="1">
      <c r="A890" s="188"/>
      <c r="B890" s="69"/>
      <c r="C890" s="69"/>
      <c r="D890" s="69"/>
    </row>
    <row r="891" ht="15.75" customHeight="1">
      <c r="A891" s="188"/>
      <c r="B891" s="69"/>
      <c r="C891" s="69"/>
      <c r="D891" s="69"/>
    </row>
    <row r="892" ht="15.75" customHeight="1">
      <c r="A892" s="188"/>
      <c r="B892" s="69"/>
      <c r="C892" s="69"/>
      <c r="D892" s="69"/>
    </row>
    <row r="893" ht="15.75" customHeight="1">
      <c r="A893" s="188"/>
      <c r="B893" s="69"/>
      <c r="C893" s="69"/>
      <c r="D893" s="69"/>
    </row>
    <row r="894" ht="15.75" customHeight="1">
      <c r="A894" s="188"/>
      <c r="B894" s="69"/>
      <c r="C894" s="69"/>
      <c r="D894" s="69"/>
    </row>
    <row r="895" ht="15.75" customHeight="1">
      <c r="A895" s="188"/>
      <c r="B895" s="69"/>
      <c r="C895" s="69"/>
      <c r="D895" s="69"/>
    </row>
    <row r="896" ht="15.75" customHeight="1">
      <c r="A896" s="188"/>
      <c r="B896" s="69"/>
      <c r="C896" s="69"/>
      <c r="D896" s="69"/>
    </row>
    <row r="897" ht="15.75" customHeight="1">
      <c r="A897" s="188"/>
      <c r="B897" s="69"/>
      <c r="C897" s="69"/>
      <c r="D897" s="69"/>
    </row>
    <row r="898" ht="15.75" customHeight="1">
      <c r="A898" s="188"/>
      <c r="B898" s="69"/>
      <c r="C898" s="69"/>
      <c r="D898" s="69"/>
    </row>
    <row r="899" ht="15.75" customHeight="1">
      <c r="A899" s="188"/>
      <c r="B899" s="69"/>
      <c r="C899" s="69"/>
      <c r="D899" s="69"/>
    </row>
    <row r="900" ht="15.75" customHeight="1">
      <c r="A900" s="188"/>
      <c r="B900" s="69"/>
      <c r="C900" s="69"/>
      <c r="D900" s="69"/>
    </row>
    <row r="901" ht="15.75" customHeight="1">
      <c r="A901" s="188"/>
      <c r="B901" s="69"/>
      <c r="C901" s="69"/>
      <c r="D901" s="69"/>
    </row>
    <row r="902" ht="15.75" customHeight="1">
      <c r="A902" s="188"/>
      <c r="B902" s="69"/>
      <c r="C902" s="69"/>
      <c r="D902" s="69"/>
    </row>
    <row r="903" ht="15.75" customHeight="1">
      <c r="A903" s="188"/>
      <c r="B903" s="69"/>
      <c r="C903" s="69"/>
      <c r="D903" s="69"/>
    </row>
    <row r="904" ht="15.75" customHeight="1">
      <c r="A904" s="188"/>
      <c r="B904" s="69"/>
      <c r="C904" s="69"/>
      <c r="D904" s="69"/>
    </row>
    <row r="905" ht="15.75" customHeight="1">
      <c r="A905" s="188"/>
      <c r="B905" s="69"/>
      <c r="C905" s="69"/>
      <c r="D905" s="69"/>
    </row>
    <row r="906" ht="15.75" customHeight="1">
      <c r="A906" s="188"/>
      <c r="B906" s="69"/>
      <c r="C906" s="69"/>
      <c r="D906" s="69"/>
    </row>
    <row r="907" ht="15.75" customHeight="1">
      <c r="A907" s="188"/>
      <c r="B907" s="69"/>
      <c r="C907" s="69"/>
      <c r="D907" s="69"/>
    </row>
    <row r="908" ht="15.75" customHeight="1">
      <c r="A908" s="188"/>
      <c r="B908" s="69"/>
      <c r="C908" s="69"/>
      <c r="D908" s="69"/>
    </row>
    <row r="909" ht="15.75" customHeight="1">
      <c r="A909" s="188"/>
      <c r="B909" s="69"/>
      <c r="C909" s="69"/>
      <c r="D909" s="69"/>
    </row>
    <row r="910" ht="15.75" customHeight="1">
      <c r="A910" s="188"/>
      <c r="B910" s="69"/>
      <c r="C910" s="69"/>
      <c r="D910" s="69"/>
    </row>
    <row r="911" ht="15.75" customHeight="1">
      <c r="A911" s="188"/>
      <c r="B911" s="69"/>
      <c r="C911" s="69"/>
      <c r="D911" s="69"/>
    </row>
    <row r="912" ht="15.75" customHeight="1">
      <c r="A912" s="188"/>
      <c r="B912" s="69"/>
      <c r="C912" s="69"/>
      <c r="D912" s="69"/>
    </row>
    <row r="913" ht="15.75" customHeight="1">
      <c r="A913" s="188"/>
      <c r="B913" s="69"/>
      <c r="C913" s="69"/>
      <c r="D913" s="69"/>
    </row>
    <row r="914" ht="15.75" customHeight="1">
      <c r="A914" s="188"/>
      <c r="B914" s="69"/>
      <c r="C914" s="69"/>
      <c r="D914" s="69"/>
    </row>
    <row r="915" ht="15.75" customHeight="1">
      <c r="A915" s="188"/>
      <c r="B915" s="69"/>
      <c r="C915" s="69"/>
      <c r="D915" s="69"/>
    </row>
    <row r="916" ht="15.75" customHeight="1">
      <c r="A916" s="188"/>
      <c r="B916" s="69"/>
      <c r="C916" s="69"/>
      <c r="D916" s="69"/>
    </row>
    <row r="917" ht="15.75" customHeight="1">
      <c r="A917" s="188"/>
      <c r="B917" s="69"/>
      <c r="C917" s="69"/>
      <c r="D917" s="69"/>
    </row>
    <row r="918" ht="15.75" customHeight="1">
      <c r="A918" s="188"/>
      <c r="B918" s="69"/>
      <c r="C918" s="69"/>
      <c r="D918" s="69"/>
    </row>
    <row r="919" ht="15.75" customHeight="1">
      <c r="A919" s="188"/>
      <c r="B919" s="69"/>
      <c r="C919" s="69"/>
      <c r="D919" s="69"/>
    </row>
    <row r="920" ht="15.75" customHeight="1">
      <c r="A920" s="188"/>
      <c r="B920" s="69"/>
      <c r="C920" s="69"/>
      <c r="D920" s="69"/>
    </row>
    <row r="921" ht="15.75" customHeight="1">
      <c r="A921" s="188"/>
      <c r="B921" s="69"/>
      <c r="C921" s="69"/>
      <c r="D921" s="69"/>
    </row>
    <row r="922" ht="15.75" customHeight="1">
      <c r="A922" s="188"/>
      <c r="B922" s="69"/>
      <c r="C922" s="69"/>
      <c r="D922" s="69"/>
    </row>
    <row r="923" ht="15.75" customHeight="1">
      <c r="A923" s="188"/>
      <c r="B923" s="69"/>
      <c r="C923" s="69"/>
      <c r="D923" s="69"/>
    </row>
    <row r="924" ht="15.75" customHeight="1">
      <c r="A924" s="188"/>
      <c r="B924" s="69"/>
      <c r="C924" s="69"/>
      <c r="D924" s="69"/>
    </row>
    <row r="925" ht="15.75" customHeight="1">
      <c r="A925" s="188"/>
      <c r="B925" s="69"/>
      <c r="C925" s="69"/>
      <c r="D925" s="69"/>
    </row>
    <row r="926" ht="15.75" customHeight="1">
      <c r="A926" s="188"/>
      <c r="B926" s="69"/>
      <c r="C926" s="69"/>
      <c r="D926" s="69"/>
    </row>
    <row r="927" ht="15.75" customHeight="1">
      <c r="A927" s="188"/>
      <c r="B927" s="69"/>
      <c r="C927" s="69"/>
      <c r="D927" s="69"/>
    </row>
    <row r="928" ht="15.75" customHeight="1">
      <c r="A928" s="188"/>
      <c r="B928" s="69"/>
      <c r="C928" s="69"/>
      <c r="D928" s="69"/>
    </row>
    <row r="929" ht="15.75" customHeight="1">
      <c r="A929" s="188"/>
      <c r="B929" s="69"/>
      <c r="C929" s="69"/>
      <c r="D929" s="69"/>
    </row>
    <row r="930" ht="15.75" customHeight="1">
      <c r="A930" s="188"/>
      <c r="B930" s="69"/>
      <c r="C930" s="69"/>
      <c r="D930" s="69"/>
    </row>
    <row r="931" ht="15.75" customHeight="1">
      <c r="A931" s="188"/>
      <c r="B931" s="69"/>
      <c r="C931" s="69"/>
      <c r="D931" s="69"/>
    </row>
    <row r="932" ht="15.75" customHeight="1">
      <c r="A932" s="188"/>
      <c r="B932" s="69"/>
      <c r="C932" s="69"/>
      <c r="D932" s="69"/>
    </row>
    <row r="933" ht="15.75" customHeight="1">
      <c r="A933" s="188"/>
      <c r="B933" s="69"/>
      <c r="C933" s="69"/>
      <c r="D933" s="69"/>
    </row>
    <row r="934" ht="15.75" customHeight="1">
      <c r="A934" s="188"/>
      <c r="B934" s="69"/>
      <c r="C934" s="69"/>
      <c r="D934" s="69"/>
    </row>
    <row r="935" ht="15.75" customHeight="1">
      <c r="A935" s="188"/>
      <c r="B935" s="69"/>
      <c r="C935" s="69"/>
      <c r="D935" s="69"/>
    </row>
    <row r="936" ht="15.75" customHeight="1">
      <c r="A936" s="188"/>
      <c r="B936" s="69"/>
      <c r="C936" s="69"/>
      <c r="D936" s="69"/>
    </row>
    <row r="937" ht="15.75" customHeight="1">
      <c r="A937" s="188"/>
      <c r="B937" s="69"/>
      <c r="C937" s="69"/>
      <c r="D937" s="69"/>
    </row>
    <row r="938" ht="15.75" customHeight="1">
      <c r="A938" s="188"/>
      <c r="B938" s="69"/>
      <c r="C938" s="69"/>
      <c r="D938" s="69"/>
    </row>
    <row r="939" ht="15.75" customHeight="1">
      <c r="A939" s="188"/>
      <c r="B939" s="69"/>
      <c r="C939" s="69"/>
      <c r="D939" s="69"/>
    </row>
    <row r="940" ht="15.75" customHeight="1">
      <c r="A940" s="188"/>
      <c r="B940" s="69"/>
      <c r="C940" s="69"/>
      <c r="D940" s="69"/>
    </row>
    <row r="941" ht="15.75" customHeight="1">
      <c r="A941" s="188"/>
      <c r="B941" s="69"/>
      <c r="C941" s="69"/>
      <c r="D941" s="69"/>
    </row>
    <row r="942" ht="15.75" customHeight="1">
      <c r="A942" s="188"/>
      <c r="B942" s="69"/>
      <c r="C942" s="69"/>
      <c r="D942" s="69"/>
    </row>
    <row r="943" ht="15.75" customHeight="1">
      <c r="A943" s="188"/>
      <c r="B943" s="69"/>
      <c r="C943" s="69"/>
      <c r="D943" s="69"/>
    </row>
    <row r="944" ht="15.75" customHeight="1">
      <c r="A944" s="188"/>
      <c r="B944" s="69"/>
      <c r="C944" s="69"/>
      <c r="D944" s="69"/>
    </row>
    <row r="945" ht="15.75" customHeight="1">
      <c r="A945" s="188"/>
      <c r="B945" s="69"/>
      <c r="C945" s="69"/>
      <c r="D945" s="69"/>
    </row>
    <row r="946" ht="15.75" customHeight="1">
      <c r="A946" s="188"/>
      <c r="B946" s="69"/>
      <c r="C946" s="69"/>
      <c r="D946" s="69"/>
    </row>
    <row r="947" ht="15.75" customHeight="1">
      <c r="A947" s="188"/>
      <c r="B947" s="69"/>
      <c r="C947" s="69"/>
      <c r="D947" s="69"/>
    </row>
    <row r="948" ht="15.75" customHeight="1">
      <c r="A948" s="188"/>
      <c r="B948" s="69"/>
      <c r="C948" s="69"/>
      <c r="D948" s="69"/>
    </row>
    <row r="949" ht="15.75" customHeight="1">
      <c r="A949" s="188"/>
      <c r="B949" s="69"/>
      <c r="C949" s="69"/>
      <c r="D949" s="69"/>
    </row>
    <row r="950" ht="15.75" customHeight="1">
      <c r="A950" s="188"/>
      <c r="B950" s="69"/>
      <c r="C950" s="69"/>
      <c r="D950" s="69"/>
    </row>
    <row r="951" ht="15.75" customHeight="1">
      <c r="A951" s="188"/>
      <c r="B951" s="69"/>
      <c r="C951" s="69"/>
      <c r="D951" s="69"/>
    </row>
    <row r="952" ht="15.75" customHeight="1">
      <c r="A952" s="188"/>
      <c r="B952" s="69"/>
      <c r="C952" s="69"/>
      <c r="D952" s="69"/>
    </row>
    <row r="953" ht="15.75" customHeight="1">
      <c r="A953" s="188"/>
      <c r="B953" s="69"/>
      <c r="C953" s="69"/>
      <c r="D953" s="69"/>
    </row>
    <row r="954" ht="15.75" customHeight="1">
      <c r="A954" s="188"/>
      <c r="B954" s="69"/>
      <c r="C954" s="69"/>
      <c r="D954" s="69"/>
    </row>
    <row r="955" ht="15.75" customHeight="1">
      <c r="A955" s="188"/>
      <c r="B955" s="69"/>
      <c r="C955" s="69"/>
      <c r="D955" s="69"/>
    </row>
    <row r="956" ht="15.75" customHeight="1">
      <c r="A956" s="188"/>
      <c r="B956" s="69"/>
      <c r="C956" s="69"/>
      <c r="D956" s="69"/>
    </row>
    <row r="957" ht="15.75" customHeight="1">
      <c r="A957" s="188"/>
      <c r="B957" s="69"/>
      <c r="C957" s="69"/>
      <c r="D957" s="69"/>
    </row>
    <row r="958" ht="15.75" customHeight="1">
      <c r="A958" s="188"/>
      <c r="B958" s="69"/>
      <c r="C958" s="69"/>
      <c r="D958" s="69"/>
    </row>
    <row r="959" ht="15.75" customHeight="1">
      <c r="A959" s="188"/>
      <c r="B959" s="69"/>
      <c r="C959" s="69"/>
      <c r="D959" s="69"/>
    </row>
    <row r="960" ht="15.75" customHeight="1">
      <c r="A960" s="188"/>
      <c r="B960" s="69"/>
      <c r="C960" s="69"/>
      <c r="D960" s="69"/>
    </row>
    <row r="961" ht="15.75" customHeight="1">
      <c r="A961" s="188"/>
      <c r="B961" s="69"/>
      <c r="C961" s="69"/>
      <c r="D961" s="69"/>
    </row>
    <row r="962" ht="15.75" customHeight="1">
      <c r="A962" s="188"/>
      <c r="B962" s="69"/>
      <c r="C962" s="69"/>
      <c r="D962" s="69"/>
    </row>
    <row r="963" ht="15.75" customHeight="1">
      <c r="A963" s="188"/>
      <c r="B963" s="69"/>
      <c r="C963" s="69"/>
      <c r="D963" s="69"/>
    </row>
    <row r="964" ht="15.75" customHeight="1">
      <c r="A964" s="188"/>
      <c r="B964" s="69"/>
      <c r="C964" s="69"/>
      <c r="D964" s="69"/>
    </row>
    <row r="965" ht="15.75" customHeight="1">
      <c r="A965" s="188"/>
      <c r="B965" s="69"/>
      <c r="C965" s="69"/>
      <c r="D965" s="69"/>
    </row>
    <row r="966" ht="15.75" customHeight="1">
      <c r="A966" s="188"/>
      <c r="B966" s="69"/>
      <c r="C966" s="69"/>
      <c r="D966" s="69"/>
    </row>
    <row r="967" ht="15.75" customHeight="1">
      <c r="A967" s="188"/>
      <c r="B967" s="69"/>
      <c r="C967" s="69"/>
      <c r="D967" s="69"/>
    </row>
    <row r="968" ht="15.75" customHeight="1">
      <c r="A968" s="188"/>
      <c r="B968" s="69"/>
      <c r="C968" s="69"/>
      <c r="D968" s="69"/>
    </row>
    <row r="969" ht="15.75" customHeight="1">
      <c r="A969" s="188"/>
      <c r="B969" s="69"/>
      <c r="C969" s="69"/>
      <c r="D969" s="69"/>
    </row>
    <row r="970" ht="15.75" customHeight="1">
      <c r="A970" s="188"/>
      <c r="B970" s="69"/>
      <c r="C970" s="69"/>
      <c r="D970" s="69"/>
    </row>
    <row r="971" ht="15.75" customHeight="1">
      <c r="A971" s="188"/>
      <c r="B971" s="69"/>
      <c r="C971" s="69"/>
      <c r="D971" s="69"/>
    </row>
    <row r="972" ht="15.75" customHeight="1">
      <c r="A972" s="188"/>
      <c r="B972" s="69"/>
      <c r="C972" s="69"/>
      <c r="D972" s="69"/>
    </row>
    <row r="973" ht="15.75" customHeight="1">
      <c r="A973" s="188"/>
      <c r="B973" s="69"/>
      <c r="C973" s="69"/>
      <c r="D973" s="69"/>
    </row>
    <row r="974" ht="15.75" customHeight="1">
      <c r="A974" s="188"/>
      <c r="B974" s="69"/>
      <c r="C974" s="69"/>
      <c r="D974" s="69"/>
    </row>
    <row r="975" ht="15.75" customHeight="1">
      <c r="A975" s="188"/>
      <c r="B975" s="69"/>
      <c r="C975" s="69"/>
      <c r="D975" s="69"/>
    </row>
    <row r="976" ht="15.75" customHeight="1">
      <c r="A976" s="188"/>
      <c r="B976" s="69"/>
      <c r="C976" s="69"/>
      <c r="D976" s="69"/>
    </row>
    <row r="977" ht="15.75" customHeight="1">
      <c r="A977" s="188"/>
      <c r="B977" s="69"/>
      <c r="C977" s="69"/>
      <c r="D977" s="69"/>
    </row>
    <row r="978" ht="15.75" customHeight="1">
      <c r="A978" s="188"/>
      <c r="B978" s="69"/>
      <c r="C978" s="69"/>
      <c r="D978" s="69"/>
    </row>
    <row r="979" ht="15.75" customHeight="1">
      <c r="A979" s="188"/>
      <c r="B979" s="69"/>
      <c r="C979" s="69"/>
      <c r="D979" s="69"/>
    </row>
    <row r="980" ht="15.75" customHeight="1">
      <c r="A980" s="188"/>
      <c r="B980" s="69"/>
      <c r="C980" s="69"/>
      <c r="D980" s="69"/>
    </row>
    <row r="981" ht="15.75" customHeight="1">
      <c r="A981" s="188"/>
      <c r="B981" s="69"/>
      <c r="C981" s="69"/>
      <c r="D981" s="69"/>
    </row>
    <row r="982" ht="15.75" customHeight="1">
      <c r="A982" s="188"/>
      <c r="B982" s="69"/>
      <c r="C982" s="69"/>
      <c r="D982" s="69"/>
    </row>
    <row r="983" ht="15.75" customHeight="1">
      <c r="A983" s="188"/>
      <c r="B983" s="69"/>
      <c r="C983" s="69"/>
      <c r="D983" s="69"/>
    </row>
    <row r="984" ht="15.75" customHeight="1">
      <c r="A984" s="188"/>
      <c r="B984" s="69"/>
      <c r="C984" s="69"/>
      <c r="D984" s="69"/>
    </row>
    <row r="985" ht="15.75" customHeight="1">
      <c r="A985" s="188"/>
      <c r="B985" s="69"/>
      <c r="C985" s="69"/>
      <c r="D985" s="69"/>
    </row>
    <row r="986" ht="15.75" customHeight="1">
      <c r="A986" s="188"/>
      <c r="B986" s="69"/>
      <c r="C986" s="69"/>
      <c r="D986" s="69"/>
    </row>
    <row r="987" ht="15.75" customHeight="1">
      <c r="A987" s="188"/>
      <c r="B987" s="69"/>
      <c r="C987" s="69"/>
      <c r="D987" s="69"/>
    </row>
    <row r="988" ht="15.75" customHeight="1">
      <c r="A988" s="188"/>
      <c r="B988" s="69"/>
      <c r="C988" s="69"/>
      <c r="D988" s="69"/>
    </row>
    <row r="989" ht="15.75" customHeight="1">
      <c r="A989" s="188"/>
      <c r="B989" s="69"/>
      <c r="C989" s="69"/>
      <c r="D989" s="69"/>
    </row>
    <row r="990" ht="15.75" customHeight="1">
      <c r="A990" s="188"/>
      <c r="B990" s="69"/>
      <c r="C990" s="69"/>
      <c r="D990" s="69"/>
    </row>
    <row r="991" ht="15.75" customHeight="1">
      <c r="A991" s="188"/>
      <c r="B991" s="69"/>
      <c r="C991" s="69"/>
      <c r="D991" s="69"/>
    </row>
    <row r="992" ht="15.75" customHeight="1">
      <c r="A992" s="188"/>
      <c r="B992" s="69"/>
      <c r="C992" s="69"/>
      <c r="D992" s="69"/>
    </row>
    <row r="993" ht="15.75" customHeight="1">
      <c r="A993" s="188"/>
      <c r="B993" s="69"/>
      <c r="C993" s="69"/>
      <c r="D993" s="69"/>
    </row>
    <row r="994" ht="15.75" customHeight="1">
      <c r="A994" s="188"/>
      <c r="B994" s="69"/>
      <c r="C994" s="69"/>
      <c r="D994" s="69"/>
    </row>
    <row r="995" ht="15.75" customHeight="1">
      <c r="A995" s="188"/>
      <c r="B995" s="69"/>
      <c r="C995" s="69"/>
      <c r="D995" s="69"/>
    </row>
    <row r="996" ht="15.75" customHeight="1">
      <c r="A996" s="188"/>
      <c r="B996" s="69"/>
      <c r="C996" s="69"/>
      <c r="D996" s="69"/>
    </row>
    <row r="997" ht="15.75" customHeight="1">
      <c r="A997" s="188"/>
      <c r="B997" s="69"/>
      <c r="C997" s="69"/>
      <c r="D997" s="69"/>
    </row>
    <row r="998" ht="15.75" customHeight="1">
      <c r="A998" s="188"/>
      <c r="B998" s="69"/>
      <c r="C998" s="69"/>
      <c r="D998" s="69"/>
    </row>
    <row r="999" ht="15.75" customHeight="1">
      <c r="A999" s="188"/>
      <c r="B999" s="69"/>
      <c r="C999" s="69"/>
      <c r="D999" s="69"/>
    </row>
    <row r="1000" ht="15.75" customHeight="1">
      <c r="A1000" s="188"/>
      <c r="B1000" s="69"/>
      <c r="C1000" s="69"/>
      <c r="D1000" s="69"/>
    </row>
    <row r="1001" ht="15.75" customHeight="1">
      <c r="A1001" s="188"/>
      <c r="B1001" s="69"/>
      <c r="C1001" s="69"/>
      <c r="D1001" s="69"/>
    </row>
    <row r="1002" ht="15.75" customHeight="1">
      <c r="A1002" s="188"/>
      <c r="B1002" s="69"/>
      <c r="C1002" s="69"/>
      <c r="D1002" s="69"/>
    </row>
    <row r="1003" ht="15.75" customHeight="1">
      <c r="A1003" s="188"/>
      <c r="B1003" s="69"/>
      <c r="C1003" s="69"/>
      <c r="D1003" s="69"/>
    </row>
    <row r="1004" ht="15.75" customHeight="1">
      <c r="A1004" s="188"/>
      <c r="B1004" s="69"/>
      <c r="C1004" s="69"/>
      <c r="D1004" s="69"/>
    </row>
    <row r="1005" ht="15.75" customHeight="1">
      <c r="A1005" s="188"/>
      <c r="B1005" s="69"/>
      <c r="C1005" s="69"/>
      <c r="D1005" s="69"/>
    </row>
    <row r="1006" ht="15.75" customHeight="1">
      <c r="A1006" s="188"/>
      <c r="B1006" s="69"/>
      <c r="C1006" s="69"/>
      <c r="D1006" s="69"/>
    </row>
    <row r="1007" ht="15.75" customHeight="1">
      <c r="A1007" s="188"/>
      <c r="B1007" s="69"/>
      <c r="C1007" s="69"/>
      <c r="D1007" s="69"/>
    </row>
    <row r="1008" ht="15.75" customHeight="1">
      <c r="A1008" s="188"/>
      <c r="B1008" s="69"/>
      <c r="C1008" s="69"/>
      <c r="D1008" s="69"/>
    </row>
    <row r="1009" ht="15.75" customHeight="1">
      <c r="A1009" s="188"/>
      <c r="B1009" s="69"/>
      <c r="C1009" s="69"/>
      <c r="D1009" s="69"/>
    </row>
    <row r="1010" ht="15.75" customHeight="1">
      <c r="A1010" s="188"/>
      <c r="B1010" s="69"/>
      <c r="C1010" s="69"/>
      <c r="D1010" s="69"/>
    </row>
    <row r="1011" ht="15.75" customHeight="1">
      <c r="A1011" s="188"/>
      <c r="B1011" s="69"/>
      <c r="C1011" s="69"/>
      <c r="D1011" s="69"/>
    </row>
    <row r="1012" ht="15.75" customHeight="1">
      <c r="A1012" s="188"/>
      <c r="B1012" s="69"/>
      <c r="C1012" s="69"/>
      <c r="D1012" s="69"/>
    </row>
    <row r="1013" ht="15.75" customHeight="1">
      <c r="A1013" s="188"/>
      <c r="B1013" s="69"/>
      <c r="C1013" s="69"/>
      <c r="D1013" s="69"/>
    </row>
    <row r="1014" ht="15.75" customHeight="1">
      <c r="A1014" s="188"/>
      <c r="B1014" s="69"/>
      <c r="C1014" s="69"/>
      <c r="D1014" s="69"/>
    </row>
    <row r="1015" ht="15.75" customHeight="1">
      <c r="A1015" s="188"/>
      <c r="B1015" s="69"/>
      <c r="C1015" s="69"/>
      <c r="D1015" s="69"/>
    </row>
    <row r="1016" ht="15.75" customHeight="1">
      <c r="A1016" s="188"/>
      <c r="B1016" s="69"/>
      <c r="C1016" s="69"/>
      <c r="D1016" s="69"/>
    </row>
    <row r="1017" ht="15.75" customHeight="1">
      <c r="A1017" s="188"/>
      <c r="B1017" s="69"/>
      <c r="C1017" s="69"/>
      <c r="D1017" s="69"/>
    </row>
    <row r="1018" ht="15.75" customHeight="1">
      <c r="A1018" s="188"/>
      <c r="B1018" s="69"/>
      <c r="C1018" s="69"/>
      <c r="D1018" s="69"/>
    </row>
    <row r="1019" ht="15.75" customHeight="1">
      <c r="A1019" s="188"/>
      <c r="B1019" s="69"/>
      <c r="C1019" s="69"/>
      <c r="D1019" s="69"/>
    </row>
    <row r="1020" ht="15.75" customHeight="1">
      <c r="A1020" s="188"/>
      <c r="B1020" s="69"/>
      <c r="C1020" s="69"/>
      <c r="D1020" s="69"/>
    </row>
    <row r="1021" ht="15.75" customHeight="1">
      <c r="A1021" s="188"/>
      <c r="B1021" s="69"/>
      <c r="C1021" s="69"/>
      <c r="D1021" s="69"/>
    </row>
  </sheetData>
  <mergeCells count="1">
    <mergeCell ref="D8:E8"/>
  </mergeCells>
  <hyperlinks>
    <hyperlink r:id="rId1" ref="D19"/>
  </hyperlinks>
  <drawing r:id="rId2"/>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FFFF00"/>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7.29" defaultRowHeight="15.75"/>
  <cols>
    <col customWidth="1" min="1" max="1" width="14.57"/>
    <col customWidth="1" hidden="1" min="2" max="2" width="10.71"/>
    <col customWidth="1" min="3" max="3" width="9.0"/>
    <col customWidth="1" min="4" max="4" width="18.86"/>
    <col customWidth="1" hidden="1" min="5" max="5" width="19.71"/>
    <col customWidth="1" min="6" max="6" width="34.0"/>
    <col customWidth="1" min="7" max="7" width="75.14"/>
    <col customWidth="1" hidden="1" min="8" max="8" width="16.29"/>
    <col hidden="1" min="9" max="10"/>
    <col customWidth="1" min="11" max="11" width="14.57"/>
    <col customWidth="1" min="12" max="12" width="19.14"/>
    <col customWidth="1" min="13" max="13" width="13.71"/>
    <col customWidth="1" min="14" max="14" width="17.43"/>
  </cols>
  <sheetData>
    <row r="1" ht="25.5" customHeight="1">
      <c r="A1" s="2" t="s">
        <v>0</v>
      </c>
      <c r="B1" s="2" t="s">
        <v>7</v>
      </c>
      <c r="C1" s="2" t="s">
        <v>8</v>
      </c>
      <c r="D1" s="2" t="s">
        <v>9</v>
      </c>
      <c r="E1" s="2" t="s">
        <v>10</v>
      </c>
      <c r="F1" s="2" t="s">
        <v>11</v>
      </c>
      <c r="G1" s="2" t="s">
        <v>13</v>
      </c>
      <c r="H1" s="2" t="s">
        <v>14</v>
      </c>
      <c r="I1" s="4"/>
      <c r="J1" s="4"/>
      <c r="K1" s="5" t="s">
        <v>15</v>
      </c>
    </row>
    <row r="2">
      <c r="A2" s="6" t="s">
        <v>16</v>
      </c>
      <c r="B2" s="7"/>
      <c r="C2" s="7"/>
      <c r="D2" s="7"/>
      <c r="E2" s="7"/>
      <c r="F2" s="7"/>
      <c r="G2" s="7"/>
      <c r="H2" s="105"/>
      <c r="I2" s="106"/>
      <c r="J2" s="106"/>
      <c r="K2" s="12" t="s">
        <v>6</v>
      </c>
      <c r="L2" s="12" t="s">
        <v>5</v>
      </c>
      <c r="M2" s="20" t="s">
        <v>4</v>
      </c>
      <c r="N2" s="13" t="s">
        <v>5</v>
      </c>
    </row>
    <row r="3">
      <c r="A3" s="56" t="s">
        <v>350</v>
      </c>
      <c r="B3" s="56" t="s">
        <v>42</v>
      </c>
      <c r="C3" s="56" t="s">
        <v>46</v>
      </c>
      <c r="D3" s="56" t="s">
        <v>372</v>
      </c>
      <c r="E3" s="56" t="s">
        <v>373</v>
      </c>
      <c r="F3" s="56" t="s">
        <v>374</v>
      </c>
      <c r="G3" s="56" t="s">
        <v>375</v>
      </c>
      <c r="H3" s="96" t="s">
        <v>52</v>
      </c>
      <c r="I3" s="110"/>
      <c r="J3" s="110"/>
      <c r="K3" s="40" t="s">
        <v>39</v>
      </c>
      <c r="M3" s="40" t="s">
        <v>39</v>
      </c>
      <c r="N3" s="89"/>
    </row>
    <row r="4">
      <c r="A4" s="56" t="s">
        <v>398</v>
      </c>
      <c r="B4" s="56" t="s">
        <v>42</v>
      </c>
      <c r="C4" s="56" t="s">
        <v>399</v>
      </c>
      <c r="D4" s="56" t="s">
        <v>400</v>
      </c>
      <c r="E4" s="56" t="s">
        <v>403</v>
      </c>
      <c r="F4" s="56" t="s">
        <v>406</v>
      </c>
      <c r="G4" s="56" t="s">
        <v>412</v>
      </c>
      <c r="H4" s="96" t="s">
        <v>52</v>
      </c>
      <c r="I4" s="110" t="s">
        <v>418</v>
      </c>
      <c r="J4" s="109"/>
      <c r="K4" s="40" t="s">
        <v>39</v>
      </c>
      <c r="M4" s="40" t="s">
        <v>39</v>
      </c>
      <c r="N4" s="89"/>
    </row>
    <row r="5">
      <c r="A5" s="56" t="s">
        <v>422</v>
      </c>
      <c r="B5" s="56" t="s">
        <v>227</v>
      </c>
      <c r="C5" s="56" t="s">
        <v>399</v>
      </c>
      <c r="D5" s="56" t="s">
        <v>425</v>
      </c>
      <c r="E5" s="56" t="s">
        <v>427</v>
      </c>
      <c r="F5" s="56" t="s">
        <v>429</v>
      </c>
      <c r="G5" s="56" t="s">
        <v>430</v>
      </c>
      <c r="H5" s="96" t="s">
        <v>52</v>
      </c>
      <c r="I5" s="109"/>
      <c r="J5" s="109"/>
      <c r="K5" s="40" t="s">
        <v>39</v>
      </c>
      <c r="L5" s="69"/>
      <c r="M5" s="40" t="s">
        <v>39</v>
      </c>
      <c r="N5" s="40"/>
    </row>
    <row r="6">
      <c r="A6" s="56" t="s">
        <v>434</v>
      </c>
      <c r="B6" s="56" t="s">
        <v>42</v>
      </c>
      <c r="C6" s="56" t="s">
        <v>46</v>
      </c>
      <c r="D6" s="56" t="s">
        <v>436</v>
      </c>
      <c r="E6" s="56" t="s">
        <v>437</v>
      </c>
      <c r="F6" s="56" t="s">
        <v>438</v>
      </c>
      <c r="G6" s="56" t="s">
        <v>439</v>
      </c>
      <c r="H6" s="96" t="s">
        <v>52</v>
      </c>
      <c r="I6" s="114" t="s">
        <v>442</v>
      </c>
      <c r="J6" s="110"/>
      <c r="K6" s="40" t="s">
        <v>132</v>
      </c>
      <c r="L6" s="232" t="s">
        <v>450</v>
      </c>
      <c r="M6" s="40" t="s">
        <v>132</v>
      </c>
      <c r="N6" s="89"/>
    </row>
    <row r="7">
      <c r="A7" s="53" t="s">
        <v>1135</v>
      </c>
      <c r="B7" s="53" t="s">
        <v>42</v>
      </c>
      <c r="C7" s="53" t="s">
        <v>399</v>
      </c>
      <c r="D7" s="53" t="s">
        <v>1136</v>
      </c>
      <c r="E7" s="53" t="s">
        <v>1137</v>
      </c>
      <c r="F7" s="53" t="s">
        <v>1139</v>
      </c>
      <c r="G7" s="53" t="s">
        <v>1142</v>
      </c>
      <c r="H7" s="96" t="s">
        <v>52</v>
      </c>
      <c r="I7" s="114"/>
      <c r="J7" s="110"/>
      <c r="K7" s="40" t="s">
        <v>39</v>
      </c>
      <c r="M7" s="40" t="s">
        <v>39</v>
      </c>
      <c r="N7" s="89"/>
    </row>
    <row r="8">
      <c r="A8" s="56" t="s">
        <v>1155</v>
      </c>
      <c r="B8" s="56" t="s">
        <v>227</v>
      </c>
      <c r="C8" s="56" t="s">
        <v>399</v>
      </c>
      <c r="D8" s="56" t="s">
        <v>1157</v>
      </c>
      <c r="E8" s="56" t="s">
        <v>1159</v>
      </c>
      <c r="F8" s="56" t="s">
        <v>1160</v>
      </c>
      <c r="G8" s="56" t="s">
        <v>1163</v>
      </c>
      <c r="H8" s="99" t="s">
        <v>52</v>
      </c>
      <c r="I8" s="114" t="s">
        <v>1166</v>
      </c>
      <c r="J8" s="110" t="s">
        <v>1167</v>
      </c>
      <c r="K8" s="40" t="s">
        <v>39</v>
      </c>
      <c r="M8" s="40" t="s">
        <v>39</v>
      </c>
      <c r="N8" s="89"/>
    </row>
    <row r="9">
      <c r="A9" s="56" t="s">
        <v>1175</v>
      </c>
      <c r="B9" s="56" t="s">
        <v>227</v>
      </c>
      <c r="C9" s="56" t="s">
        <v>1177</v>
      </c>
      <c r="D9" s="56" t="s">
        <v>1179</v>
      </c>
      <c r="E9" s="56" t="s">
        <v>1180</v>
      </c>
      <c r="F9" s="56" t="s">
        <v>1181</v>
      </c>
      <c r="G9" s="56" t="s">
        <v>1183</v>
      </c>
      <c r="H9" s="99" t="s">
        <v>52</v>
      </c>
      <c r="I9" s="110"/>
      <c r="J9" s="109"/>
      <c r="K9" s="40" t="s">
        <v>39</v>
      </c>
      <c r="M9" s="40" t="s">
        <v>39</v>
      </c>
      <c r="N9" s="89"/>
    </row>
    <row r="10">
      <c r="A10" s="56" t="s">
        <v>1194</v>
      </c>
      <c r="B10" s="56" t="s">
        <v>227</v>
      </c>
      <c r="C10" s="56" t="s">
        <v>46</v>
      </c>
      <c r="D10" s="56" t="s">
        <v>1195</v>
      </c>
      <c r="E10" s="56" t="s">
        <v>1196</v>
      </c>
      <c r="F10" s="56" t="s">
        <v>1200</v>
      </c>
      <c r="G10" s="56" t="s">
        <v>1202</v>
      </c>
      <c r="H10" s="99" t="s">
        <v>130</v>
      </c>
      <c r="I10" s="109"/>
      <c r="J10" s="109"/>
      <c r="K10" s="40" t="s">
        <v>39</v>
      </c>
      <c r="M10" s="40" t="s">
        <v>39</v>
      </c>
      <c r="N10" s="89"/>
    </row>
    <row r="11">
      <c r="A11" s="56" t="s">
        <v>1210</v>
      </c>
      <c r="B11" s="56" t="s">
        <v>227</v>
      </c>
      <c r="C11" s="56" t="s">
        <v>46</v>
      </c>
      <c r="D11" s="56" t="s">
        <v>1222</v>
      </c>
      <c r="E11" s="56" t="s">
        <v>1223</v>
      </c>
      <c r="F11" s="56" t="s">
        <v>1224</v>
      </c>
      <c r="G11" s="56" t="s">
        <v>1225</v>
      </c>
      <c r="H11" s="99" t="s">
        <v>130</v>
      </c>
      <c r="I11" s="109"/>
      <c r="J11" s="109"/>
      <c r="K11" s="40" t="s">
        <v>39</v>
      </c>
      <c r="M11" s="40" t="s">
        <v>39</v>
      </c>
      <c r="N11" s="89"/>
    </row>
    <row r="12">
      <c r="A12" s="56" t="s">
        <v>1229</v>
      </c>
      <c r="B12" s="56" t="s">
        <v>227</v>
      </c>
      <c r="C12" s="56" t="s">
        <v>46</v>
      </c>
      <c r="D12" s="56" t="s">
        <v>1230</v>
      </c>
      <c r="E12" s="56" t="s">
        <v>1237</v>
      </c>
      <c r="F12" s="56" t="s">
        <v>1238</v>
      </c>
      <c r="G12" s="56" t="s">
        <v>1239</v>
      </c>
      <c r="H12" s="99" t="s">
        <v>130</v>
      </c>
      <c r="I12" s="109"/>
      <c r="J12" s="109"/>
      <c r="K12" s="40" t="s">
        <v>39</v>
      </c>
      <c r="M12" s="40" t="s">
        <v>39</v>
      </c>
    </row>
    <row r="13">
      <c r="A13" s="56" t="s">
        <v>1245</v>
      </c>
      <c r="B13" s="56" t="s">
        <v>42</v>
      </c>
      <c r="C13" s="56" t="s">
        <v>46</v>
      </c>
      <c r="D13" s="56" t="s">
        <v>1246</v>
      </c>
      <c r="E13" s="56" t="s">
        <v>1247</v>
      </c>
      <c r="F13" s="56" t="s">
        <v>1248</v>
      </c>
      <c r="G13" s="56" t="s">
        <v>1249</v>
      </c>
      <c r="H13" s="412" t="s">
        <v>52</v>
      </c>
      <c r="I13" s="343"/>
      <c r="J13" s="106"/>
      <c r="K13" s="40" t="s">
        <v>39</v>
      </c>
      <c r="L13" s="415"/>
      <c r="M13" s="40" t="s">
        <v>39</v>
      </c>
      <c r="N13" s="67"/>
    </row>
    <row r="14">
      <c r="A14" s="56" t="s">
        <v>2550</v>
      </c>
      <c r="B14" s="56" t="s">
        <v>42</v>
      </c>
      <c r="C14" s="56" t="s">
        <v>46</v>
      </c>
      <c r="D14" s="56" t="s">
        <v>2556</v>
      </c>
      <c r="E14" s="56" t="s">
        <v>2557</v>
      </c>
      <c r="F14" s="56" t="s">
        <v>2558</v>
      </c>
      <c r="G14" s="56" t="s">
        <v>2559</v>
      </c>
      <c r="H14" s="412" t="s">
        <v>52</v>
      </c>
      <c r="I14" s="343"/>
      <c r="J14" s="343"/>
      <c r="K14" s="40" t="s">
        <v>39</v>
      </c>
      <c r="L14" s="415"/>
      <c r="M14" s="40" t="s">
        <v>39</v>
      </c>
      <c r="N14" s="67"/>
    </row>
    <row r="15">
      <c r="A15" s="56" t="s">
        <v>2585</v>
      </c>
      <c r="B15" s="56" t="s">
        <v>227</v>
      </c>
      <c r="C15" s="56" t="s">
        <v>46</v>
      </c>
      <c r="D15" s="56" t="s">
        <v>2588</v>
      </c>
      <c r="E15" s="56" t="s">
        <v>2590</v>
      </c>
      <c r="F15" s="56" t="s">
        <v>2592</v>
      </c>
      <c r="G15" s="56" t="s">
        <v>2594</v>
      </c>
      <c r="H15" s="96" t="s">
        <v>52</v>
      </c>
      <c r="K15" s="40" t="s">
        <v>39</v>
      </c>
      <c r="M15" s="40" t="s">
        <v>39</v>
      </c>
      <c r="N15" s="89"/>
    </row>
    <row r="16">
      <c r="A16" s="113"/>
      <c r="B16" s="17"/>
      <c r="C16" s="17"/>
      <c r="D16" s="17"/>
      <c r="E16" s="17"/>
      <c r="F16" s="17"/>
      <c r="G16" s="17"/>
      <c r="M16" s="30"/>
      <c r="N16" s="89"/>
    </row>
    <row r="17">
      <c r="A17" s="113"/>
      <c r="B17" s="17"/>
      <c r="C17" s="17"/>
      <c r="D17" s="17"/>
      <c r="E17" s="17"/>
      <c r="F17" s="17"/>
      <c r="G17" s="17"/>
      <c r="K17" s="69"/>
      <c r="M17" s="30"/>
      <c r="N17" s="89"/>
    </row>
    <row r="18">
      <c r="A18" s="113" t="s">
        <v>303</v>
      </c>
      <c r="B18" s="17"/>
      <c r="C18" s="17"/>
      <c r="D18" s="17"/>
      <c r="E18" s="17"/>
      <c r="F18" s="17"/>
      <c r="G18" s="17"/>
      <c r="M18" s="30"/>
      <c r="N18" s="89"/>
    </row>
    <row r="19">
      <c r="A19" s="154" t="str">
        <f>COUNTA(A3:A17)</f>
        <v>13</v>
      </c>
      <c r="B19" s="17"/>
      <c r="C19" s="17"/>
      <c r="D19" s="56"/>
      <c r="E19" s="17"/>
      <c r="F19" s="17"/>
      <c r="G19" s="17"/>
      <c r="M19" s="30"/>
      <c r="N19" s="89"/>
    </row>
    <row r="20">
      <c r="A20" s="37" t="s">
        <v>1022</v>
      </c>
      <c r="B20" s="17"/>
      <c r="C20" s="17"/>
      <c r="D20" s="17"/>
      <c r="E20" s="17"/>
      <c r="F20" s="17"/>
      <c r="G20" s="17"/>
      <c r="K20" s="69"/>
      <c r="M20" s="30"/>
      <c r="N20" s="89"/>
    </row>
    <row r="21">
      <c r="A21" s="252" t="s">
        <v>1025</v>
      </c>
      <c r="B21" s="17"/>
      <c r="C21" s="17"/>
      <c r="D21" s="17"/>
      <c r="E21" s="17"/>
      <c r="F21" s="17"/>
      <c r="G21" s="17"/>
      <c r="M21" s="30"/>
      <c r="N21" s="89"/>
    </row>
    <row r="22">
      <c r="A22" s="17"/>
      <c r="B22" s="17"/>
      <c r="C22" s="17"/>
      <c r="D22" s="17"/>
      <c r="E22" s="17"/>
      <c r="F22" s="17"/>
      <c r="G22" s="17"/>
      <c r="M22" s="30"/>
      <c r="N22" s="89"/>
    </row>
    <row r="23">
      <c r="A23" s="17"/>
      <c r="B23" s="17"/>
      <c r="C23" s="17"/>
      <c r="D23" s="17"/>
      <c r="E23" s="17"/>
      <c r="F23" s="17"/>
      <c r="G23" s="17"/>
      <c r="M23" s="30"/>
      <c r="N23" s="89"/>
    </row>
    <row r="24">
      <c r="A24" s="17"/>
      <c r="B24" s="17"/>
      <c r="C24" s="17"/>
      <c r="D24" s="17"/>
      <c r="E24" s="17"/>
      <c r="F24" s="17"/>
      <c r="G24" s="17"/>
      <c r="M24" s="30"/>
      <c r="N24" s="89"/>
    </row>
    <row r="25">
      <c r="A25" s="17"/>
      <c r="B25" s="17"/>
      <c r="C25" s="17"/>
      <c r="D25" s="17"/>
      <c r="E25" s="17"/>
      <c r="F25" s="17"/>
      <c r="G25" s="17"/>
      <c r="M25" s="30"/>
      <c r="N25" s="89"/>
    </row>
    <row r="26">
      <c r="A26" s="17"/>
      <c r="B26" s="17"/>
      <c r="C26" s="17"/>
      <c r="D26" s="17"/>
      <c r="E26" s="17"/>
      <c r="F26" s="17"/>
      <c r="G26" s="17"/>
      <c r="M26" s="30"/>
      <c r="N26" s="89"/>
    </row>
    <row r="27">
      <c r="A27" s="17"/>
      <c r="B27" s="17"/>
      <c r="C27" s="17"/>
      <c r="D27" s="17"/>
      <c r="E27" s="17"/>
      <c r="F27" s="17"/>
      <c r="G27" s="17"/>
      <c r="M27" s="30"/>
      <c r="N27" s="89"/>
    </row>
    <row r="28">
      <c r="A28" s="17"/>
      <c r="B28" s="17"/>
      <c r="C28" s="17"/>
      <c r="D28" s="17"/>
      <c r="E28" s="17"/>
      <c r="F28" s="17"/>
      <c r="G28" s="17"/>
      <c r="K28" s="237"/>
      <c r="L28" s="237"/>
      <c r="M28" s="4"/>
      <c r="N28" s="98"/>
    </row>
    <row r="29">
      <c r="A29" s="17"/>
      <c r="B29" s="17"/>
      <c r="C29" s="17"/>
      <c r="D29" s="17"/>
      <c r="E29" s="17"/>
      <c r="F29" s="17"/>
      <c r="G29" s="144" t="s">
        <v>81</v>
      </c>
      <c r="K29" s="158" t="str">
        <f>COUNTIF(K2:K24, "passed")</f>
        <v>12</v>
      </c>
      <c r="L29" s="158"/>
      <c r="M29" s="146" t="str">
        <f>COUNTIF(M2:M24, "passed")</f>
        <v>12</v>
      </c>
      <c r="N29" s="207"/>
    </row>
    <row r="30">
      <c r="A30" s="17"/>
      <c r="B30" s="17"/>
      <c r="C30" s="17"/>
      <c r="D30" s="17"/>
      <c r="E30" s="17"/>
      <c r="F30" s="17"/>
      <c r="G30" s="181" t="s">
        <v>125</v>
      </c>
      <c r="K30" s="158" t="str">
        <f>COUNTIF(K2:K24, "failed")</f>
        <v>0</v>
      </c>
      <c r="L30" s="158"/>
      <c r="M30" s="146" t="str">
        <f>COUNTIF(M2:M24, "failed")</f>
        <v>0</v>
      </c>
      <c r="N30" s="207"/>
    </row>
    <row r="31">
      <c r="A31" s="17"/>
      <c r="B31" s="17"/>
      <c r="C31" s="17"/>
      <c r="D31" s="17"/>
      <c r="E31" s="17"/>
      <c r="F31" s="17"/>
      <c r="G31" s="183" t="s">
        <v>753</v>
      </c>
      <c r="K31" s="158" t="str">
        <f>COUNTIF(K2:K24, "blocked")</f>
        <v>0</v>
      </c>
      <c r="L31" s="158"/>
      <c r="M31" s="146" t="str">
        <f>COUNTIF(M2:M24, "blocked")</f>
        <v>0</v>
      </c>
      <c r="N31" s="207"/>
    </row>
    <row r="32">
      <c r="A32" s="17"/>
      <c r="B32" s="17"/>
      <c r="C32" s="17"/>
      <c r="D32" s="17"/>
      <c r="E32" s="17"/>
      <c r="F32" s="17"/>
      <c r="G32" s="185" t="s">
        <v>134</v>
      </c>
      <c r="K32" s="158" t="str">
        <f>COUNTIF(K2:K24, "not tested")</f>
        <v>1</v>
      </c>
      <c r="L32" s="158"/>
      <c r="M32" s="146" t="str">
        <f>COUNTIF(M2:M24, "not tested")</f>
        <v>1</v>
      </c>
      <c r="N32" s="207"/>
    </row>
    <row r="33">
      <c r="A33" s="17"/>
      <c r="B33" s="17"/>
      <c r="C33" s="17"/>
      <c r="D33" s="17"/>
      <c r="E33" s="17"/>
      <c r="F33" s="17"/>
      <c r="G33" s="17"/>
      <c r="K33" s="237"/>
      <c r="L33" s="237"/>
      <c r="M33" s="4"/>
      <c r="N33" s="98"/>
    </row>
    <row r="34">
      <c r="A34" s="17"/>
      <c r="B34" s="17"/>
      <c r="C34" s="17"/>
      <c r="D34" s="17"/>
      <c r="E34" s="17"/>
      <c r="F34" s="17"/>
      <c r="G34" s="17"/>
      <c r="K34" s="237"/>
      <c r="L34" s="237"/>
      <c r="M34" s="4"/>
      <c r="N34" s="98"/>
    </row>
    <row r="35">
      <c r="A35" s="17"/>
      <c r="B35" s="17"/>
      <c r="C35" s="17"/>
      <c r="D35" s="17"/>
      <c r="E35" s="17"/>
      <c r="F35" s="17"/>
      <c r="G35" s="17"/>
      <c r="K35" s="237"/>
      <c r="L35" s="237"/>
      <c r="M35" s="4"/>
      <c r="N35" s="98"/>
    </row>
    <row r="36">
      <c r="A36" s="17"/>
      <c r="B36" s="17"/>
      <c r="C36" s="17"/>
      <c r="D36" s="17"/>
      <c r="E36" s="17"/>
      <c r="F36" s="17"/>
      <c r="G36" s="17"/>
      <c r="K36" s="237"/>
      <c r="L36" s="237"/>
      <c r="M36" s="4"/>
      <c r="N36" s="98"/>
    </row>
    <row r="37">
      <c r="A37" s="17"/>
      <c r="B37" s="17"/>
      <c r="C37" s="17"/>
      <c r="D37" s="17"/>
      <c r="E37" s="17"/>
      <c r="F37" s="17"/>
      <c r="G37" s="17"/>
      <c r="K37" s="237"/>
      <c r="L37" s="237"/>
      <c r="M37" s="4"/>
      <c r="N37" s="98"/>
    </row>
    <row r="38">
      <c r="A38" s="17"/>
      <c r="B38" s="17"/>
      <c r="C38" s="17"/>
      <c r="D38" s="17"/>
      <c r="E38" s="17"/>
      <c r="F38" s="17"/>
      <c r="G38" s="17"/>
      <c r="K38" s="237"/>
      <c r="L38" s="237"/>
      <c r="M38" s="4"/>
      <c r="N38" s="98"/>
    </row>
    <row r="39">
      <c r="A39" s="17"/>
      <c r="B39" s="17"/>
      <c r="C39" s="17"/>
      <c r="D39" s="17"/>
      <c r="E39" s="17"/>
      <c r="F39" s="17"/>
      <c r="G39" s="17"/>
      <c r="K39" s="237"/>
      <c r="L39" s="237"/>
      <c r="M39" s="4"/>
      <c r="N39" s="98"/>
    </row>
    <row r="40">
      <c r="A40" s="17"/>
      <c r="B40" s="17"/>
      <c r="C40" s="17"/>
      <c r="D40" s="17"/>
      <c r="E40" s="17"/>
      <c r="F40" s="17"/>
      <c r="G40" s="17"/>
      <c r="K40" s="237"/>
      <c r="L40" s="237"/>
      <c r="M40" s="4"/>
      <c r="N40" s="98"/>
    </row>
    <row r="41">
      <c r="A41" s="17"/>
      <c r="B41" s="17"/>
      <c r="C41" s="17"/>
      <c r="D41" s="17"/>
      <c r="E41" s="17"/>
      <c r="F41" s="17"/>
      <c r="G41" s="17"/>
      <c r="K41" s="237"/>
      <c r="L41" s="237"/>
      <c r="M41" s="4"/>
      <c r="N41" s="98"/>
    </row>
    <row r="42">
      <c r="A42" s="17"/>
      <c r="B42" s="17"/>
      <c r="C42" s="17"/>
      <c r="D42" s="17"/>
      <c r="E42" s="17"/>
      <c r="F42" s="17"/>
      <c r="G42" s="17"/>
      <c r="K42" s="237"/>
      <c r="L42" s="237"/>
      <c r="M42" s="4"/>
      <c r="N42" s="98"/>
    </row>
    <row r="43">
      <c r="A43" s="17"/>
      <c r="B43" s="17"/>
      <c r="C43" s="17"/>
      <c r="D43" s="17"/>
      <c r="E43" s="17"/>
      <c r="F43" s="17"/>
      <c r="G43" s="17"/>
      <c r="K43" s="237"/>
      <c r="L43" s="237"/>
      <c r="M43" s="4"/>
      <c r="N43" s="98"/>
    </row>
    <row r="44">
      <c r="A44" s="17"/>
      <c r="B44" s="17"/>
      <c r="C44" s="17"/>
      <c r="D44" s="17"/>
      <c r="E44" s="17"/>
      <c r="F44" s="17"/>
      <c r="G44" s="17"/>
      <c r="K44" s="237"/>
      <c r="L44" s="237"/>
      <c r="M44" s="4"/>
      <c r="N44" s="98"/>
    </row>
    <row r="45">
      <c r="A45" s="17"/>
      <c r="B45" s="17"/>
      <c r="C45" s="17"/>
      <c r="D45" s="17"/>
      <c r="E45" s="17"/>
      <c r="F45" s="17"/>
      <c r="G45" s="17"/>
      <c r="K45" s="237"/>
      <c r="L45" s="237"/>
      <c r="M45" s="4"/>
      <c r="N45" s="98"/>
    </row>
    <row r="46">
      <c r="A46" s="17"/>
      <c r="B46" s="17"/>
      <c r="C46" s="17"/>
      <c r="D46" s="17"/>
      <c r="E46" s="17"/>
      <c r="F46" s="17"/>
      <c r="G46" s="17"/>
      <c r="K46" s="237"/>
      <c r="L46" s="237"/>
      <c r="M46" s="4"/>
      <c r="N46" s="98"/>
    </row>
    <row r="47">
      <c r="A47" s="17"/>
      <c r="B47" s="17"/>
      <c r="C47" s="17"/>
      <c r="D47" s="17"/>
      <c r="E47" s="17"/>
      <c r="F47" s="17"/>
      <c r="G47" s="17"/>
      <c r="K47" s="237"/>
      <c r="L47" s="237"/>
      <c r="M47" s="4"/>
      <c r="N47" s="98"/>
    </row>
    <row r="48">
      <c r="A48" s="17"/>
      <c r="B48" s="17"/>
      <c r="C48" s="17"/>
      <c r="D48" s="17"/>
      <c r="E48" s="17"/>
      <c r="F48" s="17"/>
      <c r="G48" s="17"/>
      <c r="M48" s="30"/>
      <c r="N48" s="89"/>
    </row>
    <row r="49">
      <c r="A49" s="17"/>
      <c r="B49" s="17"/>
      <c r="C49" s="17"/>
      <c r="D49" s="17"/>
      <c r="E49" s="17"/>
      <c r="F49" s="17"/>
      <c r="G49" s="17"/>
      <c r="M49" s="30"/>
      <c r="N49" s="89"/>
    </row>
    <row r="50">
      <c r="A50" s="17"/>
      <c r="B50" s="17"/>
      <c r="C50" s="17"/>
      <c r="D50" s="17"/>
      <c r="E50" s="17"/>
      <c r="F50" s="17"/>
      <c r="G50" s="17"/>
      <c r="M50" s="30"/>
      <c r="N50" s="89"/>
    </row>
    <row r="51">
      <c r="A51" s="17"/>
      <c r="B51" s="17"/>
      <c r="C51" s="17"/>
      <c r="D51" s="17"/>
      <c r="E51" s="17"/>
      <c r="F51" s="17"/>
      <c r="G51" s="17"/>
      <c r="M51" s="30"/>
      <c r="N51" s="89"/>
    </row>
    <row r="52">
      <c r="A52" s="17"/>
      <c r="B52" s="17"/>
      <c r="C52" s="17"/>
      <c r="D52" s="17"/>
      <c r="E52" s="17"/>
      <c r="F52" s="17"/>
      <c r="G52" s="17"/>
      <c r="M52" s="30"/>
      <c r="N52" s="89"/>
    </row>
    <row r="53">
      <c r="A53" s="17"/>
      <c r="B53" s="17"/>
      <c r="C53" s="17"/>
      <c r="D53" s="17"/>
      <c r="E53" s="17"/>
      <c r="F53" s="17"/>
      <c r="G53" s="17"/>
      <c r="M53" s="30"/>
      <c r="N53" s="89"/>
    </row>
    <row r="54">
      <c r="A54" s="17"/>
      <c r="B54" s="17"/>
      <c r="C54" s="17"/>
      <c r="D54" s="17"/>
      <c r="E54" s="17"/>
      <c r="F54" s="17"/>
      <c r="G54" s="17"/>
      <c r="M54" s="30"/>
      <c r="N54" s="89"/>
    </row>
    <row r="55">
      <c r="A55" s="17"/>
      <c r="B55" s="17"/>
      <c r="C55" s="17"/>
      <c r="D55" s="17"/>
      <c r="E55" s="17"/>
      <c r="F55" s="17"/>
      <c r="G55" s="17"/>
      <c r="M55" s="30"/>
      <c r="N55" s="89"/>
    </row>
    <row r="56">
      <c r="A56" s="17"/>
      <c r="B56" s="17"/>
      <c r="C56" s="17"/>
      <c r="D56" s="17"/>
      <c r="E56" s="17"/>
      <c r="F56" s="17"/>
      <c r="G56" s="17"/>
      <c r="M56" s="30"/>
      <c r="N56" s="89"/>
    </row>
    <row r="57">
      <c r="A57" s="17"/>
      <c r="B57" s="17"/>
      <c r="C57" s="17"/>
      <c r="D57" s="17"/>
      <c r="E57" s="17"/>
      <c r="F57" s="17"/>
      <c r="G57" s="17"/>
      <c r="M57" s="30"/>
      <c r="N57" s="89"/>
    </row>
    <row r="58">
      <c r="A58" s="17"/>
      <c r="B58" s="17"/>
      <c r="C58" s="17"/>
      <c r="D58" s="17"/>
      <c r="E58" s="17"/>
      <c r="F58" s="17"/>
      <c r="G58" s="17"/>
      <c r="M58" s="30"/>
      <c r="N58" s="89"/>
    </row>
    <row r="59">
      <c r="A59" s="17"/>
      <c r="B59" s="17"/>
      <c r="C59" s="17"/>
      <c r="D59" s="17"/>
      <c r="E59" s="17"/>
      <c r="F59" s="17"/>
      <c r="G59" s="17"/>
      <c r="M59" s="30"/>
      <c r="N59" s="89"/>
    </row>
    <row r="60">
      <c r="A60" s="17"/>
      <c r="B60" s="17"/>
      <c r="C60" s="17"/>
      <c r="D60" s="17"/>
      <c r="E60" s="17"/>
      <c r="F60" s="17"/>
      <c r="G60" s="17"/>
      <c r="M60" s="30"/>
      <c r="N60" s="89"/>
    </row>
    <row r="61">
      <c r="A61" s="17"/>
      <c r="B61" s="17"/>
      <c r="C61" s="17"/>
      <c r="D61" s="17"/>
      <c r="E61" s="17"/>
      <c r="F61" s="17"/>
      <c r="G61" s="17"/>
      <c r="M61" s="30"/>
      <c r="N61" s="89"/>
    </row>
    <row r="62">
      <c r="A62" s="17"/>
      <c r="B62" s="17"/>
      <c r="C62" s="17"/>
      <c r="D62" s="17"/>
      <c r="E62" s="17"/>
      <c r="F62" s="17"/>
      <c r="G62" s="17"/>
      <c r="M62" s="30"/>
      <c r="N62" s="89"/>
    </row>
    <row r="63">
      <c r="A63" s="17"/>
      <c r="B63" s="17"/>
      <c r="C63" s="17"/>
      <c r="D63" s="17"/>
      <c r="E63" s="17"/>
      <c r="F63" s="17"/>
      <c r="G63" s="17"/>
      <c r="M63" s="30"/>
      <c r="N63" s="89"/>
    </row>
    <row r="64">
      <c r="A64" s="17"/>
      <c r="B64" s="17"/>
      <c r="C64" s="17"/>
      <c r="D64" s="17"/>
      <c r="E64" s="17"/>
      <c r="F64" s="17"/>
      <c r="G64" s="17"/>
      <c r="M64" s="30"/>
      <c r="N64" s="89"/>
    </row>
    <row r="65">
      <c r="A65" s="17"/>
      <c r="B65" s="17"/>
      <c r="C65" s="17"/>
      <c r="D65" s="17"/>
      <c r="E65" s="17"/>
      <c r="F65" s="17"/>
      <c r="G65" s="17"/>
      <c r="M65" s="30"/>
      <c r="N65" s="89"/>
    </row>
    <row r="66">
      <c r="A66" s="17"/>
      <c r="B66" s="17"/>
      <c r="C66" s="17"/>
      <c r="D66" s="17"/>
      <c r="E66" s="17"/>
      <c r="F66" s="17"/>
      <c r="G66" s="17"/>
      <c r="M66" s="30"/>
      <c r="N66" s="89"/>
    </row>
    <row r="67">
      <c r="A67" s="17"/>
      <c r="B67" s="17"/>
      <c r="C67" s="17"/>
      <c r="D67" s="17"/>
      <c r="E67" s="17"/>
      <c r="F67" s="17"/>
      <c r="G67" s="17"/>
      <c r="M67" s="30"/>
      <c r="N67" s="89"/>
    </row>
    <row r="68">
      <c r="A68" s="17"/>
      <c r="B68" s="17"/>
      <c r="C68" s="17"/>
      <c r="D68" s="17"/>
      <c r="E68" s="17"/>
      <c r="F68" s="17"/>
      <c r="G68" s="17"/>
      <c r="M68" s="30"/>
      <c r="N68" s="89"/>
    </row>
    <row r="69">
      <c r="A69" s="17"/>
      <c r="B69" s="17"/>
      <c r="C69" s="17"/>
      <c r="D69" s="17"/>
      <c r="E69" s="17"/>
      <c r="F69" s="17"/>
      <c r="G69" s="17"/>
      <c r="M69" s="30"/>
      <c r="N69" s="89"/>
    </row>
    <row r="70">
      <c r="A70" s="17"/>
      <c r="B70" s="17"/>
      <c r="C70" s="17"/>
      <c r="D70" s="17"/>
      <c r="E70" s="17"/>
      <c r="F70" s="17"/>
      <c r="G70" s="17"/>
      <c r="M70" s="30"/>
      <c r="N70" s="89"/>
    </row>
    <row r="71">
      <c r="A71" s="17"/>
      <c r="B71" s="17"/>
      <c r="C71" s="17"/>
      <c r="D71" s="17"/>
      <c r="E71" s="17"/>
      <c r="F71" s="17"/>
      <c r="G71" s="17"/>
      <c r="M71" s="30"/>
      <c r="N71" s="89"/>
    </row>
    <row r="72">
      <c r="A72" s="17"/>
      <c r="B72" s="17"/>
      <c r="C72" s="17"/>
      <c r="D72" s="17"/>
      <c r="E72" s="17"/>
      <c r="F72" s="17"/>
      <c r="G72" s="17"/>
      <c r="M72" s="30"/>
      <c r="N72" s="89"/>
    </row>
    <row r="73">
      <c r="A73" s="17"/>
      <c r="B73" s="17"/>
      <c r="C73" s="17"/>
      <c r="D73" s="17"/>
      <c r="E73" s="17"/>
      <c r="F73" s="17"/>
      <c r="G73" s="17"/>
      <c r="M73" s="30"/>
      <c r="N73" s="89"/>
    </row>
    <row r="74">
      <c r="A74" s="17"/>
      <c r="B74" s="17"/>
      <c r="C74" s="17"/>
      <c r="D74" s="17"/>
      <c r="E74" s="17"/>
      <c r="F74" s="17"/>
      <c r="G74" s="17"/>
      <c r="M74" s="30"/>
      <c r="N74" s="89"/>
    </row>
    <row r="75">
      <c r="A75" s="17"/>
      <c r="B75" s="17"/>
      <c r="C75" s="17"/>
      <c r="D75" s="17"/>
      <c r="E75" s="17"/>
      <c r="F75" s="17"/>
      <c r="G75" s="17"/>
      <c r="M75" s="30"/>
      <c r="N75" s="89"/>
    </row>
    <row r="76">
      <c r="A76" s="17"/>
      <c r="B76" s="17"/>
      <c r="C76" s="17"/>
      <c r="D76" s="17"/>
      <c r="E76" s="17"/>
      <c r="F76" s="17"/>
      <c r="G76" s="17"/>
      <c r="M76" s="30"/>
      <c r="N76" s="89"/>
    </row>
    <row r="77">
      <c r="A77" s="17"/>
      <c r="B77" s="17"/>
      <c r="C77" s="17"/>
      <c r="D77" s="17"/>
      <c r="E77" s="17"/>
      <c r="F77" s="17"/>
      <c r="G77" s="17"/>
      <c r="M77" s="30"/>
      <c r="N77" s="89"/>
    </row>
    <row r="78">
      <c r="A78" s="17"/>
      <c r="B78" s="17"/>
      <c r="C78" s="17"/>
      <c r="D78" s="17"/>
      <c r="E78" s="17"/>
      <c r="F78" s="17"/>
      <c r="G78" s="17"/>
      <c r="M78" s="30"/>
      <c r="N78" s="89"/>
    </row>
    <row r="79">
      <c r="A79" s="17"/>
      <c r="B79" s="17"/>
      <c r="C79" s="17"/>
      <c r="D79" s="17"/>
      <c r="E79" s="17"/>
      <c r="F79" s="17"/>
      <c r="G79" s="17"/>
      <c r="M79" s="30"/>
      <c r="N79" s="89"/>
    </row>
    <row r="80">
      <c r="A80" s="17"/>
      <c r="B80" s="17"/>
      <c r="C80" s="17"/>
      <c r="D80" s="17"/>
      <c r="E80" s="17"/>
      <c r="F80" s="17"/>
      <c r="G80" s="17"/>
      <c r="M80" s="30"/>
      <c r="N80" s="89"/>
    </row>
    <row r="81">
      <c r="A81" s="17"/>
      <c r="B81" s="17"/>
      <c r="C81" s="17"/>
      <c r="D81" s="17"/>
      <c r="E81" s="17"/>
      <c r="F81" s="17"/>
      <c r="G81" s="17"/>
      <c r="M81" s="30"/>
      <c r="N81" s="89"/>
    </row>
    <row r="82">
      <c r="A82" s="17"/>
      <c r="B82" s="17"/>
      <c r="C82" s="17"/>
      <c r="D82" s="17"/>
      <c r="E82" s="17"/>
      <c r="F82" s="17"/>
      <c r="G82" s="17"/>
      <c r="M82" s="30"/>
      <c r="N82" s="89"/>
    </row>
    <row r="83">
      <c r="A83" s="17"/>
      <c r="B83" s="17"/>
      <c r="C83" s="17"/>
      <c r="D83" s="17"/>
      <c r="E83" s="17"/>
      <c r="F83" s="17"/>
      <c r="G83" s="17"/>
      <c r="M83" s="30"/>
      <c r="N83" s="89"/>
    </row>
    <row r="84">
      <c r="A84" s="17"/>
      <c r="B84" s="17"/>
      <c r="C84" s="17"/>
      <c r="D84" s="17"/>
      <c r="E84" s="17"/>
      <c r="F84" s="17"/>
      <c r="G84" s="17"/>
      <c r="M84" s="30"/>
      <c r="N84" s="89"/>
    </row>
    <row r="85">
      <c r="A85" s="17"/>
      <c r="B85" s="17"/>
      <c r="C85" s="17"/>
      <c r="D85" s="17"/>
      <c r="E85" s="17"/>
      <c r="F85" s="17"/>
      <c r="G85" s="17"/>
      <c r="M85" s="30"/>
      <c r="N85" s="89"/>
    </row>
    <row r="86">
      <c r="A86" s="17"/>
      <c r="B86" s="17"/>
      <c r="C86" s="17"/>
      <c r="D86" s="17"/>
      <c r="E86" s="17"/>
      <c r="F86" s="17"/>
      <c r="G86" s="17"/>
      <c r="M86" s="30"/>
      <c r="N86" s="89"/>
    </row>
    <row r="87">
      <c r="A87" s="17"/>
      <c r="B87" s="17"/>
      <c r="C87" s="17"/>
      <c r="D87" s="17"/>
      <c r="E87" s="17"/>
      <c r="F87" s="17"/>
      <c r="G87" s="17"/>
      <c r="M87" s="30"/>
      <c r="N87" s="89"/>
    </row>
    <row r="88">
      <c r="A88" s="17"/>
      <c r="B88" s="17"/>
      <c r="C88" s="17"/>
      <c r="D88" s="17"/>
      <c r="E88" s="17"/>
      <c r="F88" s="17"/>
      <c r="G88" s="17"/>
      <c r="M88" s="30"/>
      <c r="N88" s="89"/>
    </row>
    <row r="89">
      <c r="A89" s="17"/>
      <c r="B89" s="17"/>
      <c r="C89" s="17"/>
      <c r="D89" s="17"/>
      <c r="E89" s="17"/>
      <c r="F89" s="17"/>
      <c r="G89" s="17"/>
      <c r="M89" s="30"/>
      <c r="N89" s="89"/>
    </row>
    <row r="90">
      <c r="A90" s="17"/>
      <c r="B90" s="17"/>
      <c r="C90" s="17"/>
      <c r="D90" s="17"/>
      <c r="E90" s="17"/>
      <c r="F90" s="17"/>
      <c r="G90" s="17"/>
      <c r="M90" s="30"/>
      <c r="N90" s="89"/>
    </row>
    <row r="91">
      <c r="A91" s="17"/>
      <c r="B91" s="17"/>
      <c r="C91" s="17"/>
      <c r="D91" s="17"/>
      <c r="E91" s="17"/>
      <c r="F91" s="17"/>
      <c r="G91" s="17"/>
      <c r="M91" s="30"/>
      <c r="N91" s="89"/>
    </row>
    <row r="92">
      <c r="A92" s="17"/>
      <c r="B92" s="17"/>
      <c r="C92" s="17"/>
      <c r="D92" s="17"/>
      <c r="E92" s="17"/>
      <c r="F92" s="17"/>
      <c r="G92" s="17"/>
      <c r="M92" s="30"/>
      <c r="N92" s="89"/>
    </row>
    <row r="93">
      <c r="A93" s="17"/>
      <c r="B93" s="17"/>
      <c r="C93" s="17"/>
      <c r="D93" s="17"/>
      <c r="E93" s="17"/>
      <c r="F93" s="17"/>
      <c r="G93" s="17"/>
      <c r="M93" s="30"/>
      <c r="N93" s="89"/>
    </row>
    <row r="94">
      <c r="A94" s="17"/>
      <c r="B94" s="17"/>
      <c r="C94" s="17"/>
      <c r="D94" s="17"/>
      <c r="E94" s="17"/>
      <c r="F94" s="17"/>
      <c r="G94" s="17"/>
      <c r="M94" s="30"/>
      <c r="N94" s="89"/>
    </row>
    <row r="95">
      <c r="A95" s="17"/>
      <c r="B95" s="17"/>
      <c r="C95" s="17"/>
      <c r="D95" s="17"/>
      <c r="E95" s="17"/>
      <c r="F95" s="17"/>
      <c r="G95" s="17"/>
      <c r="M95" s="30"/>
      <c r="N95" s="89"/>
    </row>
    <row r="96">
      <c r="A96" s="17"/>
      <c r="B96" s="17"/>
      <c r="C96" s="17"/>
      <c r="D96" s="17"/>
      <c r="E96" s="17"/>
      <c r="F96" s="17"/>
      <c r="G96" s="17"/>
      <c r="M96" s="30"/>
      <c r="N96" s="89"/>
    </row>
    <row r="97">
      <c r="A97" s="17"/>
      <c r="B97" s="17"/>
      <c r="C97" s="17"/>
      <c r="D97" s="17"/>
      <c r="E97" s="17"/>
      <c r="F97" s="17"/>
      <c r="G97" s="17"/>
      <c r="M97" s="30"/>
      <c r="N97" s="89"/>
    </row>
    <row r="98">
      <c r="A98" s="17"/>
      <c r="B98" s="17"/>
      <c r="C98" s="17"/>
      <c r="D98" s="17"/>
      <c r="E98" s="17"/>
      <c r="F98" s="17"/>
      <c r="G98" s="17"/>
      <c r="M98" s="30"/>
      <c r="N98" s="89"/>
    </row>
    <row r="99">
      <c r="A99" s="17"/>
      <c r="B99" s="17"/>
      <c r="C99" s="17"/>
      <c r="D99" s="17"/>
      <c r="E99" s="17"/>
      <c r="F99" s="17"/>
      <c r="G99" s="17"/>
      <c r="M99" s="30"/>
      <c r="N99" s="89"/>
    </row>
    <row r="100">
      <c r="A100" s="17"/>
      <c r="B100" s="17"/>
      <c r="C100" s="17"/>
      <c r="D100" s="17"/>
      <c r="E100" s="17"/>
      <c r="F100" s="17"/>
      <c r="G100" s="17"/>
      <c r="M100" s="30"/>
      <c r="N100" s="89"/>
    </row>
    <row r="101">
      <c r="A101" s="17"/>
      <c r="B101" s="17"/>
      <c r="C101" s="17"/>
      <c r="D101" s="17"/>
      <c r="E101" s="17"/>
      <c r="F101" s="17"/>
      <c r="G101" s="17"/>
      <c r="M101" s="30"/>
      <c r="N101" s="89"/>
    </row>
    <row r="102">
      <c r="A102" s="17"/>
      <c r="B102" s="17"/>
      <c r="C102" s="17"/>
      <c r="D102" s="17"/>
      <c r="E102" s="17"/>
      <c r="F102" s="17"/>
      <c r="G102" s="17"/>
      <c r="M102" s="30"/>
      <c r="N102" s="89"/>
    </row>
    <row r="103">
      <c r="A103" s="17"/>
      <c r="B103" s="17"/>
      <c r="C103" s="17"/>
      <c r="D103" s="17"/>
      <c r="E103" s="17"/>
      <c r="F103" s="17"/>
      <c r="G103" s="17"/>
      <c r="M103" s="30"/>
      <c r="N103" s="89"/>
    </row>
    <row r="104">
      <c r="A104" s="17"/>
      <c r="B104" s="17"/>
      <c r="C104" s="17"/>
      <c r="D104" s="17"/>
      <c r="E104" s="17"/>
      <c r="F104" s="17"/>
      <c r="G104" s="17"/>
      <c r="M104" s="30"/>
      <c r="N104" s="89"/>
    </row>
    <row r="105">
      <c r="A105" s="17"/>
      <c r="B105" s="17"/>
      <c r="C105" s="17"/>
      <c r="D105" s="17"/>
      <c r="E105" s="17"/>
      <c r="F105" s="17"/>
      <c r="G105" s="17"/>
      <c r="M105" s="30"/>
      <c r="N105" s="89"/>
    </row>
    <row r="106">
      <c r="A106" s="17"/>
      <c r="B106" s="17"/>
      <c r="C106" s="17"/>
      <c r="D106" s="17"/>
      <c r="E106" s="17"/>
      <c r="F106" s="17"/>
      <c r="G106" s="17"/>
      <c r="M106" s="30"/>
      <c r="N106" s="89"/>
    </row>
    <row r="107">
      <c r="A107" s="17"/>
      <c r="B107" s="17"/>
      <c r="C107" s="17"/>
      <c r="D107" s="17"/>
      <c r="E107" s="17"/>
      <c r="F107" s="17"/>
      <c r="G107" s="17"/>
      <c r="M107" s="30"/>
      <c r="N107" s="89"/>
    </row>
    <row r="108">
      <c r="A108" s="17"/>
      <c r="B108" s="17"/>
      <c r="C108" s="17"/>
      <c r="D108" s="17"/>
      <c r="E108" s="17"/>
      <c r="F108" s="17"/>
      <c r="G108" s="17"/>
      <c r="M108" s="30"/>
      <c r="N108" s="89"/>
    </row>
    <row r="109">
      <c r="A109" s="17"/>
      <c r="B109" s="17"/>
      <c r="C109" s="17"/>
      <c r="D109" s="17"/>
      <c r="E109" s="17"/>
      <c r="F109" s="17"/>
      <c r="G109" s="17"/>
      <c r="M109" s="30"/>
      <c r="N109" s="89"/>
    </row>
    <row r="110">
      <c r="A110" s="17"/>
      <c r="B110" s="17"/>
      <c r="C110" s="17"/>
      <c r="D110" s="17"/>
      <c r="E110" s="17"/>
      <c r="F110" s="17"/>
      <c r="G110" s="17"/>
      <c r="M110" s="30"/>
      <c r="N110" s="89"/>
    </row>
    <row r="111">
      <c r="A111" s="17"/>
      <c r="B111" s="17"/>
      <c r="C111" s="17"/>
      <c r="D111" s="17"/>
      <c r="E111" s="17"/>
      <c r="F111" s="17"/>
      <c r="G111" s="17"/>
      <c r="M111" s="30"/>
      <c r="N111" s="89"/>
    </row>
    <row r="112">
      <c r="A112" s="17"/>
      <c r="B112" s="17"/>
      <c r="C112" s="17"/>
      <c r="D112" s="17"/>
      <c r="E112" s="17"/>
      <c r="F112" s="17"/>
      <c r="G112" s="17"/>
      <c r="M112" s="30"/>
      <c r="N112" s="89"/>
    </row>
    <row r="113">
      <c r="A113" s="17"/>
      <c r="B113" s="17"/>
      <c r="C113" s="17"/>
      <c r="D113" s="17"/>
      <c r="E113" s="17"/>
      <c r="F113" s="17"/>
      <c r="G113" s="17"/>
      <c r="M113" s="30"/>
      <c r="N113" s="89"/>
    </row>
    <row r="114">
      <c r="A114" s="17"/>
      <c r="B114" s="17"/>
      <c r="C114" s="17"/>
      <c r="D114" s="17"/>
      <c r="E114" s="17"/>
      <c r="F114" s="17"/>
      <c r="G114" s="17"/>
      <c r="M114" s="30"/>
      <c r="N114" s="89"/>
    </row>
    <row r="115">
      <c r="A115" s="17"/>
      <c r="B115" s="17"/>
      <c r="C115" s="17"/>
      <c r="D115" s="17"/>
      <c r="E115" s="17"/>
      <c r="F115" s="17"/>
      <c r="G115" s="17"/>
      <c r="M115" s="30"/>
      <c r="N115" s="89"/>
    </row>
    <row r="116">
      <c r="A116" s="17"/>
      <c r="B116" s="17"/>
      <c r="C116" s="17"/>
      <c r="D116" s="17"/>
      <c r="E116" s="17"/>
      <c r="F116" s="17"/>
      <c r="G116" s="17"/>
      <c r="M116" s="30"/>
      <c r="N116" s="89"/>
    </row>
    <row r="117">
      <c r="A117" s="17"/>
      <c r="B117" s="17"/>
      <c r="C117" s="17"/>
      <c r="D117" s="17"/>
      <c r="E117" s="17"/>
      <c r="F117" s="17"/>
      <c r="G117" s="17"/>
      <c r="M117" s="30"/>
      <c r="N117" s="89"/>
    </row>
    <row r="118">
      <c r="A118" s="17"/>
      <c r="B118" s="17"/>
      <c r="C118" s="17"/>
      <c r="D118" s="17"/>
      <c r="E118" s="17"/>
      <c r="F118" s="17"/>
      <c r="G118" s="17"/>
      <c r="M118" s="30"/>
      <c r="N118" s="89"/>
    </row>
    <row r="119">
      <c r="A119" s="17"/>
      <c r="B119" s="17"/>
      <c r="C119" s="17"/>
      <c r="D119" s="17"/>
      <c r="E119" s="17"/>
      <c r="F119" s="17"/>
      <c r="G119" s="17"/>
      <c r="M119" s="30"/>
      <c r="N119" s="89"/>
    </row>
    <row r="120">
      <c r="A120" s="17"/>
      <c r="B120" s="17"/>
      <c r="C120" s="17"/>
      <c r="D120" s="17"/>
      <c r="E120" s="17"/>
      <c r="F120" s="17"/>
      <c r="G120" s="17"/>
      <c r="M120" s="30"/>
      <c r="N120" s="89"/>
    </row>
    <row r="121">
      <c r="A121" s="17"/>
      <c r="B121" s="17"/>
      <c r="C121" s="17"/>
      <c r="D121" s="17"/>
      <c r="E121" s="17"/>
      <c r="F121" s="17"/>
      <c r="G121" s="17"/>
      <c r="M121" s="30"/>
      <c r="N121" s="89"/>
    </row>
    <row r="122">
      <c r="A122" s="17"/>
      <c r="B122" s="17"/>
      <c r="C122" s="17"/>
      <c r="D122" s="17"/>
      <c r="E122" s="17"/>
      <c r="F122" s="17"/>
      <c r="G122" s="17"/>
      <c r="M122" s="30"/>
      <c r="N122" s="89"/>
    </row>
    <row r="123">
      <c r="A123" s="17"/>
      <c r="B123" s="17"/>
      <c r="C123" s="17"/>
      <c r="D123" s="17"/>
      <c r="E123" s="17"/>
      <c r="F123" s="17"/>
      <c r="G123" s="17"/>
      <c r="M123" s="30"/>
      <c r="N123" s="89"/>
    </row>
    <row r="124">
      <c r="A124" s="17"/>
      <c r="B124" s="17"/>
      <c r="C124" s="17"/>
      <c r="D124" s="17"/>
      <c r="E124" s="17"/>
      <c r="F124" s="17"/>
      <c r="G124" s="17"/>
      <c r="M124" s="30"/>
      <c r="N124" s="89"/>
    </row>
    <row r="125">
      <c r="A125" s="17"/>
      <c r="B125" s="17"/>
      <c r="C125" s="17"/>
      <c r="D125" s="17"/>
      <c r="E125" s="17"/>
      <c r="F125" s="17"/>
      <c r="G125" s="17"/>
      <c r="M125" s="30"/>
      <c r="N125" s="89"/>
    </row>
    <row r="126">
      <c r="A126" s="17"/>
      <c r="B126" s="17"/>
      <c r="C126" s="17"/>
      <c r="D126" s="17"/>
      <c r="E126" s="17"/>
      <c r="F126" s="17"/>
      <c r="G126" s="17"/>
      <c r="M126" s="30"/>
      <c r="N126" s="89"/>
    </row>
    <row r="127">
      <c r="A127" s="17"/>
      <c r="B127" s="17"/>
      <c r="C127" s="17"/>
      <c r="D127" s="17"/>
      <c r="E127" s="17"/>
      <c r="F127" s="17"/>
      <c r="G127" s="17"/>
      <c r="M127" s="30"/>
      <c r="N127" s="89"/>
    </row>
    <row r="128">
      <c r="A128" s="17"/>
      <c r="B128" s="17"/>
      <c r="C128" s="17"/>
      <c r="D128" s="17"/>
      <c r="E128" s="17"/>
      <c r="F128" s="17"/>
      <c r="G128" s="17"/>
      <c r="M128" s="30"/>
      <c r="N128" s="89"/>
    </row>
    <row r="129">
      <c r="A129" s="17"/>
      <c r="B129" s="17"/>
      <c r="C129" s="17"/>
      <c r="D129" s="17"/>
      <c r="E129" s="17"/>
      <c r="F129" s="17"/>
      <c r="G129" s="17"/>
      <c r="M129" s="30"/>
      <c r="N129" s="89"/>
    </row>
    <row r="130">
      <c r="A130" s="17"/>
      <c r="B130" s="17"/>
      <c r="C130" s="17"/>
      <c r="D130" s="17"/>
      <c r="E130" s="17"/>
      <c r="F130" s="17"/>
      <c r="G130" s="17"/>
      <c r="M130" s="30"/>
      <c r="N130" s="89"/>
    </row>
    <row r="131">
      <c r="A131" s="17"/>
      <c r="B131" s="17"/>
      <c r="C131" s="17"/>
      <c r="D131" s="17"/>
      <c r="E131" s="17"/>
      <c r="F131" s="17"/>
      <c r="G131" s="17"/>
      <c r="M131" s="30"/>
      <c r="N131" s="89"/>
    </row>
    <row r="132">
      <c r="A132" s="17"/>
      <c r="B132" s="17"/>
      <c r="C132" s="17"/>
      <c r="D132" s="17"/>
      <c r="E132" s="17"/>
      <c r="F132" s="17"/>
      <c r="G132" s="17"/>
      <c r="M132" s="30"/>
      <c r="N132" s="89"/>
    </row>
    <row r="133">
      <c r="A133" s="17"/>
      <c r="B133" s="17"/>
      <c r="C133" s="17"/>
      <c r="D133" s="17"/>
      <c r="E133" s="17"/>
      <c r="F133" s="17"/>
      <c r="G133" s="17"/>
      <c r="M133" s="30"/>
      <c r="N133" s="89"/>
    </row>
    <row r="134">
      <c r="A134" s="17"/>
      <c r="B134" s="17"/>
      <c r="C134" s="17"/>
      <c r="D134" s="17"/>
      <c r="E134" s="17"/>
      <c r="F134" s="17"/>
      <c r="G134" s="17"/>
      <c r="M134" s="30"/>
      <c r="N134" s="89"/>
    </row>
    <row r="135">
      <c r="A135" s="17"/>
      <c r="B135" s="17"/>
      <c r="C135" s="17"/>
      <c r="D135" s="17"/>
      <c r="E135" s="17"/>
      <c r="F135" s="17"/>
      <c r="G135" s="17"/>
      <c r="M135" s="30"/>
      <c r="N135" s="89"/>
    </row>
    <row r="136">
      <c r="A136" s="17"/>
      <c r="B136" s="17"/>
      <c r="C136" s="17"/>
      <c r="D136" s="17"/>
      <c r="E136" s="17"/>
      <c r="F136" s="17"/>
      <c r="G136" s="17"/>
      <c r="M136" s="30"/>
      <c r="N136" s="89"/>
    </row>
    <row r="137">
      <c r="A137" s="17"/>
      <c r="B137" s="17"/>
      <c r="C137" s="17"/>
      <c r="D137" s="17"/>
      <c r="E137" s="17"/>
      <c r="F137" s="17"/>
      <c r="G137" s="17"/>
      <c r="M137" s="30"/>
      <c r="N137" s="89"/>
    </row>
    <row r="138">
      <c r="A138" s="17"/>
      <c r="B138" s="17"/>
      <c r="C138" s="17"/>
      <c r="D138" s="17"/>
      <c r="E138" s="17"/>
      <c r="F138" s="17"/>
      <c r="G138" s="17"/>
      <c r="M138" s="30"/>
      <c r="N138" s="89"/>
    </row>
    <row r="139">
      <c r="A139" s="17"/>
      <c r="B139" s="17"/>
      <c r="C139" s="17"/>
      <c r="D139" s="17"/>
      <c r="E139" s="17"/>
      <c r="F139" s="17"/>
      <c r="G139" s="17"/>
      <c r="M139" s="30"/>
      <c r="N139" s="89"/>
    </row>
    <row r="140">
      <c r="A140" s="17"/>
      <c r="B140" s="17"/>
      <c r="C140" s="17"/>
      <c r="D140" s="17"/>
      <c r="E140" s="17"/>
      <c r="F140" s="17"/>
      <c r="G140" s="17"/>
      <c r="M140" s="30"/>
      <c r="N140" s="89"/>
    </row>
    <row r="141">
      <c r="A141" s="17"/>
      <c r="B141" s="17"/>
      <c r="C141" s="17"/>
      <c r="D141" s="17"/>
      <c r="E141" s="17"/>
      <c r="F141" s="17"/>
      <c r="G141" s="17"/>
      <c r="M141" s="30"/>
      <c r="N141" s="89"/>
    </row>
    <row r="142">
      <c r="A142" s="17"/>
      <c r="B142" s="17"/>
      <c r="C142" s="17"/>
      <c r="D142" s="17"/>
      <c r="E142" s="17"/>
      <c r="F142" s="17"/>
      <c r="G142" s="17"/>
      <c r="M142" s="30"/>
      <c r="N142" s="89"/>
    </row>
    <row r="143">
      <c r="A143" s="17"/>
      <c r="B143" s="17"/>
      <c r="C143" s="17"/>
      <c r="D143" s="17"/>
      <c r="E143" s="17"/>
      <c r="F143" s="17"/>
      <c r="G143" s="17"/>
      <c r="M143" s="30"/>
      <c r="N143" s="89"/>
    </row>
    <row r="144">
      <c r="A144" s="17"/>
      <c r="B144" s="17"/>
      <c r="C144" s="17"/>
      <c r="D144" s="17"/>
      <c r="E144" s="17"/>
      <c r="F144" s="17"/>
      <c r="G144" s="17"/>
      <c r="M144" s="30"/>
      <c r="N144" s="89"/>
    </row>
    <row r="145">
      <c r="A145" s="17"/>
      <c r="B145" s="17"/>
      <c r="C145" s="17"/>
      <c r="D145" s="17"/>
      <c r="E145" s="17"/>
      <c r="F145" s="17"/>
      <c r="G145" s="17"/>
      <c r="M145" s="30"/>
      <c r="N145" s="89"/>
    </row>
    <row r="146">
      <c r="A146" s="17"/>
      <c r="B146" s="17"/>
      <c r="C146" s="17"/>
      <c r="D146" s="17"/>
      <c r="E146" s="17"/>
      <c r="F146" s="17"/>
      <c r="G146" s="17"/>
      <c r="M146" s="30"/>
      <c r="N146" s="89"/>
    </row>
    <row r="147">
      <c r="A147" s="17"/>
      <c r="B147" s="17"/>
      <c r="C147" s="17"/>
      <c r="D147" s="17"/>
      <c r="E147" s="17"/>
      <c r="F147" s="17"/>
      <c r="G147" s="17"/>
      <c r="M147" s="30"/>
      <c r="N147" s="89"/>
    </row>
    <row r="148">
      <c r="A148" s="17"/>
      <c r="B148" s="17"/>
      <c r="C148" s="17"/>
      <c r="D148" s="17"/>
      <c r="E148" s="17"/>
      <c r="F148" s="17"/>
      <c r="G148" s="17"/>
      <c r="M148" s="30"/>
      <c r="N148" s="89"/>
    </row>
    <row r="149">
      <c r="A149" s="17"/>
      <c r="B149" s="17"/>
      <c r="C149" s="17"/>
      <c r="D149" s="17"/>
      <c r="E149" s="17"/>
      <c r="F149" s="17"/>
      <c r="G149" s="17"/>
      <c r="M149" s="30"/>
      <c r="N149" s="89"/>
    </row>
    <row r="150">
      <c r="A150" s="17"/>
      <c r="B150" s="17"/>
      <c r="C150" s="17"/>
      <c r="D150" s="17"/>
      <c r="E150" s="17"/>
      <c r="F150" s="17"/>
      <c r="G150" s="17"/>
      <c r="M150" s="30"/>
      <c r="N150" s="89"/>
    </row>
    <row r="151">
      <c r="A151" s="17"/>
      <c r="B151" s="17"/>
      <c r="C151" s="17"/>
      <c r="D151" s="17"/>
      <c r="E151" s="17"/>
      <c r="F151" s="17"/>
      <c r="G151" s="17"/>
      <c r="M151" s="30"/>
      <c r="N151" s="89"/>
    </row>
    <row r="152">
      <c r="A152" s="17"/>
      <c r="B152" s="17"/>
      <c r="C152" s="17"/>
      <c r="D152" s="17"/>
      <c r="E152" s="17"/>
      <c r="F152" s="17"/>
      <c r="G152" s="17"/>
      <c r="M152" s="30"/>
      <c r="N152" s="89"/>
    </row>
    <row r="153">
      <c r="A153" s="17"/>
      <c r="B153" s="17"/>
      <c r="C153" s="17"/>
      <c r="D153" s="17"/>
      <c r="E153" s="17"/>
      <c r="F153" s="17"/>
      <c r="G153" s="17"/>
      <c r="M153" s="30"/>
      <c r="N153" s="89"/>
    </row>
    <row r="154">
      <c r="A154" s="17"/>
      <c r="B154" s="17"/>
      <c r="C154" s="17"/>
      <c r="D154" s="17"/>
      <c r="E154" s="17"/>
      <c r="F154" s="17"/>
      <c r="G154" s="17"/>
      <c r="M154" s="30"/>
      <c r="N154" s="89"/>
    </row>
    <row r="155">
      <c r="A155" s="17"/>
      <c r="B155" s="17"/>
      <c r="C155" s="17"/>
      <c r="D155" s="17"/>
      <c r="E155" s="17"/>
      <c r="F155" s="17"/>
      <c r="G155" s="17"/>
      <c r="M155" s="30"/>
      <c r="N155" s="89"/>
    </row>
    <row r="156">
      <c r="A156" s="17"/>
      <c r="B156" s="17"/>
      <c r="C156" s="17"/>
      <c r="D156" s="17"/>
      <c r="E156" s="17"/>
      <c r="F156" s="17"/>
      <c r="G156" s="17"/>
      <c r="M156" s="30"/>
      <c r="N156" s="89"/>
    </row>
    <row r="157">
      <c r="A157" s="17"/>
      <c r="B157" s="17"/>
      <c r="C157" s="17"/>
      <c r="D157" s="17"/>
      <c r="E157" s="17"/>
      <c r="F157" s="17"/>
      <c r="G157" s="17"/>
      <c r="M157" s="30"/>
      <c r="N157" s="89"/>
    </row>
    <row r="158">
      <c r="A158" s="17"/>
      <c r="B158" s="17"/>
      <c r="C158" s="17"/>
      <c r="D158" s="17"/>
      <c r="E158" s="17"/>
      <c r="F158" s="17"/>
      <c r="G158" s="17"/>
      <c r="M158" s="30"/>
      <c r="N158" s="89"/>
    </row>
    <row r="159">
      <c r="A159" s="17"/>
      <c r="B159" s="17"/>
      <c r="C159" s="17"/>
      <c r="D159" s="17"/>
      <c r="E159" s="17"/>
      <c r="F159" s="17"/>
      <c r="G159" s="17"/>
      <c r="M159" s="30"/>
      <c r="N159" s="89"/>
    </row>
    <row r="160">
      <c r="A160" s="17"/>
      <c r="B160" s="17"/>
      <c r="C160" s="17"/>
      <c r="D160" s="17"/>
      <c r="E160" s="17"/>
      <c r="F160" s="17"/>
      <c r="G160" s="17"/>
      <c r="M160" s="30"/>
      <c r="N160" s="89"/>
    </row>
    <row r="161">
      <c r="A161" s="17"/>
      <c r="B161" s="17"/>
      <c r="C161" s="17"/>
      <c r="D161" s="17"/>
      <c r="E161" s="17"/>
      <c r="F161" s="17"/>
      <c r="G161" s="17"/>
      <c r="M161" s="30"/>
      <c r="N161" s="89"/>
    </row>
    <row r="162">
      <c r="A162" s="17"/>
      <c r="B162" s="17"/>
      <c r="C162" s="17"/>
      <c r="D162" s="17"/>
      <c r="E162" s="17"/>
      <c r="F162" s="17"/>
      <c r="G162" s="17"/>
      <c r="M162" s="30"/>
      <c r="N162" s="89"/>
    </row>
    <row r="163">
      <c r="A163" s="17"/>
      <c r="B163" s="17"/>
      <c r="C163" s="17"/>
      <c r="D163" s="17"/>
      <c r="E163" s="17"/>
      <c r="F163" s="17"/>
      <c r="G163" s="17"/>
      <c r="M163" s="30"/>
      <c r="N163" s="89"/>
    </row>
    <row r="164">
      <c r="A164" s="17"/>
      <c r="B164" s="17"/>
      <c r="C164" s="17"/>
      <c r="D164" s="17"/>
      <c r="E164" s="17"/>
      <c r="F164" s="17"/>
      <c r="G164" s="17"/>
      <c r="M164" s="30"/>
      <c r="N164" s="89"/>
    </row>
    <row r="165">
      <c r="A165" s="17"/>
      <c r="B165" s="17"/>
      <c r="C165" s="17"/>
      <c r="D165" s="17"/>
      <c r="E165" s="17"/>
      <c r="F165" s="17"/>
      <c r="G165" s="17"/>
      <c r="M165" s="30"/>
      <c r="N165" s="89"/>
    </row>
    <row r="166">
      <c r="A166" s="17"/>
      <c r="B166" s="17"/>
      <c r="C166" s="17"/>
      <c r="D166" s="17"/>
      <c r="E166" s="17"/>
      <c r="F166" s="17"/>
      <c r="G166" s="17"/>
      <c r="M166" s="30"/>
      <c r="N166" s="89"/>
    </row>
    <row r="167">
      <c r="A167" s="17"/>
      <c r="B167" s="17"/>
      <c r="C167" s="17"/>
      <c r="D167" s="17"/>
      <c r="E167" s="17"/>
      <c r="F167" s="17"/>
      <c r="G167" s="17"/>
      <c r="M167" s="30"/>
      <c r="N167" s="89"/>
    </row>
    <row r="168">
      <c r="A168" s="17"/>
      <c r="B168" s="17"/>
      <c r="C168" s="17"/>
      <c r="D168" s="17"/>
      <c r="E168" s="17"/>
      <c r="F168" s="17"/>
      <c r="G168" s="17"/>
      <c r="M168" s="30"/>
      <c r="N168" s="89"/>
    </row>
    <row r="169">
      <c r="A169" s="17"/>
      <c r="B169" s="17"/>
      <c r="C169" s="17"/>
      <c r="D169" s="17"/>
      <c r="E169" s="17"/>
      <c r="F169" s="17"/>
      <c r="G169" s="17"/>
      <c r="M169" s="30"/>
      <c r="N169" s="89"/>
    </row>
    <row r="170">
      <c r="A170" s="17"/>
      <c r="B170" s="17"/>
      <c r="C170" s="17"/>
      <c r="D170" s="17"/>
      <c r="E170" s="17"/>
      <c r="F170" s="17"/>
      <c r="G170" s="17"/>
      <c r="M170" s="30"/>
      <c r="N170" s="89"/>
    </row>
    <row r="171">
      <c r="A171" s="17"/>
      <c r="B171" s="17"/>
      <c r="C171" s="17"/>
      <c r="D171" s="17"/>
      <c r="E171" s="17"/>
      <c r="F171" s="17"/>
      <c r="G171" s="17"/>
      <c r="M171" s="30"/>
      <c r="N171" s="89"/>
    </row>
    <row r="172">
      <c r="A172" s="17"/>
      <c r="B172" s="17"/>
      <c r="C172" s="17"/>
      <c r="D172" s="17"/>
      <c r="E172" s="17"/>
      <c r="F172" s="17"/>
      <c r="G172" s="17"/>
      <c r="M172" s="30"/>
      <c r="N172" s="89"/>
    </row>
    <row r="173">
      <c r="A173" s="17"/>
      <c r="B173" s="17"/>
      <c r="C173" s="17"/>
      <c r="D173" s="17"/>
      <c r="E173" s="17"/>
      <c r="F173" s="17"/>
      <c r="G173" s="17"/>
      <c r="M173" s="30"/>
      <c r="N173" s="89"/>
    </row>
    <row r="174">
      <c r="A174" s="17"/>
      <c r="B174" s="17"/>
      <c r="C174" s="17"/>
      <c r="D174" s="17"/>
      <c r="E174" s="17"/>
      <c r="F174" s="17"/>
      <c r="G174" s="17"/>
      <c r="M174" s="30"/>
      <c r="N174" s="89"/>
    </row>
    <row r="175">
      <c r="A175" s="17"/>
      <c r="B175" s="17"/>
      <c r="C175" s="17"/>
      <c r="D175" s="17"/>
      <c r="E175" s="17"/>
      <c r="F175" s="17"/>
      <c r="G175" s="17"/>
      <c r="M175" s="30"/>
      <c r="N175" s="89"/>
    </row>
    <row r="176">
      <c r="A176" s="17"/>
      <c r="B176" s="17"/>
      <c r="C176" s="17"/>
      <c r="D176" s="17"/>
      <c r="E176" s="17"/>
      <c r="F176" s="17"/>
      <c r="G176" s="17"/>
      <c r="M176" s="30"/>
      <c r="N176" s="89"/>
    </row>
    <row r="177">
      <c r="A177" s="17"/>
      <c r="B177" s="17"/>
      <c r="C177" s="17"/>
      <c r="D177" s="17"/>
      <c r="E177" s="17"/>
      <c r="F177" s="17"/>
      <c r="G177" s="17"/>
      <c r="M177" s="30"/>
      <c r="N177" s="89"/>
    </row>
    <row r="178">
      <c r="A178" s="17"/>
      <c r="B178" s="17"/>
      <c r="C178" s="17"/>
      <c r="D178" s="17"/>
      <c r="E178" s="17"/>
      <c r="F178" s="17"/>
      <c r="G178" s="17"/>
      <c r="M178" s="30"/>
      <c r="N178" s="89"/>
    </row>
    <row r="179">
      <c r="A179" s="17"/>
      <c r="B179" s="17"/>
      <c r="C179" s="17"/>
      <c r="D179" s="17"/>
      <c r="E179" s="17"/>
      <c r="F179" s="17"/>
      <c r="G179" s="17"/>
      <c r="M179" s="30"/>
      <c r="N179" s="89"/>
    </row>
    <row r="180">
      <c r="A180" s="17"/>
      <c r="B180" s="17"/>
      <c r="C180" s="17"/>
      <c r="D180" s="17"/>
      <c r="E180" s="17"/>
      <c r="F180" s="17"/>
      <c r="G180" s="17"/>
      <c r="M180" s="30"/>
      <c r="N180" s="89"/>
    </row>
    <row r="181">
      <c r="A181" s="17"/>
      <c r="B181" s="17"/>
      <c r="C181" s="17"/>
      <c r="D181" s="17"/>
      <c r="E181" s="17"/>
      <c r="F181" s="17"/>
      <c r="G181" s="17"/>
      <c r="M181" s="30"/>
      <c r="N181" s="89"/>
    </row>
    <row r="182">
      <c r="A182" s="17"/>
      <c r="B182" s="17"/>
      <c r="C182" s="17"/>
      <c r="D182" s="17"/>
      <c r="E182" s="17"/>
      <c r="F182" s="17"/>
      <c r="G182" s="17"/>
      <c r="M182" s="30"/>
      <c r="N182" s="89"/>
    </row>
    <row r="183">
      <c r="A183" s="17"/>
      <c r="B183" s="17"/>
      <c r="C183" s="17"/>
      <c r="D183" s="17"/>
      <c r="E183" s="17"/>
      <c r="F183" s="17"/>
      <c r="G183" s="17"/>
      <c r="M183" s="30"/>
      <c r="N183" s="89"/>
    </row>
    <row r="184">
      <c r="A184" s="17"/>
      <c r="B184" s="17"/>
      <c r="C184" s="17"/>
      <c r="D184" s="17"/>
      <c r="E184" s="17"/>
      <c r="F184" s="17"/>
      <c r="G184" s="17"/>
      <c r="M184" s="30"/>
      <c r="N184" s="89"/>
    </row>
    <row r="185">
      <c r="A185" s="17"/>
      <c r="B185" s="17"/>
      <c r="C185" s="17"/>
      <c r="D185" s="17"/>
      <c r="E185" s="17"/>
      <c r="F185" s="17"/>
      <c r="G185" s="17"/>
      <c r="M185" s="30"/>
      <c r="N185" s="89"/>
    </row>
    <row r="186">
      <c r="A186" s="17"/>
      <c r="B186" s="17"/>
      <c r="C186" s="17"/>
      <c r="D186" s="17"/>
      <c r="E186" s="17"/>
      <c r="F186" s="17"/>
      <c r="G186" s="17"/>
      <c r="M186" s="30"/>
      <c r="N186" s="89"/>
    </row>
    <row r="187">
      <c r="A187" s="17"/>
      <c r="B187" s="17"/>
      <c r="C187" s="17"/>
      <c r="D187" s="17"/>
      <c r="E187" s="17"/>
      <c r="F187" s="17"/>
      <c r="G187" s="17"/>
      <c r="M187" s="30"/>
      <c r="N187" s="89"/>
    </row>
    <row r="188">
      <c r="A188" s="17"/>
      <c r="B188" s="17"/>
      <c r="C188" s="17"/>
      <c r="D188" s="17"/>
      <c r="E188" s="17"/>
      <c r="F188" s="17"/>
      <c r="G188" s="17"/>
      <c r="M188" s="30"/>
      <c r="N188" s="89"/>
    </row>
    <row r="189">
      <c r="A189" s="17"/>
      <c r="B189" s="17"/>
      <c r="C189" s="17"/>
      <c r="D189" s="17"/>
      <c r="E189" s="17"/>
      <c r="F189" s="17"/>
      <c r="G189" s="17"/>
      <c r="M189" s="30"/>
      <c r="N189" s="89"/>
    </row>
    <row r="190">
      <c r="A190" s="17"/>
      <c r="B190" s="17"/>
      <c r="C190" s="17"/>
      <c r="D190" s="17"/>
      <c r="E190" s="17"/>
      <c r="F190" s="17"/>
      <c r="G190" s="17"/>
      <c r="M190" s="30"/>
      <c r="N190" s="89"/>
    </row>
    <row r="191">
      <c r="A191" s="17"/>
      <c r="B191" s="17"/>
      <c r="C191" s="17"/>
      <c r="D191" s="17"/>
      <c r="E191" s="17"/>
      <c r="F191" s="17"/>
      <c r="G191" s="17"/>
      <c r="M191" s="30"/>
      <c r="N191" s="89"/>
    </row>
    <row r="192">
      <c r="A192" s="17"/>
      <c r="B192" s="17"/>
      <c r="C192" s="17"/>
      <c r="D192" s="17"/>
      <c r="E192" s="17"/>
      <c r="F192" s="17"/>
      <c r="G192" s="17"/>
      <c r="M192" s="30"/>
      <c r="N192" s="89"/>
    </row>
    <row r="193">
      <c r="A193" s="17"/>
      <c r="B193" s="17"/>
      <c r="C193" s="17"/>
      <c r="D193" s="17"/>
      <c r="E193" s="17"/>
      <c r="F193" s="17"/>
      <c r="G193" s="17"/>
      <c r="M193" s="30"/>
      <c r="N193" s="89"/>
    </row>
    <row r="194">
      <c r="A194" s="17"/>
      <c r="B194" s="17"/>
      <c r="C194" s="17"/>
      <c r="D194" s="17"/>
      <c r="E194" s="17"/>
      <c r="F194" s="17"/>
      <c r="G194" s="17"/>
      <c r="M194" s="30"/>
      <c r="N194" s="89"/>
    </row>
    <row r="195">
      <c r="A195" s="17"/>
      <c r="B195" s="17"/>
      <c r="C195" s="17"/>
      <c r="D195" s="17"/>
      <c r="E195" s="17"/>
      <c r="F195" s="17"/>
      <c r="G195" s="17"/>
      <c r="M195" s="30"/>
      <c r="N195" s="89"/>
    </row>
    <row r="196">
      <c r="A196" s="17"/>
      <c r="B196" s="17"/>
      <c r="C196" s="17"/>
      <c r="D196" s="17"/>
      <c r="E196" s="17"/>
      <c r="F196" s="17"/>
      <c r="G196" s="17"/>
      <c r="M196" s="30"/>
      <c r="N196" s="89"/>
    </row>
    <row r="197">
      <c r="A197" s="17"/>
      <c r="B197" s="17"/>
      <c r="C197" s="17"/>
      <c r="D197" s="17"/>
      <c r="E197" s="17"/>
      <c r="F197" s="17"/>
      <c r="G197" s="17"/>
      <c r="M197" s="30"/>
      <c r="N197" s="89"/>
    </row>
    <row r="198">
      <c r="A198" s="17"/>
      <c r="B198" s="17"/>
      <c r="C198" s="17"/>
      <c r="D198" s="17"/>
      <c r="E198" s="17"/>
      <c r="F198" s="17"/>
      <c r="G198" s="17"/>
      <c r="M198" s="30"/>
      <c r="N198" s="89"/>
    </row>
    <row r="199">
      <c r="A199" s="17"/>
      <c r="B199" s="17"/>
      <c r="C199" s="17"/>
      <c r="D199" s="17"/>
      <c r="E199" s="17"/>
      <c r="F199" s="17"/>
      <c r="G199" s="17"/>
      <c r="M199" s="30"/>
      <c r="N199" s="89"/>
    </row>
    <row r="200">
      <c r="A200" s="17"/>
      <c r="B200" s="17"/>
      <c r="C200" s="17"/>
      <c r="D200" s="17"/>
      <c r="E200" s="17"/>
      <c r="F200" s="17"/>
      <c r="G200" s="17"/>
      <c r="M200" s="30"/>
      <c r="N200" s="89"/>
    </row>
    <row r="201">
      <c r="A201" s="17"/>
      <c r="B201" s="17"/>
      <c r="C201" s="17"/>
      <c r="D201" s="17"/>
      <c r="E201" s="17"/>
      <c r="F201" s="17"/>
      <c r="G201" s="17"/>
      <c r="M201" s="30"/>
      <c r="N201" s="89"/>
    </row>
    <row r="202">
      <c r="A202" s="17"/>
      <c r="B202" s="17"/>
      <c r="C202" s="17"/>
      <c r="D202" s="17"/>
      <c r="E202" s="17"/>
      <c r="F202" s="17"/>
      <c r="G202" s="17"/>
      <c r="M202" s="30"/>
      <c r="N202" s="89"/>
    </row>
    <row r="203">
      <c r="A203" s="17"/>
      <c r="B203" s="17"/>
      <c r="C203" s="17"/>
      <c r="D203" s="17"/>
      <c r="E203" s="17"/>
      <c r="F203" s="17"/>
      <c r="G203" s="17"/>
      <c r="M203" s="30"/>
      <c r="N203" s="89"/>
    </row>
    <row r="204">
      <c r="A204" s="17"/>
      <c r="B204" s="17"/>
      <c r="C204" s="17"/>
      <c r="D204" s="17"/>
      <c r="E204" s="17"/>
      <c r="F204" s="17"/>
      <c r="G204" s="17"/>
      <c r="M204" s="30"/>
      <c r="N204" s="89"/>
    </row>
    <row r="205">
      <c r="A205" s="17"/>
      <c r="B205" s="17"/>
      <c r="C205" s="17"/>
      <c r="D205" s="17"/>
      <c r="E205" s="17"/>
      <c r="F205" s="17"/>
      <c r="G205" s="17"/>
      <c r="M205" s="30"/>
      <c r="N205" s="89"/>
    </row>
    <row r="206">
      <c r="A206" s="17"/>
      <c r="B206" s="17"/>
      <c r="C206" s="17"/>
      <c r="D206" s="17"/>
      <c r="E206" s="17"/>
      <c r="F206" s="17"/>
      <c r="G206" s="17"/>
      <c r="M206" s="30"/>
      <c r="N206" s="89"/>
    </row>
    <row r="207">
      <c r="A207" s="17"/>
      <c r="B207" s="17"/>
      <c r="C207" s="17"/>
      <c r="D207" s="17"/>
      <c r="E207" s="17"/>
      <c r="F207" s="17"/>
      <c r="G207" s="17"/>
      <c r="M207" s="30"/>
      <c r="N207" s="89"/>
    </row>
    <row r="208">
      <c r="A208" s="17"/>
      <c r="B208" s="17"/>
      <c r="C208" s="17"/>
      <c r="D208" s="17"/>
      <c r="E208" s="17"/>
      <c r="F208" s="17"/>
      <c r="G208" s="17"/>
      <c r="M208" s="30"/>
      <c r="N208" s="89"/>
    </row>
    <row r="209">
      <c r="A209" s="17"/>
      <c r="B209" s="17"/>
      <c r="C209" s="17"/>
      <c r="D209" s="17"/>
      <c r="E209" s="17"/>
      <c r="F209" s="17"/>
      <c r="G209" s="17"/>
      <c r="M209" s="30"/>
      <c r="N209" s="89"/>
    </row>
    <row r="210">
      <c r="A210" s="17"/>
      <c r="B210" s="17"/>
      <c r="C210" s="17"/>
      <c r="D210" s="17"/>
      <c r="E210" s="17"/>
      <c r="F210" s="17"/>
      <c r="G210" s="17"/>
      <c r="M210" s="30"/>
      <c r="N210" s="89"/>
    </row>
    <row r="211">
      <c r="A211" s="17"/>
      <c r="B211" s="17"/>
      <c r="C211" s="17"/>
      <c r="D211" s="17"/>
      <c r="E211" s="17"/>
      <c r="F211" s="17"/>
      <c r="G211" s="17"/>
      <c r="M211" s="30"/>
      <c r="N211" s="89"/>
    </row>
    <row r="212">
      <c r="A212" s="17"/>
      <c r="B212" s="17"/>
      <c r="C212" s="17"/>
      <c r="D212" s="17"/>
      <c r="E212" s="17"/>
      <c r="F212" s="17"/>
      <c r="G212" s="17"/>
      <c r="M212" s="30"/>
      <c r="N212" s="89"/>
    </row>
    <row r="213">
      <c r="A213" s="17"/>
      <c r="B213" s="17"/>
      <c r="C213" s="17"/>
      <c r="D213" s="17"/>
      <c r="E213" s="17"/>
      <c r="F213" s="17"/>
      <c r="G213" s="17"/>
      <c r="M213" s="30"/>
      <c r="N213" s="89"/>
    </row>
    <row r="214">
      <c r="A214" s="17"/>
      <c r="B214" s="17"/>
      <c r="C214" s="17"/>
      <c r="D214" s="17"/>
      <c r="E214" s="17"/>
      <c r="F214" s="17"/>
      <c r="G214" s="17"/>
      <c r="M214" s="30"/>
      <c r="N214" s="89"/>
    </row>
    <row r="215">
      <c r="A215" s="17"/>
      <c r="B215" s="17"/>
      <c r="C215" s="17"/>
      <c r="D215" s="17"/>
      <c r="E215" s="17"/>
      <c r="F215" s="17"/>
      <c r="G215" s="17"/>
      <c r="M215" s="30"/>
      <c r="N215" s="89"/>
    </row>
    <row r="216">
      <c r="A216" s="17"/>
      <c r="B216" s="17"/>
      <c r="C216" s="17"/>
      <c r="D216" s="17"/>
      <c r="E216" s="17"/>
      <c r="F216" s="17"/>
      <c r="G216" s="17"/>
      <c r="M216" s="30"/>
      <c r="N216" s="89"/>
    </row>
    <row r="217">
      <c r="A217" s="17"/>
      <c r="B217" s="17"/>
      <c r="C217" s="17"/>
      <c r="D217" s="17"/>
      <c r="E217" s="17"/>
      <c r="F217" s="17"/>
      <c r="G217" s="17"/>
      <c r="M217" s="30"/>
      <c r="N217" s="89"/>
    </row>
    <row r="218">
      <c r="A218" s="17"/>
      <c r="B218" s="17"/>
      <c r="C218" s="17"/>
      <c r="D218" s="17"/>
      <c r="E218" s="17"/>
      <c r="F218" s="17"/>
      <c r="G218" s="17"/>
      <c r="M218" s="30"/>
      <c r="N218" s="89"/>
    </row>
    <row r="219">
      <c r="A219" s="17"/>
      <c r="B219" s="17"/>
      <c r="C219" s="17"/>
      <c r="D219" s="17"/>
      <c r="E219" s="17"/>
      <c r="F219" s="17"/>
      <c r="G219" s="17"/>
      <c r="M219" s="30"/>
      <c r="N219" s="89"/>
    </row>
    <row r="220">
      <c r="A220" s="17"/>
      <c r="B220" s="17"/>
      <c r="C220" s="17"/>
      <c r="D220" s="17"/>
      <c r="E220" s="17"/>
      <c r="F220" s="17"/>
      <c r="G220" s="17"/>
      <c r="M220" s="30"/>
      <c r="N220" s="89"/>
    </row>
    <row r="221">
      <c r="A221" s="17"/>
      <c r="B221" s="17"/>
      <c r="C221" s="17"/>
      <c r="D221" s="17"/>
      <c r="E221" s="17"/>
      <c r="F221" s="17"/>
      <c r="G221" s="17"/>
      <c r="M221" s="30"/>
      <c r="N221" s="89"/>
    </row>
    <row r="222">
      <c r="A222" s="17"/>
      <c r="B222" s="17"/>
      <c r="C222" s="17"/>
      <c r="D222" s="17"/>
      <c r="E222" s="17"/>
      <c r="F222" s="17"/>
      <c r="G222" s="17"/>
      <c r="M222" s="30"/>
      <c r="N222" s="89"/>
    </row>
    <row r="223">
      <c r="A223" s="17"/>
      <c r="B223" s="17"/>
      <c r="C223" s="17"/>
      <c r="D223" s="17"/>
      <c r="E223" s="17"/>
      <c r="F223" s="17"/>
      <c r="G223" s="17"/>
      <c r="M223" s="30"/>
      <c r="N223" s="89"/>
    </row>
    <row r="224">
      <c r="A224" s="17"/>
      <c r="B224" s="17"/>
      <c r="C224" s="17"/>
      <c r="D224" s="17"/>
      <c r="E224" s="17"/>
      <c r="F224" s="17"/>
      <c r="G224" s="17"/>
      <c r="M224" s="30"/>
      <c r="N224" s="89"/>
    </row>
    <row r="225">
      <c r="A225" s="17"/>
      <c r="B225" s="17"/>
      <c r="C225" s="17"/>
      <c r="D225" s="17"/>
      <c r="E225" s="17"/>
      <c r="F225" s="17"/>
      <c r="G225" s="17"/>
      <c r="M225" s="30"/>
      <c r="N225" s="89"/>
    </row>
    <row r="226">
      <c r="A226" s="17"/>
      <c r="B226" s="17"/>
      <c r="C226" s="17"/>
      <c r="D226" s="17"/>
      <c r="E226" s="17"/>
      <c r="F226" s="17"/>
      <c r="G226" s="17"/>
      <c r="M226" s="30"/>
      <c r="N226" s="89"/>
    </row>
    <row r="227">
      <c r="A227" s="17"/>
      <c r="B227" s="17"/>
      <c r="C227" s="17"/>
      <c r="D227" s="17"/>
      <c r="E227" s="17"/>
      <c r="F227" s="17"/>
      <c r="G227" s="17"/>
      <c r="M227" s="30"/>
      <c r="N227" s="89"/>
    </row>
    <row r="228">
      <c r="A228" s="17"/>
      <c r="B228" s="17"/>
      <c r="C228" s="17"/>
      <c r="D228" s="17"/>
      <c r="E228" s="17"/>
      <c r="F228" s="17"/>
      <c r="G228" s="17"/>
      <c r="M228" s="30"/>
      <c r="N228" s="89"/>
    </row>
    <row r="229">
      <c r="A229" s="17"/>
      <c r="B229" s="17"/>
      <c r="C229" s="17"/>
      <c r="D229" s="17"/>
      <c r="E229" s="17"/>
      <c r="F229" s="17"/>
      <c r="G229" s="17"/>
      <c r="M229" s="30"/>
      <c r="N229" s="89"/>
    </row>
    <row r="230">
      <c r="A230" s="17"/>
      <c r="B230" s="17"/>
      <c r="C230" s="17"/>
      <c r="D230" s="17"/>
      <c r="E230" s="17"/>
      <c r="F230" s="17"/>
      <c r="G230" s="17"/>
      <c r="M230" s="30"/>
      <c r="N230" s="89"/>
    </row>
    <row r="231">
      <c r="A231" s="17"/>
      <c r="B231" s="17"/>
      <c r="C231" s="17"/>
      <c r="D231" s="17"/>
      <c r="E231" s="17"/>
      <c r="F231" s="17"/>
      <c r="G231" s="17"/>
      <c r="M231" s="30"/>
      <c r="N231" s="89"/>
    </row>
    <row r="232">
      <c r="A232" s="17"/>
      <c r="B232" s="17"/>
      <c r="C232" s="17"/>
      <c r="D232" s="17"/>
      <c r="E232" s="17"/>
      <c r="F232" s="17"/>
      <c r="G232" s="17"/>
      <c r="M232" s="30"/>
      <c r="N232" s="89"/>
    </row>
    <row r="233">
      <c r="A233" s="17"/>
      <c r="B233" s="17"/>
      <c r="C233" s="17"/>
      <c r="D233" s="17"/>
      <c r="E233" s="17"/>
      <c r="F233" s="17"/>
      <c r="G233" s="17"/>
      <c r="M233" s="30"/>
      <c r="N233" s="89"/>
    </row>
    <row r="234">
      <c r="A234" s="17"/>
      <c r="B234" s="17"/>
      <c r="C234" s="17"/>
      <c r="D234" s="17"/>
      <c r="E234" s="17"/>
      <c r="F234" s="17"/>
      <c r="G234" s="17"/>
      <c r="M234" s="30"/>
      <c r="N234" s="89"/>
    </row>
    <row r="235">
      <c r="A235" s="17"/>
      <c r="B235" s="17"/>
      <c r="C235" s="17"/>
      <c r="D235" s="17"/>
      <c r="E235" s="17"/>
      <c r="F235" s="17"/>
      <c r="G235" s="17"/>
      <c r="M235" s="30"/>
      <c r="N235" s="89"/>
    </row>
    <row r="236">
      <c r="A236" s="17"/>
      <c r="B236" s="17"/>
      <c r="C236" s="17"/>
      <c r="D236" s="17"/>
      <c r="E236" s="17"/>
      <c r="F236" s="17"/>
      <c r="G236" s="17"/>
      <c r="M236" s="30"/>
      <c r="N236" s="89"/>
    </row>
    <row r="237">
      <c r="A237" s="17"/>
      <c r="B237" s="17"/>
      <c r="C237" s="17"/>
      <c r="D237" s="17"/>
      <c r="E237" s="17"/>
      <c r="F237" s="17"/>
      <c r="G237" s="17"/>
      <c r="M237" s="30"/>
      <c r="N237" s="89"/>
    </row>
    <row r="238">
      <c r="A238" s="17"/>
      <c r="B238" s="17"/>
      <c r="C238" s="17"/>
      <c r="D238" s="17"/>
      <c r="E238" s="17"/>
      <c r="F238" s="17"/>
      <c r="G238" s="17"/>
      <c r="M238" s="30"/>
      <c r="N238" s="89"/>
    </row>
    <row r="239">
      <c r="A239" s="17"/>
      <c r="B239" s="17"/>
      <c r="C239" s="17"/>
      <c r="D239" s="17"/>
      <c r="E239" s="17"/>
      <c r="F239" s="17"/>
      <c r="G239" s="17"/>
      <c r="M239" s="30"/>
      <c r="N239" s="89"/>
    </row>
    <row r="240">
      <c r="A240" s="17"/>
      <c r="B240" s="17"/>
      <c r="C240" s="17"/>
      <c r="D240" s="17"/>
      <c r="E240" s="17"/>
      <c r="F240" s="17"/>
      <c r="G240" s="17"/>
      <c r="M240" s="30"/>
      <c r="N240" s="89"/>
    </row>
    <row r="241">
      <c r="A241" s="17"/>
      <c r="B241" s="17"/>
      <c r="C241" s="17"/>
      <c r="D241" s="17"/>
      <c r="E241" s="17"/>
      <c r="F241" s="17"/>
      <c r="G241" s="17"/>
      <c r="M241" s="30"/>
      <c r="N241" s="89"/>
    </row>
    <row r="242">
      <c r="A242" s="17"/>
      <c r="B242" s="17"/>
      <c r="C242" s="17"/>
      <c r="D242" s="17"/>
      <c r="E242" s="17"/>
      <c r="F242" s="17"/>
      <c r="G242" s="17"/>
      <c r="M242" s="30"/>
      <c r="N242" s="89"/>
    </row>
    <row r="243">
      <c r="A243" s="17"/>
      <c r="B243" s="17"/>
      <c r="C243" s="17"/>
      <c r="D243" s="17"/>
      <c r="E243" s="17"/>
      <c r="F243" s="17"/>
      <c r="G243" s="17"/>
      <c r="M243" s="30"/>
      <c r="N243" s="89"/>
    </row>
    <row r="244">
      <c r="A244" s="17"/>
      <c r="B244" s="17"/>
      <c r="C244" s="17"/>
      <c r="D244" s="17"/>
      <c r="E244" s="17"/>
      <c r="F244" s="17"/>
      <c r="G244" s="17"/>
      <c r="M244" s="30"/>
      <c r="N244" s="89"/>
    </row>
    <row r="245">
      <c r="A245" s="17"/>
      <c r="B245" s="17"/>
      <c r="C245" s="17"/>
      <c r="D245" s="17"/>
      <c r="E245" s="17"/>
      <c r="F245" s="17"/>
      <c r="G245" s="17"/>
      <c r="M245" s="30"/>
      <c r="N245" s="89"/>
    </row>
    <row r="246">
      <c r="A246" s="17"/>
      <c r="B246" s="17"/>
      <c r="C246" s="17"/>
      <c r="D246" s="17"/>
      <c r="E246" s="17"/>
      <c r="F246" s="17"/>
      <c r="G246" s="17"/>
      <c r="M246" s="30"/>
      <c r="N246" s="89"/>
    </row>
    <row r="247">
      <c r="A247" s="17"/>
      <c r="B247" s="17"/>
      <c r="C247" s="17"/>
      <c r="D247" s="17"/>
      <c r="E247" s="17"/>
      <c r="F247" s="17"/>
      <c r="G247" s="17"/>
      <c r="M247" s="30"/>
      <c r="N247" s="89"/>
    </row>
    <row r="248">
      <c r="A248" s="17"/>
      <c r="B248" s="17"/>
      <c r="C248" s="17"/>
      <c r="D248" s="17"/>
      <c r="E248" s="17"/>
      <c r="F248" s="17"/>
      <c r="G248" s="17"/>
      <c r="M248" s="30"/>
      <c r="N248" s="89"/>
    </row>
    <row r="249">
      <c r="A249" s="17"/>
      <c r="B249" s="17"/>
      <c r="C249" s="17"/>
      <c r="D249" s="17"/>
      <c r="E249" s="17"/>
      <c r="F249" s="17"/>
      <c r="G249" s="17"/>
      <c r="M249" s="30"/>
      <c r="N249" s="89"/>
    </row>
    <row r="250">
      <c r="A250" s="17"/>
      <c r="B250" s="17"/>
      <c r="C250" s="17"/>
      <c r="D250" s="17"/>
      <c r="E250" s="17"/>
      <c r="F250" s="17"/>
      <c r="G250" s="17"/>
      <c r="M250" s="30"/>
      <c r="N250" s="89"/>
    </row>
    <row r="251">
      <c r="A251" s="17"/>
      <c r="B251" s="17"/>
      <c r="C251" s="17"/>
      <c r="D251" s="17"/>
      <c r="E251" s="17"/>
      <c r="F251" s="17"/>
      <c r="G251" s="17"/>
      <c r="M251" s="30"/>
      <c r="N251" s="89"/>
    </row>
    <row r="252">
      <c r="A252" s="17"/>
      <c r="B252" s="17"/>
      <c r="C252" s="17"/>
      <c r="D252" s="17"/>
      <c r="E252" s="17"/>
      <c r="F252" s="17"/>
      <c r="G252" s="17"/>
      <c r="M252" s="30"/>
      <c r="N252" s="89"/>
    </row>
    <row r="253">
      <c r="A253" s="17"/>
      <c r="B253" s="17"/>
      <c r="C253" s="17"/>
      <c r="D253" s="17"/>
      <c r="E253" s="17"/>
      <c r="F253" s="17"/>
      <c r="G253" s="17"/>
      <c r="M253" s="30"/>
      <c r="N253" s="89"/>
    </row>
    <row r="254">
      <c r="A254" s="17"/>
      <c r="B254" s="17"/>
      <c r="C254" s="17"/>
      <c r="D254" s="17"/>
      <c r="E254" s="17"/>
      <c r="F254" s="17"/>
      <c r="G254" s="17"/>
      <c r="M254" s="30"/>
      <c r="N254" s="89"/>
    </row>
    <row r="255">
      <c r="A255" s="17"/>
      <c r="B255" s="17"/>
      <c r="C255" s="17"/>
      <c r="D255" s="17"/>
      <c r="E255" s="17"/>
      <c r="F255" s="17"/>
      <c r="G255" s="17"/>
      <c r="M255" s="30"/>
      <c r="N255" s="89"/>
    </row>
    <row r="256">
      <c r="A256" s="17"/>
      <c r="B256" s="17"/>
      <c r="C256" s="17"/>
      <c r="D256" s="17"/>
      <c r="E256" s="17"/>
      <c r="F256" s="17"/>
      <c r="G256" s="17"/>
      <c r="M256" s="30"/>
      <c r="N256" s="89"/>
    </row>
    <row r="257">
      <c r="A257" s="17"/>
      <c r="B257" s="17"/>
      <c r="C257" s="17"/>
      <c r="D257" s="17"/>
      <c r="E257" s="17"/>
      <c r="F257" s="17"/>
      <c r="G257" s="17"/>
      <c r="M257" s="30"/>
      <c r="N257" s="89"/>
    </row>
    <row r="258">
      <c r="A258" s="17"/>
      <c r="B258" s="17"/>
      <c r="C258" s="17"/>
      <c r="D258" s="17"/>
      <c r="E258" s="17"/>
      <c r="F258" s="17"/>
      <c r="G258" s="17"/>
      <c r="M258" s="30"/>
      <c r="N258" s="89"/>
    </row>
    <row r="259">
      <c r="A259" s="17"/>
      <c r="B259" s="17"/>
      <c r="C259" s="17"/>
      <c r="D259" s="17"/>
      <c r="E259" s="17"/>
      <c r="F259" s="17"/>
      <c r="G259" s="17"/>
      <c r="M259" s="30"/>
      <c r="N259" s="89"/>
    </row>
    <row r="260">
      <c r="A260" s="17"/>
      <c r="B260" s="17"/>
      <c r="C260" s="17"/>
      <c r="D260" s="17"/>
      <c r="E260" s="17"/>
      <c r="F260" s="17"/>
      <c r="G260" s="17"/>
      <c r="M260" s="30"/>
      <c r="N260" s="89"/>
    </row>
    <row r="261">
      <c r="A261" s="17"/>
      <c r="B261" s="17"/>
      <c r="C261" s="17"/>
      <c r="D261" s="17"/>
      <c r="E261" s="17"/>
      <c r="F261" s="17"/>
      <c r="G261" s="17"/>
      <c r="M261" s="30"/>
      <c r="N261" s="89"/>
    </row>
    <row r="262">
      <c r="A262" s="17"/>
      <c r="B262" s="17"/>
      <c r="C262" s="17"/>
      <c r="D262" s="17"/>
      <c r="E262" s="17"/>
      <c r="F262" s="17"/>
      <c r="G262" s="17"/>
      <c r="M262" s="30"/>
      <c r="N262" s="89"/>
    </row>
    <row r="263">
      <c r="A263" s="17"/>
      <c r="B263" s="17"/>
      <c r="C263" s="17"/>
      <c r="D263" s="17"/>
      <c r="E263" s="17"/>
      <c r="F263" s="17"/>
      <c r="G263" s="17"/>
      <c r="M263" s="30"/>
      <c r="N263" s="89"/>
    </row>
    <row r="264">
      <c r="A264" s="17"/>
      <c r="B264" s="17"/>
      <c r="C264" s="17"/>
      <c r="D264" s="17"/>
      <c r="E264" s="17"/>
      <c r="F264" s="17"/>
      <c r="G264" s="17"/>
      <c r="M264" s="30"/>
      <c r="N264" s="89"/>
    </row>
    <row r="265">
      <c r="A265" s="17"/>
      <c r="B265" s="17"/>
      <c r="C265" s="17"/>
      <c r="D265" s="17"/>
      <c r="E265" s="17"/>
      <c r="F265" s="17"/>
      <c r="G265" s="17"/>
      <c r="M265" s="30"/>
      <c r="N265" s="89"/>
    </row>
    <row r="266">
      <c r="A266" s="17"/>
      <c r="B266" s="17"/>
      <c r="C266" s="17"/>
      <c r="D266" s="17"/>
      <c r="E266" s="17"/>
      <c r="F266" s="17"/>
      <c r="G266" s="17"/>
      <c r="M266" s="30"/>
      <c r="N266" s="89"/>
    </row>
    <row r="267">
      <c r="A267" s="17"/>
      <c r="B267" s="17"/>
      <c r="C267" s="17"/>
      <c r="D267" s="17"/>
      <c r="E267" s="17"/>
      <c r="F267" s="17"/>
      <c r="G267" s="17"/>
      <c r="M267" s="30"/>
      <c r="N267" s="89"/>
    </row>
    <row r="268">
      <c r="A268" s="17"/>
      <c r="B268" s="17"/>
      <c r="C268" s="17"/>
      <c r="D268" s="17"/>
      <c r="E268" s="17"/>
      <c r="F268" s="17"/>
      <c r="G268" s="17"/>
      <c r="M268" s="30"/>
      <c r="N268" s="89"/>
    </row>
    <row r="269">
      <c r="A269" s="17"/>
      <c r="B269" s="17"/>
      <c r="C269" s="17"/>
      <c r="D269" s="17"/>
      <c r="E269" s="17"/>
      <c r="F269" s="17"/>
      <c r="G269" s="17"/>
      <c r="M269" s="30"/>
      <c r="N269" s="89"/>
    </row>
    <row r="270">
      <c r="A270" s="17"/>
      <c r="B270" s="17"/>
      <c r="C270" s="17"/>
      <c r="D270" s="17"/>
      <c r="E270" s="17"/>
      <c r="F270" s="17"/>
      <c r="G270" s="17"/>
      <c r="M270" s="30"/>
      <c r="N270" s="89"/>
    </row>
    <row r="271">
      <c r="A271" s="17"/>
      <c r="B271" s="17"/>
      <c r="C271" s="17"/>
      <c r="D271" s="17"/>
      <c r="E271" s="17"/>
      <c r="F271" s="17"/>
      <c r="G271" s="17"/>
      <c r="M271" s="30"/>
      <c r="N271" s="89"/>
    </row>
    <row r="272">
      <c r="A272" s="17"/>
      <c r="B272" s="17"/>
      <c r="C272" s="17"/>
      <c r="D272" s="17"/>
      <c r="E272" s="17"/>
      <c r="F272" s="17"/>
      <c r="G272" s="17"/>
      <c r="M272" s="30"/>
      <c r="N272" s="89"/>
    </row>
    <row r="273">
      <c r="A273" s="17"/>
      <c r="B273" s="17"/>
      <c r="C273" s="17"/>
      <c r="D273" s="17"/>
      <c r="E273" s="17"/>
      <c r="F273" s="17"/>
      <c r="G273" s="17"/>
      <c r="M273" s="30"/>
      <c r="N273" s="89"/>
    </row>
    <row r="274">
      <c r="A274" s="17"/>
      <c r="B274" s="17"/>
      <c r="C274" s="17"/>
      <c r="D274" s="17"/>
      <c r="E274" s="17"/>
      <c r="F274" s="17"/>
      <c r="G274" s="17"/>
      <c r="M274" s="30"/>
      <c r="N274" s="89"/>
    </row>
    <row r="275">
      <c r="A275" s="17"/>
      <c r="B275" s="17"/>
      <c r="C275" s="17"/>
      <c r="D275" s="17"/>
      <c r="E275" s="17"/>
      <c r="F275" s="17"/>
      <c r="G275" s="17"/>
      <c r="M275" s="30"/>
      <c r="N275" s="89"/>
    </row>
    <row r="276">
      <c r="A276" s="17"/>
      <c r="B276" s="17"/>
      <c r="C276" s="17"/>
      <c r="D276" s="17"/>
      <c r="E276" s="17"/>
      <c r="F276" s="17"/>
      <c r="G276" s="17"/>
      <c r="M276" s="30"/>
      <c r="N276" s="89"/>
    </row>
    <row r="277">
      <c r="A277" s="17"/>
      <c r="B277" s="17"/>
      <c r="C277" s="17"/>
      <c r="D277" s="17"/>
      <c r="E277" s="17"/>
      <c r="F277" s="17"/>
      <c r="G277" s="17"/>
      <c r="M277" s="30"/>
      <c r="N277" s="89"/>
    </row>
    <row r="278">
      <c r="A278" s="17"/>
      <c r="B278" s="17"/>
      <c r="C278" s="17"/>
      <c r="D278" s="17"/>
      <c r="E278" s="17"/>
      <c r="F278" s="17"/>
      <c r="G278" s="17"/>
      <c r="M278" s="30"/>
      <c r="N278" s="89"/>
    </row>
    <row r="279">
      <c r="A279" s="17"/>
      <c r="B279" s="17"/>
      <c r="C279" s="17"/>
      <c r="D279" s="17"/>
      <c r="E279" s="17"/>
      <c r="F279" s="17"/>
      <c r="G279" s="17"/>
      <c r="M279" s="30"/>
      <c r="N279" s="89"/>
    </row>
    <row r="280">
      <c r="A280" s="17"/>
      <c r="B280" s="17"/>
      <c r="C280" s="17"/>
      <c r="D280" s="17"/>
      <c r="E280" s="17"/>
      <c r="F280" s="17"/>
      <c r="G280" s="17"/>
      <c r="M280" s="30"/>
      <c r="N280" s="89"/>
    </row>
    <row r="281">
      <c r="A281" s="17"/>
      <c r="B281" s="17"/>
      <c r="C281" s="17"/>
      <c r="D281" s="17"/>
      <c r="E281" s="17"/>
      <c r="F281" s="17"/>
      <c r="G281" s="17"/>
      <c r="M281" s="30"/>
      <c r="N281" s="89"/>
    </row>
    <row r="282">
      <c r="A282" s="17"/>
      <c r="B282" s="17"/>
      <c r="C282" s="17"/>
      <c r="D282" s="17"/>
      <c r="E282" s="17"/>
      <c r="F282" s="17"/>
      <c r="G282" s="17"/>
      <c r="M282" s="30"/>
      <c r="N282" s="89"/>
    </row>
    <row r="283">
      <c r="A283" s="17"/>
      <c r="B283" s="17"/>
      <c r="C283" s="17"/>
      <c r="D283" s="17"/>
      <c r="E283" s="17"/>
      <c r="F283" s="17"/>
      <c r="G283" s="17"/>
      <c r="M283" s="30"/>
      <c r="N283" s="89"/>
    </row>
    <row r="284">
      <c r="A284" s="17"/>
      <c r="B284" s="17"/>
      <c r="C284" s="17"/>
      <c r="D284" s="17"/>
      <c r="E284" s="17"/>
      <c r="F284" s="17"/>
      <c r="G284" s="17"/>
      <c r="M284" s="30"/>
      <c r="N284" s="89"/>
    </row>
    <row r="285">
      <c r="A285" s="17"/>
      <c r="B285" s="17"/>
      <c r="C285" s="17"/>
      <c r="D285" s="17"/>
      <c r="E285" s="17"/>
      <c r="F285" s="17"/>
      <c r="G285" s="17"/>
      <c r="M285" s="30"/>
      <c r="N285" s="89"/>
    </row>
    <row r="286">
      <c r="A286" s="17"/>
      <c r="B286" s="17"/>
      <c r="C286" s="17"/>
      <c r="D286" s="17"/>
      <c r="E286" s="17"/>
      <c r="F286" s="17"/>
      <c r="G286" s="17"/>
      <c r="M286" s="30"/>
      <c r="N286" s="89"/>
    </row>
    <row r="287">
      <c r="A287" s="17"/>
      <c r="B287" s="17"/>
      <c r="C287" s="17"/>
      <c r="D287" s="17"/>
      <c r="E287" s="17"/>
      <c r="F287" s="17"/>
      <c r="G287" s="17"/>
      <c r="M287" s="30"/>
      <c r="N287" s="89"/>
    </row>
    <row r="288">
      <c r="A288" s="17"/>
      <c r="B288" s="17"/>
      <c r="C288" s="17"/>
      <c r="D288" s="17"/>
      <c r="E288" s="17"/>
      <c r="F288" s="17"/>
      <c r="G288" s="17"/>
      <c r="M288" s="30"/>
      <c r="N288" s="89"/>
    </row>
    <row r="289">
      <c r="A289" s="17"/>
      <c r="B289" s="17"/>
      <c r="C289" s="17"/>
      <c r="D289" s="17"/>
      <c r="E289" s="17"/>
      <c r="F289" s="17"/>
      <c r="G289" s="17"/>
      <c r="M289" s="30"/>
      <c r="N289" s="89"/>
    </row>
    <row r="290">
      <c r="A290" s="17"/>
      <c r="B290" s="17"/>
      <c r="C290" s="17"/>
      <c r="D290" s="17"/>
      <c r="E290" s="17"/>
      <c r="F290" s="17"/>
      <c r="G290" s="17"/>
      <c r="M290" s="30"/>
      <c r="N290" s="89"/>
    </row>
    <row r="291">
      <c r="A291" s="17"/>
      <c r="B291" s="17"/>
      <c r="C291" s="17"/>
      <c r="D291" s="17"/>
      <c r="E291" s="17"/>
      <c r="F291" s="17"/>
      <c r="G291" s="17"/>
      <c r="M291" s="30"/>
      <c r="N291" s="89"/>
    </row>
    <row r="292">
      <c r="A292" s="17"/>
      <c r="B292" s="17"/>
      <c r="C292" s="17"/>
      <c r="D292" s="17"/>
      <c r="E292" s="17"/>
      <c r="F292" s="17"/>
      <c r="G292" s="17"/>
      <c r="M292" s="30"/>
      <c r="N292" s="89"/>
    </row>
    <row r="293">
      <c r="A293" s="17"/>
      <c r="B293" s="17"/>
      <c r="C293" s="17"/>
      <c r="D293" s="17"/>
      <c r="E293" s="17"/>
      <c r="F293" s="17"/>
      <c r="G293" s="17"/>
      <c r="M293" s="30"/>
      <c r="N293" s="89"/>
    </row>
    <row r="294">
      <c r="A294" s="17"/>
      <c r="B294" s="17"/>
      <c r="C294" s="17"/>
      <c r="D294" s="17"/>
      <c r="E294" s="17"/>
      <c r="F294" s="17"/>
      <c r="G294" s="17"/>
      <c r="M294" s="30"/>
      <c r="N294" s="89"/>
    </row>
    <row r="295">
      <c r="A295" s="17"/>
      <c r="B295" s="17"/>
      <c r="C295" s="17"/>
      <c r="D295" s="17"/>
      <c r="E295" s="17"/>
      <c r="F295" s="17"/>
      <c r="G295" s="17"/>
      <c r="M295" s="30"/>
      <c r="N295" s="89"/>
    </row>
    <row r="296">
      <c r="A296" s="17"/>
      <c r="B296" s="17"/>
      <c r="C296" s="17"/>
      <c r="D296" s="17"/>
      <c r="E296" s="17"/>
      <c r="F296" s="17"/>
      <c r="G296" s="17"/>
      <c r="M296" s="30"/>
      <c r="N296" s="89"/>
    </row>
    <row r="297">
      <c r="A297" s="17"/>
      <c r="B297" s="17"/>
      <c r="C297" s="17"/>
      <c r="D297" s="17"/>
      <c r="E297" s="17"/>
      <c r="F297" s="17"/>
      <c r="G297" s="17"/>
      <c r="M297" s="30"/>
      <c r="N297" s="89"/>
    </row>
    <row r="298">
      <c r="A298" s="17"/>
      <c r="B298" s="17"/>
      <c r="C298" s="17"/>
      <c r="D298" s="17"/>
      <c r="E298" s="17"/>
      <c r="F298" s="17"/>
      <c r="G298" s="17"/>
      <c r="M298" s="30"/>
      <c r="N298" s="89"/>
    </row>
    <row r="299">
      <c r="A299" s="17"/>
      <c r="B299" s="17"/>
      <c r="C299" s="17"/>
      <c r="D299" s="17"/>
      <c r="E299" s="17"/>
      <c r="F299" s="17"/>
      <c r="G299" s="17"/>
      <c r="M299" s="30"/>
      <c r="N299" s="89"/>
    </row>
    <row r="300">
      <c r="A300" s="17"/>
      <c r="B300" s="17"/>
      <c r="C300" s="17"/>
      <c r="D300" s="17"/>
      <c r="E300" s="17"/>
      <c r="F300" s="17"/>
      <c r="G300" s="17"/>
      <c r="M300" s="30"/>
      <c r="N300" s="89"/>
    </row>
    <row r="301">
      <c r="A301" s="17"/>
      <c r="B301" s="17"/>
      <c r="C301" s="17"/>
      <c r="D301" s="17"/>
      <c r="E301" s="17"/>
      <c r="F301" s="17"/>
      <c r="G301" s="17"/>
      <c r="M301" s="30"/>
      <c r="N301" s="89"/>
    </row>
    <row r="302">
      <c r="A302" s="17"/>
      <c r="B302" s="17"/>
      <c r="C302" s="17"/>
      <c r="D302" s="17"/>
      <c r="E302" s="17"/>
      <c r="F302" s="17"/>
      <c r="G302" s="17"/>
      <c r="M302" s="30"/>
      <c r="N302" s="89"/>
    </row>
    <row r="303">
      <c r="A303" s="17"/>
      <c r="B303" s="17"/>
      <c r="C303" s="17"/>
      <c r="D303" s="17"/>
      <c r="E303" s="17"/>
      <c r="F303" s="17"/>
      <c r="G303" s="17"/>
      <c r="M303" s="30"/>
      <c r="N303" s="89"/>
    </row>
    <row r="304">
      <c r="A304" s="17"/>
      <c r="B304" s="17"/>
      <c r="C304" s="17"/>
      <c r="D304" s="17"/>
      <c r="E304" s="17"/>
      <c r="F304" s="17"/>
      <c r="G304" s="17"/>
      <c r="M304" s="30"/>
      <c r="N304" s="89"/>
    </row>
    <row r="305">
      <c r="A305" s="17"/>
      <c r="B305" s="17"/>
      <c r="C305" s="17"/>
      <c r="D305" s="17"/>
      <c r="E305" s="17"/>
      <c r="F305" s="17"/>
      <c r="G305" s="17"/>
      <c r="M305" s="30"/>
      <c r="N305" s="89"/>
    </row>
    <row r="306">
      <c r="A306" s="17"/>
      <c r="B306" s="17"/>
      <c r="C306" s="17"/>
      <c r="D306" s="17"/>
      <c r="E306" s="17"/>
      <c r="F306" s="17"/>
      <c r="G306" s="17"/>
      <c r="M306" s="30"/>
      <c r="N306" s="89"/>
    </row>
    <row r="307">
      <c r="A307" s="17"/>
      <c r="B307" s="17"/>
      <c r="C307" s="17"/>
      <c r="D307" s="17"/>
      <c r="E307" s="17"/>
      <c r="F307" s="17"/>
      <c r="G307" s="17"/>
      <c r="M307" s="30"/>
      <c r="N307" s="89"/>
    </row>
    <row r="308">
      <c r="A308" s="17"/>
      <c r="B308" s="17"/>
      <c r="C308" s="17"/>
      <c r="D308" s="17"/>
      <c r="E308" s="17"/>
      <c r="F308" s="17"/>
      <c r="G308" s="17"/>
      <c r="M308" s="30"/>
      <c r="N308" s="89"/>
    </row>
    <row r="309">
      <c r="A309" s="17"/>
      <c r="B309" s="17"/>
      <c r="C309" s="17"/>
      <c r="D309" s="17"/>
      <c r="E309" s="17"/>
      <c r="F309" s="17"/>
      <c r="G309" s="17"/>
      <c r="M309" s="30"/>
      <c r="N309" s="89"/>
    </row>
    <row r="310">
      <c r="A310" s="17"/>
      <c r="B310" s="17"/>
      <c r="C310" s="17"/>
      <c r="D310" s="17"/>
      <c r="E310" s="17"/>
      <c r="F310" s="17"/>
      <c r="G310" s="17"/>
      <c r="M310" s="30"/>
      <c r="N310" s="89"/>
    </row>
    <row r="311">
      <c r="A311" s="17"/>
      <c r="B311" s="17"/>
      <c r="C311" s="17"/>
      <c r="D311" s="17"/>
      <c r="E311" s="17"/>
      <c r="F311" s="17"/>
      <c r="G311" s="17"/>
      <c r="M311" s="30"/>
      <c r="N311" s="89"/>
    </row>
    <row r="312">
      <c r="A312" s="17"/>
      <c r="B312" s="17"/>
      <c r="C312" s="17"/>
      <c r="D312" s="17"/>
      <c r="E312" s="17"/>
      <c r="F312" s="17"/>
      <c r="G312" s="17"/>
      <c r="M312" s="30"/>
      <c r="N312" s="89"/>
    </row>
    <row r="313">
      <c r="A313" s="17"/>
      <c r="B313" s="17"/>
      <c r="C313" s="17"/>
      <c r="D313" s="17"/>
      <c r="E313" s="17"/>
      <c r="F313" s="17"/>
      <c r="G313" s="17"/>
      <c r="M313" s="30"/>
      <c r="N313" s="89"/>
    </row>
    <row r="314">
      <c r="A314" s="17"/>
      <c r="B314" s="17"/>
      <c r="C314" s="17"/>
      <c r="D314" s="17"/>
      <c r="E314" s="17"/>
      <c r="F314" s="17"/>
      <c r="G314" s="17"/>
      <c r="M314" s="30"/>
      <c r="N314" s="89"/>
    </row>
    <row r="315">
      <c r="A315" s="17"/>
      <c r="B315" s="17"/>
      <c r="C315" s="17"/>
      <c r="D315" s="17"/>
      <c r="E315" s="17"/>
      <c r="F315" s="17"/>
      <c r="G315" s="17"/>
      <c r="M315" s="30"/>
      <c r="N315" s="89"/>
    </row>
    <row r="316">
      <c r="A316" s="17"/>
      <c r="B316" s="17"/>
      <c r="C316" s="17"/>
      <c r="D316" s="17"/>
      <c r="E316" s="17"/>
      <c r="F316" s="17"/>
      <c r="G316" s="17"/>
      <c r="M316" s="30"/>
      <c r="N316" s="89"/>
    </row>
    <row r="317">
      <c r="A317" s="17"/>
      <c r="B317" s="17"/>
      <c r="C317" s="17"/>
      <c r="D317" s="17"/>
      <c r="E317" s="17"/>
      <c r="F317" s="17"/>
      <c r="G317" s="17"/>
      <c r="M317" s="30"/>
      <c r="N317" s="89"/>
    </row>
    <row r="318">
      <c r="A318" s="17"/>
      <c r="B318" s="17"/>
      <c r="C318" s="17"/>
      <c r="D318" s="17"/>
      <c r="E318" s="17"/>
      <c r="F318" s="17"/>
      <c r="G318" s="17"/>
      <c r="M318" s="30"/>
      <c r="N318" s="89"/>
    </row>
    <row r="319">
      <c r="A319" s="17"/>
      <c r="B319" s="17"/>
      <c r="C319" s="17"/>
      <c r="D319" s="17"/>
      <c r="E319" s="17"/>
      <c r="F319" s="17"/>
      <c r="G319" s="17"/>
      <c r="M319" s="30"/>
      <c r="N319" s="89"/>
    </row>
    <row r="320">
      <c r="A320" s="17"/>
      <c r="B320" s="17"/>
      <c r="C320" s="17"/>
      <c r="D320" s="17"/>
      <c r="E320" s="17"/>
      <c r="F320" s="17"/>
      <c r="G320" s="17"/>
      <c r="M320" s="30"/>
      <c r="N320" s="89"/>
    </row>
    <row r="321">
      <c r="A321" s="17"/>
      <c r="B321" s="17"/>
      <c r="C321" s="17"/>
      <c r="D321" s="17"/>
      <c r="E321" s="17"/>
      <c r="F321" s="17"/>
      <c r="G321" s="17"/>
      <c r="M321" s="30"/>
      <c r="N321" s="89"/>
    </row>
    <row r="322">
      <c r="A322" s="17"/>
      <c r="B322" s="17"/>
      <c r="C322" s="17"/>
      <c r="D322" s="17"/>
      <c r="E322" s="17"/>
      <c r="F322" s="17"/>
      <c r="G322" s="17"/>
      <c r="M322" s="30"/>
      <c r="N322" s="89"/>
    </row>
    <row r="323">
      <c r="A323" s="17"/>
      <c r="B323" s="17"/>
      <c r="C323" s="17"/>
      <c r="D323" s="17"/>
      <c r="E323" s="17"/>
      <c r="F323" s="17"/>
      <c r="G323" s="17"/>
      <c r="M323" s="30"/>
      <c r="N323" s="89"/>
    </row>
    <row r="324">
      <c r="A324" s="17"/>
      <c r="B324" s="17"/>
      <c r="C324" s="17"/>
      <c r="D324" s="17"/>
      <c r="E324" s="17"/>
      <c r="F324" s="17"/>
      <c r="G324" s="17"/>
      <c r="M324" s="30"/>
      <c r="N324" s="89"/>
    </row>
    <row r="325">
      <c r="A325" s="17"/>
      <c r="B325" s="17"/>
      <c r="C325" s="17"/>
      <c r="D325" s="17"/>
      <c r="E325" s="17"/>
      <c r="F325" s="17"/>
      <c r="G325" s="17"/>
      <c r="M325" s="30"/>
      <c r="N325" s="89"/>
    </row>
    <row r="326">
      <c r="A326" s="17"/>
      <c r="B326" s="17"/>
      <c r="C326" s="17"/>
      <c r="D326" s="17"/>
      <c r="E326" s="17"/>
      <c r="F326" s="17"/>
      <c r="G326" s="17"/>
      <c r="M326" s="30"/>
      <c r="N326" s="89"/>
    </row>
    <row r="327">
      <c r="A327" s="17"/>
      <c r="B327" s="17"/>
      <c r="C327" s="17"/>
      <c r="D327" s="17"/>
      <c r="E327" s="17"/>
      <c r="F327" s="17"/>
      <c r="G327" s="17"/>
      <c r="M327" s="30"/>
      <c r="N327" s="89"/>
    </row>
    <row r="328">
      <c r="A328" s="17"/>
      <c r="B328" s="17"/>
      <c r="C328" s="17"/>
      <c r="D328" s="17"/>
      <c r="E328" s="17"/>
      <c r="F328" s="17"/>
      <c r="G328" s="17"/>
      <c r="M328" s="30"/>
      <c r="N328" s="89"/>
    </row>
    <row r="329">
      <c r="A329" s="17"/>
      <c r="B329" s="17"/>
      <c r="C329" s="17"/>
      <c r="D329" s="17"/>
      <c r="E329" s="17"/>
      <c r="F329" s="17"/>
      <c r="G329" s="17"/>
      <c r="M329" s="30"/>
      <c r="N329" s="89"/>
    </row>
    <row r="330">
      <c r="A330" s="17"/>
      <c r="B330" s="17"/>
      <c r="C330" s="17"/>
      <c r="D330" s="17"/>
      <c r="E330" s="17"/>
      <c r="F330" s="17"/>
      <c r="G330" s="17"/>
      <c r="M330" s="30"/>
      <c r="N330" s="89"/>
    </row>
    <row r="331">
      <c r="A331" s="17"/>
      <c r="B331" s="17"/>
      <c r="C331" s="17"/>
      <c r="D331" s="17"/>
      <c r="E331" s="17"/>
      <c r="F331" s="17"/>
      <c r="G331" s="17"/>
      <c r="M331" s="30"/>
      <c r="N331" s="89"/>
    </row>
    <row r="332">
      <c r="A332" s="17"/>
      <c r="B332" s="17"/>
      <c r="C332" s="17"/>
      <c r="D332" s="17"/>
      <c r="E332" s="17"/>
      <c r="F332" s="17"/>
      <c r="G332" s="17"/>
      <c r="M332" s="30"/>
      <c r="N332" s="89"/>
    </row>
    <row r="333">
      <c r="A333" s="17"/>
      <c r="B333" s="17"/>
      <c r="C333" s="17"/>
      <c r="D333" s="17"/>
      <c r="E333" s="17"/>
      <c r="F333" s="17"/>
      <c r="G333" s="17"/>
      <c r="M333" s="30"/>
      <c r="N333" s="89"/>
    </row>
    <row r="334">
      <c r="A334" s="17"/>
      <c r="B334" s="17"/>
      <c r="C334" s="17"/>
      <c r="D334" s="17"/>
      <c r="E334" s="17"/>
      <c r="F334" s="17"/>
      <c r="G334" s="17"/>
      <c r="M334" s="30"/>
      <c r="N334" s="89"/>
    </row>
    <row r="335">
      <c r="A335" s="17"/>
      <c r="B335" s="17"/>
      <c r="C335" s="17"/>
      <c r="D335" s="17"/>
      <c r="E335" s="17"/>
      <c r="F335" s="17"/>
      <c r="G335" s="17"/>
      <c r="M335" s="30"/>
      <c r="N335" s="89"/>
    </row>
    <row r="336">
      <c r="A336" s="17"/>
      <c r="B336" s="17"/>
      <c r="C336" s="17"/>
      <c r="D336" s="17"/>
      <c r="E336" s="17"/>
      <c r="F336" s="17"/>
      <c r="G336" s="17"/>
      <c r="M336" s="30"/>
      <c r="N336" s="89"/>
    </row>
    <row r="337">
      <c r="A337" s="17"/>
      <c r="B337" s="17"/>
      <c r="C337" s="17"/>
      <c r="D337" s="17"/>
      <c r="E337" s="17"/>
      <c r="F337" s="17"/>
      <c r="G337" s="17"/>
      <c r="M337" s="30"/>
      <c r="N337" s="89"/>
    </row>
    <row r="338">
      <c r="A338" s="17"/>
      <c r="B338" s="17"/>
      <c r="C338" s="17"/>
      <c r="D338" s="17"/>
      <c r="E338" s="17"/>
      <c r="F338" s="17"/>
      <c r="G338" s="17"/>
      <c r="M338" s="30"/>
      <c r="N338" s="89"/>
    </row>
    <row r="339">
      <c r="A339" s="17"/>
      <c r="B339" s="17"/>
      <c r="C339" s="17"/>
      <c r="D339" s="17"/>
      <c r="E339" s="17"/>
      <c r="F339" s="17"/>
      <c r="G339" s="17"/>
      <c r="M339" s="30"/>
      <c r="N339" s="89"/>
    </row>
    <row r="340">
      <c r="A340" s="17"/>
      <c r="B340" s="17"/>
      <c r="C340" s="17"/>
      <c r="D340" s="17"/>
      <c r="E340" s="17"/>
      <c r="F340" s="17"/>
      <c r="G340" s="17"/>
      <c r="M340" s="30"/>
      <c r="N340" s="89"/>
    </row>
    <row r="341">
      <c r="A341" s="17"/>
      <c r="B341" s="17"/>
      <c r="C341" s="17"/>
      <c r="D341" s="17"/>
      <c r="E341" s="17"/>
      <c r="F341" s="17"/>
      <c r="G341" s="17"/>
      <c r="M341" s="30"/>
      <c r="N341" s="89"/>
    </row>
    <row r="342">
      <c r="A342" s="17"/>
      <c r="B342" s="17"/>
      <c r="C342" s="17"/>
      <c r="D342" s="17"/>
      <c r="E342" s="17"/>
      <c r="F342" s="17"/>
      <c r="G342" s="17"/>
      <c r="M342" s="30"/>
      <c r="N342" s="89"/>
    </row>
    <row r="343">
      <c r="A343" s="17"/>
      <c r="B343" s="17"/>
      <c r="C343" s="17"/>
      <c r="D343" s="17"/>
      <c r="E343" s="17"/>
      <c r="F343" s="17"/>
      <c r="G343" s="17"/>
      <c r="M343" s="30"/>
      <c r="N343" s="89"/>
    </row>
    <row r="344">
      <c r="A344" s="17"/>
      <c r="B344" s="17"/>
      <c r="C344" s="17"/>
      <c r="D344" s="17"/>
      <c r="E344" s="17"/>
      <c r="F344" s="17"/>
      <c r="G344" s="17"/>
      <c r="M344" s="30"/>
      <c r="N344" s="89"/>
    </row>
    <row r="345">
      <c r="A345" s="17"/>
      <c r="B345" s="17"/>
      <c r="C345" s="17"/>
      <c r="D345" s="17"/>
      <c r="E345" s="17"/>
      <c r="F345" s="17"/>
      <c r="G345" s="17"/>
      <c r="M345" s="30"/>
      <c r="N345" s="89"/>
    </row>
    <row r="346">
      <c r="A346" s="17"/>
      <c r="B346" s="17"/>
      <c r="C346" s="17"/>
      <c r="D346" s="17"/>
      <c r="E346" s="17"/>
      <c r="F346" s="17"/>
      <c r="G346" s="17"/>
      <c r="M346" s="30"/>
      <c r="N346" s="89"/>
    </row>
    <row r="347">
      <c r="A347" s="17"/>
      <c r="B347" s="17"/>
      <c r="C347" s="17"/>
      <c r="D347" s="17"/>
      <c r="E347" s="17"/>
      <c r="F347" s="17"/>
      <c r="G347" s="17"/>
      <c r="M347" s="30"/>
      <c r="N347" s="89"/>
    </row>
    <row r="348">
      <c r="A348" s="17"/>
      <c r="B348" s="17"/>
      <c r="C348" s="17"/>
      <c r="D348" s="17"/>
      <c r="E348" s="17"/>
      <c r="F348" s="17"/>
      <c r="G348" s="17"/>
      <c r="M348" s="30"/>
      <c r="N348" s="89"/>
    </row>
    <row r="349">
      <c r="A349" s="17"/>
      <c r="B349" s="17"/>
      <c r="C349" s="17"/>
      <c r="D349" s="17"/>
      <c r="E349" s="17"/>
      <c r="F349" s="17"/>
      <c r="G349" s="17"/>
      <c r="M349" s="30"/>
      <c r="N349" s="89"/>
    </row>
    <row r="350">
      <c r="A350" s="17"/>
      <c r="B350" s="17"/>
      <c r="C350" s="17"/>
      <c r="D350" s="17"/>
      <c r="E350" s="17"/>
      <c r="F350" s="17"/>
      <c r="G350" s="17"/>
      <c r="M350" s="30"/>
      <c r="N350" s="89"/>
    </row>
    <row r="351">
      <c r="A351" s="17"/>
      <c r="B351" s="17"/>
      <c r="C351" s="17"/>
      <c r="D351" s="17"/>
      <c r="E351" s="17"/>
      <c r="F351" s="17"/>
      <c r="G351" s="17"/>
      <c r="M351" s="30"/>
      <c r="N351" s="89"/>
    </row>
    <row r="352">
      <c r="A352" s="17"/>
      <c r="B352" s="17"/>
      <c r="C352" s="17"/>
      <c r="D352" s="17"/>
      <c r="E352" s="17"/>
      <c r="F352" s="17"/>
      <c r="G352" s="17"/>
      <c r="M352" s="30"/>
      <c r="N352" s="89"/>
    </row>
    <row r="353">
      <c r="A353" s="17"/>
      <c r="B353" s="17"/>
      <c r="C353" s="17"/>
      <c r="D353" s="17"/>
      <c r="E353" s="17"/>
      <c r="F353" s="17"/>
      <c r="G353" s="17"/>
      <c r="M353" s="30"/>
      <c r="N353" s="89"/>
    </row>
    <row r="354">
      <c r="A354" s="17"/>
      <c r="B354" s="17"/>
      <c r="C354" s="17"/>
      <c r="D354" s="17"/>
      <c r="E354" s="17"/>
      <c r="F354" s="17"/>
      <c r="G354" s="17"/>
      <c r="M354" s="30"/>
      <c r="N354" s="89"/>
    </row>
    <row r="355">
      <c r="A355" s="17"/>
      <c r="B355" s="17"/>
      <c r="C355" s="17"/>
      <c r="D355" s="17"/>
      <c r="E355" s="17"/>
      <c r="F355" s="17"/>
      <c r="G355" s="17"/>
      <c r="M355" s="30"/>
      <c r="N355" s="89"/>
    </row>
    <row r="356">
      <c r="A356" s="17"/>
      <c r="B356" s="17"/>
      <c r="C356" s="17"/>
      <c r="D356" s="17"/>
      <c r="E356" s="17"/>
      <c r="F356" s="17"/>
      <c r="G356" s="17"/>
      <c r="M356" s="30"/>
      <c r="N356" s="89"/>
    </row>
    <row r="357">
      <c r="A357" s="17"/>
      <c r="B357" s="17"/>
      <c r="C357" s="17"/>
      <c r="D357" s="17"/>
      <c r="E357" s="17"/>
      <c r="F357" s="17"/>
      <c r="G357" s="17"/>
      <c r="M357" s="30"/>
      <c r="N357" s="89"/>
    </row>
    <row r="358">
      <c r="A358" s="17"/>
      <c r="B358" s="17"/>
      <c r="C358" s="17"/>
      <c r="D358" s="17"/>
      <c r="E358" s="17"/>
      <c r="F358" s="17"/>
      <c r="G358" s="17"/>
      <c r="M358" s="30"/>
      <c r="N358" s="89"/>
    </row>
    <row r="359">
      <c r="A359" s="17"/>
      <c r="B359" s="17"/>
      <c r="C359" s="17"/>
      <c r="D359" s="17"/>
      <c r="E359" s="17"/>
      <c r="F359" s="17"/>
      <c r="G359" s="17"/>
      <c r="M359" s="30"/>
      <c r="N359" s="89"/>
    </row>
    <row r="360">
      <c r="A360" s="17"/>
      <c r="B360" s="17"/>
      <c r="C360" s="17"/>
      <c r="D360" s="17"/>
      <c r="E360" s="17"/>
      <c r="F360" s="17"/>
      <c r="G360" s="17"/>
      <c r="M360" s="30"/>
      <c r="N360" s="89"/>
    </row>
    <row r="361">
      <c r="A361" s="17"/>
      <c r="B361" s="17"/>
      <c r="C361" s="17"/>
      <c r="D361" s="17"/>
      <c r="E361" s="17"/>
      <c r="F361" s="17"/>
      <c r="G361" s="17"/>
      <c r="M361" s="30"/>
      <c r="N361" s="89"/>
    </row>
    <row r="362">
      <c r="A362" s="17"/>
      <c r="B362" s="17"/>
      <c r="C362" s="17"/>
      <c r="D362" s="17"/>
      <c r="E362" s="17"/>
      <c r="F362" s="17"/>
      <c r="G362" s="17"/>
      <c r="M362" s="30"/>
      <c r="N362" s="89"/>
    </row>
    <row r="363">
      <c r="A363" s="17"/>
      <c r="B363" s="17"/>
      <c r="C363" s="17"/>
      <c r="D363" s="17"/>
      <c r="E363" s="17"/>
      <c r="F363" s="17"/>
      <c r="G363" s="17"/>
      <c r="M363" s="30"/>
      <c r="N363" s="89"/>
    </row>
    <row r="364">
      <c r="A364" s="17"/>
      <c r="B364" s="17"/>
      <c r="C364" s="17"/>
      <c r="D364" s="17"/>
      <c r="E364" s="17"/>
      <c r="F364" s="17"/>
      <c r="G364" s="17"/>
      <c r="M364" s="30"/>
      <c r="N364" s="89"/>
    </row>
    <row r="365">
      <c r="A365" s="17"/>
      <c r="B365" s="17"/>
      <c r="C365" s="17"/>
      <c r="D365" s="17"/>
      <c r="E365" s="17"/>
      <c r="F365" s="17"/>
      <c r="G365" s="17"/>
      <c r="M365" s="30"/>
      <c r="N365" s="89"/>
    </row>
    <row r="366">
      <c r="A366" s="17"/>
      <c r="B366" s="17"/>
      <c r="C366" s="17"/>
      <c r="D366" s="17"/>
      <c r="E366" s="17"/>
      <c r="F366" s="17"/>
      <c r="G366" s="17"/>
      <c r="M366" s="30"/>
      <c r="N366" s="89"/>
    </row>
    <row r="367">
      <c r="A367" s="17"/>
      <c r="B367" s="17"/>
      <c r="C367" s="17"/>
      <c r="D367" s="17"/>
      <c r="E367" s="17"/>
      <c r="F367" s="17"/>
      <c r="G367" s="17"/>
      <c r="M367" s="30"/>
      <c r="N367" s="89"/>
    </row>
    <row r="368">
      <c r="A368" s="17"/>
      <c r="B368" s="17"/>
      <c r="C368" s="17"/>
      <c r="D368" s="17"/>
      <c r="E368" s="17"/>
      <c r="F368" s="17"/>
      <c r="G368" s="17"/>
      <c r="M368" s="30"/>
      <c r="N368" s="89"/>
    </row>
    <row r="369">
      <c r="A369" s="17"/>
      <c r="B369" s="17"/>
      <c r="C369" s="17"/>
      <c r="D369" s="17"/>
      <c r="E369" s="17"/>
      <c r="F369" s="17"/>
      <c r="G369" s="17"/>
      <c r="M369" s="30"/>
      <c r="N369" s="89"/>
    </row>
    <row r="370">
      <c r="A370" s="17"/>
      <c r="B370" s="17"/>
      <c r="C370" s="17"/>
      <c r="D370" s="17"/>
      <c r="E370" s="17"/>
      <c r="F370" s="17"/>
      <c r="G370" s="17"/>
      <c r="M370" s="30"/>
      <c r="N370" s="89"/>
    </row>
    <row r="371">
      <c r="A371" s="17"/>
      <c r="B371" s="17"/>
      <c r="C371" s="17"/>
      <c r="D371" s="17"/>
      <c r="E371" s="17"/>
      <c r="F371" s="17"/>
      <c r="G371" s="17"/>
      <c r="M371" s="30"/>
      <c r="N371" s="89"/>
    </row>
    <row r="372">
      <c r="A372" s="17"/>
      <c r="B372" s="17"/>
      <c r="C372" s="17"/>
      <c r="D372" s="17"/>
      <c r="E372" s="17"/>
      <c r="F372" s="17"/>
      <c r="G372" s="17"/>
      <c r="M372" s="30"/>
      <c r="N372" s="89"/>
    </row>
    <row r="373">
      <c r="A373" s="17"/>
      <c r="B373" s="17"/>
      <c r="C373" s="17"/>
      <c r="D373" s="17"/>
      <c r="E373" s="17"/>
      <c r="F373" s="17"/>
      <c r="G373" s="17"/>
      <c r="M373" s="30"/>
      <c r="N373" s="89"/>
    </row>
    <row r="374">
      <c r="A374" s="17"/>
      <c r="B374" s="17"/>
      <c r="C374" s="17"/>
      <c r="D374" s="17"/>
      <c r="E374" s="17"/>
      <c r="F374" s="17"/>
      <c r="G374" s="17"/>
      <c r="M374" s="30"/>
      <c r="N374" s="89"/>
    </row>
    <row r="375">
      <c r="A375" s="17"/>
      <c r="B375" s="17"/>
      <c r="C375" s="17"/>
      <c r="D375" s="17"/>
      <c r="E375" s="17"/>
      <c r="F375" s="17"/>
      <c r="G375" s="17"/>
      <c r="M375" s="30"/>
      <c r="N375" s="89"/>
    </row>
    <row r="376">
      <c r="A376" s="17"/>
      <c r="B376" s="17"/>
      <c r="C376" s="17"/>
      <c r="D376" s="17"/>
      <c r="E376" s="17"/>
      <c r="F376" s="17"/>
      <c r="G376" s="17"/>
      <c r="M376" s="30"/>
      <c r="N376" s="89"/>
    </row>
    <row r="377">
      <c r="A377" s="17"/>
      <c r="B377" s="17"/>
      <c r="C377" s="17"/>
      <c r="D377" s="17"/>
      <c r="E377" s="17"/>
      <c r="F377" s="17"/>
      <c r="G377" s="17"/>
      <c r="M377" s="30"/>
      <c r="N377" s="89"/>
    </row>
    <row r="378">
      <c r="A378" s="17"/>
      <c r="B378" s="17"/>
      <c r="C378" s="17"/>
      <c r="D378" s="17"/>
      <c r="E378" s="17"/>
      <c r="F378" s="17"/>
      <c r="G378" s="17"/>
      <c r="M378" s="30"/>
      <c r="N378" s="89"/>
    </row>
    <row r="379">
      <c r="A379" s="17"/>
      <c r="B379" s="17"/>
      <c r="C379" s="17"/>
      <c r="D379" s="17"/>
      <c r="E379" s="17"/>
      <c r="F379" s="17"/>
      <c r="G379" s="17"/>
      <c r="M379" s="30"/>
      <c r="N379" s="89"/>
    </row>
    <row r="380">
      <c r="A380" s="17"/>
      <c r="B380" s="17"/>
      <c r="C380" s="17"/>
      <c r="D380" s="17"/>
      <c r="E380" s="17"/>
      <c r="F380" s="17"/>
      <c r="G380" s="17"/>
      <c r="M380" s="30"/>
      <c r="N380" s="89"/>
    </row>
    <row r="381">
      <c r="A381" s="17"/>
      <c r="B381" s="17"/>
      <c r="C381" s="17"/>
      <c r="D381" s="17"/>
      <c r="E381" s="17"/>
      <c r="F381" s="17"/>
      <c r="G381" s="17"/>
      <c r="M381" s="30"/>
      <c r="N381" s="89"/>
    </row>
    <row r="382">
      <c r="A382" s="17"/>
      <c r="B382" s="17"/>
      <c r="C382" s="17"/>
      <c r="D382" s="17"/>
      <c r="E382" s="17"/>
      <c r="F382" s="17"/>
      <c r="G382" s="17"/>
      <c r="M382" s="30"/>
      <c r="N382" s="89"/>
    </row>
    <row r="383">
      <c r="A383" s="17"/>
      <c r="B383" s="17"/>
      <c r="C383" s="17"/>
      <c r="D383" s="17"/>
      <c r="E383" s="17"/>
      <c r="F383" s="17"/>
      <c r="G383" s="17"/>
      <c r="M383" s="30"/>
      <c r="N383" s="89"/>
    </row>
    <row r="384">
      <c r="A384" s="17"/>
      <c r="B384" s="17"/>
      <c r="C384" s="17"/>
      <c r="D384" s="17"/>
      <c r="E384" s="17"/>
      <c r="F384" s="17"/>
      <c r="G384" s="17"/>
      <c r="M384" s="30"/>
      <c r="N384" s="89"/>
    </row>
    <row r="385">
      <c r="A385" s="17"/>
      <c r="B385" s="17"/>
      <c r="C385" s="17"/>
      <c r="D385" s="17"/>
      <c r="E385" s="17"/>
      <c r="F385" s="17"/>
      <c r="G385" s="17"/>
      <c r="M385" s="30"/>
      <c r="N385" s="89"/>
    </row>
    <row r="386">
      <c r="A386" s="17"/>
      <c r="B386" s="17"/>
      <c r="C386" s="17"/>
      <c r="D386" s="17"/>
      <c r="E386" s="17"/>
      <c r="F386" s="17"/>
      <c r="G386" s="17"/>
      <c r="M386" s="30"/>
      <c r="N386" s="89"/>
    </row>
    <row r="387">
      <c r="A387" s="17"/>
      <c r="B387" s="17"/>
      <c r="C387" s="17"/>
      <c r="D387" s="17"/>
      <c r="E387" s="17"/>
      <c r="F387" s="17"/>
      <c r="G387" s="17"/>
      <c r="M387" s="30"/>
      <c r="N387" s="89"/>
    </row>
    <row r="388">
      <c r="A388" s="17"/>
      <c r="B388" s="17"/>
      <c r="C388" s="17"/>
      <c r="D388" s="17"/>
      <c r="E388" s="17"/>
      <c r="F388" s="17"/>
      <c r="G388" s="17"/>
      <c r="M388" s="30"/>
      <c r="N388" s="89"/>
    </row>
    <row r="389">
      <c r="A389" s="17"/>
      <c r="B389" s="17"/>
      <c r="C389" s="17"/>
      <c r="D389" s="17"/>
      <c r="E389" s="17"/>
      <c r="F389" s="17"/>
      <c r="G389" s="17"/>
      <c r="M389" s="30"/>
      <c r="N389" s="89"/>
    </row>
    <row r="390">
      <c r="A390" s="17"/>
      <c r="B390" s="17"/>
      <c r="C390" s="17"/>
      <c r="D390" s="17"/>
      <c r="E390" s="17"/>
      <c r="F390" s="17"/>
      <c r="G390" s="17"/>
      <c r="M390" s="30"/>
      <c r="N390" s="89"/>
    </row>
    <row r="391">
      <c r="A391" s="17"/>
      <c r="B391" s="17"/>
      <c r="C391" s="17"/>
      <c r="D391" s="17"/>
      <c r="E391" s="17"/>
      <c r="F391" s="17"/>
      <c r="G391" s="17"/>
      <c r="M391" s="30"/>
      <c r="N391" s="89"/>
    </row>
    <row r="392">
      <c r="A392" s="17"/>
      <c r="B392" s="17"/>
      <c r="C392" s="17"/>
      <c r="D392" s="17"/>
      <c r="E392" s="17"/>
      <c r="F392" s="17"/>
      <c r="G392" s="17"/>
      <c r="M392" s="30"/>
      <c r="N392" s="89"/>
    </row>
    <row r="393">
      <c r="A393" s="17"/>
      <c r="B393" s="17"/>
      <c r="C393" s="17"/>
      <c r="D393" s="17"/>
      <c r="E393" s="17"/>
      <c r="F393" s="17"/>
      <c r="G393" s="17"/>
      <c r="M393" s="30"/>
      <c r="N393" s="89"/>
    </row>
    <row r="394">
      <c r="A394" s="17"/>
      <c r="B394" s="17"/>
      <c r="C394" s="17"/>
      <c r="D394" s="17"/>
      <c r="E394" s="17"/>
      <c r="F394" s="17"/>
      <c r="G394" s="17"/>
      <c r="M394" s="30"/>
      <c r="N394" s="89"/>
    </row>
    <row r="395">
      <c r="A395" s="17"/>
      <c r="B395" s="17"/>
      <c r="C395" s="17"/>
      <c r="D395" s="17"/>
      <c r="E395" s="17"/>
      <c r="F395" s="17"/>
      <c r="G395" s="17"/>
      <c r="M395" s="30"/>
      <c r="N395" s="89"/>
    </row>
    <row r="396">
      <c r="A396" s="17"/>
      <c r="B396" s="17"/>
      <c r="C396" s="17"/>
      <c r="D396" s="17"/>
      <c r="E396" s="17"/>
      <c r="F396" s="17"/>
      <c r="G396" s="17"/>
      <c r="M396" s="30"/>
      <c r="N396" s="89"/>
    </row>
    <row r="397">
      <c r="A397" s="17"/>
      <c r="B397" s="17"/>
      <c r="C397" s="17"/>
      <c r="D397" s="17"/>
      <c r="E397" s="17"/>
      <c r="F397" s="17"/>
      <c r="G397" s="17"/>
      <c r="M397" s="30"/>
      <c r="N397" s="89"/>
    </row>
    <row r="398">
      <c r="A398" s="17"/>
      <c r="B398" s="17"/>
      <c r="C398" s="17"/>
      <c r="D398" s="17"/>
      <c r="E398" s="17"/>
      <c r="F398" s="17"/>
      <c r="G398" s="17"/>
      <c r="M398" s="30"/>
      <c r="N398" s="89"/>
    </row>
    <row r="399">
      <c r="A399" s="17"/>
      <c r="B399" s="17"/>
      <c r="C399" s="17"/>
      <c r="D399" s="17"/>
      <c r="E399" s="17"/>
      <c r="F399" s="17"/>
      <c r="G399" s="17"/>
      <c r="M399" s="30"/>
      <c r="N399" s="89"/>
    </row>
    <row r="400">
      <c r="A400" s="17"/>
      <c r="B400" s="17"/>
      <c r="C400" s="17"/>
      <c r="D400" s="17"/>
      <c r="E400" s="17"/>
      <c r="F400" s="17"/>
      <c r="G400" s="17"/>
      <c r="M400" s="30"/>
      <c r="N400" s="89"/>
    </row>
    <row r="401">
      <c r="A401" s="17"/>
      <c r="B401" s="17"/>
      <c r="C401" s="17"/>
      <c r="D401" s="17"/>
      <c r="E401" s="17"/>
      <c r="F401" s="17"/>
      <c r="G401" s="17"/>
      <c r="M401" s="30"/>
      <c r="N401" s="89"/>
    </row>
    <row r="402">
      <c r="A402" s="17"/>
      <c r="B402" s="17"/>
      <c r="C402" s="17"/>
      <c r="D402" s="17"/>
      <c r="E402" s="17"/>
      <c r="F402" s="17"/>
      <c r="G402" s="17"/>
      <c r="M402" s="30"/>
      <c r="N402" s="89"/>
    </row>
    <row r="403">
      <c r="A403" s="17"/>
      <c r="B403" s="17"/>
      <c r="C403" s="17"/>
      <c r="D403" s="17"/>
      <c r="E403" s="17"/>
      <c r="F403" s="17"/>
      <c r="G403" s="17"/>
      <c r="M403" s="30"/>
      <c r="N403" s="89"/>
    </row>
    <row r="404">
      <c r="A404" s="17"/>
      <c r="B404" s="17"/>
      <c r="C404" s="17"/>
      <c r="D404" s="17"/>
      <c r="E404" s="17"/>
      <c r="F404" s="17"/>
      <c r="G404" s="17"/>
      <c r="M404" s="30"/>
      <c r="N404" s="89"/>
    </row>
    <row r="405">
      <c r="A405" s="17"/>
      <c r="B405" s="17"/>
      <c r="C405" s="17"/>
      <c r="D405" s="17"/>
      <c r="E405" s="17"/>
      <c r="F405" s="17"/>
      <c r="G405" s="17"/>
      <c r="M405" s="30"/>
      <c r="N405" s="89"/>
    </row>
    <row r="406">
      <c r="A406" s="17"/>
      <c r="B406" s="17"/>
      <c r="C406" s="17"/>
      <c r="D406" s="17"/>
      <c r="E406" s="17"/>
      <c r="F406" s="17"/>
      <c r="G406" s="17"/>
      <c r="M406" s="30"/>
      <c r="N406" s="89"/>
    </row>
    <row r="407">
      <c r="A407" s="17"/>
      <c r="B407" s="17"/>
      <c r="C407" s="17"/>
      <c r="D407" s="17"/>
      <c r="E407" s="17"/>
      <c r="F407" s="17"/>
      <c r="G407" s="17"/>
      <c r="M407" s="30"/>
      <c r="N407" s="89"/>
    </row>
    <row r="408">
      <c r="A408" s="17"/>
      <c r="B408" s="17"/>
      <c r="C408" s="17"/>
      <c r="D408" s="17"/>
      <c r="E408" s="17"/>
      <c r="F408" s="17"/>
      <c r="G408" s="17"/>
      <c r="M408" s="30"/>
      <c r="N408" s="89"/>
    </row>
    <row r="409">
      <c r="A409" s="17"/>
      <c r="B409" s="17"/>
      <c r="C409" s="17"/>
      <c r="D409" s="17"/>
      <c r="E409" s="17"/>
      <c r="F409" s="17"/>
      <c r="G409" s="17"/>
      <c r="M409" s="30"/>
      <c r="N409" s="89"/>
    </row>
    <row r="410">
      <c r="A410" s="17"/>
      <c r="B410" s="17"/>
      <c r="C410" s="17"/>
      <c r="D410" s="17"/>
      <c r="E410" s="17"/>
      <c r="F410" s="17"/>
      <c r="G410" s="17"/>
      <c r="M410" s="30"/>
      <c r="N410" s="89"/>
    </row>
    <row r="411">
      <c r="A411" s="17"/>
      <c r="B411" s="17"/>
      <c r="C411" s="17"/>
      <c r="D411" s="17"/>
      <c r="E411" s="17"/>
      <c r="F411" s="17"/>
      <c r="G411" s="17"/>
      <c r="M411" s="30"/>
      <c r="N411" s="89"/>
    </row>
    <row r="412">
      <c r="A412" s="17"/>
      <c r="B412" s="17"/>
      <c r="C412" s="17"/>
      <c r="D412" s="17"/>
      <c r="E412" s="17"/>
      <c r="F412" s="17"/>
      <c r="G412" s="17"/>
      <c r="M412" s="30"/>
      <c r="N412" s="89"/>
    </row>
    <row r="413">
      <c r="A413" s="17"/>
      <c r="B413" s="17"/>
      <c r="C413" s="17"/>
      <c r="D413" s="17"/>
      <c r="E413" s="17"/>
      <c r="F413" s="17"/>
      <c r="G413" s="17"/>
      <c r="M413" s="30"/>
      <c r="N413" s="89"/>
    </row>
    <row r="414">
      <c r="A414" s="17"/>
      <c r="B414" s="17"/>
      <c r="C414" s="17"/>
      <c r="D414" s="17"/>
      <c r="E414" s="17"/>
      <c r="F414" s="17"/>
      <c r="G414" s="17"/>
      <c r="M414" s="30"/>
      <c r="N414" s="89"/>
    </row>
    <row r="415">
      <c r="A415" s="17"/>
      <c r="B415" s="17"/>
      <c r="C415" s="17"/>
      <c r="D415" s="17"/>
      <c r="E415" s="17"/>
      <c r="F415" s="17"/>
      <c r="G415" s="17"/>
      <c r="M415" s="30"/>
      <c r="N415" s="89"/>
    </row>
    <row r="416">
      <c r="A416" s="17"/>
      <c r="B416" s="17"/>
      <c r="C416" s="17"/>
      <c r="D416" s="17"/>
      <c r="E416" s="17"/>
      <c r="F416" s="17"/>
      <c r="G416" s="17"/>
      <c r="M416" s="30"/>
      <c r="N416" s="89"/>
    </row>
    <row r="417">
      <c r="A417" s="17"/>
      <c r="B417" s="17"/>
      <c r="C417" s="17"/>
      <c r="D417" s="17"/>
      <c r="E417" s="17"/>
      <c r="F417" s="17"/>
      <c r="G417" s="17"/>
      <c r="M417" s="30"/>
      <c r="N417" s="89"/>
    </row>
    <row r="418">
      <c r="A418" s="17"/>
      <c r="B418" s="17"/>
      <c r="C418" s="17"/>
      <c r="D418" s="17"/>
      <c r="E418" s="17"/>
      <c r="F418" s="17"/>
      <c r="G418" s="17"/>
      <c r="M418" s="30"/>
      <c r="N418" s="89"/>
    </row>
    <row r="419">
      <c r="A419" s="17"/>
      <c r="B419" s="17"/>
      <c r="C419" s="17"/>
      <c r="D419" s="17"/>
      <c r="E419" s="17"/>
      <c r="F419" s="17"/>
      <c r="G419" s="17"/>
      <c r="M419" s="30"/>
      <c r="N419" s="89"/>
    </row>
    <row r="420">
      <c r="A420" s="17"/>
      <c r="B420" s="17"/>
      <c r="C420" s="17"/>
      <c r="D420" s="17"/>
      <c r="E420" s="17"/>
      <c r="F420" s="17"/>
      <c r="G420" s="17"/>
      <c r="M420" s="30"/>
      <c r="N420" s="89"/>
    </row>
    <row r="421">
      <c r="A421" s="17"/>
      <c r="B421" s="17"/>
      <c r="C421" s="17"/>
      <c r="D421" s="17"/>
      <c r="E421" s="17"/>
      <c r="F421" s="17"/>
      <c r="G421" s="17"/>
      <c r="M421" s="30"/>
      <c r="N421" s="89"/>
    </row>
    <row r="422">
      <c r="A422" s="17"/>
      <c r="B422" s="17"/>
      <c r="C422" s="17"/>
      <c r="D422" s="17"/>
      <c r="E422" s="17"/>
      <c r="F422" s="17"/>
      <c r="G422" s="17"/>
      <c r="M422" s="30"/>
      <c r="N422" s="89"/>
    </row>
    <row r="423">
      <c r="A423" s="17"/>
      <c r="B423" s="17"/>
      <c r="C423" s="17"/>
      <c r="D423" s="17"/>
      <c r="E423" s="17"/>
      <c r="F423" s="17"/>
      <c r="G423" s="17"/>
      <c r="M423" s="30"/>
      <c r="N423" s="89"/>
    </row>
    <row r="424">
      <c r="A424" s="17"/>
      <c r="B424" s="17"/>
      <c r="C424" s="17"/>
      <c r="D424" s="17"/>
      <c r="E424" s="17"/>
      <c r="F424" s="17"/>
      <c r="G424" s="17"/>
      <c r="M424" s="30"/>
      <c r="N424" s="89"/>
    </row>
    <row r="425">
      <c r="A425" s="17"/>
      <c r="B425" s="17"/>
      <c r="C425" s="17"/>
      <c r="D425" s="17"/>
      <c r="E425" s="17"/>
      <c r="F425" s="17"/>
      <c r="G425" s="17"/>
      <c r="M425" s="30"/>
      <c r="N425" s="89"/>
    </row>
    <row r="426">
      <c r="A426" s="17"/>
      <c r="B426" s="17"/>
      <c r="C426" s="17"/>
      <c r="D426" s="17"/>
      <c r="E426" s="17"/>
      <c r="F426" s="17"/>
      <c r="G426" s="17"/>
      <c r="M426" s="30"/>
      <c r="N426" s="89"/>
    </row>
    <row r="427">
      <c r="A427" s="17"/>
      <c r="B427" s="17"/>
      <c r="C427" s="17"/>
      <c r="D427" s="17"/>
      <c r="E427" s="17"/>
      <c r="F427" s="17"/>
      <c r="G427" s="17"/>
      <c r="M427" s="30"/>
      <c r="N427" s="89"/>
    </row>
    <row r="428">
      <c r="A428" s="17"/>
      <c r="B428" s="17"/>
      <c r="C428" s="17"/>
      <c r="D428" s="17"/>
      <c r="E428" s="17"/>
      <c r="F428" s="17"/>
      <c r="G428" s="17"/>
      <c r="M428" s="30"/>
      <c r="N428" s="89"/>
    </row>
    <row r="429">
      <c r="A429" s="17"/>
      <c r="B429" s="17"/>
      <c r="C429" s="17"/>
      <c r="D429" s="17"/>
      <c r="E429" s="17"/>
      <c r="F429" s="17"/>
      <c r="G429" s="17"/>
      <c r="M429" s="30"/>
      <c r="N429" s="89"/>
    </row>
    <row r="430">
      <c r="A430" s="17"/>
      <c r="B430" s="17"/>
      <c r="C430" s="17"/>
      <c r="D430" s="17"/>
      <c r="E430" s="17"/>
      <c r="F430" s="17"/>
      <c r="G430" s="17"/>
      <c r="M430" s="30"/>
      <c r="N430" s="89"/>
    </row>
    <row r="431">
      <c r="A431" s="17"/>
      <c r="B431" s="17"/>
      <c r="C431" s="17"/>
      <c r="D431" s="17"/>
      <c r="E431" s="17"/>
      <c r="F431" s="17"/>
      <c r="G431" s="17"/>
      <c r="M431" s="30"/>
      <c r="N431" s="89"/>
    </row>
    <row r="432">
      <c r="A432" s="17"/>
      <c r="B432" s="17"/>
      <c r="C432" s="17"/>
      <c r="D432" s="17"/>
      <c r="E432" s="17"/>
      <c r="F432" s="17"/>
      <c r="G432" s="17"/>
      <c r="M432" s="30"/>
      <c r="N432" s="89"/>
    </row>
    <row r="433">
      <c r="A433" s="17"/>
      <c r="B433" s="17"/>
      <c r="C433" s="17"/>
      <c r="D433" s="17"/>
      <c r="E433" s="17"/>
      <c r="F433" s="17"/>
      <c r="G433" s="17"/>
      <c r="M433" s="30"/>
      <c r="N433" s="89"/>
    </row>
    <row r="434">
      <c r="A434" s="17"/>
      <c r="B434" s="17"/>
      <c r="C434" s="17"/>
      <c r="D434" s="17"/>
      <c r="E434" s="17"/>
      <c r="F434" s="17"/>
      <c r="G434" s="17"/>
      <c r="M434" s="30"/>
      <c r="N434" s="89"/>
    </row>
    <row r="435">
      <c r="A435" s="17"/>
      <c r="B435" s="17"/>
      <c r="C435" s="17"/>
      <c r="D435" s="17"/>
      <c r="E435" s="17"/>
      <c r="F435" s="17"/>
      <c r="G435" s="17"/>
      <c r="M435" s="30"/>
      <c r="N435" s="89"/>
    </row>
    <row r="436">
      <c r="A436" s="17"/>
      <c r="B436" s="17"/>
      <c r="C436" s="17"/>
      <c r="D436" s="17"/>
      <c r="E436" s="17"/>
      <c r="F436" s="17"/>
      <c r="G436" s="17"/>
      <c r="M436" s="30"/>
      <c r="N436" s="89"/>
    </row>
    <row r="437">
      <c r="A437" s="17"/>
      <c r="B437" s="17"/>
      <c r="C437" s="17"/>
      <c r="D437" s="17"/>
      <c r="E437" s="17"/>
      <c r="F437" s="17"/>
      <c r="G437" s="17"/>
      <c r="M437" s="30"/>
      <c r="N437" s="89"/>
    </row>
    <row r="438">
      <c r="A438" s="17"/>
      <c r="B438" s="17"/>
      <c r="C438" s="17"/>
      <c r="D438" s="17"/>
      <c r="E438" s="17"/>
      <c r="F438" s="17"/>
      <c r="G438" s="17"/>
      <c r="M438" s="30"/>
      <c r="N438" s="89"/>
    </row>
    <row r="439">
      <c r="A439" s="17"/>
      <c r="B439" s="17"/>
      <c r="C439" s="17"/>
      <c r="D439" s="17"/>
      <c r="E439" s="17"/>
      <c r="F439" s="17"/>
      <c r="G439" s="17"/>
      <c r="M439" s="30"/>
      <c r="N439" s="89"/>
    </row>
    <row r="440">
      <c r="A440" s="17"/>
      <c r="B440" s="17"/>
      <c r="C440" s="17"/>
      <c r="D440" s="17"/>
      <c r="E440" s="17"/>
      <c r="F440" s="17"/>
      <c r="G440" s="17"/>
      <c r="M440" s="30"/>
      <c r="N440" s="89"/>
    </row>
    <row r="441">
      <c r="A441" s="17"/>
      <c r="B441" s="17"/>
      <c r="C441" s="17"/>
      <c r="D441" s="17"/>
      <c r="E441" s="17"/>
      <c r="F441" s="17"/>
      <c r="G441" s="17"/>
      <c r="M441" s="30"/>
      <c r="N441" s="89"/>
    </row>
    <row r="442">
      <c r="A442" s="17"/>
      <c r="B442" s="17"/>
      <c r="C442" s="17"/>
      <c r="D442" s="17"/>
      <c r="E442" s="17"/>
      <c r="F442" s="17"/>
      <c r="G442" s="17"/>
      <c r="M442" s="30"/>
      <c r="N442" s="89"/>
    </row>
    <row r="443">
      <c r="A443" s="17"/>
      <c r="B443" s="17"/>
      <c r="C443" s="17"/>
      <c r="D443" s="17"/>
      <c r="E443" s="17"/>
      <c r="F443" s="17"/>
      <c r="G443" s="17"/>
      <c r="M443" s="30"/>
      <c r="N443" s="89"/>
    </row>
    <row r="444">
      <c r="A444" s="17"/>
      <c r="B444" s="17"/>
      <c r="C444" s="17"/>
      <c r="D444" s="17"/>
      <c r="E444" s="17"/>
      <c r="F444" s="17"/>
      <c r="G444" s="17"/>
      <c r="M444" s="30"/>
      <c r="N444" s="89"/>
    </row>
    <row r="445">
      <c r="A445" s="17"/>
      <c r="B445" s="17"/>
      <c r="C445" s="17"/>
      <c r="D445" s="17"/>
      <c r="E445" s="17"/>
      <c r="F445" s="17"/>
      <c r="G445" s="17"/>
      <c r="M445" s="30"/>
      <c r="N445" s="89"/>
    </row>
    <row r="446">
      <c r="A446" s="17"/>
      <c r="B446" s="17"/>
      <c r="C446" s="17"/>
      <c r="D446" s="17"/>
      <c r="E446" s="17"/>
      <c r="F446" s="17"/>
      <c r="G446" s="17"/>
      <c r="M446" s="30"/>
      <c r="N446" s="89"/>
    </row>
    <row r="447">
      <c r="A447" s="17"/>
      <c r="B447" s="17"/>
      <c r="C447" s="17"/>
      <c r="D447" s="17"/>
      <c r="E447" s="17"/>
      <c r="F447" s="17"/>
      <c r="G447" s="17"/>
      <c r="M447" s="30"/>
      <c r="N447" s="89"/>
    </row>
    <row r="448">
      <c r="A448" s="17"/>
      <c r="B448" s="17"/>
      <c r="C448" s="17"/>
      <c r="D448" s="17"/>
      <c r="E448" s="17"/>
      <c r="F448" s="17"/>
      <c r="G448" s="17"/>
      <c r="M448" s="30"/>
      <c r="N448" s="89"/>
    </row>
    <row r="449">
      <c r="A449" s="17"/>
      <c r="B449" s="17"/>
      <c r="C449" s="17"/>
      <c r="D449" s="17"/>
      <c r="E449" s="17"/>
      <c r="F449" s="17"/>
      <c r="G449" s="17"/>
      <c r="M449" s="30"/>
      <c r="N449" s="89"/>
    </row>
    <row r="450">
      <c r="A450" s="17"/>
      <c r="B450" s="17"/>
      <c r="C450" s="17"/>
      <c r="D450" s="17"/>
      <c r="E450" s="17"/>
      <c r="F450" s="17"/>
      <c r="G450" s="17"/>
      <c r="M450" s="30"/>
      <c r="N450" s="89"/>
    </row>
    <row r="451">
      <c r="A451" s="17"/>
      <c r="B451" s="17"/>
      <c r="C451" s="17"/>
      <c r="D451" s="17"/>
      <c r="E451" s="17"/>
      <c r="F451" s="17"/>
      <c r="G451" s="17"/>
      <c r="M451" s="30"/>
      <c r="N451" s="89"/>
    </row>
    <row r="452">
      <c r="A452" s="17"/>
      <c r="B452" s="17"/>
      <c r="C452" s="17"/>
      <c r="D452" s="17"/>
      <c r="E452" s="17"/>
      <c r="F452" s="17"/>
      <c r="G452" s="17"/>
      <c r="M452" s="30"/>
      <c r="N452" s="89"/>
    </row>
    <row r="453">
      <c r="A453" s="17"/>
      <c r="B453" s="17"/>
      <c r="C453" s="17"/>
      <c r="D453" s="17"/>
      <c r="E453" s="17"/>
      <c r="F453" s="17"/>
      <c r="G453" s="17"/>
      <c r="M453" s="30"/>
      <c r="N453" s="89"/>
    </row>
    <row r="454">
      <c r="A454" s="17"/>
      <c r="B454" s="17"/>
      <c r="C454" s="17"/>
      <c r="D454" s="17"/>
      <c r="E454" s="17"/>
      <c r="F454" s="17"/>
      <c r="G454" s="17"/>
      <c r="M454" s="30"/>
      <c r="N454" s="89"/>
    </row>
    <row r="455">
      <c r="A455" s="17"/>
      <c r="B455" s="17"/>
      <c r="C455" s="17"/>
      <c r="D455" s="17"/>
      <c r="E455" s="17"/>
      <c r="F455" s="17"/>
      <c r="G455" s="17"/>
      <c r="M455" s="30"/>
      <c r="N455" s="89"/>
    </row>
    <row r="456">
      <c r="A456" s="17"/>
      <c r="B456" s="17"/>
      <c r="C456" s="17"/>
      <c r="D456" s="17"/>
      <c r="E456" s="17"/>
      <c r="F456" s="17"/>
      <c r="G456" s="17"/>
      <c r="M456" s="30"/>
      <c r="N456" s="89"/>
    </row>
    <row r="457">
      <c r="A457" s="17"/>
      <c r="B457" s="17"/>
      <c r="C457" s="17"/>
      <c r="D457" s="17"/>
      <c r="E457" s="17"/>
      <c r="F457" s="17"/>
      <c r="G457" s="17"/>
      <c r="M457" s="30"/>
      <c r="N457" s="89"/>
    </row>
    <row r="458">
      <c r="A458" s="17"/>
      <c r="B458" s="17"/>
      <c r="C458" s="17"/>
      <c r="D458" s="17"/>
      <c r="E458" s="17"/>
      <c r="F458" s="17"/>
      <c r="G458" s="17"/>
      <c r="M458" s="30"/>
      <c r="N458" s="89"/>
    </row>
    <row r="459">
      <c r="A459" s="17"/>
      <c r="B459" s="17"/>
      <c r="C459" s="17"/>
      <c r="D459" s="17"/>
      <c r="E459" s="17"/>
      <c r="F459" s="17"/>
      <c r="G459" s="17"/>
      <c r="M459" s="30"/>
      <c r="N459" s="89"/>
    </row>
    <row r="460">
      <c r="A460" s="17"/>
      <c r="B460" s="17"/>
      <c r="C460" s="17"/>
      <c r="D460" s="17"/>
      <c r="E460" s="17"/>
      <c r="F460" s="17"/>
      <c r="G460" s="17"/>
      <c r="M460" s="30"/>
      <c r="N460" s="89"/>
    </row>
    <row r="461">
      <c r="A461" s="17"/>
      <c r="B461" s="17"/>
      <c r="C461" s="17"/>
      <c r="D461" s="17"/>
      <c r="E461" s="17"/>
      <c r="F461" s="17"/>
      <c r="G461" s="17"/>
      <c r="M461" s="30"/>
      <c r="N461" s="89"/>
    </row>
    <row r="462">
      <c r="A462" s="17"/>
      <c r="B462" s="17"/>
      <c r="C462" s="17"/>
      <c r="D462" s="17"/>
      <c r="E462" s="17"/>
      <c r="F462" s="17"/>
      <c r="G462" s="17"/>
      <c r="M462" s="30"/>
      <c r="N462" s="89"/>
    </row>
    <row r="463">
      <c r="A463" s="17"/>
      <c r="B463" s="17"/>
      <c r="C463" s="17"/>
      <c r="D463" s="17"/>
      <c r="E463" s="17"/>
      <c r="F463" s="17"/>
      <c r="G463" s="17"/>
      <c r="M463" s="30"/>
      <c r="N463" s="89"/>
    </row>
    <row r="464">
      <c r="A464" s="17"/>
      <c r="B464" s="17"/>
      <c r="C464" s="17"/>
      <c r="D464" s="17"/>
      <c r="E464" s="17"/>
      <c r="F464" s="17"/>
      <c r="G464" s="17"/>
      <c r="M464" s="30"/>
      <c r="N464" s="89"/>
    </row>
    <row r="465">
      <c r="A465" s="17"/>
      <c r="B465" s="17"/>
      <c r="C465" s="17"/>
      <c r="D465" s="17"/>
      <c r="E465" s="17"/>
      <c r="F465" s="17"/>
      <c r="G465" s="17"/>
      <c r="M465" s="30"/>
      <c r="N465" s="89"/>
    </row>
    <row r="466">
      <c r="A466" s="17"/>
      <c r="B466" s="17"/>
      <c r="C466" s="17"/>
      <c r="D466" s="17"/>
      <c r="E466" s="17"/>
      <c r="F466" s="17"/>
      <c r="G466" s="17"/>
      <c r="M466" s="30"/>
      <c r="N466" s="89"/>
    </row>
    <row r="467">
      <c r="A467" s="17"/>
      <c r="B467" s="17"/>
      <c r="C467" s="17"/>
      <c r="D467" s="17"/>
      <c r="E467" s="17"/>
      <c r="F467" s="17"/>
      <c r="G467" s="17"/>
      <c r="M467" s="30"/>
      <c r="N467" s="89"/>
    </row>
    <row r="468">
      <c r="A468" s="17"/>
      <c r="B468" s="17"/>
      <c r="C468" s="17"/>
      <c r="D468" s="17"/>
      <c r="E468" s="17"/>
      <c r="F468" s="17"/>
      <c r="G468" s="17"/>
      <c r="M468" s="30"/>
      <c r="N468" s="89"/>
    </row>
    <row r="469">
      <c r="A469" s="17"/>
      <c r="B469" s="17"/>
      <c r="C469" s="17"/>
      <c r="D469" s="17"/>
      <c r="E469" s="17"/>
      <c r="F469" s="17"/>
      <c r="G469" s="17"/>
      <c r="M469" s="30"/>
      <c r="N469" s="89"/>
    </row>
    <row r="470">
      <c r="A470" s="17"/>
      <c r="B470" s="17"/>
      <c r="C470" s="17"/>
      <c r="D470" s="17"/>
      <c r="E470" s="17"/>
      <c r="F470" s="17"/>
      <c r="G470" s="17"/>
      <c r="M470" s="30"/>
      <c r="N470" s="89"/>
    </row>
    <row r="471">
      <c r="A471" s="17"/>
      <c r="B471" s="17"/>
      <c r="C471" s="17"/>
      <c r="D471" s="17"/>
      <c r="E471" s="17"/>
      <c r="F471" s="17"/>
      <c r="G471" s="17"/>
      <c r="M471" s="30"/>
      <c r="N471" s="89"/>
    </row>
    <row r="472">
      <c r="A472" s="17"/>
      <c r="B472" s="17"/>
      <c r="C472" s="17"/>
      <c r="D472" s="17"/>
      <c r="E472" s="17"/>
      <c r="F472" s="17"/>
      <c r="G472" s="17"/>
      <c r="M472" s="30"/>
      <c r="N472" s="89"/>
    </row>
    <row r="473">
      <c r="A473" s="17"/>
      <c r="B473" s="17"/>
      <c r="C473" s="17"/>
      <c r="D473" s="17"/>
      <c r="E473" s="17"/>
      <c r="F473" s="17"/>
      <c r="G473" s="17"/>
      <c r="M473" s="30"/>
      <c r="N473" s="89"/>
    </row>
    <row r="474">
      <c r="A474" s="17"/>
      <c r="B474" s="17"/>
      <c r="C474" s="17"/>
      <c r="D474" s="17"/>
      <c r="E474" s="17"/>
      <c r="F474" s="17"/>
      <c r="G474" s="17"/>
      <c r="M474" s="30"/>
      <c r="N474" s="89"/>
    </row>
    <row r="475">
      <c r="A475" s="17"/>
      <c r="B475" s="17"/>
      <c r="C475" s="17"/>
      <c r="D475" s="17"/>
      <c r="E475" s="17"/>
      <c r="F475" s="17"/>
      <c r="G475" s="17"/>
      <c r="M475" s="30"/>
      <c r="N475" s="89"/>
    </row>
    <row r="476">
      <c r="A476" s="17"/>
      <c r="B476" s="17"/>
      <c r="C476" s="17"/>
      <c r="D476" s="17"/>
      <c r="E476" s="17"/>
      <c r="F476" s="17"/>
      <c r="G476" s="17"/>
      <c r="M476" s="30"/>
      <c r="N476" s="89"/>
    </row>
    <row r="477">
      <c r="A477" s="17"/>
      <c r="B477" s="17"/>
      <c r="C477" s="17"/>
      <c r="D477" s="17"/>
      <c r="E477" s="17"/>
      <c r="F477" s="17"/>
      <c r="G477" s="17"/>
      <c r="M477" s="30"/>
      <c r="N477" s="89"/>
    </row>
    <row r="478">
      <c r="A478" s="17"/>
      <c r="B478" s="17"/>
      <c r="C478" s="17"/>
      <c r="D478" s="17"/>
      <c r="E478" s="17"/>
      <c r="F478" s="17"/>
      <c r="G478" s="17"/>
      <c r="M478" s="30"/>
      <c r="N478" s="89"/>
    </row>
    <row r="479">
      <c r="A479" s="17"/>
      <c r="B479" s="17"/>
      <c r="C479" s="17"/>
      <c r="D479" s="17"/>
      <c r="E479" s="17"/>
      <c r="F479" s="17"/>
      <c r="G479" s="17"/>
      <c r="M479" s="30"/>
      <c r="N479" s="89"/>
    </row>
    <row r="480">
      <c r="A480" s="17"/>
      <c r="B480" s="17"/>
      <c r="C480" s="17"/>
      <c r="D480" s="17"/>
      <c r="E480" s="17"/>
      <c r="F480" s="17"/>
      <c r="G480" s="17"/>
      <c r="M480" s="30"/>
      <c r="N480" s="89"/>
    </row>
    <row r="481">
      <c r="A481" s="17"/>
      <c r="B481" s="17"/>
      <c r="C481" s="17"/>
      <c r="D481" s="17"/>
      <c r="E481" s="17"/>
      <c r="F481" s="17"/>
      <c r="G481" s="17"/>
      <c r="M481" s="30"/>
      <c r="N481" s="89"/>
    </row>
    <row r="482">
      <c r="A482" s="17"/>
      <c r="B482" s="17"/>
      <c r="C482" s="17"/>
      <c r="D482" s="17"/>
      <c r="E482" s="17"/>
      <c r="F482" s="17"/>
      <c r="G482" s="17"/>
      <c r="M482" s="30"/>
      <c r="N482" s="89"/>
    </row>
    <row r="483">
      <c r="A483" s="17"/>
      <c r="B483" s="17"/>
      <c r="C483" s="17"/>
      <c r="D483" s="17"/>
      <c r="E483" s="17"/>
      <c r="F483" s="17"/>
      <c r="G483" s="17"/>
      <c r="M483" s="30"/>
      <c r="N483" s="89"/>
    </row>
    <row r="484">
      <c r="A484" s="17"/>
      <c r="B484" s="17"/>
      <c r="C484" s="17"/>
      <c r="D484" s="17"/>
      <c r="E484" s="17"/>
      <c r="F484" s="17"/>
      <c r="G484" s="17"/>
      <c r="M484" s="30"/>
      <c r="N484" s="89"/>
    </row>
    <row r="485">
      <c r="A485" s="17"/>
      <c r="B485" s="17"/>
      <c r="C485" s="17"/>
      <c r="D485" s="17"/>
      <c r="E485" s="17"/>
      <c r="F485" s="17"/>
      <c r="G485" s="17"/>
      <c r="M485" s="30"/>
      <c r="N485" s="89"/>
    </row>
    <row r="486">
      <c r="A486" s="17"/>
      <c r="B486" s="17"/>
      <c r="C486" s="17"/>
      <c r="D486" s="17"/>
      <c r="E486" s="17"/>
      <c r="F486" s="17"/>
      <c r="G486" s="17"/>
      <c r="M486" s="30"/>
      <c r="N486" s="89"/>
    </row>
    <row r="487">
      <c r="A487" s="17"/>
      <c r="B487" s="17"/>
      <c r="C487" s="17"/>
      <c r="D487" s="17"/>
      <c r="E487" s="17"/>
      <c r="F487" s="17"/>
      <c r="G487" s="17"/>
      <c r="M487" s="30"/>
      <c r="N487" s="89"/>
    </row>
    <row r="488">
      <c r="A488" s="17"/>
      <c r="B488" s="17"/>
      <c r="C488" s="17"/>
      <c r="D488" s="17"/>
      <c r="E488" s="17"/>
      <c r="F488" s="17"/>
      <c r="G488" s="17"/>
      <c r="M488" s="30"/>
      <c r="N488" s="89"/>
    </row>
    <row r="489">
      <c r="A489" s="17"/>
      <c r="B489" s="17"/>
      <c r="C489" s="17"/>
      <c r="D489" s="17"/>
      <c r="E489" s="17"/>
      <c r="F489" s="17"/>
      <c r="G489" s="17"/>
      <c r="M489" s="30"/>
      <c r="N489" s="89"/>
    </row>
    <row r="490">
      <c r="A490" s="17"/>
      <c r="B490" s="17"/>
      <c r="C490" s="17"/>
      <c r="D490" s="17"/>
      <c r="E490" s="17"/>
      <c r="F490" s="17"/>
      <c r="G490" s="17"/>
      <c r="M490" s="30"/>
      <c r="N490" s="89"/>
    </row>
    <row r="491">
      <c r="A491" s="17"/>
      <c r="B491" s="17"/>
      <c r="C491" s="17"/>
      <c r="D491" s="17"/>
      <c r="E491" s="17"/>
      <c r="F491" s="17"/>
      <c r="G491" s="17"/>
      <c r="M491" s="30"/>
      <c r="N491" s="89"/>
    </row>
    <row r="492">
      <c r="A492" s="17"/>
      <c r="B492" s="17"/>
      <c r="C492" s="17"/>
      <c r="D492" s="17"/>
      <c r="E492" s="17"/>
      <c r="F492" s="17"/>
      <c r="G492" s="17"/>
      <c r="M492" s="30"/>
      <c r="N492" s="89"/>
    </row>
    <row r="493">
      <c r="A493" s="17"/>
      <c r="B493" s="17"/>
      <c r="C493" s="17"/>
      <c r="D493" s="17"/>
      <c r="E493" s="17"/>
      <c r="F493" s="17"/>
      <c r="G493" s="17"/>
      <c r="M493" s="30"/>
      <c r="N493" s="89"/>
    </row>
    <row r="494">
      <c r="A494" s="17"/>
      <c r="B494" s="17"/>
      <c r="C494" s="17"/>
      <c r="D494" s="17"/>
      <c r="E494" s="17"/>
      <c r="F494" s="17"/>
      <c r="G494" s="17"/>
      <c r="M494" s="30"/>
      <c r="N494" s="89"/>
    </row>
    <row r="495">
      <c r="A495" s="17"/>
      <c r="B495" s="17"/>
      <c r="C495" s="17"/>
      <c r="D495" s="17"/>
      <c r="E495" s="17"/>
      <c r="F495" s="17"/>
      <c r="G495" s="17"/>
      <c r="M495" s="30"/>
      <c r="N495" s="89"/>
    </row>
    <row r="496">
      <c r="A496" s="17"/>
      <c r="B496" s="17"/>
      <c r="C496" s="17"/>
      <c r="D496" s="17"/>
      <c r="E496" s="17"/>
      <c r="F496" s="17"/>
      <c r="G496" s="17"/>
      <c r="M496" s="30"/>
      <c r="N496" s="89"/>
    </row>
    <row r="497">
      <c r="A497" s="17"/>
      <c r="B497" s="17"/>
      <c r="C497" s="17"/>
      <c r="D497" s="17"/>
      <c r="E497" s="17"/>
      <c r="F497" s="17"/>
      <c r="G497" s="17"/>
      <c r="M497" s="30"/>
      <c r="N497" s="89"/>
    </row>
    <row r="498">
      <c r="A498" s="17"/>
      <c r="B498" s="17"/>
      <c r="C498" s="17"/>
      <c r="D498" s="17"/>
      <c r="E498" s="17"/>
      <c r="F498" s="17"/>
      <c r="G498" s="17"/>
      <c r="M498" s="30"/>
      <c r="N498" s="89"/>
    </row>
    <row r="499">
      <c r="A499" s="17"/>
      <c r="B499" s="17"/>
      <c r="C499" s="17"/>
      <c r="D499" s="17"/>
      <c r="E499" s="17"/>
      <c r="F499" s="17"/>
      <c r="G499" s="17"/>
      <c r="M499" s="30"/>
      <c r="N499" s="89"/>
    </row>
    <row r="500">
      <c r="A500" s="17"/>
      <c r="B500" s="17"/>
      <c r="C500" s="17"/>
      <c r="D500" s="17"/>
      <c r="E500" s="17"/>
      <c r="F500" s="17"/>
      <c r="G500" s="17"/>
      <c r="M500" s="30"/>
      <c r="N500" s="89"/>
    </row>
    <row r="501">
      <c r="A501" s="17"/>
      <c r="B501" s="17"/>
      <c r="C501" s="17"/>
      <c r="D501" s="17"/>
      <c r="E501" s="17"/>
      <c r="F501" s="17"/>
      <c r="G501" s="17"/>
      <c r="M501" s="30"/>
      <c r="N501" s="89"/>
    </row>
    <row r="502">
      <c r="A502" s="17"/>
      <c r="B502" s="17"/>
      <c r="C502" s="17"/>
      <c r="D502" s="17"/>
      <c r="E502" s="17"/>
      <c r="F502" s="17"/>
      <c r="G502" s="17"/>
      <c r="M502" s="30"/>
      <c r="N502" s="89"/>
    </row>
    <row r="503">
      <c r="A503" s="17"/>
      <c r="B503" s="17"/>
      <c r="C503" s="17"/>
      <c r="D503" s="17"/>
      <c r="E503" s="17"/>
      <c r="F503" s="17"/>
      <c r="G503" s="17"/>
      <c r="M503" s="30"/>
      <c r="N503" s="89"/>
    </row>
    <row r="504">
      <c r="A504" s="17"/>
      <c r="B504" s="17"/>
      <c r="C504" s="17"/>
      <c r="D504" s="17"/>
      <c r="E504" s="17"/>
      <c r="F504" s="17"/>
      <c r="G504" s="17"/>
      <c r="M504" s="30"/>
      <c r="N504" s="89"/>
    </row>
    <row r="505">
      <c r="A505" s="17"/>
      <c r="B505" s="17"/>
      <c r="C505" s="17"/>
      <c r="D505" s="17"/>
      <c r="E505" s="17"/>
      <c r="F505" s="17"/>
      <c r="G505" s="17"/>
      <c r="M505" s="30"/>
      <c r="N505" s="89"/>
    </row>
    <row r="506">
      <c r="A506" s="17"/>
      <c r="B506" s="17"/>
      <c r="C506" s="17"/>
      <c r="D506" s="17"/>
      <c r="E506" s="17"/>
      <c r="F506" s="17"/>
      <c r="G506" s="17"/>
      <c r="M506" s="30"/>
      <c r="N506" s="89"/>
    </row>
    <row r="507">
      <c r="A507" s="17"/>
      <c r="B507" s="17"/>
      <c r="C507" s="17"/>
      <c r="D507" s="17"/>
      <c r="E507" s="17"/>
      <c r="F507" s="17"/>
      <c r="G507" s="17"/>
      <c r="M507" s="30"/>
      <c r="N507" s="89"/>
    </row>
    <row r="508">
      <c r="A508" s="17"/>
      <c r="B508" s="17"/>
      <c r="C508" s="17"/>
      <c r="D508" s="17"/>
      <c r="E508" s="17"/>
      <c r="F508" s="17"/>
      <c r="G508" s="17"/>
      <c r="M508" s="30"/>
      <c r="N508" s="89"/>
    </row>
    <row r="509">
      <c r="A509" s="17"/>
      <c r="B509" s="17"/>
      <c r="C509" s="17"/>
      <c r="D509" s="17"/>
      <c r="E509" s="17"/>
      <c r="F509" s="17"/>
      <c r="G509" s="17"/>
      <c r="M509" s="30"/>
      <c r="N509" s="89"/>
    </row>
    <row r="510">
      <c r="A510" s="17"/>
      <c r="B510" s="17"/>
      <c r="C510" s="17"/>
      <c r="D510" s="17"/>
      <c r="E510" s="17"/>
      <c r="F510" s="17"/>
      <c r="G510" s="17"/>
      <c r="M510" s="30"/>
      <c r="N510" s="89"/>
    </row>
    <row r="511">
      <c r="A511" s="17"/>
      <c r="B511" s="17"/>
      <c r="C511" s="17"/>
      <c r="D511" s="17"/>
      <c r="E511" s="17"/>
      <c r="F511" s="17"/>
      <c r="G511" s="17"/>
      <c r="M511" s="30"/>
      <c r="N511" s="89"/>
    </row>
    <row r="512">
      <c r="A512" s="17"/>
      <c r="B512" s="17"/>
      <c r="C512" s="17"/>
      <c r="D512" s="17"/>
      <c r="E512" s="17"/>
      <c r="F512" s="17"/>
      <c r="G512" s="17"/>
      <c r="M512" s="30"/>
      <c r="N512" s="89"/>
    </row>
    <row r="513">
      <c r="A513" s="17"/>
      <c r="B513" s="17"/>
      <c r="C513" s="17"/>
      <c r="D513" s="17"/>
      <c r="E513" s="17"/>
      <c r="F513" s="17"/>
      <c r="G513" s="17"/>
      <c r="M513" s="30"/>
      <c r="N513" s="89"/>
    </row>
    <row r="514">
      <c r="A514" s="17"/>
      <c r="B514" s="17"/>
      <c r="C514" s="17"/>
      <c r="D514" s="17"/>
      <c r="E514" s="17"/>
      <c r="F514" s="17"/>
      <c r="G514" s="17"/>
      <c r="M514" s="30"/>
      <c r="N514" s="89"/>
    </row>
    <row r="515">
      <c r="A515" s="17"/>
      <c r="B515" s="17"/>
      <c r="C515" s="17"/>
      <c r="D515" s="17"/>
      <c r="E515" s="17"/>
      <c r="F515" s="17"/>
      <c r="G515" s="17"/>
      <c r="M515" s="30"/>
      <c r="N515" s="89"/>
    </row>
    <row r="516">
      <c r="A516" s="17"/>
      <c r="B516" s="17"/>
      <c r="C516" s="17"/>
      <c r="D516" s="17"/>
      <c r="E516" s="17"/>
      <c r="F516" s="17"/>
      <c r="G516" s="17"/>
      <c r="M516" s="30"/>
      <c r="N516" s="89"/>
    </row>
    <row r="517">
      <c r="A517" s="17"/>
      <c r="B517" s="17"/>
      <c r="C517" s="17"/>
      <c r="D517" s="17"/>
      <c r="E517" s="17"/>
      <c r="F517" s="17"/>
      <c r="G517" s="17"/>
      <c r="M517" s="30"/>
      <c r="N517" s="89"/>
    </row>
    <row r="518">
      <c r="A518" s="17"/>
      <c r="B518" s="17"/>
      <c r="C518" s="17"/>
      <c r="D518" s="17"/>
      <c r="E518" s="17"/>
      <c r="F518" s="17"/>
      <c r="G518" s="17"/>
      <c r="M518" s="30"/>
      <c r="N518" s="89"/>
    </row>
    <row r="519">
      <c r="A519" s="17"/>
      <c r="B519" s="17"/>
      <c r="C519" s="17"/>
      <c r="D519" s="17"/>
      <c r="E519" s="17"/>
      <c r="F519" s="17"/>
      <c r="G519" s="17"/>
      <c r="M519" s="30"/>
      <c r="N519" s="89"/>
    </row>
    <row r="520">
      <c r="A520" s="17"/>
      <c r="B520" s="17"/>
      <c r="C520" s="17"/>
      <c r="D520" s="17"/>
      <c r="E520" s="17"/>
      <c r="F520" s="17"/>
      <c r="G520" s="17"/>
      <c r="M520" s="30"/>
      <c r="N520" s="89"/>
    </row>
    <row r="521">
      <c r="A521" s="17"/>
      <c r="B521" s="17"/>
      <c r="C521" s="17"/>
      <c r="D521" s="17"/>
      <c r="E521" s="17"/>
      <c r="F521" s="17"/>
      <c r="G521" s="17"/>
      <c r="M521" s="30"/>
      <c r="N521" s="89"/>
    </row>
    <row r="522">
      <c r="A522" s="17"/>
      <c r="B522" s="17"/>
      <c r="C522" s="17"/>
      <c r="D522" s="17"/>
      <c r="E522" s="17"/>
      <c r="F522" s="17"/>
      <c r="G522" s="17"/>
      <c r="M522" s="30"/>
      <c r="N522" s="89"/>
    </row>
    <row r="523">
      <c r="A523" s="17"/>
      <c r="B523" s="17"/>
      <c r="C523" s="17"/>
      <c r="D523" s="17"/>
      <c r="E523" s="17"/>
      <c r="F523" s="17"/>
      <c r="G523" s="17"/>
      <c r="M523" s="30"/>
      <c r="N523" s="89"/>
    </row>
    <row r="524">
      <c r="A524" s="17"/>
      <c r="B524" s="17"/>
      <c r="C524" s="17"/>
      <c r="D524" s="17"/>
      <c r="E524" s="17"/>
      <c r="F524" s="17"/>
      <c r="G524" s="17"/>
      <c r="M524" s="30"/>
      <c r="N524" s="89"/>
    </row>
    <row r="525">
      <c r="A525" s="17"/>
      <c r="B525" s="17"/>
      <c r="C525" s="17"/>
      <c r="D525" s="17"/>
      <c r="E525" s="17"/>
      <c r="F525" s="17"/>
      <c r="G525" s="17"/>
      <c r="M525" s="30"/>
      <c r="N525" s="89"/>
    </row>
    <row r="526">
      <c r="A526" s="17"/>
      <c r="B526" s="17"/>
      <c r="C526" s="17"/>
      <c r="D526" s="17"/>
      <c r="E526" s="17"/>
      <c r="F526" s="17"/>
      <c r="G526" s="17"/>
      <c r="M526" s="30"/>
      <c r="N526" s="89"/>
    </row>
    <row r="527">
      <c r="A527" s="17"/>
      <c r="B527" s="17"/>
      <c r="C527" s="17"/>
      <c r="D527" s="17"/>
      <c r="E527" s="17"/>
      <c r="F527" s="17"/>
      <c r="G527" s="17"/>
      <c r="M527" s="30"/>
      <c r="N527" s="89"/>
    </row>
    <row r="528">
      <c r="A528" s="17"/>
      <c r="B528" s="17"/>
      <c r="C528" s="17"/>
      <c r="D528" s="17"/>
      <c r="E528" s="17"/>
      <c r="F528" s="17"/>
      <c r="G528" s="17"/>
      <c r="M528" s="30"/>
      <c r="N528" s="89"/>
    </row>
    <row r="529">
      <c r="A529" s="17"/>
      <c r="B529" s="17"/>
      <c r="C529" s="17"/>
      <c r="D529" s="17"/>
      <c r="E529" s="17"/>
      <c r="F529" s="17"/>
      <c r="G529" s="17"/>
      <c r="M529" s="30"/>
      <c r="N529" s="89"/>
    </row>
    <row r="530">
      <c r="A530" s="17"/>
      <c r="B530" s="17"/>
      <c r="C530" s="17"/>
      <c r="D530" s="17"/>
      <c r="E530" s="17"/>
      <c r="F530" s="17"/>
      <c r="G530" s="17"/>
      <c r="M530" s="30"/>
      <c r="N530" s="89"/>
    </row>
    <row r="531">
      <c r="A531" s="17"/>
      <c r="B531" s="17"/>
      <c r="C531" s="17"/>
      <c r="D531" s="17"/>
      <c r="E531" s="17"/>
      <c r="F531" s="17"/>
      <c r="G531" s="17"/>
      <c r="M531" s="30"/>
      <c r="N531" s="89"/>
    </row>
    <row r="532">
      <c r="A532" s="17"/>
      <c r="B532" s="17"/>
      <c r="C532" s="17"/>
      <c r="D532" s="17"/>
      <c r="E532" s="17"/>
      <c r="F532" s="17"/>
      <c r="G532" s="17"/>
      <c r="M532" s="30"/>
      <c r="N532" s="89"/>
    </row>
    <row r="533">
      <c r="A533" s="17"/>
      <c r="B533" s="17"/>
      <c r="C533" s="17"/>
      <c r="D533" s="17"/>
      <c r="E533" s="17"/>
      <c r="F533" s="17"/>
      <c r="G533" s="17"/>
      <c r="M533" s="30"/>
      <c r="N533" s="89"/>
    </row>
    <row r="534">
      <c r="A534" s="17"/>
      <c r="B534" s="17"/>
      <c r="C534" s="17"/>
      <c r="D534" s="17"/>
      <c r="E534" s="17"/>
      <c r="F534" s="17"/>
      <c r="G534" s="17"/>
      <c r="M534" s="30"/>
      <c r="N534" s="89"/>
    </row>
    <row r="535">
      <c r="A535" s="17"/>
      <c r="B535" s="17"/>
      <c r="C535" s="17"/>
      <c r="D535" s="17"/>
      <c r="E535" s="17"/>
      <c r="F535" s="17"/>
      <c r="G535" s="17"/>
      <c r="M535" s="30"/>
      <c r="N535" s="89"/>
    </row>
    <row r="536">
      <c r="A536" s="17"/>
      <c r="B536" s="17"/>
      <c r="C536" s="17"/>
      <c r="D536" s="17"/>
      <c r="E536" s="17"/>
      <c r="F536" s="17"/>
      <c r="G536" s="17"/>
      <c r="M536" s="30"/>
      <c r="N536" s="89"/>
    </row>
    <row r="537">
      <c r="A537" s="17"/>
      <c r="B537" s="17"/>
      <c r="C537" s="17"/>
      <c r="D537" s="17"/>
      <c r="E537" s="17"/>
      <c r="F537" s="17"/>
      <c r="G537" s="17"/>
      <c r="M537" s="30"/>
      <c r="N537" s="89"/>
    </row>
    <row r="538">
      <c r="A538" s="17"/>
      <c r="B538" s="17"/>
      <c r="C538" s="17"/>
      <c r="D538" s="17"/>
      <c r="E538" s="17"/>
      <c r="F538" s="17"/>
      <c r="G538" s="17"/>
      <c r="M538" s="30"/>
      <c r="N538" s="89"/>
    </row>
    <row r="539">
      <c r="A539" s="17"/>
      <c r="B539" s="17"/>
      <c r="C539" s="17"/>
      <c r="D539" s="17"/>
      <c r="E539" s="17"/>
      <c r="F539" s="17"/>
      <c r="G539" s="17"/>
      <c r="M539" s="30"/>
      <c r="N539" s="89"/>
    </row>
    <row r="540">
      <c r="A540" s="17"/>
      <c r="B540" s="17"/>
      <c r="C540" s="17"/>
      <c r="D540" s="17"/>
      <c r="E540" s="17"/>
      <c r="F540" s="17"/>
      <c r="G540" s="17"/>
      <c r="M540" s="30"/>
      <c r="N540" s="89"/>
    </row>
    <row r="541">
      <c r="A541" s="17"/>
      <c r="B541" s="17"/>
      <c r="C541" s="17"/>
      <c r="D541" s="17"/>
      <c r="E541" s="17"/>
      <c r="F541" s="17"/>
      <c r="G541" s="17"/>
      <c r="M541" s="30"/>
      <c r="N541" s="89"/>
    </row>
    <row r="542">
      <c r="A542" s="17"/>
      <c r="B542" s="17"/>
      <c r="C542" s="17"/>
      <c r="D542" s="17"/>
      <c r="E542" s="17"/>
      <c r="F542" s="17"/>
      <c r="G542" s="17"/>
      <c r="M542" s="30"/>
      <c r="N542" s="89"/>
    </row>
    <row r="543">
      <c r="A543" s="17"/>
      <c r="B543" s="17"/>
      <c r="C543" s="17"/>
      <c r="D543" s="17"/>
      <c r="E543" s="17"/>
      <c r="F543" s="17"/>
      <c r="G543" s="17"/>
      <c r="M543" s="30"/>
      <c r="N543" s="89"/>
    </row>
    <row r="544">
      <c r="A544" s="17"/>
      <c r="B544" s="17"/>
      <c r="C544" s="17"/>
      <c r="D544" s="17"/>
      <c r="E544" s="17"/>
      <c r="F544" s="17"/>
      <c r="G544" s="17"/>
      <c r="M544" s="30"/>
      <c r="N544" s="89"/>
    </row>
    <row r="545">
      <c r="A545" s="17"/>
      <c r="B545" s="17"/>
      <c r="C545" s="17"/>
      <c r="D545" s="17"/>
      <c r="E545" s="17"/>
      <c r="F545" s="17"/>
      <c r="G545" s="17"/>
      <c r="M545" s="30"/>
      <c r="N545" s="89"/>
    </row>
    <row r="546">
      <c r="A546" s="17"/>
      <c r="B546" s="17"/>
      <c r="C546" s="17"/>
      <c r="D546" s="17"/>
      <c r="E546" s="17"/>
      <c r="F546" s="17"/>
      <c r="G546" s="17"/>
      <c r="M546" s="30"/>
      <c r="N546" s="89"/>
    </row>
    <row r="547">
      <c r="A547" s="17"/>
      <c r="B547" s="17"/>
      <c r="C547" s="17"/>
      <c r="D547" s="17"/>
      <c r="E547" s="17"/>
      <c r="F547" s="17"/>
      <c r="G547" s="17"/>
      <c r="M547" s="30"/>
      <c r="N547" s="89"/>
    </row>
    <row r="548">
      <c r="A548" s="17"/>
      <c r="B548" s="17"/>
      <c r="C548" s="17"/>
      <c r="D548" s="17"/>
      <c r="E548" s="17"/>
      <c r="F548" s="17"/>
      <c r="G548" s="17"/>
      <c r="M548" s="30"/>
      <c r="N548" s="89"/>
    </row>
    <row r="549">
      <c r="A549" s="17"/>
      <c r="B549" s="17"/>
      <c r="C549" s="17"/>
      <c r="D549" s="17"/>
      <c r="E549" s="17"/>
      <c r="F549" s="17"/>
      <c r="G549" s="17"/>
      <c r="M549" s="30"/>
      <c r="N549" s="89"/>
    </row>
    <row r="550">
      <c r="A550" s="17"/>
      <c r="B550" s="17"/>
      <c r="C550" s="17"/>
      <c r="D550" s="17"/>
      <c r="E550" s="17"/>
      <c r="F550" s="17"/>
      <c r="G550" s="17"/>
      <c r="M550" s="30"/>
      <c r="N550" s="89"/>
    </row>
    <row r="551">
      <c r="A551" s="17"/>
      <c r="B551" s="17"/>
      <c r="C551" s="17"/>
      <c r="D551" s="17"/>
      <c r="E551" s="17"/>
      <c r="F551" s="17"/>
      <c r="G551" s="17"/>
      <c r="M551" s="30"/>
      <c r="N551" s="89"/>
    </row>
    <row r="552">
      <c r="A552" s="17"/>
      <c r="B552" s="17"/>
      <c r="C552" s="17"/>
      <c r="D552" s="17"/>
      <c r="E552" s="17"/>
      <c r="F552" s="17"/>
      <c r="G552" s="17"/>
      <c r="M552" s="30"/>
      <c r="N552" s="89"/>
    </row>
    <row r="553">
      <c r="A553" s="17"/>
      <c r="B553" s="17"/>
      <c r="C553" s="17"/>
      <c r="D553" s="17"/>
      <c r="E553" s="17"/>
      <c r="F553" s="17"/>
      <c r="G553" s="17"/>
      <c r="M553" s="30"/>
      <c r="N553" s="89"/>
    </row>
    <row r="554">
      <c r="A554" s="17"/>
      <c r="B554" s="17"/>
      <c r="C554" s="17"/>
      <c r="D554" s="17"/>
      <c r="E554" s="17"/>
      <c r="F554" s="17"/>
      <c r="G554" s="17"/>
      <c r="M554" s="30"/>
      <c r="N554" s="89"/>
    </row>
    <row r="555">
      <c r="A555" s="17"/>
      <c r="B555" s="17"/>
      <c r="C555" s="17"/>
      <c r="D555" s="17"/>
      <c r="E555" s="17"/>
      <c r="F555" s="17"/>
      <c r="G555" s="17"/>
      <c r="M555" s="30"/>
      <c r="N555" s="89"/>
    </row>
    <row r="556">
      <c r="A556" s="17"/>
      <c r="B556" s="17"/>
      <c r="C556" s="17"/>
      <c r="D556" s="17"/>
      <c r="E556" s="17"/>
      <c r="F556" s="17"/>
      <c r="G556" s="17"/>
      <c r="M556" s="30"/>
      <c r="N556" s="89"/>
    </row>
    <row r="557">
      <c r="A557" s="17"/>
      <c r="B557" s="17"/>
      <c r="C557" s="17"/>
      <c r="D557" s="17"/>
      <c r="E557" s="17"/>
      <c r="F557" s="17"/>
      <c r="G557" s="17"/>
      <c r="M557" s="30"/>
      <c r="N557" s="89"/>
    </row>
    <row r="558">
      <c r="A558" s="17"/>
      <c r="B558" s="17"/>
      <c r="C558" s="17"/>
      <c r="D558" s="17"/>
      <c r="E558" s="17"/>
      <c r="F558" s="17"/>
      <c r="G558" s="17"/>
      <c r="M558" s="30"/>
      <c r="N558" s="89"/>
    </row>
    <row r="559">
      <c r="A559" s="17"/>
      <c r="B559" s="17"/>
      <c r="C559" s="17"/>
      <c r="D559" s="17"/>
      <c r="E559" s="17"/>
      <c r="F559" s="17"/>
      <c r="G559" s="17"/>
      <c r="M559" s="30"/>
      <c r="N559" s="89"/>
    </row>
    <row r="560">
      <c r="A560" s="17"/>
      <c r="B560" s="17"/>
      <c r="C560" s="17"/>
      <c r="D560" s="17"/>
      <c r="E560" s="17"/>
      <c r="F560" s="17"/>
      <c r="G560" s="17"/>
      <c r="M560" s="30"/>
      <c r="N560" s="89"/>
    </row>
    <row r="561">
      <c r="A561" s="17"/>
      <c r="B561" s="17"/>
      <c r="C561" s="17"/>
      <c r="D561" s="17"/>
      <c r="E561" s="17"/>
      <c r="F561" s="17"/>
      <c r="G561" s="17"/>
      <c r="M561" s="30"/>
      <c r="N561" s="89"/>
    </row>
    <row r="562">
      <c r="A562" s="17"/>
      <c r="B562" s="17"/>
      <c r="C562" s="17"/>
      <c r="D562" s="17"/>
      <c r="E562" s="17"/>
      <c r="F562" s="17"/>
      <c r="G562" s="17"/>
      <c r="M562" s="30"/>
      <c r="N562" s="89"/>
    </row>
    <row r="563">
      <c r="A563" s="17"/>
      <c r="B563" s="17"/>
      <c r="C563" s="17"/>
      <c r="D563" s="17"/>
      <c r="E563" s="17"/>
      <c r="F563" s="17"/>
      <c r="G563" s="17"/>
      <c r="M563" s="30"/>
      <c r="N563" s="89"/>
    </row>
    <row r="564">
      <c r="A564" s="17"/>
      <c r="B564" s="17"/>
      <c r="C564" s="17"/>
      <c r="D564" s="17"/>
      <c r="E564" s="17"/>
      <c r="F564" s="17"/>
      <c r="G564" s="17"/>
      <c r="M564" s="30"/>
      <c r="N564" s="89"/>
    </row>
    <row r="565">
      <c r="A565" s="17"/>
      <c r="B565" s="17"/>
      <c r="C565" s="17"/>
      <c r="D565" s="17"/>
      <c r="E565" s="17"/>
      <c r="F565" s="17"/>
      <c r="G565" s="17"/>
      <c r="M565" s="30"/>
      <c r="N565" s="89"/>
    </row>
    <row r="566">
      <c r="A566" s="17"/>
      <c r="B566" s="17"/>
      <c r="C566" s="17"/>
      <c r="D566" s="17"/>
      <c r="E566" s="17"/>
      <c r="F566" s="17"/>
      <c r="G566" s="17"/>
      <c r="M566" s="30"/>
      <c r="N566" s="89"/>
    </row>
    <row r="567">
      <c r="A567" s="17"/>
      <c r="B567" s="17"/>
      <c r="C567" s="17"/>
      <c r="D567" s="17"/>
      <c r="E567" s="17"/>
      <c r="F567" s="17"/>
      <c r="G567" s="17"/>
      <c r="M567" s="30"/>
      <c r="N567" s="89"/>
    </row>
    <row r="568">
      <c r="A568" s="17"/>
      <c r="B568" s="17"/>
      <c r="C568" s="17"/>
      <c r="D568" s="17"/>
      <c r="E568" s="17"/>
      <c r="F568" s="17"/>
      <c r="G568" s="17"/>
      <c r="M568" s="30"/>
      <c r="N568" s="89"/>
    </row>
    <row r="569">
      <c r="A569" s="17"/>
      <c r="B569" s="17"/>
      <c r="C569" s="17"/>
      <c r="D569" s="17"/>
      <c r="E569" s="17"/>
      <c r="F569" s="17"/>
      <c r="G569" s="17"/>
      <c r="M569" s="30"/>
      <c r="N569" s="89"/>
    </row>
    <row r="570">
      <c r="A570" s="17"/>
      <c r="B570" s="17"/>
      <c r="C570" s="17"/>
      <c r="D570" s="17"/>
      <c r="E570" s="17"/>
      <c r="F570" s="17"/>
      <c r="G570" s="17"/>
      <c r="M570" s="30"/>
      <c r="N570" s="89"/>
    </row>
    <row r="571">
      <c r="A571" s="17"/>
      <c r="B571" s="17"/>
      <c r="C571" s="17"/>
      <c r="D571" s="17"/>
      <c r="E571" s="17"/>
      <c r="F571" s="17"/>
      <c r="G571" s="17"/>
      <c r="M571" s="30"/>
      <c r="N571" s="89"/>
    </row>
    <row r="572">
      <c r="A572" s="17"/>
      <c r="B572" s="17"/>
      <c r="C572" s="17"/>
      <c r="D572" s="17"/>
      <c r="E572" s="17"/>
      <c r="F572" s="17"/>
      <c r="G572" s="17"/>
      <c r="M572" s="30"/>
      <c r="N572" s="89"/>
    </row>
    <row r="573">
      <c r="A573" s="17"/>
      <c r="B573" s="17"/>
      <c r="C573" s="17"/>
      <c r="D573" s="17"/>
      <c r="E573" s="17"/>
      <c r="F573" s="17"/>
      <c r="G573" s="17"/>
      <c r="M573" s="30"/>
      <c r="N573" s="89"/>
    </row>
    <row r="574">
      <c r="A574" s="17"/>
      <c r="B574" s="17"/>
      <c r="C574" s="17"/>
      <c r="D574" s="17"/>
      <c r="E574" s="17"/>
      <c r="F574" s="17"/>
      <c r="G574" s="17"/>
      <c r="M574" s="30"/>
      <c r="N574" s="89"/>
    </row>
    <row r="575">
      <c r="A575" s="17"/>
      <c r="B575" s="17"/>
      <c r="C575" s="17"/>
      <c r="D575" s="17"/>
      <c r="E575" s="17"/>
      <c r="F575" s="17"/>
      <c r="G575" s="17"/>
      <c r="M575" s="30"/>
      <c r="N575" s="89"/>
    </row>
    <row r="576">
      <c r="A576" s="17"/>
      <c r="B576" s="17"/>
      <c r="C576" s="17"/>
      <c r="D576" s="17"/>
      <c r="E576" s="17"/>
      <c r="F576" s="17"/>
      <c r="G576" s="17"/>
      <c r="M576" s="30"/>
      <c r="N576" s="89"/>
    </row>
    <row r="577">
      <c r="A577" s="17"/>
      <c r="B577" s="17"/>
      <c r="C577" s="17"/>
      <c r="D577" s="17"/>
      <c r="E577" s="17"/>
      <c r="F577" s="17"/>
      <c r="G577" s="17"/>
      <c r="M577" s="30"/>
      <c r="N577" s="89"/>
    </row>
    <row r="578">
      <c r="A578" s="17"/>
      <c r="B578" s="17"/>
      <c r="C578" s="17"/>
      <c r="D578" s="17"/>
      <c r="E578" s="17"/>
      <c r="F578" s="17"/>
      <c r="G578" s="17"/>
      <c r="M578" s="30"/>
      <c r="N578" s="89"/>
    </row>
    <row r="579">
      <c r="A579" s="17"/>
      <c r="B579" s="17"/>
      <c r="C579" s="17"/>
      <c r="D579" s="17"/>
      <c r="E579" s="17"/>
      <c r="F579" s="17"/>
      <c r="G579" s="17"/>
      <c r="M579" s="30"/>
      <c r="N579" s="89"/>
    </row>
    <row r="580">
      <c r="A580" s="17"/>
      <c r="B580" s="17"/>
      <c r="C580" s="17"/>
      <c r="D580" s="17"/>
      <c r="E580" s="17"/>
      <c r="F580" s="17"/>
      <c r="G580" s="17"/>
      <c r="M580" s="30"/>
      <c r="N580" s="89"/>
    </row>
    <row r="581">
      <c r="A581" s="17"/>
      <c r="B581" s="17"/>
      <c r="C581" s="17"/>
      <c r="D581" s="17"/>
      <c r="E581" s="17"/>
      <c r="F581" s="17"/>
      <c r="G581" s="17"/>
      <c r="M581" s="30"/>
      <c r="N581" s="89"/>
    </row>
    <row r="582">
      <c r="A582" s="17"/>
      <c r="B582" s="17"/>
      <c r="C582" s="17"/>
      <c r="D582" s="17"/>
      <c r="E582" s="17"/>
      <c r="F582" s="17"/>
      <c r="G582" s="17"/>
      <c r="M582" s="30"/>
      <c r="N582" s="89"/>
    </row>
    <row r="583">
      <c r="A583" s="17"/>
      <c r="B583" s="17"/>
      <c r="C583" s="17"/>
      <c r="D583" s="17"/>
      <c r="E583" s="17"/>
      <c r="F583" s="17"/>
      <c r="G583" s="17"/>
      <c r="M583" s="30"/>
      <c r="N583" s="89"/>
    </row>
    <row r="584">
      <c r="A584" s="17"/>
      <c r="B584" s="17"/>
      <c r="C584" s="17"/>
      <c r="D584" s="17"/>
      <c r="E584" s="17"/>
      <c r="F584" s="17"/>
      <c r="G584" s="17"/>
      <c r="M584" s="30"/>
      <c r="N584" s="89"/>
    </row>
    <row r="585">
      <c r="A585" s="17"/>
      <c r="B585" s="17"/>
      <c r="C585" s="17"/>
      <c r="D585" s="17"/>
      <c r="E585" s="17"/>
      <c r="F585" s="17"/>
      <c r="G585" s="17"/>
      <c r="M585" s="30"/>
      <c r="N585" s="89"/>
    </row>
    <row r="586">
      <c r="A586" s="17"/>
      <c r="B586" s="17"/>
      <c r="C586" s="17"/>
      <c r="D586" s="17"/>
      <c r="E586" s="17"/>
      <c r="F586" s="17"/>
      <c r="G586" s="17"/>
      <c r="M586" s="30"/>
      <c r="N586" s="89"/>
    </row>
    <row r="587">
      <c r="A587" s="17"/>
      <c r="B587" s="17"/>
      <c r="C587" s="17"/>
      <c r="D587" s="17"/>
      <c r="E587" s="17"/>
      <c r="F587" s="17"/>
      <c r="G587" s="17"/>
      <c r="M587" s="30"/>
      <c r="N587" s="89"/>
    </row>
    <row r="588">
      <c r="A588" s="17"/>
      <c r="B588" s="17"/>
      <c r="C588" s="17"/>
      <c r="D588" s="17"/>
      <c r="E588" s="17"/>
      <c r="F588" s="17"/>
      <c r="G588" s="17"/>
      <c r="M588" s="30"/>
      <c r="N588" s="89"/>
    </row>
    <row r="589">
      <c r="A589" s="17"/>
      <c r="B589" s="17"/>
      <c r="C589" s="17"/>
      <c r="D589" s="17"/>
      <c r="E589" s="17"/>
      <c r="F589" s="17"/>
      <c r="G589" s="17"/>
      <c r="M589" s="30"/>
      <c r="N589" s="89"/>
    </row>
    <row r="590">
      <c r="A590" s="17"/>
      <c r="B590" s="17"/>
      <c r="C590" s="17"/>
      <c r="D590" s="17"/>
      <c r="E590" s="17"/>
      <c r="F590" s="17"/>
      <c r="G590" s="17"/>
      <c r="M590" s="30"/>
      <c r="N590" s="89"/>
    </row>
    <row r="591">
      <c r="A591" s="17"/>
      <c r="B591" s="17"/>
      <c r="C591" s="17"/>
      <c r="D591" s="17"/>
      <c r="E591" s="17"/>
      <c r="F591" s="17"/>
      <c r="G591" s="17"/>
      <c r="M591" s="30"/>
      <c r="N591" s="89"/>
    </row>
    <row r="592">
      <c r="A592" s="17"/>
      <c r="B592" s="17"/>
      <c r="C592" s="17"/>
      <c r="D592" s="17"/>
      <c r="E592" s="17"/>
      <c r="F592" s="17"/>
      <c r="G592" s="17"/>
      <c r="M592" s="30"/>
      <c r="N592" s="89"/>
    </row>
    <row r="593">
      <c r="A593" s="17"/>
      <c r="B593" s="17"/>
      <c r="C593" s="17"/>
      <c r="D593" s="17"/>
      <c r="E593" s="17"/>
      <c r="F593" s="17"/>
      <c r="G593" s="17"/>
      <c r="M593" s="30"/>
      <c r="N593" s="89"/>
    </row>
    <row r="594">
      <c r="A594" s="17"/>
      <c r="B594" s="17"/>
      <c r="C594" s="17"/>
      <c r="D594" s="17"/>
      <c r="E594" s="17"/>
      <c r="F594" s="17"/>
      <c r="G594" s="17"/>
      <c r="M594" s="30"/>
      <c r="N594" s="89"/>
    </row>
    <row r="595">
      <c r="A595" s="17"/>
      <c r="B595" s="17"/>
      <c r="C595" s="17"/>
      <c r="D595" s="17"/>
      <c r="E595" s="17"/>
      <c r="F595" s="17"/>
      <c r="G595" s="17"/>
      <c r="M595" s="30"/>
      <c r="N595" s="89"/>
    </row>
    <row r="596">
      <c r="A596" s="17"/>
      <c r="B596" s="17"/>
      <c r="C596" s="17"/>
      <c r="D596" s="17"/>
      <c r="E596" s="17"/>
      <c r="F596" s="17"/>
      <c r="G596" s="17"/>
      <c r="M596" s="30"/>
      <c r="N596" s="89"/>
    </row>
    <row r="597">
      <c r="A597" s="17"/>
      <c r="B597" s="17"/>
      <c r="C597" s="17"/>
      <c r="D597" s="17"/>
      <c r="E597" s="17"/>
      <c r="F597" s="17"/>
      <c r="G597" s="17"/>
      <c r="M597" s="30"/>
      <c r="N597" s="89"/>
    </row>
    <row r="598">
      <c r="A598" s="17"/>
      <c r="B598" s="17"/>
      <c r="C598" s="17"/>
      <c r="D598" s="17"/>
      <c r="E598" s="17"/>
      <c r="F598" s="17"/>
      <c r="G598" s="17"/>
      <c r="M598" s="30"/>
      <c r="N598" s="89"/>
    </row>
    <row r="599">
      <c r="A599" s="17"/>
      <c r="B599" s="17"/>
      <c r="C599" s="17"/>
      <c r="D599" s="17"/>
      <c r="E599" s="17"/>
      <c r="F599" s="17"/>
      <c r="G599" s="17"/>
      <c r="M599" s="30"/>
      <c r="N599" s="89"/>
    </row>
    <row r="600">
      <c r="A600" s="17"/>
      <c r="B600" s="17"/>
      <c r="C600" s="17"/>
      <c r="D600" s="17"/>
      <c r="E600" s="17"/>
      <c r="F600" s="17"/>
      <c r="G600" s="17"/>
      <c r="M600" s="30"/>
      <c r="N600" s="89"/>
    </row>
    <row r="601">
      <c r="A601" s="17"/>
      <c r="B601" s="17"/>
      <c r="C601" s="17"/>
      <c r="D601" s="17"/>
      <c r="E601" s="17"/>
      <c r="F601" s="17"/>
      <c r="G601" s="17"/>
      <c r="M601" s="30"/>
      <c r="N601" s="89"/>
    </row>
    <row r="602">
      <c r="A602" s="17"/>
      <c r="B602" s="17"/>
      <c r="C602" s="17"/>
      <c r="D602" s="17"/>
      <c r="E602" s="17"/>
      <c r="F602" s="17"/>
      <c r="G602" s="17"/>
      <c r="M602" s="30"/>
      <c r="N602" s="89"/>
    </row>
    <row r="603">
      <c r="A603" s="17"/>
      <c r="B603" s="17"/>
      <c r="C603" s="17"/>
      <c r="D603" s="17"/>
      <c r="E603" s="17"/>
      <c r="F603" s="17"/>
      <c r="G603" s="17"/>
      <c r="M603" s="30"/>
      <c r="N603" s="89"/>
    </row>
    <row r="604">
      <c r="A604" s="17"/>
      <c r="B604" s="17"/>
      <c r="C604" s="17"/>
      <c r="D604" s="17"/>
      <c r="E604" s="17"/>
      <c r="F604" s="17"/>
      <c r="G604" s="17"/>
      <c r="M604" s="30"/>
      <c r="N604" s="89"/>
    </row>
    <row r="605">
      <c r="A605" s="17"/>
      <c r="B605" s="17"/>
      <c r="C605" s="17"/>
      <c r="D605" s="17"/>
      <c r="E605" s="17"/>
      <c r="F605" s="17"/>
      <c r="G605" s="17"/>
      <c r="M605" s="30"/>
      <c r="N605" s="89"/>
    </row>
    <row r="606">
      <c r="A606" s="17"/>
      <c r="B606" s="17"/>
      <c r="C606" s="17"/>
      <c r="D606" s="17"/>
      <c r="E606" s="17"/>
      <c r="F606" s="17"/>
      <c r="G606" s="17"/>
      <c r="M606" s="30"/>
      <c r="N606" s="89"/>
    </row>
    <row r="607">
      <c r="A607" s="17"/>
      <c r="B607" s="17"/>
      <c r="C607" s="17"/>
      <c r="D607" s="17"/>
      <c r="E607" s="17"/>
      <c r="F607" s="17"/>
      <c r="G607" s="17"/>
      <c r="M607" s="30"/>
      <c r="N607" s="89"/>
    </row>
    <row r="608">
      <c r="A608" s="17"/>
      <c r="B608" s="17"/>
      <c r="C608" s="17"/>
      <c r="D608" s="17"/>
      <c r="E608" s="17"/>
      <c r="F608" s="17"/>
      <c r="G608" s="17"/>
      <c r="M608" s="30"/>
      <c r="N608" s="89"/>
    </row>
    <row r="609">
      <c r="A609" s="17"/>
      <c r="B609" s="17"/>
      <c r="C609" s="17"/>
      <c r="D609" s="17"/>
      <c r="E609" s="17"/>
      <c r="F609" s="17"/>
      <c r="G609" s="17"/>
      <c r="M609" s="30"/>
      <c r="N609" s="89"/>
    </row>
    <row r="610">
      <c r="A610" s="17"/>
      <c r="B610" s="17"/>
      <c r="C610" s="17"/>
      <c r="D610" s="17"/>
      <c r="E610" s="17"/>
      <c r="F610" s="17"/>
      <c r="G610" s="17"/>
      <c r="M610" s="30"/>
      <c r="N610" s="89"/>
    </row>
    <row r="611">
      <c r="A611" s="17"/>
      <c r="B611" s="17"/>
      <c r="C611" s="17"/>
      <c r="D611" s="17"/>
      <c r="E611" s="17"/>
      <c r="F611" s="17"/>
      <c r="G611" s="17"/>
      <c r="M611" s="30"/>
      <c r="N611" s="89"/>
    </row>
    <row r="612">
      <c r="A612" s="17"/>
      <c r="B612" s="17"/>
      <c r="C612" s="17"/>
      <c r="D612" s="17"/>
      <c r="E612" s="17"/>
      <c r="F612" s="17"/>
      <c r="G612" s="17"/>
      <c r="M612" s="30"/>
      <c r="N612" s="89"/>
    </row>
    <row r="613">
      <c r="A613" s="17"/>
      <c r="B613" s="17"/>
      <c r="C613" s="17"/>
      <c r="D613" s="17"/>
      <c r="E613" s="17"/>
      <c r="F613" s="17"/>
      <c r="G613" s="17"/>
      <c r="M613" s="30"/>
      <c r="N613" s="89"/>
    </row>
    <row r="614">
      <c r="A614" s="17"/>
      <c r="B614" s="17"/>
      <c r="C614" s="17"/>
      <c r="D614" s="17"/>
      <c r="E614" s="17"/>
      <c r="F614" s="17"/>
      <c r="G614" s="17"/>
      <c r="M614" s="30"/>
      <c r="N614" s="89"/>
    </row>
    <row r="615">
      <c r="A615" s="17"/>
      <c r="B615" s="17"/>
      <c r="C615" s="17"/>
      <c r="D615" s="17"/>
      <c r="E615" s="17"/>
      <c r="F615" s="17"/>
      <c r="G615" s="17"/>
      <c r="M615" s="30"/>
      <c r="N615" s="89"/>
    </row>
    <row r="616">
      <c r="A616" s="17"/>
      <c r="B616" s="17"/>
      <c r="C616" s="17"/>
      <c r="D616" s="17"/>
      <c r="E616" s="17"/>
      <c r="F616" s="17"/>
      <c r="G616" s="17"/>
      <c r="M616" s="30"/>
      <c r="N616" s="89"/>
    </row>
    <row r="617">
      <c r="A617" s="17"/>
      <c r="B617" s="17"/>
      <c r="C617" s="17"/>
      <c r="D617" s="17"/>
      <c r="E617" s="17"/>
      <c r="F617" s="17"/>
      <c r="G617" s="17"/>
      <c r="M617" s="30"/>
      <c r="N617" s="89"/>
    </row>
    <row r="618">
      <c r="A618" s="17"/>
      <c r="B618" s="17"/>
      <c r="C618" s="17"/>
      <c r="D618" s="17"/>
      <c r="E618" s="17"/>
      <c r="F618" s="17"/>
      <c r="G618" s="17"/>
      <c r="M618" s="30"/>
      <c r="N618" s="89"/>
    </row>
    <row r="619">
      <c r="A619" s="17"/>
      <c r="B619" s="17"/>
      <c r="C619" s="17"/>
      <c r="D619" s="17"/>
      <c r="E619" s="17"/>
      <c r="F619" s="17"/>
      <c r="G619" s="17"/>
      <c r="M619" s="30"/>
      <c r="N619" s="89"/>
    </row>
    <row r="620">
      <c r="A620" s="17"/>
      <c r="B620" s="17"/>
      <c r="C620" s="17"/>
      <c r="D620" s="17"/>
      <c r="E620" s="17"/>
      <c r="F620" s="17"/>
      <c r="G620" s="17"/>
      <c r="M620" s="30"/>
      <c r="N620" s="89"/>
    </row>
    <row r="621">
      <c r="A621" s="17"/>
      <c r="B621" s="17"/>
      <c r="C621" s="17"/>
      <c r="D621" s="17"/>
      <c r="E621" s="17"/>
      <c r="F621" s="17"/>
      <c r="G621" s="17"/>
      <c r="M621" s="30"/>
      <c r="N621" s="89"/>
    </row>
    <row r="622">
      <c r="A622" s="17"/>
      <c r="B622" s="17"/>
      <c r="C622" s="17"/>
      <c r="D622" s="17"/>
      <c r="E622" s="17"/>
      <c r="F622" s="17"/>
      <c r="G622" s="17"/>
      <c r="M622" s="30"/>
      <c r="N622" s="89"/>
    </row>
    <row r="623">
      <c r="A623" s="17"/>
      <c r="B623" s="17"/>
      <c r="C623" s="17"/>
      <c r="D623" s="17"/>
      <c r="E623" s="17"/>
      <c r="F623" s="17"/>
      <c r="G623" s="17"/>
      <c r="M623" s="30"/>
      <c r="N623" s="89"/>
    </row>
    <row r="624">
      <c r="A624" s="17"/>
      <c r="B624" s="17"/>
      <c r="C624" s="17"/>
      <c r="D624" s="17"/>
      <c r="E624" s="17"/>
      <c r="F624" s="17"/>
      <c r="G624" s="17"/>
      <c r="M624" s="30"/>
      <c r="N624" s="89"/>
    </row>
    <row r="625">
      <c r="A625" s="17"/>
      <c r="B625" s="17"/>
      <c r="C625" s="17"/>
      <c r="D625" s="17"/>
      <c r="E625" s="17"/>
      <c r="F625" s="17"/>
      <c r="G625" s="17"/>
      <c r="M625" s="30"/>
      <c r="N625" s="89"/>
    </row>
    <row r="626">
      <c r="A626" s="17"/>
      <c r="B626" s="17"/>
      <c r="C626" s="17"/>
      <c r="D626" s="17"/>
      <c r="E626" s="17"/>
      <c r="F626" s="17"/>
      <c r="G626" s="17"/>
      <c r="M626" s="30"/>
      <c r="N626" s="89"/>
    </row>
    <row r="627">
      <c r="A627" s="17"/>
      <c r="B627" s="17"/>
      <c r="C627" s="17"/>
      <c r="D627" s="17"/>
      <c r="E627" s="17"/>
      <c r="F627" s="17"/>
      <c r="G627" s="17"/>
      <c r="M627" s="30"/>
      <c r="N627" s="89"/>
    </row>
    <row r="628">
      <c r="A628" s="17"/>
      <c r="B628" s="17"/>
      <c r="C628" s="17"/>
      <c r="D628" s="17"/>
      <c r="E628" s="17"/>
      <c r="F628" s="17"/>
      <c r="G628" s="17"/>
      <c r="M628" s="30"/>
      <c r="N628" s="89"/>
    </row>
    <row r="629">
      <c r="A629" s="17"/>
      <c r="B629" s="17"/>
      <c r="C629" s="17"/>
      <c r="D629" s="17"/>
      <c r="E629" s="17"/>
      <c r="F629" s="17"/>
      <c r="G629" s="17"/>
      <c r="M629" s="30"/>
      <c r="N629" s="89"/>
    </row>
    <row r="630">
      <c r="A630" s="17"/>
      <c r="B630" s="17"/>
      <c r="C630" s="17"/>
      <c r="D630" s="17"/>
      <c r="E630" s="17"/>
      <c r="F630" s="17"/>
      <c r="G630" s="17"/>
      <c r="M630" s="30"/>
      <c r="N630" s="89"/>
    </row>
    <row r="631">
      <c r="A631" s="17"/>
      <c r="B631" s="17"/>
      <c r="C631" s="17"/>
      <c r="D631" s="17"/>
      <c r="E631" s="17"/>
      <c r="F631" s="17"/>
      <c r="G631" s="17"/>
      <c r="M631" s="30"/>
      <c r="N631" s="89"/>
    </row>
    <row r="632">
      <c r="A632" s="17"/>
      <c r="B632" s="17"/>
      <c r="C632" s="17"/>
      <c r="D632" s="17"/>
      <c r="E632" s="17"/>
      <c r="F632" s="17"/>
      <c r="G632" s="17"/>
      <c r="M632" s="30"/>
      <c r="N632" s="89"/>
    </row>
    <row r="633">
      <c r="A633" s="17"/>
      <c r="B633" s="17"/>
      <c r="C633" s="17"/>
      <c r="D633" s="17"/>
      <c r="E633" s="17"/>
      <c r="F633" s="17"/>
      <c r="G633" s="17"/>
      <c r="M633" s="30"/>
      <c r="N633" s="89"/>
    </row>
    <row r="634">
      <c r="A634" s="17"/>
      <c r="B634" s="17"/>
      <c r="C634" s="17"/>
      <c r="D634" s="17"/>
      <c r="E634" s="17"/>
      <c r="F634" s="17"/>
      <c r="G634" s="17"/>
      <c r="M634" s="30"/>
      <c r="N634" s="89"/>
    </row>
    <row r="635">
      <c r="A635" s="17"/>
      <c r="B635" s="17"/>
      <c r="C635" s="17"/>
      <c r="D635" s="17"/>
      <c r="E635" s="17"/>
      <c r="F635" s="17"/>
      <c r="G635" s="17"/>
      <c r="M635" s="30"/>
      <c r="N635" s="89"/>
    </row>
    <row r="636">
      <c r="A636" s="17"/>
      <c r="B636" s="17"/>
      <c r="C636" s="17"/>
      <c r="D636" s="17"/>
      <c r="E636" s="17"/>
      <c r="F636" s="17"/>
      <c r="G636" s="17"/>
      <c r="M636" s="30"/>
      <c r="N636" s="89"/>
    </row>
    <row r="637">
      <c r="A637" s="17"/>
      <c r="B637" s="17"/>
      <c r="C637" s="17"/>
      <c r="D637" s="17"/>
      <c r="E637" s="17"/>
      <c r="F637" s="17"/>
      <c r="G637" s="17"/>
      <c r="M637" s="30"/>
      <c r="N637" s="89"/>
    </row>
    <row r="638">
      <c r="A638" s="17"/>
      <c r="B638" s="17"/>
      <c r="C638" s="17"/>
      <c r="D638" s="17"/>
      <c r="E638" s="17"/>
      <c r="F638" s="17"/>
      <c r="G638" s="17"/>
      <c r="M638" s="30"/>
      <c r="N638" s="89"/>
    </row>
    <row r="639">
      <c r="A639" s="17"/>
      <c r="B639" s="17"/>
      <c r="C639" s="17"/>
      <c r="D639" s="17"/>
      <c r="E639" s="17"/>
      <c r="F639" s="17"/>
      <c r="G639" s="17"/>
      <c r="M639" s="30"/>
      <c r="N639" s="89"/>
    </row>
    <row r="640">
      <c r="A640" s="17"/>
      <c r="B640" s="17"/>
      <c r="C640" s="17"/>
      <c r="D640" s="17"/>
      <c r="E640" s="17"/>
      <c r="F640" s="17"/>
      <c r="G640" s="17"/>
      <c r="M640" s="30"/>
      <c r="N640" s="89"/>
    </row>
    <row r="641">
      <c r="A641" s="17"/>
      <c r="B641" s="17"/>
      <c r="C641" s="17"/>
      <c r="D641" s="17"/>
      <c r="E641" s="17"/>
      <c r="F641" s="17"/>
      <c r="G641" s="17"/>
      <c r="M641" s="30"/>
      <c r="N641" s="89"/>
    </row>
    <row r="642">
      <c r="A642" s="17"/>
      <c r="B642" s="17"/>
      <c r="C642" s="17"/>
      <c r="D642" s="17"/>
      <c r="E642" s="17"/>
      <c r="F642" s="17"/>
      <c r="G642" s="17"/>
      <c r="M642" s="30"/>
      <c r="N642" s="89"/>
    </row>
    <row r="643">
      <c r="A643" s="17"/>
      <c r="B643" s="17"/>
      <c r="C643" s="17"/>
      <c r="D643" s="17"/>
      <c r="E643" s="17"/>
      <c r="F643" s="17"/>
      <c r="G643" s="17"/>
      <c r="M643" s="30"/>
      <c r="N643" s="89"/>
    </row>
    <row r="644">
      <c r="A644" s="17"/>
      <c r="B644" s="17"/>
      <c r="C644" s="17"/>
      <c r="D644" s="17"/>
      <c r="E644" s="17"/>
      <c r="F644" s="17"/>
      <c r="G644" s="17"/>
      <c r="M644" s="30"/>
      <c r="N644" s="89"/>
    </row>
    <row r="645">
      <c r="A645" s="17"/>
      <c r="B645" s="17"/>
      <c r="C645" s="17"/>
      <c r="D645" s="17"/>
      <c r="E645" s="17"/>
      <c r="F645" s="17"/>
      <c r="G645" s="17"/>
      <c r="M645" s="30"/>
      <c r="N645" s="89"/>
    </row>
    <row r="646">
      <c r="A646" s="17"/>
      <c r="B646" s="17"/>
      <c r="C646" s="17"/>
      <c r="D646" s="17"/>
      <c r="E646" s="17"/>
      <c r="F646" s="17"/>
      <c r="G646" s="17"/>
      <c r="M646" s="30"/>
      <c r="N646" s="89"/>
    </row>
    <row r="647">
      <c r="A647" s="17"/>
      <c r="B647" s="17"/>
      <c r="C647" s="17"/>
      <c r="D647" s="17"/>
      <c r="E647" s="17"/>
      <c r="F647" s="17"/>
      <c r="G647" s="17"/>
      <c r="M647" s="30"/>
      <c r="N647" s="89"/>
    </row>
    <row r="648">
      <c r="A648" s="17"/>
      <c r="B648" s="17"/>
      <c r="C648" s="17"/>
      <c r="D648" s="17"/>
      <c r="E648" s="17"/>
      <c r="F648" s="17"/>
      <c r="G648" s="17"/>
      <c r="M648" s="30"/>
      <c r="N648" s="89"/>
    </row>
    <row r="649">
      <c r="A649" s="17"/>
      <c r="B649" s="17"/>
      <c r="C649" s="17"/>
      <c r="D649" s="17"/>
      <c r="E649" s="17"/>
      <c r="F649" s="17"/>
      <c r="G649" s="17"/>
      <c r="M649" s="30"/>
      <c r="N649" s="89"/>
    </row>
    <row r="650">
      <c r="A650" s="17"/>
      <c r="B650" s="17"/>
      <c r="C650" s="17"/>
      <c r="D650" s="17"/>
      <c r="E650" s="17"/>
      <c r="F650" s="17"/>
      <c r="G650" s="17"/>
      <c r="M650" s="30"/>
      <c r="N650" s="89"/>
    </row>
    <row r="651">
      <c r="A651" s="17"/>
      <c r="B651" s="17"/>
      <c r="C651" s="17"/>
      <c r="D651" s="17"/>
      <c r="E651" s="17"/>
      <c r="F651" s="17"/>
      <c r="G651" s="17"/>
      <c r="M651" s="30"/>
      <c r="N651" s="89"/>
    </row>
    <row r="652">
      <c r="A652" s="17"/>
      <c r="B652" s="17"/>
      <c r="C652" s="17"/>
      <c r="D652" s="17"/>
      <c r="E652" s="17"/>
      <c r="F652" s="17"/>
      <c r="G652" s="17"/>
      <c r="M652" s="30"/>
      <c r="N652" s="89"/>
    </row>
    <row r="653">
      <c r="A653" s="17"/>
      <c r="B653" s="17"/>
      <c r="C653" s="17"/>
      <c r="D653" s="17"/>
      <c r="E653" s="17"/>
      <c r="F653" s="17"/>
      <c r="G653" s="17"/>
      <c r="M653" s="30"/>
      <c r="N653" s="89"/>
    </row>
    <row r="654">
      <c r="A654" s="17"/>
      <c r="B654" s="17"/>
      <c r="C654" s="17"/>
      <c r="D654" s="17"/>
      <c r="E654" s="17"/>
      <c r="F654" s="17"/>
      <c r="G654" s="17"/>
      <c r="M654" s="30"/>
      <c r="N654" s="89"/>
    </row>
    <row r="655">
      <c r="A655" s="17"/>
      <c r="B655" s="17"/>
      <c r="C655" s="17"/>
      <c r="D655" s="17"/>
      <c r="E655" s="17"/>
      <c r="F655" s="17"/>
      <c r="G655" s="17"/>
      <c r="M655" s="30"/>
      <c r="N655" s="89"/>
    </row>
    <row r="656">
      <c r="A656" s="17"/>
      <c r="B656" s="17"/>
      <c r="C656" s="17"/>
      <c r="D656" s="17"/>
      <c r="E656" s="17"/>
      <c r="F656" s="17"/>
      <c r="G656" s="17"/>
      <c r="M656" s="30"/>
      <c r="N656" s="89"/>
    </row>
    <row r="657">
      <c r="A657" s="17"/>
      <c r="B657" s="17"/>
      <c r="C657" s="17"/>
      <c r="D657" s="17"/>
      <c r="E657" s="17"/>
      <c r="F657" s="17"/>
      <c r="G657" s="17"/>
      <c r="M657" s="30"/>
      <c r="N657" s="89"/>
    </row>
    <row r="658">
      <c r="A658" s="17"/>
      <c r="B658" s="17"/>
      <c r="C658" s="17"/>
      <c r="D658" s="17"/>
      <c r="E658" s="17"/>
      <c r="F658" s="17"/>
      <c r="G658" s="17"/>
      <c r="M658" s="30"/>
      <c r="N658" s="89"/>
    </row>
    <row r="659">
      <c r="A659" s="17"/>
      <c r="B659" s="17"/>
      <c r="C659" s="17"/>
      <c r="D659" s="17"/>
      <c r="E659" s="17"/>
      <c r="F659" s="17"/>
      <c r="G659" s="17"/>
      <c r="M659" s="30"/>
      <c r="N659" s="89"/>
    </row>
    <row r="660">
      <c r="A660" s="17"/>
      <c r="B660" s="17"/>
      <c r="C660" s="17"/>
      <c r="D660" s="17"/>
      <c r="E660" s="17"/>
      <c r="F660" s="17"/>
      <c r="G660" s="17"/>
      <c r="M660" s="30"/>
      <c r="N660" s="89"/>
    </row>
    <row r="661">
      <c r="A661" s="17"/>
      <c r="B661" s="17"/>
      <c r="C661" s="17"/>
      <c r="D661" s="17"/>
      <c r="E661" s="17"/>
      <c r="F661" s="17"/>
      <c r="G661" s="17"/>
      <c r="M661" s="30"/>
      <c r="N661" s="89"/>
    </row>
    <row r="662">
      <c r="A662" s="17"/>
      <c r="B662" s="17"/>
      <c r="C662" s="17"/>
      <c r="D662" s="17"/>
      <c r="E662" s="17"/>
      <c r="F662" s="17"/>
      <c r="G662" s="17"/>
      <c r="M662" s="30"/>
      <c r="N662" s="89"/>
    </row>
    <row r="663">
      <c r="A663" s="17"/>
      <c r="B663" s="17"/>
      <c r="C663" s="17"/>
      <c r="D663" s="17"/>
      <c r="E663" s="17"/>
      <c r="F663" s="17"/>
      <c r="G663" s="17"/>
      <c r="M663" s="30"/>
      <c r="N663" s="89"/>
    </row>
    <row r="664">
      <c r="A664" s="17"/>
      <c r="B664" s="17"/>
      <c r="C664" s="17"/>
      <c r="D664" s="17"/>
      <c r="E664" s="17"/>
      <c r="F664" s="17"/>
      <c r="G664" s="17"/>
      <c r="M664" s="30"/>
      <c r="N664" s="89"/>
    </row>
    <row r="665">
      <c r="A665" s="17"/>
      <c r="B665" s="17"/>
      <c r="C665" s="17"/>
      <c r="D665" s="17"/>
      <c r="E665" s="17"/>
      <c r="F665" s="17"/>
      <c r="G665" s="17"/>
      <c r="M665" s="30"/>
      <c r="N665" s="89"/>
    </row>
    <row r="666">
      <c r="A666" s="17"/>
      <c r="B666" s="17"/>
      <c r="C666" s="17"/>
      <c r="D666" s="17"/>
      <c r="E666" s="17"/>
      <c r="F666" s="17"/>
      <c r="G666" s="17"/>
      <c r="M666" s="30"/>
      <c r="N666" s="89"/>
    </row>
    <row r="667">
      <c r="A667" s="17"/>
      <c r="B667" s="17"/>
      <c r="C667" s="17"/>
      <c r="D667" s="17"/>
      <c r="E667" s="17"/>
      <c r="F667" s="17"/>
      <c r="G667" s="17"/>
      <c r="M667" s="30"/>
      <c r="N667" s="89"/>
    </row>
    <row r="668">
      <c r="A668" s="17"/>
      <c r="B668" s="17"/>
      <c r="C668" s="17"/>
      <c r="D668" s="17"/>
      <c r="E668" s="17"/>
      <c r="F668" s="17"/>
      <c r="G668" s="17"/>
      <c r="M668" s="30"/>
      <c r="N668" s="89"/>
    </row>
    <row r="669">
      <c r="A669" s="17"/>
      <c r="B669" s="17"/>
      <c r="C669" s="17"/>
      <c r="D669" s="17"/>
      <c r="E669" s="17"/>
      <c r="F669" s="17"/>
      <c r="G669" s="17"/>
      <c r="M669" s="30"/>
      <c r="N669" s="89"/>
    </row>
    <row r="670">
      <c r="A670" s="17"/>
      <c r="B670" s="17"/>
      <c r="C670" s="17"/>
      <c r="D670" s="17"/>
      <c r="E670" s="17"/>
      <c r="F670" s="17"/>
      <c r="G670" s="17"/>
      <c r="M670" s="30"/>
      <c r="N670" s="89"/>
    </row>
    <row r="671">
      <c r="A671" s="17"/>
      <c r="B671" s="17"/>
      <c r="C671" s="17"/>
      <c r="D671" s="17"/>
      <c r="E671" s="17"/>
      <c r="F671" s="17"/>
      <c r="G671" s="17"/>
      <c r="M671" s="30"/>
      <c r="N671" s="89"/>
    </row>
    <row r="672">
      <c r="A672" s="17"/>
      <c r="B672" s="17"/>
      <c r="C672" s="17"/>
      <c r="D672" s="17"/>
      <c r="E672" s="17"/>
      <c r="F672" s="17"/>
      <c r="G672" s="17"/>
      <c r="M672" s="30"/>
      <c r="N672" s="89"/>
    </row>
    <row r="673">
      <c r="A673" s="17"/>
      <c r="B673" s="17"/>
      <c r="C673" s="17"/>
      <c r="D673" s="17"/>
      <c r="E673" s="17"/>
      <c r="F673" s="17"/>
      <c r="G673" s="17"/>
      <c r="M673" s="30"/>
      <c r="N673" s="89"/>
    </row>
    <row r="674">
      <c r="A674" s="17"/>
      <c r="B674" s="17"/>
      <c r="C674" s="17"/>
      <c r="D674" s="17"/>
      <c r="E674" s="17"/>
      <c r="F674" s="17"/>
      <c r="G674" s="17"/>
      <c r="M674" s="30"/>
      <c r="N674" s="89"/>
    </row>
    <row r="675">
      <c r="A675" s="17"/>
      <c r="B675" s="17"/>
      <c r="C675" s="17"/>
      <c r="D675" s="17"/>
      <c r="E675" s="17"/>
      <c r="F675" s="17"/>
      <c r="G675" s="17"/>
      <c r="M675" s="30"/>
      <c r="N675" s="89"/>
    </row>
    <row r="676">
      <c r="A676" s="17"/>
      <c r="B676" s="17"/>
      <c r="C676" s="17"/>
      <c r="D676" s="17"/>
      <c r="E676" s="17"/>
      <c r="F676" s="17"/>
      <c r="G676" s="17"/>
      <c r="M676" s="30"/>
      <c r="N676" s="89"/>
    </row>
    <row r="677">
      <c r="A677" s="17"/>
      <c r="B677" s="17"/>
      <c r="C677" s="17"/>
      <c r="D677" s="17"/>
      <c r="E677" s="17"/>
      <c r="F677" s="17"/>
      <c r="G677" s="17"/>
      <c r="M677" s="30"/>
      <c r="N677" s="89"/>
    </row>
    <row r="678">
      <c r="A678" s="17"/>
      <c r="B678" s="17"/>
      <c r="C678" s="17"/>
      <c r="D678" s="17"/>
      <c r="E678" s="17"/>
      <c r="F678" s="17"/>
      <c r="G678" s="17"/>
      <c r="M678" s="30"/>
      <c r="N678" s="89"/>
    </row>
    <row r="679">
      <c r="A679" s="17"/>
      <c r="B679" s="17"/>
      <c r="C679" s="17"/>
      <c r="D679" s="17"/>
      <c r="E679" s="17"/>
      <c r="F679" s="17"/>
      <c r="G679" s="17"/>
      <c r="M679" s="30"/>
      <c r="N679" s="89"/>
    </row>
    <row r="680">
      <c r="A680" s="17"/>
      <c r="B680" s="17"/>
      <c r="C680" s="17"/>
      <c r="D680" s="17"/>
      <c r="E680" s="17"/>
      <c r="F680" s="17"/>
      <c r="G680" s="17"/>
      <c r="M680" s="30"/>
      <c r="N680" s="89"/>
    </row>
    <row r="681">
      <c r="A681" s="17"/>
      <c r="B681" s="17"/>
      <c r="C681" s="17"/>
      <c r="D681" s="17"/>
      <c r="E681" s="17"/>
      <c r="F681" s="17"/>
      <c r="G681" s="17"/>
      <c r="M681" s="30"/>
      <c r="N681" s="89"/>
    </row>
    <row r="682">
      <c r="A682" s="17"/>
      <c r="B682" s="17"/>
      <c r="C682" s="17"/>
      <c r="D682" s="17"/>
      <c r="E682" s="17"/>
      <c r="F682" s="17"/>
      <c r="G682" s="17"/>
      <c r="M682" s="30"/>
      <c r="N682" s="89"/>
    </row>
    <row r="683">
      <c r="A683" s="17"/>
      <c r="B683" s="17"/>
      <c r="C683" s="17"/>
      <c r="D683" s="17"/>
      <c r="E683" s="17"/>
      <c r="F683" s="17"/>
      <c r="G683" s="17"/>
      <c r="M683" s="30"/>
      <c r="N683" s="89"/>
    </row>
    <row r="684">
      <c r="A684" s="17"/>
      <c r="B684" s="17"/>
      <c r="C684" s="17"/>
      <c r="D684" s="17"/>
      <c r="E684" s="17"/>
      <c r="F684" s="17"/>
      <c r="G684" s="17"/>
      <c r="M684" s="30"/>
      <c r="N684" s="89"/>
    </row>
    <row r="685">
      <c r="A685" s="17"/>
      <c r="B685" s="17"/>
      <c r="C685" s="17"/>
      <c r="D685" s="17"/>
      <c r="E685" s="17"/>
      <c r="F685" s="17"/>
      <c r="G685" s="17"/>
      <c r="M685" s="30"/>
      <c r="N685" s="89"/>
    </row>
    <row r="686">
      <c r="A686" s="17"/>
      <c r="B686" s="17"/>
      <c r="C686" s="17"/>
      <c r="D686" s="17"/>
      <c r="E686" s="17"/>
      <c r="F686" s="17"/>
      <c r="G686" s="17"/>
      <c r="M686" s="30"/>
      <c r="N686" s="89"/>
    </row>
    <row r="687">
      <c r="A687" s="17"/>
      <c r="B687" s="17"/>
      <c r="C687" s="17"/>
      <c r="D687" s="17"/>
      <c r="E687" s="17"/>
      <c r="F687" s="17"/>
      <c r="G687" s="17"/>
      <c r="M687" s="30"/>
      <c r="N687" s="89"/>
    </row>
    <row r="688">
      <c r="A688" s="17"/>
      <c r="B688" s="17"/>
      <c r="C688" s="17"/>
      <c r="D688" s="17"/>
      <c r="E688" s="17"/>
      <c r="F688" s="17"/>
      <c r="G688" s="17"/>
      <c r="M688" s="30"/>
      <c r="N688" s="89"/>
    </row>
    <row r="689">
      <c r="A689" s="17"/>
      <c r="B689" s="17"/>
      <c r="C689" s="17"/>
      <c r="D689" s="17"/>
      <c r="E689" s="17"/>
      <c r="F689" s="17"/>
      <c r="G689" s="17"/>
      <c r="M689" s="30"/>
      <c r="N689" s="89"/>
    </row>
    <row r="690">
      <c r="A690" s="17"/>
      <c r="B690" s="17"/>
      <c r="C690" s="17"/>
      <c r="D690" s="17"/>
      <c r="E690" s="17"/>
      <c r="F690" s="17"/>
      <c r="G690" s="17"/>
      <c r="M690" s="30"/>
      <c r="N690" s="89"/>
    </row>
    <row r="691">
      <c r="A691" s="17"/>
      <c r="B691" s="17"/>
      <c r="C691" s="17"/>
      <c r="D691" s="17"/>
      <c r="E691" s="17"/>
      <c r="F691" s="17"/>
      <c r="G691" s="17"/>
      <c r="M691" s="30"/>
      <c r="N691" s="89"/>
    </row>
    <row r="692">
      <c r="A692" s="17"/>
      <c r="B692" s="17"/>
      <c r="C692" s="17"/>
      <c r="D692" s="17"/>
      <c r="E692" s="17"/>
      <c r="F692" s="17"/>
      <c r="G692" s="17"/>
      <c r="M692" s="30"/>
      <c r="N692" s="89"/>
    </row>
    <row r="693">
      <c r="A693" s="17"/>
      <c r="B693" s="17"/>
      <c r="C693" s="17"/>
      <c r="D693" s="17"/>
      <c r="E693" s="17"/>
      <c r="F693" s="17"/>
      <c r="G693" s="17"/>
      <c r="M693" s="30"/>
      <c r="N693" s="89"/>
    </row>
    <row r="694">
      <c r="A694" s="17"/>
      <c r="B694" s="17"/>
      <c r="C694" s="17"/>
      <c r="D694" s="17"/>
      <c r="E694" s="17"/>
      <c r="F694" s="17"/>
      <c r="G694" s="17"/>
      <c r="M694" s="30"/>
      <c r="N694" s="89"/>
    </row>
    <row r="695">
      <c r="A695" s="17"/>
      <c r="B695" s="17"/>
      <c r="C695" s="17"/>
      <c r="D695" s="17"/>
      <c r="E695" s="17"/>
      <c r="F695" s="17"/>
      <c r="G695" s="17"/>
      <c r="M695" s="30"/>
      <c r="N695" s="89"/>
    </row>
    <row r="696">
      <c r="A696" s="17"/>
      <c r="B696" s="17"/>
      <c r="C696" s="17"/>
      <c r="D696" s="17"/>
      <c r="E696" s="17"/>
      <c r="F696" s="17"/>
      <c r="G696" s="17"/>
      <c r="M696" s="30"/>
      <c r="N696" s="89"/>
    </row>
    <row r="697">
      <c r="A697" s="17"/>
      <c r="B697" s="17"/>
      <c r="C697" s="17"/>
      <c r="D697" s="17"/>
      <c r="E697" s="17"/>
      <c r="F697" s="17"/>
      <c r="G697" s="17"/>
      <c r="M697" s="30"/>
      <c r="N697" s="89"/>
    </row>
    <row r="698">
      <c r="A698" s="17"/>
      <c r="B698" s="17"/>
      <c r="C698" s="17"/>
      <c r="D698" s="17"/>
      <c r="E698" s="17"/>
      <c r="F698" s="17"/>
      <c r="G698" s="17"/>
      <c r="M698" s="30"/>
      <c r="N698" s="89"/>
    </row>
    <row r="699">
      <c r="A699" s="17"/>
      <c r="B699" s="17"/>
      <c r="C699" s="17"/>
      <c r="D699" s="17"/>
      <c r="E699" s="17"/>
      <c r="F699" s="17"/>
      <c r="G699" s="17"/>
      <c r="M699" s="30"/>
      <c r="N699" s="89"/>
    </row>
    <row r="700">
      <c r="A700" s="17"/>
      <c r="B700" s="17"/>
      <c r="C700" s="17"/>
      <c r="D700" s="17"/>
      <c r="E700" s="17"/>
      <c r="F700" s="17"/>
      <c r="G700" s="17"/>
      <c r="M700" s="30"/>
      <c r="N700" s="89"/>
    </row>
    <row r="701">
      <c r="A701" s="17"/>
      <c r="B701" s="17"/>
      <c r="C701" s="17"/>
      <c r="D701" s="17"/>
      <c r="E701" s="17"/>
      <c r="F701" s="17"/>
      <c r="G701" s="17"/>
      <c r="M701" s="30"/>
      <c r="N701" s="89"/>
    </row>
    <row r="702">
      <c r="A702" s="17"/>
      <c r="B702" s="17"/>
      <c r="C702" s="17"/>
      <c r="D702" s="17"/>
      <c r="E702" s="17"/>
      <c r="F702" s="17"/>
      <c r="G702" s="17"/>
      <c r="M702" s="30"/>
      <c r="N702" s="89"/>
    </row>
    <row r="703">
      <c r="A703" s="17"/>
      <c r="B703" s="17"/>
      <c r="C703" s="17"/>
      <c r="D703" s="17"/>
      <c r="E703" s="17"/>
      <c r="F703" s="17"/>
      <c r="G703" s="17"/>
      <c r="M703" s="30"/>
      <c r="N703" s="89"/>
    </row>
    <row r="704">
      <c r="A704" s="17"/>
      <c r="B704" s="17"/>
      <c r="C704" s="17"/>
      <c r="D704" s="17"/>
      <c r="E704" s="17"/>
      <c r="F704" s="17"/>
      <c r="G704" s="17"/>
      <c r="M704" s="30"/>
      <c r="N704" s="89"/>
    </row>
    <row r="705">
      <c r="A705" s="17"/>
      <c r="B705" s="17"/>
      <c r="C705" s="17"/>
      <c r="D705" s="17"/>
      <c r="E705" s="17"/>
      <c r="F705" s="17"/>
      <c r="G705" s="17"/>
      <c r="M705" s="30"/>
      <c r="N705" s="89"/>
    </row>
    <row r="706">
      <c r="A706" s="17"/>
      <c r="B706" s="17"/>
      <c r="C706" s="17"/>
      <c r="D706" s="17"/>
      <c r="E706" s="17"/>
      <c r="F706" s="17"/>
      <c r="G706" s="17"/>
      <c r="M706" s="30"/>
      <c r="N706" s="89"/>
    </row>
    <row r="707">
      <c r="A707" s="17"/>
      <c r="B707" s="17"/>
      <c r="C707" s="17"/>
      <c r="D707" s="17"/>
      <c r="E707" s="17"/>
      <c r="F707" s="17"/>
      <c r="G707" s="17"/>
      <c r="M707" s="30"/>
      <c r="N707" s="89"/>
    </row>
    <row r="708">
      <c r="A708" s="17"/>
      <c r="B708" s="17"/>
      <c r="C708" s="17"/>
      <c r="D708" s="17"/>
      <c r="E708" s="17"/>
      <c r="F708" s="17"/>
      <c r="G708" s="17"/>
      <c r="M708" s="30"/>
      <c r="N708" s="89"/>
    </row>
    <row r="709">
      <c r="A709" s="17"/>
      <c r="B709" s="17"/>
      <c r="C709" s="17"/>
      <c r="D709" s="17"/>
      <c r="E709" s="17"/>
      <c r="F709" s="17"/>
      <c r="G709" s="17"/>
      <c r="M709" s="30"/>
      <c r="N709" s="89"/>
    </row>
    <row r="710">
      <c r="A710" s="17"/>
      <c r="B710" s="17"/>
      <c r="C710" s="17"/>
      <c r="D710" s="17"/>
      <c r="E710" s="17"/>
      <c r="F710" s="17"/>
      <c r="G710" s="17"/>
      <c r="M710" s="30"/>
      <c r="N710" s="89"/>
    </row>
    <row r="711">
      <c r="A711" s="17"/>
      <c r="B711" s="17"/>
      <c r="C711" s="17"/>
      <c r="D711" s="17"/>
      <c r="E711" s="17"/>
      <c r="F711" s="17"/>
      <c r="G711" s="17"/>
      <c r="M711" s="30"/>
      <c r="N711" s="89"/>
    </row>
    <row r="712">
      <c r="A712" s="17"/>
      <c r="B712" s="17"/>
      <c r="C712" s="17"/>
      <c r="D712" s="17"/>
      <c r="E712" s="17"/>
      <c r="F712" s="17"/>
      <c r="G712" s="17"/>
      <c r="M712" s="30"/>
      <c r="N712" s="89"/>
    </row>
    <row r="713">
      <c r="A713" s="17"/>
      <c r="B713" s="17"/>
      <c r="C713" s="17"/>
      <c r="D713" s="17"/>
      <c r="E713" s="17"/>
      <c r="F713" s="17"/>
      <c r="G713" s="17"/>
      <c r="M713" s="30"/>
      <c r="N713" s="89"/>
    </row>
    <row r="714">
      <c r="A714" s="17"/>
      <c r="B714" s="17"/>
      <c r="C714" s="17"/>
      <c r="D714" s="17"/>
      <c r="E714" s="17"/>
      <c r="F714" s="17"/>
      <c r="G714" s="17"/>
      <c r="M714" s="30"/>
      <c r="N714" s="89"/>
    </row>
    <row r="715">
      <c r="A715" s="17"/>
      <c r="B715" s="17"/>
      <c r="C715" s="17"/>
      <c r="D715" s="17"/>
      <c r="E715" s="17"/>
      <c r="F715" s="17"/>
      <c r="G715" s="17"/>
      <c r="M715" s="30"/>
      <c r="N715" s="89"/>
    </row>
    <row r="716">
      <c r="A716" s="17"/>
      <c r="B716" s="17"/>
      <c r="C716" s="17"/>
      <c r="D716" s="17"/>
      <c r="E716" s="17"/>
      <c r="F716" s="17"/>
      <c r="G716" s="17"/>
      <c r="M716" s="30"/>
      <c r="N716" s="89"/>
    </row>
    <row r="717">
      <c r="A717" s="17"/>
      <c r="B717" s="17"/>
      <c r="C717" s="17"/>
      <c r="D717" s="17"/>
      <c r="E717" s="17"/>
      <c r="F717" s="17"/>
      <c r="G717" s="17"/>
      <c r="M717" s="30"/>
      <c r="N717" s="89"/>
    </row>
    <row r="718">
      <c r="A718" s="17"/>
      <c r="B718" s="17"/>
      <c r="C718" s="17"/>
      <c r="D718" s="17"/>
      <c r="E718" s="17"/>
      <c r="F718" s="17"/>
      <c r="G718" s="17"/>
      <c r="M718" s="30"/>
      <c r="N718" s="89"/>
    </row>
    <row r="719">
      <c r="A719" s="17"/>
      <c r="B719" s="17"/>
      <c r="C719" s="17"/>
      <c r="D719" s="17"/>
      <c r="E719" s="17"/>
      <c r="F719" s="17"/>
      <c r="G719" s="17"/>
      <c r="M719" s="30"/>
      <c r="N719" s="89"/>
    </row>
    <row r="720">
      <c r="A720" s="17"/>
      <c r="B720" s="17"/>
      <c r="C720" s="17"/>
      <c r="D720" s="17"/>
      <c r="E720" s="17"/>
      <c r="F720" s="17"/>
      <c r="G720" s="17"/>
      <c r="M720" s="30"/>
      <c r="N720" s="89"/>
    </row>
    <row r="721">
      <c r="A721" s="17"/>
      <c r="B721" s="17"/>
      <c r="C721" s="17"/>
      <c r="D721" s="17"/>
      <c r="E721" s="17"/>
      <c r="F721" s="17"/>
      <c r="G721" s="17"/>
      <c r="M721" s="30"/>
      <c r="N721" s="89"/>
    </row>
    <row r="722">
      <c r="A722" s="17"/>
      <c r="B722" s="17"/>
      <c r="C722" s="17"/>
      <c r="D722" s="17"/>
      <c r="E722" s="17"/>
      <c r="F722" s="17"/>
      <c r="G722" s="17"/>
      <c r="M722" s="30"/>
      <c r="N722" s="89"/>
    </row>
    <row r="723">
      <c r="A723" s="17"/>
      <c r="B723" s="17"/>
      <c r="C723" s="17"/>
      <c r="D723" s="17"/>
      <c r="E723" s="17"/>
      <c r="F723" s="17"/>
      <c r="G723" s="17"/>
      <c r="M723" s="30"/>
      <c r="N723" s="89"/>
    </row>
    <row r="724">
      <c r="A724" s="17"/>
      <c r="B724" s="17"/>
      <c r="C724" s="17"/>
      <c r="D724" s="17"/>
      <c r="E724" s="17"/>
      <c r="F724" s="17"/>
      <c r="G724" s="17"/>
      <c r="M724" s="30"/>
      <c r="N724" s="89"/>
    </row>
    <row r="725">
      <c r="A725" s="17"/>
      <c r="B725" s="17"/>
      <c r="C725" s="17"/>
      <c r="D725" s="17"/>
      <c r="E725" s="17"/>
      <c r="F725" s="17"/>
      <c r="G725" s="17"/>
      <c r="M725" s="30"/>
      <c r="N725" s="89"/>
    </row>
    <row r="726">
      <c r="A726" s="17"/>
      <c r="B726" s="17"/>
      <c r="C726" s="17"/>
      <c r="D726" s="17"/>
      <c r="E726" s="17"/>
      <c r="F726" s="17"/>
      <c r="G726" s="17"/>
      <c r="M726" s="30"/>
      <c r="N726" s="89"/>
    </row>
    <row r="727">
      <c r="A727" s="17"/>
      <c r="B727" s="17"/>
      <c r="C727" s="17"/>
      <c r="D727" s="17"/>
      <c r="E727" s="17"/>
      <c r="F727" s="17"/>
      <c r="G727" s="17"/>
      <c r="M727" s="30"/>
      <c r="N727" s="89"/>
    </row>
    <row r="728">
      <c r="A728" s="17"/>
      <c r="B728" s="17"/>
      <c r="C728" s="17"/>
      <c r="D728" s="17"/>
      <c r="E728" s="17"/>
      <c r="F728" s="17"/>
      <c r="G728" s="17"/>
      <c r="M728" s="30"/>
      <c r="N728" s="89"/>
    </row>
    <row r="729">
      <c r="A729" s="17"/>
      <c r="B729" s="17"/>
      <c r="C729" s="17"/>
      <c r="D729" s="17"/>
      <c r="E729" s="17"/>
      <c r="F729" s="17"/>
      <c r="G729" s="17"/>
      <c r="M729" s="30"/>
      <c r="N729" s="89"/>
    </row>
    <row r="730">
      <c r="A730" s="17"/>
      <c r="B730" s="17"/>
      <c r="C730" s="17"/>
      <c r="D730" s="17"/>
      <c r="E730" s="17"/>
      <c r="F730" s="17"/>
      <c r="G730" s="17"/>
      <c r="M730" s="30"/>
      <c r="N730" s="89"/>
    </row>
    <row r="731">
      <c r="A731" s="17"/>
      <c r="B731" s="17"/>
      <c r="C731" s="17"/>
      <c r="D731" s="17"/>
      <c r="E731" s="17"/>
      <c r="F731" s="17"/>
      <c r="G731" s="17"/>
      <c r="M731" s="30"/>
      <c r="N731" s="89"/>
    </row>
    <row r="732">
      <c r="A732" s="17"/>
      <c r="B732" s="17"/>
      <c r="C732" s="17"/>
      <c r="D732" s="17"/>
      <c r="E732" s="17"/>
      <c r="F732" s="17"/>
      <c r="G732" s="17"/>
      <c r="M732" s="30"/>
      <c r="N732" s="89"/>
    </row>
    <row r="733">
      <c r="A733" s="17"/>
      <c r="B733" s="17"/>
      <c r="C733" s="17"/>
      <c r="D733" s="17"/>
      <c r="E733" s="17"/>
      <c r="F733" s="17"/>
      <c r="G733" s="17"/>
      <c r="M733" s="30"/>
      <c r="N733" s="89"/>
    </row>
    <row r="734">
      <c r="A734" s="17"/>
      <c r="B734" s="17"/>
      <c r="C734" s="17"/>
      <c r="D734" s="17"/>
      <c r="E734" s="17"/>
      <c r="F734" s="17"/>
      <c r="G734" s="17"/>
      <c r="M734" s="30"/>
      <c r="N734" s="89"/>
    </row>
    <row r="735">
      <c r="A735" s="17"/>
      <c r="B735" s="17"/>
      <c r="C735" s="17"/>
      <c r="D735" s="17"/>
      <c r="E735" s="17"/>
      <c r="F735" s="17"/>
      <c r="G735" s="17"/>
      <c r="M735" s="30"/>
      <c r="N735" s="89"/>
    </row>
    <row r="736">
      <c r="A736" s="17"/>
      <c r="B736" s="17"/>
      <c r="C736" s="17"/>
      <c r="D736" s="17"/>
      <c r="E736" s="17"/>
      <c r="F736" s="17"/>
      <c r="G736" s="17"/>
      <c r="M736" s="30"/>
      <c r="N736" s="89"/>
    </row>
    <row r="737">
      <c r="A737" s="17"/>
      <c r="B737" s="17"/>
      <c r="C737" s="17"/>
      <c r="D737" s="17"/>
      <c r="E737" s="17"/>
      <c r="F737" s="17"/>
      <c r="G737" s="17"/>
      <c r="M737" s="30"/>
      <c r="N737" s="89"/>
    </row>
    <row r="738">
      <c r="A738" s="17"/>
      <c r="B738" s="17"/>
      <c r="C738" s="17"/>
      <c r="D738" s="17"/>
      <c r="E738" s="17"/>
      <c r="F738" s="17"/>
      <c r="G738" s="17"/>
      <c r="M738" s="30"/>
      <c r="N738" s="89"/>
    </row>
    <row r="739">
      <c r="A739" s="17"/>
      <c r="B739" s="17"/>
      <c r="C739" s="17"/>
      <c r="D739" s="17"/>
      <c r="E739" s="17"/>
      <c r="F739" s="17"/>
      <c r="G739" s="17"/>
      <c r="M739" s="30"/>
      <c r="N739" s="89"/>
    </row>
    <row r="740">
      <c r="A740" s="17"/>
      <c r="B740" s="17"/>
      <c r="C740" s="17"/>
      <c r="D740" s="17"/>
      <c r="E740" s="17"/>
      <c r="F740" s="17"/>
      <c r="G740" s="17"/>
      <c r="M740" s="30"/>
      <c r="N740" s="89"/>
    </row>
    <row r="741">
      <c r="A741" s="17"/>
      <c r="B741" s="17"/>
      <c r="C741" s="17"/>
      <c r="D741" s="17"/>
      <c r="E741" s="17"/>
      <c r="F741" s="17"/>
      <c r="G741" s="17"/>
      <c r="M741" s="30"/>
      <c r="N741" s="89"/>
    </row>
    <row r="742">
      <c r="A742" s="17"/>
      <c r="B742" s="17"/>
      <c r="C742" s="17"/>
      <c r="D742" s="17"/>
      <c r="E742" s="17"/>
      <c r="F742" s="17"/>
      <c r="G742" s="17"/>
      <c r="M742" s="30"/>
      <c r="N742" s="89"/>
    </row>
    <row r="743">
      <c r="A743" s="17"/>
      <c r="B743" s="17"/>
      <c r="C743" s="17"/>
      <c r="D743" s="17"/>
      <c r="E743" s="17"/>
      <c r="F743" s="17"/>
      <c r="G743" s="17"/>
      <c r="M743" s="30"/>
      <c r="N743" s="89"/>
    </row>
    <row r="744">
      <c r="A744" s="17"/>
      <c r="B744" s="17"/>
      <c r="C744" s="17"/>
      <c r="D744" s="17"/>
      <c r="E744" s="17"/>
      <c r="F744" s="17"/>
      <c r="G744" s="17"/>
      <c r="M744" s="30"/>
      <c r="N744" s="89"/>
    </row>
    <row r="745">
      <c r="A745" s="17"/>
      <c r="B745" s="17"/>
      <c r="C745" s="17"/>
      <c r="D745" s="17"/>
      <c r="E745" s="17"/>
      <c r="F745" s="17"/>
      <c r="G745" s="17"/>
      <c r="M745" s="30"/>
      <c r="N745" s="89"/>
    </row>
    <row r="746">
      <c r="A746" s="17"/>
      <c r="B746" s="17"/>
      <c r="C746" s="17"/>
      <c r="D746" s="17"/>
      <c r="E746" s="17"/>
      <c r="F746" s="17"/>
      <c r="G746" s="17"/>
      <c r="M746" s="30"/>
      <c r="N746" s="89"/>
    </row>
    <row r="747">
      <c r="A747" s="17"/>
      <c r="B747" s="17"/>
      <c r="C747" s="17"/>
      <c r="D747" s="17"/>
      <c r="E747" s="17"/>
      <c r="F747" s="17"/>
      <c r="G747" s="17"/>
      <c r="M747" s="30"/>
      <c r="N747" s="89"/>
    </row>
    <row r="748">
      <c r="A748" s="17"/>
      <c r="B748" s="17"/>
      <c r="C748" s="17"/>
      <c r="D748" s="17"/>
      <c r="E748" s="17"/>
      <c r="F748" s="17"/>
      <c r="G748" s="17"/>
      <c r="M748" s="30"/>
      <c r="N748" s="89"/>
    </row>
    <row r="749">
      <c r="A749" s="17"/>
      <c r="B749" s="17"/>
      <c r="C749" s="17"/>
      <c r="D749" s="17"/>
      <c r="E749" s="17"/>
      <c r="F749" s="17"/>
      <c r="G749" s="17"/>
      <c r="M749" s="30"/>
      <c r="N749" s="89"/>
    </row>
    <row r="750">
      <c r="A750" s="17"/>
      <c r="B750" s="17"/>
      <c r="C750" s="17"/>
      <c r="D750" s="17"/>
      <c r="E750" s="17"/>
      <c r="F750" s="17"/>
      <c r="G750" s="17"/>
      <c r="M750" s="30"/>
      <c r="N750" s="89"/>
    </row>
    <row r="751">
      <c r="A751" s="17"/>
      <c r="B751" s="17"/>
      <c r="C751" s="17"/>
      <c r="D751" s="17"/>
      <c r="E751" s="17"/>
      <c r="F751" s="17"/>
      <c r="G751" s="17"/>
      <c r="M751" s="30"/>
      <c r="N751" s="89"/>
    </row>
    <row r="752">
      <c r="A752" s="17"/>
      <c r="B752" s="17"/>
      <c r="C752" s="17"/>
      <c r="D752" s="17"/>
      <c r="E752" s="17"/>
      <c r="F752" s="17"/>
      <c r="G752" s="17"/>
      <c r="M752" s="30"/>
      <c r="N752" s="89"/>
    </row>
    <row r="753">
      <c r="A753" s="17"/>
      <c r="B753" s="17"/>
      <c r="C753" s="17"/>
      <c r="D753" s="17"/>
      <c r="E753" s="17"/>
      <c r="F753" s="17"/>
      <c r="G753" s="17"/>
      <c r="M753" s="30"/>
      <c r="N753" s="89"/>
    </row>
    <row r="754">
      <c r="A754" s="17"/>
      <c r="B754" s="17"/>
      <c r="C754" s="17"/>
      <c r="D754" s="17"/>
      <c r="E754" s="17"/>
      <c r="F754" s="17"/>
      <c r="G754" s="17"/>
      <c r="M754" s="30"/>
      <c r="N754" s="89"/>
    </row>
    <row r="755">
      <c r="A755" s="17"/>
      <c r="B755" s="17"/>
      <c r="C755" s="17"/>
      <c r="D755" s="17"/>
      <c r="E755" s="17"/>
      <c r="F755" s="17"/>
      <c r="G755" s="17"/>
      <c r="M755" s="30"/>
      <c r="N755" s="89"/>
    </row>
    <row r="756">
      <c r="A756" s="17"/>
      <c r="B756" s="17"/>
      <c r="C756" s="17"/>
      <c r="D756" s="17"/>
      <c r="E756" s="17"/>
      <c r="F756" s="17"/>
      <c r="G756" s="17"/>
      <c r="M756" s="30"/>
      <c r="N756" s="89"/>
    </row>
    <row r="757">
      <c r="A757" s="17"/>
      <c r="B757" s="17"/>
      <c r="C757" s="17"/>
      <c r="D757" s="17"/>
      <c r="E757" s="17"/>
      <c r="F757" s="17"/>
      <c r="G757" s="17"/>
      <c r="M757" s="30"/>
      <c r="N757" s="89"/>
    </row>
    <row r="758">
      <c r="A758" s="17"/>
      <c r="B758" s="17"/>
      <c r="C758" s="17"/>
      <c r="D758" s="17"/>
      <c r="E758" s="17"/>
      <c r="F758" s="17"/>
      <c r="G758" s="17"/>
      <c r="M758" s="30"/>
      <c r="N758" s="89"/>
    </row>
    <row r="759">
      <c r="A759" s="17"/>
      <c r="B759" s="17"/>
      <c r="C759" s="17"/>
      <c r="D759" s="17"/>
      <c r="E759" s="17"/>
      <c r="F759" s="17"/>
      <c r="G759" s="17"/>
      <c r="M759" s="30"/>
      <c r="N759" s="89"/>
    </row>
    <row r="760">
      <c r="A760" s="17"/>
      <c r="B760" s="17"/>
      <c r="C760" s="17"/>
      <c r="D760" s="17"/>
      <c r="E760" s="17"/>
      <c r="F760" s="17"/>
      <c r="G760" s="17"/>
      <c r="M760" s="30"/>
      <c r="N760" s="89"/>
    </row>
    <row r="761">
      <c r="A761" s="17"/>
      <c r="B761" s="17"/>
      <c r="C761" s="17"/>
      <c r="D761" s="17"/>
      <c r="E761" s="17"/>
      <c r="F761" s="17"/>
      <c r="G761" s="17"/>
      <c r="M761" s="30"/>
      <c r="N761" s="89"/>
    </row>
    <row r="762">
      <c r="A762" s="17"/>
      <c r="B762" s="17"/>
      <c r="C762" s="17"/>
      <c r="D762" s="17"/>
      <c r="E762" s="17"/>
      <c r="F762" s="17"/>
      <c r="G762" s="17"/>
      <c r="M762" s="30"/>
      <c r="N762" s="89"/>
    </row>
    <row r="763">
      <c r="A763" s="17"/>
      <c r="B763" s="17"/>
      <c r="C763" s="17"/>
      <c r="D763" s="17"/>
      <c r="E763" s="17"/>
      <c r="F763" s="17"/>
      <c r="G763" s="17"/>
      <c r="M763" s="30"/>
      <c r="N763" s="89"/>
    </row>
    <row r="764">
      <c r="A764" s="17"/>
      <c r="B764" s="17"/>
      <c r="C764" s="17"/>
      <c r="D764" s="17"/>
      <c r="E764" s="17"/>
      <c r="F764" s="17"/>
      <c r="G764" s="17"/>
      <c r="M764" s="30"/>
      <c r="N764" s="89"/>
    </row>
    <row r="765">
      <c r="A765" s="17"/>
      <c r="B765" s="17"/>
      <c r="C765" s="17"/>
      <c r="D765" s="17"/>
      <c r="E765" s="17"/>
      <c r="F765" s="17"/>
      <c r="G765" s="17"/>
      <c r="M765" s="30"/>
      <c r="N765" s="89"/>
    </row>
    <row r="766">
      <c r="A766" s="17"/>
      <c r="B766" s="17"/>
      <c r="C766" s="17"/>
      <c r="D766" s="17"/>
      <c r="E766" s="17"/>
      <c r="F766" s="17"/>
      <c r="G766" s="17"/>
      <c r="M766" s="30"/>
      <c r="N766" s="89"/>
    </row>
    <row r="767">
      <c r="A767" s="17"/>
      <c r="B767" s="17"/>
      <c r="C767" s="17"/>
      <c r="D767" s="17"/>
      <c r="E767" s="17"/>
      <c r="F767" s="17"/>
      <c r="G767" s="17"/>
      <c r="M767" s="30"/>
      <c r="N767" s="89"/>
    </row>
    <row r="768">
      <c r="A768" s="17"/>
      <c r="B768" s="17"/>
      <c r="C768" s="17"/>
      <c r="D768" s="17"/>
      <c r="E768" s="17"/>
      <c r="F768" s="17"/>
      <c r="G768" s="17"/>
      <c r="M768" s="30"/>
      <c r="N768" s="89"/>
    </row>
    <row r="769">
      <c r="A769" s="17"/>
      <c r="B769" s="17"/>
      <c r="C769" s="17"/>
      <c r="D769" s="17"/>
      <c r="E769" s="17"/>
      <c r="F769" s="17"/>
      <c r="G769" s="17"/>
      <c r="M769" s="30"/>
      <c r="N769" s="89"/>
    </row>
    <row r="770">
      <c r="A770" s="17"/>
      <c r="B770" s="17"/>
      <c r="C770" s="17"/>
      <c r="D770" s="17"/>
      <c r="E770" s="17"/>
      <c r="F770" s="17"/>
      <c r="G770" s="17"/>
      <c r="M770" s="30"/>
      <c r="N770" s="89"/>
    </row>
    <row r="771">
      <c r="A771" s="17"/>
      <c r="B771" s="17"/>
      <c r="C771" s="17"/>
      <c r="D771" s="17"/>
      <c r="E771" s="17"/>
      <c r="F771" s="17"/>
      <c r="G771" s="17"/>
      <c r="M771" s="30"/>
      <c r="N771" s="89"/>
    </row>
    <row r="772">
      <c r="A772" s="17"/>
      <c r="B772" s="17"/>
      <c r="C772" s="17"/>
      <c r="D772" s="17"/>
      <c r="E772" s="17"/>
      <c r="F772" s="17"/>
      <c r="G772" s="17"/>
      <c r="M772" s="30"/>
      <c r="N772" s="89"/>
    </row>
    <row r="773">
      <c r="A773" s="17"/>
      <c r="B773" s="17"/>
      <c r="C773" s="17"/>
      <c r="D773" s="17"/>
      <c r="E773" s="17"/>
      <c r="F773" s="17"/>
      <c r="G773" s="17"/>
      <c r="M773" s="30"/>
      <c r="N773" s="89"/>
    </row>
    <row r="774">
      <c r="A774" s="17"/>
      <c r="B774" s="17"/>
      <c r="C774" s="17"/>
      <c r="D774" s="17"/>
      <c r="E774" s="17"/>
      <c r="F774" s="17"/>
      <c r="G774" s="17"/>
      <c r="M774" s="30"/>
      <c r="N774" s="89"/>
    </row>
    <row r="775">
      <c r="A775" s="17"/>
      <c r="B775" s="17"/>
      <c r="C775" s="17"/>
      <c r="D775" s="17"/>
      <c r="E775" s="17"/>
      <c r="F775" s="17"/>
      <c r="G775" s="17"/>
      <c r="M775" s="30"/>
      <c r="N775" s="89"/>
    </row>
    <row r="776">
      <c r="A776" s="17"/>
      <c r="B776" s="17"/>
      <c r="C776" s="17"/>
      <c r="D776" s="17"/>
      <c r="E776" s="17"/>
      <c r="F776" s="17"/>
      <c r="G776" s="17"/>
      <c r="M776" s="30"/>
      <c r="N776" s="89"/>
    </row>
    <row r="777">
      <c r="A777" s="17"/>
      <c r="B777" s="17"/>
      <c r="C777" s="17"/>
      <c r="D777" s="17"/>
      <c r="E777" s="17"/>
      <c r="F777" s="17"/>
      <c r="G777" s="17"/>
      <c r="M777" s="30"/>
      <c r="N777" s="89"/>
    </row>
    <row r="778">
      <c r="A778" s="17"/>
      <c r="B778" s="17"/>
      <c r="C778" s="17"/>
      <c r="D778" s="17"/>
      <c r="E778" s="17"/>
      <c r="F778" s="17"/>
      <c r="G778" s="17"/>
      <c r="M778" s="30"/>
      <c r="N778" s="89"/>
    </row>
    <row r="779">
      <c r="A779" s="17"/>
      <c r="B779" s="17"/>
      <c r="C779" s="17"/>
      <c r="D779" s="17"/>
      <c r="E779" s="17"/>
      <c r="F779" s="17"/>
      <c r="G779" s="17"/>
      <c r="M779" s="30"/>
      <c r="N779" s="89"/>
    </row>
    <row r="780">
      <c r="A780" s="17"/>
      <c r="B780" s="17"/>
      <c r="C780" s="17"/>
      <c r="D780" s="17"/>
      <c r="E780" s="17"/>
      <c r="F780" s="17"/>
      <c r="G780" s="17"/>
      <c r="M780" s="30"/>
      <c r="N780" s="89"/>
    </row>
    <row r="781">
      <c r="A781" s="17"/>
      <c r="B781" s="17"/>
      <c r="C781" s="17"/>
      <c r="D781" s="17"/>
      <c r="E781" s="17"/>
      <c r="F781" s="17"/>
      <c r="G781" s="17"/>
      <c r="M781" s="30"/>
      <c r="N781" s="89"/>
    </row>
    <row r="782">
      <c r="A782" s="17"/>
      <c r="B782" s="17"/>
      <c r="C782" s="17"/>
      <c r="D782" s="17"/>
      <c r="E782" s="17"/>
      <c r="F782" s="17"/>
      <c r="G782" s="17"/>
      <c r="M782" s="30"/>
      <c r="N782" s="89"/>
    </row>
    <row r="783">
      <c r="A783" s="17"/>
      <c r="B783" s="17"/>
      <c r="C783" s="17"/>
      <c r="D783" s="17"/>
      <c r="E783" s="17"/>
      <c r="F783" s="17"/>
      <c r="G783" s="17"/>
      <c r="M783" s="30"/>
      <c r="N783" s="89"/>
    </row>
    <row r="784">
      <c r="A784" s="17"/>
      <c r="B784" s="17"/>
      <c r="C784" s="17"/>
      <c r="D784" s="17"/>
      <c r="E784" s="17"/>
      <c r="F784" s="17"/>
      <c r="G784" s="17"/>
      <c r="M784" s="30"/>
      <c r="N784" s="89"/>
    </row>
    <row r="785">
      <c r="A785" s="17"/>
      <c r="B785" s="17"/>
      <c r="C785" s="17"/>
      <c r="D785" s="17"/>
      <c r="E785" s="17"/>
      <c r="F785" s="17"/>
      <c r="G785" s="17"/>
      <c r="M785" s="30"/>
      <c r="N785" s="89"/>
    </row>
    <row r="786">
      <c r="A786" s="17"/>
      <c r="B786" s="17"/>
      <c r="C786" s="17"/>
      <c r="D786" s="17"/>
      <c r="E786" s="17"/>
      <c r="F786" s="17"/>
      <c r="G786" s="17"/>
      <c r="M786" s="30"/>
      <c r="N786" s="89"/>
    </row>
    <row r="787">
      <c r="A787" s="17"/>
      <c r="B787" s="17"/>
      <c r="C787" s="17"/>
      <c r="D787" s="17"/>
      <c r="E787" s="17"/>
      <c r="F787" s="17"/>
      <c r="G787" s="17"/>
      <c r="M787" s="30"/>
      <c r="N787" s="89"/>
    </row>
    <row r="788">
      <c r="A788" s="17"/>
      <c r="B788" s="17"/>
      <c r="C788" s="17"/>
      <c r="D788" s="17"/>
      <c r="E788" s="17"/>
      <c r="F788" s="17"/>
      <c r="G788" s="17"/>
      <c r="M788" s="30"/>
      <c r="N788" s="89"/>
    </row>
    <row r="789">
      <c r="A789" s="17"/>
      <c r="B789" s="17"/>
      <c r="C789" s="17"/>
      <c r="D789" s="17"/>
      <c r="E789" s="17"/>
      <c r="F789" s="17"/>
      <c r="G789" s="17"/>
      <c r="M789" s="30"/>
      <c r="N789" s="89"/>
    </row>
    <row r="790">
      <c r="A790" s="17"/>
      <c r="B790" s="17"/>
      <c r="C790" s="17"/>
      <c r="D790" s="17"/>
      <c r="E790" s="17"/>
      <c r="F790" s="17"/>
      <c r="G790" s="17"/>
      <c r="M790" s="30"/>
      <c r="N790" s="89"/>
    </row>
    <row r="791">
      <c r="A791" s="17"/>
      <c r="B791" s="17"/>
      <c r="C791" s="17"/>
      <c r="D791" s="17"/>
      <c r="E791" s="17"/>
      <c r="F791" s="17"/>
      <c r="G791" s="17"/>
      <c r="M791" s="30"/>
      <c r="N791" s="89"/>
    </row>
    <row r="792">
      <c r="A792" s="17"/>
      <c r="B792" s="17"/>
      <c r="C792" s="17"/>
      <c r="D792" s="17"/>
      <c r="E792" s="17"/>
      <c r="F792" s="17"/>
      <c r="G792" s="17"/>
      <c r="M792" s="30"/>
      <c r="N792" s="89"/>
    </row>
    <row r="793">
      <c r="A793" s="17"/>
      <c r="B793" s="17"/>
      <c r="C793" s="17"/>
      <c r="D793" s="17"/>
      <c r="E793" s="17"/>
      <c r="F793" s="17"/>
      <c r="G793" s="17"/>
      <c r="M793" s="30"/>
      <c r="N793" s="89"/>
    </row>
    <row r="794">
      <c r="A794" s="17"/>
      <c r="B794" s="17"/>
      <c r="C794" s="17"/>
      <c r="D794" s="17"/>
      <c r="E794" s="17"/>
      <c r="F794" s="17"/>
      <c r="G794" s="17"/>
      <c r="M794" s="30"/>
      <c r="N794" s="89"/>
    </row>
    <row r="795">
      <c r="A795" s="17"/>
      <c r="B795" s="17"/>
      <c r="C795" s="17"/>
      <c r="D795" s="17"/>
      <c r="E795" s="17"/>
      <c r="F795" s="17"/>
      <c r="G795" s="17"/>
      <c r="M795" s="30"/>
      <c r="N795" s="89"/>
    </row>
    <row r="796">
      <c r="A796" s="17"/>
      <c r="B796" s="17"/>
      <c r="C796" s="17"/>
      <c r="D796" s="17"/>
      <c r="E796" s="17"/>
      <c r="F796" s="17"/>
      <c r="G796" s="17"/>
      <c r="M796" s="30"/>
      <c r="N796" s="89"/>
    </row>
    <row r="797">
      <c r="A797" s="17"/>
      <c r="B797" s="17"/>
      <c r="C797" s="17"/>
      <c r="D797" s="17"/>
      <c r="E797" s="17"/>
      <c r="F797" s="17"/>
      <c r="G797" s="17"/>
      <c r="M797" s="30"/>
      <c r="N797" s="89"/>
    </row>
    <row r="798">
      <c r="A798" s="17"/>
      <c r="B798" s="17"/>
      <c r="C798" s="17"/>
      <c r="D798" s="17"/>
      <c r="E798" s="17"/>
      <c r="F798" s="17"/>
      <c r="G798" s="17"/>
      <c r="M798" s="30"/>
      <c r="N798" s="89"/>
    </row>
    <row r="799">
      <c r="A799" s="17"/>
      <c r="B799" s="17"/>
      <c r="C799" s="17"/>
      <c r="D799" s="17"/>
      <c r="E799" s="17"/>
      <c r="F799" s="17"/>
      <c r="G799" s="17"/>
      <c r="M799" s="30"/>
      <c r="N799" s="89"/>
    </row>
    <row r="800">
      <c r="A800" s="17"/>
      <c r="B800" s="17"/>
      <c r="C800" s="17"/>
      <c r="D800" s="17"/>
      <c r="E800" s="17"/>
      <c r="F800" s="17"/>
      <c r="G800" s="17"/>
      <c r="M800" s="30"/>
      <c r="N800" s="89"/>
    </row>
    <row r="801">
      <c r="A801" s="17"/>
      <c r="B801" s="17"/>
      <c r="C801" s="17"/>
      <c r="D801" s="17"/>
      <c r="E801" s="17"/>
      <c r="F801" s="17"/>
      <c r="G801" s="17"/>
      <c r="M801" s="30"/>
      <c r="N801" s="89"/>
    </row>
    <row r="802">
      <c r="A802" s="17"/>
      <c r="B802" s="17"/>
      <c r="C802" s="17"/>
      <c r="D802" s="17"/>
      <c r="E802" s="17"/>
      <c r="F802" s="17"/>
      <c r="G802" s="17"/>
      <c r="M802" s="30"/>
      <c r="N802" s="89"/>
    </row>
    <row r="803">
      <c r="A803" s="17"/>
      <c r="B803" s="17"/>
      <c r="C803" s="17"/>
      <c r="D803" s="17"/>
      <c r="E803" s="17"/>
      <c r="F803" s="17"/>
      <c r="G803" s="17"/>
      <c r="M803" s="30"/>
      <c r="N803" s="89"/>
    </row>
    <row r="804">
      <c r="A804" s="17"/>
      <c r="B804" s="17"/>
      <c r="C804" s="17"/>
      <c r="D804" s="17"/>
      <c r="E804" s="17"/>
      <c r="F804" s="17"/>
      <c r="G804" s="17"/>
      <c r="M804" s="30"/>
      <c r="N804" s="89"/>
    </row>
    <row r="805">
      <c r="A805" s="17"/>
      <c r="B805" s="17"/>
      <c r="C805" s="17"/>
      <c r="D805" s="17"/>
      <c r="E805" s="17"/>
      <c r="F805" s="17"/>
      <c r="G805" s="17"/>
      <c r="M805" s="30"/>
      <c r="N805" s="89"/>
    </row>
    <row r="806">
      <c r="A806" s="17"/>
      <c r="B806" s="17"/>
      <c r="C806" s="17"/>
      <c r="D806" s="17"/>
      <c r="E806" s="17"/>
      <c r="F806" s="17"/>
      <c r="G806" s="17"/>
      <c r="M806" s="30"/>
      <c r="N806" s="89"/>
    </row>
    <row r="807">
      <c r="A807" s="17"/>
      <c r="B807" s="17"/>
      <c r="C807" s="17"/>
      <c r="D807" s="17"/>
      <c r="E807" s="17"/>
      <c r="F807" s="17"/>
      <c r="G807" s="17"/>
      <c r="M807" s="30"/>
      <c r="N807" s="89"/>
    </row>
    <row r="808">
      <c r="A808" s="17"/>
      <c r="B808" s="17"/>
      <c r="C808" s="17"/>
      <c r="D808" s="17"/>
      <c r="E808" s="17"/>
      <c r="F808" s="17"/>
      <c r="G808" s="17"/>
      <c r="M808" s="30"/>
      <c r="N808" s="89"/>
    </row>
    <row r="809">
      <c r="A809" s="17"/>
      <c r="B809" s="17"/>
      <c r="C809" s="17"/>
      <c r="D809" s="17"/>
      <c r="E809" s="17"/>
      <c r="F809" s="17"/>
      <c r="G809" s="17"/>
      <c r="M809" s="30"/>
      <c r="N809" s="89"/>
    </row>
    <row r="810">
      <c r="A810" s="17"/>
      <c r="B810" s="17"/>
      <c r="C810" s="17"/>
      <c r="D810" s="17"/>
      <c r="E810" s="17"/>
      <c r="F810" s="17"/>
      <c r="G810" s="17"/>
      <c r="M810" s="30"/>
      <c r="N810" s="89"/>
    </row>
    <row r="811">
      <c r="A811" s="17"/>
      <c r="B811" s="17"/>
      <c r="C811" s="17"/>
      <c r="D811" s="17"/>
      <c r="E811" s="17"/>
      <c r="F811" s="17"/>
      <c r="G811" s="17"/>
      <c r="M811" s="30"/>
      <c r="N811" s="89"/>
    </row>
    <row r="812">
      <c r="A812" s="17"/>
      <c r="B812" s="17"/>
      <c r="C812" s="17"/>
      <c r="D812" s="17"/>
      <c r="E812" s="17"/>
      <c r="F812" s="17"/>
      <c r="G812" s="17"/>
      <c r="M812" s="30"/>
      <c r="N812" s="89"/>
    </row>
    <row r="813">
      <c r="A813" s="17"/>
      <c r="B813" s="17"/>
      <c r="C813" s="17"/>
      <c r="D813" s="17"/>
      <c r="E813" s="17"/>
      <c r="F813" s="17"/>
      <c r="G813" s="17"/>
      <c r="M813" s="30"/>
      <c r="N813" s="89"/>
    </row>
    <row r="814">
      <c r="A814" s="17"/>
      <c r="B814" s="17"/>
      <c r="C814" s="17"/>
      <c r="D814" s="17"/>
      <c r="E814" s="17"/>
      <c r="F814" s="17"/>
      <c r="G814" s="17"/>
      <c r="M814" s="30"/>
      <c r="N814" s="89"/>
    </row>
    <row r="815">
      <c r="A815" s="17"/>
      <c r="B815" s="17"/>
      <c r="C815" s="17"/>
      <c r="D815" s="17"/>
      <c r="E815" s="17"/>
      <c r="F815" s="17"/>
      <c r="G815" s="17"/>
      <c r="M815" s="30"/>
      <c r="N815" s="89"/>
    </row>
    <row r="816">
      <c r="A816" s="17"/>
      <c r="B816" s="17"/>
      <c r="C816" s="17"/>
      <c r="D816" s="17"/>
      <c r="E816" s="17"/>
      <c r="F816" s="17"/>
      <c r="G816" s="17"/>
      <c r="M816" s="30"/>
      <c r="N816" s="89"/>
    </row>
    <row r="817">
      <c r="A817" s="17"/>
      <c r="B817" s="17"/>
      <c r="C817" s="17"/>
      <c r="D817" s="17"/>
      <c r="E817" s="17"/>
      <c r="F817" s="17"/>
      <c r="G817" s="17"/>
      <c r="M817" s="30"/>
      <c r="N817" s="89"/>
    </row>
    <row r="818">
      <c r="A818" s="17"/>
      <c r="B818" s="17"/>
      <c r="C818" s="17"/>
      <c r="D818" s="17"/>
      <c r="E818" s="17"/>
      <c r="F818" s="17"/>
      <c r="G818" s="17"/>
      <c r="M818" s="30"/>
      <c r="N818" s="89"/>
    </row>
    <row r="819">
      <c r="A819" s="17"/>
      <c r="B819" s="17"/>
      <c r="C819" s="17"/>
      <c r="D819" s="17"/>
      <c r="E819" s="17"/>
      <c r="F819" s="17"/>
      <c r="G819" s="17"/>
      <c r="M819" s="30"/>
      <c r="N819" s="89"/>
    </row>
    <row r="820">
      <c r="A820" s="17"/>
      <c r="B820" s="17"/>
      <c r="C820" s="17"/>
      <c r="D820" s="17"/>
      <c r="E820" s="17"/>
      <c r="F820" s="17"/>
      <c r="G820" s="17"/>
      <c r="M820" s="30"/>
      <c r="N820" s="89"/>
    </row>
    <row r="821">
      <c r="A821" s="17"/>
      <c r="B821" s="17"/>
      <c r="C821" s="17"/>
      <c r="D821" s="17"/>
      <c r="E821" s="17"/>
      <c r="F821" s="17"/>
      <c r="G821" s="17"/>
      <c r="M821" s="30"/>
      <c r="N821" s="89"/>
    </row>
    <row r="822">
      <c r="A822" s="17"/>
      <c r="B822" s="17"/>
      <c r="C822" s="17"/>
      <c r="D822" s="17"/>
      <c r="E822" s="17"/>
      <c r="F822" s="17"/>
      <c r="G822" s="17"/>
      <c r="M822" s="30"/>
      <c r="N822" s="89"/>
    </row>
    <row r="823">
      <c r="A823" s="17"/>
      <c r="B823" s="17"/>
      <c r="C823" s="17"/>
      <c r="D823" s="17"/>
      <c r="E823" s="17"/>
      <c r="F823" s="17"/>
      <c r="G823" s="17"/>
      <c r="M823" s="30"/>
      <c r="N823" s="89"/>
    </row>
    <row r="824">
      <c r="A824" s="17"/>
      <c r="B824" s="17"/>
      <c r="C824" s="17"/>
      <c r="D824" s="17"/>
      <c r="E824" s="17"/>
      <c r="F824" s="17"/>
      <c r="G824" s="17"/>
      <c r="M824" s="30"/>
      <c r="N824" s="89"/>
    </row>
    <row r="825">
      <c r="A825" s="17"/>
      <c r="B825" s="17"/>
      <c r="C825" s="17"/>
      <c r="D825" s="17"/>
      <c r="E825" s="17"/>
      <c r="F825" s="17"/>
      <c r="G825" s="17"/>
      <c r="M825" s="30"/>
      <c r="N825" s="89"/>
    </row>
    <row r="826">
      <c r="A826" s="17"/>
      <c r="B826" s="17"/>
      <c r="C826" s="17"/>
      <c r="D826" s="17"/>
      <c r="E826" s="17"/>
      <c r="F826" s="17"/>
      <c r="G826" s="17"/>
      <c r="M826" s="30"/>
      <c r="N826" s="89"/>
    </row>
    <row r="827">
      <c r="A827" s="17"/>
      <c r="B827" s="17"/>
      <c r="C827" s="17"/>
      <c r="D827" s="17"/>
      <c r="E827" s="17"/>
      <c r="F827" s="17"/>
      <c r="G827" s="17"/>
      <c r="M827" s="30"/>
      <c r="N827" s="89"/>
    </row>
    <row r="828">
      <c r="A828" s="17"/>
      <c r="B828" s="17"/>
      <c r="C828" s="17"/>
      <c r="D828" s="17"/>
      <c r="E828" s="17"/>
      <c r="F828" s="17"/>
      <c r="G828" s="17"/>
      <c r="M828" s="30"/>
      <c r="N828" s="89"/>
    </row>
    <row r="829">
      <c r="A829" s="17"/>
      <c r="B829" s="17"/>
      <c r="C829" s="17"/>
      <c r="D829" s="17"/>
      <c r="E829" s="17"/>
      <c r="F829" s="17"/>
      <c r="G829" s="17"/>
      <c r="M829" s="30"/>
      <c r="N829" s="89"/>
    </row>
    <row r="830">
      <c r="A830" s="17"/>
      <c r="B830" s="17"/>
      <c r="C830" s="17"/>
      <c r="D830" s="17"/>
      <c r="E830" s="17"/>
      <c r="F830" s="17"/>
      <c r="G830" s="17"/>
      <c r="M830" s="30"/>
      <c r="N830" s="89"/>
    </row>
    <row r="831">
      <c r="A831" s="17"/>
      <c r="B831" s="17"/>
      <c r="C831" s="17"/>
      <c r="D831" s="17"/>
      <c r="E831" s="17"/>
      <c r="F831" s="17"/>
      <c r="G831" s="17"/>
      <c r="M831" s="30"/>
      <c r="N831" s="89"/>
    </row>
    <row r="832">
      <c r="A832" s="17"/>
      <c r="B832" s="17"/>
      <c r="C832" s="17"/>
      <c r="D832" s="17"/>
      <c r="E832" s="17"/>
      <c r="F832" s="17"/>
      <c r="G832" s="17"/>
      <c r="M832" s="30"/>
      <c r="N832" s="89"/>
    </row>
    <row r="833">
      <c r="A833" s="17"/>
      <c r="B833" s="17"/>
      <c r="C833" s="17"/>
      <c r="D833" s="17"/>
      <c r="E833" s="17"/>
      <c r="F833" s="17"/>
      <c r="G833" s="17"/>
      <c r="M833" s="30"/>
      <c r="N833" s="89"/>
    </row>
    <row r="834">
      <c r="A834" s="17"/>
      <c r="B834" s="17"/>
      <c r="C834" s="17"/>
      <c r="D834" s="17"/>
      <c r="E834" s="17"/>
      <c r="F834" s="17"/>
      <c r="G834" s="17"/>
      <c r="M834" s="30"/>
      <c r="N834" s="89"/>
    </row>
    <row r="835">
      <c r="A835" s="17"/>
      <c r="B835" s="17"/>
      <c r="C835" s="17"/>
      <c r="D835" s="17"/>
      <c r="E835" s="17"/>
      <c r="F835" s="17"/>
      <c r="G835" s="17"/>
      <c r="M835" s="30"/>
      <c r="N835" s="89"/>
    </row>
    <row r="836">
      <c r="A836" s="17"/>
      <c r="B836" s="17"/>
      <c r="C836" s="17"/>
      <c r="D836" s="17"/>
      <c r="E836" s="17"/>
      <c r="F836" s="17"/>
      <c r="G836" s="17"/>
      <c r="M836" s="30"/>
      <c r="N836" s="89"/>
    </row>
    <row r="837">
      <c r="A837" s="17"/>
      <c r="B837" s="17"/>
      <c r="C837" s="17"/>
      <c r="D837" s="17"/>
      <c r="E837" s="17"/>
      <c r="F837" s="17"/>
      <c r="G837" s="17"/>
      <c r="M837" s="30"/>
      <c r="N837" s="89"/>
    </row>
    <row r="838">
      <c r="A838" s="17"/>
      <c r="B838" s="17"/>
      <c r="C838" s="17"/>
      <c r="D838" s="17"/>
      <c r="E838" s="17"/>
      <c r="F838" s="17"/>
      <c r="G838" s="17"/>
      <c r="M838" s="30"/>
      <c r="N838" s="89"/>
    </row>
    <row r="839">
      <c r="A839" s="17"/>
      <c r="B839" s="17"/>
      <c r="C839" s="17"/>
      <c r="D839" s="17"/>
      <c r="E839" s="17"/>
      <c r="F839" s="17"/>
      <c r="G839" s="17"/>
      <c r="M839" s="30"/>
      <c r="N839" s="89"/>
    </row>
    <row r="840">
      <c r="A840" s="17"/>
      <c r="B840" s="17"/>
      <c r="C840" s="17"/>
      <c r="D840" s="17"/>
      <c r="E840" s="17"/>
      <c r="F840" s="17"/>
      <c r="G840" s="17"/>
      <c r="M840" s="30"/>
      <c r="N840" s="89"/>
    </row>
    <row r="841">
      <c r="A841" s="17"/>
      <c r="B841" s="17"/>
      <c r="C841" s="17"/>
      <c r="D841" s="17"/>
      <c r="E841" s="17"/>
      <c r="F841" s="17"/>
      <c r="G841" s="17"/>
      <c r="M841" s="30"/>
      <c r="N841" s="89"/>
    </row>
    <row r="842">
      <c r="A842" s="17"/>
      <c r="B842" s="17"/>
      <c r="C842" s="17"/>
      <c r="D842" s="17"/>
      <c r="E842" s="17"/>
      <c r="F842" s="17"/>
      <c r="G842" s="17"/>
      <c r="M842" s="30"/>
      <c r="N842" s="89"/>
    </row>
    <row r="843">
      <c r="A843" s="17"/>
      <c r="B843" s="17"/>
      <c r="C843" s="17"/>
      <c r="D843" s="17"/>
      <c r="E843" s="17"/>
      <c r="F843" s="17"/>
      <c r="G843" s="17"/>
      <c r="M843" s="30"/>
      <c r="N843" s="89"/>
    </row>
    <row r="844">
      <c r="A844" s="17"/>
      <c r="B844" s="17"/>
      <c r="C844" s="17"/>
      <c r="D844" s="17"/>
      <c r="E844" s="17"/>
      <c r="F844" s="17"/>
      <c r="G844" s="17"/>
      <c r="M844" s="30"/>
      <c r="N844" s="89"/>
    </row>
    <row r="845">
      <c r="A845" s="17"/>
      <c r="B845" s="17"/>
      <c r="C845" s="17"/>
      <c r="D845" s="17"/>
      <c r="E845" s="17"/>
      <c r="F845" s="17"/>
      <c r="G845" s="17"/>
      <c r="M845" s="30"/>
      <c r="N845" s="89"/>
    </row>
    <row r="846">
      <c r="A846" s="17"/>
      <c r="B846" s="17"/>
      <c r="C846" s="17"/>
      <c r="D846" s="17"/>
      <c r="E846" s="17"/>
      <c r="F846" s="17"/>
      <c r="G846" s="17"/>
      <c r="M846" s="30"/>
      <c r="N846" s="89"/>
    </row>
    <row r="847">
      <c r="A847" s="17"/>
      <c r="B847" s="17"/>
      <c r="C847" s="17"/>
      <c r="D847" s="17"/>
      <c r="E847" s="17"/>
      <c r="F847" s="17"/>
      <c r="G847" s="17"/>
      <c r="M847" s="30"/>
      <c r="N847" s="89"/>
    </row>
    <row r="848">
      <c r="A848" s="17"/>
      <c r="B848" s="17"/>
      <c r="C848" s="17"/>
      <c r="D848" s="17"/>
      <c r="E848" s="17"/>
      <c r="F848" s="17"/>
      <c r="G848" s="17"/>
      <c r="M848" s="30"/>
      <c r="N848" s="89"/>
    </row>
    <row r="849">
      <c r="A849" s="17"/>
      <c r="B849" s="17"/>
      <c r="C849" s="17"/>
      <c r="D849" s="17"/>
      <c r="E849" s="17"/>
      <c r="F849" s="17"/>
      <c r="G849" s="17"/>
      <c r="M849" s="30"/>
      <c r="N849" s="89"/>
    </row>
    <row r="850">
      <c r="A850" s="17"/>
      <c r="B850" s="17"/>
      <c r="C850" s="17"/>
      <c r="D850" s="17"/>
      <c r="E850" s="17"/>
      <c r="F850" s="17"/>
      <c r="G850" s="17"/>
      <c r="M850" s="30"/>
      <c r="N850" s="89"/>
    </row>
    <row r="851">
      <c r="A851" s="17"/>
      <c r="B851" s="17"/>
      <c r="C851" s="17"/>
      <c r="D851" s="17"/>
      <c r="E851" s="17"/>
      <c r="F851" s="17"/>
      <c r="G851" s="17"/>
      <c r="M851" s="30"/>
      <c r="N851" s="89"/>
    </row>
    <row r="852">
      <c r="A852" s="17"/>
      <c r="B852" s="17"/>
      <c r="C852" s="17"/>
      <c r="D852" s="17"/>
      <c r="E852" s="17"/>
      <c r="F852" s="17"/>
      <c r="G852" s="17"/>
      <c r="M852" s="30"/>
      <c r="N852" s="89"/>
    </row>
    <row r="853">
      <c r="A853" s="17"/>
      <c r="B853" s="17"/>
      <c r="C853" s="17"/>
      <c r="D853" s="17"/>
      <c r="E853" s="17"/>
      <c r="F853" s="17"/>
      <c r="G853" s="17"/>
      <c r="M853" s="30"/>
      <c r="N853" s="89"/>
    </row>
    <row r="854">
      <c r="A854" s="17"/>
      <c r="B854" s="17"/>
      <c r="C854" s="17"/>
      <c r="D854" s="17"/>
      <c r="E854" s="17"/>
      <c r="F854" s="17"/>
      <c r="G854" s="17"/>
      <c r="M854" s="30"/>
      <c r="N854" s="89"/>
    </row>
    <row r="855">
      <c r="A855" s="17"/>
      <c r="B855" s="17"/>
      <c r="C855" s="17"/>
      <c r="D855" s="17"/>
      <c r="E855" s="17"/>
      <c r="F855" s="17"/>
      <c r="G855" s="17"/>
      <c r="M855" s="30"/>
      <c r="N855" s="89"/>
    </row>
    <row r="856">
      <c r="A856" s="17"/>
      <c r="B856" s="17"/>
      <c r="C856" s="17"/>
      <c r="D856" s="17"/>
      <c r="E856" s="17"/>
      <c r="F856" s="17"/>
      <c r="G856" s="17"/>
      <c r="M856" s="30"/>
      <c r="N856" s="89"/>
    </row>
    <row r="857">
      <c r="A857" s="17"/>
      <c r="B857" s="17"/>
      <c r="C857" s="17"/>
      <c r="D857" s="17"/>
      <c r="E857" s="17"/>
      <c r="F857" s="17"/>
      <c r="G857" s="17"/>
      <c r="M857" s="30"/>
      <c r="N857" s="89"/>
    </row>
    <row r="858">
      <c r="A858" s="17"/>
      <c r="B858" s="17"/>
      <c r="C858" s="17"/>
      <c r="D858" s="17"/>
      <c r="E858" s="17"/>
      <c r="F858" s="17"/>
      <c r="G858" s="17"/>
      <c r="M858" s="30"/>
      <c r="N858" s="89"/>
    </row>
    <row r="859">
      <c r="A859" s="17"/>
      <c r="B859" s="17"/>
      <c r="C859" s="17"/>
      <c r="D859" s="17"/>
      <c r="E859" s="17"/>
      <c r="F859" s="17"/>
      <c r="G859" s="17"/>
      <c r="M859" s="30"/>
      <c r="N859" s="89"/>
    </row>
    <row r="860">
      <c r="A860" s="17"/>
      <c r="B860" s="17"/>
      <c r="C860" s="17"/>
      <c r="D860" s="17"/>
      <c r="E860" s="17"/>
      <c r="F860" s="17"/>
      <c r="G860" s="17"/>
      <c r="M860" s="30"/>
      <c r="N860" s="89"/>
    </row>
    <row r="861">
      <c r="A861" s="17"/>
      <c r="B861" s="17"/>
      <c r="C861" s="17"/>
      <c r="D861" s="17"/>
      <c r="E861" s="17"/>
      <c r="F861" s="17"/>
      <c r="G861" s="17"/>
      <c r="M861" s="30"/>
      <c r="N861" s="89"/>
    </row>
    <row r="862">
      <c r="A862" s="17"/>
      <c r="B862" s="17"/>
      <c r="C862" s="17"/>
      <c r="D862" s="17"/>
      <c r="E862" s="17"/>
      <c r="F862" s="17"/>
      <c r="G862" s="17"/>
      <c r="M862" s="30"/>
      <c r="N862" s="89"/>
    </row>
    <row r="863">
      <c r="A863" s="17"/>
      <c r="B863" s="17"/>
      <c r="C863" s="17"/>
      <c r="D863" s="17"/>
      <c r="E863" s="17"/>
      <c r="F863" s="17"/>
      <c r="G863" s="17"/>
      <c r="M863" s="30"/>
      <c r="N863" s="89"/>
    </row>
    <row r="864">
      <c r="A864" s="17"/>
      <c r="B864" s="17"/>
      <c r="C864" s="17"/>
      <c r="D864" s="17"/>
      <c r="E864" s="17"/>
      <c r="F864" s="17"/>
      <c r="G864" s="17"/>
      <c r="M864" s="30"/>
      <c r="N864" s="89"/>
    </row>
    <row r="865">
      <c r="A865" s="17"/>
      <c r="B865" s="17"/>
      <c r="C865" s="17"/>
      <c r="D865" s="17"/>
      <c r="E865" s="17"/>
      <c r="F865" s="17"/>
      <c r="G865" s="17"/>
      <c r="M865" s="30"/>
      <c r="N865" s="89"/>
    </row>
    <row r="866">
      <c r="A866" s="17"/>
      <c r="B866" s="17"/>
      <c r="C866" s="17"/>
      <c r="D866" s="17"/>
      <c r="E866" s="17"/>
      <c r="F866" s="17"/>
      <c r="G866" s="17"/>
      <c r="M866" s="30"/>
      <c r="N866" s="89"/>
    </row>
    <row r="867">
      <c r="A867" s="17"/>
      <c r="B867" s="17"/>
      <c r="C867" s="17"/>
      <c r="D867" s="17"/>
      <c r="E867" s="17"/>
      <c r="F867" s="17"/>
      <c r="G867" s="17"/>
      <c r="M867" s="30"/>
      <c r="N867" s="89"/>
    </row>
    <row r="868">
      <c r="A868" s="17"/>
      <c r="B868" s="17"/>
      <c r="C868" s="17"/>
      <c r="D868" s="17"/>
      <c r="E868" s="17"/>
      <c r="F868" s="17"/>
      <c r="G868" s="17"/>
      <c r="M868" s="30"/>
      <c r="N868" s="89"/>
    </row>
    <row r="869">
      <c r="A869" s="17"/>
      <c r="B869" s="17"/>
      <c r="C869" s="17"/>
      <c r="D869" s="17"/>
      <c r="E869" s="17"/>
      <c r="F869" s="17"/>
      <c r="G869" s="17"/>
      <c r="M869" s="30"/>
      <c r="N869" s="89"/>
    </row>
    <row r="870">
      <c r="A870" s="17"/>
      <c r="B870" s="17"/>
      <c r="C870" s="17"/>
      <c r="D870" s="17"/>
      <c r="E870" s="17"/>
      <c r="F870" s="17"/>
      <c r="G870" s="17"/>
      <c r="M870" s="30"/>
      <c r="N870" s="89"/>
    </row>
    <row r="871">
      <c r="A871" s="17"/>
      <c r="B871" s="17"/>
      <c r="C871" s="17"/>
      <c r="D871" s="17"/>
      <c r="E871" s="17"/>
      <c r="F871" s="17"/>
      <c r="G871" s="17"/>
      <c r="M871" s="30"/>
      <c r="N871" s="89"/>
    </row>
    <row r="872">
      <c r="A872" s="17"/>
      <c r="B872" s="17"/>
      <c r="C872" s="17"/>
      <c r="D872" s="17"/>
      <c r="E872" s="17"/>
      <c r="F872" s="17"/>
      <c r="G872" s="17"/>
      <c r="M872" s="30"/>
      <c r="N872" s="89"/>
    </row>
    <row r="873">
      <c r="A873" s="17"/>
      <c r="B873" s="17"/>
      <c r="C873" s="17"/>
      <c r="D873" s="17"/>
      <c r="E873" s="17"/>
      <c r="F873" s="17"/>
      <c r="G873" s="17"/>
      <c r="M873" s="30"/>
      <c r="N873" s="89"/>
    </row>
    <row r="874">
      <c r="A874" s="17"/>
      <c r="B874" s="17"/>
      <c r="C874" s="17"/>
      <c r="D874" s="17"/>
      <c r="E874" s="17"/>
      <c r="F874" s="17"/>
      <c r="G874" s="17"/>
      <c r="M874" s="30"/>
      <c r="N874" s="89"/>
    </row>
    <row r="875">
      <c r="A875" s="17"/>
      <c r="B875" s="17"/>
      <c r="C875" s="17"/>
      <c r="D875" s="17"/>
      <c r="E875" s="17"/>
      <c r="F875" s="17"/>
      <c r="G875" s="17"/>
      <c r="M875" s="30"/>
      <c r="N875" s="89"/>
    </row>
    <row r="876">
      <c r="A876" s="17"/>
      <c r="B876" s="17"/>
      <c r="C876" s="17"/>
      <c r="D876" s="17"/>
      <c r="E876" s="17"/>
      <c r="F876" s="17"/>
      <c r="G876" s="17"/>
      <c r="M876" s="30"/>
      <c r="N876" s="89"/>
    </row>
    <row r="877">
      <c r="A877" s="17"/>
      <c r="B877" s="17"/>
      <c r="C877" s="17"/>
      <c r="D877" s="17"/>
      <c r="E877" s="17"/>
      <c r="F877" s="17"/>
      <c r="G877" s="17"/>
      <c r="M877" s="30"/>
      <c r="N877" s="89"/>
    </row>
    <row r="878">
      <c r="A878" s="17"/>
      <c r="B878" s="17"/>
      <c r="C878" s="17"/>
      <c r="D878" s="17"/>
      <c r="E878" s="17"/>
      <c r="F878" s="17"/>
      <c r="G878" s="17"/>
      <c r="M878" s="30"/>
      <c r="N878" s="89"/>
    </row>
    <row r="879">
      <c r="A879" s="17"/>
      <c r="B879" s="17"/>
      <c r="C879" s="17"/>
      <c r="D879" s="17"/>
      <c r="E879" s="17"/>
      <c r="F879" s="17"/>
      <c r="G879" s="17"/>
      <c r="M879" s="30"/>
      <c r="N879" s="89"/>
    </row>
    <row r="880">
      <c r="A880" s="17"/>
      <c r="B880" s="17"/>
      <c r="C880" s="17"/>
      <c r="D880" s="17"/>
      <c r="E880" s="17"/>
      <c r="F880" s="17"/>
      <c r="G880" s="17"/>
      <c r="M880" s="30"/>
      <c r="N880" s="89"/>
    </row>
    <row r="881">
      <c r="A881" s="17"/>
      <c r="B881" s="17"/>
      <c r="C881" s="17"/>
      <c r="D881" s="17"/>
      <c r="E881" s="17"/>
      <c r="F881" s="17"/>
      <c r="G881" s="17"/>
      <c r="M881" s="30"/>
      <c r="N881" s="89"/>
    </row>
    <row r="882">
      <c r="A882" s="17"/>
      <c r="B882" s="17"/>
      <c r="C882" s="17"/>
      <c r="D882" s="17"/>
      <c r="E882" s="17"/>
      <c r="F882" s="17"/>
      <c r="G882" s="17"/>
      <c r="M882" s="30"/>
      <c r="N882" s="89"/>
    </row>
    <row r="883">
      <c r="A883" s="17"/>
      <c r="B883" s="17"/>
      <c r="C883" s="17"/>
      <c r="D883" s="17"/>
      <c r="E883" s="17"/>
      <c r="F883" s="17"/>
      <c r="G883" s="17"/>
      <c r="M883" s="30"/>
      <c r="N883" s="89"/>
    </row>
    <row r="884">
      <c r="A884" s="17"/>
      <c r="B884" s="17"/>
      <c r="C884" s="17"/>
      <c r="D884" s="17"/>
      <c r="E884" s="17"/>
      <c r="F884" s="17"/>
      <c r="G884" s="17"/>
      <c r="M884" s="30"/>
      <c r="N884" s="89"/>
    </row>
    <row r="885">
      <c r="A885" s="17"/>
      <c r="B885" s="17"/>
      <c r="C885" s="17"/>
      <c r="D885" s="17"/>
      <c r="E885" s="17"/>
      <c r="F885" s="17"/>
      <c r="G885" s="17"/>
      <c r="M885" s="30"/>
      <c r="N885" s="89"/>
    </row>
    <row r="886">
      <c r="A886" s="17"/>
      <c r="B886" s="17"/>
      <c r="C886" s="17"/>
      <c r="D886" s="17"/>
      <c r="E886" s="17"/>
      <c r="F886" s="17"/>
      <c r="G886" s="17"/>
      <c r="M886" s="30"/>
      <c r="N886" s="89"/>
    </row>
    <row r="887">
      <c r="A887" s="17"/>
      <c r="B887" s="17"/>
      <c r="C887" s="17"/>
      <c r="D887" s="17"/>
      <c r="E887" s="17"/>
      <c r="F887" s="17"/>
      <c r="G887" s="17"/>
      <c r="M887" s="30"/>
      <c r="N887" s="89"/>
    </row>
    <row r="888">
      <c r="A888" s="17"/>
      <c r="B888" s="17"/>
      <c r="C888" s="17"/>
      <c r="D888" s="17"/>
      <c r="E888" s="17"/>
      <c r="F888" s="17"/>
      <c r="G888" s="17"/>
      <c r="M888" s="30"/>
      <c r="N888" s="89"/>
    </row>
    <row r="889">
      <c r="A889" s="17"/>
      <c r="B889" s="17"/>
      <c r="C889" s="17"/>
      <c r="D889" s="17"/>
      <c r="E889" s="17"/>
      <c r="F889" s="17"/>
      <c r="G889" s="17"/>
      <c r="M889" s="30"/>
      <c r="N889" s="89"/>
    </row>
    <row r="890">
      <c r="A890" s="17"/>
      <c r="B890" s="17"/>
      <c r="C890" s="17"/>
      <c r="D890" s="17"/>
      <c r="E890" s="17"/>
      <c r="F890" s="17"/>
      <c r="G890" s="17"/>
      <c r="M890" s="30"/>
      <c r="N890" s="89"/>
    </row>
    <row r="891">
      <c r="A891" s="17"/>
      <c r="B891" s="17"/>
      <c r="C891" s="17"/>
      <c r="D891" s="17"/>
      <c r="E891" s="17"/>
      <c r="F891" s="17"/>
      <c r="G891" s="17"/>
      <c r="M891" s="30"/>
      <c r="N891" s="89"/>
    </row>
    <row r="892">
      <c r="A892" s="17"/>
      <c r="B892" s="17"/>
      <c r="C892" s="17"/>
      <c r="D892" s="17"/>
      <c r="E892" s="17"/>
      <c r="F892" s="17"/>
      <c r="G892" s="17"/>
      <c r="M892" s="30"/>
      <c r="N892" s="89"/>
    </row>
    <row r="893">
      <c r="A893" s="17"/>
      <c r="B893" s="17"/>
      <c r="C893" s="17"/>
      <c r="D893" s="17"/>
      <c r="E893" s="17"/>
      <c r="F893" s="17"/>
      <c r="G893" s="17"/>
      <c r="M893" s="30"/>
      <c r="N893" s="89"/>
    </row>
    <row r="894">
      <c r="A894" s="17"/>
      <c r="B894" s="17"/>
      <c r="C894" s="17"/>
      <c r="D894" s="17"/>
      <c r="E894" s="17"/>
      <c r="F894" s="17"/>
      <c r="G894" s="17"/>
      <c r="M894" s="30"/>
      <c r="N894" s="89"/>
    </row>
    <row r="895">
      <c r="A895" s="17"/>
      <c r="B895" s="17"/>
      <c r="C895" s="17"/>
      <c r="D895" s="17"/>
      <c r="E895" s="17"/>
      <c r="F895" s="17"/>
      <c r="G895" s="17"/>
      <c r="M895" s="30"/>
      <c r="N895" s="89"/>
    </row>
    <row r="896">
      <c r="A896" s="17"/>
      <c r="B896" s="17"/>
      <c r="C896" s="17"/>
      <c r="D896" s="17"/>
      <c r="E896" s="17"/>
      <c r="F896" s="17"/>
      <c r="G896" s="17"/>
      <c r="M896" s="30"/>
      <c r="N896" s="89"/>
    </row>
    <row r="897">
      <c r="A897" s="17"/>
      <c r="B897" s="17"/>
      <c r="C897" s="17"/>
      <c r="D897" s="17"/>
      <c r="E897" s="17"/>
      <c r="F897" s="17"/>
      <c r="G897" s="17"/>
      <c r="M897" s="30"/>
      <c r="N897" s="89"/>
    </row>
    <row r="898">
      <c r="A898" s="17"/>
      <c r="B898" s="17"/>
      <c r="C898" s="17"/>
      <c r="D898" s="17"/>
      <c r="E898" s="17"/>
      <c r="F898" s="17"/>
      <c r="G898" s="17"/>
      <c r="M898" s="30"/>
      <c r="N898" s="89"/>
    </row>
    <row r="899">
      <c r="A899" s="17"/>
      <c r="B899" s="17"/>
      <c r="C899" s="17"/>
      <c r="D899" s="17"/>
      <c r="E899" s="17"/>
      <c r="F899" s="17"/>
      <c r="G899" s="17"/>
      <c r="M899" s="30"/>
      <c r="N899" s="89"/>
    </row>
    <row r="900">
      <c r="A900" s="17"/>
      <c r="B900" s="17"/>
      <c r="C900" s="17"/>
      <c r="D900" s="17"/>
      <c r="E900" s="17"/>
      <c r="F900" s="17"/>
      <c r="G900" s="17"/>
      <c r="M900" s="30"/>
      <c r="N900" s="89"/>
    </row>
    <row r="901">
      <c r="A901" s="17"/>
      <c r="B901" s="17"/>
      <c r="C901" s="17"/>
      <c r="D901" s="17"/>
      <c r="E901" s="17"/>
      <c r="F901" s="17"/>
      <c r="G901" s="17"/>
      <c r="M901" s="30"/>
      <c r="N901" s="89"/>
    </row>
    <row r="902">
      <c r="A902" s="17"/>
      <c r="B902" s="17"/>
      <c r="C902" s="17"/>
      <c r="D902" s="17"/>
      <c r="E902" s="17"/>
      <c r="F902" s="17"/>
      <c r="G902" s="17"/>
      <c r="M902" s="30"/>
      <c r="N902" s="89"/>
    </row>
    <row r="903">
      <c r="A903" s="17"/>
      <c r="B903" s="17"/>
      <c r="C903" s="17"/>
      <c r="D903" s="17"/>
      <c r="E903" s="17"/>
      <c r="F903" s="17"/>
      <c r="G903" s="17"/>
      <c r="M903" s="30"/>
      <c r="N903" s="89"/>
    </row>
    <row r="904">
      <c r="A904" s="17"/>
      <c r="B904" s="17"/>
      <c r="C904" s="17"/>
      <c r="D904" s="17"/>
      <c r="E904" s="17"/>
      <c r="F904" s="17"/>
      <c r="G904" s="17"/>
      <c r="M904" s="30"/>
      <c r="N904" s="89"/>
    </row>
    <row r="905">
      <c r="A905" s="17"/>
      <c r="B905" s="17"/>
      <c r="C905" s="17"/>
      <c r="D905" s="17"/>
      <c r="E905" s="17"/>
      <c r="F905" s="17"/>
      <c r="G905" s="17"/>
      <c r="M905" s="30"/>
      <c r="N905" s="89"/>
    </row>
    <row r="906">
      <c r="A906" s="17"/>
      <c r="B906" s="17"/>
      <c r="C906" s="17"/>
      <c r="D906" s="17"/>
      <c r="E906" s="17"/>
      <c r="F906" s="17"/>
      <c r="G906" s="17"/>
      <c r="M906" s="30"/>
      <c r="N906" s="89"/>
    </row>
    <row r="907">
      <c r="A907" s="17"/>
      <c r="B907" s="17"/>
      <c r="C907" s="17"/>
      <c r="D907" s="17"/>
      <c r="E907" s="17"/>
      <c r="F907" s="17"/>
      <c r="G907" s="17"/>
      <c r="M907" s="30"/>
      <c r="N907" s="89"/>
    </row>
    <row r="908">
      <c r="A908" s="17"/>
      <c r="B908" s="17"/>
      <c r="C908" s="17"/>
      <c r="D908" s="17"/>
      <c r="E908" s="17"/>
      <c r="F908" s="17"/>
      <c r="G908" s="17"/>
      <c r="M908" s="30"/>
      <c r="N908" s="89"/>
    </row>
    <row r="909">
      <c r="A909" s="17"/>
      <c r="B909" s="17"/>
      <c r="C909" s="17"/>
      <c r="D909" s="17"/>
      <c r="E909" s="17"/>
      <c r="F909" s="17"/>
      <c r="G909" s="17"/>
      <c r="M909" s="30"/>
      <c r="N909" s="89"/>
    </row>
    <row r="910">
      <c r="A910" s="17"/>
      <c r="B910" s="17"/>
      <c r="C910" s="17"/>
      <c r="D910" s="17"/>
      <c r="E910" s="17"/>
      <c r="F910" s="17"/>
      <c r="G910" s="17"/>
      <c r="M910" s="30"/>
      <c r="N910" s="89"/>
    </row>
    <row r="911">
      <c r="A911" s="17"/>
      <c r="B911" s="17"/>
      <c r="C911" s="17"/>
      <c r="D911" s="17"/>
      <c r="E911" s="17"/>
      <c r="F911" s="17"/>
      <c r="G911" s="17"/>
      <c r="M911" s="30"/>
      <c r="N911" s="89"/>
    </row>
    <row r="912">
      <c r="A912" s="17"/>
      <c r="B912" s="17"/>
      <c r="C912" s="17"/>
      <c r="D912" s="17"/>
      <c r="E912" s="17"/>
      <c r="F912" s="17"/>
      <c r="G912" s="17"/>
      <c r="M912" s="30"/>
      <c r="N912" s="89"/>
    </row>
    <row r="913">
      <c r="A913" s="17"/>
      <c r="B913" s="17"/>
      <c r="C913" s="17"/>
      <c r="D913" s="17"/>
      <c r="E913" s="17"/>
      <c r="F913" s="17"/>
      <c r="G913" s="17"/>
      <c r="M913" s="30"/>
      <c r="N913" s="89"/>
    </row>
    <row r="914">
      <c r="A914" s="17"/>
      <c r="B914" s="17"/>
      <c r="C914" s="17"/>
      <c r="D914" s="17"/>
      <c r="E914" s="17"/>
      <c r="F914" s="17"/>
      <c r="G914" s="17"/>
      <c r="M914" s="30"/>
      <c r="N914" s="89"/>
    </row>
    <row r="915">
      <c r="A915" s="17"/>
      <c r="B915" s="17"/>
      <c r="C915" s="17"/>
      <c r="D915" s="17"/>
      <c r="E915" s="17"/>
      <c r="F915" s="17"/>
      <c r="G915" s="17"/>
      <c r="M915" s="30"/>
      <c r="N915" s="89"/>
    </row>
    <row r="916">
      <c r="A916" s="17"/>
      <c r="B916" s="17"/>
      <c r="C916" s="17"/>
      <c r="D916" s="17"/>
      <c r="E916" s="17"/>
      <c r="F916" s="17"/>
      <c r="G916" s="17"/>
      <c r="M916" s="30"/>
      <c r="N916" s="89"/>
    </row>
    <row r="917">
      <c r="A917" s="17"/>
      <c r="B917" s="17"/>
      <c r="C917" s="17"/>
      <c r="D917" s="17"/>
      <c r="E917" s="17"/>
      <c r="F917" s="17"/>
      <c r="G917" s="17"/>
      <c r="M917" s="30"/>
      <c r="N917" s="89"/>
    </row>
    <row r="918">
      <c r="A918" s="17"/>
      <c r="B918" s="17"/>
      <c r="C918" s="17"/>
      <c r="D918" s="17"/>
      <c r="E918" s="17"/>
      <c r="F918" s="17"/>
      <c r="G918" s="17"/>
      <c r="M918" s="30"/>
      <c r="N918" s="89"/>
    </row>
    <row r="919">
      <c r="A919" s="17"/>
      <c r="B919" s="17"/>
      <c r="C919" s="17"/>
      <c r="D919" s="17"/>
      <c r="E919" s="17"/>
      <c r="F919" s="17"/>
      <c r="G919" s="17"/>
      <c r="M919" s="30"/>
      <c r="N919" s="89"/>
    </row>
    <row r="920">
      <c r="A920" s="17"/>
      <c r="B920" s="17"/>
      <c r="C920" s="17"/>
      <c r="D920" s="17"/>
      <c r="E920" s="17"/>
      <c r="F920" s="17"/>
      <c r="G920" s="17"/>
      <c r="M920" s="30"/>
      <c r="N920" s="89"/>
    </row>
    <row r="921">
      <c r="A921" s="17"/>
      <c r="B921" s="17"/>
      <c r="C921" s="17"/>
      <c r="D921" s="17"/>
      <c r="E921" s="17"/>
      <c r="F921" s="17"/>
      <c r="G921" s="17"/>
      <c r="M921" s="30"/>
      <c r="N921" s="89"/>
    </row>
    <row r="922">
      <c r="A922" s="17"/>
      <c r="B922" s="17"/>
      <c r="C922" s="17"/>
      <c r="D922" s="17"/>
      <c r="E922" s="17"/>
      <c r="F922" s="17"/>
      <c r="G922" s="17"/>
      <c r="M922" s="30"/>
      <c r="N922" s="89"/>
    </row>
    <row r="923">
      <c r="A923" s="17"/>
      <c r="B923" s="17"/>
      <c r="C923" s="17"/>
      <c r="D923" s="17"/>
      <c r="E923" s="17"/>
      <c r="F923" s="17"/>
      <c r="G923" s="17"/>
      <c r="M923" s="30"/>
      <c r="N923" s="89"/>
    </row>
    <row r="924">
      <c r="A924" s="17"/>
      <c r="B924" s="17"/>
      <c r="C924" s="17"/>
      <c r="D924" s="17"/>
      <c r="E924" s="17"/>
      <c r="F924" s="17"/>
      <c r="G924" s="17"/>
      <c r="M924" s="30"/>
      <c r="N924" s="89"/>
    </row>
    <row r="925">
      <c r="A925" s="17"/>
      <c r="B925" s="17"/>
      <c r="C925" s="17"/>
      <c r="D925" s="17"/>
      <c r="E925" s="17"/>
      <c r="F925" s="17"/>
      <c r="G925" s="17"/>
      <c r="M925" s="30"/>
      <c r="N925" s="89"/>
    </row>
    <row r="926">
      <c r="A926" s="17"/>
      <c r="B926" s="17"/>
      <c r="C926" s="17"/>
      <c r="D926" s="17"/>
      <c r="E926" s="17"/>
      <c r="F926" s="17"/>
      <c r="G926" s="17"/>
      <c r="M926" s="30"/>
      <c r="N926" s="89"/>
    </row>
    <row r="927">
      <c r="A927" s="17"/>
      <c r="B927" s="17"/>
      <c r="C927" s="17"/>
      <c r="D927" s="17"/>
      <c r="E927" s="17"/>
      <c r="F927" s="17"/>
      <c r="G927" s="17"/>
      <c r="M927" s="30"/>
      <c r="N927" s="89"/>
    </row>
    <row r="928">
      <c r="A928" s="17"/>
      <c r="B928" s="17"/>
      <c r="C928" s="17"/>
      <c r="D928" s="17"/>
      <c r="E928" s="17"/>
      <c r="F928" s="17"/>
      <c r="G928" s="17"/>
      <c r="M928" s="30"/>
      <c r="N928" s="89"/>
    </row>
    <row r="929">
      <c r="A929" s="17"/>
      <c r="B929" s="17"/>
      <c r="C929" s="17"/>
      <c r="D929" s="17"/>
      <c r="E929" s="17"/>
      <c r="F929" s="17"/>
      <c r="G929" s="17"/>
      <c r="M929" s="30"/>
      <c r="N929" s="89"/>
    </row>
    <row r="930">
      <c r="A930" s="17"/>
      <c r="B930" s="17"/>
      <c r="C930" s="17"/>
      <c r="D930" s="17"/>
      <c r="E930" s="17"/>
      <c r="F930" s="17"/>
      <c r="G930" s="17"/>
      <c r="M930" s="30"/>
      <c r="N930" s="89"/>
    </row>
    <row r="931">
      <c r="A931" s="17"/>
      <c r="B931" s="17"/>
      <c r="C931" s="17"/>
      <c r="D931" s="17"/>
      <c r="E931" s="17"/>
      <c r="F931" s="17"/>
      <c r="G931" s="17"/>
      <c r="M931" s="30"/>
      <c r="N931" s="89"/>
    </row>
    <row r="932">
      <c r="A932" s="17"/>
      <c r="B932" s="17"/>
      <c r="C932" s="17"/>
      <c r="D932" s="17"/>
      <c r="E932" s="17"/>
      <c r="F932" s="17"/>
      <c r="G932" s="17"/>
      <c r="M932" s="30"/>
      <c r="N932" s="89"/>
    </row>
    <row r="933">
      <c r="A933" s="17"/>
      <c r="B933" s="17"/>
      <c r="C933" s="17"/>
      <c r="D933" s="17"/>
      <c r="E933" s="17"/>
      <c r="F933" s="17"/>
      <c r="G933" s="17"/>
      <c r="M933" s="30"/>
      <c r="N933" s="89"/>
    </row>
    <row r="934">
      <c r="A934" s="17"/>
      <c r="B934" s="17"/>
      <c r="C934" s="17"/>
      <c r="D934" s="17"/>
      <c r="E934" s="17"/>
      <c r="F934" s="17"/>
      <c r="G934" s="17"/>
      <c r="M934" s="30"/>
      <c r="N934" s="89"/>
    </row>
    <row r="935">
      <c r="A935" s="17"/>
      <c r="B935" s="17"/>
      <c r="C935" s="17"/>
      <c r="D935" s="17"/>
      <c r="E935" s="17"/>
      <c r="F935" s="17"/>
      <c r="G935" s="17"/>
      <c r="M935" s="30"/>
      <c r="N935" s="89"/>
    </row>
    <row r="936">
      <c r="A936" s="17"/>
      <c r="B936" s="17"/>
      <c r="C936" s="17"/>
      <c r="D936" s="17"/>
      <c r="E936" s="17"/>
      <c r="F936" s="17"/>
      <c r="G936" s="17"/>
      <c r="M936" s="30"/>
      <c r="N936" s="89"/>
    </row>
    <row r="937">
      <c r="A937" s="17"/>
      <c r="B937" s="17"/>
      <c r="C937" s="17"/>
      <c r="D937" s="17"/>
      <c r="E937" s="17"/>
      <c r="F937" s="17"/>
      <c r="G937" s="17"/>
      <c r="M937" s="30"/>
      <c r="N937" s="89"/>
    </row>
    <row r="938">
      <c r="A938" s="17"/>
      <c r="B938" s="17"/>
      <c r="C938" s="17"/>
      <c r="D938" s="17"/>
      <c r="E938" s="17"/>
      <c r="F938" s="17"/>
      <c r="G938" s="17"/>
      <c r="M938" s="30"/>
      <c r="N938" s="89"/>
    </row>
    <row r="939">
      <c r="A939" s="17"/>
      <c r="B939" s="17"/>
      <c r="C939" s="17"/>
      <c r="D939" s="17"/>
      <c r="E939" s="17"/>
      <c r="F939" s="17"/>
      <c r="G939" s="17"/>
      <c r="M939" s="30"/>
      <c r="N939" s="89"/>
    </row>
    <row r="940">
      <c r="A940" s="17"/>
      <c r="B940" s="17"/>
      <c r="C940" s="17"/>
      <c r="D940" s="17"/>
      <c r="E940" s="17"/>
      <c r="F940" s="17"/>
      <c r="G940" s="17"/>
      <c r="M940" s="30"/>
      <c r="N940" s="89"/>
    </row>
    <row r="941">
      <c r="A941" s="17"/>
      <c r="B941" s="17"/>
      <c r="C941" s="17"/>
      <c r="D941" s="17"/>
      <c r="E941" s="17"/>
      <c r="F941" s="17"/>
      <c r="G941" s="17"/>
      <c r="M941" s="30"/>
      <c r="N941" s="89"/>
    </row>
    <row r="942">
      <c r="A942" s="17"/>
      <c r="B942" s="17"/>
      <c r="C942" s="17"/>
      <c r="D942" s="17"/>
      <c r="E942" s="17"/>
      <c r="F942" s="17"/>
      <c r="G942" s="17"/>
      <c r="M942" s="30"/>
      <c r="N942" s="89"/>
    </row>
    <row r="943">
      <c r="A943" s="17"/>
      <c r="B943" s="17"/>
      <c r="C943" s="17"/>
      <c r="D943" s="17"/>
      <c r="E943" s="17"/>
      <c r="F943" s="17"/>
      <c r="G943" s="17"/>
      <c r="M943" s="30"/>
      <c r="N943" s="89"/>
    </row>
    <row r="944">
      <c r="A944" s="17"/>
      <c r="B944" s="17"/>
      <c r="C944" s="17"/>
      <c r="D944" s="17"/>
      <c r="E944" s="17"/>
      <c r="F944" s="17"/>
      <c r="G944" s="17"/>
      <c r="M944" s="30"/>
      <c r="N944" s="89"/>
    </row>
    <row r="945">
      <c r="A945" s="17"/>
      <c r="B945" s="17"/>
      <c r="C945" s="17"/>
      <c r="D945" s="17"/>
      <c r="E945" s="17"/>
      <c r="F945" s="17"/>
      <c r="G945" s="17"/>
      <c r="M945" s="30"/>
      <c r="N945" s="89"/>
    </row>
    <row r="946">
      <c r="A946" s="17"/>
      <c r="B946" s="17"/>
      <c r="C946" s="17"/>
      <c r="D946" s="17"/>
      <c r="E946" s="17"/>
      <c r="F946" s="17"/>
      <c r="G946" s="17"/>
      <c r="M946" s="30"/>
      <c r="N946" s="89"/>
    </row>
    <row r="947">
      <c r="A947" s="17"/>
      <c r="B947" s="17"/>
      <c r="C947" s="17"/>
      <c r="D947" s="17"/>
      <c r="E947" s="17"/>
      <c r="F947" s="17"/>
      <c r="G947" s="17"/>
      <c r="M947" s="30"/>
      <c r="N947" s="89"/>
    </row>
    <row r="948">
      <c r="A948" s="17"/>
      <c r="B948" s="17"/>
      <c r="C948" s="17"/>
      <c r="D948" s="17"/>
      <c r="E948" s="17"/>
      <c r="F948" s="17"/>
      <c r="G948" s="17"/>
      <c r="M948" s="30"/>
      <c r="N948" s="89"/>
    </row>
    <row r="949">
      <c r="A949" s="17"/>
      <c r="B949" s="17"/>
      <c r="C949" s="17"/>
      <c r="D949" s="17"/>
      <c r="E949" s="17"/>
      <c r="F949" s="17"/>
      <c r="G949" s="17"/>
      <c r="M949" s="30"/>
      <c r="N949" s="89"/>
    </row>
    <row r="950">
      <c r="A950" s="17"/>
      <c r="B950" s="17"/>
      <c r="C950" s="17"/>
      <c r="D950" s="17"/>
      <c r="E950" s="17"/>
      <c r="F950" s="17"/>
      <c r="G950" s="17"/>
      <c r="M950" s="30"/>
      <c r="N950" s="89"/>
    </row>
    <row r="951">
      <c r="A951" s="17"/>
      <c r="B951" s="17"/>
      <c r="C951" s="17"/>
      <c r="D951" s="17"/>
      <c r="E951" s="17"/>
      <c r="F951" s="17"/>
      <c r="G951" s="17"/>
      <c r="M951" s="30"/>
      <c r="N951" s="89"/>
    </row>
    <row r="952">
      <c r="A952" s="17"/>
      <c r="B952" s="17"/>
      <c r="C952" s="17"/>
      <c r="D952" s="17"/>
      <c r="E952" s="17"/>
      <c r="F952" s="17"/>
      <c r="G952" s="17"/>
      <c r="M952" s="30"/>
      <c r="N952" s="89"/>
    </row>
    <row r="953">
      <c r="A953" s="17"/>
      <c r="B953" s="17"/>
      <c r="C953" s="17"/>
      <c r="D953" s="17"/>
      <c r="E953" s="17"/>
      <c r="F953" s="17"/>
      <c r="G953" s="17"/>
      <c r="M953" s="30"/>
      <c r="N953" s="89"/>
    </row>
    <row r="954">
      <c r="A954" s="17"/>
      <c r="B954" s="17"/>
      <c r="C954" s="17"/>
      <c r="D954" s="17"/>
      <c r="E954" s="17"/>
      <c r="F954" s="17"/>
      <c r="G954" s="17"/>
      <c r="M954" s="30"/>
      <c r="N954" s="89"/>
    </row>
    <row r="955">
      <c r="A955" s="17"/>
      <c r="B955" s="17"/>
      <c r="C955" s="17"/>
      <c r="D955" s="17"/>
      <c r="E955" s="17"/>
      <c r="F955" s="17"/>
      <c r="G955" s="17"/>
      <c r="M955" s="30"/>
      <c r="N955" s="89"/>
    </row>
    <row r="956">
      <c r="A956" s="17"/>
      <c r="B956" s="17"/>
      <c r="C956" s="17"/>
      <c r="D956" s="17"/>
      <c r="E956" s="17"/>
      <c r="F956" s="17"/>
      <c r="G956" s="17"/>
      <c r="M956" s="30"/>
      <c r="N956" s="89"/>
    </row>
    <row r="957">
      <c r="A957" s="17"/>
      <c r="B957" s="17"/>
      <c r="C957" s="17"/>
      <c r="D957" s="17"/>
      <c r="E957" s="17"/>
      <c r="F957" s="17"/>
      <c r="G957" s="17"/>
      <c r="M957" s="30"/>
      <c r="N957" s="89"/>
    </row>
    <row r="958">
      <c r="A958" s="17"/>
      <c r="B958" s="17"/>
      <c r="C958" s="17"/>
      <c r="D958" s="17"/>
      <c r="E958" s="17"/>
      <c r="F958" s="17"/>
      <c r="G958" s="17"/>
      <c r="M958" s="30"/>
      <c r="N958" s="89"/>
    </row>
    <row r="959">
      <c r="A959" s="17"/>
      <c r="B959" s="17"/>
      <c r="C959" s="17"/>
      <c r="D959" s="17"/>
      <c r="E959" s="17"/>
      <c r="F959" s="17"/>
      <c r="G959" s="17"/>
      <c r="M959" s="30"/>
      <c r="N959" s="89"/>
    </row>
    <row r="960">
      <c r="A960" s="17"/>
      <c r="B960" s="17"/>
      <c r="C960" s="17"/>
      <c r="D960" s="17"/>
      <c r="E960" s="17"/>
      <c r="F960" s="17"/>
      <c r="G960" s="17"/>
      <c r="M960" s="30"/>
      <c r="N960" s="89"/>
    </row>
    <row r="961">
      <c r="A961" s="17"/>
      <c r="B961" s="17"/>
      <c r="C961" s="17"/>
      <c r="D961" s="17"/>
      <c r="E961" s="17"/>
      <c r="F961" s="17"/>
      <c r="G961" s="17"/>
      <c r="M961" s="30"/>
      <c r="N961" s="89"/>
    </row>
    <row r="962">
      <c r="A962" s="17"/>
      <c r="B962" s="17"/>
      <c r="C962" s="17"/>
      <c r="D962" s="17"/>
      <c r="E962" s="17"/>
      <c r="F962" s="17"/>
      <c r="G962" s="17"/>
      <c r="M962" s="30"/>
      <c r="N962" s="89"/>
    </row>
    <row r="963">
      <c r="A963" s="17"/>
      <c r="B963" s="17"/>
      <c r="C963" s="17"/>
      <c r="D963" s="17"/>
      <c r="E963" s="17"/>
      <c r="F963" s="17"/>
      <c r="G963" s="17"/>
      <c r="M963" s="30"/>
      <c r="N963" s="89"/>
    </row>
    <row r="964">
      <c r="A964" s="17"/>
      <c r="B964" s="17"/>
      <c r="C964" s="17"/>
      <c r="D964" s="17"/>
      <c r="E964" s="17"/>
      <c r="F964" s="17"/>
      <c r="G964" s="17"/>
      <c r="M964" s="30"/>
      <c r="N964" s="89"/>
    </row>
    <row r="965">
      <c r="A965" s="17"/>
      <c r="B965" s="17"/>
      <c r="C965" s="17"/>
      <c r="D965" s="17"/>
      <c r="E965" s="17"/>
      <c r="F965" s="17"/>
      <c r="G965" s="17"/>
      <c r="M965" s="30"/>
      <c r="N965" s="89"/>
    </row>
    <row r="966">
      <c r="A966" s="17"/>
      <c r="B966" s="17"/>
      <c r="C966" s="17"/>
      <c r="D966" s="17"/>
      <c r="E966" s="17"/>
      <c r="F966" s="17"/>
      <c r="G966" s="17"/>
      <c r="M966" s="30"/>
      <c r="N966" s="89"/>
    </row>
    <row r="967">
      <c r="A967" s="17"/>
      <c r="B967" s="17"/>
      <c r="C967" s="17"/>
      <c r="D967" s="17"/>
      <c r="E967" s="17"/>
      <c r="F967" s="17"/>
      <c r="G967" s="17"/>
      <c r="M967" s="30"/>
      <c r="N967" s="89"/>
    </row>
    <row r="968">
      <c r="A968" s="17"/>
      <c r="B968" s="17"/>
      <c r="C968" s="17"/>
      <c r="D968" s="17"/>
      <c r="E968" s="17"/>
      <c r="F968" s="17"/>
      <c r="G968" s="17"/>
      <c r="M968" s="30"/>
      <c r="N968" s="89"/>
    </row>
    <row r="969">
      <c r="A969" s="17"/>
      <c r="B969" s="17"/>
      <c r="C969" s="17"/>
      <c r="D969" s="17"/>
      <c r="E969" s="17"/>
      <c r="F969" s="17"/>
      <c r="G969" s="17"/>
      <c r="M969" s="30"/>
      <c r="N969" s="89"/>
    </row>
    <row r="970">
      <c r="A970" s="17"/>
      <c r="B970" s="17"/>
      <c r="C970" s="17"/>
      <c r="D970" s="17"/>
      <c r="E970" s="17"/>
      <c r="F970" s="17"/>
      <c r="G970" s="17"/>
      <c r="M970" s="30"/>
      <c r="N970" s="89"/>
    </row>
    <row r="971">
      <c r="A971" s="17"/>
      <c r="B971" s="17"/>
      <c r="C971" s="17"/>
      <c r="D971" s="17"/>
      <c r="E971" s="17"/>
      <c r="F971" s="17"/>
      <c r="G971" s="17"/>
      <c r="M971" s="30"/>
      <c r="N971" s="89"/>
    </row>
    <row r="972">
      <c r="A972" s="17"/>
      <c r="B972" s="17"/>
      <c r="C972" s="17"/>
      <c r="D972" s="17"/>
      <c r="E972" s="17"/>
      <c r="F972" s="17"/>
      <c r="G972" s="17"/>
      <c r="M972" s="30"/>
      <c r="N972" s="89"/>
    </row>
    <row r="973">
      <c r="A973" s="17"/>
      <c r="B973" s="17"/>
      <c r="C973" s="17"/>
      <c r="D973" s="17"/>
      <c r="E973" s="17"/>
      <c r="F973" s="17"/>
      <c r="G973" s="17"/>
      <c r="M973" s="30"/>
      <c r="N973" s="89"/>
    </row>
    <row r="974">
      <c r="A974" s="17"/>
      <c r="B974" s="17"/>
      <c r="C974" s="17"/>
      <c r="D974" s="17"/>
      <c r="E974" s="17"/>
      <c r="F974" s="17"/>
      <c r="G974" s="17"/>
      <c r="M974" s="30"/>
      <c r="N974" s="89"/>
    </row>
    <row r="975">
      <c r="A975" s="17"/>
      <c r="B975" s="17"/>
      <c r="C975" s="17"/>
      <c r="D975" s="17"/>
      <c r="E975" s="17"/>
      <c r="F975" s="17"/>
      <c r="G975" s="17"/>
      <c r="M975" s="30"/>
      <c r="N975" s="89"/>
    </row>
    <row r="976">
      <c r="A976" s="17"/>
      <c r="B976" s="17"/>
      <c r="C976" s="17"/>
      <c r="D976" s="17"/>
      <c r="E976" s="17"/>
      <c r="F976" s="17"/>
      <c r="G976" s="17"/>
      <c r="M976" s="30"/>
      <c r="N976" s="89"/>
    </row>
    <row r="977">
      <c r="A977" s="17"/>
      <c r="B977" s="17"/>
      <c r="C977" s="17"/>
      <c r="D977" s="17"/>
      <c r="E977" s="17"/>
      <c r="F977" s="17"/>
      <c r="G977" s="17"/>
      <c r="M977" s="30"/>
      <c r="N977" s="89"/>
    </row>
    <row r="978">
      <c r="A978" s="17"/>
      <c r="B978" s="17"/>
      <c r="C978" s="17"/>
      <c r="D978" s="17"/>
      <c r="E978" s="17"/>
      <c r="F978" s="17"/>
      <c r="G978" s="17"/>
      <c r="M978" s="30"/>
      <c r="N978" s="89"/>
    </row>
    <row r="979">
      <c r="A979" s="17"/>
      <c r="B979" s="17"/>
      <c r="C979" s="17"/>
      <c r="D979" s="17"/>
      <c r="E979" s="17"/>
      <c r="F979" s="17"/>
      <c r="G979" s="17"/>
      <c r="M979" s="30"/>
      <c r="N979" s="89"/>
    </row>
    <row r="980">
      <c r="A980" s="17"/>
      <c r="B980" s="17"/>
      <c r="C980" s="17"/>
      <c r="D980" s="17"/>
      <c r="E980" s="17"/>
      <c r="F980" s="17"/>
      <c r="G980" s="17"/>
      <c r="M980" s="30"/>
      <c r="N980" s="89"/>
    </row>
    <row r="981">
      <c r="A981" s="17"/>
      <c r="B981" s="17"/>
      <c r="C981" s="17"/>
      <c r="D981" s="17"/>
      <c r="E981" s="17"/>
      <c r="F981" s="17"/>
      <c r="G981" s="17"/>
      <c r="M981" s="30"/>
      <c r="N981" s="89"/>
    </row>
    <row r="982">
      <c r="A982" s="17"/>
      <c r="B982" s="17"/>
      <c r="C982" s="17"/>
      <c r="D982" s="17"/>
      <c r="E982" s="17"/>
      <c r="F982" s="17"/>
      <c r="G982" s="17"/>
      <c r="M982" s="30"/>
      <c r="N982" s="89"/>
    </row>
    <row r="983">
      <c r="A983" s="17"/>
      <c r="B983" s="17"/>
      <c r="C983" s="17"/>
      <c r="D983" s="17"/>
      <c r="E983" s="17"/>
      <c r="F983" s="17"/>
      <c r="G983" s="17"/>
      <c r="M983" s="30"/>
      <c r="N983" s="89"/>
    </row>
    <row r="984">
      <c r="A984" s="17"/>
      <c r="B984" s="17"/>
      <c r="C984" s="17"/>
      <c r="D984" s="17"/>
      <c r="E984" s="17"/>
      <c r="F984" s="17"/>
      <c r="G984" s="17"/>
      <c r="M984" s="30"/>
      <c r="N984" s="89"/>
    </row>
    <row r="985">
      <c r="A985" s="17"/>
      <c r="B985" s="17"/>
      <c r="C985" s="17"/>
      <c r="D985" s="17"/>
      <c r="E985" s="17"/>
      <c r="F985" s="17"/>
      <c r="G985" s="17"/>
      <c r="M985" s="30"/>
      <c r="N985" s="89"/>
    </row>
    <row r="986">
      <c r="A986" s="17"/>
      <c r="B986" s="17"/>
      <c r="C986" s="17"/>
      <c r="D986" s="17"/>
      <c r="E986" s="17"/>
      <c r="F986" s="17"/>
      <c r="G986" s="17"/>
      <c r="M986" s="30"/>
      <c r="N986" s="89"/>
    </row>
    <row r="987">
      <c r="A987" s="17"/>
      <c r="B987" s="17"/>
      <c r="C987" s="17"/>
      <c r="D987" s="17"/>
      <c r="E987" s="17"/>
      <c r="F987" s="17"/>
      <c r="G987" s="17"/>
      <c r="M987" s="30"/>
      <c r="N987" s="89"/>
    </row>
    <row r="988">
      <c r="A988" s="17"/>
      <c r="B988" s="17"/>
      <c r="C988" s="17"/>
      <c r="D988" s="17"/>
      <c r="E988" s="17"/>
      <c r="F988" s="17"/>
      <c r="G988" s="17"/>
      <c r="M988" s="30"/>
      <c r="N988" s="89"/>
    </row>
    <row r="989">
      <c r="A989" s="17"/>
      <c r="B989" s="17"/>
      <c r="C989" s="17"/>
      <c r="D989" s="17"/>
      <c r="E989" s="17"/>
      <c r="F989" s="17"/>
      <c r="G989" s="17"/>
      <c r="M989" s="30"/>
      <c r="N989" s="89"/>
    </row>
    <row r="990">
      <c r="A990" s="17"/>
      <c r="B990" s="17"/>
      <c r="C990" s="17"/>
      <c r="D990" s="17"/>
      <c r="E990" s="17"/>
      <c r="F990" s="17"/>
      <c r="G990" s="17"/>
      <c r="M990" s="30"/>
      <c r="N990" s="89"/>
    </row>
    <row r="991">
      <c r="A991" s="17"/>
      <c r="B991" s="17"/>
      <c r="C991" s="17"/>
      <c r="D991" s="17"/>
      <c r="E991" s="17"/>
      <c r="F991" s="17"/>
      <c r="G991" s="17"/>
      <c r="M991" s="30"/>
      <c r="N991" s="89"/>
    </row>
    <row r="992">
      <c r="A992" s="17"/>
      <c r="B992" s="17"/>
      <c r="C992" s="17"/>
      <c r="D992" s="17"/>
      <c r="E992" s="17"/>
      <c r="F992" s="17"/>
      <c r="G992" s="17"/>
      <c r="M992" s="30"/>
      <c r="N992" s="89"/>
    </row>
    <row r="993">
      <c r="A993" s="17"/>
      <c r="B993" s="17"/>
      <c r="C993" s="17"/>
      <c r="D993" s="17"/>
      <c r="E993" s="17"/>
      <c r="F993" s="17"/>
      <c r="G993" s="17"/>
      <c r="M993" s="30"/>
      <c r="N993" s="89"/>
    </row>
    <row r="994">
      <c r="A994" s="17"/>
      <c r="B994" s="17"/>
      <c r="C994" s="17"/>
      <c r="D994" s="17"/>
      <c r="E994" s="17"/>
      <c r="F994" s="17"/>
      <c r="G994" s="17"/>
      <c r="M994" s="30"/>
      <c r="N994" s="89"/>
    </row>
  </sheetData>
  <mergeCells count="1">
    <mergeCell ref="K1:N1"/>
  </mergeCells>
  <conditionalFormatting sqref="K1:K27 M1:M27 L5 N5">
    <cfRule type="cellIs" dxfId="0" priority="1" operator="equal">
      <formula>"passed"</formula>
    </cfRule>
  </conditionalFormatting>
  <conditionalFormatting sqref="K1:K27 M1:M27 L5 N5">
    <cfRule type="cellIs" dxfId="1" priority="2" operator="equal">
      <formula>"failed"</formula>
    </cfRule>
  </conditionalFormatting>
  <conditionalFormatting sqref="K1:K27 M1:M27 L5 N5">
    <cfRule type="containsText" dxfId="2" priority="3" operator="containsText" text="blocked">
      <formula>NOT(ISERROR(SEARCH(("blocked"),(K1))))</formula>
    </cfRule>
  </conditionalFormatting>
  <conditionalFormatting sqref="K1:K27 M1:M27 L5 N5">
    <cfRule type="containsText" dxfId="3" priority="4" operator="containsText" text="not tested">
      <formula>NOT(ISERROR(SEARCH(("not tested"),(K1))))</formula>
    </cfRule>
  </conditionalFormatting>
  <conditionalFormatting sqref="H3:H15">
    <cfRule type="containsText" dxfId="4" priority="5" operator="containsText" text="Automated">
      <formula>NOT(ISERROR(SEARCH(("Automated"),(H3))))</formula>
    </cfRule>
  </conditionalFormatting>
  <conditionalFormatting sqref="H3:H15">
    <cfRule type="containsText" dxfId="5" priority="6" operator="containsText" text="Automatable">
      <formula>NOT(ISERROR(SEARCH(("Automatable"),(H3))))</formula>
    </cfRule>
  </conditionalFormatting>
  <conditionalFormatting sqref="H3:H15">
    <cfRule type="containsText" dxfId="6" priority="7" operator="containsText" text="Manual">
      <formula>NOT(ISERROR(SEARCH(("Manual"),(H3))))</formula>
    </cfRule>
  </conditionalFormatting>
  <dataValidations>
    <dataValidation type="list" allowBlank="1" showErrorMessage="1" sqref="H3:H15">
      <formula1>Terms!$E$2:$E$4</formula1>
    </dataValidation>
  </dataValidation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6AA84F"/>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7.29" defaultRowHeight="15.75"/>
  <cols>
    <col customWidth="1" min="1" max="1" width="17.86"/>
    <col customWidth="1" hidden="1" min="2" max="2" width="10.86"/>
    <col customWidth="1" min="3" max="3" width="11.71"/>
    <col customWidth="1" min="4" max="4" width="18.86"/>
    <col customWidth="1" min="5" max="5" width="20.29"/>
    <col customWidth="1" min="6" max="6" width="42.71"/>
    <col customWidth="1" min="7" max="7" width="71.29"/>
    <col customWidth="1" hidden="1" min="8" max="8" width="16.57"/>
    <col customWidth="1" hidden="1" min="9" max="9" width="13.14"/>
    <col customWidth="1" min="10" max="10" width="14.0"/>
    <col customWidth="1" min="11" max="11" width="21.57"/>
    <col customWidth="1" min="12" max="12" width="12.71"/>
    <col customWidth="1" min="13" max="13" width="17.43"/>
  </cols>
  <sheetData>
    <row r="1" ht="21.0" customHeight="1">
      <c r="A1" s="3" t="s">
        <v>0</v>
      </c>
      <c r="B1" s="3" t="s">
        <v>7</v>
      </c>
      <c r="C1" s="3" t="s">
        <v>8</v>
      </c>
      <c r="D1" s="3" t="s">
        <v>9</v>
      </c>
      <c r="E1" s="3" t="s">
        <v>10</v>
      </c>
      <c r="F1" s="3" t="s">
        <v>11</v>
      </c>
      <c r="G1" s="3" t="s">
        <v>13</v>
      </c>
      <c r="H1" s="3" t="s">
        <v>14</v>
      </c>
      <c r="I1" s="4"/>
      <c r="J1" s="5" t="s">
        <v>15</v>
      </c>
      <c r="N1" s="107"/>
      <c r="O1" s="107"/>
      <c r="P1" s="107"/>
      <c r="Q1" s="107"/>
      <c r="R1" s="107"/>
      <c r="S1" s="107"/>
      <c r="T1" s="107"/>
      <c r="U1" s="107"/>
      <c r="V1" s="107"/>
      <c r="W1" s="107"/>
      <c r="X1" s="107"/>
      <c r="Y1" s="107"/>
    </row>
    <row r="2">
      <c r="A2" s="6" t="s">
        <v>366</v>
      </c>
      <c r="B2" s="7"/>
      <c r="C2" s="7"/>
      <c r="D2" s="37"/>
      <c r="E2" s="37"/>
      <c r="F2" s="37"/>
      <c r="G2" s="37"/>
      <c r="H2" s="106"/>
      <c r="I2" s="109"/>
      <c r="J2" s="12" t="s">
        <v>6</v>
      </c>
      <c r="K2" s="12" t="s">
        <v>5</v>
      </c>
      <c r="L2" s="12" t="s">
        <v>4</v>
      </c>
      <c r="M2" s="21" t="s">
        <v>5</v>
      </c>
    </row>
    <row r="3">
      <c r="A3" s="56" t="s">
        <v>384</v>
      </c>
      <c r="B3" s="56" t="s">
        <v>42</v>
      </c>
      <c r="C3" s="56" t="s">
        <v>385</v>
      </c>
      <c r="D3" s="56" t="s">
        <v>386</v>
      </c>
      <c r="E3" s="56" t="s">
        <v>387</v>
      </c>
      <c r="F3" s="56" t="s">
        <v>388</v>
      </c>
      <c r="G3" s="56" t="s">
        <v>391</v>
      </c>
      <c r="H3" s="40" t="s">
        <v>52</v>
      </c>
      <c r="I3" s="110" t="s">
        <v>396</v>
      </c>
      <c r="J3" s="40" t="s">
        <v>122</v>
      </c>
      <c r="K3" s="101" t="str">
        <f t="shared" ref="K3:K4" si="1">HYPERLINK("https://orionjira.atlassian.net/browse/IOS-1237","IOS-1237")</f>
        <v>IOS-1237</v>
      </c>
      <c r="L3" s="69" t="s">
        <v>39</v>
      </c>
      <c r="M3" s="57"/>
    </row>
    <row r="4">
      <c r="A4" s="56" t="s">
        <v>401</v>
      </c>
      <c r="B4" s="56" t="s">
        <v>42</v>
      </c>
      <c r="C4" s="56" t="s">
        <v>405</v>
      </c>
      <c r="D4" s="56" t="s">
        <v>407</v>
      </c>
      <c r="E4" s="56" t="s">
        <v>408</v>
      </c>
      <c r="F4" s="56" t="s">
        <v>411</v>
      </c>
      <c r="G4" s="56" t="s">
        <v>415</v>
      </c>
      <c r="H4" s="40" t="s">
        <v>52</v>
      </c>
      <c r="I4" s="110" t="s">
        <v>420</v>
      </c>
      <c r="J4" s="2" t="s">
        <v>122</v>
      </c>
      <c r="K4" s="101" t="str">
        <f t="shared" si="1"/>
        <v>IOS-1237</v>
      </c>
      <c r="L4" s="69" t="s">
        <v>39</v>
      </c>
      <c r="M4" s="57"/>
    </row>
    <row r="5" ht="68.25" customHeight="1">
      <c r="A5" s="56" t="s">
        <v>426</v>
      </c>
      <c r="B5" s="56" t="s">
        <v>42</v>
      </c>
      <c r="C5" s="56" t="s">
        <v>385</v>
      </c>
      <c r="D5" s="56" t="s">
        <v>461</v>
      </c>
      <c r="E5" s="56" t="s">
        <v>462</v>
      </c>
      <c r="F5" s="56" t="s">
        <v>466</v>
      </c>
      <c r="G5" s="56" t="s">
        <v>468</v>
      </c>
      <c r="H5" s="40" t="s">
        <v>52</v>
      </c>
      <c r="I5" s="109"/>
      <c r="J5" s="40" t="s">
        <v>39</v>
      </c>
      <c r="L5" s="69" t="s">
        <v>122</v>
      </c>
      <c r="M5" s="229" t="str">
        <f>HYPERLINK("https://orionjira.atlassian.net/browse/ANDROID-122","ANDROID-122")</f>
        <v>ANDROID-122</v>
      </c>
    </row>
    <row r="6" ht="56.25" customHeight="1">
      <c r="A6" s="56" t="s">
        <v>1108</v>
      </c>
      <c r="B6" s="118" t="s">
        <v>227</v>
      </c>
      <c r="C6" s="56" t="s">
        <v>46</v>
      </c>
      <c r="D6" s="56" t="s">
        <v>1111</v>
      </c>
      <c r="E6" s="56" t="s">
        <v>1112</v>
      </c>
      <c r="F6" s="56" t="s">
        <v>1113</v>
      </c>
      <c r="G6" s="56" t="s">
        <v>468</v>
      </c>
      <c r="H6" s="40" t="s">
        <v>52</v>
      </c>
      <c r="I6" s="109"/>
      <c r="J6" s="40" t="s">
        <v>39</v>
      </c>
      <c r="L6" s="69" t="s">
        <v>39</v>
      </c>
      <c r="M6" s="57"/>
    </row>
    <row r="7">
      <c r="A7" s="56" t="s">
        <v>1114</v>
      </c>
      <c r="B7" s="118" t="s">
        <v>227</v>
      </c>
      <c r="C7" s="56" t="s">
        <v>1115</v>
      </c>
      <c r="D7" s="56" t="s">
        <v>1116</v>
      </c>
      <c r="E7" s="56" t="s">
        <v>1117</v>
      </c>
      <c r="F7" s="56" t="s">
        <v>1118</v>
      </c>
      <c r="G7" s="56" t="s">
        <v>1119</v>
      </c>
      <c r="H7" s="40" t="s">
        <v>52</v>
      </c>
      <c r="I7" s="110"/>
      <c r="J7" s="2" t="s">
        <v>132</v>
      </c>
      <c r="K7" s="63"/>
      <c r="L7" s="69" t="s">
        <v>39</v>
      </c>
      <c r="M7" s="57"/>
    </row>
    <row r="8">
      <c r="A8" s="56" t="s">
        <v>1120</v>
      </c>
      <c r="B8" s="118" t="s">
        <v>227</v>
      </c>
      <c r="C8" s="56" t="s">
        <v>46</v>
      </c>
      <c r="D8" s="56" t="s">
        <v>1122</v>
      </c>
      <c r="E8" s="56" t="s">
        <v>1123</v>
      </c>
      <c r="F8" s="56" t="s">
        <v>1125</v>
      </c>
      <c r="G8" s="56" t="s">
        <v>1119</v>
      </c>
      <c r="H8" s="40" t="s">
        <v>52</v>
      </c>
      <c r="I8" s="110"/>
      <c r="J8" s="40" t="s">
        <v>39</v>
      </c>
      <c r="K8" s="63"/>
      <c r="L8" s="69" t="s">
        <v>39</v>
      </c>
      <c r="M8" s="57"/>
    </row>
    <row r="9">
      <c r="A9" s="56" t="s">
        <v>1129</v>
      </c>
      <c r="B9" s="118" t="s">
        <v>227</v>
      </c>
      <c r="C9" s="56" t="s">
        <v>46</v>
      </c>
      <c r="D9" s="56" t="s">
        <v>1130</v>
      </c>
      <c r="E9" s="56" t="s">
        <v>1132</v>
      </c>
      <c r="F9" s="56" t="s">
        <v>1133</v>
      </c>
      <c r="G9" s="56" t="s">
        <v>1134</v>
      </c>
      <c r="H9" s="40" t="s">
        <v>52</v>
      </c>
      <c r="I9" s="110"/>
      <c r="J9" s="40" t="s">
        <v>39</v>
      </c>
      <c r="L9" s="69" t="s">
        <v>39</v>
      </c>
      <c r="M9" s="57"/>
    </row>
    <row r="10">
      <c r="A10" s="225" t="s">
        <v>1138</v>
      </c>
      <c r="B10" s="225" t="s">
        <v>42</v>
      </c>
      <c r="C10" s="225" t="s">
        <v>46</v>
      </c>
      <c r="D10" s="225" t="s">
        <v>1140</v>
      </c>
      <c r="E10" s="225" t="s">
        <v>1141</v>
      </c>
      <c r="F10" s="225" t="s">
        <v>1143</v>
      </c>
      <c r="G10" s="225" t="s">
        <v>1144</v>
      </c>
      <c r="H10" s="40" t="s">
        <v>115</v>
      </c>
      <c r="I10" s="110" t="s">
        <v>1145</v>
      </c>
      <c r="J10" s="2" t="s">
        <v>39</v>
      </c>
      <c r="L10" s="69" t="s">
        <v>39</v>
      </c>
      <c r="M10" s="57"/>
    </row>
    <row r="11">
      <c r="A11" s="225" t="s">
        <v>1147</v>
      </c>
      <c r="B11" s="225" t="s">
        <v>42</v>
      </c>
      <c r="C11" s="225" t="s">
        <v>46</v>
      </c>
      <c r="D11" s="225" t="s">
        <v>1148</v>
      </c>
      <c r="E11" s="225" t="s">
        <v>1150</v>
      </c>
      <c r="F11" s="225" t="s">
        <v>1152</v>
      </c>
      <c r="G11" s="225" t="s">
        <v>1153</v>
      </c>
      <c r="H11" s="40"/>
      <c r="I11" s="110"/>
      <c r="J11" s="40" t="s">
        <v>39</v>
      </c>
      <c r="K11" s="63"/>
      <c r="L11" s="69" t="s">
        <v>39</v>
      </c>
      <c r="M11" s="57"/>
    </row>
    <row r="12">
      <c r="A12" s="225" t="s">
        <v>1158</v>
      </c>
      <c r="B12" s="225" t="s">
        <v>42</v>
      </c>
      <c r="C12" s="225" t="s">
        <v>46</v>
      </c>
      <c r="D12" s="225" t="s">
        <v>1161</v>
      </c>
      <c r="E12" s="225" t="s">
        <v>1162</v>
      </c>
      <c r="F12" s="225" t="s">
        <v>1164</v>
      </c>
      <c r="G12" s="225" t="s">
        <v>1144</v>
      </c>
      <c r="H12" s="40"/>
      <c r="I12" s="110"/>
      <c r="J12" s="2" t="s">
        <v>39</v>
      </c>
      <c r="L12" s="69" t="s">
        <v>39</v>
      </c>
      <c r="M12" s="57"/>
    </row>
    <row r="13">
      <c r="A13" s="56" t="s">
        <v>1168</v>
      </c>
      <c r="B13" s="118" t="s">
        <v>227</v>
      </c>
      <c r="C13" s="56" t="s">
        <v>46</v>
      </c>
      <c r="D13" s="56" t="s">
        <v>1172</v>
      </c>
      <c r="E13" s="56" t="s">
        <v>1173</v>
      </c>
      <c r="F13" s="56" t="s">
        <v>1174</v>
      </c>
      <c r="G13" s="56" t="s">
        <v>1176</v>
      </c>
      <c r="H13" s="40" t="s">
        <v>52</v>
      </c>
      <c r="I13" s="109"/>
      <c r="J13" s="40" t="s">
        <v>39</v>
      </c>
      <c r="L13" s="69" t="s">
        <v>39</v>
      </c>
      <c r="M13" s="57"/>
    </row>
    <row r="14">
      <c r="A14" s="56" t="s">
        <v>1182</v>
      </c>
      <c r="B14" s="118" t="s">
        <v>227</v>
      </c>
      <c r="C14" s="56" t="s">
        <v>46</v>
      </c>
      <c r="D14" s="56" t="s">
        <v>1184</v>
      </c>
      <c r="E14" s="56" t="s">
        <v>1186</v>
      </c>
      <c r="F14" s="56" t="s">
        <v>1188</v>
      </c>
      <c r="G14" s="56" t="s">
        <v>1190</v>
      </c>
      <c r="H14" s="40" t="s">
        <v>130</v>
      </c>
      <c r="I14" s="110"/>
      <c r="J14" s="40" t="s">
        <v>122</v>
      </c>
      <c r="K14" s="236" t="str">
        <f>HYPERLINK("https://orionjira.atlassian.net/browse/IOS-1250","IOS-1250")</f>
        <v>IOS-1250</v>
      </c>
      <c r="L14" s="69" t="s">
        <v>39</v>
      </c>
      <c r="M14" s="57"/>
    </row>
    <row r="15">
      <c r="A15" s="56" t="s">
        <v>1216</v>
      </c>
      <c r="B15" s="118" t="s">
        <v>227</v>
      </c>
      <c r="C15" s="56" t="s">
        <v>46</v>
      </c>
      <c r="D15" s="56" t="s">
        <v>1217</v>
      </c>
      <c r="E15" s="56" t="s">
        <v>1218</v>
      </c>
      <c r="F15" s="56" t="s">
        <v>1220</v>
      </c>
      <c r="G15" s="56" t="s">
        <v>1221</v>
      </c>
      <c r="H15" s="240" t="s">
        <v>52</v>
      </c>
      <c r="I15" s="109"/>
      <c r="J15" s="40" t="s">
        <v>132</v>
      </c>
      <c r="K15" s="29" t="s">
        <v>1231</v>
      </c>
      <c r="L15" s="69" t="s">
        <v>132</v>
      </c>
      <c r="M15" s="57"/>
    </row>
    <row r="16">
      <c r="A16" s="56" t="s">
        <v>1232</v>
      </c>
      <c r="B16" s="118" t="s">
        <v>227</v>
      </c>
      <c r="C16" s="56" t="s">
        <v>46</v>
      </c>
      <c r="D16" s="56" t="s">
        <v>1233</v>
      </c>
      <c r="E16" s="56" t="s">
        <v>1234</v>
      </c>
      <c r="F16" s="56" t="s">
        <v>1235</v>
      </c>
      <c r="G16" s="56" t="s">
        <v>1236</v>
      </c>
      <c r="H16" s="40" t="s">
        <v>52</v>
      </c>
      <c r="I16" s="109"/>
      <c r="J16" s="40" t="s">
        <v>39</v>
      </c>
      <c r="L16" s="69" t="s">
        <v>39</v>
      </c>
      <c r="M16" s="57"/>
    </row>
    <row r="17">
      <c r="A17" s="56" t="s">
        <v>1240</v>
      </c>
      <c r="B17" s="56" t="s">
        <v>42</v>
      </c>
      <c r="C17" s="56" t="s">
        <v>46</v>
      </c>
      <c r="D17" s="56" t="s">
        <v>1241</v>
      </c>
      <c r="E17" s="56" t="s">
        <v>1242</v>
      </c>
      <c r="F17" s="56" t="s">
        <v>1243</v>
      </c>
      <c r="G17" s="56" t="s">
        <v>1244</v>
      </c>
      <c r="H17" s="40" t="s">
        <v>52</v>
      </c>
      <c r="I17" s="109"/>
      <c r="J17" s="40" t="s">
        <v>39</v>
      </c>
      <c r="L17" s="69" t="s">
        <v>39</v>
      </c>
      <c r="M17" s="63"/>
    </row>
    <row r="18">
      <c r="A18" s="56" t="s">
        <v>1250</v>
      </c>
      <c r="B18" s="56" t="s">
        <v>227</v>
      </c>
      <c r="C18" s="56" t="s">
        <v>46</v>
      </c>
      <c r="D18" s="56" t="s">
        <v>1251</v>
      </c>
      <c r="E18" s="56" t="s">
        <v>1252</v>
      </c>
      <c r="F18" s="56" t="s">
        <v>1253</v>
      </c>
      <c r="G18" s="56" t="s">
        <v>1255</v>
      </c>
      <c r="H18" s="240" t="s">
        <v>52</v>
      </c>
      <c r="I18" s="109"/>
      <c r="J18" s="40" t="s">
        <v>39</v>
      </c>
      <c r="L18" s="69" t="s">
        <v>39</v>
      </c>
      <c r="M18" s="57"/>
    </row>
    <row r="19">
      <c r="A19" s="56" t="s">
        <v>1256</v>
      </c>
      <c r="B19" s="56" t="s">
        <v>42</v>
      </c>
      <c r="C19" s="56" t="s">
        <v>46</v>
      </c>
      <c r="D19" s="56" t="s">
        <v>1257</v>
      </c>
      <c r="E19" s="56" t="s">
        <v>1258</v>
      </c>
      <c r="F19" s="56" t="s">
        <v>1259</v>
      </c>
      <c r="G19" s="56" t="s">
        <v>1260</v>
      </c>
      <c r="H19" s="40" t="s">
        <v>52</v>
      </c>
      <c r="I19" s="109"/>
      <c r="J19" s="40" t="s">
        <v>39</v>
      </c>
      <c r="L19" s="69" t="s">
        <v>39</v>
      </c>
      <c r="M19" s="57"/>
    </row>
    <row r="20">
      <c r="A20" s="225" t="s">
        <v>1261</v>
      </c>
      <c r="B20" s="225" t="s">
        <v>42</v>
      </c>
      <c r="C20" s="225" t="s">
        <v>46</v>
      </c>
      <c r="D20" s="225" t="s">
        <v>1262</v>
      </c>
      <c r="E20" s="225" t="s">
        <v>1263</v>
      </c>
      <c r="F20" s="225" t="s">
        <v>1264</v>
      </c>
      <c r="G20" s="225" t="s">
        <v>1266</v>
      </c>
      <c r="H20" s="40" t="s">
        <v>115</v>
      </c>
      <c r="I20" s="110" t="s">
        <v>1145</v>
      </c>
      <c r="J20" s="2" t="s">
        <v>39</v>
      </c>
      <c r="L20" s="69" t="s">
        <v>39</v>
      </c>
      <c r="M20" s="111"/>
    </row>
    <row r="21">
      <c r="A21" s="225" t="s">
        <v>1270</v>
      </c>
      <c r="B21" s="225" t="s">
        <v>42</v>
      </c>
      <c r="C21" s="225" t="s">
        <v>46</v>
      </c>
      <c r="D21" s="225" t="s">
        <v>1272</v>
      </c>
      <c r="E21" s="225" t="s">
        <v>1273</v>
      </c>
      <c r="F21" s="225" t="s">
        <v>1274</v>
      </c>
      <c r="G21" s="225" t="s">
        <v>1275</v>
      </c>
      <c r="H21" s="40"/>
      <c r="I21" s="110"/>
      <c r="J21" s="40" t="s">
        <v>39</v>
      </c>
      <c r="L21" s="69" t="s">
        <v>39</v>
      </c>
      <c r="M21" s="57"/>
    </row>
    <row r="22">
      <c r="A22" s="225" t="s">
        <v>1281</v>
      </c>
      <c r="B22" s="225" t="s">
        <v>42</v>
      </c>
      <c r="C22" s="225" t="s">
        <v>46</v>
      </c>
      <c r="D22" s="225" t="s">
        <v>1285</v>
      </c>
      <c r="E22" s="225" t="s">
        <v>1263</v>
      </c>
      <c r="F22" s="225" t="s">
        <v>1287</v>
      </c>
      <c r="G22" s="225" t="s">
        <v>1266</v>
      </c>
      <c r="H22" s="40"/>
      <c r="I22" s="110"/>
      <c r="J22" s="2" t="s">
        <v>39</v>
      </c>
      <c r="L22" s="69" t="s">
        <v>39</v>
      </c>
      <c r="M22" s="111"/>
    </row>
    <row r="23">
      <c r="A23" s="247" t="s">
        <v>1295</v>
      </c>
      <c r="B23" s="56" t="s">
        <v>42</v>
      </c>
      <c r="C23" s="56" t="s">
        <v>46</v>
      </c>
      <c r="D23" s="56" t="s">
        <v>1311</v>
      </c>
      <c r="E23" s="56" t="s">
        <v>1312</v>
      </c>
      <c r="F23" s="56" t="s">
        <v>1313</v>
      </c>
      <c r="G23" s="56" t="s">
        <v>1314</v>
      </c>
      <c r="H23" s="40" t="s">
        <v>52</v>
      </c>
      <c r="I23" s="109"/>
      <c r="J23" s="40" t="s">
        <v>39</v>
      </c>
      <c r="L23" s="69" t="s">
        <v>39</v>
      </c>
      <c r="M23" s="57"/>
    </row>
    <row r="24">
      <c r="A24" s="247" t="s">
        <v>1316</v>
      </c>
      <c r="B24" s="56" t="s">
        <v>42</v>
      </c>
      <c r="C24" s="56" t="s">
        <v>46</v>
      </c>
      <c r="D24" s="56" t="s">
        <v>1317</v>
      </c>
      <c r="E24" s="56" t="s">
        <v>1318</v>
      </c>
      <c r="F24" s="56" t="s">
        <v>1319</v>
      </c>
      <c r="G24" s="56" t="s">
        <v>1320</v>
      </c>
      <c r="H24" s="40" t="s">
        <v>115</v>
      </c>
      <c r="I24" s="110" t="s">
        <v>936</v>
      </c>
      <c r="J24" s="2" t="s">
        <v>39</v>
      </c>
      <c r="L24" s="69" t="s">
        <v>39</v>
      </c>
      <c r="M24" s="57"/>
    </row>
    <row r="25">
      <c r="A25" s="56" t="s">
        <v>1321</v>
      </c>
      <c r="B25" s="56" t="s">
        <v>227</v>
      </c>
      <c r="C25" s="56" t="s">
        <v>46</v>
      </c>
      <c r="D25" s="56" t="s">
        <v>1322</v>
      </c>
      <c r="E25" s="56" t="s">
        <v>1323</v>
      </c>
      <c r="F25" s="56" t="s">
        <v>1324</v>
      </c>
      <c r="G25" s="56" t="s">
        <v>1325</v>
      </c>
      <c r="H25" s="40" t="s">
        <v>52</v>
      </c>
      <c r="I25" s="109"/>
      <c r="J25" s="40" t="s">
        <v>39</v>
      </c>
      <c r="L25" s="69" t="s">
        <v>39</v>
      </c>
      <c r="M25" s="57"/>
    </row>
    <row r="26">
      <c r="A26" s="56" t="s">
        <v>1326</v>
      </c>
      <c r="B26" s="56" t="s">
        <v>227</v>
      </c>
      <c r="C26" s="56" t="s">
        <v>46</v>
      </c>
      <c r="D26" s="56" t="s">
        <v>1327</v>
      </c>
      <c r="E26" s="56" t="s">
        <v>1328</v>
      </c>
      <c r="F26" s="56" t="s">
        <v>1329</v>
      </c>
      <c r="G26" s="56" t="s">
        <v>1331</v>
      </c>
      <c r="H26" s="40" t="s">
        <v>52</v>
      </c>
      <c r="I26" s="109"/>
      <c r="J26" s="2" t="s">
        <v>39</v>
      </c>
      <c r="L26" s="69" t="s">
        <v>39</v>
      </c>
      <c r="M26" s="57"/>
    </row>
    <row r="27">
      <c r="A27" s="56" t="s">
        <v>1337</v>
      </c>
      <c r="B27" s="56" t="s">
        <v>227</v>
      </c>
      <c r="C27" s="56" t="s">
        <v>46</v>
      </c>
      <c r="D27" s="56" t="s">
        <v>1338</v>
      </c>
      <c r="E27" s="56" t="s">
        <v>1339</v>
      </c>
      <c r="F27" s="56" t="s">
        <v>1329</v>
      </c>
      <c r="G27" s="56" t="s">
        <v>1340</v>
      </c>
      <c r="H27" s="40" t="s">
        <v>52</v>
      </c>
      <c r="I27" s="109"/>
      <c r="J27" s="2" t="s">
        <v>39</v>
      </c>
      <c r="L27" s="69" t="s">
        <v>39</v>
      </c>
      <c r="M27" s="57"/>
    </row>
    <row r="28">
      <c r="A28" s="56" t="s">
        <v>1343</v>
      </c>
      <c r="B28" s="56" t="s">
        <v>42</v>
      </c>
      <c r="C28" s="56" t="s">
        <v>46</v>
      </c>
      <c r="D28" s="56" t="s">
        <v>1346</v>
      </c>
      <c r="E28" s="56" t="s">
        <v>1347</v>
      </c>
      <c r="F28" s="56" t="s">
        <v>1349</v>
      </c>
      <c r="G28" s="56" t="s">
        <v>1350</v>
      </c>
      <c r="H28" s="40" t="s">
        <v>52</v>
      </c>
      <c r="I28" s="109"/>
      <c r="J28" s="40" t="s">
        <v>132</v>
      </c>
      <c r="K28" s="405" t="s">
        <v>450</v>
      </c>
      <c r="L28" s="69" t="s">
        <v>132</v>
      </c>
      <c r="M28" s="57"/>
    </row>
    <row r="29">
      <c r="A29" s="56" t="s">
        <v>2436</v>
      </c>
      <c r="B29" s="56" t="s">
        <v>42</v>
      </c>
      <c r="C29" s="56" t="s">
        <v>46</v>
      </c>
      <c r="D29" s="56" t="s">
        <v>2437</v>
      </c>
      <c r="E29" s="56" t="s">
        <v>2439</v>
      </c>
      <c r="F29" s="56" t="s">
        <v>2440</v>
      </c>
      <c r="G29" s="56" t="s">
        <v>2441</v>
      </c>
      <c r="H29" s="40" t="s">
        <v>130</v>
      </c>
      <c r="I29" s="110"/>
      <c r="J29" s="40" t="s">
        <v>39</v>
      </c>
      <c r="L29" s="69" t="s">
        <v>39</v>
      </c>
      <c r="M29" s="57"/>
    </row>
    <row r="30">
      <c r="A30" s="247" t="s">
        <v>2449</v>
      </c>
      <c r="B30" s="56" t="s">
        <v>227</v>
      </c>
      <c r="C30" s="56" t="s">
        <v>46</v>
      </c>
      <c r="D30" s="56" t="s">
        <v>2451</v>
      </c>
      <c r="E30" s="56" t="s">
        <v>2452</v>
      </c>
      <c r="F30" s="56" t="s">
        <v>2453</v>
      </c>
      <c r="G30" s="56" t="s">
        <v>2454</v>
      </c>
      <c r="H30" s="40" t="s">
        <v>52</v>
      </c>
      <c r="I30" s="109"/>
      <c r="J30" s="40" t="s">
        <v>39</v>
      </c>
      <c r="L30" s="69" t="s">
        <v>122</v>
      </c>
      <c r="M30" s="219" t="str">
        <f>HYPERLINK("https://orionjira.atlassian.net/browse/ANDROID-1301","ANDROID-1301")</f>
        <v>ANDROID-1301</v>
      </c>
    </row>
    <row r="31">
      <c r="A31" s="247" t="s">
        <v>2463</v>
      </c>
      <c r="B31" s="56" t="s">
        <v>227</v>
      </c>
      <c r="C31" s="56" t="s">
        <v>46</v>
      </c>
      <c r="D31" s="56" t="s">
        <v>2467</v>
      </c>
      <c r="E31" s="56" t="s">
        <v>2469</v>
      </c>
      <c r="F31" s="56" t="s">
        <v>2471</v>
      </c>
      <c r="G31" s="56" t="s">
        <v>2473</v>
      </c>
      <c r="H31" s="40" t="s">
        <v>115</v>
      </c>
      <c r="I31" s="110" t="s">
        <v>936</v>
      </c>
      <c r="J31" s="2" t="s">
        <v>39</v>
      </c>
      <c r="K31" s="63"/>
      <c r="L31" s="69" t="s">
        <v>39</v>
      </c>
      <c r="M31" s="57"/>
    </row>
    <row r="32">
      <c r="A32" s="56" t="s">
        <v>2478</v>
      </c>
      <c r="B32" s="56" t="s">
        <v>227</v>
      </c>
      <c r="C32" s="56" t="s">
        <v>2480</v>
      </c>
      <c r="D32" s="56" t="s">
        <v>2483</v>
      </c>
      <c r="E32" s="56" t="s">
        <v>2485</v>
      </c>
      <c r="F32" s="56" t="s">
        <v>2486</v>
      </c>
      <c r="G32" s="56" t="s">
        <v>2488</v>
      </c>
      <c r="H32" s="40" t="s">
        <v>52</v>
      </c>
      <c r="I32" s="109"/>
      <c r="J32" s="40" t="s">
        <v>39</v>
      </c>
      <c r="L32" s="69" t="s">
        <v>39</v>
      </c>
      <c r="M32" s="57"/>
    </row>
    <row r="33">
      <c r="A33" s="56" t="s">
        <v>2505</v>
      </c>
      <c r="B33" s="56" t="s">
        <v>227</v>
      </c>
      <c r="C33" s="56" t="s">
        <v>385</v>
      </c>
      <c r="D33" s="56" t="s">
        <v>2521</v>
      </c>
      <c r="E33" s="56" t="s">
        <v>2485</v>
      </c>
      <c r="F33" s="56" t="s">
        <v>2523</v>
      </c>
      <c r="G33" s="56" t="s">
        <v>2524</v>
      </c>
      <c r="H33" s="40" t="s">
        <v>52</v>
      </c>
      <c r="I33" s="109"/>
      <c r="J33" s="40" t="s">
        <v>39</v>
      </c>
      <c r="L33" s="69" t="s">
        <v>39</v>
      </c>
      <c r="M33" s="57"/>
    </row>
    <row r="34">
      <c r="A34" s="56" t="s">
        <v>2543</v>
      </c>
      <c r="B34" s="56" t="s">
        <v>227</v>
      </c>
      <c r="C34" s="56" t="s">
        <v>46</v>
      </c>
      <c r="D34" s="56" t="s">
        <v>2544</v>
      </c>
      <c r="E34" s="56" t="s">
        <v>2545</v>
      </c>
      <c r="F34" s="56" t="s">
        <v>2546</v>
      </c>
      <c r="G34" s="56" t="s">
        <v>2547</v>
      </c>
      <c r="H34" s="40" t="s">
        <v>130</v>
      </c>
      <c r="I34" s="109"/>
      <c r="J34" s="40" t="s">
        <v>39</v>
      </c>
      <c r="L34" s="69" t="s">
        <v>39</v>
      </c>
      <c r="M34" s="57"/>
    </row>
    <row r="35">
      <c r="A35" s="56" t="s">
        <v>2551</v>
      </c>
      <c r="B35" s="17"/>
      <c r="C35" s="56" t="s">
        <v>46</v>
      </c>
      <c r="D35" s="56" t="s">
        <v>2552</v>
      </c>
      <c r="E35" s="56" t="s">
        <v>2553</v>
      </c>
      <c r="F35" s="56" t="s">
        <v>2554</v>
      </c>
      <c r="G35" s="56" t="s">
        <v>2555</v>
      </c>
      <c r="H35" s="40" t="s">
        <v>52</v>
      </c>
      <c r="I35" s="473"/>
      <c r="J35" s="40" t="s">
        <v>39</v>
      </c>
      <c r="K35" s="237"/>
      <c r="L35" s="69" t="s">
        <v>39</v>
      </c>
      <c r="M35" s="238"/>
    </row>
    <row r="36">
      <c r="A36" s="56" t="s">
        <v>2883</v>
      </c>
      <c r="B36" s="17"/>
      <c r="C36" s="56" t="s">
        <v>2885</v>
      </c>
      <c r="D36" s="56" t="s">
        <v>2886</v>
      </c>
      <c r="E36" s="56" t="s">
        <v>2889</v>
      </c>
      <c r="F36" s="56" t="s">
        <v>2891</v>
      </c>
      <c r="G36" s="56" t="s">
        <v>2898</v>
      </c>
      <c r="H36" s="40" t="s">
        <v>52</v>
      </c>
      <c r="I36" s="69"/>
      <c r="J36" s="40" t="s">
        <v>39</v>
      </c>
      <c r="L36" s="69" t="s">
        <v>39</v>
      </c>
      <c r="M36" s="57"/>
    </row>
    <row r="37">
      <c r="A37" s="56" t="s">
        <v>2905</v>
      </c>
      <c r="B37" s="17"/>
      <c r="C37" s="56" t="s">
        <v>46</v>
      </c>
      <c r="D37" s="56" t="s">
        <v>2908</v>
      </c>
      <c r="E37" s="56" t="s">
        <v>2909</v>
      </c>
      <c r="F37" s="56" t="s">
        <v>2910</v>
      </c>
      <c r="G37" s="56" t="s">
        <v>2913</v>
      </c>
      <c r="H37" s="40" t="s">
        <v>52</v>
      </c>
      <c r="J37" s="40" t="s">
        <v>39</v>
      </c>
      <c r="K37" s="223"/>
      <c r="L37" s="69" t="s">
        <v>39</v>
      </c>
      <c r="M37" s="57"/>
    </row>
    <row r="38">
      <c r="A38" s="56" t="s">
        <v>2916</v>
      </c>
      <c r="B38" s="17"/>
      <c r="C38" s="56" t="s">
        <v>46</v>
      </c>
      <c r="D38" s="56" t="s">
        <v>2918</v>
      </c>
      <c r="E38" s="56" t="s">
        <v>2920</v>
      </c>
      <c r="F38" s="56" t="s">
        <v>2922</v>
      </c>
      <c r="G38" s="56" t="s">
        <v>2924</v>
      </c>
      <c r="H38" s="40" t="s">
        <v>52</v>
      </c>
      <c r="J38" s="40" t="s">
        <v>39</v>
      </c>
      <c r="L38" s="69" t="s">
        <v>39</v>
      </c>
      <c r="M38" s="57"/>
    </row>
    <row r="39">
      <c r="A39" s="113"/>
      <c r="B39" s="17"/>
      <c r="C39" s="17"/>
      <c r="D39" s="17"/>
      <c r="E39" s="17"/>
      <c r="F39" s="17"/>
      <c r="G39" s="17"/>
      <c r="M39" s="57"/>
    </row>
    <row r="40">
      <c r="A40" s="113"/>
      <c r="B40" s="17"/>
      <c r="C40" s="17"/>
      <c r="D40" s="17"/>
      <c r="E40" s="17"/>
      <c r="F40" s="17"/>
      <c r="G40" s="17"/>
      <c r="J40" s="237"/>
      <c r="K40" s="237"/>
      <c r="L40" s="237"/>
      <c r="M40" s="238"/>
    </row>
    <row r="41">
      <c r="A41" s="113" t="s">
        <v>303</v>
      </c>
      <c r="B41" s="17"/>
      <c r="C41" s="17"/>
      <c r="D41" s="17"/>
      <c r="E41" s="17"/>
      <c r="F41" s="17"/>
      <c r="G41" s="17"/>
      <c r="J41" s="237"/>
      <c r="K41" s="237"/>
      <c r="L41" s="237"/>
      <c r="M41" s="238"/>
    </row>
    <row r="42">
      <c r="A42" s="154" t="str">
        <f>COUNTA(A3:A40)</f>
        <v>36</v>
      </c>
      <c r="B42" s="17"/>
      <c r="C42" s="17"/>
      <c r="D42" s="17"/>
      <c r="E42" s="17"/>
      <c r="F42" s="17"/>
      <c r="G42" s="17"/>
      <c r="J42" s="237"/>
      <c r="K42" s="237"/>
      <c r="L42" s="237"/>
      <c r="M42" s="238"/>
    </row>
    <row r="43">
      <c r="A43" s="474" t="s">
        <v>2938</v>
      </c>
      <c r="B43" s="474" t="s">
        <v>2949</v>
      </c>
      <c r="C43" s="474" t="s">
        <v>2950</v>
      </c>
      <c r="D43" s="17"/>
      <c r="E43" s="17"/>
      <c r="F43" s="17"/>
      <c r="G43" s="17"/>
      <c r="J43" s="237"/>
      <c r="K43" s="237"/>
      <c r="L43" s="237"/>
      <c r="M43" s="238"/>
    </row>
    <row r="44">
      <c r="A44" s="17"/>
      <c r="B44" s="17"/>
      <c r="C44" s="17"/>
      <c r="D44" s="17"/>
      <c r="E44" s="17"/>
      <c r="F44" s="17"/>
      <c r="G44" s="17"/>
      <c r="J44" s="237"/>
      <c r="K44" s="237"/>
      <c r="L44" s="237"/>
      <c r="M44" s="238"/>
    </row>
    <row r="45">
      <c r="A45" s="37" t="s">
        <v>1022</v>
      </c>
      <c r="B45" s="17"/>
      <c r="C45" s="17"/>
      <c r="D45" s="17"/>
      <c r="E45" s="17"/>
      <c r="F45" s="475" t="s">
        <v>2952</v>
      </c>
      <c r="G45" s="475" t="s">
        <v>2956</v>
      </c>
      <c r="J45" s="237"/>
      <c r="K45" s="237"/>
      <c r="L45" s="237"/>
      <c r="M45" s="238"/>
    </row>
    <row r="46">
      <c r="A46" s="252" t="s">
        <v>1025</v>
      </c>
      <c r="B46" s="17"/>
      <c r="C46" s="17"/>
      <c r="D46" s="17"/>
      <c r="E46" s="17"/>
      <c r="F46" s="17"/>
      <c r="G46" s="56" t="s">
        <v>2957</v>
      </c>
      <c r="J46" s="237"/>
      <c r="K46" s="237"/>
      <c r="L46" s="237"/>
      <c r="M46" s="238"/>
    </row>
    <row r="47">
      <c r="A47" s="17"/>
      <c r="B47" s="17"/>
      <c r="C47" s="17"/>
      <c r="D47" s="17"/>
      <c r="E47" s="17"/>
      <c r="F47" s="17"/>
      <c r="G47" s="56" t="s">
        <v>2959</v>
      </c>
      <c r="J47" s="237"/>
      <c r="K47" s="237"/>
      <c r="L47" s="237"/>
      <c r="M47" s="238"/>
    </row>
    <row r="48">
      <c r="A48" s="17"/>
      <c r="B48" s="17"/>
      <c r="C48" s="17"/>
      <c r="D48" s="17"/>
      <c r="E48" s="17"/>
      <c r="F48" s="17"/>
      <c r="G48" s="56" t="s">
        <v>2960</v>
      </c>
      <c r="J48" s="237"/>
      <c r="K48" s="237"/>
      <c r="L48" s="237"/>
      <c r="M48" s="238"/>
    </row>
    <row r="49">
      <c r="A49" s="17"/>
      <c r="B49" s="17"/>
      <c r="C49" s="17"/>
      <c r="D49" s="17"/>
      <c r="E49" s="17"/>
      <c r="F49" s="17"/>
      <c r="G49" s="56" t="s">
        <v>2961</v>
      </c>
      <c r="J49" s="237"/>
      <c r="K49" s="237"/>
      <c r="L49" s="237"/>
      <c r="M49" s="238"/>
    </row>
    <row r="50">
      <c r="A50" s="17"/>
      <c r="B50" s="17"/>
      <c r="C50" s="17"/>
      <c r="D50" s="17"/>
      <c r="E50" s="17"/>
      <c r="F50" s="17"/>
      <c r="G50" s="56" t="s">
        <v>2962</v>
      </c>
      <c r="J50" s="237"/>
      <c r="K50" s="237"/>
      <c r="L50" s="237"/>
      <c r="M50" s="238"/>
    </row>
    <row r="51">
      <c r="A51" s="17"/>
      <c r="B51" s="17"/>
      <c r="C51" s="17"/>
      <c r="D51" s="17"/>
      <c r="E51" s="17"/>
      <c r="F51" s="17"/>
      <c r="G51" s="56" t="s">
        <v>2963</v>
      </c>
      <c r="J51" s="237"/>
      <c r="K51" s="237"/>
      <c r="L51" s="237"/>
      <c r="M51" s="238"/>
    </row>
    <row r="52">
      <c r="A52" s="17"/>
      <c r="B52" s="17"/>
      <c r="C52" s="17"/>
      <c r="D52" s="17"/>
      <c r="E52" s="17"/>
      <c r="F52" s="17"/>
      <c r="G52" s="56" t="s">
        <v>2964</v>
      </c>
      <c r="J52" s="237"/>
      <c r="K52" s="237"/>
      <c r="L52" s="237"/>
      <c r="M52" s="238"/>
    </row>
    <row r="53">
      <c r="A53" s="17"/>
      <c r="B53" s="17"/>
      <c r="C53" s="17"/>
      <c r="D53" s="17"/>
      <c r="E53" s="17"/>
      <c r="F53" s="17"/>
      <c r="G53" s="56" t="s">
        <v>2965</v>
      </c>
      <c r="J53" s="237"/>
      <c r="K53" s="237"/>
      <c r="L53" s="237"/>
      <c r="M53" s="238"/>
    </row>
    <row r="54">
      <c r="A54" s="17"/>
      <c r="B54" s="17"/>
      <c r="C54" s="17"/>
      <c r="D54" s="17"/>
      <c r="E54" s="17"/>
      <c r="F54" s="17"/>
      <c r="G54" s="56" t="s">
        <v>2966</v>
      </c>
      <c r="J54" s="237"/>
      <c r="K54" s="237"/>
      <c r="L54" s="237"/>
      <c r="M54" s="238"/>
    </row>
    <row r="55">
      <c r="A55" s="17"/>
      <c r="B55" s="17"/>
      <c r="C55" s="17"/>
      <c r="D55" s="17"/>
      <c r="E55" s="17"/>
      <c r="F55" s="17"/>
      <c r="G55" s="56" t="s">
        <v>2967</v>
      </c>
      <c r="M55" s="57"/>
    </row>
    <row r="56">
      <c r="A56" s="17"/>
      <c r="B56" s="17"/>
      <c r="C56" s="17"/>
      <c r="D56" s="17"/>
      <c r="E56" s="17"/>
      <c r="F56" s="17"/>
      <c r="G56" s="56" t="s">
        <v>2968</v>
      </c>
      <c r="M56" s="57"/>
    </row>
    <row r="57">
      <c r="A57" s="17"/>
      <c r="B57" s="17"/>
      <c r="C57" s="17"/>
      <c r="D57" s="17"/>
      <c r="E57" s="17"/>
      <c r="F57" s="17"/>
      <c r="G57" s="17"/>
      <c r="M57" s="57"/>
    </row>
    <row r="58">
      <c r="A58" s="17"/>
      <c r="B58" s="17"/>
      <c r="C58" s="17"/>
      <c r="D58" s="17"/>
      <c r="E58" s="17"/>
      <c r="F58" s="475" t="s">
        <v>23</v>
      </c>
      <c r="G58" s="475" t="s">
        <v>2969</v>
      </c>
      <c r="M58" s="57"/>
    </row>
    <row r="59">
      <c r="A59" s="17"/>
      <c r="B59" s="17"/>
      <c r="C59" s="17"/>
      <c r="D59" s="17"/>
      <c r="E59" s="17"/>
      <c r="F59" s="17"/>
      <c r="G59" s="56" t="s">
        <v>2970</v>
      </c>
      <c r="M59" s="57"/>
    </row>
    <row r="60">
      <c r="A60" s="17"/>
      <c r="B60" s="17"/>
      <c r="C60" s="17"/>
      <c r="D60" s="17"/>
      <c r="E60" s="17"/>
      <c r="F60" s="17"/>
      <c r="G60" s="56" t="s">
        <v>2959</v>
      </c>
      <c r="M60" s="57"/>
    </row>
    <row r="61">
      <c r="A61" s="17"/>
      <c r="B61" s="17"/>
      <c r="C61" s="17"/>
      <c r="D61" s="17"/>
      <c r="E61" s="17"/>
      <c r="F61" s="17"/>
      <c r="G61" s="56" t="s">
        <v>2960</v>
      </c>
      <c r="M61" s="57"/>
    </row>
    <row r="62">
      <c r="A62" s="17"/>
      <c r="B62" s="17"/>
      <c r="C62" s="17"/>
      <c r="D62" s="17"/>
      <c r="E62" s="17"/>
      <c r="F62" s="17"/>
      <c r="G62" s="56" t="s">
        <v>2961</v>
      </c>
      <c r="J62" s="69"/>
      <c r="M62" s="57"/>
    </row>
    <row r="63">
      <c r="A63" s="17"/>
      <c r="B63" s="17"/>
      <c r="C63" s="17"/>
      <c r="D63" s="17"/>
      <c r="E63" s="17"/>
      <c r="F63" s="17"/>
      <c r="G63" s="56" t="s">
        <v>2962</v>
      </c>
      <c r="M63" s="57"/>
    </row>
    <row r="64">
      <c r="A64" s="17"/>
      <c r="B64" s="17"/>
      <c r="C64" s="17"/>
      <c r="D64" s="17"/>
      <c r="E64" s="17"/>
      <c r="F64" s="17"/>
      <c r="G64" s="56" t="s">
        <v>2963</v>
      </c>
      <c r="J64" s="69"/>
      <c r="L64" s="69"/>
      <c r="M64" s="57"/>
    </row>
    <row r="65">
      <c r="A65" s="17"/>
      <c r="B65" s="17"/>
      <c r="C65" s="17"/>
      <c r="D65" s="17"/>
      <c r="E65" s="17"/>
      <c r="F65" s="17"/>
      <c r="G65" s="56" t="s">
        <v>2964</v>
      </c>
      <c r="J65" s="69"/>
      <c r="M65" s="57"/>
    </row>
    <row r="66">
      <c r="A66" s="17"/>
      <c r="B66" s="17"/>
      <c r="C66" s="17"/>
      <c r="D66" s="17"/>
      <c r="E66" s="17"/>
      <c r="F66" s="17"/>
      <c r="G66" s="56" t="s">
        <v>2965</v>
      </c>
      <c r="M66" s="57"/>
    </row>
    <row r="67">
      <c r="A67" s="17"/>
      <c r="B67" s="17"/>
      <c r="C67" s="17"/>
      <c r="D67" s="17"/>
      <c r="E67" s="17"/>
      <c r="F67" s="17"/>
      <c r="G67" s="56" t="s">
        <v>2966</v>
      </c>
      <c r="J67" s="69"/>
      <c r="M67" s="57"/>
    </row>
    <row r="68">
      <c r="A68" s="17"/>
      <c r="B68" s="17"/>
      <c r="C68" s="17"/>
      <c r="D68" s="17"/>
      <c r="E68" s="17"/>
      <c r="F68" s="17"/>
      <c r="G68" s="56" t="s">
        <v>2967</v>
      </c>
      <c r="M68" s="57"/>
    </row>
    <row r="69">
      <c r="A69" s="17"/>
      <c r="B69" s="17"/>
      <c r="C69" s="17"/>
      <c r="D69" s="17"/>
      <c r="E69" s="17"/>
      <c r="F69" s="17"/>
      <c r="G69" s="17"/>
      <c r="M69" s="57"/>
    </row>
    <row r="70">
      <c r="A70" s="17"/>
      <c r="B70" s="17"/>
      <c r="C70" s="17"/>
      <c r="D70" s="17"/>
      <c r="E70" s="17"/>
      <c r="F70" s="17"/>
      <c r="G70" s="17"/>
      <c r="M70" s="57"/>
    </row>
    <row r="71">
      <c r="A71" s="17"/>
      <c r="B71" s="17"/>
      <c r="C71" s="17"/>
      <c r="D71" s="17"/>
      <c r="E71" s="17"/>
      <c r="F71" s="17"/>
      <c r="G71" s="17"/>
      <c r="M71" s="57"/>
    </row>
    <row r="72">
      <c r="A72" s="17"/>
      <c r="B72" s="17"/>
      <c r="C72" s="17"/>
      <c r="D72" s="17"/>
      <c r="E72" s="17"/>
      <c r="F72" s="17"/>
      <c r="G72" s="17"/>
      <c r="M72" s="57"/>
    </row>
    <row r="73">
      <c r="A73" s="17"/>
      <c r="B73" s="17"/>
      <c r="C73" s="17"/>
      <c r="D73" s="17"/>
      <c r="E73" s="17"/>
      <c r="F73" s="17"/>
      <c r="G73" s="17"/>
      <c r="M73" s="57"/>
    </row>
    <row r="74">
      <c r="A74" s="17"/>
      <c r="B74" s="17"/>
      <c r="C74" s="17"/>
      <c r="D74" s="17"/>
      <c r="E74" s="17"/>
      <c r="F74" s="17"/>
      <c r="G74" s="144" t="s">
        <v>81</v>
      </c>
      <c r="J74" s="158" t="str">
        <f>COUNTIF(J1:J69, "passed")</f>
        <v>30</v>
      </c>
      <c r="K74" s="158"/>
      <c r="L74" s="158" t="str">
        <f>COUNTIF(L1:L69, "passed")</f>
        <v>32</v>
      </c>
      <c r="M74" s="147"/>
    </row>
    <row r="75">
      <c r="A75" s="17"/>
      <c r="B75" s="17"/>
      <c r="C75" s="17"/>
      <c r="D75" s="17"/>
      <c r="E75" s="17"/>
      <c r="F75" s="17"/>
      <c r="G75" s="181" t="s">
        <v>125</v>
      </c>
      <c r="J75" s="158" t="str">
        <f>COUNTIF(J1:J69, "failed")</f>
        <v>3</v>
      </c>
      <c r="K75" s="158"/>
      <c r="L75" s="158" t="str">
        <f>COUNTIF(L1:L69, "failed")</f>
        <v>2</v>
      </c>
      <c r="M75" s="147"/>
    </row>
    <row r="76">
      <c r="A76" s="17"/>
      <c r="B76" s="17"/>
      <c r="C76" s="17"/>
      <c r="D76" s="17"/>
      <c r="E76" s="17"/>
      <c r="F76" s="17"/>
      <c r="G76" s="183" t="s">
        <v>753</v>
      </c>
      <c r="J76" s="158" t="str">
        <f>COUNTIF(J1:J69, "blocked")</f>
        <v>0</v>
      </c>
      <c r="K76" s="158"/>
      <c r="L76" s="158" t="str">
        <f>COUNTIF(L1:L69, "blocked")</f>
        <v>0</v>
      </c>
      <c r="M76" s="147"/>
    </row>
    <row r="77">
      <c r="A77" s="17"/>
      <c r="B77" s="17"/>
      <c r="C77" s="17"/>
      <c r="D77" s="17"/>
      <c r="E77" s="17"/>
      <c r="F77" s="17"/>
      <c r="G77" s="185" t="s">
        <v>134</v>
      </c>
      <c r="J77" s="158" t="str">
        <f>COUNTIF(J1:J69, "not tested")</f>
        <v>3</v>
      </c>
      <c r="K77" s="158"/>
      <c r="L77" s="158" t="str">
        <f>COUNTIF(L1:L69, "not tested")</f>
        <v>2</v>
      </c>
      <c r="M77" s="147"/>
    </row>
    <row r="78">
      <c r="A78" s="17"/>
      <c r="B78" s="17"/>
      <c r="C78" s="17"/>
      <c r="D78" s="17"/>
      <c r="E78" s="17"/>
      <c r="F78" s="17"/>
      <c r="G78" s="17"/>
      <c r="M78" s="57"/>
    </row>
    <row r="79">
      <c r="A79" s="17"/>
      <c r="B79" s="17"/>
      <c r="C79" s="17"/>
      <c r="D79" s="17"/>
      <c r="E79" s="17"/>
      <c r="F79" s="17"/>
      <c r="G79" s="17"/>
      <c r="M79" s="57"/>
    </row>
    <row r="80">
      <c r="A80" s="17"/>
      <c r="B80" s="17"/>
      <c r="C80" s="17"/>
      <c r="D80" s="17"/>
      <c r="E80" s="17"/>
      <c r="F80" s="17"/>
      <c r="G80" s="17"/>
      <c r="M80" s="57"/>
    </row>
    <row r="81">
      <c r="A81" s="17"/>
      <c r="B81" s="17"/>
      <c r="C81" s="17"/>
      <c r="D81" s="17"/>
      <c r="E81" s="17"/>
      <c r="F81" s="17"/>
      <c r="G81" s="17"/>
      <c r="M81" s="57"/>
    </row>
    <row r="82">
      <c r="A82" s="17"/>
      <c r="B82" s="17"/>
      <c r="C82" s="17"/>
      <c r="D82" s="17"/>
      <c r="E82" s="17"/>
      <c r="F82" s="17"/>
      <c r="G82" s="17"/>
      <c r="M82" s="57"/>
    </row>
    <row r="83">
      <c r="A83" s="17"/>
      <c r="B83" s="17"/>
      <c r="C83" s="17"/>
      <c r="D83" s="17"/>
      <c r="E83" s="17"/>
      <c r="F83" s="17"/>
      <c r="G83" s="17"/>
      <c r="M83" s="57"/>
    </row>
    <row r="84">
      <c r="A84" s="17"/>
      <c r="B84" s="17"/>
      <c r="C84" s="17"/>
      <c r="D84" s="17"/>
      <c r="E84" s="17"/>
      <c r="F84" s="17"/>
      <c r="G84" s="17"/>
      <c r="M84" s="57"/>
    </row>
    <row r="85">
      <c r="A85" s="17"/>
      <c r="B85" s="17"/>
      <c r="C85" s="17"/>
      <c r="D85" s="17"/>
      <c r="E85" s="17"/>
      <c r="F85" s="17"/>
      <c r="G85" s="17"/>
      <c r="M85" s="57"/>
    </row>
    <row r="86">
      <c r="A86" s="17"/>
      <c r="B86" s="17"/>
      <c r="C86" s="17"/>
      <c r="D86" s="17"/>
      <c r="E86" s="17"/>
      <c r="F86" s="17"/>
      <c r="G86" s="17"/>
      <c r="M86" s="57"/>
    </row>
    <row r="87">
      <c r="A87" s="17"/>
      <c r="B87" s="17"/>
      <c r="C87" s="17"/>
      <c r="D87" s="17"/>
      <c r="E87" s="17"/>
      <c r="F87" s="17"/>
      <c r="G87" s="17"/>
      <c r="M87" s="57"/>
    </row>
    <row r="88">
      <c r="A88" s="17"/>
      <c r="B88" s="17"/>
      <c r="C88" s="17"/>
      <c r="D88" s="17"/>
      <c r="E88" s="17"/>
      <c r="F88" s="17"/>
      <c r="G88" s="17"/>
      <c r="M88" s="57"/>
    </row>
    <row r="89">
      <c r="A89" s="17"/>
      <c r="B89" s="17"/>
      <c r="C89" s="17"/>
      <c r="D89" s="17"/>
      <c r="E89" s="17"/>
      <c r="F89" s="17"/>
      <c r="G89" s="17"/>
      <c r="M89" s="57"/>
    </row>
    <row r="90">
      <c r="A90" s="17"/>
      <c r="B90" s="17"/>
      <c r="C90" s="17"/>
      <c r="D90" s="17"/>
      <c r="E90" s="17"/>
      <c r="F90" s="17"/>
      <c r="G90" s="17"/>
      <c r="M90" s="57"/>
    </row>
  </sheetData>
  <mergeCells count="1">
    <mergeCell ref="J1:M1"/>
  </mergeCells>
  <conditionalFormatting sqref="J4 J7 J10 J12 J20 J22 J24 J26:J27 J31">
    <cfRule type="containsText" dxfId="0" priority="1" operator="containsText" text="passed">
      <formula>NOT(ISERROR(SEARCH(("passed"),(J4))))</formula>
    </cfRule>
  </conditionalFormatting>
  <conditionalFormatting sqref="J4 J7 J10 J12 J20 J22 J24 J26:J27 J31">
    <cfRule type="containsText" dxfId="1" priority="2" operator="containsText" text="failed">
      <formula>NOT(ISERROR(SEARCH(("failed"),(J4))))</formula>
    </cfRule>
  </conditionalFormatting>
  <conditionalFormatting sqref="J4 J7 J10 J12 J20 J22 J24 J26:J27 J31">
    <cfRule type="containsText" dxfId="9" priority="3" operator="containsText" text="not tested">
      <formula>NOT(ISERROR(SEARCH(("not tested"),(J4))))</formula>
    </cfRule>
  </conditionalFormatting>
  <conditionalFormatting sqref="J1:J68 L1:L68">
    <cfRule type="cellIs" dxfId="0" priority="4" operator="equal">
      <formula>"passed"</formula>
    </cfRule>
  </conditionalFormatting>
  <conditionalFormatting sqref="J1:J68 L1:L68">
    <cfRule type="cellIs" dxfId="1" priority="5" operator="equal">
      <formula>"failed"</formula>
    </cfRule>
  </conditionalFormatting>
  <conditionalFormatting sqref="J1:J68 L1:L68">
    <cfRule type="containsText" dxfId="2" priority="6" operator="containsText" text="blocked">
      <formula>NOT(ISERROR(SEARCH(("blocked"),(J1))))</formula>
    </cfRule>
  </conditionalFormatting>
  <conditionalFormatting sqref="J1:J68 L1:L68">
    <cfRule type="containsText" dxfId="3" priority="7" operator="containsText" text="not tested">
      <formula>NOT(ISERROR(SEARCH(("not tested"),(J1))))</formula>
    </cfRule>
  </conditionalFormatting>
  <conditionalFormatting sqref="H3:H38">
    <cfRule type="containsText" dxfId="4" priority="8" operator="containsText" text="Automated">
      <formula>NOT(ISERROR(SEARCH(("Automated"),(H3))))</formula>
    </cfRule>
  </conditionalFormatting>
  <conditionalFormatting sqref="H3:H38">
    <cfRule type="containsText" dxfId="5" priority="9" operator="containsText" text="Automatable">
      <formula>NOT(ISERROR(SEARCH(("Automatable"),(H3))))</formula>
    </cfRule>
  </conditionalFormatting>
  <conditionalFormatting sqref="H3:H38">
    <cfRule type="containsText" dxfId="6" priority="10" operator="containsText" text="Manual">
      <formula>NOT(ISERROR(SEARCH(("Manual"),(H3))))</formula>
    </cfRule>
  </conditionalFormatting>
  <dataValidations>
    <dataValidation type="list" allowBlank="1" showErrorMessage="1" sqref="H3:H38">
      <formula1>Terms!$E$2:$E$4</formula1>
    </dataValidation>
  </dataValidations>
  <hyperlinks>
    <hyperlink r:id="rId1" ref="K3"/>
    <hyperlink r:id="rId2" ref="K4"/>
    <hyperlink r:id="rId3" ref="M5"/>
    <hyperlink r:id="rId4" ref="K14"/>
    <hyperlink r:id="rId5" ref="M30"/>
  </hyperlinks>
  <drawing r:id="rId6"/>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6AA84F"/>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7.29" defaultRowHeight="15.75"/>
  <cols>
    <col customWidth="1" min="1" max="1" width="15.29"/>
    <col customWidth="1" hidden="1" min="2" max="2" width="15.29"/>
    <col customWidth="1" min="3" max="4" width="15.29"/>
    <col customWidth="1" min="5" max="5" width="20.14"/>
    <col customWidth="1" min="6" max="6" width="22.0"/>
    <col customWidth="1" min="7" max="7" width="70.71"/>
    <col customWidth="1" min="10" max="10" width="20.14"/>
    <col customWidth="1" min="11" max="11" width="19.14"/>
    <col customWidth="1" min="12" max="12" width="19.0"/>
    <col customWidth="1" min="13" max="13" width="17.43"/>
  </cols>
  <sheetData>
    <row r="1">
      <c r="A1" s="2" t="s">
        <v>0</v>
      </c>
      <c r="B1" s="2" t="s">
        <v>7</v>
      </c>
      <c r="C1" s="2" t="s">
        <v>8</v>
      </c>
      <c r="D1" s="2" t="s">
        <v>9</v>
      </c>
      <c r="E1" s="2" t="s">
        <v>10</v>
      </c>
      <c r="F1" s="2" t="s">
        <v>11</v>
      </c>
      <c r="G1" s="2" t="s">
        <v>13</v>
      </c>
      <c r="H1" s="2" t="s">
        <v>14</v>
      </c>
      <c r="I1" s="8"/>
      <c r="J1" s="5" t="s">
        <v>15</v>
      </c>
      <c r="N1" s="8"/>
      <c r="O1" s="8"/>
      <c r="P1" s="8"/>
      <c r="Q1" s="8"/>
      <c r="R1" s="8"/>
      <c r="S1" s="8"/>
      <c r="T1" s="8"/>
      <c r="U1" s="8"/>
      <c r="V1" s="8"/>
      <c r="W1" s="8"/>
      <c r="X1" s="8"/>
      <c r="Y1" s="8"/>
      <c r="Z1" s="8"/>
    </row>
    <row r="2">
      <c r="A2" s="14" t="s">
        <v>21</v>
      </c>
      <c r="B2" s="16"/>
      <c r="C2" s="16"/>
      <c r="D2" s="87"/>
      <c r="E2" s="87"/>
      <c r="F2" s="87"/>
      <c r="G2" s="87"/>
      <c r="H2" s="27"/>
      <c r="I2" s="8"/>
      <c r="J2" s="12" t="s">
        <v>6</v>
      </c>
      <c r="K2" s="12" t="s">
        <v>5</v>
      </c>
      <c r="L2" s="12" t="s">
        <v>4</v>
      </c>
      <c r="M2" s="21" t="s">
        <v>5</v>
      </c>
      <c r="N2" s="8"/>
      <c r="O2" s="8"/>
      <c r="P2" s="8"/>
      <c r="Q2" s="8"/>
      <c r="R2" s="8"/>
      <c r="S2" s="8"/>
      <c r="T2" s="8"/>
      <c r="U2" s="8"/>
      <c r="V2" s="8"/>
      <c r="W2" s="8"/>
      <c r="X2" s="8"/>
      <c r="Y2" s="8"/>
      <c r="Z2" s="8"/>
    </row>
    <row r="3" ht="153.75" customHeight="1">
      <c r="A3" s="19" t="s">
        <v>252</v>
      </c>
      <c r="B3" s="8"/>
      <c r="C3" s="19" t="s">
        <v>46</v>
      </c>
      <c r="D3" s="19" t="s">
        <v>253</v>
      </c>
      <c r="E3" s="19" t="s">
        <v>254</v>
      </c>
      <c r="F3" s="19" t="s">
        <v>256</v>
      </c>
      <c r="G3" s="19" t="s">
        <v>261</v>
      </c>
      <c r="H3" s="96" t="s">
        <v>52</v>
      </c>
      <c r="I3" s="8"/>
      <c r="J3" s="97" t="s">
        <v>39</v>
      </c>
      <c r="L3" s="97" t="s">
        <v>39</v>
      </c>
      <c r="M3" s="57"/>
      <c r="N3" s="8"/>
      <c r="O3" s="8"/>
      <c r="P3" s="8"/>
      <c r="Q3" s="8"/>
      <c r="R3" s="8"/>
      <c r="S3" s="8"/>
      <c r="T3" s="8"/>
      <c r="U3" s="8"/>
      <c r="V3" s="8"/>
      <c r="W3" s="8"/>
      <c r="X3" s="8"/>
      <c r="Y3" s="8"/>
      <c r="Z3" s="8"/>
    </row>
    <row r="4">
      <c r="A4" s="19" t="s">
        <v>287</v>
      </c>
      <c r="B4" s="8"/>
      <c r="C4" s="19" t="s">
        <v>46</v>
      </c>
      <c r="D4" s="19" t="s">
        <v>288</v>
      </c>
      <c r="E4" s="19" t="s">
        <v>289</v>
      </c>
      <c r="F4" s="19" t="s">
        <v>291</v>
      </c>
      <c r="G4" s="19" t="s">
        <v>293</v>
      </c>
      <c r="H4" s="99" t="s">
        <v>130</v>
      </c>
      <c r="I4" s="8"/>
      <c r="J4" s="97" t="s">
        <v>122</v>
      </c>
      <c r="K4" s="101" t="str">
        <f>HYPERLINK("https://orionjira.atlassian.net/browse/IOS-1251","IOS-1251")</f>
        <v>IOS-1251</v>
      </c>
      <c r="L4" s="97" t="s">
        <v>39</v>
      </c>
      <c r="M4" s="63"/>
      <c r="N4" s="8"/>
      <c r="O4" s="8"/>
      <c r="P4" s="8"/>
      <c r="Q4" s="8"/>
      <c r="R4" s="8"/>
      <c r="S4" s="8"/>
      <c r="T4" s="8"/>
      <c r="U4" s="8"/>
      <c r="V4" s="8"/>
      <c r="W4" s="8"/>
      <c r="X4" s="8"/>
      <c r="Y4" s="8"/>
      <c r="Z4" s="8"/>
    </row>
    <row r="5">
      <c r="A5" s="19" t="s">
        <v>305</v>
      </c>
      <c r="B5" s="8"/>
      <c r="C5" s="19" t="s">
        <v>46</v>
      </c>
      <c r="D5" s="19" t="s">
        <v>306</v>
      </c>
      <c r="E5" s="19" t="s">
        <v>307</v>
      </c>
      <c r="F5" s="19" t="s">
        <v>308</v>
      </c>
      <c r="G5" s="19" t="s">
        <v>309</v>
      </c>
      <c r="H5" s="99" t="s">
        <v>130</v>
      </c>
      <c r="I5" s="8"/>
      <c r="J5" s="97" t="s">
        <v>122</v>
      </c>
      <c r="K5" s="103" t="str">
        <f>HYPERLINK("https://orionjira.atlassian.net/browse/IOS-1224","IOS-1224")</f>
        <v>IOS-1224</v>
      </c>
      <c r="L5" s="97" t="s">
        <v>39</v>
      </c>
      <c r="M5" s="63"/>
      <c r="N5" s="8"/>
      <c r="O5" s="8"/>
      <c r="P5" s="8"/>
      <c r="Q5" s="8"/>
      <c r="R5" s="8"/>
      <c r="S5" s="8"/>
      <c r="T5" s="8"/>
      <c r="U5" s="8"/>
      <c r="V5" s="8"/>
      <c r="W5" s="8"/>
      <c r="X5" s="8"/>
      <c r="Y5" s="8"/>
      <c r="Z5" s="8"/>
    </row>
    <row r="6">
      <c r="A6" s="19" t="s">
        <v>319</v>
      </c>
      <c r="B6" s="8"/>
      <c r="C6" s="19" t="s">
        <v>46</v>
      </c>
      <c r="D6" s="19" t="s">
        <v>322</v>
      </c>
      <c r="E6" s="19" t="s">
        <v>324</v>
      </c>
      <c r="F6" s="19" t="s">
        <v>325</v>
      </c>
      <c r="G6" s="19" t="s">
        <v>309</v>
      </c>
      <c r="H6" s="99" t="s">
        <v>130</v>
      </c>
      <c r="I6" s="8"/>
      <c r="J6" s="97" t="s">
        <v>122</v>
      </c>
      <c r="K6" s="103" t="str">
        <f>HYPERLINK("https://orionjira.atlassian.net/browse/IOS-1251","IOS-1251")</f>
        <v>IOS-1251</v>
      </c>
      <c r="L6" s="97" t="s">
        <v>39</v>
      </c>
      <c r="M6" s="63"/>
      <c r="N6" s="8"/>
      <c r="O6" s="8"/>
      <c r="P6" s="8"/>
      <c r="Q6" s="8"/>
      <c r="R6" s="8"/>
      <c r="S6" s="8"/>
      <c r="T6" s="8"/>
      <c r="U6" s="8"/>
      <c r="V6" s="8"/>
      <c r="W6" s="8"/>
      <c r="X6" s="8"/>
      <c r="Y6" s="8"/>
      <c r="Z6" s="8"/>
    </row>
    <row r="7">
      <c r="A7" s="91" t="s">
        <v>334</v>
      </c>
      <c r="B7" s="92"/>
      <c r="C7" s="91" t="s">
        <v>46</v>
      </c>
      <c r="D7" s="91" t="s">
        <v>336</v>
      </c>
      <c r="E7" s="91"/>
      <c r="F7" s="91" t="s">
        <v>338</v>
      </c>
      <c r="G7" s="91" t="s">
        <v>339</v>
      </c>
      <c r="H7" s="3" t="s">
        <v>52</v>
      </c>
      <c r="I7" s="8"/>
      <c r="J7" s="97" t="s">
        <v>39</v>
      </c>
      <c r="L7" s="97" t="s">
        <v>39</v>
      </c>
      <c r="M7" s="57"/>
      <c r="N7" s="8"/>
      <c r="O7" s="8"/>
      <c r="P7" s="8"/>
      <c r="Q7" s="8"/>
      <c r="R7" s="8"/>
      <c r="S7" s="8"/>
      <c r="T7" s="8"/>
      <c r="U7" s="8"/>
      <c r="V7" s="8"/>
      <c r="W7" s="8"/>
      <c r="X7" s="8"/>
      <c r="Y7" s="8"/>
      <c r="Z7" s="8"/>
    </row>
    <row r="8">
      <c r="A8" s="91" t="s">
        <v>342</v>
      </c>
      <c r="B8" s="92"/>
      <c r="C8" s="91" t="s">
        <v>46</v>
      </c>
      <c r="D8" s="91" t="s">
        <v>343</v>
      </c>
      <c r="E8" s="91"/>
      <c r="F8" s="91" t="s">
        <v>344</v>
      </c>
      <c r="G8" s="91" t="s">
        <v>346</v>
      </c>
      <c r="H8" s="3" t="s">
        <v>52</v>
      </c>
      <c r="I8" s="8"/>
      <c r="J8" s="97" t="s">
        <v>39</v>
      </c>
      <c r="L8" s="97" t="s">
        <v>39</v>
      </c>
      <c r="M8" s="57"/>
      <c r="N8" s="8"/>
      <c r="O8" s="8"/>
      <c r="P8" s="8"/>
      <c r="Q8" s="8"/>
      <c r="R8" s="8"/>
      <c r="S8" s="8"/>
      <c r="T8" s="8"/>
      <c r="U8" s="8"/>
      <c r="V8" s="8"/>
      <c r="W8" s="8"/>
      <c r="X8" s="8"/>
      <c r="Y8" s="8"/>
      <c r="Z8" s="8"/>
    </row>
    <row r="9">
      <c r="A9" s="19" t="s">
        <v>368</v>
      </c>
      <c r="B9" s="8"/>
      <c r="C9" s="19" t="s">
        <v>46</v>
      </c>
      <c r="D9" s="19" t="s">
        <v>369</v>
      </c>
      <c r="E9" s="19" t="s">
        <v>371</v>
      </c>
      <c r="F9" s="19" t="s">
        <v>381</v>
      </c>
      <c r="G9" s="19" t="s">
        <v>382</v>
      </c>
      <c r="H9" s="96" t="s">
        <v>52</v>
      </c>
      <c r="I9" s="8"/>
      <c r="J9" s="97" t="s">
        <v>39</v>
      </c>
      <c r="L9" s="97" t="s">
        <v>39</v>
      </c>
      <c r="M9" s="111"/>
      <c r="N9" s="8"/>
      <c r="O9" s="8"/>
      <c r="P9" s="8"/>
      <c r="Q9" s="8"/>
      <c r="R9" s="8"/>
      <c r="S9" s="8"/>
      <c r="T9" s="8"/>
      <c r="U9" s="8"/>
      <c r="V9" s="8"/>
      <c r="W9" s="8"/>
      <c r="X9" s="8"/>
      <c r="Y9" s="8"/>
      <c r="Z9" s="8"/>
    </row>
    <row r="10">
      <c r="A10" s="19" t="s">
        <v>409</v>
      </c>
      <c r="B10" s="8"/>
      <c r="C10" s="19" t="s">
        <v>46</v>
      </c>
      <c r="D10" s="19" t="s">
        <v>416</v>
      </c>
      <c r="E10" s="19" t="s">
        <v>417</v>
      </c>
      <c r="F10" s="19" t="s">
        <v>308</v>
      </c>
      <c r="G10" s="19" t="s">
        <v>421</v>
      </c>
      <c r="H10" s="99" t="s">
        <v>130</v>
      </c>
      <c r="I10" s="8"/>
      <c r="J10" s="234" t="s">
        <v>39</v>
      </c>
      <c r="K10" s="235" t="s">
        <v>1185</v>
      </c>
      <c r="L10" s="97" t="s">
        <v>39</v>
      </c>
      <c r="M10" s="57"/>
      <c r="N10" s="8"/>
      <c r="O10" s="8"/>
      <c r="P10" s="8"/>
      <c r="Q10" s="8"/>
      <c r="R10" s="8"/>
      <c r="S10" s="8"/>
      <c r="T10" s="8"/>
      <c r="U10" s="8"/>
      <c r="V10" s="8"/>
      <c r="W10" s="8"/>
      <c r="X10" s="8"/>
      <c r="Y10" s="8"/>
      <c r="Z10" s="8"/>
    </row>
    <row r="11">
      <c r="A11" s="19" t="s">
        <v>1209</v>
      </c>
      <c r="B11" s="8"/>
      <c r="C11" s="19" t="s">
        <v>46</v>
      </c>
      <c r="D11" s="19" t="s">
        <v>1211</v>
      </c>
      <c r="E11" s="19" t="s">
        <v>1212</v>
      </c>
      <c r="F11" s="19" t="s">
        <v>1213</v>
      </c>
      <c r="G11" s="19" t="s">
        <v>1215</v>
      </c>
      <c r="H11" s="99" t="s">
        <v>130</v>
      </c>
      <c r="I11" s="8"/>
      <c r="J11" s="97" t="s">
        <v>122</v>
      </c>
      <c r="K11" s="246" t="str">
        <f>HYPERLINK("https://orionjira.atlassian.net/browse/IOS-1224","IOS-1224")</f>
        <v>IOS-1224</v>
      </c>
      <c r="L11" s="97" t="s">
        <v>132</v>
      </c>
      <c r="M11" s="63"/>
      <c r="N11" s="8"/>
      <c r="O11" s="8"/>
      <c r="P11" s="8"/>
      <c r="Q11" s="8"/>
      <c r="R11" s="8"/>
      <c r="S11" s="8"/>
      <c r="T11" s="8"/>
      <c r="U11" s="8"/>
      <c r="V11" s="8"/>
      <c r="W11" s="8"/>
      <c r="X11" s="8"/>
      <c r="Y11" s="8"/>
      <c r="Z11" s="8"/>
    </row>
    <row r="12">
      <c r="A12" s="91" t="s">
        <v>1297</v>
      </c>
      <c r="B12" s="92"/>
      <c r="C12" s="91" t="s">
        <v>124</v>
      </c>
      <c r="D12" s="91" t="s">
        <v>1298</v>
      </c>
      <c r="E12" s="91" t="s">
        <v>1299</v>
      </c>
      <c r="F12" s="91" t="s">
        <v>1301</v>
      </c>
      <c r="G12" s="409" t="s">
        <v>1305</v>
      </c>
      <c r="H12" s="40" t="s">
        <v>115</v>
      </c>
      <c r="I12" s="19"/>
      <c r="J12" s="97" t="s">
        <v>39</v>
      </c>
      <c r="L12" s="97" t="s">
        <v>39</v>
      </c>
      <c r="M12" s="63"/>
      <c r="N12" s="8"/>
      <c r="O12" s="8"/>
      <c r="P12" s="8"/>
      <c r="Q12" s="8"/>
      <c r="R12" s="8"/>
      <c r="S12" s="8"/>
      <c r="T12" s="8"/>
      <c r="U12" s="8"/>
      <c r="V12" s="8"/>
      <c r="W12" s="8"/>
      <c r="X12" s="8"/>
      <c r="Y12" s="8"/>
      <c r="Z12" s="8"/>
    </row>
    <row r="13">
      <c r="A13" s="91" t="s">
        <v>2503</v>
      </c>
      <c r="B13" s="92"/>
      <c r="C13" s="91" t="s">
        <v>139</v>
      </c>
      <c r="D13" s="91" t="s">
        <v>1298</v>
      </c>
      <c r="E13" s="91" t="s">
        <v>1299</v>
      </c>
      <c r="F13" s="91" t="s">
        <v>1301</v>
      </c>
      <c r="G13" s="91" t="s">
        <v>2508</v>
      </c>
      <c r="H13" s="40" t="s">
        <v>115</v>
      </c>
      <c r="I13" s="19"/>
      <c r="J13" s="97" t="s">
        <v>39</v>
      </c>
      <c r="L13" s="97" t="s">
        <v>39</v>
      </c>
      <c r="M13" s="63"/>
      <c r="N13" s="8"/>
      <c r="O13" s="8"/>
      <c r="P13" s="8"/>
      <c r="Q13" s="8"/>
      <c r="R13" s="8"/>
      <c r="S13" s="8"/>
      <c r="T13" s="8"/>
      <c r="U13" s="8"/>
      <c r="V13" s="8"/>
      <c r="W13" s="8"/>
      <c r="X13" s="8"/>
      <c r="Y13" s="8"/>
      <c r="Z13" s="8"/>
    </row>
    <row r="14">
      <c r="A14" s="91" t="s">
        <v>2513</v>
      </c>
      <c r="B14" s="92"/>
      <c r="C14" s="91" t="s">
        <v>124</v>
      </c>
      <c r="D14" s="91" t="s">
        <v>2518</v>
      </c>
      <c r="E14" s="91" t="s">
        <v>2519</v>
      </c>
      <c r="F14" s="91" t="s">
        <v>2520</v>
      </c>
      <c r="G14" s="91" t="s">
        <v>2522</v>
      </c>
      <c r="H14" s="3" t="s">
        <v>52</v>
      </c>
      <c r="I14" s="8"/>
      <c r="J14" s="97" t="s">
        <v>39</v>
      </c>
      <c r="K14" s="112"/>
      <c r="L14" s="97" t="s">
        <v>39</v>
      </c>
      <c r="M14" s="111"/>
      <c r="N14" s="8"/>
      <c r="O14" s="8"/>
      <c r="P14" s="8"/>
      <c r="Q14" s="8"/>
      <c r="R14" s="8"/>
      <c r="S14" s="8"/>
      <c r="T14" s="8"/>
      <c r="U14" s="8"/>
      <c r="V14" s="8"/>
      <c r="W14" s="8"/>
      <c r="X14" s="8"/>
      <c r="Y14" s="8"/>
      <c r="Z14" s="8"/>
    </row>
    <row r="15">
      <c r="A15" s="91" t="s">
        <v>2526</v>
      </c>
      <c r="B15" s="92"/>
      <c r="C15" s="91" t="s">
        <v>139</v>
      </c>
      <c r="D15" s="91" t="s">
        <v>2518</v>
      </c>
      <c r="E15" s="91" t="s">
        <v>2519</v>
      </c>
      <c r="F15" s="91" t="s">
        <v>2520</v>
      </c>
      <c r="G15" s="91" t="s">
        <v>2533</v>
      </c>
      <c r="H15" s="40" t="s">
        <v>52</v>
      </c>
      <c r="I15" s="19"/>
      <c r="J15" s="97" t="s">
        <v>39</v>
      </c>
      <c r="L15" s="97" t="s">
        <v>39</v>
      </c>
      <c r="M15" s="63"/>
      <c r="N15" s="8"/>
      <c r="O15" s="8"/>
      <c r="P15" s="8"/>
      <c r="Q15" s="8"/>
      <c r="R15" s="8"/>
      <c r="S15" s="8"/>
      <c r="T15" s="8"/>
      <c r="U15" s="8"/>
      <c r="V15" s="8"/>
      <c r="W15" s="8"/>
      <c r="X15" s="8"/>
      <c r="Y15" s="8"/>
      <c r="Z15" s="8"/>
    </row>
    <row r="16">
      <c r="A16" s="91" t="s">
        <v>2541</v>
      </c>
      <c r="B16" s="8"/>
      <c r="C16" s="91" t="s">
        <v>46</v>
      </c>
      <c r="D16" s="91" t="s">
        <v>2542</v>
      </c>
      <c r="E16" s="91" t="s">
        <v>2548</v>
      </c>
      <c r="F16" s="91" t="s">
        <v>2549</v>
      </c>
      <c r="G16" s="91" t="s">
        <v>2593</v>
      </c>
      <c r="H16" s="40" t="s">
        <v>115</v>
      </c>
      <c r="I16" s="19"/>
      <c r="J16" s="97" t="s">
        <v>39</v>
      </c>
      <c r="L16" s="97" t="s">
        <v>39</v>
      </c>
      <c r="M16" s="63"/>
      <c r="N16" s="8"/>
      <c r="O16" s="8"/>
      <c r="P16" s="8"/>
      <c r="Q16" s="8"/>
      <c r="R16" s="8"/>
      <c r="S16" s="8"/>
      <c r="T16" s="8"/>
      <c r="U16" s="8"/>
      <c r="V16" s="8"/>
      <c r="W16" s="8"/>
      <c r="X16" s="8"/>
      <c r="Y16" s="8"/>
      <c r="Z16" s="8"/>
    </row>
    <row r="17">
      <c r="A17" s="91" t="s">
        <v>2601</v>
      </c>
      <c r="B17" s="92"/>
      <c r="C17" s="91" t="s">
        <v>46</v>
      </c>
      <c r="D17" s="91" t="s">
        <v>2602</v>
      </c>
      <c r="E17" s="91" t="s">
        <v>2604</v>
      </c>
      <c r="F17" s="91" t="s">
        <v>2609</v>
      </c>
      <c r="G17" s="91" t="s">
        <v>2610</v>
      </c>
      <c r="H17" s="40" t="s">
        <v>115</v>
      </c>
      <c r="I17" s="19"/>
      <c r="J17" s="97" t="s">
        <v>39</v>
      </c>
      <c r="L17" s="97" t="s">
        <v>132</v>
      </c>
      <c r="M17" s="63"/>
      <c r="N17" s="8"/>
      <c r="O17" s="8"/>
      <c r="P17" s="8"/>
      <c r="Q17" s="8"/>
      <c r="R17" s="8"/>
      <c r="S17" s="8"/>
      <c r="T17" s="8"/>
      <c r="U17" s="8"/>
      <c r="V17" s="8"/>
      <c r="W17" s="8"/>
      <c r="X17" s="8"/>
      <c r="Y17" s="8"/>
      <c r="Z17" s="8"/>
    </row>
    <row r="18">
      <c r="A18" s="91" t="s">
        <v>2612</v>
      </c>
      <c r="B18" s="92"/>
      <c r="C18" s="91" t="s">
        <v>46</v>
      </c>
      <c r="D18" s="91" t="s">
        <v>2616</v>
      </c>
      <c r="E18" s="91" t="s">
        <v>2618</v>
      </c>
      <c r="F18" s="91" t="s">
        <v>2621</v>
      </c>
      <c r="G18" s="91" t="s">
        <v>2623</v>
      </c>
      <c r="H18" s="3" t="s">
        <v>52</v>
      </c>
      <c r="I18" s="8"/>
      <c r="J18" s="97" t="s">
        <v>39</v>
      </c>
      <c r="L18" s="97" t="s">
        <v>39</v>
      </c>
      <c r="M18" s="57"/>
      <c r="N18" s="8"/>
      <c r="O18" s="8"/>
      <c r="P18" s="8"/>
      <c r="Q18" s="8"/>
      <c r="R18" s="8"/>
      <c r="S18" s="8"/>
      <c r="T18" s="8"/>
      <c r="U18" s="8"/>
      <c r="V18" s="8"/>
      <c r="W18" s="8"/>
      <c r="X18" s="8"/>
      <c r="Y18" s="8"/>
      <c r="Z18" s="8"/>
    </row>
    <row r="19">
      <c r="A19" s="91" t="s">
        <v>2628</v>
      </c>
      <c r="B19" s="214"/>
      <c r="C19" s="91" t="s">
        <v>46</v>
      </c>
      <c r="D19" s="91" t="s">
        <v>2630</v>
      </c>
      <c r="E19" s="91" t="s">
        <v>2631</v>
      </c>
      <c r="F19" s="91" t="s">
        <v>2632</v>
      </c>
      <c r="G19" s="91" t="s">
        <v>2634</v>
      </c>
      <c r="H19" s="99" t="s">
        <v>130</v>
      </c>
      <c r="I19" s="8"/>
      <c r="J19" s="97" t="s">
        <v>39</v>
      </c>
      <c r="L19" s="97" t="s">
        <v>39</v>
      </c>
      <c r="M19" s="57"/>
      <c r="N19" s="8"/>
      <c r="O19" s="8"/>
      <c r="P19" s="8"/>
      <c r="Q19" s="8"/>
      <c r="R19" s="8"/>
      <c r="S19" s="8"/>
      <c r="T19" s="8"/>
      <c r="U19" s="8"/>
      <c r="V19" s="8"/>
      <c r="W19" s="8"/>
      <c r="X19" s="8"/>
      <c r="Y19" s="8"/>
      <c r="Z19" s="8"/>
    </row>
    <row r="20">
      <c r="A20" s="91" t="s">
        <v>2640</v>
      </c>
      <c r="B20" s="214"/>
      <c r="C20" s="91" t="s">
        <v>46</v>
      </c>
      <c r="D20" s="91" t="s">
        <v>2643</v>
      </c>
      <c r="E20" s="91" t="s">
        <v>2645</v>
      </c>
      <c r="F20" s="91" t="s">
        <v>2646</v>
      </c>
      <c r="G20" s="91" t="s">
        <v>2648</v>
      </c>
      <c r="H20" s="99" t="s">
        <v>130</v>
      </c>
      <c r="I20" s="8"/>
      <c r="J20" s="97" t="s">
        <v>39</v>
      </c>
      <c r="L20" s="97" t="s">
        <v>39</v>
      </c>
      <c r="M20" s="57"/>
      <c r="N20" s="8"/>
      <c r="O20" s="8"/>
      <c r="P20" s="8"/>
      <c r="Q20" s="8"/>
      <c r="R20" s="8"/>
      <c r="S20" s="8"/>
      <c r="T20" s="8"/>
      <c r="U20" s="8"/>
      <c r="V20" s="8"/>
      <c r="W20" s="8"/>
      <c r="X20" s="8"/>
      <c r="Y20" s="8"/>
      <c r="Z20" s="8"/>
    </row>
    <row r="21">
      <c r="A21" s="56" t="s">
        <v>2650</v>
      </c>
      <c r="B21" s="56" t="s">
        <v>42</v>
      </c>
      <c r="C21" s="56" t="s">
        <v>46</v>
      </c>
      <c r="D21" s="56" t="s">
        <v>2181</v>
      </c>
      <c r="E21" s="56" t="s">
        <v>2653</v>
      </c>
      <c r="F21" s="56" t="s">
        <v>2655</v>
      </c>
      <c r="G21" s="56" t="s">
        <v>2656</v>
      </c>
      <c r="H21" s="40" t="s">
        <v>52</v>
      </c>
      <c r="I21" s="112"/>
      <c r="J21" s="258" t="s">
        <v>39</v>
      </c>
      <c r="L21" s="97" t="s">
        <v>39</v>
      </c>
      <c r="M21" s="57"/>
      <c r="N21" s="8"/>
      <c r="O21" s="8"/>
      <c r="P21" s="8"/>
      <c r="Q21" s="8"/>
      <c r="R21" s="8"/>
      <c r="S21" s="8"/>
      <c r="T21" s="8"/>
      <c r="U21" s="8"/>
      <c r="V21" s="8"/>
      <c r="W21" s="8"/>
      <c r="X21" s="8"/>
      <c r="Y21" s="8"/>
      <c r="Z21" s="8"/>
    </row>
    <row r="22">
      <c r="A22" s="56" t="s">
        <v>2660</v>
      </c>
      <c r="B22" s="118" t="s">
        <v>227</v>
      </c>
      <c r="C22" s="56" t="s">
        <v>46</v>
      </c>
      <c r="D22" s="56" t="s">
        <v>2662</v>
      </c>
      <c r="E22" s="56" t="s">
        <v>2663</v>
      </c>
      <c r="F22" s="56" t="s">
        <v>2655</v>
      </c>
      <c r="G22" s="56" t="s">
        <v>2665</v>
      </c>
      <c r="H22" s="40" t="s">
        <v>52</v>
      </c>
      <c r="I22" s="112"/>
      <c r="J22" s="258" t="s">
        <v>39</v>
      </c>
      <c r="K22" s="69"/>
      <c r="L22" s="97" t="s">
        <v>39</v>
      </c>
      <c r="M22" s="57"/>
      <c r="N22" s="8"/>
      <c r="O22" s="8"/>
      <c r="P22" s="8"/>
      <c r="Q22" s="8"/>
      <c r="R22" s="8"/>
      <c r="S22" s="8"/>
      <c r="T22" s="8"/>
      <c r="U22" s="8"/>
      <c r="V22" s="8"/>
      <c r="W22" s="8"/>
      <c r="X22" s="8"/>
      <c r="Y22" s="8"/>
      <c r="Z22" s="8"/>
    </row>
    <row r="23">
      <c r="A23" s="8"/>
      <c r="B23" s="8"/>
      <c r="C23" s="8"/>
      <c r="D23" s="8"/>
      <c r="E23" s="8"/>
      <c r="F23" s="8"/>
      <c r="G23" s="8"/>
      <c r="H23" s="8"/>
      <c r="I23" s="8"/>
      <c r="J23" s="69"/>
      <c r="M23" s="57"/>
      <c r="N23" s="8"/>
      <c r="O23" s="8"/>
      <c r="P23" s="8"/>
      <c r="Q23" s="8"/>
      <c r="R23" s="8"/>
      <c r="S23" s="8"/>
      <c r="T23" s="8"/>
      <c r="U23" s="8"/>
      <c r="V23" s="8"/>
      <c r="W23" s="8"/>
      <c r="X23" s="8"/>
      <c r="Y23" s="8"/>
      <c r="Z23" s="8"/>
    </row>
    <row r="24">
      <c r="A24" s="8"/>
      <c r="B24" s="8"/>
      <c r="C24" s="8"/>
      <c r="D24" s="8"/>
      <c r="E24" s="8"/>
      <c r="F24" s="8"/>
      <c r="G24" s="8"/>
      <c r="H24" s="8"/>
      <c r="I24" s="8"/>
      <c r="J24" s="69"/>
      <c r="M24" s="57"/>
      <c r="N24" s="8"/>
      <c r="O24" s="8"/>
      <c r="P24" s="8"/>
      <c r="Q24" s="8"/>
      <c r="R24" s="8"/>
      <c r="S24" s="8"/>
      <c r="T24" s="8"/>
      <c r="U24" s="8"/>
      <c r="V24" s="8"/>
      <c r="W24" s="8"/>
      <c r="X24" s="8"/>
      <c r="Y24" s="8"/>
      <c r="Z24" s="8"/>
    </row>
    <row r="25">
      <c r="A25" s="8"/>
      <c r="B25" s="8"/>
      <c r="C25" s="8"/>
      <c r="D25" s="8"/>
      <c r="E25" s="8"/>
      <c r="F25" s="8"/>
      <c r="G25" s="8"/>
      <c r="H25" s="8"/>
      <c r="I25" s="8"/>
      <c r="J25" s="69"/>
      <c r="M25" s="57"/>
      <c r="N25" s="8"/>
      <c r="O25" s="8"/>
      <c r="P25" s="8"/>
      <c r="Q25" s="8"/>
      <c r="R25" s="8"/>
      <c r="S25" s="8"/>
      <c r="T25" s="8"/>
      <c r="U25" s="8"/>
      <c r="V25" s="8"/>
      <c r="W25" s="8"/>
      <c r="X25" s="8"/>
      <c r="Y25" s="8"/>
      <c r="Z25" s="8"/>
    </row>
    <row r="26">
      <c r="A26" s="113" t="s">
        <v>303</v>
      </c>
      <c r="B26" s="8"/>
      <c r="C26" s="8"/>
      <c r="D26" s="8"/>
      <c r="E26" s="8"/>
      <c r="F26" s="8"/>
      <c r="G26" s="8"/>
      <c r="H26" s="8"/>
      <c r="I26" s="8"/>
      <c r="J26" s="69"/>
      <c r="M26" s="57"/>
      <c r="N26" s="8"/>
      <c r="O26" s="8"/>
      <c r="P26" s="8"/>
      <c r="Q26" s="8"/>
      <c r="R26" s="8"/>
      <c r="S26" s="8"/>
      <c r="T26" s="8"/>
      <c r="U26" s="8"/>
      <c r="V26" s="8"/>
      <c r="W26" s="8"/>
      <c r="X26" s="8"/>
      <c r="Y26" s="8"/>
      <c r="Z26" s="8"/>
    </row>
    <row r="27">
      <c r="A27" s="154" t="str">
        <f>COUNTA(A3:A25)</f>
        <v>20</v>
      </c>
      <c r="B27" s="8"/>
      <c r="C27" s="8"/>
      <c r="D27" s="8"/>
      <c r="E27" s="8"/>
      <c r="F27" s="8"/>
      <c r="G27" s="8"/>
      <c r="H27" s="8"/>
      <c r="I27" s="8"/>
      <c r="M27" s="57"/>
      <c r="N27" s="8"/>
      <c r="O27" s="8"/>
      <c r="P27" s="8"/>
      <c r="Q27" s="8"/>
      <c r="R27" s="8"/>
      <c r="S27" s="8"/>
      <c r="T27" s="8"/>
      <c r="U27" s="8"/>
      <c r="V27" s="8"/>
      <c r="W27" s="8"/>
      <c r="X27" s="8"/>
      <c r="Y27" s="8"/>
      <c r="Z27" s="8"/>
    </row>
    <row r="28">
      <c r="A28" s="8"/>
      <c r="B28" s="8"/>
      <c r="C28" s="8"/>
      <c r="D28" s="8"/>
      <c r="E28" s="8"/>
      <c r="F28" s="8"/>
      <c r="G28" s="8"/>
      <c r="H28" s="8"/>
      <c r="I28" s="8"/>
      <c r="M28" s="57"/>
      <c r="N28" s="8"/>
      <c r="O28" s="8"/>
      <c r="P28" s="8"/>
      <c r="Q28" s="8"/>
      <c r="R28" s="8"/>
      <c r="S28" s="8"/>
      <c r="T28" s="8"/>
      <c r="U28" s="8"/>
      <c r="V28" s="8"/>
      <c r="W28" s="8"/>
      <c r="X28" s="8"/>
      <c r="Y28" s="8"/>
      <c r="Z28" s="8"/>
    </row>
    <row r="29">
      <c r="A29" s="8"/>
      <c r="B29" s="8"/>
      <c r="C29" s="8"/>
      <c r="D29" s="8"/>
      <c r="E29" s="8"/>
      <c r="F29" s="8"/>
      <c r="G29" s="8"/>
      <c r="H29" s="8"/>
      <c r="I29" s="8"/>
      <c r="M29" s="57"/>
      <c r="N29" s="8"/>
      <c r="O29" s="8"/>
      <c r="P29" s="8"/>
      <c r="Q29" s="8"/>
      <c r="R29" s="8"/>
      <c r="S29" s="8"/>
      <c r="T29" s="8"/>
      <c r="U29" s="8"/>
      <c r="V29" s="8"/>
      <c r="W29" s="8"/>
      <c r="X29" s="8"/>
      <c r="Y29" s="8"/>
      <c r="Z29" s="8"/>
    </row>
    <row r="30">
      <c r="A30" s="8"/>
      <c r="B30" s="8"/>
      <c r="C30" s="8"/>
      <c r="D30" s="8"/>
      <c r="E30" s="8"/>
      <c r="F30" s="8"/>
      <c r="G30" s="8"/>
      <c r="H30" s="8"/>
      <c r="I30" s="8"/>
      <c r="M30" s="57"/>
      <c r="N30" s="8"/>
      <c r="O30" s="8"/>
      <c r="P30" s="8"/>
      <c r="Q30" s="8"/>
      <c r="R30" s="8"/>
      <c r="S30" s="8"/>
      <c r="T30" s="8"/>
      <c r="U30" s="8"/>
      <c r="V30" s="8"/>
      <c r="W30" s="8"/>
      <c r="X30" s="8"/>
      <c r="Y30" s="8"/>
      <c r="Z30" s="8"/>
    </row>
    <row r="31">
      <c r="A31" s="8"/>
      <c r="B31" s="8"/>
      <c r="C31" s="8"/>
      <c r="D31" s="8"/>
      <c r="E31" s="8"/>
      <c r="F31" s="8"/>
      <c r="G31" s="8"/>
      <c r="H31" s="8"/>
      <c r="I31" s="8"/>
      <c r="M31" s="57"/>
      <c r="N31" s="8"/>
      <c r="O31" s="8"/>
      <c r="P31" s="8"/>
      <c r="Q31" s="8"/>
      <c r="R31" s="8"/>
      <c r="S31" s="8"/>
      <c r="T31" s="8"/>
      <c r="U31" s="8"/>
      <c r="V31" s="8"/>
      <c r="W31" s="8"/>
      <c r="X31" s="8"/>
      <c r="Y31" s="8"/>
      <c r="Z31" s="8"/>
    </row>
    <row r="32">
      <c r="A32" s="8"/>
      <c r="B32" s="8"/>
      <c r="C32" s="8"/>
      <c r="D32" s="8"/>
      <c r="E32" s="8"/>
      <c r="F32" s="8"/>
      <c r="G32" s="8"/>
      <c r="H32" s="8"/>
      <c r="I32" s="8"/>
      <c r="M32" s="57"/>
      <c r="N32" s="8"/>
      <c r="O32" s="8"/>
      <c r="P32" s="8"/>
      <c r="Q32" s="8"/>
      <c r="R32" s="8"/>
      <c r="S32" s="8"/>
      <c r="T32" s="8"/>
      <c r="U32" s="8"/>
      <c r="V32" s="8"/>
      <c r="W32" s="8"/>
      <c r="X32" s="8"/>
      <c r="Y32" s="8"/>
      <c r="Z32" s="8"/>
    </row>
    <row r="33">
      <c r="A33" s="8"/>
      <c r="B33" s="8"/>
      <c r="C33" s="8"/>
      <c r="D33" s="8"/>
      <c r="E33" s="8"/>
      <c r="F33" s="8"/>
      <c r="G33" s="144" t="s">
        <v>81</v>
      </c>
      <c r="H33" s="8"/>
      <c r="I33" s="8"/>
      <c r="J33" s="158" t="str">
        <f>COUNTIF(J3:J29, "passed")</f>
        <v>16</v>
      </c>
      <c r="K33" s="158"/>
      <c r="L33" s="158" t="str">
        <f>COUNTIF(L3:L29, "passed")</f>
        <v>18</v>
      </c>
      <c r="M33" s="147"/>
      <c r="N33" s="8"/>
      <c r="O33" s="8"/>
      <c r="P33" s="8"/>
      <c r="Q33" s="8"/>
      <c r="R33" s="8"/>
      <c r="S33" s="8"/>
      <c r="T33" s="8"/>
      <c r="U33" s="8"/>
      <c r="V33" s="8"/>
      <c r="W33" s="8"/>
      <c r="X33" s="8"/>
      <c r="Y33" s="8"/>
      <c r="Z33" s="8"/>
    </row>
    <row r="34">
      <c r="A34" s="8"/>
      <c r="B34" s="8"/>
      <c r="C34" s="8"/>
      <c r="D34" s="8"/>
      <c r="E34" s="8"/>
      <c r="F34" s="8"/>
      <c r="G34" s="181" t="s">
        <v>125</v>
      </c>
      <c r="H34" s="8"/>
      <c r="I34" s="8"/>
      <c r="J34" s="158" t="str">
        <f>COUNTIF(J3:J29, "failed")</f>
        <v>4</v>
      </c>
      <c r="K34" s="158"/>
      <c r="L34" s="158" t="str">
        <f>COUNTIF(L3:L29, "failed")</f>
        <v>0</v>
      </c>
      <c r="M34" s="147"/>
      <c r="N34" s="8"/>
      <c r="O34" s="8"/>
      <c r="P34" s="8"/>
      <c r="Q34" s="8"/>
      <c r="R34" s="8"/>
      <c r="S34" s="8"/>
      <c r="T34" s="8"/>
      <c r="U34" s="8"/>
      <c r="V34" s="8"/>
      <c r="W34" s="8"/>
      <c r="X34" s="8"/>
      <c r="Y34" s="8"/>
      <c r="Z34" s="8"/>
    </row>
    <row r="35">
      <c r="A35" s="8"/>
      <c r="B35" s="8"/>
      <c r="C35" s="8"/>
      <c r="D35" s="8"/>
      <c r="E35" s="8"/>
      <c r="F35" s="8"/>
      <c r="G35" s="183" t="s">
        <v>753</v>
      </c>
      <c r="H35" s="8"/>
      <c r="I35" s="8"/>
      <c r="J35" s="158" t="str">
        <f>COUNTIF(J3:J29, "blocked")</f>
        <v>0</v>
      </c>
      <c r="K35" s="158"/>
      <c r="L35" s="158" t="str">
        <f>COUNTIF(L3:L29, "blocked")</f>
        <v>0</v>
      </c>
      <c r="M35" s="147"/>
      <c r="N35" s="8"/>
      <c r="O35" s="8"/>
      <c r="P35" s="8"/>
      <c r="Q35" s="8"/>
      <c r="R35" s="8"/>
      <c r="S35" s="8"/>
      <c r="T35" s="8"/>
      <c r="U35" s="8"/>
      <c r="V35" s="8"/>
      <c r="W35" s="8"/>
      <c r="X35" s="8"/>
      <c r="Y35" s="8"/>
      <c r="Z35" s="8"/>
    </row>
    <row r="36">
      <c r="A36" s="8"/>
      <c r="B36" s="8"/>
      <c r="C36" s="8"/>
      <c r="D36" s="8"/>
      <c r="E36" s="8"/>
      <c r="F36" s="8"/>
      <c r="G36" s="185" t="s">
        <v>134</v>
      </c>
      <c r="H36" s="8"/>
      <c r="I36" s="8"/>
      <c r="J36" s="158" t="str">
        <f>COUNTIF(J3:J29, "not tested")</f>
        <v>0</v>
      </c>
      <c r="K36" s="158"/>
      <c r="L36" s="158" t="str">
        <f>COUNTIF(L3:L29, "not tested")</f>
        <v>2</v>
      </c>
      <c r="M36" s="147"/>
      <c r="N36" s="8"/>
      <c r="O36" s="8"/>
      <c r="P36" s="8"/>
      <c r="Q36" s="8"/>
      <c r="R36" s="8"/>
      <c r="S36" s="8"/>
      <c r="T36" s="8"/>
      <c r="U36" s="8"/>
      <c r="V36" s="8"/>
      <c r="W36" s="8"/>
      <c r="X36" s="8"/>
      <c r="Y36" s="8"/>
      <c r="Z36" s="8"/>
    </row>
    <row r="37">
      <c r="A37" s="8"/>
      <c r="B37" s="8"/>
      <c r="C37" s="8"/>
      <c r="D37" s="8"/>
      <c r="E37" s="8"/>
      <c r="F37" s="8"/>
      <c r="G37" s="8"/>
      <c r="H37" s="8"/>
      <c r="I37" s="8"/>
      <c r="M37" s="57"/>
      <c r="N37" s="8"/>
      <c r="O37" s="8"/>
      <c r="P37" s="8"/>
      <c r="Q37" s="8"/>
      <c r="R37" s="8"/>
      <c r="S37" s="8"/>
      <c r="T37" s="8"/>
      <c r="U37" s="8"/>
      <c r="V37" s="8"/>
      <c r="W37" s="8"/>
      <c r="X37" s="8"/>
      <c r="Y37" s="8"/>
      <c r="Z37" s="8"/>
    </row>
    <row r="38">
      <c r="A38" s="8"/>
      <c r="B38" s="8"/>
      <c r="C38" s="8"/>
      <c r="D38" s="8"/>
      <c r="E38" s="8"/>
      <c r="F38" s="8"/>
      <c r="G38" s="8"/>
      <c r="H38" s="8"/>
      <c r="I38" s="8"/>
      <c r="M38" s="57"/>
      <c r="N38" s="8"/>
      <c r="O38" s="8"/>
      <c r="P38" s="8"/>
      <c r="Q38" s="8"/>
      <c r="R38" s="8"/>
      <c r="S38" s="8"/>
      <c r="T38" s="8"/>
      <c r="U38" s="8"/>
      <c r="V38" s="8"/>
      <c r="W38" s="8"/>
      <c r="X38" s="8"/>
      <c r="Y38" s="8"/>
      <c r="Z38" s="8"/>
    </row>
    <row r="39">
      <c r="A39" s="8"/>
      <c r="B39" s="8"/>
      <c r="C39" s="8"/>
      <c r="D39" s="8"/>
      <c r="E39" s="8"/>
      <c r="F39" s="8"/>
      <c r="G39" s="8"/>
      <c r="H39" s="8"/>
      <c r="I39" s="8"/>
      <c r="M39" s="57"/>
      <c r="N39" s="8"/>
      <c r="O39" s="8"/>
      <c r="P39" s="8"/>
      <c r="Q39" s="8"/>
      <c r="R39" s="8"/>
      <c r="S39" s="8"/>
      <c r="T39" s="8"/>
      <c r="U39" s="8"/>
      <c r="V39" s="8"/>
      <c r="W39" s="8"/>
      <c r="X39" s="8"/>
      <c r="Y39" s="8"/>
      <c r="Z39" s="8"/>
    </row>
    <row r="40">
      <c r="A40" s="8"/>
      <c r="B40" s="8"/>
      <c r="C40" s="8"/>
      <c r="D40" s="8"/>
      <c r="E40" s="8"/>
      <c r="F40" s="8"/>
      <c r="G40" s="8"/>
      <c r="H40" s="8"/>
      <c r="I40" s="8"/>
      <c r="J40" s="69"/>
      <c r="L40" s="69"/>
      <c r="M40" s="57"/>
      <c r="N40" s="8"/>
      <c r="O40" s="8"/>
      <c r="P40" s="8"/>
      <c r="Q40" s="8"/>
      <c r="R40" s="8"/>
      <c r="S40" s="8"/>
      <c r="T40" s="8"/>
      <c r="U40" s="8"/>
      <c r="V40" s="8"/>
      <c r="W40" s="8"/>
      <c r="X40" s="8"/>
      <c r="Y40" s="8"/>
      <c r="Z40" s="8"/>
    </row>
    <row r="41">
      <c r="A41" s="8"/>
      <c r="B41" s="8"/>
      <c r="C41" s="8"/>
      <c r="D41" s="8"/>
      <c r="E41" s="8"/>
      <c r="F41" s="8"/>
      <c r="G41" s="8"/>
      <c r="H41" s="8"/>
      <c r="I41" s="8"/>
      <c r="M41" s="57"/>
      <c r="N41" s="8"/>
      <c r="O41" s="8"/>
      <c r="P41" s="8"/>
      <c r="Q41" s="8"/>
      <c r="R41" s="8"/>
      <c r="S41" s="8"/>
      <c r="T41" s="8"/>
      <c r="U41" s="8"/>
      <c r="V41" s="8"/>
      <c r="W41" s="8"/>
      <c r="X41" s="8"/>
      <c r="Y41" s="8"/>
      <c r="Z41" s="8"/>
    </row>
    <row r="42">
      <c r="A42" s="8"/>
      <c r="B42" s="8"/>
      <c r="C42" s="8"/>
      <c r="D42" s="8"/>
      <c r="E42" s="8"/>
      <c r="F42" s="8"/>
      <c r="G42" s="8"/>
      <c r="H42" s="8"/>
      <c r="I42" s="8"/>
      <c r="J42" s="237"/>
      <c r="K42" s="237"/>
      <c r="L42" s="237"/>
      <c r="M42" s="238"/>
      <c r="N42" s="8"/>
      <c r="O42" s="8"/>
      <c r="P42" s="8"/>
      <c r="Q42" s="8"/>
      <c r="R42" s="8"/>
      <c r="S42" s="8"/>
      <c r="T42" s="8"/>
      <c r="U42" s="8"/>
      <c r="V42" s="8"/>
      <c r="W42" s="8"/>
      <c r="X42" s="8"/>
      <c r="Y42" s="8"/>
      <c r="Z42" s="8"/>
    </row>
    <row r="43">
      <c r="A43" s="8"/>
      <c r="B43" s="8"/>
      <c r="C43" s="8"/>
      <c r="D43" s="8"/>
      <c r="E43" s="8"/>
      <c r="F43" s="8"/>
      <c r="G43" s="8"/>
      <c r="H43" s="8"/>
      <c r="I43" s="8"/>
      <c r="M43" s="57"/>
      <c r="N43" s="8"/>
      <c r="O43" s="8"/>
      <c r="P43" s="8"/>
      <c r="Q43" s="8"/>
      <c r="R43" s="8"/>
      <c r="S43" s="8"/>
      <c r="T43" s="8"/>
      <c r="U43" s="8"/>
      <c r="V43" s="8"/>
      <c r="W43" s="8"/>
      <c r="X43" s="8"/>
      <c r="Y43" s="8"/>
      <c r="Z43" s="8"/>
    </row>
    <row r="44">
      <c r="A44" s="8"/>
      <c r="B44" s="8"/>
      <c r="C44" s="8"/>
      <c r="D44" s="8"/>
      <c r="E44" s="8"/>
      <c r="F44" s="8"/>
      <c r="G44" s="8"/>
      <c r="H44" s="8"/>
      <c r="I44" s="8"/>
      <c r="M44" s="57"/>
      <c r="N44" s="8"/>
      <c r="O44" s="8"/>
      <c r="P44" s="8"/>
      <c r="Q44" s="8"/>
      <c r="R44" s="8"/>
      <c r="S44" s="8"/>
      <c r="T44" s="8"/>
      <c r="U44" s="8"/>
      <c r="V44" s="8"/>
      <c r="W44" s="8"/>
      <c r="X44" s="8"/>
      <c r="Y44" s="8"/>
      <c r="Z44" s="8"/>
    </row>
    <row r="45">
      <c r="A45" s="8"/>
      <c r="B45" s="8"/>
      <c r="C45" s="8"/>
      <c r="D45" s="8"/>
      <c r="E45" s="8"/>
      <c r="F45" s="8"/>
      <c r="G45" s="8"/>
      <c r="H45" s="8"/>
      <c r="I45" s="8"/>
      <c r="M45" s="57"/>
      <c r="N45" s="8"/>
      <c r="O45" s="8"/>
      <c r="P45" s="8"/>
      <c r="Q45" s="8"/>
      <c r="R45" s="8"/>
      <c r="S45" s="8"/>
      <c r="T45" s="8"/>
      <c r="U45" s="8"/>
      <c r="V45" s="8"/>
      <c r="W45" s="8"/>
      <c r="X45" s="8"/>
      <c r="Y45" s="8"/>
      <c r="Z45" s="8"/>
    </row>
    <row r="46">
      <c r="A46" s="8"/>
      <c r="B46" s="8"/>
      <c r="C46" s="8"/>
      <c r="D46" s="8"/>
      <c r="E46" s="8"/>
      <c r="F46" s="8"/>
      <c r="G46" s="8"/>
      <c r="H46" s="8"/>
      <c r="I46" s="8"/>
      <c r="M46" s="57"/>
      <c r="N46" s="8"/>
      <c r="O46" s="8"/>
      <c r="P46" s="8"/>
      <c r="Q46" s="8"/>
      <c r="R46" s="8"/>
      <c r="S46" s="8"/>
      <c r="T46" s="8"/>
      <c r="U46" s="8"/>
      <c r="V46" s="8"/>
      <c r="W46" s="8"/>
      <c r="X46" s="8"/>
      <c r="Y46" s="8"/>
      <c r="Z46" s="8"/>
    </row>
    <row r="47">
      <c r="A47" s="8"/>
      <c r="B47" s="8"/>
      <c r="C47" s="8"/>
      <c r="D47" s="8"/>
      <c r="E47" s="8"/>
      <c r="F47" s="8"/>
      <c r="G47" s="8"/>
      <c r="H47" s="8"/>
      <c r="I47" s="8"/>
      <c r="J47" s="237"/>
      <c r="K47" s="237"/>
      <c r="L47" s="237"/>
      <c r="M47" s="238"/>
      <c r="N47" s="8"/>
      <c r="O47" s="8"/>
      <c r="P47" s="8"/>
      <c r="Q47" s="8"/>
      <c r="R47" s="8"/>
      <c r="S47" s="8"/>
      <c r="T47" s="8"/>
      <c r="U47" s="8"/>
      <c r="V47" s="8"/>
      <c r="W47" s="8"/>
      <c r="X47" s="8"/>
      <c r="Y47" s="8"/>
      <c r="Z47" s="8"/>
    </row>
    <row r="48">
      <c r="A48" s="8"/>
      <c r="B48" s="8"/>
      <c r="C48" s="8"/>
      <c r="D48" s="8"/>
      <c r="E48" s="8"/>
      <c r="F48" s="8"/>
      <c r="G48" s="8"/>
      <c r="H48" s="8"/>
      <c r="I48" s="8"/>
      <c r="J48" s="237"/>
      <c r="K48" s="237"/>
      <c r="L48" s="237"/>
      <c r="M48" s="238"/>
      <c r="N48" s="8"/>
      <c r="O48" s="8"/>
      <c r="P48" s="8"/>
      <c r="Q48" s="8"/>
      <c r="R48" s="8"/>
      <c r="S48" s="8"/>
      <c r="T48" s="8"/>
      <c r="U48" s="8"/>
      <c r="V48" s="8"/>
      <c r="W48" s="8"/>
      <c r="X48" s="8"/>
      <c r="Y48" s="8"/>
      <c r="Z48" s="8"/>
    </row>
    <row r="49">
      <c r="A49" s="8"/>
      <c r="B49" s="8"/>
      <c r="C49" s="8"/>
      <c r="D49" s="8"/>
      <c r="E49" s="8"/>
      <c r="F49" s="8"/>
      <c r="G49" s="8"/>
      <c r="H49" s="8"/>
      <c r="I49" s="8"/>
      <c r="J49" s="237"/>
      <c r="K49" s="237"/>
      <c r="L49" s="237"/>
      <c r="M49" s="238"/>
      <c r="N49" s="8"/>
      <c r="O49" s="8"/>
      <c r="P49" s="8"/>
      <c r="Q49" s="8"/>
      <c r="R49" s="8"/>
      <c r="S49" s="8"/>
      <c r="T49" s="8"/>
      <c r="U49" s="8"/>
      <c r="V49" s="8"/>
      <c r="W49" s="8"/>
      <c r="X49" s="8"/>
      <c r="Y49" s="8"/>
      <c r="Z49" s="8"/>
    </row>
    <row r="50">
      <c r="A50" s="8"/>
      <c r="B50" s="8"/>
      <c r="C50" s="8"/>
      <c r="D50" s="8"/>
      <c r="E50" s="8"/>
      <c r="F50" s="8"/>
      <c r="G50" s="8"/>
      <c r="H50" s="8"/>
      <c r="I50" s="8"/>
      <c r="M50" s="57"/>
      <c r="N50" s="8"/>
      <c r="O50" s="8"/>
      <c r="P50" s="8"/>
      <c r="Q50" s="8"/>
      <c r="R50" s="8"/>
      <c r="S50" s="8"/>
      <c r="T50" s="8"/>
      <c r="U50" s="8"/>
      <c r="V50" s="8"/>
      <c r="W50" s="8"/>
      <c r="X50" s="8"/>
      <c r="Y50" s="8"/>
      <c r="Z50" s="8"/>
    </row>
    <row r="51">
      <c r="A51" s="8"/>
      <c r="B51" s="8"/>
      <c r="C51" s="8"/>
      <c r="D51" s="8"/>
      <c r="E51" s="8"/>
      <c r="F51" s="8"/>
      <c r="G51" s="8"/>
      <c r="H51" s="8"/>
      <c r="I51" s="8"/>
      <c r="M51" s="57"/>
      <c r="N51" s="8"/>
      <c r="O51" s="8"/>
      <c r="P51" s="8"/>
      <c r="Q51" s="8"/>
      <c r="R51" s="8"/>
      <c r="S51" s="8"/>
      <c r="T51" s="8"/>
      <c r="U51" s="8"/>
      <c r="V51" s="8"/>
      <c r="W51" s="8"/>
      <c r="X51" s="8"/>
      <c r="Y51" s="8"/>
      <c r="Z51" s="8"/>
    </row>
    <row r="52">
      <c r="A52" s="8"/>
      <c r="B52" s="8"/>
      <c r="C52" s="8"/>
      <c r="D52" s="8"/>
      <c r="E52" s="8"/>
      <c r="F52" s="8"/>
      <c r="G52" s="8"/>
      <c r="H52" s="8"/>
      <c r="I52" s="8"/>
      <c r="M52" s="57"/>
      <c r="N52" s="8"/>
      <c r="O52" s="8"/>
      <c r="P52" s="8"/>
      <c r="Q52" s="8"/>
      <c r="R52" s="8"/>
      <c r="S52" s="8"/>
      <c r="T52" s="8"/>
      <c r="U52" s="8"/>
      <c r="V52" s="8"/>
      <c r="W52" s="8"/>
      <c r="X52" s="8"/>
      <c r="Y52" s="8"/>
      <c r="Z52" s="8"/>
    </row>
    <row r="53">
      <c r="A53" s="8"/>
      <c r="B53" s="8"/>
      <c r="C53" s="8"/>
      <c r="D53" s="8"/>
      <c r="E53" s="8"/>
      <c r="F53" s="8"/>
      <c r="G53" s="8"/>
      <c r="H53" s="8"/>
      <c r="I53" s="8"/>
      <c r="M53" s="57"/>
      <c r="N53" s="8"/>
      <c r="O53" s="8"/>
      <c r="P53" s="8"/>
      <c r="Q53" s="8"/>
      <c r="R53" s="8"/>
      <c r="S53" s="8"/>
      <c r="T53" s="8"/>
      <c r="U53" s="8"/>
      <c r="V53" s="8"/>
      <c r="W53" s="8"/>
      <c r="X53" s="8"/>
      <c r="Y53" s="8"/>
      <c r="Z53" s="8"/>
    </row>
    <row r="54">
      <c r="A54" s="8"/>
      <c r="B54" s="8"/>
      <c r="C54" s="8"/>
      <c r="D54" s="8"/>
      <c r="E54" s="8"/>
      <c r="F54" s="8"/>
      <c r="G54" s="8"/>
      <c r="H54" s="8"/>
      <c r="I54" s="8"/>
      <c r="J54" s="237"/>
      <c r="K54" s="237"/>
      <c r="L54" s="237"/>
      <c r="M54" s="238"/>
      <c r="N54" s="8"/>
      <c r="O54" s="8"/>
      <c r="P54" s="8"/>
      <c r="Q54" s="8"/>
      <c r="R54" s="8"/>
      <c r="S54" s="8"/>
      <c r="T54" s="8"/>
      <c r="U54" s="8"/>
      <c r="V54" s="8"/>
      <c r="W54" s="8"/>
      <c r="X54" s="8"/>
      <c r="Y54" s="8"/>
      <c r="Z54" s="8"/>
    </row>
    <row r="55">
      <c r="A55" s="8"/>
      <c r="B55" s="8"/>
      <c r="C55" s="8"/>
      <c r="D55" s="8"/>
      <c r="E55" s="8"/>
      <c r="F55" s="8"/>
      <c r="G55" s="8"/>
      <c r="H55" s="8"/>
      <c r="I55" s="8"/>
      <c r="J55" s="237"/>
      <c r="K55" s="237"/>
      <c r="L55" s="237"/>
      <c r="M55" s="238"/>
      <c r="N55" s="8"/>
      <c r="O55" s="8"/>
      <c r="P55" s="8"/>
      <c r="Q55" s="8"/>
      <c r="R55" s="8"/>
      <c r="S55" s="8"/>
      <c r="T55" s="8"/>
      <c r="U55" s="8"/>
      <c r="V55" s="8"/>
      <c r="W55" s="8"/>
      <c r="X55" s="8"/>
      <c r="Y55" s="8"/>
      <c r="Z55" s="8"/>
    </row>
    <row r="56">
      <c r="A56" s="8"/>
      <c r="B56" s="8"/>
      <c r="C56" s="8"/>
      <c r="D56" s="8"/>
      <c r="E56" s="8"/>
      <c r="F56" s="8"/>
      <c r="G56" s="8"/>
      <c r="H56" s="8"/>
      <c r="I56" s="8"/>
      <c r="J56" s="237"/>
      <c r="K56" s="237"/>
      <c r="L56" s="237"/>
      <c r="M56" s="238"/>
      <c r="N56" s="8"/>
      <c r="O56" s="8"/>
      <c r="P56" s="8"/>
      <c r="Q56" s="8"/>
      <c r="R56" s="8"/>
      <c r="S56" s="8"/>
      <c r="T56" s="8"/>
      <c r="U56" s="8"/>
      <c r="V56" s="8"/>
      <c r="W56" s="8"/>
      <c r="X56" s="8"/>
      <c r="Y56" s="8"/>
      <c r="Z56" s="8"/>
    </row>
    <row r="57">
      <c r="A57" s="8"/>
      <c r="B57" s="8"/>
      <c r="C57" s="8"/>
      <c r="D57" s="8"/>
      <c r="E57" s="8"/>
      <c r="F57" s="8"/>
      <c r="G57" s="8"/>
      <c r="H57" s="8"/>
      <c r="I57" s="8"/>
      <c r="J57" s="237"/>
      <c r="K57" s="237"/>
      <c r="L57" s="237"/>
      <c r="M57" s="238"/>
      <c r="N57" s="8"/>
      <c r="O57" s="8"/>
      <c r="P57" s="8"/>
      <c r="Q57" s="8"/>
      <c r="R57" s="8"/>
      <c r="S57" s="8"/>
      <c r="T57" s="8"/>
      <c r="U57" s="8"/>
      <c r="V57" s="8"/>
      <c r="W57" s="8"/>
      <c r="X57" s="8"/>
      <c r="Y57" s="8"/>
      <c r="Z57" s="8"/>
    </row>
    <row r="58">
      <c r="A58" s="8"/>
      <c r="B58" s="8"/>
      <c r="C58" s="8"/>
      <c r="D58" s="8"/>
      <c r="E58" s="8"/>
      <c r="F58" s="8"/>
      <c r="G58" s="8"/>
      <c r="H58" s="8"/>
      <c r="I58" s="8"/>
      <c r="J58" s="237"/>
      <c r="K58" s="237"/>
      <c r="L58" s="237"/>
      <c r="M58" s="238"/>
      <c r="N58" s="8"/>
      <c r="O58" s="8"/>
      <c r="P58" s="8"/>
      <c r="Q58" s="8"/>
      <c r="R58" s="8"/>
      <c r="S58" s="8"/>
      <c r="T58" s="8"/>
      <c r="U58" s="8"/>
      <c r="V58" s="8"/>
      <c r="W58" s="8"/>
      <c r="X58" s="8"/>
      <c r="Y58" s="8"/>
      <c r="Z58" s="8"/>
    </row>
    <row r="59">
      <c r="A59" s="8"/>
      <c r="B59" s="8"/>
      <c r="C59" s="8"/>
      <c r="D59" s="8"/>
      <c r="E59" s="8"/>
      <c r="F59" s="8"/>
      <c r="G59" s="8"/>
      <c r="H59" s="8"/>
      <c r="I59" s="8"/>
      <c r="J59" s="237"/>
      <c r="K59" s="237"/>
      <c r="L59" s="237"/>
      <c r="M59" s="238"/>
      <c r="N59" s="8"/>
      <c r="O59" s="8"/>
      <c r="P59" s="8"/>
      <c r="Q59" s="8"/>
      <c r="R59" s="8"/>
      <c r="S59" s="8"/>
      <c r="T59" s="8"/>
      <c r="U59" s="8"/>
      <c r="V59" s="8"/>
      <c r="W59" s="8"/>
      <c r="X59" s="8"/>
      <c r="Y59" s="8"/>
      <c r="Z59" s="8"/>
    </row>
    <row r="60">
      <c r="A60" s="8"/>
      <c r="B60" s="8"/>
      <c r="C60" s="8"/>
      <c r="D60" s="8"/>
      <c r="E60" s="8"/>
      <c r="F60" s="8"/>
      <c r="G60" s="8"/>
      <c r="H60" s="8"/>
      <c r="I60" s="8"/>
      <c r="J60" s="237"/>
      <c r="K60" s="237"/>
      <c r="L60" s="237"/>
      <c r="M60" s="238"/>
      <c r="N60" s="8"/>
      <c r="O60" s="8"/>
      <c r="P60" s="8"/>
      <c r="Q60" s="8"/>
      <c r="R60" s="8"/>
      <c r="S60" s="8"/>
      <c r="T60" s="8"/>
      <c r="U60" s="8"/>
      <c r="V60" s="8"/>
      <c r="W60" s="8"/>
      <c r="X60" s="8"/>
      <c r="Y60" s="8"/>
      <c r="Z60" s="8"/>
    </row>
    <row r="61">
      <c r="A61" s="8"/>
      <c r="B61" s="8"/>
      <c r="C61" s="8"/>
      <c r="D61" s="8"/>
      <c r="E61" s="8"/>
      <c r="F61" s="8"/>
      <c r="G61" s="8"/>
      <c r="H61" s="8"/>
      <c r="I61" s="8"/>
      <c r="J61" s="237"/>
      <c r="K61" s="237"/>
      <c r="L61" s="237"/>
      <c r="M61" s="238"/>
      <c r="N61" s="8"/>
      <c r="O61" s="8"/>
      <c r="P61" s="8"/>
      <c r="Q61" s="8"/>
      <c r="R61" s="8"/>
      <c r="S61" s="8"/>
      <c r="T61" s="8"/>
      <c r="U61" s="8"/>
      <c r="V61" s="8"/>
      <c r="W61" s="8"/>
      <c r="X61" s="8"/>
      <c r="Y61" s="8"/>
      <c r="Z61" s="8"/>
    </row>
    <row r="62">
      <c r="A62" s="8"/>
      <c r="B62" s="8"/>
      <c r="C62" s="8"/>
      <c r="D62" s="8"/>
      <c r="E62" s="8"/>
      <c r="F62" s="8"/>
      <c r="G62" s="8"/>
      <c r="H62" s="8"/>
      <c r="I62" s="8"/>
      <c r="M62" s="57"/>
      <c r="N62" s="8"/>
      <c r="O62" s="8"/>
      <c r="P62" s="8"/>
      <c r="Q62" s="8"/>
      <c r="R62" s="8"/>
      <c r="S62" s="8"/>
      <c r="T62" s="8"/>
      <c r="U62" s="8"/>
      <c r="V62" s="8"/>
      <c r="W62" s="8"/>
      <c r="X62" s="8"/>
      <c r="Y62" s="8"/>
      <c r="Z62" s="8"/>
    </row>
    <row r="63">
      <c r="A63" s="8"/>
      <c r="B63" s="8"/>
      <c r="C63" s="8"/>
      <c r="D63" s="8"/>
      <c r="E63" s="8"/>
      <c r="F63" s="8"/>
      <c r="G63" s="8"/>
      <c r="H63" s="8"/>
      <c r="I63" s="8"/>
      <c r="M63" s="57"/>
      <c r="N63" s="8"/>
      <c r="O63" s="8"/>
      <c r="P63" s="8"/>
      <c r="Q63" s="8"/>
      <c r="R63" s="8"/>
      <c r="S63" s="8"/>
      <c r="T63" s="8"/>
      <c r="U63" s="8"/>
      <c r="V63" s="8"/>
      <c r="W63" s="8"/>
      <c r="X63" s="8"/>
      <c r="Y63" s="8"/>
      <c r="Z63" s="8"/>
    </row>
    <row r="64">
      <c r="A64" s="8"/>
      <c r="B64" s="8"/>
      <c r="C64" s="8"/>
      <c r="D64" s="8"/>
      <c r="E64" s="8"/>
      <c r="F64" s="8"/>
      <c r="G64" s="8"/>
      <c r="H64" s="8"/>
      <c r="I64" s="8"/>
      <c r="M64" s="57"/>
      <c r="N64" s="8"/>
      <c r="O64" s="8"/>
      <c r="P64" s="8"/>
      <c r="Q64" s="8"/>
      <c r="R64" s="8"/>
      <c r="S64" s="8"/>
      <c r="T64" s="8"/>
      <c r="U64" s="8"/>
      <c r="V64" s="8"/>
      <c r="W64" s="8"/>
      <c r="X64" s="8"/>
      <c r="Y64" s="8"/>
      <c r="Z64" s="8"/>
    </row>
    <row r="65">
      <c r="A65" s="8"/>
      <c r="B65" s="8"/>
      <c r="C65" s="8"/>
      <c r="D65" s="8"/>
      <c r="E65" s="8"/>
      <c r="F65" s="8"/>
      <c r="G65" s="8"/>
      <c r="H65" s="8"/>
      <c r="I65" s="8"/>
      <c r="M65" s="57"/>
      <c r="N65" s="8"/>
      <c r="O65" s="8"/>
      <c r="P65" s="8"/>
      <c r="Q65" s="8"/>
      <c r="R65" s="8"/>
      <c r="S65" s="8"/>
      <c r="T65" s="8"/>
      <c r="U65" s="8"/>
      <c r="V65" s="8"/>
      <c r="W65" s="8"/>
      <c r="X65" s="8"/>
      <c r="Y65" s="8"/>
      <c r="Z65" s="8"/>
    </row>
    <row r="66">
      <c r="A66" s="8"/>
      <c r="B66" s="8"/>
      <c r="C66" s="8"/>
      <c r="D66" s="8"/>
      <c r="E66" s="8"/>
      <c r="F66" s="8"/>
      <c r="G66" s="8"/>
      <c r="H66" s="8"/>
      <c r="I66" s="8"/>
      <c r="M66" s="57"/>
      <c r="N66" s="8"/>
      <c r="O66" s="8"/>
      <c r="P66" s="8"/>
      <c r="Q66" s="8"/>
      <c r="R66" s="8"/>
      <c r="S66" s="8"/>
      <c r="T66" s="8"/>
      <c r="U66" s="8"/>
      <c r="V66" s="8"/>
      <c r="W66" s="8"/>
      <c r="X66" s="8"/>
      <c r="Y66" s="8"/>
      <c r="Z66" s="8"/>
    </row>
    <row r="67">
      <c r="A67" s="8"/>
      <c r="B67" s="8"/>
      <c r="C67" s="8"/>
      <c r="D67" s="8"/>
      <c r="E67" s="8"/>
      <c r="F67" s="8"/>
      <c r="G67" s="8"/>
      <c r="H67" s="8"/>
      <c r="I67" s="8"/>
      <c r="M67" s="57"/>
      <c r="N67" s="8"/>
      <c r="O67" s="8"/>
      <c r="P67" s="8"/>
      <c r="Q67" s="8"/>
      <c r="R67" s="8"/>
      <c r="S67" s="8"/>
      <c r="T67" s="8"/>
      <c r="U67" s="8"/>
      <c r="V67" s="8"/>
      <c r="W67" s="8"/>
      <c r="X67" s="8"/>
      <c r="Y67" s="8"/>
      <c r="Z67" s="8"/>
    </row>
    <row r="68">
      <c r="A68" s="8"/>
      <c r="B68" s="8"/>
      <c r="C68" s="8"/>
      <c r="D68" s="8"/>
      <c r="E68" s="8"/>
      <c r="F68" s="8"/>
      <c r="G68" s="8"/>
      <c r="H68" s="8"/>
      <c r="I68" s="8"/>
      <c r="M68" s="57"/>
      <c r="N68" s="8"/>
      <c r="O68" s="8"/>
      <c r="P68" s="8"/>
      <c r="Q68" s="8"/>
      <c r="R68" s="8"/>
      <c r="S68" s="8"/>
      <c r="T68" s="8"/>
      <c r="U68" s="8"/>
      <c r="V68" s="8"/>
      <c r="W68" s="8"/>
      <c r="X68" s="8"/>
      <c r="Y68" s="8"/>
      <c r="Z68" s="8"/>
    </row>
    <row r="69">
      <c r="A69" s="8"/>
      <c r="B69" s="8"/>
      <c r="C69" s="8"/>
      <c r="D69" s="8"/>
      <c r="E69" s="8"/>
      <c r="F69" s="8"/>
      <c r="G69" s="8"/>
      <c r="H69" s="8"/>
      <c r="I69" s="8"/>
      <c r="M69" s="57"/>
      <c r="N69" s="8"/>
      <c r="O69" s="8"/>
      <c r="P69" s="8"/>
      <c r="Q69" s="8"/>
      <c r="R69" s="8"/>
      <c r="S69" s="8"/>
      <c r="T69" s="8"/>
      <c r="U69" s="8"/>
      <c r="V69" s="8"/>
      <c r="W69" s="8"/>
      <c r="X69" s="8"/>
      <c r="Y69" s="8"/>
      <c r="Z69" s="8"/>
    </row>
    <row r="70">
      <c r="A70" s="8"/>
      <c r="B70" s="8"/>
      <c r="C70" s="8"/>
      <c r="D70" s="8"/>
      <c r="E70" s="8"/>
      <c r="F70" s="8"/>
      <c r="G70" s="8"/>
      <c r="H70" s="8"/>
      <c r="I70" s="8"/>
      <c r="M70" s="57"/>
      <c r="N70" s="8"/>
      <c r="O70" s="8"/>
      <c r="P70" s="8"/>
      <c r="Q70" s="8"/>
      <c r="R70" s="8"/>
      <c r="S70" s="8"/>
      <c r="T70" s="8"/>
      <c r="U70" s="8"/>
      <c r="V70" s="8"/>
      <c r="W70" s="8"/>
      <c r="X70" s="8"/>
      <c r="Y70" s="8"/>
      <c r="Z70" s="8"/>
    </row>
    <row r="71">
      <c r="A71" s="8"/>
      <c r="B71" s="8"/>
      <c r="C71" s="8"/>
      <c r="D71" s="8"/>
      <c r="E71" s="8"/>
      <c r="F71" s="8"/>
      <c r="G71" s="8"/>
      <c r="H71" s="8"/>
      <c r="I71" s="8"/>
      <c r="M71" s="57"/>
      <c r="N71" s="8"/>
      <c r="O71" s="8"/>
      <c r="P71" s="8"/>
      <c r="Q71" s="8"/>
      <c r="R71" s="8"/>
      <c r="S71" s="8"/>
      <c r="T71" s="8"/>
      <c r="U71" s="8"/>
      <c r="V71" s="8"/>
      <c r="W71" s="8"/>
      <c r="X71" s="8"/>
      <c r="Y71" s="8"/>
      <c r="Z71" s="8"/>
    </row>
    <row r="72">
      <c r="A72" s="8"/>
      <c r="B72" s="8"/>
      <c r="C72" s="8"/>
      <c r="D72" s="8"/>
      <c r="E72" s="8"/>
      <c r="F72" s="8"/>
      <c r="G72" s="8"/>
      <c r="H72" s="8"/>
      <c r="I72" s="8"/>
      <c r="M72" s="57"/>
      <c r="N72" s="8"/>
      <c r="O72" s="8"/>
      <c r="P72" s="8"/>
      <c r="Q72" s="8"/>
      <c r="R72" s="8"/>
      <c r="S72" s="8"/>
      <c r="T72" s="8"/>
      <c r="U72" s="8"/>
      <c r="V72" s="8"/>
      <c r="W72" s="8"/>
      <c r="X72" s="8"/>
      <c r="Y72" s="8"/>
      <c r="Z72" s="8"/>
    </row>
    <row r="73">
      <c r="A73" s="8"/>
      <c r="B73" s="8"/>
      <c r="C73" s="8"/>
      <c r="D73" s="8"/>
      <c r="E73" s="8"/>
      <c r="F73" s="8"/>
      <c r="G73" s="8"/>
      <c r="H73" s="8"/>
      <c r="I73" s="8"/>
      <c r="M73" s="57"/>
      <c r="N73" s="8"/>
      <c r="O73" s="8"/>
      <c r="P73" s="8"/>
      <c r="Q73" s="8"/>
      <c r="R73" s="8"/>
      <c r="S73" s="8"/>
      <c r="T73" s="8"/>
      <c r="U73" s="8"/>
      <c r="V73" s="8"/>
      <c r="W73" s="8"/>
      <c r="X73" s="8"/>
      <c r="Y73" s="8"/>
      <c r="Z73" s="8"/>
    </row>
    <row r="74">
      <c r="A74" s="8"/>
      <c r="B74" s="8"/>
      <c r="C74" s="8"/>
      <c r="D74" s="8"/>
      <c r="E74" s="8"/>
      <c r="F74" s="8"/>
      <c r="G74" s="8"/>
      <c r="H74" s="8"/>
      <c r="I74" s="8"/>
      <c r="M74" s="57"/>
      <c r="N74" s="8"/>
      <c r="O74" s="8"/>
      <c r="P74" s="8"/>
      <c r="Q74" s="8"/>
      <c r="R74" s="8"/>
      <c r="S74" s="8"/>
      <c r="T74" s="8"/>
      <c r="U74" s="8"/>
      <c r="V74" s="8"/>
      <c r="W74" s="8"/>
      <c r="X74" s="8"/>
      <c r="Y74" s="8"/>
      <c r="Z74" s="8"/>
    </row>
    <row r="75">
      <c r="A75" s="8"/>
      <c r="B75" s="8"/>
      <c r="C75" s="8"/>
      <c r="D75" s="8"/>
      <c r="E75" s="8"/>
      <c r="F75" s="8"/>
      <c r="G75" s="8"/>
      <c r="H75" s="8"/>
      <c r="I75" s="8"/>
      <c r="M75" s="57"/>
      <c r="N75" s="8"/>
      <c r="O75" s="8"/>
      <c r="P75" s="8"/>
      <c r="Q75" s="8"/>
      <c r="R75" s="8"/>
      <c r="S75" s="8"/>
      <c r="T75" s="8"/>
      <c r="U75" s="8"/>
      <c r="V75" s="8"/>
      <c r="W75" s="8"/>
      <c r="X75" s="8"/>
      <c r="Y75" s="8"/>
      <c r="Z75" s="8"/>
    </row>
    <row r="76">
      <c r="A76" s="8"/>
      <c r="B76" s="8"/>
      <c r="C76" s="8"/>
      <c r="D76" s="8"/>
      <c r="E76" s="8"/>
      <c r="F76" s="8"/>
      <c r="G76" s="8"/>
      <c r="H76" s="8"/>
      <c r="I76" s="8"/>
      <c r="M76" s="57"/>
      <c r="N76" s="8"/>
      <c r="O76" s="8"/>
      <c r="P76" s="8"/>
      <c r="Q76" s="8"/>
      <c r="R76" s="8"/>
      <c r="S76" s="8"/>
      <c r="T76" s="8"/>
      <c r="U76" s="8"/>
      <c r="V76" s="8"/>
      <c r="W76" s="8"/>
      <c r="X76" s="8"/>
      <c r="Y76" s="8"/>
      <c r="Z76" s="8"/>
    </row>
    <row r="77">
      <c r="A77" s="8"/>
      <c r="B77" s="8"/>
      <c r="C77" s="8"/>
      <c r="D77" s="8"/>
      <c r="E77" s="8"/>
      <c r="F77" s="8"/>
      <c r="G77" s="8"/>
      <c r="H77" s="8"/>
      <c r="I77" s="8"/>
      <c r="M77" s="57"/>
      <c r="N77" s="8"/>
      <c r="O77" s="8"/>
      <c r="P77" s="8"/>
      <c r="Q77" s="8"/>
      <c r="R77" s="8"/>
      <c r="S77" s="8"/>
      <c r="T77" s="8"/>
      <c r="U77" s="8"/>
      <c r="V77" s="8"/>
      <c r="W77" s="8"/>
      <c r="X77" s="8"/>
      <c r="Y77" s="8"/>
      <c r="Z77" s="8"/>
    </row>
    <row r="78">
      <c r="A78" s="8"/>
      <c r="B78" s="8"/>
      <c r="C78" s="8"/>
      <c r="D78" s="8"/>
      <c r="E78" s="8"/>
      <c r="F78" s="8"/>
      <c r="G78" s="8"/>
      <c r="H78" s="8"/>
      <c r="I78" s="8"/>
      <c r="M78" s="57"/>
      <c r="N78" s="8"/>
      <c r="O78" s="8"/>
      <c r="P78" s="8"/>
      <c r="Q78" s="8"/>
      <c r="R78" s="8"/>
      <c r="S78" s="8"/>
      <c r="T78" s="8"/>
      <c r="U78" s="8"/>
      <c r="V78" s="8"/>
      <c r="W78" s="8"/>
      <c r="X78" s="8"/>
      <c r="Y78" s="8"/>
      <c r="Z78" s="8"/>
    </row>
    <row r="79">
      <c r="A79" s="8"/>
      <c r="B79" s="8"/>
      <c r="C79" s="8"/>
      <c r="D79" s="8"/>
      <c r="E79" s="8"/>
      <c r="F79" s="8"/>
      <c r="G79" s="8"/>
      <c r="H79" s="8"/>
      <c r="I79" s="8"/>
      <c r="M79" s="57"/>
      <c r="N79" s="8"/>
      <c r="O79" s="8"/>
      <c r="P79" s="8"/>
      <c r="Q79" s="8"/>
      <c r="R79" s="8"/>
      <c r="S79" s="8"/>
      <c r="T79" s="8"/>
      <c r="U79" s="8"/>
      <c r="V79" s="8"/>
      <c r="W79" s="8"/>
      <c r="X79" s="8"/>
      <c r="Y79" s="8"/>
      <c r="Z79" s="8"/>
    </row>
    <row r="80">
      <c r="A80" s="8"/>
      <c r="B80" s="8"/>
      <c r="C80" s="8"/>
      <c r="D80" s="8"/>
      <c r="E80" s="8"/>
      <c r="F80" s="8"/>
      <c r="G80" s="8"/>
      <c r="H80" s="8"/>
      <c r="I80" s="8"/>
      <c r="M80" s="57"/>
      <c r="N80" s="8"/>
      <c r="O80" s="8"/>
      <c r="P80" s="8"/>
      <c r="Q80" s="8"/>
      <c r="R80" s="8"/>
      <c r="S80" s="8"/>
      <c r="T80" s="8"/>
      <c r="U80" s="8"/>
      <c r="V80" s="8"/>
      <c r="W80" s="8"/>
      <c r="X80" s="8"/>
      <c r="Y80" s="8"/>
      <c r="Z80" s="8"/>
    </row>
    <row r="81">
      <c r="A81" s="8"/>
      <c r="B81" s="8"/>
      <c r="C81" s="8"/>
      <c r="D81" s="8"/>
      <c r="E81" s="8"/>
      <c r="F81" s="8"/>
      <c r="G81" s="8"/>
      <c r="H81" s="8"/>
      <c r="I81" s="8"/>
      <c r="M81" s="57"/>
      <c r="N81" s="8"/>
      <c r="O81" s="8"/>
      <c r="P81" s="8"/>
      <c r="Q81" s="8"/>
      <c r="R81" s="8"/>
      <c r="S81" s="8"/>
      <c r="T81" s="8"/>
      <c r="U81" s="8"/>
      <c r="V81" s="8"/>
      <c r="W81" s="8"/>
      <c r="X81" s="8"/>
      <c r="Y81" s="8"/>
      <c r="Z81" s="8"/>
    </row>
    <row r="82">
      <c r="A82" s="8"/>
      <c r="B82" s="8"/>
      <c r="C82" s="8"/>
      <c r="D82" s="8"/>
      <c r="E82" s="8"/>
      <c r="F82" s="8"/>
      <c r="G82" s="8"/>
      <c r="H82" s="8"/>
      <c r="I82" s="8"/>
      <c r="M82" s="57"/>
      <c r="N82" s="8"/>
      <c r="O82" s="8"/>
      <c r="P82" s="8"/>
      <c r="Q82" s="8"/>
      <c r="R82" s="8"/>
      <c r="S82" s="8"/>
      <c r="T82" s="8"/>
      <c r="U82" s="8"/>
      <c r="V82" s="8"/>
      <c r="W82" s="8"/>
      <c r="X82" s="8"/>
      <c r="Y82" s="8"/>
      <c r="Z82" s="8"/>
    </row>
    <row r="83">
      <c r="A83" s="8"/>
      <c r="B83" s="8"/>
      <c r="C83" s="8"/>
      <c r="D83" s="8"/>
      <c r="E83" s="8"/>
      <c r="F83" s="8"/>
      <c r="G83" s="8"/>
      <c r="H83" s="8"/>
      <c r="I83" s="8"/>
      <c r="M83" s="57"/>
      <c r="N83" s="8"/>
      <c r="O83" s="8"/>
      <c r="P83" s="8"/>
      <c r="Q83" s="8"/>
      <c r="R83" s="8"/>
      <c r="S83" s="8"/>
      <c r="T83" s="8"/>
      <c r="U83" s="8"/>
      <c r="V83" s="8"/>
      <c r="W83" s="8"/>
      <c r="X83" s="8"/>
      <c r="Y83" s="8"/>
      <c r="Z83" s="8"/>
    </row>
    <row r="84">
      <c r="A84" s="8"/>
      <c r="B84" s="8"/>
      <c r="C84" s="8"/>
      <c r="D84" s="8"/>
      <c r="E84" s="8"/>
      <c r="F84" s="8"/>
      <c r="G84" s="8"/>
      <c r="H84" s="8"/>
      <c r="I84" s="8"/>
      <c r="M84" s="57"/>
      <c r="N84" s="8"/>
      <c r="O84" s="8"/>
      <c r="P84" s="8"/>
      <c r="Q84" s="8"/>
      <c r="R84" s="8"/>
      <c r="S84" s="8"/>
      <c r="T84" s="8"/>
      <c r="U84" s="8"/>
      <c r="V84" s="8"/>
      <c r="W84" s="8"/>
      <c r="X84" s="8"/>
      <c r="Y84" s="8"/>
      <c r="Z84" s="8"/>
    </row>
    <row r="85">
      <c r="A85" s="8"/>
      <c r="B85" s="8"/>
      <c r="C85" s="8"/>
      <c r="D85" s="8"/>
      <c r="E85" s="8"/>
      <c r="F85" s="8"/>
      <c r="G85" s="8"/>
      <c r="H85" s="8"/>
      <c r="I85" s="8"/>
      <c r="M85" s="57"/>
      <c r="N85" s="8"/>
      <c r="O85" s="8"/>
      <c r="P85" s="8"/>
      <c r="Q85" s="8"/>
      <c r="R85" s="8"/>
      <c r="S85" s="8"/>
      <c r="T85" s="8"/>
      <c r="U85" s="8"/>
      <c r="V85" s="8"/>
      <c r="W85" s="8"/>
      <c r="X85" s="8"/>
      <c r="Y85" s="8"/>
      <c r="Z85" s="8"/>
    </row>
    <row r="86">
      <c r="A86" s="8"/>
      <c r="B86" s="8"/>
      <c r="C86" s="8"/>
      <c r="D86" s="8"/>
      <c r="E86" s="8"/>
      <c r="F86" s="8"/>
      <c r="G86" s="8"/>
      <c r="H86" s="8"/>
      <c r="I86" s="8"/>
      <c r="M86" s="57"/>
      <c r="N86" s="8"/>
      <c r="O86" s="8"/>
      <c r="P86" s="8"/>
      <c r="Q86" s="8"/>
      <c r="R86" s="8"/>
      <c r="S86" s="8"/>
      <c r="T86" s="8"/>
      <c r="U86" s="8"/>
      <c r="V86" s="8"/>
      <c r="W86" s="8"/>
      <c r="X86" s="8"/>
      <c r="Y86" s="8"/>
      <c r="Z86" s="8"/>
    </row>
    <row r="87">
      <c r="A87" s="8"/>
      <c r="B87" s="8"/>
      <c r="C87" s="8"/>
      <c r="D87" s="8"/>
      <c r="E87" s="8"/>
      <c r="F87" s="8"/>
      <c r="G87" s="8"/>
      <c r="H87" s="8"/>
      <c r="I87" s="8"/>
      <c r="M87" s="57"/>
      <c r="N87" s="8"/>
      <c r="O87" s="8"/>
      <c r="P87" s="8"/>
      <c r="Q87" s="8"/>
      <c r="R87" s="8"/>
      <c r="S87" s="8"/>
      <c r="T87" s="8"/>
      <c r="U87" s="8"/>
      <c r="V87" s="8"/>
      <c r="W87" s="8"/>
      <c r="X87" s="8"/>
      <c r="Y87" s="8"/>
      <c r="Z87" s="8"/>
    </row>
    <row r="88">
      <c r="A88" s="8"/>
      <c r="B88" s="8"/>
      <c r="C88" s="8"/>
      <c r="D88" s="8"/>
      <c r="E88" s="8"/>
      <c r="F88" s="8"/>
      <c r="G88" s="8"/>
      <c r="H88" s="8"/>
      <c r="I88" s="8"/>
      <c r="M88" s="57"/>
      <c r="N88" s="8"/>
      <c r="O88" s="8"/>
      <c r="P88" s="8"/>
      <c r="Q88" s="8"/>
      <c r="R88" s="8"/>
      <c r="S88" s="8"/>
      <c r="T88" s="8"/>
      <c r="U88" s="8"/>
      <c r="V88" s="8"/>
      <c r="W88" s="8"/>
      <c r="X88" s="8"/>
      <c r="Y88" s="8"/>
      <c r="Z88" s="8"/>
    </row>
    <row r="89">
      <c r="A89" s="8"/>
      <c r="B89" s="8"/>
      <c r="C89" s="8"/>
      <c r="D89" s="8"/>
      <c r="E89" s="8"/>
      <c r="F89" s="8"/>
      <c r="G89" s="8"/>
      <c r="H89" s="8"/>
      <c r="I89" s="8"/>
      <c r="M89" s="57"/>
      <c r="N89" s="8"/>
      <c r="O89" s="8"/>
      <c r="P89" s="8"/>
      <c r="Q89" s="8"/>
      <c r="R89" s="8"/>
      <c r="S89" s="8"/>
      <c r="T89" s="8"/>
      <c r="U89" s="8"/>
      <c r="V89" s="8"/>
      <c r="W89" s="8"/>
      <c r="X89" s="8"/>
      <c r="Y89" s="8"/>
      <c r="Z89" s="8"/>
    </row>
    <row r="90">
      <c r="A90" s="8"/>
      <c r="B90" s="8"/>
      <c r="C90" s="8"/>
      <c r="D90" s="8"/>
      <c r="E90" s="8"/>
      <c r="F90" s="8"/>
      <c r="G90" s="8"/>
      <c r="H90" s="8"/>
      <c r="I90" s="8"/>
      <c r="M90" s="57"/>
      <c r="N90" s="8"/>
      <c r="O90" s="8"/>
      <c r="P90" s="8"/>
      <c r="Q90" s="8"/>
      <c r="R90" s="8"/>
      <c r="S90" s="8"/>
      <c r="T90" s="8"/>
      <c r="U90" s="8"/>
      <c r="V90" s="8"/>
      <c r="W90" s="8"/>
      <c r="X90" s="8"/>
      <c r="Y90" s="8"/>
      <c r="Z90" s="8"/>
    </row>
    <row r="91">
      <c r="A91" s="8"/>
      <c r="B91" s="8"/>
      <c r="C91" s="8"/>
      <c r="D91" s="8"/>
      <c r="E91" s="8"/>
      <c r="F91" s="8"/>
      <c r="G91" s="8"/>
      <c r="H91" s="8"/>
      <c r="I91" s="8"/>
      <c r="M91" s="57"/>
      <c r="N91" s="8"/>
      <c r="O91" s="8"/>
      <c r="P91" s="8"/>
      <c r="Q91" s="8"/>
      <c r="R91" s="8"/>
      <c r="S91" s="8"/>
      <c r="T91" s="8"/>
      <c r="U91" s="8"/>
      <c r="V91" s="8"/>
      <c r="W91" s="8"/>
      <c r="X91" s="8"/>
      <c r="Y91" s="8"/>
      <c r="Z91" s="8"/>
    </row>
    <row r="92">
      <c r="A92" s="8"/>
      <c r="B92" s="8"/>
      <c r="C92" s="8"/>
      <c r="D92" s="8"/>
      <c r="E92" s="8"/>
      <c r="F92" s="8"/>
      <c r="G92" s="8"/>
      <c r="H92" s="8"/>
      <c r="I92" s="8"/>
      <c r="M92" s="57"/>
      <c r="N92" s="8"/>
      <c r="O92" s="8"/>
      <c r="P92" s="8"/>
      <c r="Q92" s="8"/>
      <c r="R92" s="8"/>
      <c r="S92" s="8"/>
      <c r="T92" s="8"/>
      <c r="U92" s="8"/>
      <c r="V92" s="8"/>
      <c r="W92" s="8"/>
      <c r="X92" s="8"/>
      <c r="Y92" s="8"/>
      <c r="Z92" s="8"/>
    </row>
    <row r="93">
      <c r="A93" s="8"/>
      <c r="B93" s="8"/>
      <c r="C93" s="8"/>
      <c r="D93" s="8"/>
      <c r="E93" s="8"/>
      <c r="F93" s="8"/>
      <c r="G93" s="8"/>
      <c r="H93" s="8"/>
      <c r="I93" s="8"/>
      <c r="M93" s="57"/>
      <c r="N93" s="8"/>
      <c r="O93" s="8"/>
      <c r="P93" s="8"/>
      <c r="Q93" s="8"/>
      <c r="R93" s="8"/>
      <c r="S93" s="8"/>
      <c r="T93" s="8"/>
      <c r="U93" s="8"/>
      <c r="V93" s="8"/>
      <c r="W93" s="8"/>
      <c r="X93" s="8"/>
      <c r="Y93" s="8"/>
      <c r="Z93" s="8"/>
    </row>
    <row r="94">
      <c r="A94" s="8"/>
      <c r="B94" s="8"/>
      <c r="C94" s="8"/>
      <c r="D94" s="8"/>
      <c r="E94" s="8"/>
      <c r="F94" s="8"/>
      <c r="G94" s="8"/>
      <c r="H94" s="8"/>
      <c r="I94" s="8"/>
      <c r="M94" s="57"/>
      <c r="N94" s="8"/>
      <c r="O94" s="8"/>
      <c r="P94" s="8"/>
      <c r="Q94" s="8"/>
      <c r="R94" s="8"/>
      <c r="S94" s="8"/>
      <c r="T94" s="8"/>
      <c r="U94" s="8"/>
      <c r="V94" s="8"/>
      <c r="W94" s="8"/>
      <c r="X94" s="8"/>
      <c r="Y94" s="8"/>
      <c r="Z94" s="8"/>
    </row>
    <row r="95">
      <c r="A95" s="8"/>
      <c r="B95" s="8"/>
      <c r="C95" s="8"/>
      <c r="D95" s="8"/>
      <c r="E95" s="8"/>
      <c r="F95" s="8"/>
      <c r="G95" s="8"/>
      <c r="H95" s="8"/>
      <c r="I95" s="8"/>
      <c r="M95" s="57"/>
      <c r="N95" s="8"/>
      <c r="O95" s="8"/>
      <c r="P95" s="8"/>
      <c r="Q95" s="8"/>
      <c r="R95" s="8"/>
      <c r="S95" s="8"/>
      <c r="T95" s="8"/>
      <c r="U95" s="8"/>
      <c r="V95" s="8"/>
      <c r="W95" s="8"/>
      <c r="X95" s="8"/>
      <c r="Y95" s="8"/>
      <c r="Z95" s="8"/>
    </row>
    <row r="96">
      <c r="A96" s="8"/>
      <c r="B96" s="8"/>
      <c r="C96" s="8"/>
      <c r="D96" s="8"/>
      <c r="E96" s="8"/>
      <c r="F96" s="8"/>
      <c r="G96" s="8"/>
      <c r="H96" s="8"/>
      <c r="I96" s="8"/>
      <c r="M96" s="57"/>
      <c r="N96" s="8"/>
      <c r="O96" s="8"/>
      <c r="P96" s="8"/>
      <c r="Q96" s="8"/>
      <c r="R96" s="8"/>
      <c r="S96" s="8"/>
      <c r="T96" s="8"/>
      <c r="U96" s="8"/>
      <c r="V96" s="8"/>
      <c r="W96" s="8"/>
      <c r="X96" s="8"/>
      <c r="Y96" s="8"/>
      <c r="Z96" s="8"/>
    </row>
    <row r="97">
      <c r="A97" s="8"/>
      <c r="B97" s="8"/>
      <c r="C97" s="8"/>
      <c r="D97" s="8"/>
      <c r="E97" s="8"/>
      <c r="F97" s="8"/>
      <c r="G97" s="8"/>
      <c r="H97" s="8"/>
      <c r="I97" s="8"/>
      <c r="M97" s="57"/>
      <c r="N97" s="8"/>
      <c r="O97" s="8"/>
      <c r="P97" s="8"/>
      <c r="Q97" s="8"/>
      <c r="R97" s="8"/>
      <c r="S97" s="8"/>
      <c r="T97" s="8"/>
      <c r="U97" s="8"/>
      <c r="V97" s="8"/>
      <c r="W97" s="8"/>
      <c r="X97" s="8"/>
      <c r="Y97" s="8"/>
      <c r="Z97" s="8"/>
    </row>
    <row r="98">
      <c r="A98" s="8"/>
      <c r="B98" s="8"/>
      <c r="C98" s="8"/>
      <c r="D98" s="8"/>
      <c r="E98" s="8"/>
      <c r="F98" s="8"/>
      <c r="G98" s="8"/>
      <c r="H98" s="8"/>
      <c r="I98" s="8"/>
      <c r="M98" s="57"/>
      <c r="N98" s="8"/>
      <c r="O98" s="8"/>
      <c r="P98" s="8"/>
      <c r="Q98" s="8"/>
      <c r="R98" s="8"/>
      <c r="S98" s="8"/>
      <c r="T98" s="8"/>
      <c r="U98" s="8"/>
      <c r="V98" s="8"/>
      <c r="W98" s="8"/>
      <c r="X98" s="8"/>
      <c r="Y98" s="8"/>
      <c r="Z98" s="8"/>
    </row>
    <row r="99">
      <c r="A99" s="8"/>
      <c r="B99" s="8"/>
      <c r="C99" s="8"/>
      <c r="D99" s="8"/>
      <c r="E99" s="8"/>
      <c r="F99" s="8"/>
      <c r="G99" s="8"/>
      <c r="H99" s="8"/>
      <c r="I99" s="8"/>
      <c r="M99" s="57"/>
      <c r="N99" s="8"/>
      <c r="O99" s="8"/>
      <c r="P99" s="8"/>
      <c r="Q99" s="8"/>
      <c r="R99" s="8"/>
      <c r="S99" s="8"/>
      <c r="T99" s="8"/>
      <c r="U99" s="8"/>
      <c r="V99" s="8"/>
      <c r="W99" s="8"/>
      <c r="X99" s="8"/>
      <c r="Y99" s="8"/>
      <c r="Z99" s="8"/>
    </row>
    <row r="100">
      <c r="A100" s="8"/>
      <c r="B100" s="8"/>
      <c r="C100" s="8"/>
      <c r="D100" s="8"/>
      <c r="E100" s="8"/>
      <c r="F100" s="8"/>
      <c r="G100" s="8"/>
      <c r="H100" s="8"/>
      <c r="I100" s="8"/>
      <c r="M100" s="57"/>
      <c r="N100" s="8"/>
      <c r="O100" s="8"/>
      <c r="P100" s="8"/>
      <c r="Q100" s="8"/>
      <c r="R100" s="8"/>
      <c r="S100" s="8"/>
      <c r="T100" s="8"/>
      <c r="U100" s="8"/>
      <c r="V100" s="8"/>
      <c r="W100" s="8"/>
      <c r="X100" s="8"/>
      <c r="Y100" s="8"/>
      <c r="Z100" s="8"/>
    </row>
    <row r="101">
      <c r="A101" s="8"/>
      <c r="B101" s="8"/>
      <c r="C101" s="8"/>
      <c r="D101" s="8"/>
      <c r="E101" s="8"/>
      <c r="F101" s="8"/>
      <c r="G101" s="8"/>
      <c r="H101" s="8"/>
      <c r="I101" s="8"/>
      <c r="M101" s="57"/>
      <c r="N101" s="8"/>
      <c r="O101" s="8"/>
      <c r="P101" s="8"/>
      <c r="Q101" s="8"/>
      <c r="R101" s="8"/>
      <c r="S101" s="8"/>
      <c r="T101" s="8"/>
      <c r="U101" s="8"/>
      <c r="V101" s="8"/>
      <c r="W101" s="8"/>
      <c r="X101" s="8"/>
      <c r="Y101" s="8"/>
      <c r="Z101" s="8"/>
    </row>
    <row r="102">
      <c r="A102" s="8"/>
      <c r="B102" s="8"/>
      <c r="C102" s="8"/>
      <c r="D102" s="8"/>
      <c r="E102" s="8"/>
      <c r="F102" s="8"/>
      <c r="G102" s="8"/>
      <c r="H102" s="8"/>
      <c r="I102" s="8"/>
      <c r="M102" s="57"/>
      <c r="N102" s="8"/>
      <c r="O102" s="8"/>
      <c r="P102" s="8"/>
      <c r="Q102" s="8"/>
      <c r="R102" s="8"/>
      <c r="S102" s="8"/>
      <c r="T102" s="8"/>
      <c r="U102" s="8"/>
      <c r="V102" s="8"/>
      <c r="W102" s="8"/>
      <c r="X102" s="8"/>
      <c r="Y102" s="8"/>
      <c r="Z102" s="8"/>
    </row>
    <row r="103">
      <c r="A103" s="8"/>
      <c r="B103" s="8"/>
      <c r="C103" s="8"/>
      <c r="D103" s="8"/>
      <c r="E103" s="8"/>
      <c r="F103" s="8"/>
      <c r="G103" s="8"/>
      <c r="H103" s="8"/>
      <c r="I103" s="8"/>
      <c r="M103" s="57"/>
      <c r="N103" s="8"/>
      <c r="O103" s="8"/>
      <c r="P103" s="8"/>
      <c r="Q103" s="8"/>
      <c r="R103" s="8"/>
      <c r="S103" s="8"/>
      <c r="T103" s="8"/>
      <c r="U103" s="8"/>
      <c r="V103" s="8"/>
      <c r="W103" s="8"/>
      <c r="X103" s="8"/>
      <c r="Y103" s="8"/>
      <c r="Z103" s="8"/>
    </row>
    <row r="104">
      <c r="A104" s="8"/>
      <c r="B104" s="8"/>
      <c r="C104" s="8"/>
      <c r="D104" s="8"/>
      <c r="E104" s="8"/>
      <c r="F104" s="8"/>
      <c r="G104" s="8"/>
      <c r="H104" s="8"/>
      <c r="I104" s="8"/>
      <c r="M104" s="57"/>
      <c r="N104" s="8"/>
      <c r="O104" s="8"/>
      <c r="P104" s="8"/>
      <c r="Q104" s="8"/>
      <c r="R104" s="8"/>
      <c r="S104" s="8"/>
      <c r="T104" s="8"/>
      <c r="U104" s="8"/>
      <c r="V104" s="8"/>
      <c r="W104" s="8"/>
      <c r="X104" s="8"/>
      <c r="Y104" s="8"/>
      <c r="Z104" s="8"/>
    </row>
    <row r="105">
      <c r="A105" s="8"/>
      <c r="B105" s="8"/>
      <c r="C105" s="8"/>
      <c r="D105" s="8"/>
      <c r="E105" s="8"/>
      <c r="F105" s="8"/>
      <c r="G105" s="8"/>
      <c r="H105" s="8"/>
      <c r="I105" s="8"/>
      <c r="M105" s="57"/>
      <c r="N105" s="8"/>
      <c r="O105" s="8"/>
      <c r="P105" s="8"/>
      <c r="Q105" s="8"/>
      <c r="R105" s="8"/>
      <c r="S105" s="8"/>
      <c r="T105" s="8"/>
      <c r="U105" s="8"/>
      <c r="V105" s="8"/>
      <c r="W105" s="8"/>
      <c r="X105" s="8"/>
      <c r="Y105" s="8"/>
      <c r="Z105" s="8"/>
    </row>
    <row r="106">
      <c r="A106" s="8"/>
      <c r="B106" s="8"/>
      <c r="C106" s="8"/>
      <c r="D106" s="8"/>
      <c r="E106" s="8"/>
      <c r="F106" s="8"/>
      <c r="G106" s="8"/>
      <c r="H106" s="8"/>
      <c r="I106" s="8"/>
      <c r="M106" s="57"/>
      <c r="N106" s="8"/>
      <c r="O106" s="8"/>
      <c r="P106" s="8"/>
      <c r="Q106" s="8"/>
      <c r="R106" s="8"/>
      <c r="S106" s="8"/>
      <c r="T106" s="8"/>
      <c r="U106" s="8"/>
      <c r="V106" s="8"/>
      <c r="W106" s="8"/>
      <c r="X106" s="8"/>
      <c r="Y106" s="8"/>
      <c r="Z106" s="8"/>
    </row>
    <row r="107">
      <c r="A107" s="8"/>
      <c r="B107" s="8"/>
      <c r="C107" s="8"/>
      <c r="D107" s="8"/>
      <c r="E107" s="8"/>
      <c r="F107" s="8"/>
      <c r="G107" s="8"/>
      <c r="H107" s="8"/>
      <c r="I107" s="8"/>
      <c r="M107" s="57"/>
      <c r="N107" s="8"/>
      <c r="O107" s="8"/>
      <c r="P107" s="8"/>
      <c r="Q107" s="8"/>
      <c r="R107" s="8"/>
      <c r="S107" s="8"/>
      <c r="T107" s="8"/>
      <c r="U107" s="8"/>
      <c r="V107" s="8"/>
      <c r="W107" s="8"/>
      <c r="X107" s="8"/>
      <c r="Y107" s="8"/>
      <c r="Z107" s="8"/>
    </row>
    <row r="108">
      <c r="A108" s="8"/>
      <c r="B108" s="8"/>
      <c r="C108" s="8"/>
      <c r="D108" s="8"/>
      <c r="E108" s="8"/>
      <c r="F108" s="8"/>
      <c r="G108" s="8"/>
      <c r="H108" s="8"/>
      <c r="I108" s="8"/>
      <c r="M108" s="57"/>
      <c r="N108" s="8"/>
      <c r="O108" s="8"/>
      <c r="P108" s="8"/>
      <c r="Q108" s="8"/>
      <c r="R108" s="8"/>
      <c r="S108" s="8"/>
      <c r="T108" s="8"/>
      <c r="U108" s="8"/>
      <c r="V108" s="8"/>
      <c r="W108" s="8"/>
      <c r="X108" s="8"/>
      <c r="Y108" s="8"/>
      <c r="Z108" s="8"/>
    </row>
    <row r="109">
      <c r="A109" s="8"/>
      <c r="B109" s="8"/>
      <c r="C109" s="8"/>
      <c r="D109" s="8"/>
      <c r="E109" s="8"/>
      <c r="F109" s="8"/>
      <c r="G109" s="8"/>
      <c r="H109" s="8"/>
      <c r="I109" s="8"/>
      <c r="M109" s="57"/>
      <c r="N109" s="8"/>
      <c r="O109" s="8"/>
      <c r="P109" s="8"/>
      <c r="Q109" s="8"/>
      <c r="R109" s="8"/>
      <c r="S109" s="8"/>
      <c r="T109" s="8"/>
      <c r="U109" s="8"/>
      <c r="V109" s="8"/>
      <c r="W109" s="8"/>
      <c r="X109" s="8"/>
      <c r="Y109" s="8"/>
      <c r="Z109" s="8"/>
    </row>
    <row r="110">
      <c r="A110" s="8"/>
      <c r="B110" s="8"/>
      <c r="C110" s="8"/>
      <c r="D110" s="8"/>
      <c r="E110" s="8"/>
      <c r="F110" s="8"/>
      <c r="G110" s="8"/>
      <c r="H110" s="8"/>
      <c r="I110" s="8"/>
      <c r="M110" s="57"/>
      <c r="N110" s="8"/>
      <c r="O110" s="8"/>
      <c r="P110" s="8"/>
      <c r="Q110" s="8"/>
      <c r="R110" s="8"/>
      <c r="S110" s="8"/>
      <c r="T110" s="8"/>
      <c r="U110" s="8"/>
      <c r="V110" s="8"/>
      <c r="W110" s="8"/>
      <c r="X110" s="8"/>
      <c r="Y110" s="8"/>
      <c r="Z110" s="8"/>
    </row>
    <row r="111">
      <c r="A111" s="8"/>
      <c r="B111" s="8"/>
      <c r="C111" s="8"/>
      <c r="D111" s="8"/>
      <c r="E111" s="8"/>
      <c r="F111" s="8"/>
      <c r="G111" s="8"/>
      <c r="H111" s="8"/>
      <c r="I111" s="8"/>
      <c r="M111" s="57"/>
      <c r="N111" s="8"/>
      <c r="O111" s="8"/>
      <c r="P111" s="8"/>
      <c r="Q111" s="8"/>
      <c r="R111" s="8"/>
      <c r="S111" s="8"/>
      <c r="T111" s="8"/>
      <c r="U111" s="8"/>
      <c r="V111" s="8"/>
      <c r="W111" s="8"/>
      <c r="X111" s="8"/>
      <c r="Y111" s="8"/>
      <c r="Z111" s="8"/>
    </row>
    <row r="112">
      <c r="A112" s="8"/>
      <c r="B112" s="8"/>
      <c r="C112" s="8"/>
      <c r="D112" s="8"/>
      <c r="E112" s="8"/>
      <c r="F112" s="8"/>
      <c r="G112" s="8"/>
      <c r="H112" s="8"/>
      <c r="I112" s="8"/>
      <c r="M112" s="57"/>
      <c r="N112" s="8"/>
      <c r="O112" s="8"/>
      <c r="P112" s="8"/>
      <c r="Q112" s="8"/>
      <c r="R112" s="8"/>
      <c r="S112" s="8"/>
      <c r="T112" s="8"/>
      <c r="U112" s="8"/>
      <c r="V112" s="8"/>
      <c r="W112" s="8"/>
      <c r="X112" s="8"/>
      <c r="Y112" s="8"/>
      <c r="Z112" s="8"/>
    </row>
    <row r="113">
      <c r="A113" s="8"/>
      <c r="B113" s="8"/>
      <c r="C113" s="8"/>
      <c r="D113" s="8"/>
      <c r="E113" s="8"/>
      <c r="F113" s="8"/>
      <c r="G113" s="8"/>
      <c r="H113" s="8"/>
      <c r="I113" s="8"/>
      <c r="M113" s="57"/>
      <c r="N113" s="8"/>
      <c r="O113" s="8"/>
      <c r="P113" s="8"/>
      <c r="Q113" s="8"/>
      <c r="R113" s="8"/>
      <c r="S113" s="8"/>
      <c r="T113" s="8"/>
      <c r="U113" s="8"/>
      <c r="V113" s="8"/>
      <c r="W113" s="8"/>
      <c r="X113" s="8"/>
      <c r="Y113" s="8"/>
      <c r="Z113" s="8"/>
    </row>
    <row r="114">
      <c r="A114" s="8"/>
      <c r="B114" s="8"/>
      <c r="C114" s="8"/>
      <c r="D114" s="8"/>
      <c r="E114" s="8"/>
      <c r="F114" s="8"/>
      <c r="G114" s="8"/>
      <c r="H114" s="8"/>
      <c r="I114" s="8"/>
      <c r="M114" s="57"/>
      <c r="N114" s="8"/>
      <c r="O114" s="8"/>
      <c r="P114" s="8"/>
      <c r="Q114" s="8"/>
      <c r="R114" s="8"/>
      <c r="S114" s="8"/>
      <c r="T114" s="8"/>
      <c r="U114" s="8"/>
      <c r="V114" s="8"/>
      <c r="W114" s="8"/>
      <c r="X114" s="8"/>
      <c r="Y114" s="8"/>
      <c r="Z114" s="8"/>
    </row>
    <row r="115">
      <c r="A115" s="8"/>
      <c r="B115" s="8"/>
      <c r="C115" s="8"/>
      <c r="D115" s="8"/>
      <c r="E115" s="8"/>
      <c r="F115" s="8"/>
      <c r="G115" s="8"/>
      <c r="H115" s="8"/>
      <c r="I115" s="8"/>
      <c r="M115" s="57"/>
      <c r="N115" s="8"/>
      <c r="O115" s="8"/>
      <c r="P115" s="8"/>
      <c r="Q115" s="8"/>
      <c r="R115" s="8"/>
      <c r="S115" s="8"/>
      <c r="T115" s="8"/>
      <c r="U115" s="8"/>
      <c r="V115" s="8"/>
      <c r="W115" s="8"/>
      <c r="X115" s="8"/>
      <c r="Y115" s="8"/>
      <c r="Z115" s="8"/>
    </row>
    <row r="116">
      <c r="A116" s="8"/>
      <c r="B116" s="8"/>
      <c r="C116" s="8"/>
      <c r="D116" s="8"/>
      <c r="E116" s="8"/>
      <c r="F116" s="8"/>
      <c r="G116" s="8"/>
      <c r="H116" s="8"/>
      <c r="I116" s="8"/>
      <c r="M116" s="57"/>
      <c r="N116" s="8"/>
      <c r="O116" s="8"/>
      <c r="P116" s="8"/>
      <c r="Q116" s="8"/>
      <c r="R116" s="8"/>
      <c r="S116" s="8"/>
      <c r="T116" s="8"/>
      <c r="U116" s="8"/>
      <c r="V116" s="8"/>
      <c r="W116" s="8"/>
      <c r="X116" s="8"/>
      <c r="Y116" s="8"/>
      <c r="Z116" s="8"/>
    </row>
    <row r="117">
      <c r="A117" s="8"/>
      <c r="B117" s="8"/>
      <c r="C117" s="8"/>
      <c r="D117" s="8"/>
      <c r="E117" s="8"/>
      <c r="F117" s="8"/>
      <c r="G117" s="8"/>
      <c r="H117" s="8"/>
      <c r="I117" s="8"/>
      <c r="M117" s="57"/>
      <c r="N117" s="8"/>
      <c r="O117" s="8"/>
      <c r="P117" s="8"/>
      <c r="Q117" s="8"/>
      <c r="R117" s="8"/>
      <c r="S117" s="8"/>
      <c r="T117" s="8"/>
      <c r="U117" s="8"/>
      <c r="V117" s="8"/>
      <c r="W117" s="8"/>
      <c r="X117" s="8"/>
      <c r="Y117" s="8"/>
      <c r="Z117" s="8"/>
    </row>
    <row r="118">
      <c r="A118" s="8"/>
      <c r="B118" s="8"/>
      <c r="C118" s="8"/>
      <c r="D118" s="8"/>
      <c r="E118" s="8"/>
      <c r="F118" s="8"/>
      <c r="G118" s="8"/>
      <c r="H118" s="8"/>
      <c r="I118" s="8"/>
      <c r="M118" s="57"/>
      <c r="N118" s="8"/>
      <c r="O118" s="8"/>
      <c r="P118" s="8"/>
      <c r="Q118" s="8"/>
      <c r="R118" s="8"/>
      <c r="S118" s="8"/>
      <c r="T118" s="8"/>
      <c r="U118" s="8"/>
      <c r="V118" s="8"/>
      <c r="W118" s="8"/>
      <c r="X118" s="8"/>
      <c r="Y118" s="8"/>
      <c r="Z118" s="8"/>
    </row>
    <row r="119">
      <c r="A119" s="8"/>
      <c r="B119" s="8"/>
      <c r="C119" s="8"/>
      <c r="D119" s="8"/>
      <c r="E119" s="8"/>
      <c r="F119" s="8"/>
      <c r="G119" s="8"/>
      <c r="H119" s="8"/>
      <c r="I119" s="8"/>
      <c r="M119" s="57"/>
      <c r="N119" s="8"/>
      <c r="O119" s="8"/>
      <c r="P119" s="8"/>
      <c r="Q119" s="8"/>
      <c r="R119" s="8"/>
      <c r="S119" s="8"/>
      <c r="T119" s="8"/>
      <c r="U119" s="8"/>
      <c r="V119" s="8"/>
      <c r="W119" s="8"/>
      <c r="X119" s="8"/>
      <c r="Y119" s="8"/>
      <c r="Z119" s="8"/>
    </row>
    <row r="120">
      <c r="A120" s="8"/>
      <c r="B120" s="8"/>
      <c r="C120" s="8"/>
      <c r="D120" s="8"/>
      <c r="E120" s="8"/>
      <c r="F120" s="8"/>
      <c r="G120" s="8"/>
      <c r="H120" s="8"/>
      <c r="I120" s="8"/>
      <c r="M120" s="57"/>
      <c r="N120" s="8"/>
      <c r="O120" s="8"/>
      <c r="P120" s="8"/>
      <c r="Q120" s="8"/>
      <c r="R120" s="8"/>
      <c r="S120" s="8"/>
      <c r="T120" s="8"/>
      <c r="U120" s="8"/>
      <c r="V120" s="8"/>
      <c r="W120" s="8"/>
      <c r="X120" s="8"/>
      <c r="Y120" s="8"/>
      <c r="Z120" s="8"/>
    </row>
    <row r="121">
      <c r="A121" s="8"/>
      <c r="B121" s="8"/>
      <c r="C121" s="8"/>
      <c r="D121" s="8"/>
      <c r="E121" s="8"/>
      <c r="F121" s="8"/>
      <c r="G121" s="8"/>
      <c r="H121" s="8"/>
      <c r="I121" s="8"/>
      <c r="M121" s="57"/>
      <c r="N121" s="8"/>
      <c r="O121" s="8"/>
      <c r="P121" s="8"/>
      <c r="Q121" s="8"/>
      <c r="R121" s="8"/>
      <c r="S121" s="8"/>
      <c r="T121" s="8"/>
      <c r="U121" s="8"/>
      <c r="V121" s="8"/>
      <c r="W121" s="8"/>
      <c r="X121" s="8"/>
      <c r="Y121" s="8"/>
      <c r="Z121" s="8"/>
    </row>
    <row r="122">
      <c r="A122" s="8"/>
      <c r="B122" s="8"/>
      <c r="C122" s="8"/>
      <c r="D122" s="8"/>
      <c r="E122" s="8"/>
      <c r="F122" s="8"/>
      <c r="G122" s="8"/>
      <c r="H122" s="8"/>
      <c r="I122" s="8"/>
      <c r="M122" s="57"/>
      <c r="N122" s="8"/>
      <c r="O122" s="8"/>
      <c r="P122" s="8"/>
      <c r="Q122" s="8"/>
      <c r="R122" s="8"/>
      <c r="S122" s="8"/>
      <c r="T122" s="8"/>
      <c r="U122" s="8"/>
      <c r="V122" s="8"/>
      <c r="W122" s="8"/>
      <c r="X122" s="8"/>
      <c r="Y122" s="8"/>
      <c r="Z122" s="8"/>
    </row>
    <row r="123">
      <c r="A123" s="8"/>
      <c r="B123" s="8"/>
      <c r="C123" s="8"/>
      <c r="D123" s="8"/>
      <c r="E123" s="8"/>
      <c r="F123" s="8"/>
      <c r="G123" s="8"/>
      <c r="H123" s="8"/>
      <c r="I123" s="8"/>
      <c r="M123" s="57"/>
      <c r="N123" s="8"/>
      <c r="O123" s="8"/>
      <c r="P123" s="8"/>
      <c r="Q123" s="8"/>
      <c r="R123" s="8"/>
      <c r="S123" s="8"/>
      <c r="T123" s="8"/>
      <c r="U123" s="8"/>
      <c r="V123" s="8"/>
      <c r="W123" s="8"/>
      <c r="X123" s="8"/>
      <c r="Y123" s="8"/>
      <c r="Z123" s="8"/>
    </row>
    <row r="124">
      <c r="A124" s="8"/>
      <c r="B124" s="8"/>
      <c r="C124" s="8"/>
      <c r="D124" s="8"/>
      <c r="E124" s="8"/>
      <c r="F124" s="8"/>
      <c r="G124" s="8"/>
      <c r="H124" s="8"/>
      <c r="I124" s="8"/>
      <c r="M124" s="57"/>
      <c r="N124" s="8"/>
      <c r="O124" s="8"/>
      <c r="P124" s="8"/>
      <c r="Q124" s="8"/>
      <c r="R124" s="8"/>
      <c r="S124" s="8"/>
      <c r="T124" s="8"/>
      <c r="U124" s="8"/>
      <c r="V124" s="8"/>
      <c r="W124" s="8"/>
      <c r="X124" s="8"/>
      <c r="Y124" s="8"/>
      <c r="Z124" s="8"/>
    </row>
    <row r="125">
      <c r="A125" s="8"/>
      <c r="B125" s="8"/>
      <c r="C125" s="8"/>
      <c r="D125" s="8"/>
      <c r="E125" s="8"/>
      <c r="F125" s="8"/>
      <c r="G125" s="8"/>
      <c r="H125" s="8"/>
      <c r="I125" s="8"/>
      <c r="M125" s="57"/>
      <c r="N125" s="8"/>
      <c r="O125" s="8"/>
      <c r="P125" s="8"/>
      <c r="Q125" s="8"/>
      <c r="R125" s="8"/>
      <c r="S125" s="8"/>
      <c r="T125" s="8"/>
      <c r="U125" s="8"/>
      <c r="V125" s="8"/>
      <c r="W125" s="8"/>
      <c r="X125" s="8"/>
      <c r="Y125" s="8"/>
      <c r="Z125" s="8"/>
    </row>
    <row r="126">
      <c r="A126" s="8"/>
      <c r="B126" s="8"/>
      <c r="C126" s="8"/>
      <c r="D126" s="8"/>
      <c r="E126" s="8"/>
      <c r="F126" s="8"/>
      <c r="G126" s="8"/>
      <c r="H126" s="8"/>
      <c r="I126" s="8"/>
      <c r="M126" s="57"/>
      <c r="N126" s="8"/>
      <c r="O126" s="8"/>
      <c r="P126" s="8"/>
      <c r="Q126" s="8"/>
      <c r="R126" s="8"/>
      <c r="S126" s="8"/>
      <c r="T126" s="8"/>
      <c r="U126" s="8"/>
      <c r="V126" s="8"/>
      <c r="W126" s="8"/>
      <c r="X126" s="8"/>
      <c r="Y126" s="8"/>
      <c r="Z126" s="8"/>
    </row>
    <row r="127">
      <c r="A127" s="8"/>
      <c r="B127" s="8"/>
      <c r="C127" s="8"/>
      <c r="D127" s="8"/>
      <c r="E127" s="8"/>
      <c r="F127" s="8"/>
      <c r="G127" s="8"/>
      <c r="H127" s="8"/>
      <c r="I127" s="8"/>
      <c r="M127" s="57"/>
      <c r="N127" s="8"/>
      <c r="O127" s="8"/>
      <c r="P127" s="8"/>
      <c r="Q127" s="8"/>
      <c r="R127" s="8"/>
      <c r="S127" s="8"/>
      <c r="T127" s="8"/>
      <c r="U127" s="8"/>
      <c r="V127" s="8"/>
      <c r="W127" s="8"/>
      <c r="X127" s="8"/>
      <c r="Y127" s="8"/>
      <c r="Z127" s="8"/>
    </row>
    <row r="128">
      <c r="A128" s="8"/>
      <c r="B128" s="8"/>
      <c r="C128" s="8"/>
      <c r="D128" s="8"/>
      <c r="E128" s="8"/>
      <c r="F128" s="8"/>
      <c r="G128" s="8"/>
      <c r="H128" s="8"/>
      <c r="I128" s="8"/>
      <c r="M128" s="57"/>
      <c r="N128" s="8"/>
      <c r="O128" s="8"/>
      <c r="P128" s="8"/>
      <c r="Q128" s="8"/>
      <c r="R128" s="8"/>
      <c r="S128" s="8"/>
      <c r="T128" s="8"/>
      <c r="U128" s="8"/>
      <c r="V128" s="8"/>
      <c r="W128" s="8"/>
      <c r="X128" s="8"/>
      <c r="Y128" s="8"/>
      <c r="Z128" s="8"/>
    </row>
    <row r="129">
      <c r="A129" s="8"/>
      <c r="B129" s="8"/>
      <c r="C129" s="8"/>
      <c r="D129" s="8"/>
      <c r="E129" s="8"/>
      <c r="F129" s="8"/>
      <c r="G129" s="8"/>
      <c r="H129" s="8"/>
      <c r="I129" s="8"/>
      <c r="M129" s="57"/>
      <c r="N129" s="8"/>
      <c r="O129" s="8"/>
      <c r="P129" s="8"/>
      <c r="Q129" s="8"/>
      <c r="R129" s="8"/>
      <c r="S129" s="8"/>
      <c r="T129" s="8"/>
      <c r="U129" s="8"/>
      <c r="V129" s="8"/>
      <c r="W129" s="8"/>
      <c r="X129" s="8"/>
      <c r="Y129" s="8"/>
      <c r="Z129" s="8"/>
    </row>
    <row r="130">
      <c r="A130" s="8"/>
      <c r="B130" s="8"/>
      <c r="C130" s="8"/>
      <c r="D130" s="8"/>
      <c r="E130" s="8"/>
      <c r="F130" s="8"/>
      <c r="G130" s="8"/>
      <c r="H130" s="8"/>
      <c r="I130" s="8"/>
      <c r="M130" s="57"/>
      <c r="N130" s="8"/>
      <c r="O130" s="8"/>
      <c r="P130" s="8"/>
      <c r="Q130" s="8"/>
      <c r="R130" s="8"/>
      <c r="S130" s="8"/>
      <c r="T130" s="8"/>
      <c r="U130" s="8"/>
      <c r="V130" s="8"/>
      <c r="W130" s="8"/>
      <c r="X130" s="8"/>
      <c r="Y130" s="8"/>
      <c r="Z130" s="8"/>
    </row>
    <row r="131">
      <c r="A131" s="8"/>
      <c r="B131" s="8"/>
      <c r="C131" s="8"/>
      <c r="D131" s="8"/>
      <c r="E131" s="8"/>
      <c r="F131" s="8"/>
      <c r="G131" s="8"/>
      <c r="H131" s="8"/>
      <c r="I131" s="8"/>
      <c r="M131" s="57"/>
      <c r="N131" s="8"/>
      <c r="O131" s="8"/>
      <c r="P131" s="8"/>
      <c r="Q131" s="8"/>
      <c r="R131" s="8"/>
      <c r="S131" s="8"/>
      <c r="T131" s="8"/>
      <c r="U131" s="8"/>
      <c r="V131" s="8"/>
      <c r="W131" s="8"/>
      <c r="X131" s="8"/>
      <c r="Y131" s="8"/>
      <c r="Z131" s="8"/>
    </row>
    <row r="132">
      <c r="A132" s="8"/>
      <c r="B132" s="8"/>
      <c r="C132" s="8"/>
      <c r="D132" s="8"/>
      <c r="E132" s="8"/>
      <c r="F132" s="8"/>
      <c r="G132" s="8"/>
      <c r="H132" s="8"/>
      <c r="I132" s="8"/>
      <c r="M132" s="57"/>
      <c r="N132" s="8"/>
      <c r="O132" s="8"/>
      <c r="P132" s="8"/>
      <c r="Q132" s="8"/>
      <c r="R132" s="8"/>
      <c r="S132" s="8"/>
      <c r="T132" s="8"/>
      <c r="U132" s="8"/>
      <c r="V132" s="8"/>
      <c r="W132" s="8"/>
      <c r="X132" s="8"/>
      <c r="Y132" s="8"/>
      <c r="Z132" s="8"/>
    </row>
    <row r="133">
      <c r="A133" s="8"/>
      <c r="B133" s="8"/>
      <c r="C133" s="8"/>
      <c r="D133" s="8"/>
      <c r="E133" s="8"/>
      <c r="F133" s="8"/>
      <c r="G133" s="8"/>
      <c r="H133" s="8"/>
      <c r="I133" s="8"/>
      <c r="M133" s="57"/>
      <c r="N133" s="8"/>
      <c r="O133" s="8"/>
      <c r="P133" s="8"/>
      <c r="Q133" s="8"/>
      <c r="R133" s="8"/>
      <c r="S133" s="8"/>
      <c r="T133" s="8"/>
      <c r="U133" s="8"/>
      <c r="V133" s="8"/>
      <c r="W133" s="8"/>
      <c r="X133" s="8"/>
      <c r="Y133" s="8"/>
      <c r="Z133" s="8"/>
    </row>
    <row r="134">
      <c r="A134" s="8"/>
      <c r="B134" s="8"/>
      <c r="C134" s="8"/>
      <c r="D134" s="8"/>
      <c r="E134" s="8"/>
      <c r="F134" s="8"/>
      <c r="G134" s="8"/>
      <c r="H134" s="8"/>
      <c r="I134" s="8"/>
      <c r="M134" s="57"/>
      <c r="N134" s="8"/>
      <c r="O134" s="8"/>
      <c r="P134" s="8"/>
      <c r="Q134" s="8"/>
      <c r="R134" s="8"/>
      <c r="S134" s="8"/>
      <c r="T134" s="8"/>
      <c r="U134" s="8"/>
      <c r="V134" s="8"/>
      <c r="W134" s="8"/>
      <c r="X134" s="8"/>
      <c r="Y134" s="8"/>
      <c r="Z134" s="8"/>
    </row>
    <row r="135">
      <c r="A135" s="8"/>
      <c r="B135" s="8"/>
      <c r="C135" s="8"/>
      <c r="D135" s="8"/>
      <c r="E135" s="8"/>
      <c r="F135" s="8"/>
      <c r="G135" s="8"/>
      <c r="H135" s="8"/>
      <c r="I135" s="8"/>
      <c r="M135" s="57"/>
      <c r="N135" s="8"/>
      <c r="O135" s="8"/>
      <c r="P135" s="8"/>
      <c r="Q135" s="8"/>
      <c r="R135" s="8"/>
      <c r="S135" s="8"/>
      <c r="T135" s="8"/>
      <c r="U135" s="8"/>
      <c r="V135" s="8"/>
      <c r="W135" s="8"/>
      <c r="X135" s="8"/>
      <c r="Y135" s="8"/>
      <c r="Z135" s="8"/>
    </row>
    <row r="136">
      <c r="A136" s="8"/>
      <c r="B136" s="8"/>
      <c r="C136" s="8"/>
      <c r="D136" s="8"/>
      <c r="E136" s="8"/>
      <c r="F136" s="8"/>
      <c r="G136" s="8"/>
      <c r="H136" s="8"/>
      <c r="I136" s="8"/>
      <c r="M136" s="57"/>
      <c r="N136" s="8"/>
      <c r="O136" s="8"/>
      <c r="P136" s="8"/>
      <c r="Q136" s="8"/>
      <c r="R136" s="8"/>
      <c r="S136" s="8"/>
      <c r="T136" s="8"/>
      <c r="U136" s="8"/>
      <c r="V136" s="8"/>
      <c r="W136" s="8"/>
      <c r="X136" s="8"/>
      <c r="Y136" s="8"/>
      <c r="Z136" s="8"/>
    </row>
    <row r="137">
      <c r="A137" s="8"/>
      <c r="B137" s="8"/>
      <c r="C137" s="8"/>
      <c r="D137" s="8"/>
      <c r="E137" s="8"/>
      <c r="F137" s="8"/>
      <c r="G137" s="8"/>
      <c r="H137" s="8"/>
      <c r="I137" s="8"/>
      <c r="M137" s="57"/>
      <c r="N137" s="8"/>
      <c r="O137" s="8"/>
      <c r="P137" s="8"/>
      <c r="Q137" s="8"/>
      <c r="R137" s="8"/>
      <c r="S137" s="8"/>
      <c r="T137" s="8"/>
      <c r="U137" s="8"/>
      <c r="V137" s="8"/>
      <c r="W137" s="8"/>
      <c r="X137" s="8"/>
      <c r="Y137" s="8"/>
      <c r="Z137" s="8"/>
    </row>
    <row r="138">
      <c r="A138" s="8"/>
      <c r="B138" s="8"/>
      <c r="C138" s="8"/>
      <c r="D138" s="8"/>
      <c r="E138" s="8"/>
      <c r="F138" s="8"/>
      <c r="G138" s="8"/>
      <c r="H138" s="8"/>
      <c r="I138" s="8"/>
      <c r="M138" s="57"/>
      <c r="N138" s="8"/>
      <c r="O138" s="8"/>
      <c r="P138" s="8"/>
      <c r="Q138" s="8"/>
      <c r="R138" s="8"/>
      <c r="S138" s="8"/>
      <c r="T138" s="8"/>
      <c r="U138" s="8"/>
      <c r="V138" s="8"/>
      <c r="W138" s="8"/>
      <c r="X138" s="8"/>
      <c r="Y138" s="8"/>
      <c r="Z138" s="8"/>
    </row>
    <row r="139">
      <c r="A139" s="8"/>
      <c r="B139" s="8"/>
      <c r="C139" s="8"/>
      <c r="D139" s="8"/>
      <c r="E139" s="8"/>
      <c r="F139" s="8"/>
      <c r="G139" s="8"/>
      <c r="H139" s="8"/>
      <c r="I139" s="8"/>
      <c r="M139" s="57"/>
      <c r="N139" s="8"/>
      <c r="O139" s="8"/>
      <c r="P139" s="8"/>
      <c r="Q139" s="8"/>
      <c r="R139" s="8"/>
      <c r="S139" s="8"/>
      <c r="T139" s="8"/>
      <c r="U139" s="8"/>
      <c r="V139" s="8"/>
      <c r="W139" s="8"/>
      <c r="X139" s="8"/>
      <c r="Y139" s="8"/>
      <c r="Z139" s="8"/>
    </row>
    <row r="140">
      <c r="A140" s="8"/>
      <c r="B140" s="8"/>
      <c r="C140" s="8"/>
      <c r="D140" s="8"/>
      <c r="E140" s="8"/>
      <c r="F140" s="8"/>
      <c r="G140" s="8"/>
      <c r="H140" s="8"/>
      <c r="I140" s="8"/>
      <c r="M140" s="57"/>
      <c r="N140" s="8"/>
      <c r="O140" s="8"/>
      <c r="P140" s="8"/>
      <c r="Q140" s="8"/>
      <c r="R140" s="8"/>
      <c r="S140" s="8"/>
      <c r="T140" s="8"/>
      <c r="U140" s="8"/>
      <c r="V140" s="8"/>
      <c r="W140" s="8"/>
      <c r="X140" s="8"/>
      <c r="Y140" s="8"/>
      <c r="Z140" s="8"/>
    </row>
    <row r="141">
      <c r="A141" s="8"/>
      <c r="B141" s="8"/>
      <c r="C141" s="8"/>
      <c r="D141" s="8"/>
      <c r="E141" s="8"/>
      <c r="F141" s="8"/>
      <c r="G141" s="8"/>
      <c r="H141" s="8"/>
      <c r="I141" s="8"/>
      <c r="M141" s="57"/>
      <c r="N141" s="8"/>
      <c r="O141" s="8"/>
      <c r="P141" s="8"/>
      <c r="Q141" s="8"/>
      <c r="R141" s="8"/>
      <c r="S141" s="8"/>
      <c r="T141" s="8"/>
      <c r="U141" s="8"/>
      <c r="V141" s="8"/>
      <c r="W141" s="8"/>
      <c r="X141" s="8"/>
      <c r="Y141" s="8"/>
      <c r="Z141" s="8"/>
    </row>
    <row r="142">
      <c r="A142" s="8"/>
      <c r="B142" s="8"/>
      <c r="C142" s="8"/>
      <c r="D142" s="8"/>
      <c r="E142" s="8"/>
      <c r="F142" s="8"/>
      <c r="G142" s="8"/>
      <c r="H142" s="8"/>
      <c r="I142" s="8"/>
      <c r="M142" s="57"/>
      <c r="N142" s="8"/>
      <c r="O142" s="8"/>
      <c r="P142" s="8"/>
      <c r="Q142" s="8"/>
      <c r="R142" s="8"/>
      <c r="S142" s="8"/>
      <c r="T142" s="8"/>
      <c r="U142" s="8"/>
      <c r="V142" s="8"/>
      <c r="W142" s="8"/>
      <c r="X142" s="8"/>
      <c r="Y142" s="8"/>
      <c r="Z142" s="8"/>
    </row>
    <row r="143">
      <c r="A143" s="8"/>
      <c r="B143" s="8"/>
      <c r="C143" s="8"/>
      <c r="D143" s="8"/>
      <c r="E143" s="8"/>
      <c r="F143" s="8"/>
      <c r="G143" s="8"/>
      <c r="H143" s="8"/>
      <c r="I143" s="8"/>
      <c r="M143" s="57"/>
      <c r="N143" s="8"/>
      <c r="O143" s="8"/>
      <c r="P143" s="8"/>
      <c r="Q143" s="8"/>
      <c r="R143" s="8"/>
      <c r="S143" s="8"/>
      <c r="T143" s="8"/>
      <c r="U143" s="8"/>
      <c r="V143" s="8"/>
      <c r="W143" s="8"/>
      <c r="X143" s="8"/>
      <c r="Y143" s="8"/>
      <c r="Z143" s="8"/>
    </row>
    <row r="144">
      <c r="A144" s="8"/>
      <c r="B144" s="8"/>
      <c r="C144" s="8"/>
      <c r="D144" s="8"/>
      <c r="E144" s="8"/>
      <c r="F144" s="8"/>
      <c r="G144" s="8"/>
      <c r="H144" s="8"/>
      <c r="I144" s="8"/>
      <c r="M144" s="57"/>
      <c r="N144" s="8"/>
      <c r="O144" s="8"/>
      <c r="P144" s="8"/>
      <c r="Q144" s="8"/>
      <c r="R144" s="8"/>
      <c r="S144" s="8"/>
      <c r="T144" s="8"/>
      <c r="U144" s="8"/>
      <c r="V144" s="8"/>
      <c r="W144" s="8"/>
      <c r="X144" s="8"/>
      <c r="Y144" s="8"/>
      <c r="Z144" s="8"/>
    </row>
    <row r="145">
      <c r="A145" s="8"/>
      <c r="B145" s="8"/>
      <c r="C145" s="8"/>
      <c r="D145" s="8"/>
      <c r="E145" s="8"/>
      <c r="F145" s="8"/>
      <c r="G145" s="8"/>
      <c r="H145" s="8"/>
      <c r="I145" s="8"/>
      <c r="M145" s="57"/>
      <c r="N145" s="8"/>
      <c r="O145" s="8"/>
      <c r="P145" s="8"/>
      <c r="Q145" s="8"/>
      <c r="R145" s="8"/>
      <c r="S145" s="8"/>
      <c r="T145" s="8"/>
      <c r="U145" s="8"/>
      <c r="V145" s="8"/>
      <c r="W145" s="8"/>
      <c r="X145" s="8"/>
      <c r="Y145" s="8"/>
      <c r="Z145" s="8"/>
    </row>
    <row r="146">
      <c r="A146" s="8"/>
      <c r="B146" s="8"/>
      <c r="C146" s="8"/>
      <c r="D146" s="8"/>
      <c r="E146" s="8"/>
      <c r="F146" s="8"/>
      <c r="G146" s="8"/>
      <c r="H146" s="8"/>
      <c r="I146" s="8"/>
      <c r="M146" s="57"/>
      <c r="N146" s="8"/>
      <c r="O146" s="8"/>
      <c r="P146" s="8"/>
      <c r="Q146" s="8"/>
      <c r="R146" s="8"/>
      <c r="S146" s="8"/>
      <c r="T146" s="8"/>
      <c r="U146" s="8"/>
      <c r="V146" s="8"/>
      <c r="W146" s="8"/>
      <c r="X146" s="8"/>
      <c r="Y146" s="8"/>
      <c r="Z146" s="8"/>
    </row>
    <row r="147">
      <c r="A147" s="8"/>
      <c r="B147" s="8"/>
      <c r="C147" s="8"/>
      <c r="D147" s="8"/>
      <c r="E147" s="8"/>
      <c r="F147" s="8"/>
      <c r="G147" s="8"/>
      <c r="H147" s="8"/>
      <c r="I147" s="8"/>
      <c r="M147" s="57"/>
      <c r="N147" s="8"/>
      <c r="O147" s="8"/>
      <c r="P147" s="8"/>
      <c r="Q147" s="8"/>
      <c r="R147" s="8"/>
      <c r="S147" s="8"/>
      <c r="T147" s="8"/>
      <c r="U147" s="8"/>
      <c r="V147" s="8"/>
      <c r="W147" s="8"/>
      <c r="X147" s="8"/>
      <c r="Y147" s="8"/>
      <c r="Z147" s="8"/>
    </row>
    <row r="148">
      <c r="A148" s="8"/>
      <c r="B148" s="8"/>
      <c r="C148" s="8"/>
      <c r="D148" s="8"/>
      <c r="E148" s="8"/>
      <c r="F148" s="8"/>
      <c r="G148" s="8"/>
      <c r="H148" s="8"/>
      <c r="I148" s="8"/>
      <c r="M148" s="57"/>
      <c r="N148" s="8"/>
      <c r="O148" s="8"/>
      <c r="P148" s="8"/>
      <c r="Q148" s="8"/>
      <c r="R148" s="8"/>
      <c r="S148" s="8"/>
      <c r="T148" s="8"/>
      <c r="U148" s="8"/>
      <c r="V148" s="8"/>
      <c r="W148" s="8"/>
      <c r="X148" s="8"/>
      <c r="Y148" s="8"/>
      <c r="Z148" s="8"/>
    </row>
    <row r="149">
      <c r="A149" s="8"/>
      <c r="B149" s="8"/>
      <c r="C149" s="8"/>
      <c r="D149" s="8"/>
      <c r="E149" s="8"/>
      <c r="F149" s="8"/>
      <c r="G149" s="8"/>
      <c r="H149" s="8"/>
      <c r="I149" s="8"/>
      <c r="M149" s="57"/>
      <c r="N149" s="8"/>
      <c r="O149" s="8"/>
      <c r="P149" s="8"/>
      <c r="Q149" s="8"/>
      <c r="R149" s="8"/>
      <c r="S149" s="8"/>
      <c r="T149" s="8"/>
      <c r="U149" s="8"/>
      <c r="V149" s="8"/>
      <c r="W149" s="8"/>
      <c r="X149" s="8"/>
      <c r="Y149" s="8"/>
      <c r="Z149" s="8"/>
    </row>
    <row r="150">
      <c r="A150" s="8"/>
      <c r="B150" s="8"/>
      <c r="C150" s="8"/>
      <c r="D150" s="8"/>
      <c r="E150" s="8"/>
      <c r="F150" s="8"/>
      <c r="G150" s="8"/>
      <c r="H150" s="8"/>
      <c r="I150" s="8"/>
      <c r="M150" s="57"/>
      <c r="N150" s="8"/>
      <c r="O150" s="8"/>
      <c r="P150" s="8"/>
      <c r="Q150" s="8"/>
      <c r="R150" s="8"/>
      <c r="S150" s="8"/>
      <c r="T150" s="8"/>
      <c r="U150" s="8"/>
      <c r="V150" s="8"/>
      <c r="W150" s="8"/>
      <c r="X150" s="8"/>
      <c r="Y150" s="8"/>
      <c r="Z150" s="8"/>
    </row>
    <row r="151">
      <c r="A151" s="8"/>
      <c r="B151" s="8"/>
      <c r="C151" s="8"/>
      <c r="D151" s="8"/>
      <c r="E151" s="8"/>
      <c r="F151" s="8"/>
      <c r="G151" s="8"/>
      <c r="H151" s="8"/>
      <c r="I151" s="8"/>
      <c r="M151" s="57"/>
      <c r="N151" s="8"/>
      <c r="O151" s="8"/>
      <c r="P151" s="8"/>
      <c r="Q151" s="8"/>
      <c r="R151" s="8"/>
      <c r="S151" s="8"/>
      <c r="T151" s="8"/>
      <c r="U151" s="8"/>
      <c r="V151" s="8"/>
      <c r="W151" s="8"/>
      <c r="X151" s="8"/>
      <c r="Y151" s="8"/>
      <c r="Z151" s="8"/>
    </row>
    <row r="152">
      <c r="A152" s="8"/>
      <c r="B152" s="8"/>
      <c r="C152" s="8"/>
      <c r="D152" s="8"/>
      <c r="E152" s="8"/>
      <c r="F152" s="8"/>
      <c r="G152" s="8"/>
      <c r="H152" s="8"/>
      <c r="I152" s="8"/>
      <c r="M152" s="57"/>
      <c r="N152" s="8"/>
      <c r="O152" s="8"/>
      <c r="P152" s="8"/>
      <c r="Q152" s="8"/>
      <c r="R152" s="8"/>
      <c r="S152" s="8"/>
      <c r="T152" s="8"/>
      <c r="U152" s="8"/>
      <c r="V152" s="8"/>
      <c r="W152" s="8"/>
      <c r="X152" s="8"/>
      <c r="Y152" s="8"/>
      <c r="Z152" s="8"/>
    </row>
    <row r="153">
      <c r="A153" s="8"/>
      <c r="B153" s="8"/>
      <c r="C153" s="8"/>
      <c r="D153" s="8"/>
      <c r="E153" s="8"/>
      <c r="F153" s="8"/>
      <c r="G153" s="8"/>
      <c r="H153" s="8"/>
      <c r="I153" s="8"/>
      <c r="M153" s="57"/>
      <c r="N153" s="8"/>
      <c r="O153" s="8"/>
      <c r="P153" s="8"/>
      <c r="Q153" s="8"/>
      <c r="R153" s="8"/>
      <c r="S153" s="8"/>
      <c r="T153" s="8"/>
      <c r="U153" s="8"/>
      <c r="V153" s="8"/>
      <c r="W153" s="8"/>
      <c r="X153" s="8"/>
      <c r="Y153" s="8"/>
      <c r="Z153" s="8"/>
    </row>
    <row r="154">
      <c r="A154" s="8"/>
      <c r="B154" s="8"/>
      <c r="C154" s="8"/>
      <c r="D154" s="8"/>
      <c r="E154" s="8"/>
      <c r="F154" s="8"/>
      <c r="G154" s="8"/>
      <c r="H154" s="8"/>
      <c r="I154" s="8"/>
      <c r="M154" s="57"/>
      <c r="N154" s="8"/>
      <c r="O154" s="8"/>
      <c r="P154" s="8"/>
      <c r="Q154" s="8"/>
      <c r="R154" s="8"/>
      <c r="S154" s="8"/>
      <c r="T154" s="8"/>
      <c r="U154" s="8"/>
      <c r="V154" s="8"/>
      <c r="W154" s="8"/>
      <c r="X154" s="8"/>
      <c r="Y154" s="8"/>
      <c r="Z154" s="8"/>
    </row>
    <row r="155">
      <c r="A155" s="8"/>
      <c r="B155" s="8"/>
      <c r="C155" s="8"/>
      <c r="D155" s="8"/>
      <c r="E155" s="8"/>
      <c r="F155" s="8"/>
      <c r="G155" s="8"/>
      <c r="H155" s="8"/>
      <c r="I155" s="8"/>
      <c r="M155" s="57"/>
      <c r="N155" s="8"/>
      <c r="O155" s="8"/>
      <c r="P155" s="8"/>
      <c r="Q155" s="8"/>
      <c r="R155" s="8"/>
      <c r="S155" s="8"/>
      <c r="T155" s="8"/>
      <c r="U155" s="8"/>
      <c r="V155" s="8"/>
      <c r="W155" s="8"/>
      <c r="X155" s="8"/>
      <c r="Y155" s="8"/>
      <c r="Z155" s="8"/>
    </row>
    <row r="156">
      <c r="A156" s="8"/>
      <c r="B156" s="8"/>
      <c r="C156" s="8"/>
      <c r="D156" s="8"/>
      <c r="E156" s="8"/>
      <c r="F156" s="8"/>
      <c r="G156" s="8"/>
      <c r="H156" s="8"/>
      <c r="I156" s="8"/>
      <c r="M156" s="57"/>
      <c r="N156" s="8"/>
      <c r="O156" s="8"/>
      <c r="P156" s="8"/>
      <c r="Q156" s="8"/>
      <c r="R156" s="8"/>
      <c r="S156" s="8"/>
      <c r="T156" s="8"/>
      <c r="U156" s="8"/>
      <c r="V156" s="8"/>
      <c r="W156" s="8"/>
      <c r="X156" s="8"/>
      <c r="Y156" s="8"/>
      <c r="Z156" s="8"/>
    </row>
    <row r="157">
      <c r="A157" s="8"/>
      <c r="B157" s="8"/>
      <c r="C157" s="8"/>
      <c r="D157" s="8"/>
      <c r="E157" s="8"/>
      <c r="F157" s="8"/>
      <c r="G157" s="8"/>
      <c r="H157" s="8"/>
      <c r="I157" s="8"/>
      <c r="M157" s="57"/>
      <c r="N157" s="8"/>
      <c r="O157" s="8"/>
      <c r="P157" s="8"/>
      <c r="Q157" s="8"/>
      <c r="R157" s="8"/>
      <c r="S157" s="8"/>
      <c r="T157" s="8"/>
      <c r="U157" s="8"/>
      <c r="V157" s="8"/>
      <c r="W157" s="8"/>
      <c r="X157" s="8"/>
      <c r="Y157" s="8"/>
      <c r="Z157" s="8"/>
    </row>
    <row r="158">
      <c r="A158" s="8"/>
      <c r="B158" s="8"/>
      <c r="C158" s="8"/>
      <c r="D158" s="8"/>
      <c r="E158" s="8"/>
      <c r="F158" s="8"/>
      <c r="G158" s="8"/>
      <c r="H158" s="8"/>
      <c r="I158" s="8"/>
      <c r="M158" s="57"/>
      <c r="N158" s="8"/>
      <c r="O158" s="8"/>
      <c r="P158" s="8"/>
      <c r="Q158" s="8"/>
      <c r="R158" s="8"/>
      <c r="S158" s="8"/>
      <c r="T158" s="8"/>
      <c r="U158" s="8"/>
      <c r="V158" s="8"/>
      <c r="W158" s="8"/>
      <c r="X158" s="8"/>
      <c r="Y158" s="8"/>
      <c r="Z158" s="8"/>
    </row>
    <row r="159">
      <c r="A159" s="8"/>
      <c r="B159" s="8"/>
      <c r="C159" s="8"/>
      <c r="D159" s="8"/>
      <c r="E159" s="8"/>
      <c r="F159" s="8"/>
      <c r="G159" s="8"/>
      <c r="H159" s="8"/>
      <c r="I159" s="8"/>
      <c r="M159" s="57"/>
      <c r="N159" s="8"/>
      <c r="O159" s="8"/>
      <c r="P159" s="8"/>
      <c r="Q159" s="8"/>
      <c r="R159" s="8"/>
      <c r="S159" s="8"/>
      <c r="T159" s="8"/>
      <c r="U159" s="8"/>
      <c r="V159" s="8"/>
      <c r="W159" s="8"/>
      <c r="X159" s="8"/>
      <c r="Y159" s="8"/>
      <c r="Z159" s="8"/>
    </row>
    <row r="160">
      <c r="A160" s="8"/>
      <c r="B160" s="8"/>
      <c r="C160" s="8"/>
      <c r="D160" s="8"/>
      <c r="E160" s="8"/>
      <c r="F160" s="8"/>
      <c r="G160" s="8"/>
      <c r="H160" s="8"/>
      <c r="I160" s="8"/>
      <c r="M160" s="57"/>
      <c r="N160" s="8"/>
      <c r="O160" s="8"/>
      <c r="P160" s="8"/>
      <c r="Q160" s="8"/>
      <c r="R160" s="8"/>
      <c r="S160" s="8"/>
      <c r="T160" s="8"/>
      <c r="U160" s="8"/>
      <c r="V160" s="8"/>
      <c r="W160" s="8"/>
      <c r="X160" s="8"/>
      <c r="Y160" s="8"/>
      <c r="Z160" s="8"/>
    </row>
    <row r="161">
      <c r="A161" s="8"/>
      <c r="B161" s="8"/>
      <c r="C161" s="8"/>
      <c r="D161" s="8"/>
      <c r="E161" s="8"/>
      <c r="F161" s="8"/>
      <c r="G161" s="8"/>
      <c r="H161" s="8"/>
      <c r="I161" s="8"/>
      <c r="M161" s="57"/>
      <c r="N161" s="8"/>
      <c r="O161" s="8"/>
      <c r="P161" s="8"/>
      <c r="Q161" s="8"/>
      <c r="R161" s="8"/>
      <c r="S161" s="8"/>
      <c r="T161" s="8"/>
      <c r="U161" s="8"/>
      <c r="V161" s="8"/>
      <c r="W161" s="8"/>
      <c r="X161" s="8"/>
      <c r="Y161" s="8"/>
      <c r="Z161" s="8"/>
    </row>
    <row r="162">
      <c r="A162" s="8"/>
      <c r="B162" s="8"/>
      <c r="C162" s="8"/>
      <c r="D162" s="8"/>
      <c r="E162" s="8"/>
      <c r="F162" s="8"/>
      <c r="G162" s="8"/>
      <c r="H162" s="8"/>
      <c r="I162" s="8"/>
      <c r="M162" s="57"/>
      <c r="N162" s="8"/>
      <c r="O162" s="8"/>
      <c r="P162" s="8"/>
      <c r="Q162" s="8"/>
      <c r="R162" s="8"/>
      <c r="S162" s="8"/>
      <c r="T162" s="8"/>
      <c r="U162" s="8"/>
      <c r="V162" s="8"/>
      <c r="W162" s="8"/>
      <c r="X162" s="8"/>
      <c r="Y162" s="8"/>
      <c r="Z162" s="8"/>
    </row>
    <row r="163">
      <c r="A163" s="8"/>
      <c r="B163" s="8"/>
      <c r="C163" s="8"/>
      <c r="D163" s="8"/>
      <c r="E163" s="8"/>
      <c r="F163" s="8"/>
      <c r="G163" s="8"/>
      <c r="H163" s="8"/>
      <c r="I163" s="8"/>
      <c r="M163" s="57"/>
      <c r="N163" s="8"/>
      <c r="O163" s="8"/>
      <c r="P163" s="8"/>
      <c r="Q163" s="8"/>
      <c r="R163" s="8"/>
      <c r="S163" s="8"/>
      <c r="T163" s="8"/>
      <c r="U163" s="8"/>
      <c r="V163" s="8"/>
      <c r="W163" s="8"/>
      <c r="X163" s="8"/>
      <c r="Y163" s="8"/>
      <c r="Z163" s="8"/>
    </row>
    <row r="164">
      <c r="A164" s="8"/>
      <c r="B164" s="8"/>
      <c r="C164" s="8"/>
      <c r="D164" s="8"/>
      <c r="E164" s="8"/>
      <c r="F164" s="8"/>
      <c r="G164" s="8"/>
      <c r="H164" s="8"/>
      <c r="I164" s="8"/>
      <c r="M164" s="57"/>
      <c r="N164" s="8"/>
      <c r="O164" s="8"/>
      <c r="P164" s="8"/>
      <c r="Q164" s="8"/>
      <c r="R164" s="8"/>
      <c r="S164" s="8"/>
      <c r="T164" s="8"/>
      <c r="U164" s="8"/>
      <c r="V164" s="8"/>
      <c r="W164" s="8"/>
      <c r="X164" s="8"/>
      <c r="Y164" s="8"/>
      <c r="Z164" s="8"/>
    </row>
    <row r="165">
      <c r="A165" s="8"/>
      <c r="B165" s="8"/>
      <c r="C165" s="8"/>
      <c r="D165" s="8"/>
      <c r="E165" s="8"/>
      <c r="F165" s="8"/>
      <c r="G165" s="8"/>
      <c r="H165" s="8"/>
      <c r="I165" s="8"/>
      <c r="M165" s="57"/>
      <c r="N165" s="8"/>
      <c r="O165" s="8"/>
      <c r="P165" s="8"/>
      <c r="Q165" s="8"/>
      <c r="R165" s="8"/>
      <c r="S165" s="8"/>
      <c r="T165" s="8"/>
      <c r="U165" s="8"/>
      <c r="V165" s="8"/>
      <c r="W165" s="8"/>
      <c r="X165" s="8"/>
      <c r="Y165" s="8"/>
      <c r="Z165" s="8"/>
    </row>
    <row r="166">
      <c r="A166" s="8"/>
      <c r="B166" s="8"/>
      <c r="C166" s="8"/>
      <c r="D166" s="8"/>
      <c r="E166" s="8"/>
      <c r="F166" s="8"/>
      <c r="G166" s="8"/>
      <c r="H166" s="8"/>
      <c r="I166" s="8"/>
      <c r="M166" s="57"/>
      <c r="N166" s="8"/>
      <c r="O166" s="8"/>
      <c r="P166" s="8"/>
      <c r="Q166" s="8"/>
      <c r="R166" s="8"/>
      <c r="S166" s="8"/>
      <c r="T166" s="8"/>
      <c r="U166" s="8"/>
      <c r="V166" s="8"/>
      <c r="W166" s="8"/>
      <c r="X166" s="8"/>
      <c r="Y166" s="8"/>
      <c r="Z166" s="8"/>
    </row>
    <row r="167">
      <c r="A167" s="8"/>
      <c r="B167" s="8"/>
      <c r="C167" s="8"/>
      <c r="D167" s="8"/>
      <c r="E167" s="8"/>
      <c r="F167" s="8"/>
      <c r="G167" s="8"/>
      <c r="H167" s="8"/>
      <c r="I167" s="8"/>
      <c r="M167" s="57"/>
      <c r="N167" s="8"/>
      <c r="O167" s="8"/>
      <c r="P167" s="8"/>
      <c r="Q167" s="8"/>
      <c r="R167" s="8"/>
      <c r="S167" s="8"/>
      <c r="T167" s="8"/>
      <c r="U167" s="8"/>
      <c r="V167" s="8"/>
      <c r="W167" s="8"/>
      <c r="X167" s="8"/>
      <c r="Y167" s="8"/>
      <c r="Z167" s="8"/>
    </row>
    <row r="168">
      <c r="A168" s="8"/>
      <c r="B168" s="8"/>
      <c r="C168" s="8"/>
      <c r="D168" s="8"/>
      <c r="E168" s="8"/>
      <c r="F168" s="8"/>
      <c r="G168" s="8"/>
      <c r="H168" s="8"/>
      <c r="I168" s="8"/>
      <c r="M168" s="57"/>
      <c r="N168" s="8"/>
      <c r="O168" s="8"/>
      <c r="P168" s="8"/>
      <c r="Q168" s="8"/>
      <c r="R168" s="8"/>
      <c r="S168" s="8"/>
      <c r="T168" s="8"/>
      <c r="U168" s="8"/>
      <c r="V168" s="8"/>
      <c r="W168" s="8"/>
      <c r="X168" s="8"/>
      <c r="Y168" s="8"/>
      <c r="Z168" s="8"/>
    </row>
    <row r="169">
      <c r="A169" s="8"/>
      <c r="B169" s="8"/>
      <c r="C169" s="8"/>
      <c r="D169" s="8"/>
      <c r="E169" s="8"/>
      <c r="F169" s="8"/>
      <c r="G169" s="8"/>
      <c r="H169" s="8"/>
      <c r="I169" s="8"/>
      <c r="M169" s="57"/>
      <c r="N169" s="8"/>
      <c r="O169" s="8"/>
      <c r="P169" s="8"/>
      <c r="Q169" s="8"/>
      <c r="R169" s="8"/>
      <c r="S169" s="8"/>
      <c r="T169" s="8"/>
      <c r="U169" s="8"/>
      <c r="V169" s="8"/>
      <c r="W169" s="8"/>
      <c r="X169" s="8"/>
      <c r="Y169" s="8"/>
      <c r="Z169" s="8"/>
    </row>
    <row r="170">
      <c r="A170" s="8"/>
      <c r="B170" s="8"/>
      <c r="C170" s="8"/>
      <c r="D170" s="8"/>
      <c r="E170" s="8"/>
      <c r="F170" s="8"/>
      <c r="G170" s="8"/>
      <c r="H170" s="8"/>
      <c r="I170" s="8"/>
      <c r="M170" s="57"/>
      <c r="N170" s="8"/>
      <c r="O170" s="8"/>
      <c r="P170" s="8"/>
      <c r="Q170" s="8"/>
      <c r="R170" s="8"/>
      <c r="S170" s="8"/>
      <c r="T170" s="8"/>
      <c r="U170" s="8"/>
      <c r="V170" s="8"/>
      <c r="W170" s="8"/>
      <c r="X170" s="8"/>
      <c r="Y170" s="8"/>
      <c r="Z170" s="8"/>
    </row>
    <row r="171">
      <c r="A171" s="8"/>
      <c r="B171" s="8"/>
      <c r="C171" s="8"/>
      <c r="D171" s="8"/>
      <c r="E171" s="8"/>
      <c r="F171" s="8"/>
      <c r="G171" s="8"/>
      <c r="H171" s="8"/>
      <c r="I171" s="8"/>
      <c r="M171" s="57"/>
      <c r="N171" s="8"/>
      <c r="O171" s="8"/>
      <c r="P171" s="8"/>
      <c r="Q171" s="8"/>
      <c r="R171" s="8"/>
      <c r="S171" s="8"/>
      <c r="T171" s="8"/>
      <c r="U171" s="8"/>
      <c r="V171" s="8"/>
      <c r="W171" s="8"/>
      <c r="X171" s="8"/>
      <c r="Y171" s="8"/>
      <c r="Z171" s="8"/>
    </row>
    <row r="172">
      <c r="A172" s="8"/>
      <c r="B172" s="8"/>
      <c r="C172" s="8"/>
      <c r="D172" s="8"/>
      <c r="E172" s="8"/>
      <c r="F172" s="8"/>
      <c r="G172" s="8"/>
      <c r="H172" s="8"/>
      <c r="I172" s="8"/>
      <c r="M172" s="57"/>
      <c r="N172" s="8"/>
      <c r="O172" s="8"/>
      <c r="P172" s="8"/>
      <c r="Q172" s="8"/>
      <c r="R172" s="8"/>
      <c r="S172" s="8"/>
      <c r="T172" s="8"/>
      <c r="U172" s="8"/>
      <c r="V172" s="8"/>
      <c r="W172" s="8"/>
      <c r="X172" s="8"/>
      <c r="Y172" s="8"/>
      <c r="Z172" s="8"/>
    </row>
    <row r="173">
      <c r="A173" s="8"/>
      <c r="B173" s="8"/>
      <c r="C173" s="8"/>
      <c r="D173" s="8"/>
      <c r="E173" s="8"/>
      <c r="F173" s="8"/>
      <c r="G173" s="8"/>
      <c r="H173" s="8"/>
      <c r="I173" s="8"/>
      <c r="M173" s="57"/>
      <c r="N173" s="8"/>
      <c r="O173" s="8"/>
      <c r="P173" s="8"/>
      <c r="Q173" s="8"/>
      <c r="R173" s="8"/>
      <c r="S173" s="8"/>
      <c r="T173" s="8"/>
      <c r="U173" s="8"/>
      <c r="V173" s="8"/>
      <c r="W173" s="8"/>
      <c r="X173" s="8"/>
      <c r="Y173" s="8"/>
      <c r="Z173" s="8"/>
    </row>
    <row r="174">
      <c r="A174" s="8"/>
      <c r="B174" s="8"/>
      <c r="C174" s="8"/>
      <c r="D174" s="8"/>
      <c r="E174" s="8"/>
      <c r="F174" s="8"/>
      <c r="G174" s="8"/>
      <c r="H174" s="8"/>
      <c r="I174" s="8"/>
      <c r="M174" s="57"/>
      <c r="N174" s="8"/>
      <c r="O174" s="8"/>
      <c r="P174" s="8"/>
      <c r="Q174" s="8"/>
      <c r="R174" s="8"/>
      <c r="S174" s="8"/>
      <c r="T174" s="8"/>
      <c r="U174" s="8"/>
      <c r="V174" s="8"/>
      <c r="W174" s="8"/>
      <c r="X174" s="8"/>
      <c r="Y174" s="8"/>
      <c r="Z174" s="8"/>
    </row>
    <row r="175">
      <c r="A175" s="8"/>
      <c r="B175" s="8"/>
      <c r="C175" s="8"/>
      <c r="D175" s="8"/>
      <c r="E175" s="8"/>
      <c r="F175" s="8"/>
      <c r="G175" s="8"/>
      <c r="H175" s="8"/>
      <c r="I175" s="8"/>
      <c r="M175" s="57"/>
      <c r="N175" s="8"/>
      <c r="O175" s="8"/>
      <c r="P175" s="8"/>
      <c r="Q175" s="8"/>
      <c r="R175" s="8"/>
      <c r="S175" s="8"/>
      <c r="T175" s="8"/>
      <c r="U175" s="8"/>
      <c r="V175" s="8"/>
      <c r="W175" s="8"/>
      <c r="X175" s="8"/>
      <c r="Y175" s="8"/>
      <c r="Z175" s="8"/>
    </row>
    <row r="176">
      <c r="A176" s="8"/>
      <c r="B176" s="8"/>
      <c r="C176" s="8"/>
      <c r="D176" s="8"/>
      <c r="E176" s="8"/>
      <c r="F176" s="8"/>
      <c r="G176" s="8"/>
      <c r="H176" s="8"/>
      <c r="I176" s="8"/>
      <c r="M176" s="57"/>
      <c r="N176" s="8"/>
      <c r="O176" s="8"/>
      <c r="P176" s="8"/>
      <c r="Q176" s="8"/>
      <c r="R176" s="8"/>
      <c r="S176" s="8"/>
      <c r="T176" s="8"/>
      <c r="U176" s="8"/>
      <c r="V176" s="8"/>
      <c r="W176" s="8"/>
      <c r="X176" s="8"/>
      <c r="Y176" s="8"/>
      <c r="Z176" s="8"/>
    </row>
    <row r="177">
      <c r="A177" s="8"/>
      <c r="B177" s="8"/>
      <c r="C177" s="8"/>
      <c r="D177" s="8"/>
      <c r="E177" s="8"/>
      <c r="F177" s="8"/>
      <c r="G177" s="8"/>
      <c r="H177" s="8"/>
      <c r="I177" s="8"/>
      <c r="M177" s="57"/>
      <c r="N177" s="8"/>
      <c r="O177" s="8"/>
      <c r="P177" s="8"/>
      <c r="Q177" s="8"/>
      <c r="R177" s="8"/>
      <c r="S177" s="8"/>
      <c r="T177" s="8"/>
      <c r="U177" s="8"/>
      <c r="V177" s="8"/>
      <c r="W177" s="8"/>
      <c r="X177" s="8"/>
      <c r="Y177" s="8"/>
      <c r="Z177" s="8"/>
    </row>
    <row r="178">
      <c r="A178" s="8"/>
      <c r="B178" s="8"/>
      <c r="C178" s="8"/>
      <c r="D178" s="8"/>
      <c r="E178" s="8"/>
      <c r="F178" s="8"/>
      <c r="G178" s="8"/>
      <c r="H178" s="8"/>
      <c r="I178" s="8"/>
      <c r="M178" s="57"/>
      <c r="N178" s="8"/>
      <c r="O178" s="8"/>
      <c r="P178" s="8"/>
      <c r="Q178" s="8"/>
      <c r="R178" s="8"/>
      <c r="S178" s="8"/>
      <c r="T178" s="8"/>
      <c r="U178" s="8"/>
      <c r="V178" s="8"/>
      <c r="W178" s="8"/>
      <c r="X178" s="8"/>
      <c r="Y178" s="8"/>
      <c r="Z178" s="8"/>
    </row>
    <row r="179">
      <c r="A179" s="8"/>
      <c r="B179" s="8"/>
      <c r="C179" s="8"/>
      <c r="D179" s="8"/>
      <c r="E179" s="8"/>
      <c r="F179" s="8"/>
      <c r="G179" s="8"/>
      <c r="H179" s="8"/>
      <c r="I179" s="8"/>
      <c r="M179" s="57"/>
      <c r="N179" s="8"/>
      <c r="O179" s="8"/>
      <c r="P179" s="8"/>
      <c r="Q179" s="8"/>
      <c r="R179" s="8"/>
      <c r="S179" s="8"/>
      <c r="T179" s="8"/>
      <c r="U179" s="8"/>
      <c r="V179" s="8"/>
      <c r="W179" s="8"/>
      <c r="X179" s="8"/>
      <c r="Y179" s="8"/>
      <c r="Z179" s="8"/>
    </row>
    <row r="180">
      <c r="A180" s="8"/>
      <c r="B180" s="8"/>
      <c r="C180" s="8"/>
      <c r="D180" s="8"/>
      <c r="E180" s="8"/>
      <c r="F180" s="8"/>
      <c r="G180" s="8"/>
      <c r="H180" s="8"/>
      <c r="I180" s="8"/>
      <c r="M180" s="57"/>
      <c r="N180" s="8"/>
      <c r="O180" s="8"/>
      <c r="P180" s="8"/>
      <c r="Q180" s="8"/>
      <c r="R180" s="8"/>
      <c r="S180" s="8"/>
      <c r="T180" s="8"/>
      <c r="U180" s="8"/>
      <c r="V180" s="8"/>
      <c r="W180" s="8"/>
      <c r="X180" s="8"/>
      <c r="Y180" s="8"/>
      <c r="Z180" s="8"/>
    </row>
    <row r="181">
      <c r="A181" s="8"/>
      <c r="B181" s="8"/>
      <c r="C181" s="8"/>
      <c r="D181" s="8"/>
      <c r="E181" s="8"/>
      <c r="F181" s="8"/>
      <c r="G181" s="8"/>
      <c r="H181" s="8"/>
      <c r="I181" s="8"/>
      <c r="M181" s="57"/>
      <c r="N181" s="8"/>
      <c r="O181" s="8"/>
      <c r="P181" s="8"/>
      <c r="Q181" s="8"/>
      <c r="R181" s="8"/>
      <c r="S181" s="8"/>
      <c r="T181" s="8"/>
      <c r="U181" s="8"/>
      <c r="V181" s="8"/>
      <c r="W181" s="8"/>
      <c r="X181" s="8"/>
      <c r="Y181" s="8"/>
      <c r="Z181" s="8"/>
    </row>
    <row r="182">
      <c r="A182" s="8"/>
      <c r="B182" s="8"/>
      <c r="C182" s="8"/>
      <c r="D182" s="8"/>
      <c r="E182" s="8"/>
      <c r="F182" s="8"/>
      <c r="G182" s="8"/>
      <c r="H182" s="8"/>
      <c r="I182" s="8"/>
      <c r="M182" s="57"/>
      <c r="N182" s="8"/>
      <c r="O182" s="8"/>
      <c r="P182" s="8"/>
      <c r="Q182" s="8"/>
      <c r="R182" s="8"/>
      <c r="S182" s="8"/>
      <c r="T182" s="8"/>
      <c r="U182" s="8"/>
      <c r="V182" s="8"/>
      <c r="W182" s="8"/>
      <c r="X182" s="8"/>
      <c r="Y182" s="8"/>
      <c r="Z182" s="8"/>
    </row>
    <row r="183">
      <c r="A183" s="8"/>
      <c r="B183" s="8"/>
      <c r="C183" s="8"/>
      <c r="D183" s="8"/>
      <c r="E183" s="8"/>
      <c r="F183" s="8"/>
      <c r="G183" s="8"/>
      <c r="H183" s="8"/>
      <c r="I183" s="8"/>
      <c r="M183" s="57"/>
      <c r="N183" s="8"/>
      <c r="O183" s="8"/>
      <c r="P183" s="8"/>
      <c r="Q183" s="8"/>
      <c r="R183" s="8"/>
      <c r="S183" s="8"/>
      <c r="T183" s="8"/>
      <c r="U183" s="8"/>
      <c r="V183" s="8"/>
      <c r="W183" s="8"/>
      <c r="X183" s="8"/>
      <c r="Y183" s="8"/>
      <c r="Z183" s="8"/>
    </row>
    <row r="184">
      <c r="A184" s="8"/>
      <c r="B184" s="8"/>
      <c r="C184" s="8"/>
      <c r="D184" s="8"/>
      <c r="E184" s="8"/>
      <c r="F184" s="8"/>
      <c r="G184" s="8"/>
      <c r="H184" s="8"/>
      <c r="I184" s="8"/>
      <c r="M184" s="57"/>
      <c r="N184" s="8"/>
      <c r="O184" s="8"/>
      <c r="P184" s="8"/>
      <c r="Q184" s="8"/>
      <c r="R184" s="8"/>
      <c r="S184" s="8"/>
      <c r="T184" s="8"/>
      <c r="U184" s="8"/>
      <c r="V184" s="8"/>
      <c r="W184" s="8"/>
      <c r="X184" s="8"/>
      <c r="Y184" s="8"/>
      <c r="Z184" s="8"/>
    </row>
    <row r="185">
      <c r="A185" s="8"/>
      <c r="B185" s="8"/>
      <c r="C185" s="8"/>
      <c r="D185" s="8"/>
      <c r="E185" s="8"/>
      <c r="F185" s="8"/>
      <c r="G185" s="8"/>
      <c r="H185" s="8"/>
      <c r="I185" s="8"/>
      <c r="M185" s="57"/>
      <c r="N185" s="8"/>
      <c r="O185" s="8"/>
      <c r="P185" s="8"/>
      <c r="Q185" s="8"/>
      <c r="R185" s="8"/>
      <c r="S185" s="8"/>
      <c r="T185" s="8"/>
      <c r="U185" s="8"/>
      <c r="V185" s="8"/>
      <c r="W185" s="8"/>
      <c r="X185" s="8"/>
      <c r="Y185" s="8"/>
      <c r="Z185" s="8"/>
    </row>
    <row r="186">
      <c r="A186" s="8"/>
      <c r="B186" s="8"/>
      <c r="C186" s="8"/>
      <c r="D186" s="8"/>
      <c r="E186" s="8"/>
      <c r="F186" s="8"/>
      <c r="G186" s="8"/>
      <c r="H186" s="8"/>
      <c r="I186" s="8"/>
      <c r="M186" s="57"/>
      <c r="N186" s="8"/>
      <c r="O186" s="8"/>
      <c r="P186" s="8"/>
      <c r="Q186" s="8"/>
      <c r="R186" s="8"/>
      <c r="S186" s="8"/>
      <c r="T186" s="8"/>
      <c r="U186" s="8"/>
      <c r="V186" s="8"/>
      <c r="W186" s="8"/>
      <c r="X186" s="8"/>
      <c r="Y186" s="8"/>
      <c r="Z186" s="8"/>
    </row>
    <row r="187">
      <c r="A187" s="8"/>
      <c r="B187" s="8"/>
      <c r="C187" s="8"/>
      <c r="D187" s="8"/>
      <c r="E187" s="8"/>
      <c r="F187" s="8"/>
      <c r="G187" s="8"/>
      <c r="H187" s="8"/>
      <c r="I187" s="8"/>
      <c r="M187" s="57"/>
      <c r="N187" s="8"/>
      <c r="O187" s="8"/>
      <c r="P187" s="8"/>
      <c r="Q187" s="8"/>
      <c r="R187" s="8"/>
      <c r="S187" s="8"/>
      <c r="T187" s="8"/>
      <c r="U187" s="8"/>
      <c r="V187" s="8"/>
      <c r="W187" s="8"/>
      <c r="X187" s="8"/>
      <c r="Y187" s="8"/>
      <c r="Z187" s="8"/>
    </row>
    <row r="188">
      <c r="A188" s="8"/>
      <c r="B188" s="8"/>
      <c r="C188" s="8"/>
      <c r="D188" s="8"/>
      <c r="E188" s="8"/>
      <c r="F188" s="8"/>
      <c r="G188" s="8"/>
      <c r="H188" s="8"/>
      <c r="I188" s="8"/>
      <c r="M188" s="57"/>
      <c r="N188" s="8"/>
      <c r="O188" s="8"/>
      <c r="P188" s="8"/>
      <c r="Q188" s="8"/>
      <c r="R188" s="8"/>
      <c r="S188" s="8"/>
      <c r="T188" s="8"/>
      <c r="U188" s="8"/>
      <c r="V188" s="8"/>
      <c r="W188" s="8"/>
      <c r="X188" s="8"/>
      <c r="Y188" s="8"/>
      <c r="Z188" s="8"/>
    </row>
    <row r="189">
      <c r="A189" s="8"/>
      <c r="B189" s="8"/>
      <c r="C189" s="8"/>
      <c r="D189" s="8"/>
      <c r="E189" s="8"/>
      <c r="F189" s="8"/>
      <c r="G189" s="8"/>
      <c r="H189" s="8"/>
      <c r="I189" s="8"/>
      <c r="M189" s="57"/>
      <c r="N189" s="8"/>
      <c r="O189" s="8"/>
      <c r="P189" s="8"/>
      <c r="Q189" s="8"/>
      <c r="R189" s="8"/>
      <c r="S189" s="8"/>
      <c r="T189" s="8"/>
      <c r="U189" s="8"/>
      <c r="V189" s="8"/>
      <c r="W189" s="8"/>
      <c r="X189" s="8"/>
      <c r="Y189" s="8"/>
      <c r="Z189" s="8"/>
    </row>
    <row r="190">
      <c r="A190" s="8"/>
      <c r="B190" s="8"/>
      <c r="C190" s="8"/>
      <c r="D190" s="8"/>
      <c r="E190" s="8"/>
      <c r="F190" s="8"/>
      <c r="G190" s="8"/>
      <c r="H190" s="8"/>
      <c r="I190" s="8"/>
      <c r="M190" s="57"/>
      <c r="N190" s="8"/>
      <c r="O190" s="8"/>
      <c r="P190" s="8"/>
      <c r="Q190" s="8"/>
      <c r="R190" s="8"/>
      <c r="S190" s="8"/>
      <c r="T190" s="8"/>
      <c r="U190" s="8"/>
      <c r="V190" s="8"/>
      <c r="W190" s="8"/>
      <c r="X190" s="8"/>
      <c r="Y190" s="8"/>
      <c r="Z190" s="8"/>
    </row>
    <row r="191">
      <c r="A191" s="8"/>
      <c r="B191" s="8"/>
      <c r="C191" s="8"/>
      <c r="D191" s="8"/>
      <c r="E191" s="8"/>
      <c r="F191" s="8"/>
      <c r="G191" s="8"/>
      <c r="H191" s="8"/>
      <c r="I191" s="8"/>
      <c r="M191" s="57"/>
      <c r="N191" s="8"/>
      <c r="O191" s="8"/>
      <c r="P191" s="8"/>
      <c r="Q191" s="8"/>
      <c r="R191" s="8"/>
      <c r="S191" s="8"/>
      <c r="T191" s="8"/>
      <c r="U191" s="8"/>
      <c r="V191" s="8"/>
      <c r="W191" s="8"/>
      <c r="X191" s="8"/>
      <c r="Y191" s="8"/>
      <c r="Z191" s="8"/>
    </row>
    <row r="192">
      <c r="A192" s="8"/>
      <c r="B192" s="8"/>
      <c r="C192" s="8"/>
      <c r="D192" s="8"/>
      <c r="E192" s="8"/>
      <c r="F192" s="8"/>
      <c r="G192" s="8"/>
      <c r="H192" s="8"/>
      <c r="I192" s="8"/>
      <c r="M192" s="57"/>
      <c r="N192" s="8"/>
      <c r="O192" s="8"/>
      <c r="P192" s="8"/>
      <c r="Q192" s="8"/>
      <c r="R192" s="8"/>
      <c r="S192" s="8"/>
      <c r="T192" s="8"/>
      <c r="U192" s="8"/>
      <c r="V192" s="8"/>
      <c r="W192" s="8"/>
      <c r="X192" s="8"/>
      <c r="Y192" s="8"/>
      <c r="Z192" s="8"/>
    </row>
    <row r="193">
      <c r="A193" s="8"/>
      <c r="B193" s="8"/>
      <c r="C193" s="8"/>
      <c r="D193" s="8"/>
      <c r="E193" s="8"/>
      <c r="F193" s="8"/>
      <c r="G193" s="8"/>
      <c r="H193" s="8"/>
      <c r="I193" s="8"/>
      <c r="M193" s="57"/>
      <c r="N193" s="8"/>
      <c r="O193" s="8"/>
      <c r="P193" s="8"/>
      <c r="Q193" s="8"/>
      <c r="R193" s="8"/>
      <c r="S193" s="8"/>
      <c r="T193" s="8"/>
      <c r="U193" s="8"/>
      <c r="V193" s="8"/>
      <c r="W193" s="8"/>
      <c r="X193" s="8"/>
      <c r="Y193" s="8"/>
      <c r="Z193" s="8"/>
    </row>
    <row r="194">
      <c r="A194" s="8"/>
      <c r="B194" s="8"/>
      <c r="C194" s="8"/>
      <c r="D194" s="8"/>
      <c r="E194" s="8"/>
      <c r="F194" s="8"/>
      <c r="G194" s="8"/>
      <c r="H194" s="8"/>
      <c r="I194" s="8"/>
      <c r="M194" s="57"/>
      <c r="N194" s="8"/>
      <c r="O194" s="8"/>
      <c r="P194" s="8"/>
      <c r="Q194" s="8"/>
      <c r="R194" s="8"/>
      <c r="S194" s="8"/>
      <c r="T194" s="8"/>
      <c r="U194" s="8"/>
      <c r="V194" s="8"/>
      <c r="W194" s="8"/>
      <c r="X194" s="8"/>
      <c r="Y194" s="8"/>
      <c r="Z194" s="8"/>
    </row>
    <row r="195">
      <c r="A195" s="8"/>
      <c r="B195" s="8"/>
      <c r="C195" s="8"/>
      <c r="D195" s="8"/>
      <c r="E195" s="8"/>
      <c r="F195" s="8"/>
      <c r="G195" s="8"/>
      <c r="H195" s="8"/>
      <c r="I195" s="8"/>
      <c r="M195" s="57"/>
      <c r="N195" s="8"/>
      <c r="O195" s="8"/>
      <c r="P195" s="8"/>
      <c r="Q195" s="8"/>
      <c r="R195" s="8"/>
      <c r="S195" s="8"/>
      <c r="T195" s="8"/>
      <c r="U195" s="8"/>
      <c r="V195" s="8"/>
      <c r="W195" s="8"/>
      <c r="X195" s="8"/>
      <c r="Y195" s="8"/>
      <c r="Z195" s="8"/>
    </row>
    <row r="196">
      <c r="A196" s="8"/>
      <c r="B196" s="8"/>
      <c r="C196" s="8"/>
      <c r="D196" s="8"/>
      <c r="E196" s="8"/>
      <c r="F196" s="8"/>
      <c r="G196" s="8"/>
      <c r="H196" s="8"/>
      <c r="I196" s="8"/>
      <c r="M196" s="57"/>
      <c r="N196" s="8"/>
      <c r="O196" s="8"/>
      <c r="P196" s="8"/>
      <c r="Q196" s="8"/>
      <c r="R196" s="8"/>
      <c r="S196" s="8"/>
      <c r="T196" s="8"/>
      <c r="U196" s="8"/>
      <c r="V196" s="8"/>
      <c r="W196" s="8"/>
      <c r="X196" s="8"/>
      <c r="Y196" s="8"/>
      <c r="Z196" s="8"/>
    </row>
    <row r="197">
      <c r="A197" s="8"/>
      <c r="B197" s="8"/>
      <c r="C197" s="8"/>
      <c r="D197" s="8"/>
      <c r="E197" s="8"/>
      <c r="F197" s="8"/>
      <c r="G197" s="8"/>
      <c r="H197" s="8"/>
      <c r="I197" s="8"/>
      <c r="M197" s="57"/>
      <c r="N197" s="8"/>
      <c r="O197" s="8"/>
      <c r="P197" s="8"/>
      <c r="Q197" s="8"/>
      <c r="R197" s="8"/>
      <c r="S197" s="8"/>
      <c r="T197" s="8"/>
      <c r="U197" s="8"/>
      <c r="V197" s="8"/>
      <c r="W197" s="8"/>
      <c r="X197" s="8"/>
      <c r="Y197" s="8"/>
      <c r="Z197" s="8"/>
    </row>
    <row r="198">
      <c r="A198" s="8"/>
      <c r="B198" s="8"/>
      <c r="C198" s="8"/>
      <c r="D198" s="8"/>
      <c r="E198" s="8"/>
      <c r="F198" s="8"/>
      <c r="G198" s="8"/>
      <c r="H198" s="8"/>
      <c r="I198" s="8"/>
      <c r="M198" s="57"/>
      <c r="N198" s="8"/>
      <c r="O198" s="8"/>
      <c r="P198" s="8"/>
      <c r="Q198" s="8"/>
      <c r="R198" s="8"/>
      <c r="S198" s="8"/>
      <c r="T198" s="8"/>
      <c r="U198" s="8"/>
      <c r="V198" s="8"/>
      <c r="W198" s="8"/>
      <c r="X198" s="8"/>
      <c r="Y198" s="8"/>
      <c r="Z198" s="8"/>
    </row>
    <row r="199">
      <c r="A199" s="8"/>
      <c r="B199" s="8"/>
      <c r="C199" s="8"/>
      <c r="D199" s="8"/>
      <c r="E199" s="8"/>
      <c r="F199" s="8"/>
      <c r="G199" s="8"/>
      <c r="H199" s="8"/>
      <c r="I199" s="8"/>
      <c r="M199" s="57"/>
      <c r="N199" s="8"/>
      <c r="O199" s="8"/>
      <c r="P199" s="8"/>
      <c r="Q199" s="8"/>
      <c r="R199" s="8"/>
      <c r="S199" s="8"/>
      <c r="T199" s="8"/>
      <c r="U199" s="8"/>
      <c r="V199" s="8"/>
      <c r="W199" s="8"/>
      <c r="X199" s="8"/>
      <c r="Y199" s="8"/>
      <c r="Z199" s="8"/>
    </row>
    <row r="200">
      <c r="A200" s="8"/>
      <c r="B200" s="8"/>
      <c r="C200" s="8"/>
      <c r="D200" s="8"/>
      <c r="E200" s="8"/>
      <c r="F200" s="8"/>
      <c r="G200" s="8"/>
      <c r="H200" s="8"/>
      <c r="I200" s="8"/>
      <c r="M200" s="57"/>
      <c r="N200" s="8"/>
      <c r="O200" s="8"/>
      <c r="P200" s="8"/>
      <c r="Q200" s="8"/>
      <c r="R200" s="8"/>
      <c r="S200" s="8"/>
      <c r="T200" s="8"/>
      <c r="U200" s="8"/>
      <c r="V200" s="8"/>
      <c r="W200" s="8"/>
      <c r="X200" s="8"/>
      <c r="Y200" s="8"/>
      <c r="Z200" s="8"/>
    </row>
    <row r="201">
      <c r="A201" s="8"/>
      <c r="B201" s="8"/>
      <c r="C201" s="8"/>
      <c r="D201" s="8"/>
      <c r="E201" s="8"/>
      <c r="F201" s="8"/>
      <c r="G201" s="8"/>
      <c r="H201" s="8"/>
      <c r="I201" s="8"/>
      <c r="M201" s="57"/>
      <c r="N201" s="8"/>
      <c r="O201" s="8"/>
      <c r="P201" s="8"/>
      <c r="Q201" s="8"/>
      <c r="R201" s="8"/>
      <c r="S201" s="8"/>
      <c r="T201" s="8"/>
      <c r="U201" s="8"/>
      <c r="V201" s="8"/>
      <c r="W201" s="8"/>
      <c r="X201" s="8"/>
      <c r="Y201" s="8"/>
      <c r="Z201" s="8"/>
    </row>
    <row r="202">
      <c r="A202" s="8"/>
      <c r="B202" s="8"/>
      <c r="C202" s="8"/>
      <c r="D202" s="8"/>
      <c r="E202" s="8"/>
      <c r="F202" s="8"/>
      <c r="G202" s="8"/>
      <c r="H202" s="8"/>
      <c r="I202" s="8"/>
      <c r="M202" s="57"/>
      <c r="N202" s="8"/>
      <c r="O202" s="8"/>
      <c r="P202" s="8"/>
      <c r="Q202" s="8"/>
      <c r="R202" s="8"/>
      <c r="S202" s="8"/>
      <c r="T202" s="8"/>
      <c r="U202" s="8"/>
      <c r="V202" s="8"/>
      <c r="W202" s="8"/>
      <c r="X202" s="8"/>
      <c r="Y202" s="8"/>
      <c r="Z202" s="8"/>
    </row>
    <row r="203">
      <c r="A203" s="8"/>
      <c r="B203" s="8"/>
      <c r="C203" s="8"/>
      <c r="D203" s="8"/>
      <c r="E203" s="8"/>
      <c r="F203" s="8"/>
      <c r="G203" s="8"/>
      <c r="H203" s="8"/>
      <c r="I203" s="8"/>
      <c r="M203" s="57"/>
      <c r="N203" s="8"/>
      <c r="O203" s="8"/>
      <c r="P203" s="8"/>
      <c r="Q203" s="8"/>
      <c r="R203" s="8"/>
      <c r="S203" s="8"/>
      <c r="T203" s="8"/>
      <c r="U203" s="8"/>
      <c r="V203" s="8"/>
      <c r="W203" s="8"/>
      <c r="X203" s="8"/>
      <c r="Y203" s="8"/>
      <c r="Z203" s="8"/>
    </row>
    <row r="204">
      <c r="A204" s="8"/>
      <c r="B204" s="8"/>
      <c r="C204" s="8"/>
      <c r="D204" s="8"/>
      <c r="E204" s="8"/>
      <c r="F204" s="8"/>
      <c r="G204" s="8"/>
      <c r="H204" s="8"/>
      <c r="I204" s="8"/>
      <c r="M204" s="57"/>
      <c r="N204" s="8"/>
      <c r="O204" s="8"/>
      <c r="P204" s="8"/>
      <c r="Q204" s="8"/>
      <c r="R204" s="8"/>
      <c r="S204" s="8"/>
      <c r="T204" s="8"/>
      <c r="U204" s="8"/>
      <c r="V204" s="8"/>
      <c r="W204" s="8"/>
      <c r="X204" s="8"/>
      <c r="Y204" s="8"/>
      <c r="Z204" s="8"/>
    </row>
    <row r="205">
      <c r="A205" s="8"/>
      <c r="B205" s="8"/>
      <c r="C205" s="8"/>
      <c r="D205" s="8"/>
      <c r="E205" s="8"/>
      <c r="F205" s="8"/>
      <c r="G205" s="8"/>
      <c r="H205" s="8"/>
      <c r="I205" s="8"/>
      <c r="M205" s="57"/>
      <c r="N205" s="8"/>
      <c r="O205" s="8"/>
      <c r="P205" s="8"/>
      <c r="Q205" s="8"/>
      <c r="R205" s="8"/>
      <c r="S205" s="8"/>
      <c r="T205" s="8"/>
      <c r="U205" s="8"/>
      <c r="V205" s="8"/>
      <c r="W205" s="8"/>
      <c r="X205" s="8"/>
      <c r="Y205" s="8"/>
      <c r="Z205" s="8"/>
    </row>
    <row r="206">
      <c r="A206" s="8"/>
      <c r="B206" s="8"/>
      <c r="C206" s="8"/>
      <c r="D206" s="8"/>
      <c r="E206" s="8"/>
      <c r="F206" s="8"/>
      <c r="G206" s="8"/>
      <c r="H206" s="8"/>
      <c r="I206" s="8"/>
      <c r="M206" s="57"/>
      <c r="N206" s="8"/>
      <c r="O206" s="8"/>
      <c r="P206" s="8"/>
      <c r="Q206" s="8"/>
      <c r="R206" s="8"/>
      <c r="S206" s="8"/>
      <c r="T206" s="8"/>
      <c r="U206" s="8"/>
      <c r="V206" s="8"/>
      <c r="W206" s="8"/>
      <c r="X206" s="8"/>
      <c r="Y206" s="8"/>
      <c r="Z206" s="8"/>
    </row>
    <row r="207">
      <c r="A207" s="8"/>
      <c r="B207" s="8"/>
      <c r="C207" s="8"/>
      <c r="D207" s="8"/>
      <c r="E207" s="8"/>
      <c r="F207" s="8"/>
      <c r="G207" s="8"/>
      <c r="H207" s="8"/>
      <c r="I207" s="8"/>
      <c r="M207" s="57"/>
      <c r="N207" s="8"/>
      <c r="O207" s="8"/>
      <c r="P207" s="8"/>
      <c r="Q207" s="8"/>
      <c r="R207" s="8"/>
      <c r="S207" s="8"/>
      <c r="T207" s="8"/>
      <c r="U207" s="8"/>
      <c r="V207" s="8"/>
      <c r="W207" s="8"/>
      <c r="X207" s="8"/>
      <c r="Y207" s="8"/>
      <c r="Z207" s="8"/>
    </row>
    <row r="208">
      <c r="A208" s="8"/>
      <c r="B208" s="8"/>
      <c r="C208" s="8"/>
      <c r="D208" s="8"/>
      <c r="E208" s="8"/>
      <c r="F208" s="8"/>
      <c r="G208" s="8"/>
      <c r="H208" s="8"/>
      <c r="I208" s="8"/>
      <c r="M208" s="57"/>
      <c r="N208" s="8"/>
      <c r="O208" s="8"/>
      <c r="P208" s="8"/>
      <c r="Q208" s="8"/>
      <c r="R208" s="8"/>
      <c r="S208" s="8"/>
      <c r="T208" s="8"/>
      <c r="U208" s="8"/>
      <c r="V208" s="8"/>
      <c r="W208" s="8"/>
      <c r="X208" s="8"/>
      <c r="Y208" s="8"/>
      <c r="Z208" s="8"/>
    </row>
    <row r="209">
      <c r="A209" s="8"/>
      <c r="B209" s="8"/>
      <c r="C209" s="8"/>
      <c r="D209" s="8"/>
      <c r="E209" s="8"/>
      <c r="F209" s="8"/>
      <c r="G209" s="8"/>
      <c r="H209" s="8"/>
      <c r="I209" s="8"/>
      <c r="M209" s="57"/>
      <c r="N209" s="8"/>
      <c r="O209" s="8"/>
      <c r="P209" s="8"/>
      <c r="Q209" s="8"/>
      <c r="R209" s="8"/>
      <c r="S209" s="8"/>
      <c r="T209" s="8"/>
      <c r="U209" s="8"/>
      <c r="V209" s="8"/>
      <c r="W209" s="8"/>
      <c r="X209" s="8"/>
      <c r="Y209" s="8"/>
      <c r="Z209" s="8"/>
    </row>
    <row r="210">
      <c r="A210" s="8"/>
      <c r="B210" s="8"/>
      <c r="C210" s="8"/>
      <c r="D210" s="8"/>
      <c r="E210" s="8"/>
      <c r="F210" s="8"/>
      <c r="G210" s="8"/>
      <c r="H210" s="8"/>
      <c r="I210" s="8"/>
      <c r="M210" s="57"/>
      <c r="N210" s="8"/>
      <c r="O210" s="8"/>
      <c r="P210" s="8"/>
      <c r="Q210" s="8"/>
      <c r="R210" s="8"/>
      <c r="S210" s="8"/>
      <c r="T210" s="8"/>
      <c r="U210" s="8"/>
      <c r="V210" s="8"/>
      <c r="W210" s="8"/>
      <c r="X210" s="8"/>
      <c r="Y210" s="8"/>
      <c r="Z210" s="8"/>
    </row>
    <row r="211">
      <c r="A211" s="8"/>
      <c r="B211" s="8"/>
      <c r="C211" s="8"/>
      <c r="D211" s="8"/>
      <c r="E211" s="8"/>
      <c r="F211" s="8"/>
      <c r="G211" s="8"/>
      <c r="H211" s="8"/>
      <c r="I211" s="8"/>
      <c r="M211" s="57"/>
      <c r="N211" s="8"/>
      <c r="O211" s="8"/>
      <c r="P211" s="8"/>
      <c r="Q211" s="8"/>
      <c r="R211" s="8"/>
      <c r="S211" s="8"/>
      <c r="T211" s="8"/>
      <c r="U211" s="8"/>
      <c r="V211" s="8"/>
      <c r="W211" s="8"/>
      <c r="X211" s="8"/>
      <c r="Y211" s="8"/>
      <c r="Z211" s="8"/>
    </row>
    <row r="212">
      <c r="A212" s="8"/>
      <c r="B212" s="8"/>
      <c r="C212" s="8"/>
      <c r="D212" s="8"/>
      <c r="E212" s="8"/>
      <c r="F212" s="8"/>
      <c r="G212" s="8"/>
      <c r="H212" s="8"/>
      <c r="I212" s="8"/>
      <c r="M212" s="57"/>
      <c r="N212" s="8"/>
      <c r="O212" s="8"/>
      <c r="P212" s="8"/>
      <c r="Q212" s="8"/>
      <c r="R212" s="8"/>
      <c r="S212" s="8"/>
      <c r="T212" s="8"/>
      <c r="U212" s="8"/>
      <c r="V212" s="8"/>
      <c r="W212" s="8"/>
      <c r="X212" s="8"/>
      <c r="Y212" s="8"/>
      <c r="Z212" s="8"/>
    </row>
    <row r="213">
      <c r="A213" s="8"/>
      <c r="B213" s="8"/>
      <c r="C213" s="8"/>
      <c r="D213" s="8"/>
      <c r="E213" s="8"/>
      <c r="F213" s="8"/>
      <c r="G213" s="8"/>
      <c r="H213" s="8"/>
      <c r="I213" s="8"/>
      <c r="M213" s="57"/>
      <c r="N213" s="8"/>
      <c r="O213" s="8"/>
      <c r="P213" s="8"/>
      <c r="Q213" s="8"/>
      <c r="R213" s="8"/>
      <c r="S213" s="8"/>
      <c r="T213" s="8"/>
      <c r="U213" s="8"/>
      <c r="V213" s="8"/>
      <c r="W213" s="8"/>
      <c r="X213" s="8"/>
      <c r="Y213" s="8"/>
      <c r="Z213" s="8"/>
    </row>
    <row r="214">
      <c r="A214" s="8"/>
      <c r="B214" s="8"/>
      <c r="C214" s="8"/>
      <c r="D214" s="8"/>
      <c r="E214" s="8"/>
      <c r="F214" s="8"/>
      <c r="G214" s="8"/>
      <c r="H214" s="8"/>
      <c r="I214" s="8"/>
      <c r="M214" s="57"/>
      <c r="N214" s="8"/>
      <c r="O214" s="8"/>
      <c r="P214" s="8"/>
      <c r="Q214" s="8"/>
      <c r="R214" s="8"/>
      <c r="S214" s="8"/>
      <c r="T214" s="8"/>
      <c r="U214" s="8"/>
      <c r="V214" s="8"/>
      <c r="W214" s="8"/>
      <c r="X214" s="8"/>
      <c r="Y214" s="8"/>
      <c r="Z214" s="8"/>
    </row>
    <row r="215">
      <c r="A215" s="8"/>
      <c r="B215" s="8"/>
      <c r="C215" s="8"/>
      <c r="D215" s="8"/>
      <c r="E215" s="8"/>
      <c r="F215" s="8"/>
      <c r="G215" s="8"/>
      <c r="H215" s="8"/>
      <c r="I215" s="8"/>
      <c r="M215" s="57"/>
      <c r="N215" s="8"/>
      <c r="O215" s="8"/>
      <c r="P215" s="8"/>
      <c r="Q215" s="8"/>
      <c r="R215" s="8"/>
      <c r="S215" s="8"/>
      <c r="T215" s="8"/>
      <c r="U215" s="8"/>
      <c r="V215" s="8"/>
      <c r="W215" s="8"/>
      <c r="X215" s="8"/>
      <c r="Y215" s="8"/>
      <c r="Z215" s="8"/>
    </row>
    <row r="216">
      <c r="A216" s="8"/>
      <c r="B216" s="8"/>
      <c r="C216" s="8"/>
      <c r="D216" s="8"/>
      <c r="E216" s="8"/>
      <c r="F216" s="8"/>
      <c r="G216" s="8"/>
      <c r="H216" s="8"/>
      <c r="I216" s="8"/>
      <c r="M216" s="57"/>
      <c r="N216" s="8"/>
      <c r="O216" s="8"/>
      <c r="P216" s="8"/>
      <c r="Q216" s="8"/>
      <c r="R216" s="8"/>
      <c r="S216" s="8"/>
      <c r="T216" s="8"/>
      <c r="U216" s="8"/>
      <c r="V216" s="8"/>
      <c r="W216" s="8"/>
      <c r="X216" s="8"/>
      <c r="Y216" s="8"/>
      <c r="Z216" s="8"/>
    </row>
    <row r="217">
      <c r="A217" s="8"/>
      <c r="B217" s="8"/>
      <c r="C217" s="8"/>
      <c r="D217" s="8"/>
      <c r="E217" s="8"/>
      <c r="F217" s="8"/>
      <c r="G217" s="8"/>
      <c r="H217" s="8"/>
      <c r="I217" s="8"/>
      <c r="M217" s="57"/>
      <c r="N217" s="8"/>
      <c r="O217" s="8"/>
      <c r="P217" s="8"/>
      <c r="Q217" s="8"/>
      <c r="R217" s="8"/>
      <c r="S217" s="8"/>
      <c r="T217" s="8"/>
      <c r="U217" s="8"/>
      <c r="V217" s="8"/>
      <c r="W217" s="8"/>
      <c r="X217" s="8"/>
      <c r="Y217" s="8"/>
      <c r="Z217" s="8"/>
    </row>
    <row r="218">
      <c r="A218" s="8"/>
      <c r="B218" s="8"/>
      <c r="C218" s="8"/>
      <c r="D218" s="8"/>
      <c r="E218" s="8"/>
      <c r="F218" s="8"/>
      <c r="G218" s="8"/>
      <c r="H218" s="8"/>
      <c r="I218" s="8"/>
      <c r="M218" s="57"/>
      <c r="N218" s="8"/>
      <c r="O218" s="8"/>
      <c r="P218" s="8"/>
      <c r="Q218" s="8"/>
      <c r="R218" s="8"/>
      <c r="S218" s="8"/>
      <c r="T218" s="8"/>
      <c r="U218" s="8"/>
      <c r="V218" s="8"/>
      <c r="W218" s="8"/>
      <c r="X218" s="8"/>
      <c r="Y218" s="8"/>
      <c r="Z218" s="8"/>
    </row>
    <row r="219">
      <c r="A219" s="8"/>
      <c r="B219" s="8"/>
      <c r="C219" s="8"/>
      <c r="D219" s="8"/>
      <c r="E219" s="8"/>
      <c r="F219" s="8"/>
      <c r="G219" s="8"/>
      <c r="H219" s="8"/>
      <c r="I219" s="8"/>
      <c r="M219" s="57"/>
      <c r="N219" s="8"/>
      <c r="O219" s="8"/>
      <c r="P219" s="8"/>
      <c r="Q219" s="8"/>
      <c r="R219" s="8"/>
      <c r="S219" s="8"/>
      <c r="T219" s="8"/>
      <c r="U219" s="8"/>
      <c r="V219" s="8"/>
      <c r="W219" s="8"/>
      <c r="X219" s="8"/>
      <c r="Y219" s="8"/>
      <c r="Z219" s="8"/>
    </row>
    <row r="220">
      <c r="A220" s="8"/>
      <c r="B220" s="8"/>
      <c r="C220" s="8"/>
      <c r="D220" s="8"/>
      <c r="E220" s="8"/>
      <c r="F220" s="8"/>
      <c r="G220" s="8"/>
      <c r="H220" s="8"/>
      <c r="I220" s="8"/>
      <c r="M220" s="57"/>
      <c r="N220" s="8"/>
      <c r="O220" s="8"/>
      <c r="P220" s="8"/>
      <c r="Q220" s="8"/>
      <c r="R220" s="8"/>
      <c r="S220" s="8"/>
      <c r="T220" s="8"/>
      <c r="U220" s="8"/>
      <c r="V220" s="8"/>
      <c r="W220" s="8"/>
      <c r="X220" s="8"/>
      <c r="Y220" s="8"/>
      <c r="Z220" s="8"/>
    </row>
    <row r="221">
      <c r="A221" s="8"/>
      <c r="B221" s="8"/>
      <c r="C221" s="8"/>
      <c r="D221" s="8"/>
      <c r="E221" s="8"/>
      <c r="F221" s="8"/>
      <c r="G221" s="8"/>
      <c r="H221" s="8"/>
      <c r="I221" s="8"/>
      <c r="M221" s="57"/>
      <c r="N221" s="8"/>
      <c r="O221" s="8"/>
      <c r="P221" s="8"/>
      <c r="Q221" s="8"/>
      <c r="R221" s="8"/>
      <c r="S221" s="8"/>
      <c r="T221" s="8"/>
      <c r="U221" s="8"/>
      <c r="V221" s="8"/>
      <c r="W221" s="8"/>
      <c r="X221" s="8"/>
      <c r="Y221" s="8"/>
      <c r="Z221" s="8"/>
    </row>
    <row r="222">
      <c r="A222" s="8"/>
      <c r="B222" s="8"/>
      <c r="C222" s="8"/>
      <c r="D222" s="8"/>
      <c r="E222" s="8"/>
      <c r="F222" s="8"/>
      <c r="G222" s="8"/>
      <c r="H222" s="8"/>
      <c r="I222" s="8"/>
      <c r="M222" s="57"/>
      <c r="N222" s="8"/>
      <c r="O222" s="8"/>
      <c r="P222" s="8"/>
      <c r="Q222" s="8"/>
      <c r="R222" s="8"/>
      <c r="S222" s="8"/>
      <c r="T222" s="8"/>
      <c r="U222" s="8"/>
      <c r="V222" s="8"/>
      <c r="W222" s="8"/>
      <c r="X222" s="8"/>
      <c r="Y222" s="8"/>
      <c r="Z222" s="8"/>
    </row>
    <row r="223">
      <c r="A223" s="8"/>
      <c r="B223" s="8"/>
      <c r="C223" s="8"/>
      <c r="D223" s="8"/>
      <c r="E223" s="8"/>
      <c r="F223" s="8"/>
      <c r="G223" s="8"/>
      <c r="H223" s="8"/>
      <c r="I223" s="8"/>
      <c r="M223" s="57"/>
      <c r="N223" s="8"/>
      <c r="O223" s="8"/>
      <c r="P223" s="8"/>
      <c r="Q223" s="8"/>
      <c r="R223" s="8"/>
      <c r="S223" s="8"/>
      <c r="T223" s="8"/>
      <c r="U223" s="8"/>
      <c r="V223" s="8"/>
      <c r="W223" s="8"/>
      <c r="X223" s="8"/>
      <c r="Y223" s="8"/>
      <c r="Z223" s="8"/>
    </row>
    <row r="224">
      <c r="A224" s="8"/>
      <c r="B224" s="8"/>
      <c r="C224" s="8"/>
      <c r="D224" s="8"/>
      <c r="E224" s="8"/>
      <c r="F224" s="8"/>
      <c r="G224" s="8"/>
      <c r="H224" s="8"/>
      <c r="I224" s="8"/>
      <c r="M224" s="57"/>
      <c r="N224" s="8"/>
      <c r="O224" s="8"/>
      <c r="P224" s="8"/>
      <c r="Q224" s="8"/>
      <c r="R224" s="8"/>
      <c r="S224" s="8"/>
      <c r="T224" s="8"/>
      <c r="U224" s="8"/>
      <c r="V224" s="8"/>
      <c r="W224" s="8"/>
      <c r="X224" s="8"/>
      <c r="Y224" s="8"/>
      <c r="Z224" s="8"/>
    </row>
    <row r="225">
      <c r="A225" s="8"/>
      <c r="B225" s="8"/>
      <c r="C225" s="8"/>
      <c r="D225" s="8"/>
      <c r="E225" s="8"/>
      <c r="F225" s="8"/>
      <c r="G225" s="8"/>
      <c r="H225" s="8"/>
      <c r="I225" s="8"/>
      <c r="M225" s="57"/>
      <c r="N225" s="8"/>
      <c r="O225" s="8"/>
      <c r="P225" s="8"/>
      <c r="Q225" s="8"/>
      <c r="R225" s="8"/>
      <c r="S225" s="8"/>
      <c r="T225" s="8"/>
      <c r="U225" s="8"/>
      <c r="V225" s="8"/>
      <c r="W225" s="8"/>
      <c r="X225" s="8"/>
      <c r="Y225" s="8"/>
      <c r="Z225" s="8"/>
    </row>
    <row r="226">
      <c r="A226" s="8"/>
      <c r="B226" s="8"/>
      <c r="C226" s="8"/>
      <c r="D226" s="8"/>
      <c r="E226" s="8"/>
      <c r="F226" s="8"/>
      <c r="G226" s="8"/>
      <c r="H226" s="8"/>
      <c r="I226" s="8"/>
      <c r="M226" s="57"/>
      <c r="N226" s="8"/>
      <c r="O226" s="8"/>
      <c r="P226" s="8"/>
      <c r="Q226" s="8"/>
      <c r="R226" s="8"/>
      <c r="S226" s="8"/>
      <c r="T226" s="8"/>
      <c r="U226" s="8"/>
      <c r="V226" s="8"/>
      <c r="W226" s="8"/>
      <c r="X226" s="8"/>
      <c r="Y226" s="8"/>
      <c r="Z226" s="8"/>
    </row>
    <row r="227">
      <c r="A227" s="8"/>
      <c r="B227" s="8"/>
      <c r="C227" s="8"/>
      <c r="D227" s="8"/>
      <c r="E227" s="8"/>
      <c r="F227" s="8"/>
      <c r="G227" s="8"/>
      <c r="H227" s="8"/>
      <c r="I227" s="8"/>
      <c r="M227" s="57"/>
      <c r="N227" s="8"/>
      <c r="O227" s="8"/>
      <c r="P227" s="8"/>
      <c r="Q227" s="8"/>
      <c r="R227" s="8"/>
      <c r="S227" s="8"/>
      <c r="T227" s="8"/>
      <c r="U227" s="8"/>
      <c r="V227" s="8"/>
      <c r="W227" s="8"/>
      <c r="X227" s="8"/>
      <c r="Y227" s="8"/>
      <c r="Z227" s="8"/>
    </row>
    <row r="228">
      <c r="A228" s="8"/>
      <c r="B228" s="8"/>
      <c r="C228" s="8"/>
      <c r="D228" s="8"/>
      <c r="E228" s="8"/>
      <c r="F228" s="8"/>
      <c r="G228" s="8"/>
      <c r="H228" s="8"/>
      <c r="I228" s="8"/>
      <c r="M228" s="57"/>
      <c r="N228" s="8"/>
      <c r="O228" s="8"/>
      <c r="P228" s="8"/>
      <c r="Q228" s="8"/>
      <c r="R228" s="8"/>
      <c r="S228" s="8"/>
      <c r="T228" s="8"/>
      <c r="U228" s="8"/>
      <c r="V228" s="8"/>
      <c r="W228" s="8"/>
      <c r="X228" s="8"/>
      <c r="Y228" s="8"/>
      <c r="Z228" s="8"/>
    </row>
    <row r="229">
      <c r="A229" s="8"/>
      <c r="B229" s="8"/>
      <c r="C229" s="8"/>
      <c r="D229" s="8"/>
      <c r="E229" s="8"/>
      <c r="F229" s="8"/>
      <c r="G229" s="8"/>
      <c r="H229" s="8"/>
      <c r="I229" s="8"/>
      <c r="M229" s="57"/>
      <c r="N229" s="8"/>
      <c r="O229" s="8"/>
      <c r="P229" s="8"/>
      <c r="Q229" s="8"/>
      <c r="R229" s="8"/>
      <c r="S229" s="8"/>
      <c r="T229" s="8"/>
      <c r="U229" s="8"/>
      <c r="V229" s="8"/>
      <c r="W229" s="8"/>
      <c r="X229" s="8"/>
      <c r="Y229" s="8"/>
      <c r="Z229" s="8"/>
    </row>
    <row r="230">
      <c r="A230" s="8"/>
      <c r="B230" s="8"/>
      <c r="C230" s="8"/>
      <c r="D230" s="8"/>
      <c r="E230" s="8"/>
      <c r="F230" s="8"/>
      <c r="G230" s="8"/>
      <c r="H230" s="8"/>
      <c r="I230" s="8"/>
      <c r="M230" s="57"/>
      <c r="N230" s="8"/>
      <c r="O230" s="8"/>
      <c r="P230" s="8"/>
      <c r="Q230" s="8"/>
      <c r="R230" s="8"/>
      <c r="S230" s="8"/>
      <c r="T230" s="8"/>
      <c r="U230" s="8"/>
      <c r="V230" s="8"/>
      <c r="W230" s="8"/>
      <c r="X230" s="8"/>
      <c r="Y230" s="8"/>
      <c r="Z230" s="8"/>
    </row>
    <row r="231">
      <c r="A231" s="8"/>
      <c r="B231" s="8"/>
      <c r="C231" s="8"/>
      <c r="D231" s="8"/>
      <c r="E231" s="8"/>
      <c r="F231" s="8"/>
      <c r="G231" s="8"/>
      <c r="H231" s="8"/>
      <c r="I231" s="8"/>
      <c r="M231" s="57"/>
      <c r="N231" s="8"/>
      <c r="O231" s="8"/>
      <c r="P231" s="8"/>
      <c r="Q231" s="8"/>
      <c r="R231" s="8"/>
      <c r="S231" s="8"/>
      <c r="T231" s="8"/>
      <c r="U231" s="8"/>
      <c r="V231" s="8"/>
      <c r="W231" s="8"/>
      <c r="X231" s="8"/>
      <c r="Y231" s="8"/>
      <c r="Z231" s="8"/>
    </row>
    <row r="232">
      <c r="A232" s="8"/>
      <c r="B232" s="8"/>
      <c r="C232" s="8"/>
      <c r="D232" s="8"/>
      <c r="E232" s="8"/>
      <c r="F232" s="8"/>
      <c r="G232" s="8"/>
      <c r="H232" s="8"/>
      <c r="I232" s="8"/>
      <c r="M232" s="57"/>
      <c r="N232" s="8"/>
      <c r="O232" s="8"/>
      <c r="P232" s="8"/>
      <c r="Q232" s="8"/>
      <c r="R232" s="8"/>
      <c r="S232" s="8"/>
      <c r="T232" s="8"/>
      <c r="U232" s="8"/>
      <c r="V232" s="8"/>
      <c r="W232" s="8"/>
      <c r="X232" s="8"/>
      <c r="Y232" s="8"/>
      <c r="Z232" s="8"/>
    </row>
    <row r="233">
      <c r="A233" s="8"/>
      <c r="B233" s="8"/>
      <c r="C233" s="8"/>
      <c r="D233" s="8"/>
      <c r="E233" s="8"/>
      <c r="F233" s="8"/>
      <c r="G233" s="8"/>
      <c r="H233" s="8"/>
      <c r="I233" s="8"/>
      <c r="M233" s="57"/>
      <c r="N233" s="8"/>
      <c r="O233" s="8"/>
      <c r="P233" s="8"/>
      <c r="Q233" s="8"/>
      <c r="R233" s="8"/>
      <c r="S233" s="8"/>
      <c r="T233" s="8"/>
      <c r="U233" s="8"/>
      <c r="V233" s="8"/>
      <c r="W233" s="8"/>
      <c r="X233" s="8"/>
      <c r="Y233" s="8"/>
      <c r="Z233" s="8"/>
    </row>
    <row r="234">
      <c r="A234" s="8"/>
      <c r="B234" s="8"/>
      <c r="C234" s="8"/>
      <c r="D234" s="8"/>
      <c r="E234" s="8"/>
      <c r="F234" s="8"/>
      <c r="G234" s="8"/>
      <c r="H234" s="8"/>
      <c r="I234" s="8"/>
      <c r="M234" s="57"/>
      <c r="N234" s="8"/>
      <c r="O234" s="8"/>
      <c r="P234" s="8"/>
      <c r="Q234" s="8"/>
      <c r="R234" s="8"/>
      <c r="S234" s="8"/>
      <c r="T234" s="8"/>
      <c r="U234" s="8"/>
      <c r="V234" s="8"/>
      <c r="W234" s="8"/>
      <c r="X234" s="8"/>
      <c r="Y234" s="8"/>
      <c r="Z234" s="8"/>
    </row>
    <row r="235">
      <c r="A235" s="8"/>
      <c r="B235" s="8"/>
      <c r="C235" s="8"/>
      <c r="D235" s="8"/>
      <c r="E235" s="8"/>
      <c r="F235" s="8"/>
      <c r="G235" s="8"/>
      <c r="H235" s="8"/>
      <c r="I235" s="8"/>
      <c r="M235" s="57"/>
      <c r="N235" s="8"/>
      <c r="O235" s="8"/>
      <c r="P235" s="8"/>
      <c r="Q235" s="8"/>
      <c r="R235" s="8"/>
      <c r="S235" s="8"/>
      <c r="T235" s="8"/>
      <c r="U235" s="8"/>
      <c r="V235" s="8"/>
      <c r="W235" s="8"/>
      <c r="X235" s="8"/>
      <c r="Y235" s="8"/>
      <c r="Z235" s="8"/>
    </row>
    <row r="236">
      <c r="A236" s="8"/>
      <c r="B236" s="8"/>
      <c r="C236" s="8"/>
      <c r="D236" s="8"/>
      <c r="E236" s="8"/>
      <c r="F236" s="8"/>
      <c r="G236" s="8"/>
      <c r="H236" s="8"/>
      <c r="I236" s="8"/>
      <c r="M236" s="57"/>
      <c r="N236" s="8"/>
      <c r="O236" s="8"/>
      <c r="P236" s="8"/>
      <c r="Q236" s="8"/>
      <c r="R236" s="8"/>
      <c r="S236" s="8"/>
      <c r="T236" s="8"/>
      <c r="U236" s="8"/>
      <c r="V236" s="8"/>
      <c r="W236" s="8"/>
      <c r="X236" s="8"/>
      <c r="Y236" s="8"/>
      <c r="Z236" s="8"/>
    </row>
    <row r="237">
      <c r="A237" s="8"/>
      <c r="B237" s="8"/>
      <c r="C237" s="8"/>
      <c r="D237" s="8"/>
      <c r="E237" s="8"/>
      <c r="F237" s="8"/>
      <c r="G237" s="8"/>
      <c r="H237" s="8"/>
      <c r="I237" s="8"/>
      <c r="M237" s="57"/>
      <c r="N237" s="8"/>
      <c r="O237" s="8"/>
      <c r="P237" s="8"/>
      <c r="Q237" s="8"/>
      <c r="R237" s="8"/>
      <c r="S237" s="8"/>
      <c r="T237" s="8"/>
      <c r="U237" s="8"/>
      <c r="V237" s="8"/>
      <c r="W237" s="8"/>
      <c r="X237" s="8"/>
      <c r="Y237" s="8"/>
      <c r="Z237" s="8"/>
    </row>
    <row r="238">
      <c r="A238" s="8"/>
      <c r="B238" s="8"/>
      <c r="C238" s="8"/>
      <c r="D238" s="8"/>
      <c r="E238" s="8"/>
      <c r="F238" s="8"/>
      <c r="G238" s="8"/>
      <c r="H238" s="8"/>
      <c r="I238" s="8"/>
      <c r="M238" s="57"/>
      <c r="N238" s="8"/>
      <c r="O238" s="8"/>
      <c r="P238" s="8"/>
      <c r="Q238" s="8"/>
      <c r="R238" s="8"/>
      <c r="S238" s="8"/>
      <c r="T238" s="8"/>
      <c r="U238" s="8"/>
      <c r="V238" s="8"/>
      <c r="W238" s="8"/>
      <c r="X238" s="8"/>
      <c r="Y238" s="8"/>
      <c r="Z238" s="8"/>
    </row>
    <row r="239">
      <c r="A239" s="8"/>
      <c r="B239" s="8"/>
      <c r="C239" s="8"/>
      <c r="D239" s="8"/>
      <c r="E239" s="8"/>
      <c r="F239" s="8"/>
      <c r="G239" s="8"/>
      <c r="H239" s="8"/>
      <c r="I239" s="8"/>
      <c r="M239" s="57"/>
      <c r="N239" s="8"/>
      <c r="O239" s="8"/>
      <c r="P239" s="8"/>
      <c r="Q239" s="8"/>
      <c r="R239" s="8"/>
      <c r="S239" s="8"/>
      <c r="T239" s="8"/>
      <c r="U239" s="8"/>
      <c r="V239" s="8"/>
      <c r="W239" s="8"/>
      <c r="X239" s="8"/>
      <c r="Y239" s="8"/>
      <c r="Z239" s="8"/>
    </row>
    <row r="240">
      <c r="A240" s="8"/>
      <c r="B240" s="8"/>
      <c r="C240" s="8"/>
      <c r="D240" s="8"/>
      <c r="E240" s="8"/>
      <c r="F240" s="8"/>
      <c r="G240" s="8"/>
      <c r="H240" s="8"/>
      <c r="I240" s="8"/>
      <c r="M240" s="57"/>
      <c r="N240" s="8"/>
      <c r="O240" s="8"/>
      <c r="P240" s="8"/>
      <c r="Q240" s="8"/>
      <c r="R240" s="8"/>
      <c r="S240" s="8"/>
      <c r="T240" s="8"/>
      <c r="U240" s="8"/>
      <c r="V240" s="8"/>
      <c r="W240" s="8"/>
      <c r="X240" s="8"/>
      <c r="Y240" s="8"/>
      <c r="Z240" s="8"/>
    </row>
    <row r="241">
      <c r="A241" s="8"/>
      <c r="B241" s="8"/>
      <c r="C241" s="8"/>
      <c r="D241" s="8"/>
      <c r="E241" s="8"/>
      <c r="F241" s="8"/>
      <c r="G241" s="8"/>
      <c r="H241" s="8"/>
      <c r="I241" s="8"/>
      <c r="M241" s="57"/>
      <c r="N241" s="8"/>
      <c r="O241" s="8"/>
      <c r="P241" s="8"/>
      <c r="Q241" s="8"/>
      <c r="R241" s="8"/>
      <c r="S241" s="8"/>
      <c r="T241" s="8"/>
      <c r="U241" s="8"/>
      <c r="V241" s="8"/>
      <c r="W241" s="8"/>
      <c r="X241" s="8"/>
      <c r="Y241" s="8"/>
      <c r="Z241" s="8"/>
    </row>
    <row r="242">
      <c r="A242" s="8"/>
      <c r="B242" s="8"/>
      <c r="C242" s="8"/>
      <c r="D242" s="8"/>
      <c r="E242" s="8"/>
      <c r="F242" s="8"/>
      <c r="G242" s="8"/>
      <c r="H242" s="8"/>
      <c r="I242" s="8"/>
      <c r="M242" s="57"/>
      <c r="N242" s="8"/>
      <c r="O242" s="8"/>
      <c r="P242" s="8"/>
      <c r="Q242" s="8"/>
      <c r="R242" s="8"/>
      <c r="S242" s="8"/>
      <c r="T242" s="8"/>
      <c r="U242" s="8"/>
      <c r="V242" s="8"/>
      <c r="W242" s="8"/>
      <c r="X242" s="8"/>
      <c r="Y242" s="8"/>
      <c r="Z242" s="8"/>
    </row>
    <row r="243">
      <c r="A243" s="8"/>
      <c r="B243" s="8"/>
      <c r="C243" s="8"/>
      <c r="D243" s="8"/>
      <c r="E243" s="8"/>
      <c r="F243" s="8"/>
      <c r="G243" s="8"/>
      <c r="H243" s="8"/>
      <c r="I243" s="8"/>
      <c r="M243" s="57"/>
      <c r="N243" s="8"/>
      <c r="O243" s="8"/>
      <c r="P243" s="8"/>
      <c r="Q243" s="8"/>
      <c r="R243" s="8"/>
      <c r="S243" s="8"/>
      <c r="T243" s="8"/>
      <c r="U243" s="8"/>
      <c r="V243" s="8"/>
      <c r="W243" s="8"/>
      <c r="X243" s="8"/>
      <c r="Y243" s="8"/>
      <c r="Z243" s="8"/>
    </row>
    <row r="244">
      <c r="A244" s="8"/>
      <c r="B244" s="8"/>
      <c r="C244" s="8"/>
      <c r="D244" s="8"/>
      <c r="E244" s="8"/>
      <c r="F244" s="8"/>
      <c r="G244" s="8"/>
      <c r="H244" s="8"/>
      <c r="I244" s="8"/>
      <c r="M244" s="57"/>
      <c r="N244" s="8"/>
      <c r="O244" s="8"/>
      <c r="P244" s="8"/>
      <c r="Q244" s="8"/>
      <c r="R244" s="8"/>
      <c r="S244" s="8"/>
      <c r="T244" s="8"/>
      <c r="U244" s="8"/>
      <c r="V244" s="8"/>
      <c r="W244" s="8"/>
      <c r="X244" s="8"/>
      <c r="Y244" s="8"/>
      <c r="Z244" s="8"/>
    </row>
    <row r="245">
      <c r="A245" s="8"/>
      <c r="B245" s="8"/>
      <c r="C245" s="8"/>
      <c r="D245" s="8"/>
      <c r="E245" s="8"/>
      <c r="F245" s="8"/>
      <c r="G245" s="8"/>
      <c r="H245" s="8"/>
      <c r="I245" s="8"/>
      <c r="M245" s="57"/>
      <c r="N245" s="8"/>
      <c r="O245" s="8"/>
      <c r="P245" s="8"/>
      <c r="Q245" s="8"/>
      <c r="R245" s="8"/>
      <c r="S245" s="8"/>
      <c r="T245" s="8"/>
      <c r="U245" s="8"/>
      <c r="V245" s="8"/>
      <c r="W245" s="8"/>
      <c r="X245" s="8"/>
      <c r="Y245" s="8"/>
      <c r="Z245" s="8"/>
    </row>
    <row r="246">
      <c r="A246" s="8"/>
      <c r="B246" s="8"/>
      <c r="C246" s="8"/>
      <c r="D246" s="8"/>
      <c r="E246" s="8"/>
      <c r="F246" s="8"/>
      <c r="G246" s="8"/>
      <c r="H246" s="8"/>
      <c r="I246" s="8"/>
      <c r="M246" s="57"/>
      <c r="N246" s="8"/>
      <c r="O246" s="8"/>
      <c r="P246" s="8"/>
      <c r="Q246" s="8"/>
      <c r="R246" s="8"/>
      <c r="S246" s="8"/>
      <c r="T246" s="8"/>
      <c r="U246" s="8"/>
      <c r="V246" s="8"/>
      <c r="W246" s="8"/>
      <c r="X246" s="8"/>
      <c r="Y246" s="8"/>
      <c r="Z246" s="8"/>
    </row>
    <row r="247">
      <c r="A247" s="8"/>
      <c r="B247" s="8"/>
      <c r="C247" s="8"/>
      <c r="D247" s="8"/>
      <c r="E247" s="8"/>
      <c r="F247" s="8"/>
      <c r="G247" s="8"/>
      <c r="H247" s="8"/>
      <c r="I247" s="8"/>
      <c r="M247" s="57"/>
      <c r="N247" s="8"/>
      <c r="O247" s="8"/>
      <c r="P247" s="8"/>
      <c r="Q247" s="8"/>
      <c r="R247" s="8"/>
      <c r="S247" s="8"/>
      <c r="T247" s="8"/>
      <c r="U247" s="8"/>
      <c r="V247" s="8"/>
      <c r="W247" s="8"/>
      <c r="X247" s="8"/>
      <c r="Y247" s="8"/>
      <c r="Z247" s="8"/>
    </row>
    <row r="248">
      <c r="A248" s="8"/>
      <c r="B248" s="8"/>
      <c r="C248" s="8"/>
      <c r="D248" s="8"/>
      <c r="E248" s="8"/>
      <c r="F248" s="8"/>
      <c r="G248" s="8"/>
      <c r="H248" s="8"/>
      <c r="I248" s="8"/>
      <c r="M248" s="57"/>
      <c r="N248" s="8"/>
      <c r="O248" s="8"/>
      <c r="P248" s="8"/>
      <c r="Q248" s="8"/>
      <c r="R248" s="8"/>
      <c r="S248" s="8"/>
      <c r="T248" s="8"/>
      <c r="U248" s="8"/>
      <c r="V248" s="8"/>
      <c r="W248" s="8"/>
      <c r="X248" s="8"/>
      <c r="Y248" s="8"/>
      <c r="Z248" s="8"/>
    </row>
    <row r="249">
      <c r="A249" s="8"/>
      <c r="B249" s="8"/>
      <c r="C249" s="8"/>
      <c r="D249" s="8"/>
      <c r="E249" s="8"/>
      <c r="F249" s="8"/>
      <c r="G249" s="8"/>
      <c r="H249" s="8"/>
      <c r="I249" s="8"/>
      <c r="M249" s="57"/>
      <c r="N249" s="8"/>
      <c r="O249" s="8"/>
      <c r="P249" s="8"/>
      <c r="Q249" s="8"/>
      <c r="R249" s="8"/>
      <c r="S249" s="8"/>
      <c r="T249" s="8"/>
      <c r="U249" s="8"/>
      <c r="V249" s="8"/>
      <c r="W249" s="8"/>
      <c r="X249" s="8"/>
      <c r="Y249" s="8"/>
      <c r="Z249" s="8"/>
    </row>
    <row r="250">
      <c r="A250" s="8"/>
      <c r="B250" s="8"/>
      <c r="C250" s="8"/>
      <c r="D250" s="8"/>
      <c r="E250" s="8"/>
      <c r="F250" s="8"/>
      <c r="G250" s="8"/>
      <c r="H250" s="8"/>
      <c r="I250" s="8"/>
      <c r="M250" s="57"/>
      <c r="N250" s="8"/>
      <c r="O250" s="8"/>
      <c r="P250" s="8"/>
      <c r="Q250" s="8"/>
      <c r="R250" s="8"/>
      <c r="S250" s="8"/>
      <c r="T250" s="8"/>
      <c r="U250" s="8"/>
      <c r="V250" s="8"/>
      <c r="W250" s="8"/>
      <c r="X250" s="8"/>
      <c r="Y250" s="8"/>
      <c r="Z250" s="8"/>
    </row>
    <row r="251">
      <c r="A251" s="8"/>
      <c r="B251" s="8"/>
      <c r="C251" s="8"/>
      <c r="D251" s="8"/>
      <c r="E251" s="8"/>
      <c r="F251" s="8"/>
      <c r="G251" s="8"/>
      <c r="H251" s="8"/>
      <c r="I251" s="8"/>
      <c r="M251" s="57"/>
      <c r="N251" s="8"/>
      <c r="O251" s="8"/>
      <c r="P251" s="8"/>
      <c r="Q251" s="8"/>
      <c r="R251" s="8"/>
      <c r="S251" s="8"/>
      <c r="T251" s="8"/>
      <c r="U251" s="8"/>
      <c r="V251" s="8"/>
      <c r="W251" s="8"/>
      <c r="X251" s="8"/>
      <c r="Y251" s="8"/>
      <c r="Z251" s="8"/>
    </row>
    <row r="252">
      <c r="A252" s="8"/>
      <c r="B252" s="8"/>
      <c r="C252" s="8"/>
      <c r="D252" s="8"/>
      <c r="E252" s="8"/>
      <c r="F252" s="8"/>
      <c r="G252" s="8"/>
      <c r="H252" s="8"/>
      <c r="I252" s="8"/>
      <c r="M252" s="57"/>
      <c r="N252" s="8"/>
      <c r="O252" s="8"/>
      <c r="P252" s="8"/>
      <c r="Q252" s="8"/>
      <c r="R252" s="8"/>
      <c r="S252" s="8"/>
      <c r="T252" s="8"/>
      <c r="U252" s="8"/>
      <c r="V252" s="8"/>
      <c r="W252" s="8"/>
      <c r="X252" s="8"/>
      <c r="Y252" s="8"/>
      <c r="Z252" s="8"/>
    </row>
    <row r="253">
      <c r="A253" s="8"/>
      <c r="B253" s="8"/>
      <c r="C253" s="8"/>
      <c r="D253" s="8"/>
      <c r="E253" s="8"/>
      <c r="F253" s="8"/>
      <c r="G253" s="8"/>
      <c r="H253" s="8"/>
      <c r="I253" s="8"/>
      <c r="M253" s="57"/>
      <c r="N253" s="8"/>
      <c r="O253" s="8"/>
      <c r="P253" s="8"/>
      <c r="Q253" s="8"/>
      <c r="R253" s="8"/>
      <c r="S253" s="8"/>
      <c r="T253" s="8"/>
      <c r="U253" s="8"/>
      <c r="V253" s="8"/>
      <c r="W253" s="8"/>
      <c r="X253" s="8"/>
      <c r="Y253" s="8"/>
      <c r="Z253" s="8"/>
    </row>
    <row r="254">
      <c r="A254" s="8"/>
      <c r="B254" s="8"/>
      <c r="C254" s="8"/>
      <c r="D254" s="8"/>
      <c r="E254" s="8"/>
      <c r="F254" s="8"/>
      <c r="G254" s="8"/>
      <c r="H254" s="8"/>
      <c r="I254" s="8"/>
      <c r="M254" s="57"/>
      <c r="N254" s="8"/>
      <c r="O254" s="8"/>
      <c r="P254" s="8"/>
      <c r="Q254" s="8"/>
      <c r="R254" s="8"/>
      <c r="S254" s="8"/>
      <c r="T254" s="8"/>
      <c r="U254" s="8"/>
      <c r="V254" s="8"/>
      <c r="W254" s="8"/>
      <c r="X254" s="8"/>
      <c r="Y254" s="8"/>
      <c r="Z254" s="8"/>
    </row>
    <row r="255">
      <c r="A255" s="8"/>
      <c r="B255" s="8"/>
      <c r="C255" s="8"/>
      <c r="D255" s="8"/>
      <c r="E255" s="8"/>
      <c r="F255" s="8"/>
      <c r="G255" s="8"/>
      <c r="H255" s="8"/>
      <c r="I255" s="8"/>
      <c r="M255" s="57"/>
      <c r="N255" s="8"/>
      <c r="O255" s="8"/>
      <c r="P255" s="8"/>
      <c r="Q255" s="8"/>
      <c r="R255" s="8"/>
      <c r="S255" s="8"/>
      <c r="T255" s="8"/>
      <c r="U255" s="8"/>
      <c r="V255" s="8"/>
      <c r="W255" s="8"/>
      <c r="X255" s="8"/>
      <c r="Y255" s="8"/>
      <c r="Z255" s="8"/>
    </row>
    <row r="256">
      <c r="A256" s="8"/>
      <c r="B256" s="8"/>
      <c r="C256" s="8"/>
      <c r="D256" s="8"/>
      <c r="E256" s="8"/>
      <c r="F256" s="8"/>
      <c r="G256" s="8"/>
      <c r="H256" s="8"/>
      <c r="I256" s="8"/>
      <c r="M256" s="57"/>
      <c r="N256" s="8"/>
      <c r="O256" s="8"/>
      <c r="P256" s="8"/>
      <c r="Q256" s="8"/>
      <c r="R256" s="8"/>
      <c r="S256" s="8"/>
      <c r="T256" s="8"/>
      <c r="U256" s="8"/>
      <c r="V256" s="8"/>
      <c r="W256" s="8"/>
      <c r="X256" s="8"/>
      <c r="Y256" s="8"/>
      <c r="Z256" s="8"/>
    </row>
    <row r="257">
      <c r="A257" s="8"/>
      <c r="B257" s="8"/>
      <c r="C257" s="8"/>
      <c r="D257" s="8"/>
      <c r="E257" s="8"/>
      <c r="F257" s="8"/>
      <c r="G257" s="8"/>
      <c r="H257" s="8"/>
      <c r="I257" s="8"/>
      <c r="M257" s="57"/>
      <c r="N257" s="8"/>
      <c r="O257" s="8"/>
      <c r="P257" s="8"/>
      <c r="Q257" s="8"/>
      <c r="R257" s="8"/>
      <c r="S257" s="8"/>
      <c r="T257" s="8"/>
      <c r="U257" s="8"/>
      <c r="V257" s="8"/>
      <c r="W257" s="8"/>
      <c r="X257" s="8"/>
      <c r="Y257" s="8"/>
      <c r="Z257" s="8"/>
    </row>
    <row r="258">
      <c r="A258" s="8"/>
      <c r="B258" s="8"/>
      <c r="C258" s="8"/>
      <c r="D258" s="8"/>
      <c r="E258" s="8"/>
      <c r="F258" s="8"/>
      <c r="G258" s="8"/>
      <c r="H258" s="8"/>
      <c r="I258" s="8"/>
      <c r="M258" s="57"/>
      <c r="N258" s="8"/>
      <c r="O258" s="8"/>
      <c r="P258" s="8"/>
      <c r="Q258" s="8"/>
      <c r="R258" s="8"/>
      <c r="S258" s="8"/>
      <c r="T258" s="8"/>
      <c r="U258" s="8"/>
      <c r="V258" s="8"/>
      <c r="W258" s="8"/>
      <c r="X258" s="8"/>
      <c r="Y258" s="8"/>
      <c r="Z258" s="8"/>
    </row>
    <row r="259">
      <c r="A259" s="8"/>
      <c r="B259" s="8"/>
      <c r="C259" s="8"/>
      <c r="D259" s="8"/>
      <c r="E259" s="8"/>
      <c r="F259" s="8"/>
      <c r="G259" s="8"/>
      <c r="H259" s="8"/>
      <c r="I259" s="8"/>
      <c r="M259" s="57"/>
      <c r="N259" s="8"/>
      <c r="O259" s="8"/>
      <c r="P259" s="8"/>
      <c r="Q259" s="8"/>
      <c r="R259" s="8"/>
      <c r="S259" s="8"/>
      <c r="T259" s="8"/>
      <c r="U259" s="8"/>
      <c r="V259" s="8"/>
      <c r="W259" s="8"/>
      <c r="X259" s="8"/>
      <c r="Y259" s="8"/>
      <c r="Z259" s="8"/>
    </row>
    <row r="260">
      <c r="A260" s="8"/>
      <c r="B260" s="8"/>
      <c r="C260" s="8"/>
      <c r="D260" s="8"/>
      <c r="E260" s="8"/>
      <c r="F260" s="8"/>
      <c r="G260" s="8"/>
      <c r="H260" s="8"/>
      <c r="I260" s="8"/>
      <c r="M260" s="57"/>
      <c r="N260" s="8"/>
      <c r="O260" s="8"/>
      <c r="P260" s="8"/>
      <c r="Q260" s="8"/>
      <c r="R260" s="8"/>
      <c r="S260" s="8"/>
      <c r="T260" s="8"/>
      <c r="U260" s="8"/>
      <c r="V260" s="8"/>
      <c r="W260" s="8"/>
      <c r="X260" s="8"/>
      <c r="Y260" s="8"/>
      <c r="Z260" s="8"/>
    </row>
    <row r="261">
      <c r="A261" s="8"/>
      <c r="B261" s="8"/>
      <c r="C261" s="8"/>
      <c r="D261" s="8"/>
      <c r="E261" s="8"/>
      <c r="F261" s="8"/>
      <c r="G261" s="8"/>
      <c r="H261" s="8"/>
      <c r="I261" s="8"/>
      <c r="M261" s="57"/>
      <c r="N261" s="8"/>
      <c r="O261" s="8"/>
      <c r="P261" s="8"/>
      <c r="Q261" s="8"/>
      <c r="R261" s="8"/>
      <c r="S261" s="8"/>
      <c r="T261" s="8"/>
      <c r="U261" s="8"/>
      <c r="V261" s="8"/>
      <c r="W261" s="8"/>
      <c r="X261" s="8"/>
      <c r="Y261" s="8"/>
      <c r="Z261" s="8"/>
    </row>
    <row r="262">
      <c r="A262" s="8"/>
      <c r="B262" s="8"/>
      <c r="C262" s="8"/>
      <c r="D262" s="8"/>
      <c r="E262" s="8"/>
      <c r="F262" s="8"/>
      <c r="G262" s="8"/>
      <c r="H262" s="8"/>
      <c r="I262" s="8"/>
      <c r="M262" s="57"/>
      <c r="N262" s="8"/>
      <c r="O262" s="8"/>
      <c r="P262" s="8"/>
      <c r="Q262" s="8"/>
      <c r="R262" s="8"/>
      <c r="S262" s="8"/>
      <c r="T262" s="8"/>
      <c r="U262" s="8"/>
      <c r="V262" s="8"/>
      <c r="W262" s="8"/>
      <c r="X262" s="8"/>
      <c r="Y262" s="8"/>
      <c r="Z262" s="8"/>
    </row>
    <row r="263">
      <c r="A263" s="8"/>
      <c r="B263" s="8"/>
      <c r="C263" s="8"/>
      <c r="D263" s="8"/>
      <c r="E263" s="8"/>
      <c r="F263" s="8"/>
      <c r="G263" s="8"/>
      <c r="H263" s="8"/>
      <c r="I263" s="8"/>
      <c r="M263" s="57"/>
      <c r="N263" s="8"/>
      <c r="O263" s="8"/>
      <c r="P263" s="8"/>
      <c r="Q263" s="8"/>
      <c r="R263" s="8"/>
      <c r="S263" s="8"/>
      <c r="T263" s="8"/>
      <c r="U263" s="8"/>
      <c r="V263" s="8"/>
      <c r="W263" s="8"/>
      <c r="X263" s="8"/>
      <c r="Y263" s="8"/>
      <c r="Z263" s="8"/>
    </row>
    <row r="264">
      <c r="A264" s="8"/>
      <c r="B264" s="8"/>
      <c r="C264" s="8"/>
      <c r="D264" s="8"/>
      <c r="E264" s="8"/>
      <c r="F264" s="8"/>
      <c r="G264" s="8"/>
      <c r="H264" s="8"/>
      <c r="I264" s="8"/>
      <c r="M264" s="57"/>
      <c r="N264" s="8"/>
      <c r="O264" s="8"/>
      <c r="P264" s="8"/>
      <c r="Q264" s="8"/>
      <c r="R264" s="8"/>
      <c r="S264" s="8"/>
      <c r="T264" s="8"/>
      <c r="U264" s="8"/>
      <c r="V264" s="8"/>
      <c r="W264" s="8"/>
      <c r="X264" s="8"/>
      <c r="Y264" s="8"/>
      <c r="Z264" s="8"/>
    </row>
    <row r="265">
      <c r="A265" s="8"/>
      <c r="B265" s="8"/>
      <c r="C265" s="8"/>
      <c r="D265" s="8"/>
      <c r="E265" s="8"/>
      <c r="F265" s="8"/>
      <c r="G265" s="8"/>
      <c r="H265" s="8"/>
      <c r="I265" s="8"/>
      <c r="M265" s="57"/>
      <c r="N265" s="8"/>
      <c r="O265" s="8"/>
      <c r="P265" s="8"/>
      <c r="Q265" s="8"/>
      <c r="R265" s="8"/>
      <c r="S265" s="8"/>
      <c r="T265" s="8"/>
      <c r="U265" s="8"/>
      <c r="V265" s="8"/>
      <c r="W265" s="8"/>
      <c r="X265" s="8"/>
      <c r="Y265" s="8"/>
      <c r="Z265" s="8"/>
    </row>
    <row r="266">
      <c r="A266" s="8"/>
      <c r="B266" s="8"/>
      <c r="C266" s="8"/>
      <c r="D266" s="8"/>
      <c r="E266" s="8"/>
      <c r="F266" s="8"/>
      <c r="G266" s="8"/>
      <c r="H266" s="8"/>
      <c r="I266" s="8"/>
      <c r="M266" s="57"/>
      <c r="N266" s="8"/>
      <c r="O266" s="8"/>
      <c r="P266" s="8"/>
      <c r="Q266" s="8"/>
      <c r="R266" s="8"/>
      <c r="S266" s="8"/>
      <c r="T266" s="8"/>
      <c r="U266" s="8"/>
      <c r="V266" s="8"/>
      <c r="W266" s="8"/>
      <c r="X266" s="8"/>
      <c r="Y266" s="8"/>
      <c r="Z266" s="8"/>
    </row>
    <row r="267">
      <c r="A267" s="8"/>
      <c r="B267" s="8"/>
      <c r="C267" s="8"/>
      <c r="D267" s="8"/>
      <c r="E267" s="8"/>
      <c r="F267" s="8"/>
      <c r="G267" s="8"/>
      <c r="H267" s="8"/>
      <c r="I267" s="8"/>
      <c r="M267" s="57"/>
      <c r="N267" s="8"/>
      <c r="O267" s="8"/>
      <c r="P267" s="8"/>
      <c r="Q267" s="8"/>
      <c r="R267" s="8"/>
      <c r="S267" s="8"/>
      <c r="T267" s="8"/>
      <c r="U267" s="8"/>
      <c r="V267" s="8"/>
      <c r="W267" s="8"/>
      <c r="X267" s="8"/>
      <c r="Y267" s="8"/>
      <c r="Z267" s="8"/>
    </row>
    <row r="268">
      <c r="A268" s="8"/>
      <c r="B268" s="8"/>
      <c r="C268" s="8"/>
      <c r="D268" s="8"/>
      <c r="E268" s="8"/>
      <c r="F268" s="8"/>
      <c r="G268" s="8"/>
      <c r="H268" s="8"/>
      <c r="I268" s="8"/>
      <c r="M268" s="57"/>
      <c r="N268" s="8"/>
      <c r="O268" s="8"/>
      <c r="P268" s="8"/>
      <c r="Q268" s="8"/>
      <c r="R268" s="8"/>
      <c r="S268" s="8"/>
      <c r="T268" s="8"/>
      <c r="U268" s="8"/>
      <c r="V268" s="8"/>
      <c r="W268" s="8"/>
      <c r="X268" s="8"/>
      <c r="Y268" s="8"/>
      <c r="Z268" s="8"/>
    </row>
    <row r="269">
      <c r="A269" s="8"/>
      <c r="B269" s="8"/>
      <c r="C269" s="8"/>
      <c r="D269" s="8"/>
      <c r="E269" s="8"/>
      <c r="F269" s="8"/>
      <c r="G269" s="8"/>
      <c r="H269" s="8"/>
      <c r="I269" s="8"/>
      <c r="M269" s="57"/>
      <c r="N269" s="8"/>
      <c r="O269" s="8"/>
      <c r="P269" s="8"/>
      <c r="Q269" s="8"/>
      <c r="R269" s="8"/>
      <c r="S269" s="8"/>
      <c r="T269" s="8"/>
      <c r="U269" s="8"/>
      <c r="V269" s="8"/>
      <c r="W269" s="8"/>
      <c r="X269" s="8"/>
      <c r="Y269" s="8"/>
      <c r="Z269" s="8"/>
    </row>
    <row r="270">
      <c r="A270" s="8"/>
      <c r="B270" s="8"/>
      <c r="C270" s="8"/>
      <c r="D270" s="8"/>
      <c r="E270" s="8"/>
      <c r="F270" s="8"/>
      <c r="G270" s="8"/>
      <c r="H270" s="8"/>
      <c r="I270" s="8"/>
      <c r="M270" s="57"/>
      <c r="N270" s="8"/>
      <c r="O270" s="8"/>
      <c r="P270" s="8"/>
      <c r="Q270" s="8"/>
      <c r="R270" s="8"/>
      <c r="S270" s="8"/>
      <c r="T270" s="8"/>
      <c r="U270" s="8"/>
      <c r="V270" s="8"/>
      <c r="W270" s="8"/>
      <c r="X270" s="8"/>
      <c r="Y270" s="8"/>
      <c r="Z270" s="8"/>
    </row>
    <row r="271">
      <c r="A271" s="8"/>
      <c r="B271" s="8"/>
      <c r="C271" s="8"/>
      <c r="D271" s="8"/>
      <c r="E271" s="8"/>
      <c r="F271" s="8"/>
      <c r="G271" s="8"/>
      <c r="H271" s="8"/>
      <c r="I271" s="8"/>
      <c r="M271" s="57"/>
      <c r="N271" s="8"/>
      <c r="O271" s="8"/>
      <c r="P271" s="8"/>
      <c r="Q271" s="8"/>
      <c r="R271" s="8"/>
      <c r="S271" s="8"/>
      <c r="T271" s="8"/>
      <c r="U271" s="8"/>
      <c r="V271" s="8"/>
      <c r="W271" s="8"/>
      <c r="X271" s="8"/>
      <c r="Y271" s="8"/>
      <c r="Z271" s="8"/>
    </row>
    <row r="272">
      <c r="A272" s="8"/>
      <c r="B272" s="8"/>
      <c r="C272" s="8"/>
      <c r="D272" s="8"/>
      <c r="E272" s="8"/>
      <c r="F272" s="8"/>
      <c r="G272" s="8"/>
      <c r="H272" s="8"/>
      <c r="I272" s="8"/>
      <c r="M272" s="57"/>
      <c r="N272" s="8"/>
      <c r="O272" s="8"/>
      <c r="P272" s="8"/>
      <c r="Q272" s="8"/>
      <c r="R272" s="8"/>
      <c r="S272" s="8"/>
      <c r="T272" s="8"/>
      <c r="U272" s="8"/>
      <c r="V272" s="8"/>
      <c r="W272" s="8"/>
      <c r="X272" s="8"/>
      <c r="Y272" s="8"/>
      <c r="Z272" s="8"/>
    </row>
    <row r="273">
      <c r="A273" s="8"/>
      <c r="B273" s="8"/>
      <c r="C273" s="8"/>
      <c r="D273" s="8"/>
      <c r="E273" s="8"/>
      <c r="F273" s="8"/>
      <c r="G273" s="8"/>
      <c r="H273" s="8"/>
      <c r="I273" s="8"/>
      <c r="M273" s="57"/>
      <c r="N273" s="8"/>
      <c r="O273" s="8"/>
      <c r="P273" s="8"/>
      <c r="Q273" s="8"/>
      <c r="R273" s="8"/>
      <c r="S273" s="8"/>
      <c r="T273" s="8"/>
      <c r="U273" s="8"/>
      <c r="V273" s="8"/>
      <c r="W273" s="8"/>
      <c r="X273" s="8"/>
      <c r="Y273" s="8"/>
      <c r="Z273" s="8"/>
    </row>
    <row r="274">
      <c r="A274" s="8"/>
      <c r="B274" s="8"/>
      <c r="C274" s="8"/>
      <c r="D274" s="8"/>
      <c r="E274" s="8"/>
      <c r="F274" s="8"/>
      <c r="G274" s="8"/>
      <c r="H274" s="8"/>
      <c r="I274" s="8"/>
      <c r="M274" s="57"/>
      <c r="N274" s="8"/>
      <c r="O274" s="8"/>
      <c r="P274" s="8"/>
      <c r="Q274" s="8"/>
      <c r="R274" s="8"/>
      <c r="S274" s="8"/>
      <c r="T274" s="8"/>
      <c r="U274" s="8"/>
      <c r="V274" s="8"/>
      <c r="W274" s="8"/>
      <c r="X274" s="8"/>
      <c r="Y274" s="8"/>
      <c r="Z274" s="8"/>
    </row>
    <row r="275">
      <c r="A275" s="8"/>
      <c r="B275" s="8"/>
      <c r="C275" s="8"/>
      <c r="D275" s="8"/>
      <c r="E275" s="8"/>
      <c r="F275" s="8"/>
      <c r="G275" s="8"/>
      <c r="H275" s="8"/>
      <c r="I275" s="8"/>
      <c r="M275" s="57"/>
      <c r="N275" s="8"/>
      <c r="O275" s="8"/>
      <c r="P275" s="8"/>
      <c r="Q275" s="8"/>
      <c r="R275" s="8"/>
      <c r="S275" s="8"/>
      <c r="T275" s="8"/>
      <c r="U275" s="8"/>
      <c r="V275" s="8"/>
      <c r="W275" s="8"/>
      <c r="X275" s="8"/>
      <c r="Y275" s="8"/>
      <c r="Z275" s="8"/>
    </row>
    <row r="276">
      <c r="A276" s="8"/>
      <c r="B276" s="8"/>
      <c r="C276" s="8"/>
      <c r="D276" s="8"/>
      <c r="E276" s="8"/>
      <c r="F276" s="8"/>
      <c r="G276" s="8"/>
      <c r="H276" s="8"/>
      <c r="I276" s="8"/>
      <c r="M276" s="57"/>
      <c r="N276" s="8"/>
      <c r="O276" s="8"/>
      <c r="P276" s="8"/>
      <c r="Q276" s="8"/>
      <c r="R276" s="8"/>
      <c r="S276" s="8"/>
      <c r="T276" s="8"/>
      <c r="U276" s="8"/>
      <c r="V276" s="8"/>
      <c r="W276" s="8"/>
      <c r="X276" s="8"/>
      <c r="Y276" s="8"/>
      <c r="Z276" s="8"/>
    </row>
    <row r="277">
      <c r="A277" s="8"/>
      <c r="B277" s="8"/>
      <c r="C277" s="8"/>
      <c r="D277" s="8"/>
      <c r="E277" s="8"/>
      <c r="F277" s="8"/>
      <c r="G277" s="8"/>
      <c r="H277" s="8"/>
      <c r="I277" s="8"/>
      <c r="M277" s="57"/>
      <c r="N277" s="8"/>
      <c r="O277" s="8"/>
      <c r="P277" s="8"/>
      <c r="Q277" s="8"/>
      <c r="R277" s="8"/>
      <c r="S277" s="8"/>
      <c r="T277" s="8"/>
      <c r="U277" s="8"/>
      <c r="V277" s="8"/>
      <c r="W277" s="8"/>
      <c r="X277" s="8"/>
      <c r="Y277" s="8"/>
      <c r="Z277" s="8"/>
    </row>
    <row r="278">
      <c r="A278" s="8"/>
      <c r="B278" s="8"/>
      <c r="C278" s="8"/>
      <c r="D278" s="8"/>
      <c r="E278" s="8"/>
      <c r="F278" s="8"/>
      <c r="G278" s="8"/>
      <c r="H278" s="8"/>
      <c r="I278" s="8"/>
      <c r="M278" s="57"/>
      <c r="N278" s="8"/>
      <c r="O278" s="8"/>
      <c r="P278" s="8"/>
      <c r="Q278" s="8"/>
      <c r="R278" s="8"/>
      <c r="S278" s="8"/>
      <c r="T278" s="8"/>
      <c r="U278" s="8"/>
      <c r="V278" s="8"/>
      <c r="W278" s="8"/>
      <c r="X278" s="8"/>
      <c r="Y278" s="8"/>
      <c r="Z278" s="8"/>
    </row>
    <row r="279">
      <c r="A279" s="8"/>
      <c r="B279" s="8"/>
      <c r="C279" s="8"/>
      <c r="D279" s="8"/>
      <c r="E279" s="8"/>
      <c r="F279" s="8"/>
      <c r="G279" s="8"/>
      <c r="H279" s="8"/>
      <c r="I279" s="8"/>
      <c r="M279" s="57"/>
      <c r="N279" s="8"/>
      <c r="O279" s="8"/>
      <c r="P279" s="8"/>
      <c r="Q279" s="8"/>
      <c r="R279" s="8"/>
      <c r="S279" s="8"/>
      <c r="T279" s="8"/>
      <c r="U279" s="8"/>
      <c r="V279" s="8"/>
      <c r="W279" s="8"/>
      <c r="X279" s="8"/>
      <c r="Y279" s="8"/>
      <c r="Z279" s="8"/>
    </row>
    <row r="280">
      <c r="A280" s="8"/>
      <c r="B280" s="8"/>
      <c r="C280" s="8"/>
      <c r="D280" s="8"/>
      <c r="E280" s="8"/>
      <c r="F280" s="8"/>
      <c r="G280" s="8"/>
      <c r="H280" s="8"/>
      <c r="I280" s="8"/>
      <c r="M280" s="57"/>
      <c r="N280" s="8"/>
      <c r="O280" s="8"/>
      <c r="P280" s="8"/>
      <c r="Q280" s="8"/>
      <c r="R280" s="8"/>
      <c r="S280" s="8"/>
      <c r="T280" s="8"/>
      <c r="U280" s="8"/>
      <c r="V280" s="8"/>
      <c r="W280" s="8"/>
      <c r="X280" s="8"/>
      <c r="Y280" s="8"/>
      <c r="Z280" s="8"/>
    </row>
    <row r="281">
      <c r="A281" s="8"/>
      <c r="B281" s="8"/>
      <c r="C281" s="8"/>
      <c r="D281" s="8"/>
      <c r="E281" s="8"/>
      <c r="F281" s="8"/>
      <c r="G281" s="8"/>
      <c r="H281" s="8"/>
      <c r="I281" s="8"/>
      <c r="M281" s="57"/>
      <c r="N281" s="8"/>
      <c r="O281" s="8"/>
      <c r="P281" s="8"/>
      <c r="Q281" s="8"/>
      <c r="R281" s="8"/>
      <c r="S281" s="8"/>
      <c r="T281" s="8"/>
      <c r="U281" s="8"/>
      <c r="V281" s="8"/>
      <c r="W281" s="8"/>
      <c r="X281" s="8"/>
      <c r="Y281" s="8"/>
      <c r="Z281" s="8"/>
    </row>
    <row r="282">
      <c r="A282" s="8"/>
      <c r="B282" s="8"/>
      <c r="C282" s="8"/>
      <c r="D282" s="8"/>
      <c r="E282" s="8"/>
      <c r="F282" s="8"/>
      <c r="G282" s="8"/>
      <c r="H282" s="8"/>
      <c r="I282" s="8"/>
      <c r="M282" s="57"/>
      <c r="N282" s="8"/>
      <c r="O282" s="8"/>
      <c r="P282" s="8"/>
      <c r="Q282" s="8"/>
      <c r="R282" s="8"/>
      <c r="S282" s="8"/>
      <c r="T282" s="8"/>
      <c r="U282" s="8"/>
      <c r="V282" s="8"/>
      <c r="W282" s="8"/>
      <c r="X282" s="8"/>
      <c r="Y282" s="8"/>
      <c r="Z282" s="8"/>
    </row>
    <row r="283">
      <c r="A283" s="8"/>
      <c r="B283" s="8"/>
      <c r="C283" s="8"/>
      <c r="D283" s="8"/>
      <c r="E283" s="8"/>
      <c r="F283" s="8"/>
      <c r="G283" s="8"/>
      <c r="H283" s="8"/>
      <c r="I283" s="8"/>
      <c r="M283" s="57"/>
      <c r="N283" s="8"/>
      <c r="O283" s="8"/>
      <c r="P283" s="8"/>
      <c r="Q283" s="8"/>
      <c r="R283" s="8"/>
      <c r="S283" s="8"/>
      <c r="T283" s="8"/>
      <c r="U283" s="8"/>
      <c r="V283" s="8"/>
      <c r="W283" s="8"/>
      <c r="X283" s="8"/>
      <c r="Y283" s="8"/>
      <c r="Z283" s="8"/>
    </row>
    <row r="284">
      <c r="A284" s="8"/>
      <c r="B284" s="8"/>
      <c r="C284" s="8"/>
      <c r="D284" s="8"/>
      <c r="E284" s="8"/>
      <c r="F284" s="8"/>
      <c r="G284" s="8"/>
      <c r="H284" s="8"/>
      <c r="I284" s="8"/>
      <c r="M284" s="57"/>
      <c r="N284" s="8"/>
      <c r="O284" s="8"/>
      <c r="P284" s="8"/>
      <c r="Q284" s="8"/>
      <c r="R284" s="8"/>
      <c r="S284" s="8"/>
      <c r="T284" s="8"/>
      <c r="U284" s="8"/>
      <c r="V284" s="8"/>
      <c r="W284" s="8"/>
      <c r="X284" s="8"/>
      <c r="Y284" s="8"/>
      <c r="Z284" s="8"/>
    </row>
    <row r="285">
      <c r="A285" s="8"/>
      <c r="B285" s="8"/>
      <c r="C285" s="8"/>
      <c r="D285" s="8"/>
      <c r="E285" s="8"/>
      <c r="F285" s="8"/>
      <c r="G285" s="8"/>
      <c r="H285" s="8"/>
      <c r="I285" s="8"/>
      <c r="M285" s="57"/>
      <c r="N285" s="8"/>
      <c r="O285" s="8"/>
      <c r="P285" s="8"/>
      <c r="Q285" s="8"/>
      <c r="R285" s="8"/>
      <c r="S285" s="8"/>
      <c r="T285" s="8"/>
      <c r="U285" s="8"/>
      <c r="V285" s="8"/>
      <c r="W285" s="8"/>
      <c r="X285" s="8"/>
      <c r="Y285" s="8"/>
      <c r="Z285" s="8"/>
    </row>
    <row r="286">
      <c r="A286" s="8"/>
      <c r="B286" s="8"/>
      <c r="C286" s="8"/>
      <c r="D286" s="8"/>
      <c r="E286" s="8"/>
      <c r="F286" s="8"/>
      <c r="G286" s="8"/>
      <c r="H286" s="8"/>
      <c r="I286" s="8"/>
      <c r="M286" s="57"/>
      <c r="N286" s="8"/>
      <c r="O286" s="8"/>
      <c r="P286" s="8"/>
      <c r="Q286" s="8"/>
      <c r="R286" s="8"/>
      <c r="S286" s="8"/>
      <c r="T286" s="8"/>
      <c r="U286" s="8"/>
      <c r="V286" s="8"/>
      <c r="W286" s="8"/>
      <c r="X286" s="8"/>
      <c r="Y286" s="8"/>
      <c r="Z286" s="8"/>
    </row>
    <row r="287">
      <c r="A287" s="8"/>
      <c r="B287" s="8"/>
      <c r="C287" s="8"/>
      <c r="D287" s="8"/>
      <c r="E287" s="8"/>
      <c r="F287" s="8"/>
      <c r="G287" s="8"/>
      <c r="H287" s="8"/>
      <c r="I287" s="8"/>
      <c r="M287" s="57"/>
      <c r="N287" s="8"/>
      <c r="O287" s="8"/>
      <c r="P287" s="8"/>
      <c r="Q287" s="8"/>
      <c r="R287" s="8"/>
      <c r="S287" s="8"/>
      <c r="T287" s="8"/>
      <c r="U287" s="8"/>
      <c r="V287" s="8"/>
      <c r="W287" s="8"/>
      <c r="X287" s="8"/>
      <c r="Y287" s="8"/>
      <c r="Z287" s="8"/>
    </row>
    <row r="288">
      <c r="A288" s="8"/>
      <c r="B288" s="8"/>
      <c r="C288" s="8"/>
      <c r="D288" s="8"/>
      <c r="E288" s="8"/>
      <c r="F288" s="8"/>
      <c r="G288" s="8"/>
      <c r="H288" s="8"/>
      <c r="I288" s="8"/>
      <c r="M288" s="57"/>
      <c r="N288" s="8"/>
      <c r="O288" s="8"/>
      <c r="P288" s="8"/>
      <c r="Q288" s="8"/>
      <c r="R288" s="8"/>
      <c r="S288" s="8"/>
      <c r="T288" s="8"/>
      <c r="U288" s="8"/>
      <c r="V288" s="8"/>
      <c r="W288" s="8"/>
      <c r="X288" s="8"/>
      <c r="Y288" s="8"/>
      <c r="Z288" s="8"/>
    </row>
    <row r="289">
      <c r="A289" s="8"/>
      <c r="B289" s="8"/>
      <c r="C289" s="8"/>
      <c r="D289" s="8"/>
      <c r="E289" s="8"/>
      <c r="F289" s="8"/>
      <c r="G289" s="8"/>
      <c r="H289" s="8"/>
      <c r="I289" s="8"/>
      <c r="M289" s="57"/>
      <c r="N289" s="8"/>
      <c r="O289" s="8"/>
      <c r="P289" s="8"/>
      <c r="Q289" s="8"/>
      <c r="R289" s="8"/>
      <c r="S289" s="8"/>
      <c r="T289" s="8"/>
      <c r="U289" s="8"/>
      <c r="V289" s="8"/>
      <c r="W289" s="8"/>
      <c r="X289" s="8"/>
      <c r="Y289" s="8"/>
      <c r="Z289" s="8"/>
    </row>
    <row r="290">
      <c r="A290" s="8"/>
      <c r="B290" s="8"/>
      <c r="C290" s="8"/>
      <c r="D290" s="8"/>
      <c r="E290" s="8"/>
      <c r="F290" s="8"/>
      <c r="G290" s="8"/>
      <c r="H290" s="8"/>
      <c r="I290" s="8"/>
      <c r="M290" s="57"/>
      <c r="N290" s="8"/>
      <c r="O290" s="8"/>
      <c r="P290" s="8"/>
      <c r="Q290" s="8"/>
      <c r="R290" s="8"/>
      <c r="S290" s="8"/>
      <c r="T290" s="8"/>
      <c r="U290" s="8"/>
      <c r="V290" s="8"/>
      <c r="W290" s="8"/>
      <c r="X290" s="8"/>
      <c r="Y290" s="8"/>
      <c r="Z290" s="8"/>
    </row>
    <row r="291">
      <c r="A291" s="8"/>
      <c r="B291" s="8"/>
      <c r="C291" s="8"/>
      <c r="D291" s="8"/>
      <c r="E291" s="8"/>
      <c r="F291" s="8"/>
      <c r="G291" s="8"/>
      <c r="H291" s="8"/>
      <c r="I291" s="8"/>
      <c r="M291" s="57"/>
      <c r="N291" s="8"/>
      <c r="O291" s="8"/>
      <c r="P291" s="8"/>
      <c r="Q291" s="8"/>
      <c r="R291" s="8"/>
      <c r="S291" s="8"/>
      <c r="T291" s="8"/>
      <c r="U291" s="8"/>
      <c r="V291" s="8"/>
      <c r="W291" s="8"/>
      <c r="X291" s="8"/>
      <c r="Y291" s="8"/>
      <c r="Z291" s="8"/>
    </row>
    <row r="292">
      <c r="A292" s="8"/>
      <c r="B292" s="8"/>
      <c r="C292" s="8"/>
      <c r="D292" s="8"/>
      <c r="E292" s="8"/>
      <c r="F292" s="8"/>
      <c r="G292" s="8"/>
      <c r="H292" s="8"/>
      <c r="I292" s="8"/>
      <c r="M292" s="57"/>
      <c r="N292" s="8"/>
      <c r="O292" s="8"/>
      <c r="P292" s="8"/>
      <c r="Q292" s="8"/>
      <c r="R292" s="8"/>
      <c r="S292" s="8"/>
      <c r="T292" s="8"/>
      <c r="U292" s="8"/>
      <c r="V292" s="8"/>
      <c r="W292" s="8"/>
      <c r="X292" s="8"/>
      <c r="Y292" s="8"/>
      <c r="Z292" s="8"/>
    </row>
    <row r="293">
      <c r="A293" s="8"/>
      <c r="B293" s="8"/>
      <c r="C293" s="8"/>
      <c r="D293" s="8"/>
      <c r="E293" s="8"/>
      <c r="F293" s="8"/>
      <c r="G293" s="8"/>
      <c r="H293" s="8"/>
      <c r="I293" s="8"/>
      <c r="M293" s="57"/>
      <c r="N293" s="8"/>
      <c r="O293" s="8"/>
      <c r="P293" s="8"/>
      <c r="Q293" s="8"/>
      <c r="R293" s="8"/>
      <c r="S293" s="8"/>
      <c r="T293" s="8"/>
      <c r="U293" s="8"/>
      <c r="V293" s="8"/>
      <c r="W293" s="8"/>
      <c r="X293" s="8"/>
      <c r="Y293" s="8"/>
      <c r="Z293" s="8"/>
    </row>
    <row r="294">
      <c r="A294" s="8"/>
      <c r="B294" s="8"/>
      <c r="C294" s="8"/>
      <c r="D294" s="8"/>
      <c r="E294" s="8"/>
      <c r="F294" s="8"/>
      <c r="G294" s="8"/>
      <c r="H294" s="8"/>
      <c r="I294" s="8"/>
      <c r="M294" s="57"/>
      <c r="N294" s="8"/>
      <c r="O294" s="8"/>
      <c r="P294" s="8"/>
      <c r="Q294" s="8"/>
      <c r="R294" s="8"/>
      <c r="S294" s="8"/>
      <c r="T294" s="8"/>
      <c r="U294" s="8"/>
      <c r="V294" s="8"/>
      <c r="W294" s="8"/>
      <c r="X294" s="8"/>
      <c r="Y294" s="8"/>
      <c r="Z294" s="8"/>
    </row>
    <row r="295">
      <c r="A295" s="8"/>
      <c r="B295" s="8"/>
      <c r="C295" s="8"/>
      <c r="D295" s="8"/>
      <c r="E295" s="8"/>
      <c r="F295" s="8"/>
      <c r="G295" s="8"/>
      <c r="H295" s="8"/>
      <c r="I295" s="8"/>
      <c r="M295" s="57"/>
      <c r="N295" s="8"/>
      <c r="O295" s="8"/>
      <c r="P295" s="8"/>
      <c r="Q295" s="8"/>
      <c r="R295" s="8"/>
      <c r="S295" s="8"/>
      <c r="T295" s="8"/>
      <c r="U295" s="8"/>
      <c r="V295" s="8"/>
      <c r="W295" s="8"/>
      <c r="X295" s="8"/>
      <c r="Y295" s="8"/>
      <c r="Z295" s="8"/>
    </row>
    <row r="296">
      <c r="A296" s="8"/>
      <c r="B296" s="8"/>
      <c r="C296" s="8"/>
      <c r="D296" s="8"/>
      <c r="E296" s="8"/>
      <c r="F296" s="8"/>
      <c r="G296" s="8"/>
      <c r="H296" s="8"/>
      <c r="I296" s="8"/>
      <c r="M296" s="57"/>
      <c r="N296" s="8"/>
      <c r="O296" s="8"/>
      <c r="P296" s="8"/>
      <c r="Q296" s="8"/>
      <c r="R296" s="8"/>
      <c r="S296" s="8"/>
      <c r="T296" s="8"/>
      <c r="U296" s="8"/>
      <c r="V296" s="8"/>
      <c r="W296" s="8"/>
      <c r="X296" s="8"/>
      <c r="Y296" s="8"/>
      <c r="Z296" s="8"/>
    </row>
    <row r="297">
      <c r="A297" s="8"/>
      <c r="B297" s="8"/>
      <c r="C297" s="8"/>
      <c r="D297" s="8"/>
      <c r="E297" s="8"/>
      <c r="F297" s="8"/>
      <c r="G297" s="8"/>
      <c r="H297" s="8"/>
      <c r="I297" s="8"/>
      <c r="M297" s="57"/>
      <c r="N297" s="8"/>
      <c r="O297" s="8"/>
      <c r="P297" s="8"/>
      <c r="Q297" s="8"/>
      <c r="R297" s="8"/>
      <c r="S297" s="8"/>
      <c r="T297" s="8"/>
      <c r="U297" s="8"/>
      <c r="V297" s="8"/>
      <c r="W297" s="8"/>
      <c r="X297" s="8"/>
      <c r="Y297" s="8"/>
      <c r="Z297" s="8"/>
    </row>
    <row r="298">
      <c r="A298" s="8"/>
      <c r="B298" s="8"/>
      <c r="C298" s="8"/>
      <c r="D298" s="8"/>
      <c r="E298" s="8"/>
      <c r="F298" s="8"/>
      <c r="G298" s="8"/>
      <c r="H298" s="8"/>
      <c r="I298" s="8"/>
      <c r="M298" s="57"/>
      <c r="N298" s="8"/>
      <c r="O298" s="8"/>
      <c r="P298" s="8"/>
      <c r="Q298" s="8"/>
      <c r="R298" s="8"/>
      <c r="S298" s="8"/>
      <c r="T298" s="8"/>
      <c r="U298" s="8"/>
      <c r="V298" s="8"/>
      <c r="W298" s="8"/>
      <c r="X298" s="8"/>
      <c r="Y298" s="8"/>
      <c r="Z298" s="8"/>
    </row>
    <row r="299">
      <c r="A299" s="8"/>
      <c r="B299" s="8"/>
      <c r="C299" s="8"/>
      <c r="D299" s="8"/>
      <c r="E299" s="8"/>
      <c r="F299" s="8"/>
      <c r="G299" s="8"/>
      <c r="H299" s="8"/>
      <c r="I299" s="8"/>
      <c r="M299" s="57"/>
      <c r="N299" s="8"/>
      <c r="O299" s="8"/>
      <c r="P299" s="8"/>
      <c r="Q299" s="8"/>
      <c r="R299" s="8"/>
      <c r="S299" s="8"/>
      <c r="T299" s="8"/>
      <c r="U299" s="8"/>
      <c r="V299" s="8"/>
      <c r="W299" s="8"/>
      <c r="X299" s="8"/>
      <c r="Y299" s="8"/>
      <c r="Z299" s="8"/>
    </row>
    <row r="300">
      <c r="A300" s="8"/>
      <c r="B300" s="8"/>
      <c r="C300" s="8"/>
      <c r="D300" s="8"/>
      <c r="E300" s="8"/>
      <c r="F300" s="8"/>
      <c r="G300" s="8"/>
      <c r="H300" s="8"/>
      <c r="I300" s="8"/>
      <c r="M300" s="57"/>
      <c r="N300" s="8"/>
      <c r="O300" s="8"/>
      <c r="P300" s="8"/>
      <c r="Q300" s="8"/>
      <c r="R300" s="8"/>
      <c r="S300" s="8"/>
      <c r="T300" s="8"/>
      <c r="U300" s="8"/>
      <c r="V300" s="8"/>
      <c r="W300" s="8"/>
      <c r="X300" s="8"/>
      <c r="Y300" s="8"/>
      <c r="Z300" s="8"/>
    </row>
    <row r="301">
      <c r="A301" s="8"/>
      <c r="B301" s="8"/>
      <c r="C301" s="8"/>
      <c r="D301" s="8"/>
      <c r="E301" s="8"/>
      <c r="F301" s="8"/>
      <c r="G301" s="8"/>
      <c r="H301" s="8"/>
      <c r="I301" s="8"/>
      <c r="M301" s="57"/>
      <c r="N301" s="8"/>
      <c r="O301" s="8"/>
      <c r="P301" s="8"/>
      <c r="Q301" s="8"/>
      <c r="R301" s="8"/>
      <c r="S301" s="8"/>
      <c r="T301" s="8"/>
      <c r="U301" s="8"/>
      <c r="V301" s="8"/>
      <c r="W301" s="8"/>
      <c r="X301" s="8"/>
      <c r="Y301" s="8"/>
      <c r="Z301" s="8"/>
    </row>
    <row r="302">
      <c r="A302" s="8"/>
      <c r="B302" s="8"/>
      <c r="C302" s="8"/>
      <c r="D302" s="8"/>
      <c r="E302" s="8"/>
      <c r="F302" s="8"/>
      <c r="G302" s="8"/>
      <c r="H302" s="8"/>
      <c r="I302" s="8"/>
      <c r="M302" s="57"/>
      <c r="N302" s="8"/>
      <c r="O302" s="8"/>
      <c r="P302" s="8"/>
      <c r="Q302" s="8"/>
      <c r="R302" s="8"/>
      <c r="S302" s="8"/>
      <c r="T302" s="8"/>
      <c r="U302" s="8"/>
      <c r="V302" s="8"/>
      <c r="W302" s="8"/>
      <c r="X302" s="8"/>
      <c r="Y302" s="8"/>
      <c r="Z302" s="8"/>
    </row>
    <row r="303">
      <c r="A303" s="8"/>
      <c r="B303" s="8"/>
      <c r="C303" s="8"/>
      <c r="D303" s="8"/>
      <c r="E303" s="8"/>
      <c r="F303" s="8"/>
      <c r="G303" s="8"/>
      <c r="H303" s="8"/>
      <c r="I303" s="8"/>
      <c r="M303" s="57"/>
      <c r="N303" s="8"/>
      <c r="O303" s="8"/>
      <c r="P303" s="8"/>
      <c r="Q303" s="8"/>
      <c r="R303" s="8"/>
      <c r="S303" s="8"/>
      <c r="T303" s="8"/>
      <c r="U303" s="8"/>
      <c r="V303" s="8"/>
      <c r="W303" s="8"/>
      <c r="X303" s="8"/>
      <c r="Y303" s="8"/>
      <c r="Z303" s="8"/>
    </row>
    <row r="304">
      <c r="A304" s="8"/>
      <c r="B304" s="8"/>
      <c r="C304" s="8"/>
      <c r="D304" s="8"/>
      <c r="E304" s="8"/>
      <c r="F304" s="8"/>
      <c r="G304" s="8"/>
      <c r="H304" s="8"/>
      <c r="I304" s="8"/>
      <c r="M304" s="57"/>
      <c r="N304" s="8"/>
      <c r="O304" s="8"/>
      <c r="P304" s="8"/>
      <c r="Q304" s="8"/>
      <c r="R304" s="8"/>
      <c r="S304" s="8"/>
      <c r="T304" s="8"/>
      <c r="U304" s="8"/>
      <c r="V304" s="8"/>
      <c r="W304" s="8"/>
      <c r="X304" s="8"/>
      <c r="Y304" s="8"/>
      <c r="Z304" s="8"/>
    </row>
    <row r="305">
      <c r="A305" s="8"/>
      <c r="B305" s="8"/>
      <c r="C305" s="8"/>
      <c r="D305" s="8"/>
      <c r="E305" s="8"/>
      <c r="F305" s="8"/>
      <c r="G305" s="8"/>
      <c r="H305" s="8"/>
      <c r="I305" s="8"/>
      <c r="M305" s="57"/>
      <c r="N305" s="8"/>
      <c r="O305" s="8"/>
      <c r="P305" s="8"/>
      <c r="Q305" s="8"/>
      <c r="R305" s="8"/>
      <c r="S305" s="8"/>
      <c r="T305" s="8"/>
      <c r="U305" s="8"/>
      <c r="V305" s="8"/>
      <c r="W305" s="8"/>
      <c r="X305" s="8"/>
      <c r="Y305" s="8"/>
      <c r="Z305" s="8"/>
    </row>
    <row r="306">
      <c r="A306" s="8"/>
      <c r="B306" s="8"/>
      <c r="C306" s="8"/>
      <c r="D306" s="8"/>
      <c r="E306" s="8"/>
      <c r="F306" s="8"/>
      <c r="G306" s="8"/>
      <c r="H306" s="8"/>
      <c r="I306" s="8"/>
      <c r="M306" s="57"/>
      <c r="N306" s="8"/>
      <c r="O306" s="8"/>
      <c r="P306" s="8"/>
      <c r="Q306" s="8"/>
      <c r="R306" s="8"/>
      <c r="S306" s="8"/>
      <c r="T306" s="8"/>
      <c r="U306" s="8"/>
      <c r="V306" s="8"/>
      <c r="W306" s="8"/>
      <c r="X306" s="8"/>
      <c r="Y306" s="8"/>
      <c r="Z306" s="8"/>
    </row>
    <row r="307">
      <c r="A307" s="8"/>
      <c r="B307" s="8"/>
      <c r="C307" s="8"/>
      <c r="D307" s="8"/>
      <c r="E307" s="8"/>
      <c r="F307" s="8"/>
      <c r="G307" s="8"/>
      <c r="H307" s="8"/>
      <c r="I307" s="8"/>
      <c r="M307" s="57"/>
      <c r="N307" s="8"/>
      <c r="O307" s="8"/>
      <c r="P307" s="8"/>
      <c r="Q307" s="8"/>
      <c r="R307" s="8"/>
      <c r="S307" s="8"/>
      <c r="T307" s="8"/>
      <c r="U307" s="8"/>
      <c r="V307" s="8"/>
      <c r="W307" s="8"/>
      <c r="X307" s="8"/>
      <c r="Y307" s="8"/>
      <c r="Z307" s="8"/>
    </row>
    <row r="308">
      <c r="A308" s="8"/>
      <c r="B308" s="8"/>
      <c r="C308" s="8"/>
      <c r="D308" s="8"/>
      <c r="E308" s="8"/>
      <c r="F308" s="8"/>
      <c r="G308" s="8"/>
      <c r="H308" s="8"/>
      <c r="I308" s="8"/>
      <c r="M308" s="57"/>
      <c r="N308" s="8"/>
      <c r="O308" s="8"/>
      <c r="P308" s="8"/>
      <c r="Q308" s="8"/>
      <c r="R308" s="8"/>
      <c r="S308" s="8"/>
      <c r="T308" s="8"/>
      <c r="U308" s="8"/>
      <c r="V308" s="8"/>
      <c r="W308" s="8"/>
      <c r="X308" s="8"/>
      <c r="Y308" s="8"/>
      <c r="Z308" s="8"/>
    </row>
    <row r="309">
      <c r="A309" s="8"/>
      <c r="B309" s="8"/>
      <c r="C309" s="8"/>
      <c r="D309" s="8"/>
      <c r="E309" s="8"/>
      <c r="F309" s="8"/>
      <c r="G309" s="8"/>
      <c r="H309" s="8"/>
      <c r="I309" s="8"/>
      <c r="M309" s="57"/>
      <c r="N309" s="8"/>
      <c r="O309" s="8"/>
      <c r="P309" s="8"/>
      <c r="Q309" s="8"/>
      <c r="R309" s="8"/>
      <c r="S309" s="8"/>
      <c r="T309" s="8"/>
      <c r="U309" s="8"/>
      <c r="V309" s="8"/>
      <c r="W309" s="8"/>
      <c r="X309" s="8"/>
      <c r="Y309" s="8"/>
      <c r="Z309" s="8"/>
    </row>
    <row r="310">
      <c r="A310" s="8"/>
      <c r="B310" s="8"/>
      <c r="C310" s="8"/>
      <c r="D310" s="8"/>
      <c r="E310" s="8"/>
      <c r="F310" s="8"/>
      <c r="G310" s="8"/>
      <c r="H310" s="8"/>
      <c r="I310" s="8"/>
      <c r="M310" s="57"/>
      <c r="N310" s="8"/>
      <c r="O310" s="8"/>
      <c r="P310" s="8"/>
      <c r="Q310" s="8"/>
      <c r="R310" s="8"/>
      <c r="S310" s="8"/>
      <c r="T310" s="8"/>
      <c r="U310" s="8"/>
      <c r="V310" s="8"/>
      <c r="W310" s="8"/>
      <c r="X310" s="8"/>
      <c r="Y310" s="8"/>
      <c r="Z310" s="8"/>
    </row>
    <row r="311">
      <c r="A311" s="8"/>
      <c r="B311" s="8"/>
      <c r="C311" s="8"/>
      <c r="D311" s="8"/>
      <c r="E311" s="8"/>
      <c r="F311" s="8"/>
      <c r="G311" s="8"/>
      <c r="H311" s="8"/>
      <c r="I311" s="8"/>
      <c r="M311" s="57"/>
      <c r="N311" s="8"/>
      <c r="O311" s="8"/>
      <c r="P311" s="8"/>
      <c r="Q311" s="8"/>
      <c r="R311" s="8"/>
      <c r="S311" s="8"/>
      <c r="T311" s="8"/>
      <c r="U311" s="8"/>
      <c r="V311" s="8"/>
      <c r="W311" s="8"/>
      <c r="X311" s="8"/>
      <c r="Y311" s="8"/>
      <c r="Z311" s="8"/>
    </row>
    <row r="312">
      <c r="A312" s="8"/>
      <c r="B312" s="8"/>
      <c r="C312" s="8"/>
      <c r="D312" s="8"/>
      <c r="E312" s="8"/>
      <c r="F312" s="8"/>
      <c r="G312" s="8"/>
      <c r="H312" s="8"/>
      <c r="I312" s="8"/>
      <c r="M312" s="57"/>
      <c r="N312" s="8"/>
      <c r="O312" s="8"/>
      <c r="P312" s="8"/>
      <c r="Q312" s="8"/>
      <c r="R312" s="8"/>
      <c r="S312" s="8"/>
      <c r="T312" s="8"/>
      <c r="U312" s="8"/>
      <c r="V312" s="8"/>
      <c r="W312" s="8"/>
      <c r="X312" s="8"/>
      <c r="Y312" s="8"/>
      <c r="Z312" s="8"/>
    </row>
    <row r="313">
      <c r="A313" s="8"/>
      <c r="B313" s="8"/>
      <c r="C313" s="8"/>
      <c r="D313" s="8"/>
      <c r="E313" s="8"/>
      <c r="F313" s="8"/>
      <c r="G313" s="8"/>
      <c r="H313" s="8"/>
      <c r="I313" s="8"/>
      <c r="M313" s="57"/>
      <c r="N313" s="8"/>
      <c r="O313" s="8"/>
      <c r="P313" s="8"/>
      <c r="Q313" s="8"/>
      <c r="R313" s="8"/>
      <c r="S313" s="8"/>
      <c r="T313" s="8"/>
      <c r="U313" s="8"/>
      <c r="V313" s="8"/>
      <c r="W313" s="8"/>
      <c r="X313" s="8"/>
      <c r="Y313" s="8"/>
      <c r="Z313" s="8"/>
    </row>
    <row r="314">
      <c r="A314" s="8"/>
      <c r="B314" s="8"/>
      <c r="C314" s="8"/>
      <c r="D314" s="8"/>
      <c r="E314" s="8"/>
      <c r="F314" s="8"/>
      <c r="G314" s="8"/>
      <c r="H314" s="8"/>
      <c r="I314" s="8"/>
      <c r="M314" s="57"/>
      <c r="N314" s="8"/>
      <c r="O314" s="8"/>
      <c r="P314" s="8"/>
      <c r="Q314" s="8"/>
      <c r="R314" s="8"/>
      <c r="S314" s="8"/>
      <c r="T314" s="8"/>
      <c r="U314" s="8"/>
      <c r="V314" s="8"/>
      <c r="W314" s="8"/>
      <c r="X314" s="8"/>
      <c r="Y314" s="8"/>
      <c r="Z314" s="8"/>
    </row>
    <row r="315">
      <c r="A315" s="8"/>
      <c r="B315" s="8"/>
      <c r="C315" s="8"/>
      <c r="D315" s="8"/>
      <c r="E315" s="8"/>
      <c r="F315" s="8"/>
      <c r="G315" s="8"/>
      <c r="H315" s="8"/>
      <c r="I315" s="8"/>
      <c r="M315" s="57"/>
      <c r="N315" s="8"/>
      <c r="O315" s="8"/>
      <c r="P315" s="8"/>
      <c r="Q315" s="8"/>
      <c r="R315" s="8"/>
      <c r="S315" s="8"/>
      <c r="T315" s="8"/>
      <c r="U315" s="8"/>
      <c r="V315" s="8"/>
      <c r="W315" s="8"/>
      <c r="X315" s="8"/>
      <c r="Y315" s="8"/>
      <c r="Z315" s="8"/>
    </row>
    <row r="316">
      <c r="A316" s="8"/>
      <c r="B316" s="8"/>
      <c r="C316" s="8"/>
      <c r="D316" s="8"/>
      <c r="E316" s="8"/>
      <c r="F316" s="8"/>
      <c r="G316" s="8"/>
      <c r="H316" s="8"/>
      <c r="I316" s="8"/>
      <c r="M316" s="57"/>
      <c r="N316" s="8"/>
      <c r="O316" s="8"/>
      <c r="P316" s="8"/>
      <c r="Q316" s="8"/>
      <c r="R316" s="8"/>
      <c r="S316" s="8"/>
      <c r="T316" s="8"/>
      <c r="U316" s="8"/>
      <c r="V316" s="8"/>
      <c r="W316" s="8"/>
      <c r="X316" s="8"/>
      <c r="Y316" s="8"/>
      <c r="Z316" s="8"/>
    </row>
    <row r="317">
      <c r="A317" s="8"/>
      <c r="B317" s="8"/>
      <c r="C317" s="8"/>
      <c r="D317" s="8"/>
      <c r="E317" s="8"/>
      <c r="F317" s="8"/>
      <c r="G317" s="8"/>
      <c r="H317" s="8"/>
      <c r="I317" s="8"/>
      <c r="M317" s="57"/>
      <c r="N317" s="8"/>
      <c r="O317" s="8"/>
      <c r="P317" s="8"/>
      <c r="Q317" s="8"/>
      <c r="R317" s="8"/>
      <c r="S317" s="8"/>
      <c r="T317" s="8"/>
      <c r="U317" s="8"/>
      <c r="V317" s="8"/>
      <c r="W317" s="8"/>
      <c r="X317" s="8"/>
      <c r="Y317" s="8"/>
      <c r="Z317" s="8"/>
    </row>
    <row r="318">
      <c r="A318" s="8"/>
      <c r="B318" s="8"/>
      <c r="C318" s="8"/>
      <c r="D318" s="8"/>
      <c r="E318" s="8"/>
      <c r="F318" s="8"/>
      <c r="G318" s="8"/>
      <c r="H318" s="8"/>
      <c r="I318" s="8"/>
      <c r="M318" s="57"/>
      <c r="N318" s="8"/>
      <c r="O318" s="8"/>
      <c r="P318" s="8"/>
      <c r="Q318" s="8"/>
      <c r="R318" s="8"/>
      <c r="S318" s="8"/>
      <c r="T318" s="8"/>
      <c r="U318" s="8"/>
      <c r="V318" s="8"/>
      <c r="W318" s="8"/>
      <c r="X318" s="8"/>
      <c r="Y318" s="8"/>
      <c r="Z318" s="8"/>
    </row>
    <row r="319">
      <c r="A319" s="8"/>
      <c r="B319" s="8"/>
      <c r="C319" s="8"/>
      <c r="D319" s="8"/>
      <c r="E319" s="8"/>
      <c r="F319" s="8"/>
      <c r="G319" s="8"/>
      <c r="H319" s="8"/>
      <c r="I319" s="8"/>
      <c r="M319" s="57"/>
      <c r="N319" s="8"/>
      <c r="O319" s="8"/>
      <c r="P319" s="8"/>
      <c r="Q319" s="8"/>
      <c r="R319" s="8"/>
      <c r="S319" s="8"/>
      <c r="T319" s="8"/>
      <c r="U319" s="8"/>
      <c r="V319" s="8"/>
      <c r="W319" s="8"/>
      <c r="X319" s="8"/>
      <c r="Y319" s="8"/>
      <c r="Z319" s="8"/>
    </row>
    <row r="320">
      <c r="A320" s="8"/>
      <c r="B320" s="8"/>
      <c r="C320" s="8"/>
      <c r="D320" s="8"/>
      <c r="E320" s="8"/>
      <c r="F320" s="8"/>
      <c r="G320" s="8"/>
      <c r="H320" s="8"/>
      <c r="I320" s="8"/>
      <c r="M320" s="57"/>
      <c r="N320" s="8"/>
      <c r="O320" s="8"/>
      <c r="P320" s="8"/>
      <c r="Q320" s="8"/>
      <c r="R320" s="8"/>
      <c r="S320" s="8"/>
      <c r="T320" s="8"/>
      <c r="U320" s="8"/>
      <c r="V320" s="8"/>
      <c r="W320" s="8"/>
      <c r="X320" s="8"/>
      <c r="Y320" s="8"/>
      <c r="Z320" s="8"/>
    </row>
    <row r="321">
      <c r="A321" s="8"/>
      <c r="B321" s="8"/>
      <c r="C321" s="8"/>
      <c r="D321" s="8"/>
      <c r="E321" s="8"/>
      <c r="F321" s="8"/>
      <c r="G321" s="8"/>
      <c r="H321" s="8"/>
      <c r="I321" s="8"/>
      <c r="M321" s="57"/>
      <c r="N321" s="8"/>
      <c r="O321" s="8"/>
      <c r="P321" s="8"/>
      <c r="Q321" s="8"/>
      <c r="R321" s="8"/>
      <c r="S321" s="8"/>
      <c r="T321" s="8"/>
      <c r="U321" s="8"/>
      <c r="V321" s="8"/>
      <c r="W321" s="8"/>
      <c r="X321" s="8"/>
      <c r="Y321" s="8"/>
      <c r="Z321" s="8"/>
    </row>
    <row r="322">
      <c r="A322" s="8"/>
      <c r="B322" s="8"/>
      <c r="C322" s="8"/>
      <c r="D322" s="8"/>
      <c r="E322" s="8"/>
      <c r="F322" s="8"/>
      <c r="G322" s="8"/>
      <c r="H322" s="8"/>
      <c r="I322" s="8"/>
      <c r="M322" s="57"/>
      <c r="N322" s="8"/>
      <c r="O322" s="8"/>
      <c r="P322" s="8"/>
      <c r="Q322" s="8"/>
      <c r="R322" s="8"/>
      <c r="S322" s="8"/>
      <c r="T322" s="8"/>
      <c r="U322" s="8"/>
      <c r="V322" s="8"/>
      <c r="W322" s="8"/>
      <c r="X322" s="8"/>
      <c r="Y322" s="8"/>
      <c r="Z322" s="8"/>
    </row>
    <row r="323">
      <c r="A323" s="8"/>
      <c r="B323" s="8"/>
      <c r="C323" s="8"/>
      <c r="D323" s="8"/>
      <c r="E323" s="8"/>
      <c r="F323" s="8"/>
      <c r="G323" s="8"/>
      <c r="H323" s="8"/>
      <c r="I323" s="8"/>
      <c r="M323" s="57"/>
      <c r="N323" s="8"/>
      <c r="O323" s="8"/>
      <c r="P323" s="8"/>
      <c r="Q323" s="8"/>
      <c r="R323" s="8"/>
      <c r="S323" s="8"/>
      <c r="T323" s="8"/>
      <c r="U323" s="8"/>
      <c r="V323" s="8"/>
      <c r="W323" s="8"/>
      <c r="X323" s="8"/>
      <c r="Y323" s="8"/>
      <c r="Z323" s="8"/>
    </row>
    <row r="324">
      <c r="A324" s="8"/>
      <c r="B324" s="8"/>
      <c r="C324" s="8"/>
      <c r="D324" s="8"/>
      <c r="E324" s="8"/>
      <c r="F324" s="8"/>
      <c r="G324" s="8"/>
      <c r="H324" s="8"/>
      <c r="I324" s="8"/>
      <c r="M324" s="57"/>
      <c r="N324" s="8"/>
      <c r="O324" s="8"/>
      <c r="P324" s="8"/>
      <c r="Q324" s="8"/>
      <c r="R324" s="8"/>
      <c r="S324" s="8"/>
      <c r="T324" s="8"/>
      <c r="U324" s="8"/>
      <c r="V324" s="8"/>
      <c r="W324" s="8"/>
      <c r="X324" s="8"/>
      <c r="Y324" s="8"/>
      <c r="Z324" s="8"/>
    </row>
    <row r="325">
      <c r="A325" s="8"/>
      <c r="B325" s="8"/>
      <c r="C325" s="8"/>
      <c r="D325" s="8"/>
      <c r="E325" s="8"/>
      <c r="F325" s="8"/>
      <c r="G325" s="8"/>
      <c r="H325" s="8"/>
      <c r="I325" s="8"/>
      <c r="M325" s="57"/>
      <c r="N325" s="8"/>
      <c r="O325" s="8"/>
      <c r="P325" s="8"/>
      <c r="Q325" s="8"/>
      <c r="R325" s="8"/>
      <c r="S325" s="8"/>
      <c r="T325" s="8"/>
      <c r="U325" s="8"/>
      <c r="V325" s="8"/>
      <c r="W325" s="8"/>
      <c r="X325" s="8"/>
      <c r="Y325" s="8"/>
      <c r="Z325" s="8"/>
    </row>
    <row r="326">
      <c r="A326" s="8"/>
      <c r="B326" s="8"/>
      <c r="C326" s="8"/>
      <c r="D326" s="8"/>
      <c r="E326" s="8"/>
      <c r="F326" s="8"/>
      <c r="G326" s="8"/>
      <c r="H326" s="8"/>
      <c r="I326" s="8"/>
      <c r="M326" s="57"/>
      <c r="N326" s="8"/>
      <c r="O326" s="8"/>
      <c r="P326" s="8"/>
      <c r="Q326" s="8"/>
      <c r="R326" s="8"/>
      <c r="S326" s="8"/>
      <c r="T326" s="8"/>
      <c r="U326" s="8"/>
      <c r="V326" s="8"/>
      <c r="W326" s="8"/>
      <c r="X326" s="8"/>
      <c r="Y326" s="8"/>
      <c r="Z326" s="8"/>
    </row>
    <row r="327">
      <c r="A327" s="8"/>
      <c r="B327" s="8"/>
      <c r="C327" s="8"/>
      <c r="D327" s="8"/>
      <c r="E327" s="8"/>
      <c r="F327" s="8"/>
      <c r="G327" s="8"/>
      <c r="H327" s="8"/>
      <c r="I327" s="8"/>
      <c r="M327" s="57"/>
      <c r="N327" s="8"/>
      <c r="O327" s="8"/>
      <c r="P327" s="8"/>
      <c r="Q327" s="8"/>
      <c r="R327" s="8"/>
      <c r="S327" s="8"/>
      <c r="T327" s="8"/>
      <c r="U327" s="8"/>
      <c r="V327" s="8"/>
      <c r="W327" s="8"/>
      <c r="X327" s="8"/>
      <c r="Y327" s="8"/>
      <c r="Z327" s="8"/>
    </row>
    <row r="328">
      <c r="A328" s="8"/>
      <c r="B328" s="8"/>
      <c r="C328" s="8"/>
      <c r="D328" s="8"/>
      <c r="E328" s="8"/>
      <c r="F328" s="8"/>
      <c r="G328" s="8"/>
      <c r="H328" s="8"/>
      <c r="I328" s="8"/>
      <c r="M328" s="57"/>
      <c r="N328" s="8"/>
      <c r="O328" s="8"/>
      <c r="P328" s="8"/>
      <c r="Q328" s="8"/>
      <c r="R328" s="8"/>
      <c r="S328" s="8"/>
      <c r="T328" s="8"/>
      <c r="U328" s="8"/>
      <c r="V328" s="8"/>
      <c r="W328" s="8"/>
      <c r="X328" s="8"/>
      <c r="Y328" s="8"/>
      <c r="Z328" s="8"/>
    </row>
    <row r="329">
      <c r="A329" s="8"/>
      <c r="B329" s="8"/>
      <c r="C329" s="8"/>
      <c r="D329" s="8"/>
      <c r="E329" s="8"/>
      <c r="F329" s="8"/>
      <c r="G329" s="8"/>
      <c r="H329" s="8"/>
      <c r="I329" s="8"/>
      <c r="M329" s="57"/>
      <c r="N329" s="8"/>
      <c r="O329" s="8"/>
      <c r="P329" s="8"/>
      <c r="Q329" s="8"/>
      <c r="R329" s="8"/>
      <c r="S329" s="8"/>
      <c r="T329" s="8"/>
      <c r="U329" s="8"/>
      <c r="V329" s="8"/>
      <c r="W329" s="8"/>
      <c r="X329" s="8"/>
      <c r="Y329" s="8"/>
      <c r="Z329" s="8"/>
    </row>
    <row r="330">
      <c r="A330" s="8"/>
      <c r="B330" s="8"/>
      <c r="C330" s="8"/>
      <c r="D330" s="8"/>
      <c r="E330" s="8"/>
      <c r="F330" s="8"/>
      <c r="G330" s="8"/>
      <c r="H330" s="8"/>
      <c r="I330" s="8"/>
      <c r="M330" s="57"/>
      <c r="N330" s="8"/>
      <c r="O330" s="8"/>
      <c r="P330" s="8"/>
      <c r="Q330" s="8"/>
      <c r="R330" s="8"/>
      <c r="S330" s="8"/>
      <c r="T330" s="8"/>
      <c r="U330" s="8"/>
      <c r="V330" s="8"/>
      <c r="W330" s="8"/>
      <c r="X330" s="8"/>
      <c r="Y330" s="8"/>
      <c r="Z330" s="8"/>
    </row>
    <row r="331">
      <c r="A331" s="8"/>
      <c r="B331" s="8"/>
      <c r="C331" s="8"/>
      <c r="D331" s="8"/>
      <c r="E331" s="8"/>
      <c r="F331" s="8"/>
      <c r="G331" s="8"/>
      <c r="H331" s="8"/>
      <c r="I331" s="8"/>
      <c r="M331" s="57"/>
      <c r="N331" s="8"/>
      <c r="O331" s="8"/>
      <c r="P331" s="8"/>
      <c r="Q331" s="8"/>
      <c r="R331" s="8"/>
      <c r="S331" s="8"/>
      <c r="T331" s="8"/>
      <c r="U331" s="8"/>
      <c r="V331" s="8"/>
      <c r="W331" s="8"/>
      <c r="X331" s="8"/>
      <c r="Y331" s="8"/>
      <c r="Z331" s="8"/>
    </row>
    <row r="332">
      <c r="A332" s="8"/>
      <c r="B332" s="8"/>
      <c r="C332" s="8"/>
      <c r="D332" s="8"/>
      <c r="E332" s="8"/>
      <c r="F332" s="8"/>
      <c r="G332" s="8"/>
      <c r="H332" s="8"/>
      <c r="I332" s="8"/>
      <c r="M332" s="57"/>
      <c r="N332" s="8"/>
      <c r="O332" s="8"/>
      <c r="P332" s="8"/>
      <c r="Q332" s="8"/>
      <c r="R332" s="8"/>
      <c r="S332" s="8"/>
      <c r="T332" s="8"/>
      <c r="U332" s="8"/>
      <c r="V332" s="8"/>
      <c r="W332" s="8"/>
      <c r="X332" s="8"/>
      <c r="Y332" s="8"/>
      <c r="Z332" s="8"/>
    </row>
    <row r="333">
      <c r="A333" s="8"/>
      <c r="B333" s="8"/>
      <c r="C333" s="8"/>
      <c r="D333" s="8"/>
      <c r="E333" s="8"/>
      <c r="F333" s="8"/>
      <c r="G333" s="8"/>
      <c r="H333" s="8"/>
      <c r="I333" s="8"/>
      <c r="M333" s="57"/>
      <c r="N333" s="8"/>
      <c r="O333" s="8"/>
      <c r="P333" s="8"/>
      <c r="Q333" s="8"/>
      <c r="R333" s="8"/>
      <c r="S333" s="8"/>
      <c r="T333" s="8"/>
      <c r="U333" s="8"/>
      <c r="V333" s="8"/>
      <c r="W333" s="8"/>
      <c r="X333" s="8"/>
      <c r="Y333" s="8"/>
      <c r="Z333" s="8"/>
    </row>
    <row r="334">
      <c r="A334" s="8"/>
      <c r="B334" s="8"/>
      <c r="C334" s="8"/>
      <c r="D334" s="8"/>
      <c r="E334" s="8"/>
      <c r="F334" s="8"/>
      <c r="G334" s="8"/>
      <c r="H334" s="8"/>
      <c r="I334" s="8"/>
      <c r="M334" s="57"/>
      <c r="N334" s="8"/>
      <c r="O334" s="8"/>
      <c r="P334" s="8"/>
      <c r="Q334" s="8"/>
      <c r="R334" s="8"/>
      <c r="S334" s="8"/>
      <c r="T334" s="8"/>
      <c r="U334" s="8"/>
      <c r="V334" s="8"/>
      <c r="W334" s="8"/>
      <c r="X334" s="8"/>
      <c r="Y334" s="8"/>
      <c r="Z334" s="8"/>
    </row>
    <row r="335">
      <c r="A335" s="8"/>
      <c r="B335" s="8"/>
      <c r="C335" s="8"/>
      <c r="D335" s="8"/>
      <c r="E335" s="8"/>
      <c r="F335" s="8"/>
      <c r="G335" s="8"/>
      <c r="H335" s="8"/>
      <c r="I335" s="8"/>
      <c r="M335" s="57"/>
      <c r="N335" s="8"/>
      <c r="O335" s="8"/>
      <c r="P335" s="8"/>
      <c r="Q335" s="8"/>
      <c r="R335" s="8"/>
      <c r="S335" s="8"/>
      <c r="T335" s="8"/>
      <c r="U335" s="8"/>
      <c r="V335" s="8"/>
      <c r="W335" s="8"/>
      <c r="X335" s="8"/>
      <c r="Y335" s="8"/>
      <c r="Z335" s="8"/>
    </row>
    <row r="336">
      <c r="A336" s="8"/>
      <c r="B336" s="8"/>
      <c r="C336" s="8"/>
      <c r="D336" s="8"/>
      <c r="E336" s="8"/>
      <c r="F336" s="8"/>
      <c r="G336" s="8"/>
      <c r="H336" s="8"/>
      <c r="I336" s="8"/>
      <c r="M336" s="57"/>
      <c r="N336" s="8"/>
      <c r="O336" s="8"/>
      <c r="P336" s="8"/>
      <c r="Q336" s="8"/>
      <c r="R336" s="8"/>
      <c r="S336" s="8"/>
      <c r="T336" s="8"/>
      <c r="U336" s="8"/>
      <c r="V336" s="8"/>
      <c r="W336" s="8"/>
      <c r="X336" s="8"/>
      <c r="Y336" s="8"/>
      <c r="Z336" s="8"/>
    </row>
    <row r="337">
      <c r="A337" s="8"/>
      <c r="B337" s="8"/>
      <c r="C337" s="8"/>
      <c r="D337" s="8"/>
      <c r="E337" s="8"/>
      <c r="F337" s="8"/>
      <c r="G337" s="8"/>
      <c r="H337" s="8"/>
      <c r="I337" s="8"/>
      <c r="M337" s="57"/>
      <c r="N337" s="8"/>
      <c r="O337" s="8"/>
      <c r="P337" s="8"/>
      <c r="Q337" s="8"/>
      <c r="R337" s="8"/>
      <c r="S337" s="8"/>
      <c r="T337" s="8"/>
      <c r="U337" s="8"/>
      <c r="V337" s="8"/>
      <c r="W337" s="8"/>
      <c r="X337" s="8"/>
      <c r="Y337" s="8"/>
      <c r="Z337" s="8"/>
    </row>
    <row r="338">
      <c r="A338" s="8"/>
      <c r="B338" s="8"/>
      <c r="C338" s="8"/>
      <c r="D338" s="8"/>
      <c r="E338" s="8"/>
      <c r="F338" s="8"/>
      <c r="G338" s="8"/>
      <c r="H338" s="8"/>
      <c r="I338" s="8"/>
      <c r="M338" s="57"/>
      <c r="N338" s="8"/>
      <c r="O338" s="8"/>
      <c r="P338" s="8"/>
      <c r="Q338" s="8"/>
      <c r="R338" s="8"/>
      <c r="S338" s="8"/>
      <c r="T338" s="8"/>
      <c r="U338" s="8"/>
      <c r="V338" s="8"/>
      <c r="W338" s="8"/>
      <c r="X338" s="8"/>
      <c r="Y338" s="8"/>
      <c r="Z338" s="8"/>
    </row>
    <row r="339">
      <c r="A339" s="8"/>
      <c r="B339" s="8"/>
      <c r="C339" s="8"/>
      <c r="D339" s="8"/>
      <c r="E339" s="8"/>
      <c r="F339" s="8"/>
      <c r="G339" s="8"/>
      <c r="H339" s="8"/>
      <c r="I339" s="8"/>
      <c r="M339" s="57"/>
      <c r="N339" s="8"/>
      <c r="O339" s="8"/>
      <c r="P339" s="8"/>
      <c r="Q339" s="8"/>
      <c r="R339" s="8"/>
      <c r="S339" s="8"/>
      <c r="T339" s="8"/>
      <c r="U339" s="8"/>
      <c r="V339" s="8"/>
      <c r="W339" s="8"/>
      <c r="X339" s="8"/>
      <c r="Y339" s="8"/>
      <c r="Z339" s="8"/>
    </row>
    <row r="340">
      <c r="A340" s="8"/>
      <c r="B340" s="8"/>
      <c r="C340" s="8"/>
      <c r="D340" s="8"/>
      <c r="E340" s="8"/>
      <c r="F340" s="8"/>
      <c r="G340" s="8"/>
      <c r="H340" s="8"/>
      <c r="I340" s="8"/>
      <c r="M340" s="57"/>
      <c r="N340" s="8"/>
      <c r="O340" s="8"/>
      <c r="P340" s="8"/>
      <c r="Q340" s="8"/>
      <c r="R340" s="8"/>
      <c r="S340" s="8"/>
      <c r="T340" s="8"/>
      <c r="U340" s="8"/>
      <c r="V340" s="8"/>
      <c r="W340" s="8"/>
      <c r="X340" s="8"/>
      <c r="Y340" s="8"/>
      <c r="Z340" s="8"/>
    </row>
    <row r="341">
      <c r="A341" s="8"/>
      <c r="B341" s="8"/>
      <c r="C341" s="8"/>
      <c r="D341" s="8"/>
      <c r="E341" s="8"/>
      <c r="F341" s="8"/>
      <c r="G341" s="8"/>
      <c r="H341" s="8"/>
      <c r="I341" s="8"/>
      <c r="M341" s="57"/>
      <c r="N341" s="8"/>
      <c r="O341" s="8"/>
      <c r="P341" s="8"/>
      <c r="Q341" s="8"/>
      <c r="R341" s="8"/>
      <c r="S341" s="8"/>
      <c r="T341" s="8"/>
      <c r="U341" s="8"/>
      <c r="V341" s="8"/>
      <c r="W341" s="8"/>
      <c r="X341" s="8"/>
      <c r="Y341" s="8"/>
      <c r="Z341" s="8"/>
    </row>
    <row r="342">
      <c r="A342" s="8"/>
      <c r="B342" s="8"/>
      <c r="C342" s="8"/>
      <c r="D342" s="8"/>
      <c r="E342" s="8"/>
      <c r="F342" s="8"/>
      <c r="G342" s="8"/>
      <c r="H342" s="8"/>
      <c r="I342" s="8"/>
      <c r="M342" s="57"/>
      <c r="N342" s="8"/>
      <c r="O342" s="8"/>
      <c r="P342" s="8"/>
      <c r="Q342" s="8"/>
      <c r="R342" s="8"/>
      <c r="S342" s="8"/>
      <c r="T342" s="8"/>
      <c r="U342" s="8"/>
      <c r="V342" s="8"/>
      <c r="W342" s="8"/>
      <c r="X342" s="8"/>
      <c r="Y342" s="8"/>
      <c r="Z342" s="8"/>
    </row>
    <row r="343">
      <c r="A343" s="8"/>
      <c r="B343" s="8"/>
      <c r="C343" s="8"/>
      <c r="D343" s="8"/>
      <c r="E343" s="8"/>
      <c r="F343" s="8"/>
      <c r="G343" s="8"/>
      <c r="H343" s="8"/>
      <c r="I343" s="8"/>
      <c r="M343" s="57"/>
      <c r="N343" s="8"/>
      <c r="O343" s="8"/>
      <c r="P343" s="8"/>
      <c r="Q343" s="8"/>
      <c r="R343" s="8"/>
      <c r="S343" s="8"/>
      <c r="T343" s="8"/>
      <c r="U343" s="8"/>
      <c r="V343" s="8"/>
      <c r="W343" s="8"/>
      <c r="X343" s="8"/>
      <c r="Y343" s="8"/>
      <c r="Z343" s="8"/>
    </row>
    <row r="344">
      <c r="A344" s="8"/>
      <c r="B344" s="8"/>
      <c r="C344" s="8"/>
      <c r="D344" s="8"/>
      <c r="E344" s="8"/>
      <c r="F344" s="8"/>
      <c r="G344" s="8"/>
      <c r="H344" s="8"/>
      <c r="I344" s="8"/>
      <c r="M344" s="57"/>
      <c r="N344" s="8"/>
      <c r="O344" s="8"/>
      <c r="P344" s="8"/>
      <c r="Q344" s="8"/>
      <c r="R344" s="8"/>
      <c r="S344" s="8"/>
      <c r="T344" s="8"/>
      <c r="U344" s="8"/>
      <c r="V344" s="8"/>
      <c r="W344" s="8"/>
      <c r="X344" s="8"/>
      <c r="Y344" s="8"/>
      <c r="Z344" s="8"/>
    </row>
    <row r="345">
      <c r="A345" s="8"/>
      <c r="B345" s="8"/>
      <c r="C345" s="8"/>
      <c r="D345" s="8"/>
      <c r="E345" s="8"/>
      <c r="F345" s="8"/>
      <c r="G345" s="8"/>
      <c r="H345" s="8"/>
      <c r="I345" s="8"/>
      <c r="M345" s="57"/>
      <c r="N345" s="8"/>
      <c r="O345" s="8"/>
      <c r="P345" s="8"/>
      <c r="Q345" s="8"/>
      <c r="R345" s="8"/>
      <c r="S345" s="8"/>
      <c r="T345" s="8"/>
      <c r="U345" s="8"/>
      <c r="V345" s="8"/>
      <c r="W345" s="8"/>
      <c r="X345" s="8"/>
      <c r="Y345" s="8"/>
      <c r="Z345" s="8"/>
    </row>
    <row r="346">
      <c r="A346" s="8"/>
      <c r="B346" s="8"/>
      <c r="C346" s="8"/>
      <c r="D346" s="8"/>
      <c r="E346" s="8"/>
      <c r="F346" s="8"/>
      <c r="G346" s="8"/>
      <c r="H346" s="8"/>
      <c r="I346" s="8"/>
      <c r="M346" s="57"/>
      <c r="N346" s="8"/>
      <c r="O346" s="8"/>
      <c r="P346" s="8"/>
      <c r="Q346" s="8"/>
      <c r="R346" s="8"/>
      <c r="S346" s="8"/>
      <c r="T346" s="8"/>
      <c r="U346" s="8"/>
      <c r="V346" s="8"/>
      <c r="W346" s="8"/>
      <c r="X346" s="8"/>
      <c r="Y346" s="8"/>
      <c r="Z346" s="8"/>
    </row>
    <row r="347">
      <c r="A347" s="8"/>
      <c r="B347" s="8"/>
      <c r="C347" s="8"/>
      <c r="D347" s="8"/>
      <c r="E347" s="8"/>
      <c r="F347" s="8"/>
      <c r="G347" s="8"/>
      <c r="H347" s="8"/>
      <c r="I347" s="8"/>
      <c r="M347" s="57"/>
      <c r="N347" s="8"/>
      <c r="O347" s="8"/>
      <c r="P347" s="8"/>
      <c r="Q347" s="8"/>
      <c r="R347" s="8"/>
      <c r="S347" s="8"/>
      <c r="T347" s="8"/>
      <c r="U347" s="8"/>
      <c r="V347" s="8"/>
      <c r="W347" s="8"/>
      <c r="X347" s="8"/>
      <c r="Y347" s="8"/>
      <c r="Z347" s="8"/>
    </row>
    <row r="348">
      <c r="A348" s="8"/>
      <c r="B348" s="8"/>
      <c r="C348" s="8"/>
      <c r="D348" s="8"/>
      <c r="E348" s="8"/>
      <c r="F348" s="8"/>
      <c r="G348" s="8"/>
      <c r="H348" s="8"/>
      <c r="I348" s="8"/>
      <c r="M348" s="57"/>
      <c r="N348" s="8"/>
      <c r="O348" s="8"/>
      <c r="P348" s="8"/>
      <c r="Q348" s="8"/>
      <c r="R348" s="8"/>
      <c r="S348" s="8"/>
      <c r="T348" s="8"/>
      <c r="U348" s="8"/>
      <c r="V348" s="8"/>
      <c r="W348" s="8"/>
      <c r="X348" s="8"/>
      <c r="Y348" s="8"/>
      <c r="Z348" s="8"/>
    </row>
    <row r="349">
      <c r="A349" s="8"/>
      <c r="B349" s="8"/>
      <c r="C349" s="8"/>
      <c r="D349" s="8"/>
      <c r="E349" s="8"/>
      <c r="F349" s="8"/>
      <c r="G349" s="8"/>
      <c r="H349" s="8"/>
      <c r="I349" s="8"/>
      <c r="M349" s="57"/>
      <c r="N349" s="8"/>
      <c r="O349" s="8"/>
      <c r="P349" s="8"/>
      <c r="Q349" s="8"/>
      <c r="R349" s="8"/>
      <c r="S349" s="8"/>
      <c r="T349" s="8"/>
      <c r="U349" s="8"/>
      <c r="V349" s="8"/>
      <c r="W349" s="8"/>
      <c r="X349" s="8"/>
      <c r="Y349" s="8"/>
      <c r="Z349" s="8"/>
    </row>
    <row r="350">
      <c r="A350" s="8"/>
      <c r="B350" s="8"/>
      <c r="C350" s="8"/>
      <c r="D350" s="8"/>
      <c r="E350" s="8"/>
      <c r="F350" s="8"/>
      <c r="G350" s="8"/>
      <c r="H350" s="8"/>
      <c r="I350" s="8"/>
      <c r="M350" s="57"/>
      <c r="N350" s="8"/>
      <c r="O350" s="8"/>
      <c r="P350" s="8"/>
      <c r="Q350" s="8"/>
      <c r="R350" s="8"/>
      <c r="S350" s="8"/>
      <c r="T350" s="8"/>
      <c r="U350" s="8"/>
      <c r="V350" s="8"/>
      <c r="W350" s="8"/>
      <c r="X350" s="8"/>
      <c r="Y350" s="8"/>
      <c r="Z350" s="8"/>
    </row>
    <row r="351">
      <c r="A351" s="8"/>
      <c r="B351" s="8"/>
      <c r="C351" s="8"/>
      <c r="D351" s="8"/>
      <c r="E351" s="8"/>
      <c r="F351" s="8"/>
      <c r="G351" s="8"/>
      <c r="H351" s="8"/>
      <c r="I351" s="8"/>
      <c r="M351" s="57"/>
      <c r="N351" s="8"/>
      <c r="O351" s="8"/>
      <c r="P351" s="8"/>
      <c r="Q351" s="8"/>
      <c r="R351" s="8"/>
      <c r="S351" s="8"/>
      <c r="T351" s="8"/>
      <c r="U351" s="8"/>
      <c r="V351" s="8"/>
      <c r="W351" s="8"/>
      <c r="X351" s="8"/>
      <c r="Y351" s="8"/>
      <c r="Z351" s="8"/>
    </row>
    <row r="352">
      <c r="A352" s="8"/>
      <c r="B352" s="8"/>
      <c r="C352" s="8"/>
      <c r="D352" s="8"/>
      <c r="E352" s="8"/>
      <c r="F352" s="8"/>
      <c r="G352" s="8"/>
      <c r="H352" s="8"/>
      <c r="I352" s="8"/>
      <c r="M352" s="57"/>
      <c r="N352" s="8"/>
      <c r="O352" s="8"/>
      <c r="P352" s="8"/>
      <c r="Q352" s="8"/>
      <c r="R352" s="8"/>
      <c r="S352" s="8"/>
      <c r="T352" s="8"/>
      <c r="U352" s="8"/>
      <c r="V352" s="8"/>
      <c r="W352" s="8"/>
      <c r="X352" s="8"/>
      <c r="Y352" s="8"/>
      <c r="Z352" s="8"/>
    </row>
    <row r="353">
      <c r="A353" s="8"/>
      <c r="B353" s="8"/>
      <c r="C353" s="8"/>
      <c r="D353" s="8"/>
      <c r="E353" s="8"/>
      <c r="F353" s="8"/>
      <c r="G353" s="8"/>
      <c r="H353" s="8"/>
      <c r="I353" s="8"/>
      <c r="M353" s="57"/>
      <c r="N353" s="8"/>
      <c r="O353" s="8"/>
      <c r="P353" s="8"/>
      <c r="Q353" s="8"/>
      <c r="R353" s="8"/>
      <c r="S353" s="8"/>
      <c r="T353" s="8"/>
      <c r="U353" s="8"/>
      <c r="V353" s="8"/>
      <c r="W353" s="8"/>
      <c r="X353" s="8"/>
      <c r="Y353" s="8"/>
      <c r="Z353" s="8"/>
    </row>
    <row r="354">
      <c r="A354" s="8"/>
      <c r="B354" s="8"/>
      <c r="C354" s="8"/>
      <c r="D354" s="8"/>
      <c r="E354" s="8"/>
      <c r="F354" s="8"/>
      <c r="G354" s="8"/>
      <c r="H354" s="8"/>
      <c r="I354" s="8"/>
      <c r="M354" s="57"/>
      <c r="N354" s="8"/>
      <c r="O354" s="8"/>
      <c r="P354" s="8"/>
      <c r="Q354" s="8"/>
      <c r="R354" s="8"/>
      <c r="S354" s="8"/>
      <c r="T354" s="8"/>
      <c r="U354" s="8"/>
      <c r="V354" s="8"/>
      <c r="W354" s="8"/>
      <c r="X354" s="8"/>
      <c r="Y354" s="8"/>
      <c r="Z354" s="8"/>
    </row>
    <row r="355">
      <c r="A355" s="8"/>
      <c r="B355" s="8"/>
      <c r="C355" s="8"/>
      <c r="D355" s="8"/>
      <c r="E355" s="8"/>
      <c r="F355" s="8"/>
      <c r="G355" s="8"/>
      <c r="H355" s="8"/>
      <c r="I355" s="8"/>
      <c r="M355" s="57"/>
      <c r="N355" s="8"/>
      <c r="O355" s="8"/>
      <c r="P355" s="8"/>
      <c r="Q355" s="8"/>
      <c r="R355" s="8"/>
      <c r="S355" s="8"/>
      <c r="T355" s="8"/>
      <c r="U355" s="8"/>
      <c r="V355" s="8"/>
      <c r="W355" s="8"/>
      <c r="X355" s="8"/>
      <c r="Y355" s="8"/>
      <c r="Z355" s="8"/>
    </row>
    <row r="356">
      <c r="A356" s="8"/>
      <c r="B356" s="8"/>
      <c r="C356" s="8"/>
      <c r="D356" s="8"/>
      <c r="E356" s="8"/>
      <c r="F356" s="8"/>
      <c r="G356" s="8"/>
      <c r="H356" s="8"/>
      <c r="I356" s="8"/>
      <c r="M356" s="57"/>
      <c r="N356" s="8"/>
      <c r="O356" s="8"/>
      <c r="P356" s="8"/>
      <c r="Q356" s="8"/>
      <c r="R356" s="8"/>
      <c r="S356" s="8"/>
      <c r="T356" s="8"/>
      <c r="U356" s="8"/>
      <c r="V356" s="8"/>
      <c r="W356" s="8"/>
      <c r="X356" s="8"/>
      <c r="Y356" s="8"/>
      <c r="Z356" s="8"/>
    </row>
    <row r="357">
      <c r="A357" s="8"/>
      <c r="B357" s="8"/>
      <c r="C357" s="8"/>
      <c r="D357" s="8"/>
      <c r="E357" s="8"/>
      <c r="F357" s="8"/>
      <c r="G357" s="8"/>
      <c r="H357" s="8"/>
      <c r="I357" s="8"/>
      <c r="M357" s="57"/>
      <c r="N357" s="8"/>
      <c r="O357" s="8"/>
      <c r="P357" s="8"/>
      <c r="Q357" s="8"/>
      <c r="R357" s="8"/>
      <c r="S357" s="8"/>
      <c r="T357" s="8"/>
      <c r="U357" s="8"/>
      <c r="V357" s="8"/>
      <c r="W357" s="8"/>
      <c r="X357" s="8"/>
      <c r="Y357" s="8"/>
      <c r="Z357" s="8"/>
    </row>
    <row r="358">
      <c r="A358" s="8"/>
      <c r="B358" s="8"/>
      <c r="C358" s="8"/>
      <c r="D358" s="8"/>
      <c r="E358" s="8"/>
      <c r="F358" s="8"/>
      <c r="G358" s="8"/>
      <c r="H358" s="8"/>
      <c r="I358" s="8"/>
      <c r="M358" s="57"/>
      <c r="N358" s="8"/>
      <c r="O358" s="8"/>
      <c r="P358" s="8"/>
      <c r="Q358" s="8"/>
      <c r="R358" s="8"/>
      <c r="S358" s="8"/>
      <c r="T358" s="8"/>
      <c r="U358" s="8"/>
      <c r="V358" s="8"/>
      <c r="W358" s="8"/>
      <c r="X358" s="8"/>
      <c r="Y358" s="8"/>
      <c r="Z358" s="8"/>
    </row>
    <row r="359">
      <c r="A359" s="8"/>
      <c r="B359" s="8"/>
      <c r="C359" s="8"/>
      <c r="D359" s="8"/>
      <c r="E359" s="8"/>
      <c r="F359" s="8"/>
      <c r="G359" s="8"/>
      <c r="H359" s="8"/>
      <c r="I359" s="8"/>
      <c r="M359" s="57"/>
      <c r="N359" s="8"/>
      <c r="O359" s="8"/>
      <c r="P359" s="8"/>
      <c r="Q359" s="8"/>
      <c r="R359" s="8"/>
      <c r="S359" s="8"/>
      <c r="T359" s="8"/>
      <c r="U359" s="8"/>
      <c r="V359" s="8"/>
      <c r="W359" s="8"/>
      <c r="X359" s="8"/>
      <c r="Y359" s="8"/>
      <c r="Z359" s="8"/>
    </row>
    <row r="360">
      <c r="A360" s="8"/>
      <c r="B360" s="8"/>
      <c r="C360" s="8"/>
      <c r="D360" s="8"/>
      <c r="E360" s="8"/>
      <c r="F360" s="8"/>
      <c r="G360" s="8"/>
      <c r="H360" s="8"/>
      <c r="I360" s="8"/>
      <c r="M360" s="57"/>
      <c r="N360" s="8"/>
      <c r="O360" s="8"/>
      <c r="P360" s="8"/>
      <c r="Q360" s="8"/>
      <c r="R360" s="8"/>
      <c r="S360" s="8"/>
      <c r="T360" s="8"/>
      <c r="U360" s="8"/>
      <c r="V360" s="8"/>
      <c r="W360" s="8"/>
      <c r="X360" s="8"/>
      <c r="Y360" s="8"/>
      <c r="Z360" s="8"/>
    </row>
    <row r="361">
      <c r="A361" s="8"/>
      <c r="B361" s="8"/>
      <c r="C361" s="8"/>
      <c r="D361" s="8"/>
      <c r="E361" s="8"/>
      <c r="F361" s="8"/>
      <c r="G361" s="8"/>
      <c r="H361" s="8"/>
      <c r="I361" s="8"/>
      <c r="M361" s="57"/>
      <c r="N361" s="8"/>
      <c r="O361" s="8"/>
      <c r="P361" s="8"/>
      <c r="Q361" s="8"/>
      <c r="R361" s="8"/>
      <c r="S361" s="8"/>
      <c r="T361" s="8"/>
      <c r="U361" s="8"/>
      <c r="V361" s="8"/>
      <c r="W361" s="8"/>
      <c r="X361" s="8"/>
      <c r="Y361" s="8"/>
      <c r="Z361" s="8"/>
    </row>
    <row r="362">
      <c r="A362" s="8"/>
      <c r="B362" s="8"/>
      <c r="C362" s="8"/>
      <c r="D362" s="8"/>
      <c r="E362" s="8"/>
      <c r="F362" s="8"/>
      <c r="G362" s="8"/>
      <c r="H362" s="8"/>
      <c r="I362" s="8"/>
      <c r="M362" s="57"/>
      <c r="N362" s="8"/>
      <c r="O362" s="8"/>
      <c r="P362" s="8"/>
      <c r="Q362" s="8"/>
      <c r="R362" s="8"/>
      <c r="S362" s="8"/>
      <c r="T362" s="8"/>
      <c r="U362" s="8"/>
      <c r="V362" s="8"/>
      <c r="W362" s="8"/>
      <c r="X362" s="8"/>
      <c r="Y362" s="8"/>
      <c r="Z362" s="8"/>
    </row>
    <row r="363">
      <c r="A363" s="8"/>
      <c r="B363" s="8"/>
      <c r="C363" s="8"/>
      <c r="D363" s="8"/>
      <c r="E363" s="8"/>
      <c r="F363" s="8"/>
      <c r="G363" s="8"/>
      <c r="H363" s="8"/>
      <c r="I363" s="8"/>
      <c r="M363" s="57"/>
      <c r="N363" s="8"/>
      <c r="O363" s="8"/>
      <c r="P363" s="8"/>
      <c r="Q363" s="8"/>
      <c r="R363" s="8"/>
      <c r="S363" s="8"/>
      <c r="T363" s="8"/>
      <c r="U363" s="8"/>
      <c r="V363" s="8"/>
      <c r="W363" s="8"/>
      <c r="X363" s="8"/>
      <c r="Y363" s="8"/>
      <c r="Z363" s="8"/>
    </row>
    <row r="364">
      <c r="A364" s="8"/>
      <c r="B364" s="8"/>
      <c r="C364" s="8"/>
      <c r="D364" s="8"/>
      <c r="E364" s="8"/>
      <c r="F364" s="8"/>
      <c r="G364" s="8"/>
      <c r="H364" s="8"/>
      <c r="I364" s="8"/>
      <c r="M364" s="57"/>
      <c r="N364" s="8"/>
      <c r="O364" s="8"/>
      <c r="P364" s="8"/>
      <c r="Q364" s="8"/>
      <c r="R364" s="8"/>
      <c r="S364" s="8"/>
      <c r="T364" s="8"/>
      <c r="U364" s="8"/>
      <c r="V364" s="8"/>
      <c r="W364" s="8"/>
      <c r="X364" s="8"/>
      <c r="Y364" s="8"/>
      <c r="Z364" s="8"/>
    </row>
    <row r="365">
      <c r="A365" s="8"/>
      <c r="B365" s="8"/>
      <c r="C365" s="8"/>
      <c r="D365" s="8"/>
      <c r="E365" s="8"/>
      <c r="F365" s="8"/>
      <c r="G365" s="8"/>
      <c r="H365" s="8"/>
      <c r="I365" s="8"/>
      <c r="M365" s="57"/>
      <c r="N365" s="8"/>
      <c r="O365" s="8"/>
      <c r="P365" s="8"/>
      <c r="Q365" s="8"/>
      <c r="R365" s="8"/>
      <c r="S365" s="8"/>
      <c r="T365" s="8"/>
      <c r="U365" s="8"/>
      <c r="V365" s="8"/>
      <c r="W365" s="8"/>
      <c r="X365" s="8"/>
      <c r="Y365" s="8"/>
      <c r="Z365" s="8"/>
    </row>
    <row r="366">
      <c r="A366" s="8"/>
      <c r="B366" s="8"/>
      <c r="C366" s="8"/>
      <c r="D366" s="8"/>
      <c r="E366" s="8"/>
      <c r="F366" s="8"/>
      <c r="G366" s="8"/>
      <c r="H366" s="8"/>
      <c r="I366" s="8"/>
      <c r="M366" s="57"/>
      <c r="N366" s="8"/>
      <c r="O366" s="8"/>
      <c r="P366" s="8"/>
      <c r="Q366" s="8"/>
      <c r="R366" s="8"/>
      <c r="S366" s="8"/>
      <c r="T366" s="8"/>
      <c r="U366" s="8"/>
      <c r="V366" s="8"/>
      <c r="W366" s="8"/>
      <c r="X366" s="8"/>
      <c r="Y366" s="8"/>
      <c r="Z366" s="8"/>
    </row>
    <row r="367">
      <c r="A367" s="8"/>
      <c r="B367" s="8"/>
      <c r="C367" s="8"/>
      <c r="D367" s="8"/>
      <c r="E367" s="8"/>
      <c r="F367" s="8"/>
      <c r="G367" s="8"/>
      <c r="H367" s="8"/>
      <c r="I367" s="8"/>
      <c r="M367" s="57"/>
      <c r="N367" s="8"/>
      <c r="O367" s="8"/>
      <c r="P367" s="8"/>
      <c r="Q367" s="8"/>
      <c r="R367" s="8"/>
      <c r="S367" s="8"/>
      <c r="T367" s="8"/>
      <c r="U367" s="8"/>
      <c r="V367" s="8"/>
      <c r="W367" s="8"/>
      <c r="X367" s="8"/>
      <c r="Y367" s="8"/>
      <c r="Z367" s="8"/>
    </row>
    <row r="368">
      <c r="A368" s="8"/>
      <c r="B368" s="8"/>
      <c r="C368" s="8"/>
      <c r="D368" s="8"/>
      <c r="E368" s="8"/>
      <c r="F368" s="8"/>
      <c r="G368" s="8"/>
      <c r="H368" s="8"/>
      <c r="I368" s="8"/>
      <c r="M368" s="57"/>
      <c r="N368" s="8"/>
      <c r="O368" s="8"/>
      <c r="P368" s="8"/>
      <c r="Q368" s="8"/>
      <c r="R368" s="8"/>
      <c r="S368" s="8"/>
      <c r="T368" s="8"/>
      <c r="U368" s="8"/>
      <c r="V368" s="8"/>
      <c r="W368" s="8"/>
      <c r="X368" s="8"/>
      <c r="Y368" s="8"/>
      <c r="Z368" s="8"/>
    </row>
    <row r="369">
      <c r="A369" s="8"/>
      <c r="B369" s="8"/>
      <c r="C369" s="8"/>
      <c r="D369" s="8"/>
      <c r="E369" s="8"/>
      <c r="F369" s="8"/>
      <c r="G369" s="8"/>
      <c r="H369" s="8"/>
      <c r="I369" s="8"/>
      <c r="M369" s="57"/>
      <c r="N369" s="8"/>
      <c r="O369" s="8"/>
      <c r="P369" s="8"/>
      <c r="Q369" s="8"/>
      <c r="R369" s="8"/>
      <c r="S369" s="8"/>
      <c r="T369" s="8"/>
      <c r="U369" s="8"/>
      <c r="V369" s="8"/>
      <c r="W369" s="8"/>
      <c r="X369" s="8"/>
      <c r="Y369" s="8"/>
      <c r="Z369" s="8"/>
    </row>
    <row r="370">
      <c r="A370" s="8"/>
      <c r="B370" s="8"/>
      <c r="C370" s="8"/>
      <c r="D370" s="8"/>
      <c r="E370" s="8"/>
      <c r="F370" s="8"/>
      <c r="G370" s="8"/>
      <c r="H370" s="8"/>
      <c r="I370" s="8"/>
      <c r="M370" s="57"/>
      <c r="N370" s="8"/>
      <c r="O370" s="8"/>
      <c r="P370" s="8"/>
      <c r="Q370" s="8"/>
      <c r="R370" s="8"/>
      <c r="S370" s="8"/>
      <c r="T370" s="8"/>
      <c r="U370" s="8"/>
      <c r="V370" s="8"/>
      <c r="W370" s="8"/>
      <c r="X370" s="8"/>
      <c r="Y370" s="8"/>
      <c r="Z370" s="8"/>
    </row>
    <row r="371">
      <c r="A371" s="8"/>
      <c r="B371" s="8"/>
      <c r="C371" s="8"/>
      <c r="D371" s="8"/>
      <c r="E371" s="8"/>
      <c r="F371" s="8"/>
      <c r="G371" s="8"/>
      <c r="H371" s="8"/>
      <c r="I371" s="8"/>
      <c r="M371" s="57"/>
      <c r="N371" s="8"/>
      <c r="O371" s="8"/>
      <c r="P371" s="8"/>
      <c r="Q371" s="8"/>
      <c r="R371" s="8"/>
      <c r="S371" s="8"/>
      <c r="T371" s="8"/>
      <c r="U371" s="8"/>
      <c r="V371" s="8"/>
      <c r="W371" s="8"/>
      <c r="X371" s="8"/>
      <c r="Y371" s="8"/>
      <c r="Z371" s="8"/>
    </row>
    <row r="372">
      <c r="A372" s="8"/>
      <c r="B372" s="8"/>
      <c r="C372" s="8"/>
      <c r="D372" s="8"/>
      <c r="E372" s="8"/>
      <c r="F372" s="8"/>
      <c r="G372" s="8"/>
      <c r="H372" s="8"/>
      <c r="I372" s="8"/>
      <c r="M372" s="57"/>
      <c r="N372" s="8"/>
      <c r="O372" s="8"/>
      <c r="P372" s="8"/>
      <c r="Q372" s="8"/>
      <c r="R372" s="8"/>
      <c r="S372" s="8"/>
      <c r="T372" s="8"/>
      <c r="U372" s="8"/>
      <c r="V372" s="8"/>
      <c r="W372" s="8"/>
      <c r="X372" s="8"/>
      <c r="Y372" s="8"/>
      <c r="Z372" s="8"/>
    </row>
    <row r="373">
      <c r="A373" s="8"/>
      <c r="B373" s="8"/>
      <c r="C373" s="8"/>
      <c r="D373" s="8"/>
      <c r="E373" s="8"/>
      <c r="F373" s="8"/>
      <c r="G373" s="8"/>
      <c r="H373" s="8"/>
      <c r="I373" s="8"/>
      <c r="M373" s="57"/>
      <c r="N373" s="8"/>
      <c r="O373" s="8"/>
      <c r="P373" s="8"/>
      <c r="Q373" s="8"/>
      <c r="R373" s="8"/>
      <c r="S373" s="8"/>
      <c r="T373" s="8"/>
      <c r="U373" s="8"/>
      <c r="V373" s="8"/>
      <c r="W373" s="8"/>
      <c r="X373" s="8"/>
      <c r="Y373" s="8"/>
      <c r="Z373" s="8"/>
    </row>
    <row r="374">
      <c r="A374" s="8"/>
      <c r="B374" s="8"/>
      <c r="C374" s="8"/>
      <c r="D374" s="8"/>
      <c r="E374" s="8"/>
      <c r="F374" s="8"/>
      <c r="G374" s="8"/>
      <c r="H374" s="8"/>
      <c r="I374" s="8"/>
      <c r="M374" s="57"/>
      <c r="N374" s="8"/>
      <c r="O374" s="8"/>
      <c r="P374" s="8"/>
      <c r="Q374" s="8"/>
      <c r="R374" s="8"/>
      <c r="S374" s="8"/>
      <c r="T374" s="8"/>
      <c r="U374" s="8"/>
      <c r="V374" s="8"/>
      <c r="W374" s="8"/>
      <c r="X374" s="8"/>
      <c r="Y374" s="8"/>
      <c r="Z374" s="8"/>
    </row>
    <row r="375">
      <c r="A375" s="8"/>
      <c r="B375" s="8"/>
      <c r="C375" s="8"/>
      <c r="D375" s="8"/>
      <c r="E375" s="8"/>
      <c r="F375" s="8"/>
      <c r="G375" s="8"/>
      <c r="H375" s="8"/>
      <c r="I375" s="8"/>
      <c r="M375" s="57"/>
      <c r="N375" s="8"/>
      <c r="O375" s="8"/>
      <c r="P375" s="8"/>
      <c r="Q375" s="8"/>
      <c r="R375" s="8"/>
      <c r="S375" s="8"/>
      <c r="T375" s="8"/>
      <c r="U375" s="8"/>
      <c r="V375" s="8"/>
      <c r="W375" s="8"/>
      <c r="X375" s="8"/>
      <c r="Y375" s="8"/>
      <c r="Z375" s="8"/>
    </row>
    <row r="376">
      <c r="A376" s="8"/>
      <c r="B376" s="8"/>
      <c r="C376" s="8"/>
      <c r="D376" s="8"/>
      <c r="E376" s="8"/>
      <c r="F376" s="8"/>
      <c r="G376" s="8"/>
      <c r="H376" s="8"/>
      <c r="I376" s="8"/>
      <c r="M376" s="57"/>
      <c r="N376" s="8"/>
      <c r="O376" s="8"/>
      <c r="P376" s="8"/>
      <c r="Q376" s="8"/>
      <c r="R376" s="8"/>
      <c r="S376" s="8"/>
      <c r="T376" s="8"/>
      <c r="U376" s="8"/>
      <c r="V376" s="8"/>
      <c r="W376" s="8"/>
      <c r="X376" s="8"/>
      <c r="Y376" s="8"/>
      <c r="Z376" s="8"/>
    </row>
    <row r="377">
      <c r="A377" s="8"/>
      <c r="B377" s="8"/>
      <c r="C377" s="8"/>
      <c r="D377" s="8"/>
      <c r="E377" s="8"/>
      <c r="F377" s="8"/>
      <c r="G377" s="8"/>
      <c r="H377" s="8"/>
      <c r="I377" s="8"/>
      <c r="M377" s="57"/>
      <c r="N377" s="8"/>
      <c r="O377" s="8"/>
      <c r="P377" s="8"/>
      <c r="Q377" s="8"/>
      <c r="R377" s="8"/>
      <c r="S377" s="8"/>
      <c r="T377" s="8"/>
      <c r="U377" s="8"/>
      <c r="V377" s="8"/>
      <c r="W377" s="8"/>
      <c r="X377" s="8"/>
      <c r="Y377" s="8"/>
      <c r="Z377" s="8"/>
    </row>
    <row r="378">
      <c r="A378" s="8"/>
      <c r="B378" s="8"/>
      <c r="C378" s="8"/>
      <c r="D378" s="8"/>
      <c r="E378" s="8"/>
      <c r="F378" s="8"/>
      <c r="G378" s="8"/>
      <c r="H378" s="8"/>
      <c r="I378" s="8"/>
      <c r="M378" s="57"/>
      <c r="N378" s="8"/>
      <c r="O378" s="8"/>
      <c r="P378" s="8"/>
      <c r="Q378" s="8"/>
      <c r="R378" s="8"/>
      <c r="S378" s="8"/>
      <c r="T378" s="8"/>
      <c r="U378" s="8"/>
      <c r="V378" s="8"/>
      <c r="W378" s="8"/>
      <c r="X378" s="8"/>
      <c r="Y378" s="8"/>
      <c r="Z378" s="8"/>
    </row>
    <row r="379">
      <c r="A379" s="8"/>
      <c r="B379" s="8"/>
      <c r="C379" s="8"/>
      <c r="D379" s="8"/>
      <c r="E379" s="8"/>
      <c r="F379" s="8"/>
      <c r="G379" s="8"/>
      <c r="H379" s="8"/>
      <c r="I379" s="8"/>
      <c r="M379" s="57"/>
      <c r="N379" s="8"/>
      <c r="O379" s="8"/>
      <c r="P379" s="8"/>
      <c r="Q379" s="8"/>
      <c r="R379" s="8"/>
      <c r="S379" s="8"/>
      <c r="T379" s="8"/>
      <c r="U379" s="8"/>
      <c r="V379" s="8"/>
      <c r="W379" s="8"/>
      <c r="X379" s="8"/>
      <c r="Y379" s="8"/>
      <c r="Z379" s="8"/>
    </row>
    <row r="380">
      <c r="A380" s="8"/>
      <c r="B380" s="8"/>
      <c r="C380" s="8"/>
      <c r="D380" s="8"/>
      <c r="E380" s="8"/>
      <c r="F380" s="8"/>
      <c r="G380" s="8"/>
      <c r="H380" s="8"/>
      <c r="I380" s="8"/>
      <c r="M380" s="57"/>
      <c r="N380" s="8"/>
      <c r="O380" s="8"/>
      <c r="P380" s="8"/>
      <c r="Q380" s="8"/>
      <c r="R380" s="8"/>
      <c r="S380" s="8"/>
      <c r="T380" s="8"/>
      <c r="U380" s="8"/>
      <c r="V380" s="8"/>
      <c r="W380" s="8"/>
      <c r="X380" s="8"/>
      <c r="Y380" s="8"/>
      <c r="Z380" s="8"/>
    </row>
    <row r="381">
      <c r="A381" s="8"/>
      <c r="B381" s="8"/>
      <c r="C381" s="8"/>
      <c r="D381" s="8"/>
      <c r="E381" s="8"/>
      <c r="F381" s="8"/>
      <c r="G381" s="8"/>
      <c r="H381" s="8"/>
      <c r="I381" s="8"/>
      <c r="M381" s="57"/>
      <c r="N381" s="8"/>
      <c r="O381" s="8"/>
      <c r="P381" s="8"/>
      <c r="Q381" s="8"/>
      <c r="R381" s="8"/>
      <c r="S381" s="8"/>
      <c r="T381" s="8"/>
      <c r="U381" s="8"/>
      <c r="V381" s="8"/>
      <c r="W381" s="8"/>
      <c r="X381" s="8"/>
      <c r="Y381" s="8"/>
      <c r="Z381" s="8"/>
    </row>
    <row r="382">
      <c r="A382" s="8"/>
      <c r="B382" s="8"/>
      <c r="C382" s="8"/>
      <c r="D382" s="8"/>
      <c r="E382" s="8"/>
      <c r="F382" s="8"/>
      <c r="G382" s="8"/>
      <c r="H382" s="8"/>
      <c r="I382" s="8"/>
      <c r="M382" s="57"/>
      <c r="N382" s="8"/>
      <c r="O382" s="8"/>
      <c r="P382" s="8"/>
      <c r="Q382" s="8"/>
      <c r="R382" s="8"/>
      <c r="S382" s="8"/>
      <c r="T382" s="8"/>
      <c r="U382" s="8"/>
      <c r="V382" s="8"/>
      <c r="W382" s="8"/>
      <c r="X382" s="8"/>
      <c r="Y382" s="8"/>
      <c r="Z382" s="8"/>
    </row>
    <row r="383">
      <c r="A383" s="8"/>
      <c r="B383" s="8"/>
      <c r="C383" s="8"/>
      <c r="D383" s="8"/>
      <c r="E383" s="8"/>
      <c r="F383" s="8"/>
      <c r="G383" s="8"/>
      <c r="H383" s="8"/>
      <c r="I383" s="8"/>
      <c r="M383" s="57"/>
      <c r="N383" s="8"/>
      <c r="O383" s="8"/>
      <c r="P383" s="8"/>
      <c r="Q383" s="8"/>
      <c r="R383" s="8"/>
      <c r="S383" s="8"/>
      <c r="T383" s="8"/>
      <c r="U383" s="8"/>
      <c r="V383" s="8"/>
      <c r="W383" s="8"/>
      <c r="X383" s="8"/>
      <c r="Y383" s="8"/>
      <c r="Z383" s="8"/>
    </row>
    <row r="384">
      <c r="A384" s="8"/>
      <c r="B384" s="8"/>
      <c r="C384" s="8"/>
      <c r="D384" s="8"/>
      <c r="E384" s="8"/>
      <c r="F384" s="8"/>
      <c r="G384" s="8"/>
      <c r="H384" s="8"/>
      <c r="I384" s="8"/>
      <c r="M384" s="57"/>
      <c r="N384" s="8"/>
      <c r="O384" s="8"/>
      <c r="P384" s="8"/>
      <c r="Q384" s="8"/>
      <c r="R384" s="8"/>
      <c r="S384" s="8"/>
      <c r="T384" s="8"/>
      <c r="U384" s="8"/>
      <c r="V384" s="8"/>
      <c r="W384" s="8"/>
      <c r="X384" s="8"/>
      <c r="Y384" s="8"/>
      <c r="Z384" s="8"/>
    </row>
    <row r="385">
      <c r="A385" s="8"/>
      <c r="B385" s="8"/>
      <c r="C385" s="8"/>
      <c r="D385" s="8"/>
      <c r="E385" s="8"/>
      <c r="F385" s="8"/>
      <c r="G385" s="8"/>
      <c r="H385" s="8"/>
      <c r="I385" s="8"/>
      <c r="M385" s="57"/>
      <c r="N385" s="8"/>
      <c r="O385" s="8"/>
      <c r="P385" s="8"/>
      <c r="Q385" s="8"/>
      <c r="R385" s="8"/>
      <c r="S385" s="8"/>
      <c r="T385" s="8"/>
      <c r="U385" s="8"/>
      <c r="V385" s="8"/>
      <c r="W385" s="8"/>
      <c r="X385" s="8"/>
      <c r="Y385" s="8"/>
      <c r="Z385" s="8"/>
    </row>
    <row r="386">
      <c r="A386" s="8"/>
      <c r="B386" s="8"/>
      <c r="C386" s="8"/>
      <c r="D386" s="8"/>
      <c r="E386" s="8"/>
      <c r="F386" s="8"/>
      <c r="G386" s="8"/>
      <c r="H386" s="8"/>
      <c r="I386" s="8"/>
      <c r="M386" s="57"/>
      <c r="N386" s="8"/>
      <c r="O386" s="8"/>
      <c r="P386" s="8"/>
      <c r="Q386" s="8"/>
      <c r="R386" s="8"/>
      <c r="S386" s="8"/>
      <c r="T386" s="8"/>
      <c r="U386" s="8"/>
      <c r="V386" s="8"/>
      <c r="W386" s="8"/>
      <c r="X386" s="8"/>
      <c r="Y386" s="8"/>
      <c r="Z386" s="8"/>
    </row>
    <row r="387">
      <c r="A387" s="8"/>
      <c r="B387" s="8"/>
      <c r="C387" s="8"/>
      <c r="D387" s="8"/>
      <c r="E387" s="8"/>
      <c r="F387" s="8"/>
      <c r="G387" s="8"/>
      <c r="H387" s="8"/>
      <c r="I387" s="8"/>
      <c r="M387" s="57"/>
      <c r="N387" s="8"/>
      <c r="O387" s="8"/>
      <c r="P387" s="8"/>
      <c r="Q387" s="8"/>
      <c r="R387" s="8"/>
      <c r="S387" s="8"/>
      <c r="T387" s="8"/>
      <c r="U387" s="8"/>
      <c r="V387" s="8"/>
      <c r="W387" s="8"/>
      <c r="X387" s="8"/>
      <c r="Y387" s="8"/>
      <c r="Z387" s="8"/>
    </row>
    <row r="388">
      <c r="A388" s="8"/>
      <c r="B388" s="8"/>
      <c r="C388" s="8"/>
      <c r="D388" s="8"/>
      <c r="E388" s="8"/>
      <c r="F388" s="8"/>
      <c r="G388" s="8"/>
      <c r="H388" s="8"/>
      <c r="I388" s="8"/>
      <c r="M388" s="57"/>
      <c r="N388" s="8"/>
      <c r="O388" s="8"/>
      <c r="P388" s="8"/>
      <c r="Q388" s="8"/>
      <c r="R388" s="8"/>
      <c r="S388" s="8"/>
      <c r="T388" s="8"/>
      <c r="U388" s="8"/>
      <c r="V388" s="8"/>
      <c r="W388" s="8"/>
      <c r="X388" s="8"/>
      <c r="Y388" s="8"/>
      <c r="Z388" s="8"/>
    </row>
    <row r="389">
      <c r="A389" s="8"/>
      <c r="B389" s="8"/>
      <c r="C389" s="8"/>
      <c r="D389" s="8"/>
      <c r="E389" s="8"/>
      <c r="F389" s="8"/>
      <c r="G389" s="8"/>
      <c r="H389" s="8"/>
      <c r="I389" s="8"/>
      <c r="M389" s="57"/>
      <c r="N389" s="8"/>
      <c r="O389" s="8"/>
      <c r="P389" s="8"/>
      <c r="Q389" s="8"/>
      <c r="R389" s="8"/>
      <c r="S389" s="8"/>
      <c r="T389" s="8"/>
      <c r="U389" s="8"/>
      <c r="V389" s="8"/>
      <c r="W389" s="8"/>
      <c r="X389" s="8"/>
      <c r="Y389" s="8"/>
      <c r="Z389" s="8"/>
    </row>
    <row r="390">
      <c r="A390" s="8"/>
      <c r="B390" s="8"/>
      <c r="C390" s="8"/>
      <c r="D390" s="8"/>
      <c r="E390" s="8"/>
      <c r="F390" s="8"/>
      <c r="G390" s="8"/>
      <c r="H390" s="8"/>
      <c r="I390" s="8"/>
      <c r="M390" s="57"/>
      <c r="N390" s="8"/>
      <c r="O390" s="8"/>
      <c r="P390" s="8"/>
      <c r="Q390" s="8"/>
      <c r="R390" s="8"/>
      <c r="S390" s="8"/>
      <c r="T390" s="8"/>
      <c r="U390" s="8"/>
      <c r="V390" s="8"/>
      <c r="W390" s="8"/>
      <c r="X390" s="8"/>
      <c r="Y390" s="8"/>
      <c r="Z390" s="8"/>
    </row>
    <row r="391">
      <c r="A391" s="8"/>
      <c r="B391" s="8"/>
      <c r="C391" s="8"/>
      <c r="D391" s="8"/>
      <c r="E391" s="8"/>
      <c r="F391" s="8"/>
      <c r="G391" s="8"/>
      <c r="H391" s="8"/>
      <c r="I391" s="8"/>
      <c r="M391" s="57"/>
      <c r="N391" s="8"/>
      <c r="O391" s="8"/>
      <c r="P391" s="8"/>
      <c r="Q391" s="8"/>
      <c r="R391" s="8"/>
      <c r="S391" s="8"/>
      <c r="T391" s="8"/>
      <c r="U391" s="8"/>
      <c r="V391" s="8"/>
      <c r="W391" s="8"/>
      <c r="X391" s="8"/>
      <c r="Y391" s="8"/>
      <c r="Z391" s="8"/>
    </row>
    <row r="392">
      <c r="A392" s="8"/>
      <c r="B392" s="8"/>
      <c r="C392" s="8"/>
      <c r="D392" s="8"/>
      <c r="E392" s="8"/>
      <c r="F392" s="8"/>
      <c r="G392" s="8"/>
      <c r="H392" s="8"/>
      <c r="I392" s="8"/>
      <c r="M392" s="57"/>
      <c r="N392" s="8"/>
      <c r="O392" s="8"/>
      <c r="P392" s="8"/>
      <c r="Q392" s="8"/>
      <c r="R392" s="8"/>
      <c r="S392" s="8"/>
      <c r="T392" s="8"/>
      <c r="U392" s="8"/>
      <c r="V392" s="8"/>
      <c r="W392" s="8"/>
      <c r="X392" s="8"/>
      <c r="Y392" s="8"/>
      <c r="Z392" s="8"/>
    </row>
    <row r="393">
      <c r="A393" s="8"/>
      <c r="B393" s="8"/>
      <c r="C393" s="8"/>
      <c r="D393" s="8"/>
      <c r="E393" s="8"/>
      <c r="F393" s="8"/>
      <c r="G393" s="8"/>
      <c r="H393" s="8"/>
      <c r="I393" s="8"/>
      <c r="M393" s="57"/>
      <c r="N393" s="8"/>
      <c r="O393" s="8"/>
      <c r="P393" s="8"/>
      <c r="Q393" s="8"/>
      <c r="R393" s="8"/>
      <c r="S393" s="8"/>
      <c r="T393" s="8"/>
      <c r="U393" s="8"/>
      <c r="V393" s="8"/>
      <c r="W393" s="8"/>
      <c r="X393" s="8"/>
      <c r="Y393" s="8"/>
      <c r="Z393" s="8"/>
    </row>
    <row r="394">
      <c r="A394" s="8"/>
      <c r="B394" s="8"/>
      <c r="C394" s="8"/>
      <c r="D394" s="8"/>
      <c r="E394" s="8"/>
      <c r="F394" s="8"/>
      <c r="G394" s="8"/>
      <c r="H394" s="8"/>
      <c r="I394" s="8"/>
      <c r="M394" s="57"/>
      <c r="N394" s="8"/>
      <c r="O394" s="8"/>
      <c r="P394" s="8"/>
      <c r="Q394" s="8"/>
      <c r="R394" s="8"/>
      <c r="S394" s="8"/>
      <c r="T394" s="8"/>
      <c r="U394" s="8"/>
      <c r="V394" s="8"/>
      <c r="W394" s="8"/>
      <c r="X394" s="8"/>
      <c r="Y394" s="8"/>
      <c r="Z394" s="8"/>
    </row>
    <row r="395">
      <c r="A395" s="8"/>
      <c r="B395" s="8"/>
      <c r="C395" s="8"/>
      <c r="D395" s="8"/>
      <c r="E395" s="8"/>
      <c r="F395" s="8"/>
      <c r="G395" s="8"/>
      <c r="H395" s="8"/>
      <c r="I395" s="8"/>
      <c r="M395" s="57"/>
      <c r="N395" s="8"/>
      <c r="O395" s="8"/>
      <c r="P395" s="8"/>
      <c r="Q395" s="8"/>
      <c r="R395" s="8"/>
      <c r="S395" s="8"/>
      <c r="T395" s="8"/>
      <c r="U395" s="8"/>
      <c r="V395" s="8"/>
      <c r="W395" s="8"/>
      <c r="X395" s="8"/>
      <c r="Y395" s="8"/>
      <c r="Z395" s="8"/>
    </row>
    <row r="396">
      <c r="A396" s="8"/>
      <c r="B396" s="8"/>
      <c r="C396" s="8"/>
      <c r="D396" s="8"/>
      <c r="E396" s="8"/>
      <c r="F396" s="8"/>
      <c r="G396" s="8"/>
      <c r="H396" s="8"/>
      <c r="I396" s="8"/>
      <c r="M396" s="57"/>
      <c r="N396" s="8"/>
      <c r="O396" s="8"/>
      <c r="P396" s="8"/>
      <c r="Q396" s="8"/>
      <c r="R396" s="8"/>
      <c r="S396" s="8"/>
      <c r="T396" s="8"/>
      <c r="U396" s="8"/>
      <c r="V396" s="8"/>
      <c r="W396" s="8"/>
      <c r="X396" s="8"/>
      <c r="Y396" s="8"/>
      <c r="Z396" s="8"/>
    </row>
    <row r="397">
      <c r="A397" s="8"/>
      <c r="B397" s="8"/>
      <c r="C397" s="8"/>
      <c r="D397" s="8"/>
      <c r="E397" s="8"/>
      <c r="F397" s="8"/>
      <c r="G397" s="8"/>
      <c r="H397" s="8"/>
      <c r="I397" s="8"/>
      <c r="M397" s="57"/>
      <c r="N397" s="8"/>
      <c r="O397" s="8"/>
      <c r="P397" s="8"/>
      <c r="Q397" s="8"/>
      <c r="R397" s="8"/>
      <c r="S397" s="8"/>
      <c r="T397" s="8"/>
      <c r="U397" s="8"/>
      <c r="V397" s="8"/>
      <c r="W397" s="8"/>
      <c r="X397" s="8"/>
      <c r="Y397" s="8"/>
      <c r="Z397" s="8"/>
    </row>
    <row r="398">
      <c r="A398" s="8"/>
      <c r="B398" s="8"/>
      <c r="C398" s="8"/>
      <c r="D398" s="8"/>
      <c r="E398" s="8"/>
      <c r="F398" s="8"/>
      <c r="G398" s="8"/>
      <c r="H398" s="8"/>
      <c r="I398" s="8"/>
      <c r="M398" s="57"/>
      <c r="N398" s="8"/>
      <c r="O398" s="8"/>
      <c r="P398" s="8"/>
      <c r="Q398" s="8"/>
      <c r="R398" s="8"/>
      <c r="S398" s="8"/>
      <c r="T398" s="8"/>
      <c r="U398" s="8"/>
      <c r="V398" s="8"/>
      <c r="W398" s="8"/>
      <c r="X398" s="8"/>
      <c r="Y398" s="8"/>
      <c r="Z398" s="8"/>
    </row>
    <row r="399">
      <c r="A399" s="8"/>
      <c r="B399" s="8"/>
      <c r="C399" s="8"/>
      <c r="D399" s="8"/>
      <c r="E399" s="8"/>
      <c r="F399" s="8"/>
      <c r="G399" s="8"/>
      <c r="H399" s="8"/>
      <c r="I399" s="8"/>
      <c r="M399" s="57"/>
      <c r="N399" s="8"/>
      <c r="O399" s="8"/>
      <c r="P399" s="8"/>
      <c r="Q399" s="8"/>
      <c r="R399" s="8"/>
      <c r="S399" s="8"/>
      <c r="T399" s="8"/>
      <c r="U399" s="8"/>
      <c r="V399" s="8"/>
      <c r="W399" s="8"/>
      <c r="X399" s="8"/>
      <c r="Y399" s="8"/>
      <c r="Z399" s="8"/>
    </row>
    <row r="400">
      <c r="A400" s="8"/>
      <c r="B400" s="8"/>
      <c r="C400" s="8"/>
      <c r="D400" s="8"/>
      <c r="E400" s="8"/>
      <c r="F400" s="8"/>
      <c r="G400" s="8"/>
      <c r="H400" s="8"/>
      <c r="I400" s="8"/>
      <c r="M400" s="57"/>
      <c r="N400" s="8"/>
      <c r="O400" s="8"/>
      <c r="P400" s="8"/>
      <c r="Q400" s="8"/>
      <c r="R400" s="8"/>
      <c r="S400" s="8"/>
      <c r="T400" s="8"/>
      <c r="U400" s="8"/>
      <c r="V400" s="8"/>
      <c r="W400" s="8"/>
      <c r="X400" s="8"/>
      <c r="Y400" s="8"/>
      <c r="Z400" s="8"/>
    </row>
    <row r="401">
      <c r="A401" s="8"/>
      <c r="B401" s="8"/>
      <c r="C401" s="8"/>
      <c r="D401" s="8"/>
      <c r="E401" s="8"/>
      <c r="F401" s="8"/>
      <c r="G401" s="8"/>
      <c r="H401" s="8"/>
      <c r="I401" s="8"/>
      <c r="M401" s="57"/>
      <c r="N401" s="8"/>
      <c r="O401" s="8"/>
      <c r="P401" s="8"/>
      <c r="Q401" s="8"/>
      <c r="R401" s="8"/>
      <c r="S401" s="8"/>
      <c r="T401" s="8"/>
      <c r="U401" s="8"/>
      <c r="V401" s="8"/>
      <c r="W401" s="8"/>
      <c r="X401" s="8"/>
      <c r="Y401" s="8"/>
      <c r="Z401" s="8"/>
    </row>
    <row r="402">
      <c r="A402" s="8"/>
      <c r="B402" s="8"/>
      <c r="C402" s="8"/>
      <c r="D402" s="8"/>
      <c r="E402" s="8"/>
      <c r="F402" s="8"/>
      <c r="G402" s="8"/>
      <c r="H402" s="8"/>
      <c r="I402" s="8"/>
      <c r="M402" s="57"/>
      <c r="N402" s="8"/>
      <c r="O402" s="8"/>
      <c r="P402" s="8"/>
      <c r="Q402" s="8"/>
      <c r="R402" s="8"/>
      <c r="S402" s="8"/>
      <c r="T402" s="8"/>
      <c r="U402" s="8"/>
      <c r="V402" s="8"/>
      <c r="W402" s="8"/>
      <c r="X402" s="8"/>
      <c r="Y402" s="8"/>
      <c r="Z402" s="8"/>
    </row>
    <row r="403">
      <c r="A403" s="8"/>
      <c r="B403" s="8"/>
      <c r="C403" s="8"/>
      <c r="D403" s="8"/>
      <c r="E403" s="8"/>
      <c r="F403" s="8"/>
      <c r="G403" s="8"/>
      <c r="H403" s="8"/>
      <c r="I403" s="8"/>
      <c r="M403" s="57"/>
      <c r="N403" s="8"/>
      <c r="O403" s="8"/>
      <c r="P403" s="8"/>
      <c r="Q403" s="8"/>
      <c r="R403" s="8"/>
      <c r="S403" s="8"/>
      <c r="T403" s="8"/>
      <c r="U403" s="8"/>
      <c r="V403" s="8"/>
      <c r="W403" s="8"/>
      <c r="X403" s="8"/>
      <c r="Y403" s="8"/>
      <c r="Z403" s="8"/>
    </row>
    <row r="404">
      <c r="A404" s="8"/>
      <c r="B404" s="8"/>
      <c r="C404" s="8"/>
      <c r="D404" s="8"/>
      <c r="E404" s="8"/>
      <c r="F404" s="8"/>
      <c r="G404" s="8"/>
      <c r="H404" s="8"/>
      <c r="I404" s="8"/>
      <c r="M404" s="57"/>
      <c r="N404" s="8"/>
      <c r="O404" s="8"/>
      <c r="P404" s="8"/>
      <c r="Q404" s="8"/>
      <c r="R404" s="8"/>
      <c r="S404" s="8"/>
      <c r="T404" s="8"/>
      <c r="U404" s="8"/>
      <c r="V404" s="8"/>
      <c r="W404" s="8"/>
      <c r="X404" s="8"/>
      <c r="Y404" s="8"/>
      <c r="Z404" s="8"/>
    </row>
    <row r="405">
      <c r="A405" s="8"/>
      <c r="B405" s="8"/>
      <c r="C405" s="8"/>
      <c r="D405" s="8"/>
      <c r="E405" s="8"/>
      <c r="F405" s="8"/>
      <c r="G405" s="8"/>
      <c r="H405" s="8"/>
      <c r="I405" s="8"/>
      <c r="M405" s="57"/>
      <c r="N405" s="8"/>
      <c r="O405" s="8"/>
      <c r="P405" s="8"/>
      <c r="Q405" s="8"/>
      <c r="R405" s="8"/>
      <c r="S405" s="8"/>
      <c r="T405" s="8"/>
      <c r="U405" s="8"/>
      <c r="V405" s="8"/>
      <c r="W405" s="8"/>
      <c r="X405" s="8"/>
      <c r="Y405" s="8"/>
      <c r="Z405" s="8"/>
    </row>
    <row r="406">
      <c r="A406" s="8"/>
      <c r="B406" s="8"/>
      <c r="C406" s="8"/>
      <c r="D406" s="8"/>
      <c r="E406" s="8"/>
      <c r="F406" s="8"/>
      <c r="G406" s="8"/>
      <c r="H406" s="8"/>
      <c r="I406" s="8"/>
      <c r="M406" s="57"/>
      <c r="N406" s="8"/>
      <c r="O406" s="8"/>
      <c r="P406" s="8"/>
      <c r="Q406" s="8"/>
      <c r="R406" s="8"/>
      <c r="S406" s="8"/>
      <c r="T406" s="8"/>
      <c r="U406" s="8"/>
      <c r="V406" s="8"/>
      <c r="W406" s="8"/>
      <c r="X406" s="8"/>
      <c r="Y406" s="8"/>
      <c r="Z406" s="8"/>
    </row>
    <row r="407">
      <c r="A407" s="8"/>
      <c r="B407" s="8"/>
      <c r="C407" s="8"/>
      <c r="D407" s="8"/>
      <c r="E407" s="8"/>
      <c r="F407" s="8"/>
      <c r="G407" s="8"/>
      <c r="H407" s="8"/>
      <c r="I407" s="8"/>
      <c r="M407" s="57"/>
      <c r="N407" s="8"/>
      <c r="O407" s="8"/>
      <c r="P407" s="8"/>
      <c r="Q407" s="8"/>
      <c r="R407" s="8"/>
      <c r="S407" s="8"/>
      <c r="T407" s="8"/>
      <c r="U407" s="8"/>
      <c r="V407" s="8"/>
      <c r="W407" s="8"/>
      <c r="X407" s="8"/>
      <c r="Y407" s="8"/>
      <c r="Z407" s="8"/>
    </row>
    <row r="408">
      <c r="A408" s="8"/>
      <c r="B408" s="8"/>
      <c r="C408" s="8"/>
      <c r="D408" s="8"/>
      <c r="E408" s="8"/>
      <c r="F408" s="8"/>
      <c r="G408" s="8"/>
      <c r="H408" s="8"/>
      <c r="I408" s="8"/>
      <c r="M408" s="57"/>
      <c r="N408" s="8"/>
      <c r="O408" s="8"/>
      <c r="P408" s="8"/>
      <c r="Q408" s="8"/>
      <c r="R408" s="8"/>
      <c r="S408" s="8"/>
      <c r="T408" s="8"/>
      <c r="U408" s="8"/>
      <c r="V408" s="8"/>
      <c r="W408" s="8"/>
      <c r="X408" s="8"/>
      <c r="Y408" s="8"/>
      <c r="Z408" s="8"/>
    </row>
    <row r="409">
      <c r="A409" s="8"/>
      <c r="B409" s="8"/>
      <c r="C409" s="8"/>
      <c r="D409" s="8"/>
      <c r="E409" s="8"/>
      <c r="F409" s="8"/>
      <c r="G409" s="8"/>
      <c r="H409" s="8"/>
      <c r="I409" s="8"/>
      <c r="M409" s="57"/>
      <c r="N409" s="8"/>
      <c r="O409" s="8"/>
      <c r="P409" s="8"/>
      <c r="Q409" s="8"/>
      <c r="R409" s="8"/>
      <c r="S409" s="8"/>
      <c r="T409" s="8"/>
      <c r="U409" s="8"/>
      <c r="V409" s="8"/>
      <c r="W409" s="8"/>
      <c r="X409" s="8"/>
      <c r="Y409" s="8"/>
      <c r="Z409" s="8"/>
    </row>
    <row r="410">
      <c r="A410" s="8"/>
      <c r="B410" s="8"/>
      <c r="C410" s="8"/>
      <c r="D410" s="8"/>
      <c r="E410" s="8"/>
      <c r="F410" s="8"/>
      <c r="G410" s="8"/>
      <c r="H410" s="8"/>
      <c r="I410" s="8"/>
      <c r="M410" s="57"/>
      <c r="N410" s="8"/>
      <c r="O410" s="8"/>
      <c r="P410" s="8"/>
      <c r="Q410" s="8"/>
      <c r="R410" s="8"/>
      <c r="S410" s="8"/>
      <c r="T410" s="8"/>
      <c r="U410" s="8"/>
      <c r="V410" s="8"/>
      <c r="W410" s="8"/>
      <c r="X410" s="8"/>
      <c r="Y410" s="8"/>
      <c r="Z410" s="8"/>
    </row>
    <row r="411">
      <c r="A411" s="8"/>
      <c r="B411" s="8"/>
      <c r="C411" s="8"/>
      <c r="D411" s="8"/>
      <c r="E411" s="8"/>
      <c r="F411" s="8"/>
      <c r="G411" s="8"/>
      <c r="H411" s="8"/>
      <c r="I411" s="8"/>
      <c r="M411" s="57"/>
      <c r="N411" s="8"/>
      <c r="O411" s="8"/>
      <c r="P411" s="8"/>
      <c r="Q411" s="8"/>
      <c r="R411" s="8"/>
      <c r="S411" s="8"/>
      <c r="T411" s="8"/>
      <c r="U411" s="8"/>
      <c r="V411" s="8"/>
      <c r="W411" s="8"/>
      <c r="X411" s="8"/>
      <c r="Y411" s="8"/>
      <c r="Z411" s="8"/>
    </row>
    <row r="412">
      <c r="A412" s="8"/>
      <c r="B412" s="8"/>
      <c r="C412" s="8"/>
      <c r="D412" s="8"/>
      <c r="E412" s="8"/>
      <c r="F412" s="8"/>
      <c r="G412" s="8"/>
      <c r="H412" s="8"/>
      <c r="I412" s="8"/>
      <c r="M412" s="57"/>
      <c r="N412" s="8"/>
      <c r="O412" s="8"/>
      <c r="P412" s="8"/>
      <c r="Q412" s="8"/>
      <c r="R412" s="8"/>
      <c r="S412" s="8"/>
      <c r="T412" s="8"/>
      <c r="U412" s="8"/>
      <c r="V412" s="8"/>
      <c r="W412" s="8"/>
      <c r="X412" s="8"/>
      <c r="Y412" s="8"/>
      <c r="Z412" s="8"/>
    </row>
    <row r="413">
      <c r="A413" s="8"/>
      <c r="B413" s="8"/>
      <c r="C413" s="8"/>
      <c r="D413" s="8"/>
      <c r="E413" s="8"/>
      <c r="F413" s="8"/>
      <c r="G413" s="8"/>
      <c r="H413" s="8"/>
      <c r="I413" s="8"/>
      <c r="M413" s="57"/>
      <c r="N413" s="8"/>
      <c r="O413" s="8"/>
      <c r="P413" s="8"/>
      <c r="Q413" s="8"/>
      <c r="R413" s="8"/>
      <c r="S413" s="8"/>
      <c r="T413" s="8"/>
      <c r="U413" s="8"/>
      <c r="V413" s="8"/>
      <c r="W413" s="8"/>
      <c r="X413" s="8"/>
      <c r="Y413" s="8"/>
      <c r="Z413" s="8"/>
    </row>
    <row r="414">
      <c r="A414" s="8"/>
      <c r="B414" s="8"/>
      <c r="C414" s="8"/>
      <c r="D414" s="8"/>
      <c r="E414" s="8"/>
      <c r="F414" s="8"/>
      <c r="G414" s="8"/>
      <c r="H414" s="8"/>
      <c r="I414" s="8"/>
      <c r="M414" s="57"/>
      <c r="N414" s="8"/>
      <c r="O414" s="8"/>
      <c r="P414" s="8"/>
      <c r="Q414" s="8"/>
      <c r="R414" s="8"/>
      <c r="S414" s="8"/>
      <c r="T414" s="8"/>
      <c r="U414" s="8"/>
      <c r="V414" s="8"/>
      <c r="W414" s="8"/>
      <c r="X414" s="8"/>
      <c r="Y414" s="8"/>
      <c r="Z414" s="8"/>
    </row>
    <row r="415">
      <c r="A415" s="8"/>
      <c r="B415" s="8"/>
      <c r="C415" s="8"/>
      <c r="D415" s="8"/>
      <c r="E415" s="8"/>
      <c r="F415" s="8"/>
      <c r="G415" s="8"/>
      <c r="H415" s="8"/>
      <c r="I415" s="8"/>
      <c r="M415" s="57"/>
      <c r="N415" s="8"/>
      <c r="O415" s="8"/>
      <c r="P415" s="8"/>
      <c r="Q415" s="8"/>
      <c r="R415" s="8"/>
      <c r="S415" s="8"/>
      <c r="T415" s="8"/>
      <c r="U415" s="8"/>
      <c r="V415" s="8"/>
      <c r="W415" s="8"/>
      <c r="X415" s="8"/>
      <c r="Y415" s="8"/>
      <c r="Z415" s="8"/>
    </row>
    <row r="416">
      <c r="A416" s="8"/>
      <c r="B416" s="8"/>
      <c r="C416" s="8"/>
      <c r="D416" s="8"/>
      <c r="E416" s="8"/>
      <c r="F416" s="8"/>
      <c r="G416" s="8"/>
      <c r="H416" s="8"/>
      <c r="I416" s="8"/>
      <c r="M416" s="57"/>
      <c r="N416" s="8"/>
      <c r="O416" s="8"/>
      <c r="P416" s="8"/>
      <c r="Q416" s="8"/>
      <c r="R416" s="8"/>
      <c r="S416" s="8"/>
      <c r="T416" s="8"/>
      <c r="U416" s="8"/>
      <c r="V416" s="8"/>
      <c r="W416" s="8"/>
      <c r="X416" s="8"/>
      <c r="Y416" s="8"/>
      <c r="Z416" s="8"/>
    </row>
    <row r="417">
      <c r="A417" s="8"/>
      <c r="B417" s="8"/>
      <c r="C417" s="8"/>
      <c r="D417" s="8"/>
      <c r="E417" s="8"/>
      <c r="F417" s="8"/>
      <c r="G417" s="8"/>
      <c r="H417" s="8"/>
      <c r="I417" s="8"/>
      <c r="M417" s="57"/>
      <c r="N417" s="8"/>
      <c r="O417" s="8"/>
      <c r="P417" s="8"/>
      <c r="Q417" s="8"/>
      <c r="R417" s="8"/>
      <c r="S417" s="8"/>
      <c r="T417" s="8"/>
      <c r="U417" s="8"/>
      <c r="V417" s="8"/>
      <c r="W417" s="8"/>
      <c r="X417" s="8"/>
      <c r="Y417" s="8"/>
      <c r="Z417" s="8"/>
    </row>
    <row r="418">
      <c r="A418" s="8"/>
      <c r="B418" s="8"/>
      <c r="C418" s="8"/>
      <c r="D418" s="8"/>
      <c r="E418" s="8"/>
      <c r="F418" s="8"/>
      <c r="G418" s="8"/>
      <c r="H418" s="8"/>
      <c r="I418" s="8"/>
      <c r="M418" s="57"/>
      <c r="N418" s="8"/>
      <c r="O418" s="8"/>
      <c r="P418" s="8"/>
      <c r="Q418" s="8"/>
      <c r="R418" s="8"/>
      <c r="S418" s="8"/>
      <c r="T418" s="8"/>
      <c r="U418" s="8"/>
      <c r="V418" s="8"/>
      <c r="W418" s="8"/>
      <c r="X418" s="8"/>
      <c r="Y418" s="8"/>
      <c r="Z418" s="8"/>
    </row>
    <row r="419">
      <c r="A419" s="8"/>
      <c r="B419" s="8"/>
      <c r="C419" s="8"/>
      <c r="D419" s="8"/>
      <c r="E419" s="8"/>
      <c r="F419" s="8"/>
      <c r="G419" s="8"/>
      <c r="H419" s="8"/>
      <c r="I419" s="8"/>
      <c r="M419" s="57"/>
      <c r="N419" s="8"/>
      <c r="O419" s="8"/>
      <c r="P419" s="8"/>
      <c r="Q419" s="8"/>
      <c r="R419" s="8"/>
      <c r="S419" s="8"/>
      <c r="T419" s="8"/>
      <c r="U419" s="8"/>
      <c r="V419" s="8"/>
      <c r="W419" s="8"/>
      <c r="X419" s="8"/>
      <c r="Y419" s="8"/>
      <c r="Z419" s="8"/>
    </row>
    <row r="420">
      <c r="A420" s="8"/>
      <c r="B420" s="8"/>
      <c r="C420" s="8"/>
      <c r="D420" s="8"/>
      <c r="E420" s="8"/>
      <c r="F420" s="8"/>
      <c r="G420" s="8"/>
      <c r="H420" s="8"/>
      <c r="I420" s="8"/>
      <c r="M420" s="57"/>
      <c r="N420" s="8"/>
      <c r="O420" s="8"/>
      <c r="P420" s="8"/>
      <c r="Q420" s="8"/>
      <c r="R420" s="8"/>
      <c r="S420" s="8"/>
      <c r="T420" s="8"/>
      <c r="U420" s="8"/>
      <c r="V420" s="8"/>
      <c r="W420" s="8"/>
      <c r="X420" s="8"/>
      <c r="Y420" s="8"/>
      <c r="Z420" s="8"/>
    </row>
    <row r="421">
      <c r="A421" s="8"/>
      <c r="B421" s="8"/>
      <c r="C421" s="8"/>
      <c r="D421" s="8"/>
      <c r="E421" s="8"/>
      <c r="F421" s="8"/>
      <c r="G421" s="8"/>
      <c r="H421" s="8"/>
      <c r="I421" s="8"/>
      <c r="M421" s="57"/>
      <c r="N421" s="8"/>
      <c r="O421" s="8"/>
      <c r="P421" s="8"/>
      <c r="Q421" s="8"/>
      <c r="R421" s="8"/>
      <c r="S421" s="8"/>
      <c r="T421" s="8"/>
      <c r="U421" s="8"/>
      <c r="V421" s="8"/>
      <c r="W421" s="8"/>
      <c r="X421" s="8"/>
      <c r="Y421" s="8"/>
      <c r="Z421" s="8"/>
    </row>
    <row r="422">
      <c r="A422" s="8"/>
      <c r="B422" s="8"/>
      <c r="C422" s="8"/>
      <c r="D422" s="8"/>
      <c r="E422" s="8"/>
      <c r="F422" s="8"/>
      <c r="G422" s="8"/>
      <c r="H422" s="8"/>
      <c r="I422" s="8"/>
      <c r="M422" s="57"/>
      <c r="N422" s="8"/>
      <c r="O422" s="8"/>
      <c r="P422" s="8"/>
      <c r="Q422" s="8"/>
      <c r="R422" s="8"/>
      <c r="S422" s="8"/>
      <c r="T422" s="8"/>
      <c r="U422" s="8"/>
      <c r="V422" s="8"/>
      <c r="W422" s="8"/>
      <c r="X422" s="8"/>
      <c r="Y422" s="8"/>
      <c r="Z422" s="8"/>
    </row>
    <row r="423">
      <c r="A423" s="8"/>
      <c r="B423" s="8"/>
      <c r="C423" s="8"/>
      <c r="D423" s="8"/>
      <c r="E423" s="8"/>
      <c r="F423" s="8"/>
      <c r="G423" s="8"/>
      <c r="H423" s="8"/>
      <c r="I423" s="8"/>
      <c r="M423" s="57"/>
      <c r="N423" s="8"/>
      <c r="O423" s="8"/>
      <c r="P423" s="8"/>
      <c r="Q423" s="8"/>
      <c r="R423" s="8"/>
      <c r="S423" s="8"/>
      <c r="T423" s="8"/>
      <c r="U423" s="8"/>
      <c r="V423" s="8"/>
      <c r="W423" s="8"/>
      <c r="X423" s="8"/>
      <c r="Y423" s="8"/>
      <c r="Z423" s="8"/>
    </row>
    <row r="424">
      <c r="A424" s="8"/>
      <c r="B424" s="8"/>
      <c r="C424" s="8"/>
      <c r="D424" s="8"/>
      <c r="E424" s="8"/>
      <c r="F424" s="8"/>
      <c r="G424" s="8"/>
      <c r="H424" s="8"/>
      <c r="I424" s="8"/>
      <c r="M424" s="57"/>
      <c r="N424" s="8"/>
      <c r="O424" s="8"/>
      <c r="P424" s="8"/>
      <c r="Q424" s="8"/>
      <c r="R424" s="8"/>
      <c r="S424" s="8"/>
      <c r="T424" s="8"/>
      <c r="U424" s="8"/>
      <c r="V424" s="8"/>
      <c r="W424" s="8"/>
      <c r="X424" s="8"/>
      <c r="Y424" s="8"/>
      <c r="Z424" s="8"/>
    </row>
    <row r="425">
      <c r="A425" s="8"/>
      <c r="B425" s="8"/>
      <c r="C425" s="8"/>
      <c r="D425" s="8"/>
      <c r="E425" s="8"/>
      <c r="F425" s="8"/>
      <c r="G425" s="8"/>
      <c r="H425" s="8"/>
      <c r="I425" s="8"/>
      <c r="M425" s="57"/>
      <c r="N425" s="8"/>
      <c r="O425" s="8"/>
      <c r="P425" s="8"/>
      <c r="Q425" s="8"/>
      <c r="R425" s="8"/>
      <c r="S425" s="8"/>
      <c r="T425" s="8"/>
      <c r="U425" s="8"/>
      <c r="V425" s="8"/>
      <c r="W425" s="8"/>
      <c r="X425" s="8"/>
      <c r="Y425" s="8"/>
      <c r="Z425" s="8"/>
    </row>
    <row r="426">
      <c r="A426" s="8"/>
      <c r="B426" s="8"/>
      <c r="C426" s="8"/>
      <c r="D426" s="8"/>
      <c r="E426" s="8"/>
      <c r="F426" s="8"/>
      <c r="G426" s="8"/>
      <c r="H426" s="8"/>
      <c r="I426" s="8"/>
      <c r="M426" s="57"/>
      <c r="N426" s="8"/>
      <c r="O426" s="8"/>
      <c r="P426" s="8"/>
      <c r="Q426" s="8"/>
      <c r="R426" s="8"/>
      <c r="S426" s="8"/>
      <c r="T426" s="8"/>
      <c r="U426" s="8"/>
      <c r="V426" s="8"/>
      <c r="W426" s="8"/>
      <c r="X426" s="8"/>
      <c r="Y426" s="8"/>
      <c r="Z426" s="8"/>
    </row>
    <row r="427">
      <c r="A427" s="8"/>
      <c r="B427" s="8"/>
      <c r="C427" s="8"/>
      <c r="D427" s="8"/>
      <c r="E427" s="8"/>
      <c r="F427" s="8"/>
      <c r="G427" s="8"/>
      <c r="H427" s="8"/>
      <c r="I427" s="8"/>
      <c r="M427" s="57"/>
      <c r="N427" s="8"/>
      <c r="O427" s="8"/>
      <c r="P427" s="8"/>
      <c r="Q427" s="8"/>
      <c r="R427" s="8"/>
      <c r="S427" s="8"/>
      <c r="T427" s="8"/>
      <c r="U427" s="8"/>
      <c r="V427" s="8"/>
      <c r="W427" s="8"/>
      <c r="X427" s="8"/>
      <c r="Y427" s="8"/>
      <c r="Z427" s="8"/>
    </row>
    <row r="428">
      <c r="A428" s="8"/>
      <c r="B428" s="8"/>
      <c r="C428" s="8"/>
      <c r="D428" s="8"/>
      <c r="E428" s="8"/>
      <c r="F428" s="8"/>
      <c r="G428" s="8"/>
      <c r="H428" s="8"/>
      <c r="I428" s="8"/>
      <c r="M428" s="57"/>
      <c r="N428" s="8"/>
      <c r="O428" s="8"/>
      <c r="P428" s="8"/>
      <c r="Q428" s="8"/>
      <c r="R428" s="8"/>
      <c r="S428" s="8"/>
      <c r="T428" s="8"/>
      <c r="U428" s="8"/>
      <c r="V428" s="8"/>
      <c r="W428" s="8"/>
      <c r="X428" s="8"/>
      <c r="Y428" s="8"/>
      <c r="Z428" s="8"/>
    </row>
    <row r="429">
      <c r="A429" s="8"/>
      <c r="B429" s="8"/>
      <c r="C429" s="8"/>
      <c r="D429" s="8"/>
      <c r="E429" s="8"/>
      <c r="F429" s="8"/>
      <c r="G429" s="8"/>
      <c r="H429" s="8"/>
      <c r="I429" s="8"/>
      <c r="M429" s="57"/>
      <c r="N429" s="8"/>
      <c r="O429" s="8"/>
      <c r="P429" s="8"/>
      <c r="Q429" s="8"/>
      <c r="R429" s="8"/>
      <c r="S429" s="8"/>
      <c r="T429" s="8"/>
      <c r="U429" s="8"/>
      <c r="V429" s="8"/>
      <c r="W429" s="8"/>
      <c r="X429" s="8"/>
      <c r="Y429" s="8"/>
      <c r="Z429" s="8"/>
    </row>
    <row r="430">
      <c r="A430" s="8"/>
      <c r="B430" s="8"/>
      <c r="C430" s="8"/>
      <c r="D430" s="8"/>
      <c r="E430" s="8"/>
      <c r="F430" s="8"/>
      <c r="G430" s="8"/>
      <c r="H430" s="8"/>
      <c r="I430" s="8"/>
      <c r="M430" s="57"/>
      <c r="N430" s="8"/>
      <c r="O430" s="8"/>
      <c r="P430" s="8"/>
      <c r="Q430" s="8"/>
      <c r="R430" s="8"/>
      <c r="S430" s="8"/>
      <c r="T430" s="8"/>
      <c r="U430" s="8"/>
      <c r="V430" s="8"/>
      <c r="W430" s="8"/>
      <c r="X430" s="8"/>
      <c r="Y430" s="8"/>
      <c r="Z430" s="8"/>
    </row>
    <row r="431">
      <c r="A431" s="8"/>
      <c r="B431" s="8"/>
      <c r="C431" s="8"/>
      <c r="D431" s="8"/>
      <c r="E431" s="8"/>
      <c r="F431" s="8"/>
      <c r="G431" s="8"/>
      <c r="H431" s="8"/>
      <c r="I431" s="8"/>
      <c r="M431" s="57"/>
      <c r="N431" s="8"/>
      <c r="O431" s="8"/>
      <c r="P431" s="8"/>
      <c r="Q431" s="8"/>
      <c r="R431" s="8"/>
      <c r="S431" s="8"/>
      <c r="T431" s="8"/>
      <c r="U431" s="8"/>
      <c r="V431" s="8"/>
      <c r="W431" s="8"/>
      <c r="X431" s="8"/>
      <c r="Y431" s="8"/>
      <c r="Z431" s="8"/>
    </row>
    <row r="432">
      <c r="A432" s="8"/>
      <c r="B432" s="8"/>
      <c r="C432" s="8"/>
      <c r="D432" s="8"/>
      <c r="E432" s="8"/>
      <c r="F432" s="8"/>
      <c r="G432" s="8"/>
      <c r="H432" s="8"/>
      <c r="I432" s="8"/>
      <c r="M432" s="57"/>
      <c r="N432" s="8"/>
      <c r="O432" s="8"/>
      <c r="P432" s="8"/>
      <c r="Q432" s="8"/>
      <c r="R432" s="8"/>
      <c r="S432" s="8"/>
      <c r="T432" s="8"/>
      <c r="U432" s="8"/>
      <c r="V432" s="8"/>
      <c r="W432" s="8"/>
      <c r="X432" s="8"/>
      <c r="Y432" s="8"/>
      <c r="Z432" s="8"/>
    </row>
    <row r="433">
      <c r="A433" s="8"/>
      <c r="B433" s="8"/>
      <c r="C433" s="8"/>
      <c r="D433" s="8"/>
      <c r="E433" s="8"/>
      <c r="F433" s="8"/>
      <c r="G433" s="8"/>
      <c r="H433" s="8"/>
      <c r="I433" s="8"/>
      <c r="M433" s="57"/>
      <c r="N433" s="8"/>
      <c r="O433" s="8"/>
      <c r="P433" s="8"/>
      <c r="Q433" s="8"/>
      <c r="R433" s="8"/>
      <c r="S433" s="8"/>
      <c r="T433" s="8"/>
      <c r="U433" s="8"/>
      <c r="V433" s="8"/>
      <c r="W433" s="8"/>
      <c r="X433" s="8"/>
      <c r="Y433" s="8"/>
      <c r="Z433" s="8"/>
    </row>
    <row r="434">
      <c r="A434" s="8"/>
      <c r="B434" s="8"/>
      <c r="C434" s="8"/>
      <c r="D434" s="8"/>
      <c r="E434" s="8"/>
      <c r="F434" s="8"/>
      <c r="G434" s="8"/>
      <c r="H434" s="8"/>
      <c r="I434" s="8"/>
      <c r="M434" s="57"/>
      <c r="N434" s="8"/>
      <c r="O434" s="8"/>
      <c r="P434" s="8"/>
      <c r="Q434" s="8"/>
      <c r="R434" s="8"/>
      <c r="S434" s="8"/>
      <c r="T434" s="8"/>
      <c r="U434" s="8"/>
      <c r="V434" s="8"/>
      <c r="W434" s="8"/>
      <c r="X434" s="8"/>
      <c r="Y434" s="8"/>
      <c r="Z434" s="8"/>
    </row>
    <row r="435">
      <c r="A435" s="8"/>
      <c r="B435" s="8"/>
      <c r="C435" s="8"/>
      <c r="D435" s="8"/>
      <c r="E435" s="8"/>
      <c r="F435" s="8"/>
      <c r="G435" s="8"/>
      <c r="H435" s="8"/>
      <c r="I435" s="8"/>
      <c r="M435" s="57"/>
      <c r="N435" s="8"/>
      <c r="O435" s="8"/>
      <c r="P435" s="8"/>
      <c r="Q435" s="8"/>
      <c r="R435" s="8"/>
      <c r="S435" s="8"/>
      <c r="T435" s="8"/>
      <c r="U435" s="8"/>
      <c r="V435" s="8"/>
      <c r="W435" s="8"/>
      <c r="X435" s="8"/>
      <c r="Y435" s="8"/>
      <c r="Z435" s="8"/>
    </row>
    <row r="436">
      <c r="A436" s="8"/>
      <c r="B436" s="8"/>
      <c r="C436" s="8"/>
      <c r="D436" s="8"/>
      <c r="E436" s="8"/>
      <c r="F436" s="8"/>
      <c r="G436" s="8"/>
      <c r="H436" s="8"/>
      <c r="I436" s="8"/>
      <c r="M436" s="57"/>
      <c r="N436" s="8"/>
      <c r="O436" s="8"/>
      <c r="P436" s="8"/>
      <c r="Q436" s="8"/>
      <c r="R436" s="8"/>
      <c r="S436" s="8"/>
      <c r="T436" s="8"/>
      <c r="U436" s="8"/>
      <c r="V436" s="8"/>
      <c r="W436" s="8"/>
      <c r="X436" s="8"/>
      <c r="Y436" s="8"/>
      <c r="Z436" s="8"/>
    </row>
    <row r="437">
      <c r="A437" s="8"/>
      <c r="B437" s="8"/>
      <c r="C437" s="8"/>
      <c r="D437" s="8"/>
      <c r="E437" s="8"/>
      <c r="F437" s="8"/>
      <c r="G437" s="8"/>
      <c r="H437" s="8"/>
      <c r="I437" s="8"/>
      <c r="M437" s="57"/>
      <c r="N437" s="8"/>
      <c r="O437" s="8"/>
      <c r="P437" s="8"/>
      <c r="Q437" s="8"/>
      <c r="R437" s="8"/>
      <c r="S437" s="8"/>
      <c r="T437" s="8"/>
      <c r="U437" s="8"/>
      <c r="V437" s="8"/>
      <c r="W437" s="8"/>
      <c r="X437" s="8"/>
      <c r="Y437" s="8"/>
      <c r="Z437" s="8"/>
    </row>
    <row r="438">
      <c r="A438" s="8"/>
      <c r="B438" s="8"/>
      <c r="C438" s="8"/>
      <c r="D438" s="8"/>
      <c r="E438" s="8"/>
      <c r="F438" s="8"/>
      <c r="G438" s="8"/>
      <c r="H438" s="8"/>
      <c r="I438" s="8"/>
      <c r="M438" s="57"/>
      <c r="N438" s="8"/>
      <c r="O438" s="8"/>
      <c r="P438" s="8"/>
      <c r="Q438" s="8"/>
      <c r="R438" s="8"/>
      <c r="S438" s="8"/>
      <c r="T438" s="8"/>
      <c r="U438" s="8"/>
      <c r="V438" s="8"/>
      <c r="W438" s="8"/>
      <c r="X438" s="8"/>
      <c r="Y438" s="8"/>
      <c r="Z438" s="8"/>
    </row>
    <row r="439">
      <c r="A439" s="8"/>
      <c r="B439" s="8"/>
      <c r="C439" s="8"/>
      <c r="D439" s="8"/>
      <c r="E439" s="8"/>
      <c r="F439" s="8"/>
      <c r="G439" s="8"/>
      <c r="H439" s="8"/>
      <c r="I439" s="8"/>
      <c r="M439" s="57"/>
      <c r="N439" s="8"/>
      <c r="O439" s="8"/>
      <c r="P439" s="8"/>
      <c r="Q439" s="8"/>
      <c r="R439" s="8"/>
      <c r="S439" s="8"/>
      <c r="T439" s="8"/>
      <c r="U439" s="8"/>
      <c r="V439" s="8"/>
      <c r="W439" s="8"/>
      <c r="X439" s="8"/>
      <c r="Y439" s="8"/>
      <c r="Z439" s="8"/>
    </row>
    <row r="440">
      <c r="A440" s="8"/>
      <c r="B440" s="8"/>
      <c r="C440" s="8"/>
      <c r="D440" s="8"/>
      <c r="E440" s="8"/>
      <c r="F440" s="8"/>
      <c r="G440" s="8"/>
      <c r="H440" s="8"/>
      <c r="I440" s="8"/>
      <c r="M440" s="57"/>
      <c r="N440" s="8"/>
      <c r="O440" s="8"/>
      <c r="P440" s="8"/>
      <c r="Q440" s="8"/>
      <c r="R440" s="8"/>
      <c r="S440" s="8"/>
      <c r="T440" s="8"/>
      <c r="U440" s="8"/>
      <c r="V440" s="8"/>
      <c r="W440" s="8"/>
      <c r="X440" s="8"/>
      <c r="Y440" s="8"/>
      <c r="Z440" s="8"/>
    </row>
    <row r="441">
      <c r="A441" s="8"/>
      <c r="B441" s="8"/>
      <c r="C441" s="8"/>
      <c r="D441" s="8"/>
      <c r="E441" s="8"/>
      <c r="F441" s="8"/>
      <c r="G441" s="8"/>
      <c r="H441" s="8"/>
      <c r="I441" s="8"/>
      <c r="M441" s="57"/>
      <c r="N441" s="8"/>
      <c r="O441" s="8"/>
      <c r="P441" s="8"/>
      <c r="Q441" s="8"/>
      <c r="R441" s="8"/>
      <c r="S441" s="8"/>
      <c r="T441" s="8"/>
      <c r="U441" s="8"/>
      <c r="V441" s="8"/>
      <c r="W441" s="8"/>
      <c r="X441" s="8"/>
      <c r="Y441" s="8"/>
      <c r="Z441" s="8"/>
    </row>
    <row r="442">
      <c r="A442" s="8"/>
      <c r="B442" s="8"/>
      <c r="C442" s="8"/>
      <c r="D442" s="8"/>
      <c r="E442" s="8"/>
      <c r="F442" s="8"/>
      <c r="G442" s="8"/>
      <c r="H442" s="8"/>
      <c r="I442" s="8"/>
      <c r="M442" s="57"/>
      <c r="N442" s="8"/>
      <c r="O442" s="8"/>
      <c r="P442" s="8"/>
      <c r="Q442" s="8"/>
      <c r="R442" s="8"/>
      <c r="S442" s="8"/>
      <c r="T442" s="8"/>
      <c r="U442" s="8"/>
      <c r="V442" s="8"/>
      <c r="W442" s="8"/>
      <c r="X442" s="8"/>
      <c r="Y442" s="8"/>
      <c r="Z442" s="8"/>
    </row>
    <row r="443">
      <c r="A443" s="8"/>
      <c r="B443" s="8"/>
      <c r="C443" s="8"/>
      <c r="D443" s="8"/>
      <c r="E443" s="8"/>
      <c r="F443" s="8"/>
      <c r="G443" s="8"/>
      <c r="H443" s="8"/>
      <c r="I443" s="8"/>
      <c r="M443" s="57"/>
      <c r="N443" s="8"/>
      <c r="O443" s="8"/>
      <c r="P443" s="8"/>
      <c r="Q443" s="8"/>
      <c r="R443" s="8"/>
      <c r="S443" s="8"/>
      <c r="T443" s="8"/>
      <c r="U443" s="8"/>
      <c r="V443" s="8"/>
      <c r="W443" s="8"/>
      <c r="X443" s="8"/>
      <c r="Y443" s="8"/>
      <c r="Z443" s="8"/>
    </row>
    <row r="444">
      <c r="A444" s="8"/>
      <c r="B444" s="8"/>
      <c r="C444" s="8"/>
      <c r="D444" s="8"/>
      <c r="E444" s="8"/>
      <c r="F444" s="8"/>
      <c r="G444" s="8"/>
      <c r="H444" s="8"/>
      <c r="I444" s="8"/>
      <c r="M444" s="57"/>
      <c r="N444" s="8"/>
      <c r="O444" s="8"/>
      <c r="P444" s="8"/>
      <c r="Q444" s="8"/>
      <c r="R444" s="8"/>
      <c r="S444" s="8"/>
      <c r="T444" s="8"/>
      <c r="U444" s="8"/>
      <c r="V444" s="8"/>
      <c r="W444" s="8"/>
      <c r="X444" s="8"/>
      <c r="Y444" s="8"/>
      <c r="Z444" s="8"/>
    </row>
    <row r="445">
      <c r="A445" s="8"/>
      <c r="B445" s="8"/>
      <c r="C445" s="8"/>
      <c r="D445" s="8"/>
      <c r="E445" s="8"/>
      <c r="F445" s="8"/>
      <c r="G445" s="8"/>
      <c r="H445" s="8"/>
      <c r="I445" s="8"/>
      <c r="M445" s="57"/>
      <c r="N445" s="8"/>
      <c r="O445" s="8"/>
      <c r="P445" s="8"/>
      <c r="Q445" s="8"/>
      <c r="R445" s="8"/>
      <c r="S445" s="8"/>
      <c r="T445" s="8"/>
      <c r="U445" s="8"/>
      <c r="V445" s="8"/>
      <c r="W445" s="8"/>
      <c r="X445" s="8"/>
      <c r="Y445" s="8"/>
      <c r="Z445" s="8"/>
    </row>
    <row r="446">
      <c r="A446" s="8"/>
      <c r="B446" s="8"/>
      <c r="C446" s="8"/>
      <c r="D446" s="8"/>
      <c r="E446" s="8"/>
      <c r="F446" s="8"/>
      <c r="G446" s="8"/>
      <c r="H446" s="8"/>
      <c r="I446" s="8"/>
      <c r="M446" s="57"/>
      <c r="N446" s="8"/>
      <c r="O446" s="8"/>
      <c r="P446" s="8"/>
      <c r="Q446" s="8"/>
      <c r="R446" s="8"/>
      <c r="S446" s="8"/>
      <c r="T446" s="8"/>
      <c r="U446" s="8"/>
      <c r="V446" s="8"/>
      <c r="W446" s="8"/>
      <c r="X446" s="8"/>
      <c r="Y446" s="8"/>
      <c r="Z446" s="8"/>
    </row>
    <row r="447">
      <c r="A447" s="8"/>
      <c r="B447" s="8"/>
      <c r="C447" s="8"/>
      <c r="D447" s="8"/>
      <c r="E447" s="8"/>
      <c r="F447" s="8"/>
      <c r="G447" s="8"/>
      <c r="H447" s="8"/>
      <c r="I447" s="8"/>
      <c r="M447" s="57"/>
      <c r="N447" s="8"/>
      <c r="O447" s="8"/>
      <c r="P447" s="8"/>
      <c r="Q447" s="8"/>
      <c r="R447" s="8"/>
      <c r="S447" s="8"/>
      <c r="T447" s="8"/>
      <c r="U447" s="8"/>
      <c r="V447" s="8"/>
      <c r="W447" s="8"/>
      <c r="X447" s="8"/>
      <c r="Y447" s="8"/>
      <c r="Z447" s="8"/>
    </row>
    <row r="448">
      <c r="A448" s="8"/>
      <c r="B448" s="8"/>
      <c r="C448" s="8"/>
      <c r="D448" s="8"/>
      <c r="E448" s="8"/>
      <c r="F448" s="8"/>
      <c r="G448" s="8"/>
      <c r="H448" s="8"/>
      <c r="I448" s="8"/>
      <c r="M448" s="57"/>
      <c r="N448" s="8"/>
      <c r="O448" s="8"/>
      <c r="P448" s="8"/>
      <c r="Q448" s="8"/>
      <c r="R448" s="8"/>
      <c r="S448" s="8"/>
      <c r="T448" s="8"/>
      <c r="U448" s="8"/>
      <c r="V448" s="8"/>
      <c r="W448" s="8"/>
      <c r="X448" s="8"/>
      <c r="Y448" s="8"/>
      <c r="Z448" s="8"/>
    </row>
    <row r="449">
      <c r="A449" s="8"/>
      <c r="B449" s="8"/>
      <c r="C449" s="8"/>
      <c r="D449" s="8"/>
      <c r="E449" s="8"/>
      <c r="F449" s="8"/>
      <c r="G449" s="8"/>
      <c r="H449" s="8"/>
      <c r="I449" s="8"/>
      <c r="M449" s="57"/>
      <c r="N449" s="8"/>
      <c r="O449" s="8"/>
      <c r="P449" s="8"/>
      <c r="Q449" s="8"/>
      <c r="R449" s="8"/>
      <c r="S449" s="8"/>
      <c r="T449" s="8"/>
      <c r="U449" s="8"/>
      <c r="V449" s="8"/>
      <c r="W449" s="8"/>
      <c r="X449" s="8"/>
      <c r="Y449" s="8"/>
      <c r="Z449" s="8"/>
    </row>
    <row r="450">
      <c r="A450" s="8"/>
      <c r="B450" s="8"/>
      <c r="C450" s="8"/>
      <c r="D450" s="8"/>
      <c r="E450" s="8"/>
      <c r="F450" s="8"/>
      <c r="G450" s="8"/>
      <c r="H450" s="8"/>
      <c r="I450" s="8"/>
      <c r="M450" s="57"/>
      <c r="N450" s="8"/>
      <c r="O450" s="8"/>
      <c r="P450" s="8"/>
      <c r="Q450" s="8"/>
      <c r="R450" s="8"/>
      <c r="S450" s="8"/>
      <c r="T450" s="8"/>
      <c r="U450" s="8"/>
      <c r="V450" s="8"/>
      <c r="W450" s="8"/>
      <c r="X450" s="8"/>
      <c r="Y450" s="8"/>
      <c r="Z450" s="8"/>
    </row>
    <row r="451">
      <c r="A451" s="8"/>
      <c r="B451" s="8"/>
      <c r="C451" s="8"/>
      <c r="D451" s="8"/>
      <c r="E451" s="8"/>
      <c r="F451" s="8"/>
      <c r="G451" s="8"/>
      <c r="H451" s="8"/>
      <c r="I451" s="8"/>
      <c r="M451" s="57"/>
      <c r="N451" s="8"/>
      <c r="O451" s="8"/>
      <c r="P451" s="8"/>
      <c r="Q451" s="8"/>
      <c r="R451" s="8"/>
      <c r="S451" s="8"/>
      <c r="T451" s="8"/>
      <c r="U451" s="8"/>
      <c r="V451" s="8"/>
      <c r="W451" s="8"/>
      <c r="X451" s="8"/>
      <c r="Y451" s="8"/>
      <c r="Z451" s="8"/>
    </row>
    <row r="452">
      <c r="A452" s="8"/>
      <c r="B452" s="8"/>
      <c r="C452" s="8"/>
      <c r="D452" s="8"/>
      <c r="E452" s="8"/>
      <c r="F452" s="8"/>
      <c r="G452" s="8"/>
      <c r="H452" s="8"/>
      <c r="I452" s="8"/>
      <c r="M452" s="57"/>
      <c r="N452" s="8"/>
      <c r="O452" s="8"/>
      <c r="P452" s="8"/>
      <c r="Q452" s="8"/>
      <c r="R452" s="8"/>
      <c r="S452" s="8"/>
      <c r="T452" s="8"/>
      <c r="U452" s="8"/>
      <c r="V452" s="8"/>
      <c r="W452" s="8"/>
      <c r="X452" s="8"/>
      <c r="Y452" s="8"/>
      <c r="Z452" s="8"/>
    </row>
    <row r="453">
      <c r="A453" s="8"/>
      <c r="B453" s="8"/>
      <c r="C453" s="8"/>
      <c r="D453" s="8"/>
      <c r="E453" s="8"/>
      <c r="F453" s="8"/>
      <c r="G453" s="8"/>
      <c r="H453" s="8"/>
      <c r="I453" s="8"/>
      <c r="M453" s="57"/>
      <c r="N453" s="8"/>
      <c r="O453" s="8"/>
      <c r="P453" s="8"/>
      <c r="Q453" s="8"/>
      <c r="R453" s="8"/>
      <c r="S453" s="8"/>
      <c r="T453" s="8"/>
      <c r="U453" s="8"/>
      <c r="V453" s="8"/>
      <c r="W453" s="8"/>
      <c r="X453" s="8"/>
      <c r="Y453" s="8"/>
      <c r="Z453" s="8"/>
    </row>
    <row r="454">
      <c r="A454" s="8"/>
      <c r="B454" s="8"/>
      <c r="C454" s="8"/>
      <c r="D454" s="8"/>
      <c r="E454" s="8"/>
      <c r="F454" s="8"/>
      <c r="G454" s="8"/>
      <c r="H454" s="8"/>
      <c r="I454" s="8"/>
      <c r="M454" s="57"/>
      <c r="N454" s="8"/>
      <c r="O454" s="8"/>
      <c r="P454" s="8"/>
      <c r="Q454" s="8"/>
      <c r="R454" s="8"/>
      <c r="S454" s="8"/>
      <c r="T454" s="8"/>
      <c r="U454" s="8"/>
      <c r="V454" s="8"/>
      <c r="W454" s="8"/>
      <c r="X454" s="8"/>
      <c r="Y454" s="8"/>
      <c r="Z454" s="8"/>
    </row>
    <row r="455">
      <c r="A455" s="8"/>
      <c r="B455" s="8"/>
      <c r="C455" s="8"/>
      <c r="D455" s="8"/>
      <c r="E455" s="8"/>
      <c r="F455" s="8"/>
      <c r="G455" s="8"/>
      <c r="H455" s="8"/>
      <c r="I455" s="8"/>
      <c r="M455" s="57"/>
      <c r="N455" s="8"/>
      <c r="O455" s="8"/>
      <c r="P455" s="8"/>
      <c r="Q455" s="8"/>
      <c r="R455" s="8"/>
      <c r="S455" s="8"/>
      <c r="T455" s="8"/>
      <c r="U455" s="8"/>
      <c r="V455" s="8"/>
      <c r="W455" s="8"/>
      <c r="X455" s="8"/>
      <c r="Y455" s="8"/>
      <c r="Z455" s="8"/>
    </row>
    <row r="456">
      <c r="A456" s="8"/>
      <c r="B456" s="8"/>
      <c r="C456" s="8"/>
      <c r="D456" s="8"/>
      <c r="E456" s="8"/>
      <c r="F456" s="8"/>
      <c r="G456" s="8"/>
      <c r="H456" s="8"/>
      <c r="I456" s="8"/>
      <c r="M456" s="57"/>
      <c r="N456" s="8"/>
      <c r="O456" s="8"/>
      <c r="P456" s="8"/>
      <c r="Q456" s="8"/>
      <c r="R456" s="8"/>
      <c r="S456" s="8"/>
      <c r="T456" s="8"/>
      <c r="U456" s="8"/>
      <c r="V456" s="8"/>
      <c r="W456" s="8"/>
      <c r="X456" s="8"/>
      <c r="Y456" s="8"/>
      <c r="Z456" s="8"/>
    </row>
    <row r="457">
      <c r="A457" s="8"/>
      <c r="B457" s="8"/>
      <c r="C457" s="8"/>
      <c r="D457" s="8"/>
      <c r="E457" s="8"/>
      <c r="F457" s="8"/>
      <c r="G457" s="8"/>
      <c r="H457" s="8"/>
      <c r="I457" s="8"/>
      <c r="M457" s="57"/>
      <c r="N457" s="8"/>
      <c r="O457" s="8"/>
      <c r="P457" s="8"/>
      <c r="Q457" s="8"/>
      <c r="R457" s="8"/>
      <c r="S457" s="8"/>
      <c r="T457" s="8"/>
      <c r="U457" s="8"/>
      <c r="V457" s="8"/>
      <c r="W457" s="8"/>
      <c r="X457" s="8"/>
      <c r="Y457" s="8"/>
      <c r="Z457" s="8"/>
    </row>
    <row r="458">
      <c r="A458" s="8"/>
      <c r="B458" s="8"/>
      <c r="C458" s="8"/>
      <c r="D458" s="8"/>
      <c r="E458" s="8"/>
      <c r="F458" s="8"/>
      <c r="G458" s="8"/>
      <c r="H458" s="8"/>
      <c r="I458" s="8"/>
      <c r="M458" s="57"/>
      <c r="N458" s="8"/>
      <c r="O458" s="8"/>
      <c r="P458" s="8"/>
      <c r="Q458" s="8"/>
      <c r="R458" s="8"/>
      <c r="S458" s="8"/>
      <c r="T458" s="8"/>
      <c r="U458" s="8"/>
      <c r="V458" s="8"/>
      <c r="W458" s="8"/>
      <c r="X458" s="8"/>
      <c r="Y458" s="8"/>
      <c r="Z458" s="8"/>
    </row>
    <row r="459">
      <c r="A459" s="8"/>
      <c r="B459" s="8"/>
      <c r="C459" s="8"/>
      <c r="D459" s="8"/>
      <c r="E459" s="8"/>
      <c r="F459" s="8"/>
      <c r="G459" s="8"/>
      <c r="H459" s="8"/>
      <c r="I459" s="8"/>
      <c r="M459" s="57"/>
      <c r="N459" s="8"/>
      <c r="O459" s="8"/>
      <c r="P459" s="8"/>
      <c r="Q459" s="8"/>
      <c r="R459" s="8"/>
      <c r="S459" s="8"/>
      <c r="T459" s="8"/>
      <c r="U459" s="8"/>
      <c r="V459" s="8"/>
      <c r="W459" s="8"/>
      <c r="X459" s="8"/>
      <c r="Y459" s="8"/>
      <c r="Z459" s="8"/>
    </row>
    <row r="460">
      <c r="A460" s="8"/>
      <c r="B460" s="8"/>
      <c r="C460" s="8"/>
      <c r="D460" s="8"/>
      <c r="E460" s="8"/>
      <c r="F460" s="8"/>
      <c r="G460" s="8"/>
      <c r="H460" s="8"/>
      <c r="I460" s="8"/>
      <c r="M460" s="57"/>
      <c r="N460" s="8"/>
      <c r="O460" s="8"/>
      <c r="P460" s="8"/>
      <c r="Q460" s="8"/>
      <c r="R460" s="8"/>
      <c r="S460" s="8"/>
      <c r="T460" s="8"/>
      <c r="U460" s="8"/>
      <c r="V460" s="8"/>
      <c r="W460" s="8"/>
      <c r="X460" s="8"/>
      <c r="Y460" s="8"/>
      <c r="Z460" s="8"/>
    </row>
    <row r="461">
      <c r="A461" s="8"/>
      <c r="B461" s="8"/>
      <c r="C461" s="8"/>
      <c r="D461" s="8"/>
      <c r="E461" s="8"/>
      <c r="F461" s="8"/>
      <c r="G461" s="8"/>
      <c r="H461" s="8"/>
      <c r="I461" s="8"/>
      <c r="M461" s="57"/>
      <c r="N461" s="8"/>
      <c r="O461" s="8"/>
      <c r="P461" s="8"/>
      <c r="Q461" s="8"/>
      <c r="R461" s="8"/>
      <c r="S461" s="8"/>
      <c r="T461" s="8"/>
      <c r="U461" s="8"/>
      <c r="V461" s="8"/>
      <c r="W461" s="8"/>
      <c r="X461" s="8"/>
      <c r="Y461" s="8"/>
      <c r="Z461" s="8"/>
    </row>
    <row r="462">
      <c r="A462" s="8"/>
      <c r="B462" s="8"/>
      <c r="C462" s="8"/>
      <c r="D462" s="8"/>
      <c r="E462" s="8"/>
      <c r="F462" s="8"/>
      <c r="G462" s="8"/>
      <c r="H462" s="8"/>
      <c r="I462" s="8"/>
      <c r="M462" s="57"/>
      <c r="N462" s="8"/>
      <c r="O462" s="8"/>
      <c r="P462" s="8"/>
      <c r="Q462" s="8"/>
      <c r="R462" s="8"/>
      <c r="S462" s="8"/>
      <c r="T462" s="8"/>
      <c r="U462" s="8"/>
      <c r="V462" s="8"/>
      <c r="W462" s="8"/>
      <c r="X462" s="8"/>
      <c r="Y462" s="8"/>
      <c r="Z462" s="8"/>
    </row>
    <row r="463">
      <c r="A463" s="8"/>
      <c r="B463" s="8"/>
      <c r="C463" s="8"/>
      <c r="D463" s="8"/>
      <c r="E463" s="8"/>
      <c r="F463" s="8"/>
      <c r="G463" s="8"/>
      <c r="H463" s="8"/>
      <c r="I463" s="8"/>
      <c r="M463" s="57"/>
      <c r="N463" s="8"/>
      <c r="O463" s="8"/>
      <c r="P463" s="8"/>
      <c r="Q463" s="8"/>
      <c r="R463" s="8"/>
      <c r="S463" s="8"/>
      <c r="T463" s="8"/>
      <c r="U463" s="8"/>
      <c r="V463" s="8"/>
      <c r="W463" s="8"/>
      <c r="X463" s="8"/>
      <c r="Y463" s="8"/>
      <c r="Z463" s="8"/>
    </row>
    <row r="464">
      <c r="A464" s="8"/>
      <c r="B464" s="8"/>
      <c r="C464" s="8"/>
      <c r="D464" s="8"/>
      <c r="E464" s="8"/>
      <c r="F464" s="8"/>
      <c r="G464" s="8"/>
      <c r="H464" s="8"/>
      <c r="I464" s="8"/>
      <c r="M464" s="57"/>
      <c r="N464" s="8"/>
      <c r="O464" s="8"/>
      <c r="P464" s="8"/>
      <c r="Q464" s="8"/>
      <c r="R464" s="8"/>
      <c r="S464" s="8"/>
      <c r="T464" s="8"/>
      <c r="U464" s="8"/>
      <c r="V464" s="8"/>
      <c r="W464" s="8"/>
      <c r="X464" s="8"/>
      <c r="Y464" s="8"/>
      <c r="Z464" s="8"/>
    </row>
    <row r="465">
      <c r="A465" s="8"/>
      <c r="B465" s="8"/>
      <c r="C465" s="8"/>
      <c r="D465" s="8"/>
      <c r="E465" s="8"/>
      <c r="F465" s="8"/>
      <c r="G465" s="8"/>
      <c r="H465" s="8"/>
      <c r="I465" s="8"/>
      <c r="M465" s="57"/>
      <c r="N465" s="8"/>
      <c r="O465" s="8"/>
      <c r="P465" s="8"/>
      <c r="Q465" s="8"/>
      <c r="R465" s="8"/>
      <c r="S465" s="8"/>
      <c r="T465" s="8"/>
      <c r="U465" s="8"/>
      <c r="V465" s="8"/>
      <c r="W465" s="8"/>
      <c r="X465" s="8"/>
      <c r="Y465" s="8"/>
      <c r="Z465" s="8"/>
    </row>
    <row r="466">
      <c r="A466" s="8"/>
      <c r="B466" s="8"/>
      <c r="C466" s="8"/>
      <c r="D466" s="8"/>
      <c r="E466" s="8"/>
      <c r="F466" s="8"/>
      <c r="G466" s="8"/>
      <c r="H466" s="8"/>
      <c r="I466" s="8"/>
      <c r="M466" s="57"/>
      <c r="N466" s="8"/>
      <c r="O466" s="8"/>
      <c r="P466" s="8"/>
      <c r="Q466" s="8"/>
      <c r="R466" s="8"/>
      <c r="S466" s="8"/>
      <c r="T466" s="8"/>
      <c r="U466" s="8"/>
      <c r="V466" s="8"/>
      <c r="W466" s="8"/>
      <c r="X466" s="8"/>
      <c r="Y466" s="8"/>
      <c r="Z466" s="8"/>
    </row>
    <row r="467">
      <c r="A467" s="8"/>
      <c r="B467" s="8"/>
      <c r="C467" s="8"/>
      <c r="D467" s="8"/>
      <c r="E467" s="8"/>
      <c r="F467" s="8"/>
      <c r="G467" s="8"/>
      <c r="H467" s="8"/>
      <c r="I467" s="8"/>
      <c r="M467" s="57"/>
      <c r="N467" s="8"/>
      <c r="O467" s="8"/>
      <c r="P467" s="8"/>
      <c r="Q467" s="8"/>
      <c r="R467" s="8"/>
      <c r="S467" s="8"/>
      <c r="T467" s="8"/>
      <c r="U467" s="8"/>
      <c r="V467" s="8"/>
      <c r="W467" s="8"/>
      <c r="X467" s="8"/>
      <c r="Y467" s="8"/>
      <c r="Z467" s="8"/>
    </row>
    <row r="468">
      <c r="A468" s="8"/>
      <c r="B468" s="8"/>
      <c r="C468" s="8"/>
      <c r="D468" s="8"/>
      <c r="E468" s="8"/>
      <c r="F468" s="8"/>
      <c r="G468" s="8"/>
      <c r="H468" s="8"/>
      <c r="I468" s="8"/>
      <c r="M468" s="57"/>
      <c r="N468" s="8"/>
      <c r="O468" s="8"/>
      <c r="P468" s="8"/>
      <c r="Q468" s="8"/>
      <c r="R468" s="8"/>
      <c r="S468" s="8"/>
      <c r="T468" s="8"/>
      <c r="U468" s="8"/>
      <c r="V468" s="8"/>
      <c r="W468" s="8"/>
      <c r="X468" s="8"/>
      <c r="Y468" s="8"/>
      <c r="Z468" s="8"/>
    </row>
    <row r="469">
      <c r="A469" s="8"/>
      <c r="B469" s="8"/>
      <c r="C469" s="8"/>
      <c r="D469" s="8"/>
      <c r="E469" s="8"/>
      <c r="F469" s="8"/>
      <c r="G469" s="8"/>
      <c r="H469" s="8"/>
      <c r="I469" s="8"/>
      <c r="M469" s="57"/>
      <c r="N469" s="8"/>
      <c r="O469" s="8"/>
      <c r="P469" s="8"/>
      <c r="Q469" s="8"/>
      <c r="R469" s="8"/>
      <c r="S469" s="8"/>
      <c r="T469" s="8"/>
      <c r="U469" s="8"/>
      <c r="V469" s="8"/>
      <c r="W469" s="8"/>
      <c r="X469" s="8"/>
      <c r="Y469" s="8"/>
      <c r="Z469" s="8"/>
    </row>
    <row r="470">
      <c r="A470" s="8"/>
      <c r="B470" s="8"/>
      <c r="C470" s="8"/>
      <c r="D470" s="8"/>
      <c r="E470" s="8"/>
      <c r="F470" s="8"/>
      <c r="G470" s="8"/>
      <c r="H470" s="8"/>
      <c r="I470" s="8"/>
      <c r="M470" s="57"/>
      <c r="N470" s="8"/>
      <c r="O470" s="8"/>
      <c r="P470" s="8"/>
      <c r="Q470" s="8"/>
      <c r="R470" s="8"/>
      <c r="S470" s="8"/>
      <c r="T470" s="8"/>
      <c r="U470" s="8"/>
      <c r="V470" s="8"/>
      <c r="W470" s="8"/>
      <c r="X470" s="8"/>
      <c r="Y470" s="8"/>
      <c r="Z470" s="8"/>
    </row>
    <row r="471">
      <c r="A471" s="8"/>
      <c r="B471" s="8"/>
      <c r="C471" s="8"/>
      <c r="D471" s="8"/>
      <c r="E471" s="8"/>
      <c r="F471" s="8"/>
      <c r="G471" s="8"/>
      <c r="H471" s="8"/>
      <c r="I471" s="8"/>
      <c r="M471" s="57"/>
      <c r="N471" s="8"/>
      <c r="O471" s="8"/>
      <c r="P471" s="8"/>
      <c r="Q471" s="8"/>
      <c r="R471" s="8"/>
      <c r="S471" s="8"/>
      <c r="T471" s="8"/>
      <c r="U471" s="8"/>
      <c r="V471" s="8"/>
      <c r="W471" s="8"/>
      <c r="X471" s="8"/>
      <c r="Y471" s="8"/>
      <c r="Z471" s="8"/>
    </row>
    <row r="472">
      <c r="A472" s="8"/>
      <c r="B472" s="8"/>
      <c r="C472" s="8"/>
      <c r="D472" s="8"/>
      <c r="E472" s="8"/>
      <c r="F472" s="8"/>
      <c r="G472" s="8"/>
      <c r="H472" s="8"/>
      <c r="I472" s="8"/>
      <c r="M472" s="57"/>
      <c r="N472" s="8"/>
      <c r="O472" s="8"/>
      <c r="P472" s="8"/>
      <c r="Q472" s="8"/>
      <c r="R472" s="8"/>
      <c r="S472" s="8"/>
      <c r="T472" s="8"/>
      <c r="U472" s="8"/>
      <c r="V472" s="8"/>
      <c r="W472" s="8"/>
      <c r="X472" s="8"/>
      <c r="Y472" s="8"/>
      <c r="Z472" s="8"/>
    </row>
    <row r="473">
      <c r="A473" s="8"/>
      <c r="B473" s="8"/>
      <c r="C473" s="8"/>
      <c r="D473" s="8"/>
      <c r="E473" s="8"/>
      <c r="F473" s="8"/>
      <c r="G473" s="8"/>
      <c r="H473" s="8"/>
      <c r="I473" s="8"/>
      <c r="M473" s="57"/>
      <c r="N473" s="8"/>
      <c r="O473" s="8"/>
      <c r="P473" s="8"/>
      <c r="Q473" s="8"/>
      <c r="R473" s="8"/>
      <c r="S473" s="8"/>
      <c r="T473" s="8"/>
      <c r="U473" s="8"/>
      <c r="V473" s="8"/>
      <c r="W473" s="8"/>
      <c r="X473" s="8"/>
      <c r="Y473" s="8"/>
      <c r="Z473" s="8"/>
    </row>
    <row r="474">
      <c r="A474" s="8"/>
      <c r="B474" s="8"/>
      <c r="C474" s="8"/>
      <c r="D474" s="8"/>
      <c r="E474" s="8"/>
      <c r="F474" s="8"/>
      <c r="G474" s="8"/>
      <c r="H474" s="8"/>
      <c r="I474" s="8"/>
      <c r="M474" s="57"/>
      <c r="N474" s="8"/>
      <c r="O474" s="8"/>
      <c r="P474" s="8"/>
      <c r="Q474" s="8"/>
      <c r="R474" s="8"/>
      <c r="S474" s="8"/>
      <c r="T474" s="8"/>
      <c r="U474" s="8"/>
      <c r="V474" s="8"/>
      <c r="W474" s="8"/>
      <c r="X474" s="8"/>
      <c r="Y474" s="8"/>
      <c r="Z474" s="8"/>
    </row>
    <row r="475">
      <c r="A475" s="8"/>
      <c r="B475" s="8"/>
      <c r="C475" s="8"/>
      <c r="D475" s="8"/>
      <c r="E475" s="8"/>
      <c r="F475" s="8"/>
      <c r="G475" s="8"/>
      <c r="H475" s="8"/>
      <c r="I475" s="8"/>
      <c r="M475" s="57"/>
      <c r="N475" s="8"/>
      <c r="O475" s="8"/>
      <c r="P475" s="8"/>
      <c r="Q475" s="8"/>
      <c r="R475" s="8"/>
      <c r="S475" s="8"/>
      <c r="T475" s="8"/>
      <c r="U475" s="8"/>
      <c r="V475" s="8"/>
      <c r="W475" s="8"/>
      <c r="X475" s="8"/>
      <c r="Y475" s="8"/>
      <c r="Z475" s="8"/>
    </row>
    <row r="476">
      <c r="A476" s="8"/>
      <c r="B476" s="8"/>
      <c r="C476" s="8"/>
      <c r="D476" s="8"/>
      <c r="E476" s="8"/>
      <c r="F476" s="8"/>
      <c r="G476" s="8"/>
      <c r="H476" s="8"/>
      <c r="I476" s="8"/>
      <c r="M476" s="57"/>
      <c r="N476" s="8"/>
      <c r="O476" s="8"/>
      <c r="P476" s="8"/>
      <c r="Q476" s="8"/>
      <c r="R476" s="8"/>
      <c r="S476" s="8"/>
      <c r="T476" s="8"/>
      <c r="U476" s="8"/>
      <c r="V476" s="8"/>
      <c r="W476" s="8"/>
      <c r="X476" s="8"/>
      <c r="Y476" s="8"/>
      <c r="Z476" s="8"/>
    </row>
    <row r="477">
      <c r="A477" s="8"/>
      <c r="B477" s="8"/>
      <c r="C477" s="8"/>
      <c r="D477" s="8"/>
      <c r="E477" s="8"/>
      <c r="F477" s="8"/>
      <c r="G477" s="8"/>
      <c r="H477" s="8"/>
      <c r="I477" s="8"/>
      <c r="M477" s="57"/>
      <c r="N477" s="8"/>
      <c r="O477" s="8"/>
      <c r="P477" s="8"/>
      <c r="Q477" s="8"/>
      <c r="R477" s="8"/>
      <c r="S477" s="8"/>
      <c r="T477" s="8"/>
      <c r="U477" s="8"/>
      <c r="V477" s="8"/>
      <c r="W477" s="8"/>
      <c r="X477" s="8"/>
      <c r="Y477" s="8"/>
      <c r="Z477" s="8"/>
    </row>
    <row r="478">
      <c r="A478" s="8"/>
      <c r="B478" s="8"/>
      <c r="C478" s="8"/>
      <c r="D478" s="8"/>
      <c r="E478" s="8"/>
      <c r="F478" s="8"/>
      <c r="G478" s="8"/>
      <c r="H478" s="8"/>
      <c r="I478" s="8"/>
      <c r="M478" s="57"/>
      <c r="N478" s="8"/>
      <c r="O478" s="8"/>
      <c r="P478" s="8"/>
      <c r="Q478" s="8"/>
      <c r="R478" s="8"/>
      <c r="S478" s="8"/>
      <c r="T478" s="8"/>
      <c r="U478" s="8"/>
      <c r="V478" s="8"/>
      <c r="W478" s="8"/>
      <c r="X478" s="8"/>
      <c r="Y478" s="8"/>
      <c r="Z478" s="8"/>
    </row>
    <row r="479">
      <c r="A479" s="8"/>
      <c r="B479" s="8"/>
      <c r="C479" s="8"/>
      <c r="D479" s="8"/>
      <c r="E479" s="8"/>
      <c r="F479" s="8"/>
      <c r="G479" s="8"/>
      <c r="H479" s="8"/>
      <c r="I479" s="8"/>
      <c r="M479" s="57"/>
      <c r="N479" s="8"/>
      <c r="O479" s="8"/>
      <c r="P479" s="8"/>
      <c r="Q479" s="8"/>
      <c r="R479" s="8"/>
      <c r="S479" s="8"/>
      <c r="T479" s="8"/>
      <c r="U479" s="8"/>
      <c r="V479" s="8"/>
      <c r="W479" s="8"/>
      <c r="X479" s="8"/>
      <c r="Y479" s="8"/>
      <c r="Z479" s="8"/>
    </row>
    <row r="480">
      <c r="A480" s="8"/>
      <c r="B480" s="8"/>
      <c r="C480" s="8"/>
      <c r="D480" s="8"/>
      <c r="E480" s="8"/>
      <c r="F480" s="8"/>
      <c r="G480" s="8"/>
      <c r="H480" s="8"/>
      <c r="I480" s="8"/>
      <c r="M480" s="57"/>
      <c r="N480" s="8"/>
      <c r="O480" s="8"/>
      <c r="P480" s="8"/>
      <c r="Q480" s="8"/>
      <c r="R480" s="8"/>
      <c r="S480" s="8"/>
      <c r="T480" s="8"/>
      <c r="U480" s="8"/>
      <c r="V480" s="8"/>
      <c r="W480" s="8"/>
      <c r="X480" s="8"/>
      <c r="Y480" s="8"/>
      <c r="Z480" s="8"/>
    </row>
    <row r="481">
      <c r="A481" s="8"/>
      <c r="B481" s="8"/>
      <c r="C481" s="8"/>
      <c r="D481" s="8"/>
      <c r="E481" s="8"/>
      <c r="F481" s="8"/>
      <c r="G481" s="8"/>
      <c r="H481" s="8"/>
      <c r="I481" s="8"/>
      <c r="M481" s="57"/>
      <c r="N481" s="8"/>
      <c r="O481" s="8"/>
      <c r="P481" s="8"/>
      <c r="Q481" s="8"/>
      <c r="R481" s="8"/>
      <c r="S481" s="8"/>
      <c r="T481" s="8"/>
      <c r="U481" s="8"/>
      <c r="V481" s="8"/>
      <c r="W481" s="8"/>
      <c r="X481" s="8"/>
      <c r="Y481" s="8"/>
      <c r="Z481" s="8"/>
    </row>
    <row r="482">
      <c r="A482" s="8"/>
      <c r="B482" s="8"/>
      <c r="C482" s="8"/>
      <c r="D482" s="8"/>
      <c r="E482" s="8"/>
      <c r="F482" s="8"/>
      <c r="G482" s="8"/>
      <c r="H482" s="8"/>
      <c r="I482" s="8"/>
      <c r="M482" s="57"/>
      <c r="N482" s="8"/>
      <c r="O482" s="8"/>
      <c r="P482" s="8"/>
      <c r="Q482" s="8"/>
      <c r="R482" s="8"/>
      <c r="S482" s="8"/>
      <c r="T482" s="8"/>
      <c r="U482" s="8"/>
      <c r="V482" s="8"/>
      <c r="W482" s="8"/>
      <c r="X482" s="8"/>
      <c r="Y482" s="8"/>
      <c r="Z482" s="8"/>
    </row>
    <row r="483">
      <c r="A483" s="8"/>
      <c r="B483" s="8"/>
      <c r="C483" s="8"/>
      <c r="D483" s="8"/>
      <c r="E483" s="8"/>
      <c r="F483" s="8"/>
      <c r="G483" s="8"/>
      <c r="H483" s="8"/>
      <c r="I483" s="8"/>
      <c r="M483" s="57"/>
      <c r="N483" s="8"/>
      <c r="O483" s="8"/>
      <c r="P483" s="8"/>
      <c r="Q483" s="8"/>
      <c r="R483" s="8"/>
      <c r="S483" s="8"/>
      <c r="T483" s="8"/>
      <c r="U483" s="8"/>
      <c r="V483" s="8"/>
      <c r="W483" s="8"/>
      <c r="X483" s="8"/>
      <c r="Y483" s="8"/>
      <c r="Z483" s="8"/>
    </row>
    <row r="484">
      <c r="A484" s="8"/>
      <c r="B484" s="8"/>
      <c r="C484" s="8"/>
      <c r="D484" s="8"/>
      <c r="E484" s="8"/>
      <c r="F484" s="8"/>
      <c r="G484" s="8"/>
      <c r="H484" s="8"/>
      <c r="I484" s="8"/>
      <c r="M484" s="57"/>
      <c r="N484" s="8"/>
      <c r="O484" s="8"/>
      <c r="P484" s="8"/>
      <c r="Q484" s="8"/>
      <c r="R484" s="8"/>
      <c r="S484" s="8"/>
      <c r="T484" s="8"/>
      <c r="U484" s="8"/>
      <c r="V484" s="8"/>
      <c r="W484" s="8"/>
      <c r="X484" s="8"/>
      <c r="Y484" s="8"/>
      <c r="Z484" s="8"/>
    </row>
    <row r="485">
      <c r="A485" s="8"/>
      <c r="B485" s="8"/>
      <c r="C485" s="8"/>
      <c r="D485" s="8"/>
      <c r="E485" s="8"/>
      <c r="F485" s="8"/>
      <c r="G485" s="8"/>
      <c r="H485" s="8"/>
      <c r="I485" s="8"/>
      <c r="M485" s="57"/>
      <c r="N485" s="8"/>
      <c r="O485" s="8"/>
      <c r="P485" s="8"/>
      <c r="Q485" s="8"/>
      <c r="R485" s="8"/>
      <c r="S485" s="8"/>
      <c r="T485" s="8"/>
      <c r="U485" s="8"/>
      <c r="V485" s="8"/>
      <c r="W485" s="8"/>
      <c r="X485" s="8"/>
      <c r="Y485" s="8"/>
      <c r="Z485" s="8"/>
    </row>
    <row r="486">
      <c r="A486" s="8"/>
      <c r="B486" s="8"/>
      <c r="C486" s="8"/>
      <c r="D486" s="8"/>
      <c r="E486" s="8"/>
      <c r="F486" s="8"/>
      <c r="G486" s="8"/>
      <c r="H486" s="8"/>
      <c r="I486" s="8"/>
      <c r="M486" s="57"/>
      <c r="N486" s="8"/>
      <c r="O486" s="8"/>
      <c r="P486" s="8"/>
      <c r="Q486" s="8"/>
      <c r="R486" s="8"/>
      <c r="S486" s="8"/>
      <c r="T486" s="8"/>
      <c r="U486" s="8"/>
      <c r="V486" s="8"/>
      <c r="W486" s="8"/>
      <c r="X486" s="8"/>
      <c r="Y486" s="8"/>
      <c r="Z486" s="8"/>
    </row>
    <row r="487">
      <c r="A487" s="8"/>
      <c r="B487" s="8"/>
      <c r="C487" s="8"/>
      <c r="D487" s="8"/>
      <c r="E487" s="8"/>
      <c r="F487" s="8"/>
      <c r="G487" s="8"/>
      <c r="H487" s="8"/>
      <c r="I487" s="8"/>
      <c r="M487" s="57"/>
      <c r="N487" s="8"/>
      <c r="O487" s="8"/>
      <c r="P487" s="8"/>
      <c r="Q487" s="8"/>
      <c r="R487" s="8"/>
      <c r="S487" s="8"/>
      <c r="T487" s="8"/>
      <c r="U487" s="8"/>
      <c r="V487" s="8"/>
      <c r="W487" s="8"/>
      <c r="X487" s="8"/>
      <c r="Y487" s="8"/>
      <c r="Z487" s="8"/>
    </row>
    <row r="488">
      <c r="A488" s="8"/>
      <c r="B488" s="8"/>
      <c r="C488" s="8"/>
      <c r="D488" s="8"/>
      <c r="E488" s="8"/>
      <c r="F488" s="8"/>
      <c r="G488" s="8"/>
      <c r="H488" s="8"/>
      <c r="I488" s="8"/>
      <c r="M488" s="57"/>
      <c r="N488" s="8"/>
      <c r="O488" s="8"/>
      <c r="P488" s="8"/>
      <c r="Q488" s="8"/>
      <c r="R488" s="8"/>
      <c r="S488" s="8"/>
      <c r="T488" s="8"/>
      <c r="U488" s="8"/>
      <c r="V488" s="8"/>
      <c r="W488" s="8"/>
      <c r="X488" s="8"/>
      <c r="Y488" s="8"/>
      <c r="Z488" s="8"/>
    </row>
    <row r="489">
      <c r="A489" s="8"/>
      <c r="B489" s="8"/>
      <c r="C489" s="8"/>
      <c r="D489" s="8"/>
      <c r="E489" s="8"/>
      <c r="F489" s="8"/>
      <c r="G489" s="8"/>
      <c r="H489" s="8"/>
      <c r="I489" s="8"/>
      <c r="M489" s="57"/>
      <c r="N489" s="8"/>
      <c r="O489" s="8"/>
      <c r="P489" s="8"/>
      <c r="Q489" s="8"/>
      <c r="R489" s="8"/>
      <c r="S489" s="8"/>
      <c r="T489" s="8"/>
      <c r="U489" s="8"/>
      <c r="V489" s="8"/>
      <c r="W489" s="8"/>
      <c r="X489" s="8"/>
      <c r="Y489" s="8"/>
      <c r="Z489" s="8"/>
    </row>
    <row r="490">
      <c r="A490" s="8"/>
      <c r="B490" s="8"/>
      <c r="C490" s="8"/>
      <c r="D490" s="8"/>
      <c r="E490" s="8"/>
      <c r="F490" s="8"/>
      <c r="G490" s="8"/>
      <c r="H490" s="8"/>
      <c r="I490" s="8"/>
      <c r="M490" s="57"/>
      <c r="N490" s="8"/>
      <c r="O490" s="8"/>
      <c r="P490" s="8"/>
      <c r="Q490" s="8"/>
      <c r="R490" s="8"/>
      <c r="S490" s="8"/>
      <c r="T490" s="8"/>
      <c r="U490" s="8"/>
      <c r="V490" s="8"/>
      <c r="W490" s="8"/>
      <c r="X490" s="8"/>
      <c r="Y490" s="8"/>
      <c r="Z490" s="8"/>
    </row>
    <row r="491">
      <c r="A491" s="8"/>
      <c r="B491" s="8"/>
      <c r="C491" s="8"/>
      <c r="D491" s="8"/>
      <c r="E491" s="8"/>
      <c r="F491" s="8"/>
      <c r="G491" s="8"/>
      <c r="H491" s="8"/>
      <c r="I491" s="8"/>
      <c r="M491" s="57"/>
      <c r="N491" s="8"/>
      <c r="O491" s="8"/>
      <c r="P491" s="8"/>
      <c r="Q491" s="8"/>
      <c r="R491" s="8"/>
      <c r="S491" s="8"/>
      <c r="T491" s="8"/>
      <c r="U491" s="8"/>
      <c r="V491" s="8"/>
      <c r="W491" s="8"/>
      <c r="X491" s="8"/>
      <c r="Y491" s="8"/>
      <c r="Z491" s="8"/>
    </row>
    <row r="492">
      <c r="A492" s="8"/>
      <c r="B492" s="8"/>
      <c r="C492" s="8"/>
      <c r="D492" s="8"/>
      <c r="E492" s="8"/>
      <c r="F492" s="8"/>
      <c r="G492" s="8"/>
      <c r="H492" s="8"/>
      <c r="I492" s="8"/>
      <c r="M492" s="57"/>
      <c r="N492" s="8"/>
      <c r="O492" s="8"/>
      <c r="P492" s="8"/>
      <c r="Q492" s="8"/>
      <c r="R492" s="8"/>
      <c r="S492" s="8"/>
      <c r="T492" s="8"/>
      <c r="U492" s="8"/>
      <c r="V492" s="8"/>
      <c r="W492" s="8"/>
      <c r="X492" s="8"/>
      <c r="Y492" s="8"/>
      <c r="Z492" s="8"/>
    </row>
    <row r="493">
      <c r="A493" s="8"/>
      <c r="B493" s="8"/>
      <c r="C493" s="8"/>
      <c r="D493" s="8"/>
      <c r="E493" s="8"/>
      <c r="F493" s="8"/>
      <c r="G493" s="8"/>
      <c r="H493" s="8"/>
      <c r="I493" s="8"/>
      <c r="M493" s="57"/>
      <c r="N493" s="8"/>
      <c r="O493" s="8"/>
      <c r="P493" s="8"/>
      <c r="Q493" s="8"/>
      <c r="R493" s="8"/>
      <c r="S493" s="8"/>
      <c r="T493" s="8"/>
      <c r="U493" s="8"/>
      <c r="V493" s="8"/>
      <c r="W493" s="8"/>
      <c r="X493" s="8"/>
      <c r="Y493" s="8"/>
      <c r="Z493" s="8"/>
    </row>
    <row r="494">
      <c r="A494" s="8"/>
      <c r="B494" s="8"/>
      <c r="C494" s="8"/>
      <c r="D494" s="8"/>
      <c r="E494" s="8"/>
      <c r="F494" s="8"/>
      <c r="G494" s="8"/>
      <c r="H494" s="8"/>
      <c r="I494" s="8"/>
      <c r="M494" s="57"/>
      <c r="N494" s="8"/>
      <c r="O494" s="8"/>
      <c r="P494" s="8"/>
      <c r="Q494" s="8"/>
      <c r="R494" s="8"/>
      <c r="S494" s="8"/>
      <c r="T494" s="8"/>
      <c r="U494" s="8"/>
      <c r="V494" s="8"/>
      <c r="W494" s="8"/>
      <c r="X494" s="8"/>
      <c r="Y494" s="8"/>
      <c r="Z494" s="8"/>
    </row>
    <row r="495">
      <c r="A495" s="8"/>
      <c r="B495" s="8"/>
      <c r="C495" s="8"/>
      <c r="D495" s="8"/>
      <c r="E495" s="8"/>
      <c r="F495" s="8"/>
      <c r="G495" s="8"/>
      <c r="H495" s="8"/>
      <c r="I495" s="8"/>
      <c r="M495" s="57"/>
      <c r="N495" s="8"/>
      <c r="O495" s="8"/>
      <c r="P495" s="8"/>
      <c r="Q495" s="8"/>
      <c r="R495" s="8"/>
      <c r="S495" s="8"/>
      <c r="T495" s="8"/>
      <c r="U495" s="8"/>
      <c r="V495" s="8"/>
      <c r="W495" s="8"/>
      <c r="X495" s="8"/>
      <c r="Y495" s="8"/>
      <c r="Z495" s="8"/>
    </row>
    <row r="496">
      <c r="A496" s="8"/>
      <c r="B496" s="8"/>
      <c r="C496" s="8"/>
      <c r="D496" s="8"/>
      <c r="E496" s="8"/>
      <c r="F496" s="8"/>
      <c r="G496" s="8"/>
      <c r="H496" s="8"/>
      <c r="I496" s="8"/>
      <c r="M496" s="57"/>
      <c r="N496" s="8"/>
      <c r="O496" s="8"/>
      <c r="P496" s="8"/>
      <c r="Q496" s="8"/>
      <c r="R496" s="8"/>
      <c r="S496" s="8"/>
      <c r="T496" s="8"/>
      <c r="U496" s="8"/>
      <c r="V496" s="8"/>
      <c r="W496" s="8"/>
      <c r="X496" s="8"/>
      <c r="Y496" s="8"/>
      <c r="Z496" s="8"/>
    </row>
    <row r="497">
      <c r="A497" s="8"/>
      <c r="B497" s="8"/>
      <c r="C497" s="8"/>
      <c r="D497" s="8"/>
      <c r="E497" s="8"/>
      <c r="F497" s="8"/>
      <c r="G497" s="8"/>
      <c r="H497" s="8"/>
      <c r="I497" s="8"/>
      <c r="M497" s="57"/>
      <c r="N497" s="8"/>
      <c r="O497" s="8"/>
      <c r="P497" s="8"/>
      <c r="Q497" s="8"/>
      <c r="R497" s="8"/>
      <c r="S497" s="8"/>
      <c r="T497" s="8"/>
      <c r="U497" s="8"/>
      <c r="V497" s="8"/>
      <c r="W497" s="8"/>
      <c r="X497" s="8"/>
      <c r="Y497" s="8"/>
      <c r="Z497" s="8"/>
    </row>
    <row r="498">
      <c r="A498" s="8"/>
      <c r="B498" s="8"/>
      <c r="C498" s="8"/>
      <c r="D498" s="8"/>
      <c r="E498" s="8"/>
      <c r="F498" s="8"/>
      <c r="G498" s="8"/>
      <c r="H498" s="8"/>
      <c r="I498" s="8"/>
      <c r="M498" s="57"/>
      <c r="N498" s="8"/>
      <c r="O498" s="8"/>
      <c r="P498" s="8"/>
      <c r="Q498" s="8"/>
      <c r="R498" s="8"/>
      <c r="S498" s="8"/>
      <c r="T498" s="8"/>
      <c r="U498" s="8"/>
      <c r="V498" s="8"/>
      <c r="W498" s="8"/>
      <c r="X498" s="8"/>
      <c r="Y498" s="8"/>
      <c r="Z498" s="8"/>
    </row>
    <row r="499">
      <c r="A499" s="8"/>
      <c r="B499" s="8"/>
      <c r="C499" s="8"/>
      <c r="D499" s="8"/>
      <c r="E499" s="8"/>
      <c r="F499" s="8"/>
      <c r="G499" s="8"/>
      <c r="H499" s="8"/>
      <c r="I499" s="8"/>
      <c r="M499" s="57"/>
      <c r="N499" s="8"/>
      <c r="O499" s="8"/>
      <c r="P499" s="8"/>
      <c r="Q499" s="8"/>
      <c r="R499" s="8"/>
      <c r="S499" s="8"/>
      <c r="T499" s="8"/>
      <c r="U499" s="8"/>
      <c r="V499" s="8"/>
      <c r="W499" s="8"/>
      <c r="X499" s="8"/>
      <c r="Y499" s="8"/>
      <c r="Z499" s="8"/>
    </row>
    <row r="500">
      <c r="A500" s="8"/>
      <c r="B500" s="8"/>
      <c r="C500" s="8"/>
      <c r="D500" s="8"/>
      <c r="E500" s="8"/>
      <c r="F500" s="8"/>
      <c r="G500" s="8"/>
      <c r="H500" s="8"/>
      <c r="I500" s="8"/>
      <c r="M500" s="57"/>
      <c r="N500" s="8"/>
      <c r="O500" s="8"/>
      <c r="P500" s="8"/>
      <c r="Q500" s="8"/>
      <c r="R500" s="8"/>
      <c r="S500" s="8"/>
      <c r="T500" s="8"/>
      <c r="U500" s="8"/>
      <c r="V500" s="8"/>
      <c r="W500" s="8"/>
      <c r="X500" s="8"/>
      <c r="Y500" s="8"/>
      <c r="Z500" s="8"/>
    </row>
    <row r="501">
      <c r="A501" s="8"/>
      <c r="B501" s="8"/>
      <c r="C501" s="8"/>
      <c r="D501" s="8"/>
      <c r="E501" s="8"/>
      <c r="F501" s="8"/>
      <c r="G501" s="8"/>
      <c r="H501" s="8"/>
      <c r="I501" s="8"/>
      <c r="M501" s="57"/>
      <c r="N501" s="8"/>
      <c r="O501" s="8"/>
      <c r="P501" s="8"/>
      <c r="Q501" s="8"/>
      <c r="R501" s="8"/>
      <c r="S501" s="8"/>
      <c r="T501" s="8"/>
      <c r="U501" s="8"/>
      <c r="V501" s="8"/>
      <c r="W501" s="8"/>
      <c r="X501" s="8"/>
      <c r="Y501" s="8"/>
      <c r="Z501" s="8"/>
    </row>
    <row r="502">
      <c r="A502" s="8"/>
      <c r="B502" s="8"/>
      <c r="C502" s="8"/>
      <c r="D502" s="8"/>
      <c r="E502" s="8"/>
      <c r="F502" s="8"/>
      <c r="G502" s="8"/>
      <c r="H502" s="8"/>
      <c r="I502" s="8"/>
      <c r="M502" s="57"/>
      <c r="N502" s="8"/>
      <c r="O502" s="8"/>
      <c r="P502" s="8"/>
      <c r="Q502" s="8"/>
      <c r="R502" s="8"/>
      <c r="S502" s="8"/>
      <c r="T502" s="8"/>
      <c r="U502" s="8"/>
      <c r="V502" s="8"/>
      <c r="W502" s="8"/>
      <c r="X502" s="8"/>
      <c r="Y502" s="8"/>
      <c r="Z502" s="8"/>
    </row>
    <row r="503">
      <c r="A503" s="8"/>
      <c r="B503" s="8"/>
      <c r="C503" s="8"/>
      <c r="D503" s="8"/>
      <c r="E503" s="8"/>
      <c r="F503" s="8"/>
      <c r="G503" s="8"/>
      <c r="H503" s="8"/>
      <c r="I503" s="8"/>
      <c r="M503" s="57"/>
      <c r="N503" s="8"/>
      <c r="O503" s="8"/>
      <c r="P503" s="8"/>
      <c r="Q503" s="8"/>
      <c r="R503" s="8"/>
      <c r="S503" s="8"/>
      <c r="T503" s="8"/>
      <c r="U503" s="8"/>
      <c r="V503" s="8"/>
      <c r="W503" s="8"/>
      <c r="X503" s="8"/>
      <c r="Y503" s="8"/>
      <c r="Z503" s="8"/>
    </row>
    <row r="504">
      <c r="A504" s="8"/>
      <c r="B504" s="8"/>
      <c r="C504" s="8"/>
      <c r="D504" s="8"/>
      <c r="E504" s="8"/>
      <c r="F504" s="8"/>
      <c r="G504" s="8"/>
      <c r="H504" s="8"/>
      <c r="I504" s="8"/>
      <c r="M504" s="57"/>
      <c r="N504" s="8"/>
      <c r="O504" s="8"/>
      <c r="P504" s="8"/>
      <c r="Q504" s="8"/>
      <c r="R504" s="8"/>
      <c r="S504" s="8"/>
      <c r="T504" s="8"/>
      <c r="U504" s="8"/>
      <c r="V504" s="8"/>
      <c r="W504" s="8"/>
      <c r="X504" s="8"/>
      <c r="Y504" s="8"/>
      <c r="Z504" s="8"/>
    </row>
    <row r="505">
      <c r="A505" s="8"/>
      <c r="B505" s="8"/>
      <c r="C505" s="8"/>
      <c r="D505" s="8"/>
      <c r="E505" s="8"/>
      <c r="F505" s="8"/>
      <c r="G505" s="8"/>
      <c r="H505" s="8"/>
      <c r="I505" s="8"/>
      <c r="M505" s="57"/>
      <c r="N505" s="8"/>
      <c r="O505" s="8"/>
      <c r="P505" s="8"/>
      <c r="Q505" s="8"/>
      <c r="R505" s="8"/>
      <c r="S505" s="8"/>
      <c r="T505" s="8"/>
      <c r="U505" s="8"/>
      <c r="V505" s="8"/>
      <c r="W505" s="8"/>
      <c r="X505" s="8"/>
      <c r="Y505" s="8"/>
      <c r="Z505" s="8"/>
    </row>
    <row r="506">
      <c r="A506" s="8"/>
      <c r="B506" s="8"/>
      <c r="C506" s="8"/>
      <c r="D506" s="8"/>
      <c r="E506" s="8"/>
      <c r="F506" s="8"/>
      <c r="G506" s="8"/>
      <c r="H506" s="8"/>
      <c r="I506" s="8"/>
      <c r="M506" s="57"/>
      <c r="N506" s="8"/>
      <c r="O506" s="8"/>
      <c r="P506" s="8"/>
      <c r="Q506" s="8"/>
      <c r="R506" s="8"/>
      <c r="S506" s="8"/>
      <c r="T506" s="8"/>
      <c r="U506" s="8"/>
      <c r="V506" s="8"/>
      <c r="W506" s="8"/>
      <c r="X506" s="8"/>
      <c r="Y506" s="8"/>
      <c r="Z506" s="8"/>
    </row>
    <row r="507">
      <c r="A507" s="8"/>
      <c r="B507" s="8"/>
      <c r="C507" s="8"/>
      <c r="D507" s="8"/>
      <c r="E507" s="8"/>
      <c r="F507" s="8"/>
      <c r="G507" s="8"/>
      <c r="H507" s="8"/>
      <c r="I507" s="8"/>
      <c r="M507" s="57"/>
      <c r="N507" s="8"/>
      <c r="O507" s="8"/>
      <c r="P507" s="8"/>
      <c r="Q507" s="8"/>
      <c r="R507" s="8"/>
      <c r="S507" s="8"/>
      <c r="T507" s="8"/>
      <c r="U507" s="8"/>
      <c r="V507" s="8"/>
      <c r="W507" s="8"/>
      <c r="X507" s="8"/>
      <c r="Y507" s="8"/>
      <c r="Z507" s="8"/>
    </row>
    <row r="508">
      <c r="A508" s="8"/>
      <c r="B508" s="8"/>
      <c r="C508" s="8"/>
      <c r="D508" s="8"/>
      <c r="E508" s="8"/>
      <c r="F508" s="8"/>
      <c r="G508" s="8"/>
      <c r="H508" s="8"/>
      <c r="I508" s="8"/>
      <c r="M508" s="57"/>
      <c r="N508" s="8"/>
      <c r="O508" s="8"/>
      <c r="P508" s="8"/>
      <c r="Q508" s="8"/>
      <c r="R508" s="8"/>
      <c r="S508" s="8"/>
      <c r="T508" s="8"/>
      <c r="U508" s="8"/>
      <c r="V508" s="8"/>
      <c r="W508" s="8"/>
      <c r="X508" s="8"/>
      <c r="Y508" s="8"/>
      <c r="Z508" s="8"/>
    </row>
    <row r="509">
      <c r="A509" s="8"/>
      <c r="B509" s="8"/>
      <c r="C509" s="8"/>
      <c r="D509" s="8"/>
      <c r="E509" s="8"/>
      <c r="F509" s="8"/>
      <c r="G509" s="8"/>
      <c r="H509" s="8"/>
      <c r="I509" s="8"/>
      <c r="M509" s="57"/>
      <c r="N509" s="8"/>
      <c r="O509" s="8"/>
      <c r="P509" s="8"/>
      <c r="Q509" s="8"/>
      <c r="R509" s="8"/>
      <c r="S509" s="8"/>
      <c r="T509" s="8"/>
      <c r="U509" s="8"/>
      <c r="V509" s="8"/>
      <c r="W509" s="8"/>
      <c r="X509" s="8"/>
      <c r="Y509" s="8"/>
      <c r="Z509" s="8"/>
    </row>
    <row r="510">
      <c r="A510" s="8"/>
      <c r="B510" s="8"/>
      <c r="C510" s="8"/>
      <c r="D510" s="8"/>
      <c r="E510" s="8"/>
      <c r="F510" s="8"/>
      <c r="G510" s="8"/>
      <c r="H510" s="8"/>
      <c r="I510" s="8"/>
      <c r="M510" s="57"/>
      <c r="N510" s="8"/>
      <c r="O510" s="8"/>
      <c r="P510" s="8"/>
      <c r="Q510" s="8"/>
      <c r="R510" s="8"/>
      <c r="S510" s="8"/>
      <c r="T510" s="8"/>
      <c r="U510" s="8"/>
      <c r="V510" s="8"/>
      <c r="W510" s="8"/>
      <c r="X510" s="8"/>
      <c r="Y510" s="8"/>
      <c r="Z510" s="8"/>
    </row>
    <row r="511">
      <c r="A511" s="8"/>
      <c r="B511" s="8"/>
      <c r="C511" s="8"/>
      <c r="D511" s="8"/>
      <c r="E511" s="8"/>
      <c r="F511" s="8"/>
      <c r="G511" s="8"/>
      <c r="H511" s="8"/>
      <c r="I511" s="8"/>
      <c r="M511" s="57"/>
      <c r="N511" s="8"/>
      <c r="O511" s="8"/>
      <c r="P511" s="8"/>
      <c r="Q511" s="8"/>
      <c r="R511" s="8"/>
      <c r="S511" s="8"/>
      <c r="T511" s="8"/>
      <c r="U511" s="8"/>
      <c r="V511" s="8"/>
      <c r="W511" s="8"/>
      <c r="X511" s="8"/>
      <c r="Y511" s="8"/>
      <c r="Z511" s="8"/>
    </row>
    <row r="512">
      <c r="A512" s="8"/>
      <c r="B512" s="8"/>
      <c r="C512" s="8"/>
      <c r="D512" s="8"/>
      <c r="E512" s="8"/>
      <c r="F512" s="8"/>
      <c r="G512" s="8"/>
      <c r="H512" s="8"/>
      <c r="I512" s="8"/>
      <c r="M512" s="57"/>
      <c r="N512" s="8"/>
      <c r="O512" s="8"/>
      <c r="P512" s="8"/>
      <c r="Q512" s="8"/>
      <c r="R512" s="8"/>
      <c r="S512" s="8"/>
      <c r="T512" s="8"/>
      <c r="U512" s="8"/>
      <c r="V512" s="8"/>
      <c r="W512" s="8"/>
      <c r="X512" s="8"/>
      <c r="Y512" s="8"/>
      <c r="Z512" s="8"/>
    </row>
    <row r="513">
      <c r="A513" s="8"/>
      <c r="B513" s="8"/>
      <c r="C513" s="8"/>
      <c r="D513" s="8"/>
      <c r="E513" s="8"/>
      <c r="F513" s="8"/>
      <c r="G513" s="8"/>
      <c r="H513" s="8"/>
      <c r="I513" s="8"/>
      <c r="M513" s="57"/>
      <c r="N513" s="8"/>
      <c r="O513" s="8"/>
      <c r="P513" s="8"/>
      <c r="Q513" s="8"/>
      <c r="R513" s="8"/>
      <c r="S513" s="8"/>
      <c r="T513" s="8"/>
      <c r="U513" s="8"/>
      <c r="V513" s="8"/>
      <c r="W513" s="8"/>
      <c r="X513" s="8"/>
      <c r="Y513" s="8"/>
      <c r="Z513" s="8"/>
    </row>
    <row r="514">
      <c r="A514" s="8"/>
      <c r="B514" s="8"/>
      <c r="C514" s="8"/>
      <c r="D514" s="8"/>
      <c r="E514" s="8"/>
      <c r="F514" s="8"/>
      <c r="G514" s="8"/>
      <c r="H514" s="8"/>
      <c r="I514" s="8"/>
      <c r="M514" s="57"/>
      <c r="N514" s="8"/>
      <c r="O514" s="8"/>
      <c r="P514" s="8"/>
      <c r="Q514" s="8"/>
      <c r="R514" s="8"/>
      <c r="S514" s="8"/>
      <c r="T514" s="8"/>
      <c r="U514" s="8"/>
      <c r="V514" s="8"/>
      <c r="W514" s="8"/>
      <c r="X514" s="8"/>
      <c r="Y514" s="8"/>
      <c r="Z514" s="8"/>
    </row>
    <row r="515">
      <c r="A515" s="8"/>
      <c r="B515" s="8"/>
      <c r="C515" s="8"/>
      <c r="D515" s="8"/>
      <c r="E515" s="8"/>
      <c r="F515" s="8"/>
      <c r="G515" s="8"/>
      <c r="H515" s="8"/>
      <c r="I515" s="8"/>
      <c r="M515" s="57"/>
      <c r="N515" s="8"/>
      <c r="O515" s="8"/>
      <c r="P515" s="8"/>
      <c r="Q515" s="8"/>
      <c r="R515" s="8"/>
      <c r="S515" s="8"/>
      <c r="T515" s="8"/>
      <c r="U515" s="8"/>
      <c r="V515" s="8"/>
      <c r="W515" s="8"/>
      <c r="X515" s="8"/>
      <c r="Y515" s="8"/>
      <c r="Z515" s="8"/>
    </row>
    <row r="516">
      <c r="A516" s="8"/>
      <c r="B516" s="8"/>
      <c r="C516" s="8"/>
      <c r="D516" s="8"/>
      <c r="E516" s="8"/>
      <c r="F516" s="8"/>
      <c r="G516" s="8"/>
      <c r="H516" s="8"/>
      <c r="I516" s="8"/>
      <c r="M516" s="57"/>
      <c r="N516" s="8"/>
      <c r="O516" s="8"/>
      <c r="P516" s="8"/>
      <c r="Q516" s="8"/>
      <c r="R516" s="8"/>
      <c r="S516" s="8"/>
      <c r="T516" s="8"/>
      <c r="U516" s="8"/>
      <c r="V516" s="8"/>
      <c r="W516" s="8"/>
      <c r="X516" s="8"/>
      <c r="Y516" s="8"/>
      <c r="Z516" s="8"/>
    </row>
    <row r="517">
      <c r="A517" s="8"/>
      <c r="B517" s="8"/>
      <c r="C517" s="8"/>
      <c r="D517" s="8"/>
      <c r="E517" s="8"/>
      <c r="F517" s="8"/>
      <c r="G517" s="8"/>
      <c r="H517" s="8"/>
      <c r="I517" s="8"/>
      <c r="M517" s="57"/>
      <c r="N517" s="8"/>
      <c r="O517" s="8"/>
      <c r="P517" s="8"/>
      <c r="Q517" s="8"/>
      <c r="R517" s="8"/>
      <c r="S517" s="8"/>
      <c r="T517" s="8"/>
      <c r="U517" s="8"/>
      <c r="V517" s="8"/>
      <c r="W517" s="8"/>
      <c r="X517" s="8"/>
      <c r="Y517" s="8"/>
      <c r="Z517" s="8"/>
    </row>
    <row r="518">
      <c r="A518" s="8"/>
      <c r="B518" s="8"/>
      <c r="C518" s="8"/>
      <c r="D518" s="8"/>
      <c r="E518" s="8"/>
      <c r="F518" s="8"/>
      <c r="G518" s="8"/>
      <c r="H518" s="8"/>
      <c r="I518" s="8"/>
      <c r="M518" s="57"/>
      <c r="N518" s="8"/>
      <c r="O518" s="8"/>
      <c r="P518" s="8"/>
      <c r="Q518" s="8"/>
      <c r="R518" s="8"/>
      <c r="S518" s="8"/>
      <c r="T518" s="8"/>
      <c r="U518" s="8"/>
      <c r="V518" s="8"/>
      <c r="W518" s="8"/>
      <c r="X518" s="8"/>
      <c r="Y518" s="8"/>
      <c r="Z518" s="8"/>
    </row>
    <row r="519">
      <c r="A519" s="8"/>
      <c r="B519" s="8"/>
      <c r="C519" s="8"/>
      <c r="D519" s="8"/>
      <c r="E519" s="8"/>
      <c r="F519" s="8"/>
      <c r="G519" s="8"/>
      <c r="H519" s="8"/>
      <c r="I519" s="8"/>
      <c r="M519" s="57"/>
      <c r="N519" s="8"/>
      <c r="O519" s="8"/>
      <c r="P519" s="8"/>
      <c r="Q519" s="8"/>
      <c r="R519" s="8"/>
      <c r="S519" s="8"/>
      <c r="T519" s="8"/>
      <c r="U519" s="8"/>
      <c r="V519" s="8"/>
      <c r="W519" s="8"/>
      <c r="X519" s="8"/>
      <c r="Y519" s="8"/>
      <c r="Z519" s="8"/>
    </row>
    <row r="520">
      <c r="A520" s="8"/>
      <c r="B520" s="8"/>
      <c r="C520" s="8"/>
      <c r="D520" s="8"/>
      <c r="E520" s="8"/>
      <c r="F520" s="8"/>
      <c r="G520" s="8"/>
      <c r="H520" s="8"/>
      <c r="I520" s="8"/>
      <c r="M520" s="57"/>
      <c r="N520" s="8"/>
      <c r="O520" s="8"/>
      <c r="P520" s="8"/>
      <c r="Q520" s="8"/>
      <c r="R520" s="8"/>
      <c r="S520" s="8"/>
      <c r="T520" s="8"/>
      <c r="U520" s="8"/>
      <c r="V520" s="8"/>
      <c r="W520" s="8"/>
      <c r="X520" s="8"/>
      <c r="Y520" s="8"/>
      <c r="Z520" s="8"/>
    </row>
    <row r="521">
      <c r="A521" s="8"/>
      <c r="B521" s="8"/>
      <c r="C521" s="8"/>
      <c r="D521" s="8"/>
      <c r="E521" s="8"/>
      <c r="F521" s="8"/>
      <c r="G521" s="8"/>
      <c r="H521" s="8"/>
      <c r="I521" s="8"/>
      <c r="M521" s="57"/>
      <c r="N521" s="8"/>
      <c r="O521" s="8"/>
      <c r="P521" s="8"/>
      <c r="Q521" s="8"/>
      <c r="R521" s="8"/>
      <c r="S521" s="8"/>
      <c r="T521" s="8"/>
      <c r="U521" s="8"/>
      <c r="V521" s="8"/>
      <c r="W521" s="8"/>
      <c r="X521" s="8"/>
      <c r="Y521" s="8"/>
      <c r="Z521" s="8"/>
    </row>
    <row r="522">
      <c r="A522" s="8"/>
      <c r="B522" s="8"/>
      <c r="C522" s="8"/>
      <c r="D522" s="8"/>
      <c r="E522" s="8"/>
      <c r="F522" s="8"/>
      <c r="G522" s="8"/>
      <c r="H522" s="8"/>
      <c r="I522" s="8"/>
      <c r="M522" s="57"/>
      <c r="N522" s="8"/>
      <c r="O522" s="8"/>
      <c r="P522" s="8"/>
      <c r="Q522" s="8"/>
      <c r="R522" s="8"/>
      <c r="S522" s="8"/>
      <c r="T522" s="8"/>
      <c r="U522" s="8"/>
      <c r="V522" s="8"/>
      <c r="W522" s="8"/>
      <c r="X522" s="8"/>
      <c r="Y522" s="8"/>
      <c r="Z522" s="8"/>
    </row>
    <row r="523">
      <c r="A523" s="8"/>
      <c r="B523" s="8"/>
      <c r="C523" s="8"/>
      <c r="D523" s="8"/>
      <c r="E523" s="8"/>
      <c r="F523" s="8"/>
      <c r="G523" s="8"/>
      <c r="H523" s="8"/>
      <c r="I523" s="8"/>
      <c r="M523" s="57"/>
      <c r="N523" s="8"/>
      <c r="O523" s="8"/>
      <c r="P523" s="8"/>
      <c r="Q523" s="8"/>
      <c r="R523" s="8"/>
      <c r="S523" s="8"/>
      <c r="T523" s="8"/>
      <c r="U523" s="8"/>
      <c r="V523" s="8"/>
      <c r="W523" s="8"/>
      <c r="X523" s="8"/>
      <c r="Y523" s="8"/>
      <c r="Z523" s="8"/>
    </row>
    <row r="524">
      <c r="A524" s="8"/>
      <c r="B524" s="8"/>
      <c r="C524" s="8"/>
      <c r="D524" s="8"/>
      <c r="E524" s="8"/>
      <c r="F524" s="8"/>
      <c r="G524" s="8"/>
      <c r="H524" s="8"/>
      <c r="I524" s="8"/>
      <c r="M524" s="57"/>
      <c r="N524" s="8"/>
      <c r="O524" s="8"/>
      <c r="P524" s="8"/>
      <c r="Q524" s="8"/>
      <c r="R524" s="8"/>
      <c r="S524" s="8"/>
      <c r="T524" s="8"/>
      <c r="U524" s="8"/>
      <c r="V524" s="8"/>
      <c r="W524" s="8"/>
      <c r="X524" s="8"/>
      <c r="Y524" s="8"/>
      <c r="Z524" s="8"/>
    </row>
    <row r="525">
      <c r="A525" s="8"/>
      <c r="B525" s="8"/>
      <c r="C525" s="8"/>
      <c r="D525" s="8"/>
      <c r="E525" s="8"/>
      <c r="F525" s="8"/>
      <c r="G525" s="8"/>
      <c r="H525" s="8"/>
      <c r="I525" s="8"/>
      <c r="M525" s="57"/>
      <c r="N525" s="8"/>
      <c r="O525" s="8"/>
      <c r="P525" s="8"/>
      <c r="Q525" s="8"/>
      <c r="R525" s="8"/>
      <c r="S525" s="8"/>
      <c r="T525" s="8"/>
      <c r="U525" s="8"/>
      <c r="V525" s="8"/>
      <c r="W525" s="8"/>
      <c r="X525" s="8"/>
      <c r="Y525" s="8"/>
      <c r="Z525" s="8"/>
    </row>
    <row r="526">
      <c r="A526" s="8"/>
      <c r="B526" s="8"/>
      <c r="C526" s="8"/>
      <c r="D526" s="8"/>
      <c r="E526" s="8"/>
      <c r="F526" s="8"/>
      <c r="G526" s="8"/>
      <c r="H526" s="8"/>
      <c r="I526" s="8"/>
      <c r="M526" s="57"/>
      <c r="N526" s="8"/>
      <c r="O526" s="8"/>
      <c r="P526" s="8"/>
      <c r="Q526" s="8"/>
      <c r="R526" s="8"/>
      <c r="S526" s="8"/>
      <c r="T526" s="8"/>
      <c r="U526" s="8"/>
      <c r="V526" s="8"/>
      <c r="W526" s="8"/>
      <c r="X526" s="8"/>
      <c r="Y526" s="8"/>
      <c r="Z526" s="8"/>
    </row>
    <row r="527">
      <c r="A527" s="8"/>
      <c r="B527" s="8"/>
      <c r="C527" s="8"/>
      <c r="D527" s="8"/>
      <c r="E527" s="8"/>
      <c r="F527" s="8"/>
      <c r="G527" s="8"/>
      <c r="H527" s="8"/>
      <c r="I527" s="8"/>
      <c r="M527" s="57"/>
      <c r="N527" s="8"/>
      <c r="O527" s="8"/>
      <c r="P527" s="8"/>
      <c r="Q527" s="8"/>
      <c r="R527" s="8"/>
      <c r="S527" s="8"/>
      <c r="T527" s="8"/>
      <c r="U527" s="8"/>
      <c r="V527" s="8"/>
      <c r="W527" s="8"/>
      <c r="X527" s="8"/>
      <c r="Y527" s="8"/>
      <c r="Z527" s="8"/>
    </row>
    <row r="528">
      <c r="A528" s="8"/>
      <c r="B528" s="8"/>
      <c r="C528" s="8"/>
      <c r="D528" s="8"/>
      <c r="E528" s="8"/>
      <c r="F528" s="8"/>
      <c r="G528" s="8"/>
      <c r="H528" s="8"/>
      <c r="I528" s="8"/>
      <c r="M528" s="57"/>
      <c r="N528" s="8"/>
      <c r="O528" s="8"/>
      <c r="P528" s="8"/>
      <c r="Q528" s="8"/>
      <c r="R528" s="8"/>
      <c r="S528" s="8"/>
      <c r="T528" s="8"/>
      <c r="U528" s="8"/>
      <c r="V528" s="8"/>
      <c r="W528" s="8"/>
      <c r="X528" s="8"/>
      <c r="Y528" s="8"/>
      <c r="Z528" s="8"/>
    </row>
    <row r="529">
      <c r="A529" s="8"/>
      <c r="B529" s="8"/>
      <c r="C529" s="8"/>
      <c r="D529" s="8"/>
      <c r="E529" s="8"/>
      <c r="F529" s="8"/>
      <c r="G529" s="8"/>
      <c r="H529" s="8"/>
      <c r="I529" s="8"/>
      <c r="M529" s="57"/>
      <c r="N529" s="8"/>
      <c r="O529" s="8"/>
      <c r="P529" s="8"/>
      <c r="Q529" s="8"/>
      <c r="R529" s="8"/>
      <c r="S529" s="8"/>
      <c r="T529" s="8"/>
      <c r="U529" s="8"/>
      <c r="V529" s="8"/>
      <c r="W529" s="8"/>
      <c r="X529" s="8"/>
      <c r="Y529" s="8"/>
      <c r="Z529" s="8"/>
    </row>
    <row r="530">
      <c r="A530" s="8"/>
      <c r="B530" s="8"/>
      <c r="C530" s="8"/>
      <c r="D530" s="8"/>
      <c r="E530" s="8"/>
      <c r="F530" s="8"/>
      <c r="G530" s="8"/>
      <c r="H530" s="8"/>
      <c r="I530" s="8"/>
      <c r="M530" s="57"/>
      <c r="N530" s="8"/>
      <c r="O530" s="8"/>
      <c r="P530" s="8"/>
      <c r="Q530" s="8"/>
      <c r="R530" s="8"/>
      <c r="S530" s="8"/>
      <c r="T530" s="8"/>
      <c r="U530" s="8"/>
      <c r="V530" s="8"/>
      <c r="W530" s="8"/>
      <c r="X530" s="8"/>
      <c r="Y530" s="8"/>
      <c r="Z530" s="8"/>
    </row>
    <row r="531">
      <c r="A531" s="8"/>
      <c r="B531" s="8"/>
      <c r="C531" s="8"/>
      <c r="D531" s="8"/>
      <c r="E531" s="8"/>
      <c r="F531" s="8"/>
      <c r="G531" s="8"/>
      <c r="H531" s="8"/>
      <c r="I531" s="8"/>
      <c r="M531" s="57"/>
      <c r="N531" s="8"/>
      <c r="O531" s="8"/>
      <c r="P531" s="8"/>
      <c r="Q531" s="8"/>
      <c r="R531" s="8"/>
      <c r="S531" s="8"/>
      <c r="T531" s="8"/>
      <c r="U531" s="8"/>
      <c r="V531" s="8"/>
      <c r="W531" s="8"/>
      <c r="X531" s="8"/>
      <c r="Y531" s="8"/>
      <c r="Z531" s="8"/>
    </row>
    <row r="532">
      <c r="A532" s="8"/>
      <c r="B532" s="8"/>
      <c r="C532" s="8"/>
      <c r="D532" s="8"/>
      <c r="E532" s="8"/>
      <c r="F532" s="8"/>
      <c r="G532" s="8"/>
      <c r="H532" s="8"/>
      <c r="I532" s="8"/>
      <c r="M532" s="57"/>
      <c r="N532" s="8"/>
      <c r="O532" s="8"/>
      <c r="P532" s="8"/>
      <c r="Q532" s="8"/>
      <c r="R532" s="8"/>
      <c r="S532" s="8"/>
      <c r="T532" s="8"/>
      <c r="U532" s="8"/>
      <c r="V532" s="8"/>
      <c r="W532" s="8"/>
      <c r="X532" s="8"/>
      <c r="Y532" s="8"/>
      <c r="Z532" s="8"/>
    </row>
    <row r="533">
      <c r="A533" s="8"/>
      <c r="B533" s="8"/>
      <c r="C533" s="8"/>
      <c r="D533" s="8"/>
      <c r="E533" s="8"/>
      <c r="F533" s="8"/>
      <c r="G533" s="8"/>
      <c r="H533" s="8"/>
      <c r="I533" s="8"/>
      <c r="M533" s="57"/>
      <c r="N533" s="8"/>
      <c r="O533" s="8"/>
      <c r="P533" s="8"/>
      <c r="Q533" s="8"/>
      <c r="R533" s="8"/>
      <c r="S533" s="8"/>
      <c r="T533" s="8"/>
      <c r="U533" s="8"/>
      <c r="V533" s="8"/>
      <c r="W533" s="8"/>
      <c r="X533" s="8"/>
      <c r="Y533" s="8"/>
      <c r="Z533" s="8"/>
    </row>
    <row r="534">
      <c r="A534" s="8"/>
      <c r="B534" s="8"/>
      <c r="C534" s="8"/>
      <c r="D534" s="8"/>
      <c r="E534" s="8"/>
      <c r="F534" s="8"/>
      <c r="G534" s="8"/>
      <c r="H534" s="8"/>
      <c r="I534" s="8"/>
      <c r="M534" s="57"/>
      <c r="N534" s="8"/>
      <c r="O534" s="8"/>
      <c r="P534" s="8"/>
      <c r="Q534" s="8"/>
      <c r="R534" s="8"/>
      <c r="S534" s="8"/>
      <c r="T534" s="8"/>
      <c r="U534" s="8"/>
      <c r="V534" s="8"/>
      <c r="W534" s="8"/>
      <c r="X534" s="8"/>
      <c r="Y534" s="8"/>
      <c r="Z534" s="8"/>
    </row>
    <row r="535">
      <c r="A535" s="8"/>
      <c r="B535" s="8"/>
      <c r="C535" s="8"/>
      <c r="D535" s="8"/>
      <c r="E535" s="8"/>
      <c r="F535" s="8"/>
      <c r="G535" s="8"/>
      <c r="H535" s="8"/>
      <c r="I535" s="8"/>
      <c r="M535" s="57"/>
      <c r="N535" s="8"/>
      <c r="O535" s="8"/>
      <c r="P535" s="8"/>
      <c r="Q535" s="8"/>
      <c r="R535" s="8"/>
      <c r="S535" s="8"/>
      <c r="T535" s="8"/>
      <c r="U535" s="8"/>
      <c r="V535" s="8"/>
      <c r="W535" s="8"/>
      <c r="X535" s="8"/>
      <c r="Y535" s="8"/>
      <c r="Z535" s="8"/>
    </row>
    <row r="536">
      <c r="A536" s="8"/>
      <c r="B536" s="8"/>
      <c r="C536" s="8"/>
      <c r="D536" s="8"/>
      <c r="E536" s="8"/>
      <c r="F536" s="8"/>
      <c r="G536" s="8"/>
      <c r="H536" s="8"/>
      <c r="I536" s="8"/>
      <c r="M536" s="57"/>
      <c r="N536" s="8"/>
      <c r="O536" s="8"/>
      <c r="P536" s="8"/>
      <c r="Q536" s="8"/>
      <c r="R536" s="8"/>
      <c r="S536" s="8"/>
      <c r="T536" s="8"/>
      <c r="U536" s="8"/>
      <c r="V536" s="8"/>
      <c r="W536" s="8"/>
      <c r="X536" s="8"/>
      <c r="Y536" s="8"/>
      <c r="Z536" s="8"/>
    </row>
    <row r="537">
      <c r="A537" s="8"/>
      <c r="B537" s="8"/>
      <c r="C537" s="8"/>
      <c r="D537" s="8"/>
      <c r="E537" s="8"/>
      <c r="F537" s="8"/>
      <c r="G537" s="8"/>
      <c r="H537" s="8"/>
      <c r="I537" s="8"/>
      <c r="M537" s="57"/>
      <c r="N537" s="8"/>
      <c r="O537" s="8"/>
      <c r="P537" s="8"/>
      <c r="Q537" s="8"/>
      <c r="R537" s="8"/>
      <c r="S537" s="8"/>
      <c r="T537" s="8"/>
      <c r="U537" s="8"/>
      <c r="V537" s="8"/>
      <c r="W537" s="8"/>
      <c r="X537" s="8"/>
      <c r="Y537" s="8"/>
      <c r="Z537" s="8"/>
    </row>
    <row r="538">
      <c r="A538" s="8"/>
      <c r="B538" s="8"/>
      <c r="C538" s="8"/>
      <c r="D538" s="8"/>
      <c r="E538" s="8"/>
      <c r="F538" s="8"/>
      <c r="G538" s="8"/>
      <c r="H538" s="8"/>
      <c r="I538" s="8"/>
      <c r="M538" s="57"/>
      <c r="N538" s="8"/>
      <c r="O538" s="8"/>
      <c r="P538" s="8"/>
      <c r="Q538" s="8"/>
      <c r="R538" s="8"/>
      <c r="S538" s="8"/>
      <c r="T538" s="8"/>
      <c r="U538" s="8"/>
      <c r="V538" s="8"/>
      <c r="W538" s="8"/>
      <c r="X538" s="8"/>
      <c r="Y538" s="8"/>
      <c r="Z538" s="8"/>
    </row>
    <row r="539">
      <c r="A539" s="8"/>
      <c r="B539" s="8"/>
      <c r="C539" s="8"/>
      <c r="D539" s="8"/>
      <c r="E539" s="8"/>
      <c r="F539" s="8"/>
      <c r="G539" s="8"/>
      <c r="H539" s="8"/>
      <c r="I539" s="8"/>
      <c r="M539" s="57"/>
      <c r="N539" s="8"/>
      <c r="O539" s="8"/>
      <c r="P539" s="8"/>
      <c r="Q539" s="8"/>
      <c r="R539" s="8"/>
      <c r="S539" s="8"/>
      <c r="T539" s="8"/>
      <c r="U539" s="8"/>
      <c r="V539" s="8"/>
      <c r="W539" s="8"/>
      <c r="X539" s="8"/>
      <c r="Y539" s="8"/>
      <c r="Z539" s="8"/>
    </row>
    <row r="540">
      <c r="A540" s="8"/>
      <c r="B540" s="8"/>
      <c r="C540" s="8"/>
      <c r="D540" s="8"/>
      <c r="E540" s="8"/>
      <c r="F540" s="8"/>
      <c r="G540" s="8"/>
      <c r="H540" s="8"/>
      <c r="I540" s="8"/>
      <c r="M540" s="57"/>
      <c r="N540" s="8"/>
      <c r="O540" s="8"/>
      <c r="P540" s="8"/>
      <c r="Q540" s="8"/>
      <c r="R540" s="8"/>
      <c r="S540" s="8"/>
      <c r="T540" s="8"/>
      <c r="U540" s="8"/>
      <c r="V540" s="8"/>
      <c r="W540" s="8"/>
      <c r="X540" s="8"/>
      <c r="Y540" s="8"/>
      <c r="Z540" s="8"/>
    </row>
    <row r="541">
      <c r="A541" s="8"/>
      <c r="B541" s="8"/>
      <c r="C541" s="8"/>
      <c r="D541" s="8"/>
      <c r="E541" s="8"/>
      <c r="F541" s="8"/>
      <c r="G541" s="8"/>
      <c r="H541" s="8"/>
      <c r="I541" s="8"/>
      <c r="M541" s="57"/>
      <c r="N541" s="8"/>
      <c r="O541" s="8"/>
      <c r="P541" s="8"/>
      <c r="Q541" s="8"/>
      <c r="R541" s="8"/>
      <c r="S541" s="8"/>
      <c r="T541" s="8"/>
      <c r="U541" s="8"/>
      <c r="V541" s="8"/>
      <c r="W541" s="8"/>
      <c r="X541" s="8"/>
      <c r="Y541" s="8"/>
      <c r="Z541" s="8"/>
    </row>
    <row r="542">
      <c r="A542" s="8"/>
      <c r="B542" s="8"/>
      <c r="C542" s="8"/>
      <c r="D542" s="8"/>
      <c r="E542" s="8"/>
      <c r="F542" s="8"/>
      <c r="G542" s="8"/>
      <c r="H542" s="8"/>
      <c r="I542" s="8"/>
      <c r="M542" s="57"/>
      <c r="N542" s="8"/>
      <c r="O542" s="8"/>
      <c r="P542" s="8"/>
      <c r="Q542" s="8"/>
      <c r="R542" s="8"/>
      <c r="S542" s="8"/>
      <c r="T542" s="8"/>
      <c r="U542" s="8"/>
      <c r="V542" s="8"/>
      <c r="W542" s="8"/>
      <c r="X542" s="8"/>
      <c r="Y542" s="8"/>
      <c r="Z542" s="8"/>
    </row>
    <row r="543">
      <c r="A543" s="8"/>
      <c r="B543" s="8"/>
      <c r="C543" s="8"/>
      <c r="D543" s="8"/>
      <c r="E543" s="8"/>
      <c r="F543" s="8"/>
      <c r="G543" s="8"/>
      <c r="H543" s="8"/>
      <c r="I543" s="8"/>
      <c r="M543" s="57"/>
      <c r="N543" s="8"/>
      <c r="O543" s="8"/>
      <c r="P543" s="8"/>
      <c r="Q543" s="8"/>
      <c r="R543" s="8"/>
      <c r="S543" s="8"/>
      <c r="T543" s="8"/>
      <c r="U543" s="8"/>
      <c r="V543" s="8"/>
      <c r="W543" s="8"/>
      <c r="X543" s="8"/>
      <c r="Y543" s="8"/>
      <c r="Z543" s="8"/>
    </row>
    <row r="544">
      <c r="A544" s="8"/>
      <c r="B544" s="8"/>
      <c r="C544" s="8"/>
      <c r="D544" s="8"/>
      <c r="E544" s="8"/>
      <c r="F544" s="8"/>
      <c r="G544" s="8"/>
      <c r="H544" s="8"/>
      <c r="I544" s="8"/>
      <c r="M544" s="57"/>
      <c r="N544" s="8"/>
      <c r="O544" s="8"/>
      <c r="P544" s="8"/>
      <c r="Q544" s="8"/>
      <c r="R544" s="8"/>
      <c r="S544" s="8"/>
      <c r="T544" s="8"/>
      <c r="U544" s="8"/>
      <c r="V544" s="8"/>
      <c r="W544" s="8"/>
      <c r="X544" s="8"/>
      <c r="Y544" s="8"/>
      <c r="Z544" s="8"/>
    </row>
    <row r="545">
      <c r="A545" s="8"/>
      <c r="B545" s="8"/>
      <c r="C545" s="8"/>
      <c r="D545" s="8"/>
      <c r="E545" s="8"/>
      <c r="F545" s="8"/>
      <c r="G545" s="8"/>
      <c r="H545" s="8"/>
      <c r="I545" s="8"/>
      <c r="M545" s="57"/>
      <c r="N545" s="8"/>
      <c r="O545" s="8"/>
      <c r="P545" s="8"/>
      <c r="Q545" s="8"/>
      <c r="R545" s="8"/>
      <c r="S545" s="8"/>
      <c r="T545" s="8"/>
      <c r="U545" s="8"/>
      <c r="V545" s="8"/>
      <c r="W545" s="8"/>
      <c r="X545" s="8"/>
      <c r="Y545" s="8"/>
      <c r="Z545" s="8"/>
    </row>
    <row r="546">
      <c r="A546" s="8"/>
      <c r="B546" s="8"/>
      <c r="C546" s="8"/>
      <c r="D546" s="8"/>
      <c r="E546" s="8"/>
      <c r="F546" s="8"/>
      <c r="G546" s="8"/>
      <c r="H546" s="8"/>
      <c r="I546" s="8"/>
      <c r="M546" s="57"/>
      <c r="N546" s="8"/>
      <c r="O546" s="8"/>
      <c r="P546" s="8"/>
      <c r="Q546" s="8"/>
      <c r="R546" s="8"/>
      <c r="S546" s="8"/>
      <c r="T546" s="8"/>
      <c r="U546" s="8"/>
      <c r="V546" s="8"/>
      <c r="W546" s="8"/>
      <c r="X546" s="8"/>
      <c r="Y546" s="8"/>
      <c r="Z546" s="8"/>
    </row>
    <row r="547">
      <c r="A547" s="8"/>
      <c r="B547" s="8"/>
      <c r="C547" s="8"/>
      <c r="D547" s="8"/>
      <c r="E547" s="8"/>
      <c r="F547" s="8"/>
      <c r="G547" s="8"/>
      <c r="H547" s="8"/>
      <c r="I547" s="8"/>
      <c r="M547" s="57"/>
      <c r="N547" s="8"/>
      <c r="O547" s="8"/>
      <c r="P547" s="8"/>
      <c r="Q547" s="8"/>
      <c r="R547" s="8"/>
      <c r="S547" s="8"/>
      <c r="T547" s="8"/>
      <c r="U547" s="8"/>
      <c r="V547" s="8"/>
      <c r="W547" s="8"/>
      <c r="X547" s="8"/>
      <c r="Y547" s="8"/>
      <c r="Z547" s="8"/>
    </row>
    <row r="548">
      <c r="A548" s="8"/>
      <c r="B548" s="8"/>
      <c r="C548" s="8"/>
      <c r="D548" s="8"/>
      <c r="E548" s="8"/>
      <c r="F548" s="8"/>
      <c r="G548" s="8"/>
      <c r="H548" s="8"/>
      <c r="I548" s="8"/>
      <c r="M548" s="57"/>
      <c r="N548" s="8"/>
      <c r="O548" s="8"/>
      <c r="P548" s="8"/>
      <c r="Q548" s="8"/>
      <c r="R548" s="8"/>
      <c r="S548" s="8"/>
      <c r="T548" s="8"/>
      <c r="U548" s="8"/>
      <c r="V548" s="8"/>
      <c r="W548" s="8"/>
      <c r="X548" s="8"/>
      <c r="Y548" s="8"/>
      <c r="Z548" s="8"/>
    </row>
    <row r="549">
      <c r="A549" s="8"/>
      <c r="B549" s="8"/>
      <c r="C549" s="8"/>
      <c r="D549" s="8"/>
      <c r="E549" s="8"/>
      <c r="F549" s="8"/>
      <c r="G549" s="8"/>
      <c r="H549" s="8"/>
      <c r="I549" s="8"/>
      <c r="M549" s="57"/>
      <c r="N549" s="8"/>
      <c r="O549" s="8"/>
      <c r="P549" s="8"/>
      <c r="Q549" s="8"/>
      <c r="R549" s="8"/>
      <c r="S549" s="8"/>
      <c r="T549" s="8"/>
      <c r="U549" s="8"/>
      <c r="V549" s="8"/>
      <c r="W549" s="8"/>
      <c r="X549" s="8"/>
      <c r="Y549" s="8"/>
      <c r="Z549" s="8"/>
    </row>
    <row r="550">
      <c r="A550" s="8"/>
      <c r="B550" s="8"/>
      <c r="C550" s="8"/>
      <c r="D550" s="8"/>
      <c r="E550" s="8"/>
      <c r="F550" s="8"/>
      <c r="G550" s="8"/>
      <c r="H550" s="8"/>
      <c r="I550" s="8"/>
      <c r="M550" s="57"/>
      <c r="N550" s="8"/>
      <c r="O550" s="8"/>
      <c r="P550" s="8"/>
      <c r="Q550" s="8"/>
      <c r="R550" s="8"/>
      <c r="S550" s="8"/>
      <c r="T550" s="8"/>
      <c r="U550" s="8"/>
      <c r="V550" s="8"/>
      <c r="W550" s="8"/>
      <c r="X550" s="8"/>
      <c r="Y550" s="8"/>
      <c r="Z550" s="8"/>
    </row>
    <row r="551">
      <c r="A551" s="8"/>
      <c r="B551" s="8"/>
      <c r="C551" s="8"/>
      <c r="D551" s="8"/>
      <c r="E551" s="8"/>
      <c r="F551" s="8"/>
      <c r="G551" s="8"/>
      <c r="H551" s="8"/>
      <c r="I551" s="8"/>
      <c r="M551" s="57"/>
      <c r="N551" s="8"/>
      <c r="O551" s="8"/>
      <c r="P551" s="8"/>
      <c r="Q551" s="8"/>
      <c r="R551" s="8"/>
      <c r="S551" s="8"/>
      <c r="T551" s="8"/>
      <c r="U551" s="8"/>
      <c r="V551" s="8"/>
      <c r="W551" s="8"/>
      <c r="X551" s="8"/>
      <c r="Y551" s="8"/>
      <c r="Z551" s="8"/>
    </row>
    <row r="552">
      <c r="A552" s="8"/>
      <c r="B552" s="8"/>
      <c r="C552" s="8"/>
      <c r="D552" s="8"/>
      <c r="E552" s="8"/>
      <c r="F552" s="8"/>
      <c r="G552" s="8"/>
      <c r="H552" s="8"/>
      <c r="I552" s="8"/>
      <c r="M552" s="57"/>
      <c r="N552" s="8"/>
      <c r="O552" s="8"/>
      <c r="P552" s="8"/>
      <c r="Q552" s="8"/>
      <c r="R552" s="8"/>
      <c r="S552" s="8"/>
      <c r="T552" s="8"/>
      <c r="U552" s="8"/>
      <c r="V552" s="8"/>
      <c r="W552" s="8"/>
      <c r="X552" s="8"/>
      <c r="Y552" s="8"/>
      <c r="Z552" s="8"/>
    </row>
    <row r="553">
      <c r="A553" s="8"/>
      <c r="B553" s="8"/>
      <c r="C553" s="8"/>
      <c r="D553" s="8"/>
      <c r="E553" s="8"/>
      <c r="F553" s="8"/>
      <c r="G553" s="8"/>
      <c r="H553" s="8"/>
      <c r="I553" s="8"/>
      <c r="M553" s="57"/>
      <c r="N553" s="8"/>
      <c r="O553" s="8"/>
      <c r="P553" s="8"/>
      <c r="Q553" s="8"/>
      <c r="R553" s="8"/>
      <c r="S553" s="8"/>
      <c r="T553" s="8"/>
      <c r="U553" s="8"/>
      <c r="V553" s="8"/>
      <c r="W553" s="8"/>
      <c r="X553" s="8"/>
      <c r="Y553" s="8"/>
      <c r="Z553" s="8"/>
    </row>
    <row r="554">
      <c r="A554" s="8"/>
      <c r="B554" s="8"/>
      <c r="C554" s="8"/>
      <c r="D554" s="8"/>
      <c r="E554" s="8"/>
      <c r="F554" s="8"/>
      <c r="G554" s="8"/>
      <c r="H554" s="8"/>
      <c r="I554" s="8"/>
      <c r="M554" s="57"/>
      <c r="N554" s="8"/>
      <c r="O554" s="8"/>
      <c r="P554" s="8"/>
      <c r="Q554" s="8"/>
      <c r="R554" s="8"/>
      <c r="S554" s="8"/>
      <c r="T554" s="8"/>
      <c r="U554" s="8"/>
      <c r="V554" s="8"/>
      <c r="W554" s="8"/>
      <c r="X554" s="8"/>
      <c r="Y554" s="8"/>
      <c r="Z554" s="8"/>
    </row>
    <row r="555">
      <c r="A555" s="8"/>
      <c r="B555" s="8"/>
      <c r="C555" s="8"/>
      <c r="D555" s="8"/>
      <c r="E555" s="8"/>
      <c r="F555" s="8"/>
      <c r="G555" s="8"/>
      <c r="H555" s="8"/>
      <c r="I555" s="8"/>
      <c r="M555" s="57"/>
      <c r="N555" s="8"/>
      <c r="O555" s="8"/>
      <c r="P555" s="8"/>
      <c r="Q555" s="8"/>
      <c r="R555" s="8"/>
      <c r="S555" s="8"/>
      <c r="T555" s="8"/>
      <c r="U555" s="8"/>
      <c r="V555" s="8"/>
      <c r="W555" s="8"/>
      <c r="X555" s="8"/>
      <c r="Y555" s="8"/>
      <c r="Z555" s="8"/>
    </row>
    <row r="556">
      <c r="A556" s="8"/>
      <c r="B556" s="8"/>
      <c r="C556" s="8"/>
      <c r="D556" s="8"/>
      <c r="E556" s="8"/>
      <c r="F556" s="8"/>
      <c r="G556" s="8"/>
      <c r="H556" s="8"/>
      <c r="I556" s="8"/>
      <c r="M556" s="57"/>
      <c r="N556" s="8"/>
      <c r="O556" s="8"/>
      <c r="P556" s="8"/>
      <c r="Q556" s="8"/>
      <c r="R556" s="8"/>
      <c r="S556" s="8"/>
      <c r="T556" s="8"/>
      <c r="U556" s="8"/>
      <c r="V556" s="8"/>
      <c r="W556" s="8"/>
      <c r="X556" s="8"/>
      <c r="Y556" s="8"/>
      <c r="Z556" s="8"/>
    </row>
    <row r="557">
      <c r="A557" s="8"/>
      <c r="B557" s="8"/>
      <c r="C557" s="8"/>
      <c r="D557" s="8"/>
      <c r="E557" s="8"/>
      <c r="F557" s="8"/>
      <c r="G557" s="8"/>
      <c r="H557" s="8"/>
      <c r="I557" s="8"/>
      <c r="M557" s="57"/>
      <c r="N557" s="8"/>
      <c r="O557" s="8"/>
      <c r="P557" s="8"/>
      <c r="Q557" s="8"/>
      <c r="R557" s="8"/>
      <c r="S557" s="8"/>
      <c r="T557" s="8"/>
      <c r="U557" s="8"/>
      <c r="V557" s="8"/>
      <c r="W557" s="8"/>
      <c r="X557" s="8"/>
      <c r="Y557" s="8"/>
      <c r="Z557" s="8"/>
    </row>
    <row r="558">
      <c r="A558" s="8"/>
      <c r="B558" s="8"/>
      <c r="C558" s="8"/>
      <c r="D558" s="8"/>
      <c r="E558" s="8"/>
      <c r="F558" s="8"/>
      <c r="G558" s="8"/>
      <c r="H558" s="8"/>
      <c r="I558" s="8"/>
      <c r="M558" s="57"/>
      <c r="N558" s="8"/>
      <c r="O558" s="8"/>
      <c r="P558" s="8"/>
      <c r="Q558" s="8"/>
      <c r="R558" s="8"/>
      <c r="S558" s="8"/>
      <c r="T558" s="8"/>
      <c r="U558" s="8"/>
      <c r="V558" s="8"/>
      <c r="W558" s="8"/>
      <c r="X558" s="8"/>
      <c r="Y558" s="8"/>
      <c r="Z558" s="8"/>
    </row>
    <row r="559">
      <c r="A559" s="8"/>
      <c r="B559" s="8"/>
      <c r="C559" s="8"/>
      <c r="D559" s="8"/>
      <c r="E559" s="8"/>
      <c r="F559" s="8"/>
      <c r="G559" s="8"/>
      <c r="H559" s="8"/>
      <c r="I559" s="8"/>
      <c r="M559" s="57"/>
      <c r="N559" s="8"/>
      <c r="O559" s="8"/>
      <c r="P559" s="8"/>
      <c r="Q559" s="8"/>
      <c r="R559" s="8"/>
      <c r="S559" s="8"/>
      <c r="T559" s="8"/>
      <c r="U559" s="8"/>
      <c r="V559" s="8"/>
      <c r="W559" s="8"/>
      <c r="X559" s="8"/>
      <c r="Y559" s="8"/>
      <c r="Z559" s="8"/>
    </row>
    <row r="560">
      <c r="A560" s="8"/>
      <c r="B560" s="8"/>
      <c r="C560" s="8"/>
      <c r="D560" s="8"/>
      <c r="E560" s="8"/>
      <c r="F560" s="8"/>
      <c r="G560" s="8"/>
      <c r="H560" s="8"/>
      <c r="I560" s="8"/>
      <c r="M560" s="57"/>
      <c r="N560" s="8"/>
      <c r="O560" s="8"/>
      <c r="P560" s="8"/>
      <c r="Q560" s="8"/>
      <c r="R560" s="8"/>
      <c r="S560" s="8"/>
      <c r="T560" s="8"/>
      <c r="U560" s="8"/>
      <c r="V560" s="8"/>
      <c r="W560" s="8"/>
      <c r="X560" s="8"/>
      <c r="Y560" s="8"/>
      <c r="Z560" s="8"/>
    </row>
    <row r="561">
      <c r="A561" s="8"/>
      <c r="B561" s="8"/>
      <c r="C561" s="8"/>
      <c r="D561" s="8"/>
      <c r="E561" s="8"/>
      <c r="F561" s="8"/>
      <c r="G561" s="8"/>
      <c r="H561" s="8"/>
      <c r="I561" s="8"/>
      <c r="M561" s="57"/>
      <c r="N561" s="8"/>
      <c r="O561" s="8"/>
      <c r="P561" s="8"/>
      <c r="Q561" s="8"/>
      <c r="R561" s="8"/>
      <c r="S561" s="8"/>
      <c r="T561" s="8"/>
      <c r="U561" s="8"/>
      <c r="V561" s="8"/>
      <c r="W561" s="8"/>
      <c r="X561" s="8"/>
      <c r="Y561" s="8"/>
      <c r="Z561" s="8"/>
    </row>
    <row r="562">
      <c r="A562" s="8"/>
      <c r="B562" s="8"/>
      <c r="C562" s="8"/>
      <c r="D562" s="8"/>
      <c r="E562" s="8"/>
      <c r="F562" s="8"/>
      <c r="G562" s="8"/>
      <c r="H562" s="8"/>
      <c r="I562" s="8"/>
      <c r="M562" s="57"/>
      <c r="N562" s="8"/>
      <c r="O562" s="8"/>
      <c r="P562" s="8"/>
      <c r="Q562" s="8"/>
      <c r="R562" s="8"/>
      <c r="S562" s="8"/>
      <c r="T562" s="8"/>
      <c r="U562" s="8"/>
      <c r="V562" s="8"/>
      <c r="W562" s="8"/>
      <c r="X562" s="8"/>
      <c r="Y562" s="8"/>
      <c r="Z562" s="8"/>
    </row>
    <row r="563">
      <c r="A563" s="8"/>
      <c r="B563" s="8"/>
      <c r="C563" s="8"/>
      <c r="D563" s="8"/>
      <c r="E563" s="8"/>
      <c r="F563" s="8"/>
      <c r="G563" s="8"/>
      <c r="H563" s="8"/>
      <c r="I563" s="8"/>
      <c r="M563" s="57"/>
      <c r="N563" s="8"/>
      <c r="O563" s="8"/>
      <c r="P563" s="8"/>
      <c r="Q563" s="8"/>
      <c r="R563" s="8"/>
      <c r="S563" s="8"/>
      <c r="T563" s="8"/>
      <c r="U563" s="8"/>
      <c r="V563" s="8"/>
      <c r="W563" s="8"/>
      <c r="X563" s="8"/>
      <c r="Y563" s="8"/>
      <c r="Z563" s="8"/>
    </row>
    <row r="564">
      <c r="A564" s="8"/>
      <c r="B564" s="8"/>
      <c r="C564" s="8"/>
      <c r="D564" s="8"/>
      <c r="E564" s="8"/>
      <c r="F564" s="8"/>
      <c r="G564" s="8"/>
      <c r="H564" s="8"/>
      <c r="I564" s="8"/>
      <c r="M564" s="57"/>
      <c r="N564" s="8"/>
      <c r="O564" s="8"/>
      <c r="P564" s="8"/>
      <c r="Q564" s="8"/>
      <c r="R564" s="8"/>
      <c r="S564" s="8"/>
      <c r="T564" s="8"/>
      <c r="U564" s="8"/>
      <c r="V564" s="8"/>
      <c r="W564" s="8"/>
      <c r="X564" s="8"/>
      <c r="Y564" s="8"/>
      <c r="Z564" s="8"/>
    </row>
    <row r="565">
      <c r="A565" s="8"/>
      <c r="B565" s="8"/>
      <c r="C565" s="8"/>
      <c r="D565" s="8"/>
      <c r="E565" s="8"/>
      <c r="F565" s="8"/>
      <c r="G565" s="8"/>
      <c r="H565" s="8"/>
      <c r="I565" s="8"/>
      <c r="M565" s="57"/>
      <c r="N565" s="8"/>
      <c r="O565" s="8"/>
      <c r="P565" s="8"/>
      <c r="Q565" s="8"/>
      <c r="R565" s="8"/>
      <c r="S565" s="8"/>
      <c r="T565" s="8"/>
      <c r="U565" s="8"/>
      <c r="V565" s="8"/>
      <c r="W565" s="8"/>
      <c r="X565" s="8"/>
      <c r="Y565" s="8"/>
      <c r="Z565" s="8"/>
    </row>
    <row r="566">
      <c r="A566" s="8"/>
      <c r="B566" s="8"/>
      <c r="C566" s="8"/>
      <c r="D566" s="8"/>
      <c r="E566" s="8"/>
      <c r="F566" s="8"/>
      <c r="G566" s="8"/>
      <c r="H566" s="8"/>
      <c r="I566" s="8"/>
      <c r="M566" s="57"/>
      <c r="N566" s="8"/>
      <c r="O566" s="8"/>
      <c r="P566" s="8"/>
      <c r="Q566" s="8"/>
      <c r="R566" s="8"/>
      <c r="S566" s="8"/>
      <c r="T566" s="8"/>
      <c r="U566" s="8"/>
      <c r="V566" s="8"/>
      <c r="W566" s="8"/>
      <c r="X566" s="8"/>
      <c r="Y566" s="8"/>
      <c r="Z566" s="8"/>
    </row>
    <row r="567">
      <c r="A567" s="8"/>
      <c r="B567" s="8"/>
      <c r="C567" s="8"/>
      <c r="D567" s="8"/>
      <c r="E567" s="8"/>
      <c r="F567" s="8"/>
      <c r="G567" s="8"/>
      <c r="H567" s="8"/>
      <c r="I567" s="8"/>
      <c r="M567" s="57"/>
      <c r="N567" s="8"/>
      <c r="O567" s="8"/>
      <c r="P567" s="8"/>
      <c r="Q567" s="8"/>
      <c r="R567" s="8"/>
      <c r="S567" s="8"/>
      <c r="T567" s="8"/>
      <c r="U567" s="8"/>
      <c r="V567" s="8"/>
      <c r="W567" s="8"/>
      <c r="X567" s="8"/>
      <c r="Y567" s="8"/>
      <c r="Z567" s="8"/>
    </row>
    <row r="568">
      <c r="A568" s="8"/>
      <c r="B568" s="8"/>
      <c r="C568" s="8"/>
      <c r="D568" s="8"/>
      <c r="E568" s="8"/>
      <c r="F568" s="8"/>
      <c r="G568" s="8"/>
      <c r="H568" s="8"/>
      <c r="I568" s="8"/>
      <c r="M568" s="57"/>
      <c r="N568" s="8"/>
      <c r="O568" s="8"/>
      <c r="P568" s="8"/>
      <c r="Q568" s="8"/>
      <c r="R568" s="8"/>
      <c r="S568" s="8"/>
      <c r="T568" s="8"/>
      <c r="U568" s="8"/>
      <c r="V568" s="8"/>
      <c r="W568" s="8"/>
      <c r="X568" s="8"/>
      <c r="Y568" s="8"/>
      <c r="Z568" s="8"/>
    </row>
    <row r="569">
      <c r="A569" s="8"/>
      <c r="B569" s="8"/>
      <c r="C569" s="8"/>
      <c r="D569" s="8"/>
      <c r="E569" s="8"/>
      <c r="F569" s="8"/>
      <c r="G569" s="8"/>
      <c r="H569" s="8"/>
      <c r="I569" s="8"/>
      <c r="M569" s="57"/>
      <c r="N569" s="8"/>
      <c r="O569" s="8"/>
      <c r="P569" s="8"/>
      <c r="Q569" s="8"/>
      <c r="R569" s="8"/>
      <c r="S569" s="8"/>
      <c r="T569" s="8"/>
      <c r="U569" s="8"/>
      <c r="V569" s="8"/>
      <c r="W569" s="8"/>
      <c r="X569" s="8"/>
      <c r="Y569" s="8"/>
      <c r="Z569" s="8"/>
    </row>
    <row r="570">
      <c r="A570" s="8"/>
      <c r="B570" s="8"/>
      <c r="C570" s="8"/>
      <c r="D570" s="8"/>
      <c r="E570" s="8"/>
      <c r="F570" s="8"/>
      <c r="G570" s="8"/>
      <c r="H570" s="8"/>
      <c r="I570" s="8"/>
      <c r="M570" s="57"/>
      <c r="N570" s="8"/>
      <c r="O570" s="8"/>
      <c r="P570" s="8"/>
      <c r="Q570" s="8"/>
      <c r="R570" s="8"/>
      <c r="S570" s="8"/>
      <c r="T570" s="8"/>
      <c r="U570" s="8"/>
      <c r="V570" s="8"/>
      <c r="W570" s="8"/>
      <c r="X570" s="8"/>
      <c r="Y570" s="8"/>
      <c r="Z570" s="8"/>
    </row>
    <row r="571">
      <c r="A571" s="8"/>
      <c r="B571" s="8"/>
      <c r="C571" s="8"/>
      <c r="D571" s="8"/>
      <c r="E571" s="8"/>
      <c r="F571" s="8"/>
      <c r="G571" s="8"/>
      <c r="H571" s="8"/>
      <c r="I571" s="8"/>
      <c r="M571" s="57"/>
      <c r="N571" s="8"/>
      <c r="O571" s="8"/>
      <c r="P571" s="8"/>
      <c r="Q571" s="8"/>
      <c r="R571" s="8"/>
      <c r="S571" s="8"/>
      <c r="T571" s="8"/>
      <c r="U571" s="8"/>
      <c r="V571" s="8"/>
      <c r="W571" s="8"/>
      <c r="X571" s="8"/>
      <c r="Y571" s="8"/>
      <c r="Z571" s="8"/>
    </row>
    <row r="572">
      <c r="A572" s="8"/>
      <c r="B572" s="8"/>
      <c r="C572" s="8"/>
      <c r="D572" s="8"/>
      <c r="E572" s="8"/>
      <c r="F572" s="8"/>
      <c r="G572" s="8"/>
      <c r="H572" s="8"/>
      <c r="I572" s="8"/>
      <c r="M572" s="57"/>
      <c r="N572" s="8"/>
      <c r="O572" s="8"/>
      <c r="P572" s="8"/>
      <c r="Q572" s="8"/>
      <c r="R572" s="8"/>
      <c r="S572" s="8"/>
      <c r="T572" s="8"/>
      <c r="U572" s="8"/>
      <c r="V572" s="8"/>
      <c r="W572" s="8"/>
      <c r="X572" s="8"/>
      <c r="Y572" s="8"/>
      <c r="Z572" s="8"/>
    </row>
    <row r="573">
      <c r="A573" s="8"/>
      <c r="B573" s="8"/>
      <c r="C573" s="8"/>
      <c r="D573" s="8"/>
      <c r="E573" s="8"/>
      <c r="F573" s="8"/>
      <c r="G573" s="8"/>
      <c r="H573" s="8"/>
      <c r="I573" s="8"/>
      <c r="M573" s="57"/>
      <c r="N573" s="8"/>
      <c r="O573" s="8"/>
      <c r="P573" s="8"/>
      <c r="Q573" s="8"/>
      <c r="R573" s="8"/>
      <c r="S573" s="8"/>
      <c r="T573" s="8"/>
      <c r="U573" s="8"/>
      <c r="V573" s="8"/>
      <c r="W573" s="8"/>
      <c r="X573" s="8"/>
      <c r="Y573" s="8"/>
      <c r="Z573" s="8"/>
    </row>
    <row r="574">
      <c r="A574" s="8"/>
      <c r="B574" s="8"/>
      <c r="C574" s="8"/>
      <c r="D574" s="8"/>
      <c r="E574" s="8"/>
      <c r="F574" s="8"/>
      <c r="G574" s="8"/>
      <c r="H574" s="8"/>
      <c r="I574" s="8"/>
      <c r="M574" s="57"/>
      <c r="N574" s="8"/>
      <c r="O574" s="8"/>
      <c r="P574" s="8"/>
      <c r="Q574" s="8"/>
      <c r="R574" s="8"/>
      <c r="S574" s="8"/>
      <c r="T574" s="8"/>
      <c r="U574" s="8"/>
      <c r="V574" s="8"/>
      <c r="W574" s="8"/>
      <c r="X574" s="8"/>
      <c r="Y574" s="8"/>
      <c r="Z574" s="8"/>
    </row>
    <row r="575">
      <c r="A575" s="8"/>
      <c r="B575" s="8"/>
      <c r="C575" s="8"/>
      <c r="D575" s="8"/>
      <c r="E575" s="8"/>
      <c r="F575" s="8"/>
      <c r="G575" s="8"/>
      <c r="H575" s="8"/>
      <c r="I575" s="8"/>
      <c r="M575" s="57"/>
      <c r="N575" s="8"/>
      <c r="O575" s="8"/>
      <c r="P575" s="8"/>
      <c r="Q575" s="8"/>
      <c r="R575" s="8"/>
      <c r="S575" s="8"/>
      <c r="T575" s="8"/>
      <c r="U575" s="8"/>
      <c r="V575" s="8"/>
      <c r="W575" s="8"/>
      <c r="X575" s="8"/>
      <c r="Y575" s="8"/>
      <c r="Z575" s="8"/>
    </row>
    <row r="576">
      <c r="A576" s="8"/>
      <c r="B576" s="8"/>
      <c r="C576" s="8"/>
      <c r="D576" s="8"/>
      <c r="E576" s="8"/>
      <c r="F576" s="8"/>
      <c r="G576" s="8"/>
      <c r="H576" s="8"/>
      <c r="I576" s="8"/>
      <c r="M576" s="57"/>
      <c r="N576" s="8"/>
      <c r="O576" s="8"/>
      <c r="P576" s="8"/>
      <c r="Q576" s="8"/>
      <c r="R576" s="8"/>
      <c r="S576" s="8"/>
      <c r="T576" s="8"/>
      <c r="U576" s="8"/>
      <c r="V576" s="8"/>
      <c r="W576" s="8"/>
      <c r="X576" s="8"/>
      <c r="Y576" s="8"/>
      <c r="Z576" s="8"/>
    </row>
    <row r="577">
      <c r="A577" s="8"/>
      <c r="B577" s="8"/>
      <c r="C577" s="8"/>
      <c r="D577" s="8"/>
      <c r="E577" s="8"/>
      <c r="F577" s="8"/>
      <c r="G577" s="8"/>
      <c r="H577" s="8"/>
      <c r="I577" s="8"/>
      <c r="M577" s="57"/>
      <c r="N577" s="8"/>
      <c r="O577" s="8"/>
      <c r="P577" s="8"/>
      <c r="Q577" s="8"/>
      <c r="R577" s="8"/>
      <c r="S577" s="8"/>
      <c r="T577" s="8"/>
      <c r="U577" s="8"/>
      <c r="V577" s="8"/>
      <c r="W577" s="8"/>
      <c r="X577" s="8"/>
      <c r="Y577" s="8"/>
      <c r="Z577" s="8"/>
    </row>
    <row r="578">
      <c r="A578" s="8"/>
      <c r="B578" s="8"/>
      <c r="C578" s="8"/>
      <c r="D578" s="8"/>
      <c r="E578" s="8"/>
      <c r="F578" s="8"/>
      <c r="G578" s="8"/>
      <c r="H578" s="8"/>
      <c r="I578" s="8"/>
      <c r="M578" s="57"/>
      <c r="N578" s="8"/>
      <c r="O578" s="8"/>
      <c r="P578" s="8"/>
      <c r="Q578" s="8"/>
      <c r="R578" s="8"/>
      <c r="S578" s="8"/>
      <c r="T578" s="8"/>
      <c r="U578" s="8"/>
      <c r="V578" s="8"/>
      <c r="W578" s="8"/>
      <c r="X578" s="8"/>
      <c r="Y578" s="8"/>
      <c r="Z578" s="8"/>
    </row>
    <row r="579">
      <c r="A579" s="8"/>
      <c r="B579" s="8"/>
      <c r="C579" s="8"/>
      <c r="D579" s="8"/>
      <c r="E579" s="8"/>
      <c r="F579" s="8"/>
      <c r="G579" s="8"/>
      <c r="H579" s="8"/>
      <c r="I579" s="8"/>
      <c r="M579" s="57"/>
      <c r="N579" s="8"/>
      <c r="O579" s="8"/>
      <c r="P579" s="8"/>
      <c r="Q579" s="8"/>
      <c r="R579" s="8"/>
      <c r="S579" s="8"/>
      <c r="T579" s="8"/>
      <c r="U579" s="8"/>
      <c r="V579" s="8"/>
      <c r="W579" s="8"/>
      <c r="X579" s="8"/>
      <c r="Y579" s="8"/>
      <c r="Z579" s="8"/>
    </row>
    <row r="580">
      <c r="A580" s="8"/>
      <c r="B580" s="8"/>
      <c r="C580" s="8"/>
      <c r="D580" s="8"/>
      <c r="E580" s="8"/>
      <c r="F580" s="8"/>
      <c r="G580" s="8"/>
      <c r="H580" s="8"/>
      <c r="I580" s="8"/>
      <c r="M580" s="57"/>
      <c r="N580" s="8"/>
      <c r="O580" s="8"/>
      <c r="P580" s="8"/>
      <c r="Q580" s="8"/>
      <c r="R580" s="8"/>
      <c r="S580" s="8"/>
      <c r="T580" s="8"/>
      <c r="U580" s="8"/>
      <c r="V580" s="8"/>
      <c r="W580" s="8"/>
      <c r="X580" s="8"/>
      <c r="Y580" s="8"/>
      <c r="Z580" s="8"/>
    </row>
    <row r="581">
      <c r="A581" s="8"/>
      <c r="B581" s="8"/>
      <c r="C581" s="8"/>
      <c r="D581" s="8"/>
      <c r="E581" s="8"/>
      <c r="F581" s="8"/>
      <c r="G581" s="8"/>
      <c r="H581" s="8"/>
      <c r="I581" s="8"/>
      <c r="M581" s="57"/>
      <c r="N581" s="8"/>
      <c r="O581" s="8"/>
      <c r="P581" s="8"/>
      <c r="Q581" s="8"/>
      <c r="R581" s="8"/>
      <c r="S581" s="8"/>
      <c r="T581" s="8"/>
      <c r="U581" s="8"/>
      <c r="V581" s="8"/>
      <c r="W581" s="8"/>
      <c r="X581" s="8"/>
      <c r="Y581" s="8"/>
      <c r="Z581" s="8"/>
    </row>
    <row r="582">
      <c r="A582" s="8"/>
      <c r="B582" s="8"/>
      <c r="C582" s="8"/>
      <c r="D582" s="8"/>
      <c r="E582" s="8"/>
      <c r="F582" s="8"/>
      <c r="G582" s="8"/>
      <c r="H582" s="8"/>
      <c r="I582" s="8"/>
      <c r="M582" s="57"/>
      <c r="N582" s="8"/>
      <c r="O582" s="8"/>
      <c r="P582" s="8"/>
      <c r="Q582" s="8"/>
      <c r="R582" s="8"/>
      <c r="S582" s="8"/>
      <c r="T582" s="8"/>
      <c r="U582" s="8"/>
      <c r="V582" s="8"/>
      <c r="W582" s="8"/>
      <c r="X582" s="8"/>
      <c r="Y582" s="8"/>
      <c r="Z582" s="8"/>
    </row>
    <row r="583">
      <c r="A583" s="8"/>
      <c r="B583" s="8"/>
      <c r="C583" s="8"/>
      <c r="D583" s="8"/>
      <c r="E583" s="8"/>
      <c r="F583" s="8"/>
      <c r="G583" s="8"/>
      <c r="H583" s="8"/>
      <c r="I583" s="8"/>
      <c r="M583" s="57"/>
      <c r="N583" s="8"/>
      <c r="O583" s="8"/>
      <c r="P583" s="8"/>
      <c r="Q583" s="8"/>
      <c r="R583" s="8"/>
      <c r="S583" s="8"/>
      <c r="T583" s="8"/>
      <c r="U583" s="8"/>
      <c r="V583" s="8"/>
      <c r="W583" s="8"/>
      <c r="X583" s="8"/>
      <c r="Y583" s="8"/>
      <c r="Z583" s="8"/>
    </row>
    <row r="584">
      <c r="A584" s="8"/>
      <c r="B584" s="8"/>
      <c r="C584" s="8"/>
      <c r="D584" s="8"/>
      <c r="E584" s="8"/>
      <c r="F584" s="8"/>
      <c r="G584" s="8"/>
      <c r="H584" s="8"/>
      <c r="I584" s="8"/>
      <c r="M584" s="57"/>
      <c r="N584" s="8"/>
      <c r="O584" s="8"/>
      <c r="P584" s="8"/>
      <c r="Q584" s="8"/>
      <c r="R584" s="8"/>
      <c r="S584" s="8"/>
      <c r="T584" s="8"/>
      <c r="U584" s="8"/>
      <c r="V584" s="8"/>
      <c r="W584" s="8"/>
      <c r="X584" s="8"/>
      <c r="Y584" s="8"/>
      <c r="Z584" s="8"/>
    </row>
    <row r="585">
      <c r="A585" s="8"/>
      <c r="B585" s="8"/>
      <c r="C585" s="8"/>
      <c r="D585" s="8"/>
      <c r="E585" s="8"/>
      <c r="F585" s="8"/>
      <c r="G585" s="8"/>
      <c r="H585" s="8"/>
      <c r="I585" s="8"/>
      <c r="M585" s="57"/>
      <c r="N585" s="8"/>
      <c r="O585" s="8"/>
      <c r="P585" s="8"/>
      <c r="Q585" s="8"/>
      <c r="R585" s="8"/>
      <c r="S585" s="8"/>
      <c r="T585" s="8"/>
      <c r="U585" s="8"/>
      <c r="V585" s="8"/>
      <c r="W585" s="8"/>
      <c r="X585" s="8"/>
      <c r="Y585" s="8"/>
      <c r="Z585" s="8"/>
    </row>
    <row r="586">
      <c r="A586" s="8"/>
      <c r="B586" s="8"/>
      <c r="C586" s="8"/>
      <c r="D586" s="8"/>
      <c r="E586" s="8"/>
      <c r="F586" s="8"/>
      <c r="G586" s="8"/>
      <c r="H586" s="8"/>
      <c r="I586" s="8"/>
      <c r="M586" s="57"/>
      <c r="N586" s="8"/>
      <c r="O586" s="8"/>
      <c r="P586" s="8"/>
      <c r="Q586" s="8"/>
      <c r="R586" s="8"/>
      <c r="S586" s="8"/>
      <c r="T586" s="8"/>
      <c r="U586" s="8"/>
      <c r="V586" s="8"/>
      <c r="W586" s="8"/>
      <c r="X586" s="8"/>
      <c r="Y586" s="8"/>
      <c r="Z586" s="8"/>
    </row>
    <row r="587">
      <c r="A587" s="8"/>
      <c r="B587" s="8"/>
      <c r="C587" s="8"/>
      <c r="D587" s="8"/>
      <c r="E587" s="8"/>
      <c r="F587" s="8"/>
      <c r="G587" s="8"/>
      <c r="H587" s="8"/>
      <c r="I587" s="8"/>
      <c r="M587" s="57"/>
      <c r="N587" s="8"/>
      <c r="O587" s="8"/>
      <c r="P587" s="8"/>
      <c r="Q587" s="8"/>
      <c r="R587" s="8"/>
      <c r="S587" s="8"/>
      <c r="T587" s="8"/>
      <c r="U587" s="8"/>
      <c r="V587" s="8"/>
      <c r="W587" s="8"/>
      <c r="X587" s="8"/>
      <c r="Y587" s="8"/>
      <c r="Z587" s="8"/>
    </row>
    <row r="588">
      <c r="A588" s="8"/>
      <c r="B588" s="8"/>
      <c r="C588" s="8"/>
      <c r="D588" s="8"/>
      <c r="E588" s="8"/>
      <c r="F588" s="8"/>
      <c r="G588" s="8"/>
      <c r="H588" s="8"/>
      <c r="I588" s="8"/>
      <c r="M588" s="57"/>
      <c r="N588" s="8"/>
      <c r="O588" s="8"/>
      <c r="P588" s="8"/>
      <c r="Q588" s="8"/>
      <c r="R588" s="8"/>
      <c r="S588" s="8"/>
      <c r="T588" s="8"/>
      <c r="U588" s="8"/>
      <c r="V588" s="8"/>
      <c r="W588" s="8"/>
      <c r="X588" s="8"/>
      <c r="Y588" s="8"/>
      <c r="Z588" s="8"/>
    </row>
    <row r="589">
      <c r="A589" s="8"/>
      <c r="B589" s="8"/>
      <c r="C589" s="8"/>
      <c r="D589" s="8"/>
      <c r="E589" s="8"/>
      <c r="F589" s="8"/>
      <c r="G589" s="8"/>
      <c r="H589" s="8"/>
      <c r="I589" s="8"/>
      <c r="M589" s="57"/>
      <c r="N589" s="8"/>
      <c r="O589" s="8"/>
      <c r="P589" s="8"/>
      <c r="Q589" s="8"/>
      <c r="R589" s="8"/>
      <c r="S589" s="8"/>
      <c r="T589" s="8"/>
      <c r="U589" s="8"/>
      <c r="V589" s="8"/>
      <c r="W589" s="8"/>
      <c r="X589" s="8"/>
      <c r="Y589" s="8"/>
      <c r="Z589" s="8"/>
    </row>
    <row r="590">
      <c r="A590" s="8"/>
      <c r="B590" s="8"/>
      <c r="C590" s="8"/>
      <c r="D590" s="8"/>
      <c r="E590" s="8"/>
      <c r="F590" s="8"/>
      <c r="G590" s="8"/>
      <c r="H590" s="8"/>
      <c r="I590" s="8"/>
      <c r="M590" s="57"/>
      <c r="N590" s="8"/>
      <c r="O590" s="8"/>
      <c r="P590" s="8"/>
      <c r="Q590" s="8"/>
      <c r="R590" s="8"/>
      <c r="S590" s="8"/>
      <c r="T590" s="8"/>
      <c r="U590" s="8"/>
      <c r="V590" s="8"/>
      <c r="W590" s="8"/>
      <c r="X590" s="8"/>
      <c r="Y590" s="8"/>
      <c r="Z590" s="8"/>
    </row>
    <row r="591">
      <c r="A591" s="8"/>
      <c r="B591" s="8"/>
      <c r="C591" s="8"/>
      <c r="D591" s="8"/>
      <c r="E591" s="8"/>
      <c r="F591" s="8"/>
      <c r="G591" s="8"/>
      <c r="H591" s="8"/>
      <c r="I591" s="8"/>
      <c r="M591" s="57"/>
      <c r="N591" s="8"/>
      <c r="O591" s="8"/>
      <c r="P591" s="8"/>
      <c r="Q591" s="8"/>
      <c r="R591" s="8"/>
      <c r="S591" s="8"/>
      <c r="T591" s="8"/>
      <c r="U591" s="8"/>
      <c r="V591" s="8"/>
      <c r="W591" s="8"/>
      <c r="X591" s="8"/>
      <c r="Y591" s="8"/>
      <c r="Z591" s="8"/>
    </row>
    <row r="592">
      <c r="A592" s="8"/>
      <c r="B592" s="8"/>
      <c r="C592" s="8"/>
      <c r="D592" s="8"/>
      <c r="E592" s="8"/>
      <c r="F592" s="8"/>
      <c r="G592" s="8"/>
      <c r="H592" s="8"/>
      <c r="I592" s="8"/>
      <c r="M592" s="57"/>
      <c r="N592" s="8"/>
      <c r="O592" s="8"/>
      <c r="P592" s="8"/>
      <c r="Q592" s="8"/>
      <c r="R592" s="8"/>
      <c r="S592" s="8"/>
      <c r="T592" s="8"/>
      <c r="U592" s="8"/>
      <c r="V592" s="8"/>
      <c r="W592" s="8"/>
      <c r="X592" s="8"/>
      <c r="Y592" s="8"/>
      <c r="Z592" s="8"/>
    </row>
    <row r="593">
      <c r="A593" s="8"/>
      <c r="B593" s="8"/>
      <c r="C593" s="8"/>
      <c r="D593" s="8"/>
      <c r="E593" s="8"/>
      <c r="F593" s="8"/>
      <c r="G593" s="8"/>
      <c r="H593" s="8"/>
      <c r="I593" s="8"/>
      <c r="M593" s="57"/>
      <c r="N593" s="8"/>
      <c r="O593" s="8"/>
      <c r="P593" s="8"/>
      <c r="Q593" s="8"/>
      <c r="R593" s="8"/>
      <c r="S593" s="8"/>
      <c r="T593" s="8"/>
      <c r="U593" s="8"/>
      <c r="V593" s="8"/>
      <c r="W593" s="8"/>
      <c r="X593" s="8"/>
      <c r="Y593" s="8"/>
      <c r="Z593" s="8"/>
    </row>
    <row r="594">
      <c r="A594" s="8"/>
      <c r="B594" s="8"/>
      <c r="C594" s="8"/>
      <c r="D594" s="8"/>
      <c r="E594" s="8"/>
      <c r="F594" s="8"/>
      <c r="G594" s="8"/>
      <c r="H594" s="8"/>
      <c r="I594" s="8"/>
      <c r="M594" s="57"/>
      <c r="N594" s="8"/>
      <c r="O594" s="8"/>
      <c r="P594" s="8"/>
      <c r="Q594" s="8"/>
      <c r="R594" s="8"/>
      <c r="S594" s="8"/>
      <c r="T594" s="8"/>
      <c r="U594" s="8"/>
      <c r="V594" s="8"/>
      <c r="W594" s="8"/>
      <c r="X594" s="8"/>
      <c r="Y594" s="8"/>
      <c r="Z594" s="8"/>
    </row>
    <row r="595">
      <c r="A595" s="8"/>
      <c r="B595" s="8"/>
      <c r="C595" s="8"/>
      <c r="D595" s="8"/>
      <c r="E595" s="8"/>
      <c r="F595" s="8"/>
      <c r="G595" s="8"/>
      <c r="H595" s="8"/>
      <c r="I595" s="8"/>
      <c r="M595" s="57"/>
      <c r="N595" s="8"/>
      <c r="O595" s="8"/>
      <c r="P595" s="8"/>
      <c r="Q595" s="8"/>
      <c r="R595" s="8"/>
      <c r="S595" s="8"/>
      <c r="T595" s="8"/>
      <c r="U595" s="8"/>
      <c r="V595" s="8"/>
      <c r="W595" s="8"/>
      <c r="X595" s="8"/>
      <c r="Y595" s="8"/>
      <c r="Z595" s="8"/>
    </row>
    <row r="596">
      <c r="A596" s="8"/>
      <c r="B596" s="8"/>
      <c r="C596" s="8"/>
      <c r="D596" s="8"/>
      <c r="E596" s="8"/>
      <c r="F596" s="8"/>
      <c r="G596" s="8"/>
      <c r="H596" s="8"/>
      <c r="I596" s="8"/>
      <c r="M596" s="57"/>
      <c r="N596" s="8"/>
      <c r="O596" s="8"/>
      <c r="P596" s="8"/>
      <c r="Q596" s="8"/>
      <c r="R596" s="8"/>
      <c r="S596" s="8"/>
      <c r="T596" s="8"/>
      <c r="U596" s="8"/>
      <c r="V596" s="8"/>
      <c r="W596" s="8"/>
      <c r="X596" s="8"/>
      <c r="Y596" s="8"/>
      <c r="Z596" s="8"/>
    </row>
    <row r="597">
      <c r="A597" s="8"/>
      <c r="B597" s="8"/>
      <c r="C597" s="8"/>
      <c r="D597" s="8"/>
      <c r="E597" s="8"/>
      <c r="F597" s="8"/>
      <c r="G597" s="8"/>
      <c r="H597" s="8"/>
      <c r="I597" s="8"/>
      <c r="M597" s="57"/>
      <c r="N597" s="8"/>
      <c r="O597" s="8"/>
      <c r="P597" s="8"/>
      <c r="Q597" s="8"/>
      <c r="R597" s="8"/>
      <c r="S597" s="8"/>
      <c r="T597" s="8"/>
      <c r="U597" s="8"/>
      <c r="V597" s="8"/>
      <c r="W597" s="8"/>
      <c r="X597" s="8"/>
      <c r="Y597" s="8"/>
      <c r="Z597" s="8"/>
    </row>
    <row r="598">
      <c r="A598" s="8"/>
      <c r="B598" s="8"/>
      <c r="C598" s="8"/>
      <c r="D598" s="8"/>
      <c r="E598" s="8"/>
      <c r="F598" s="8"/>
      <c r="G598" s="8"/>
      <c r="H598" s="8"/>
      <c r="I598" s="8"/>
      <c r="M598" s="57"/>
      <c r="N598" s="8"/>
      <c r="O598" s="8"/>
      <c r="P598" s="8"/>
      <c r="Q598" s="8"/>
      <c r="R598" s="8"/>
      <c r="S598" s="8"/>
      <c r="T598" s="8"/>
      <c r="U598" s="8"/>
      <c r="V598" s="8"/>
      <c r="W598" s="8"/>
      <c r="X598" s="8"/>
      <c r="Y598" s="8"/>
      <c r="Z598" s="8"/>
    </row>
    <row r="599">
      <c r="A599" s="8"/>
      <c r="B599" s="8"/>
      <c r="C599" s="8"/>
      <c r="D599" s="8"/>
      <c r="E599" s="8"/>
      <c r="F599" s="8"/>
      <c r="G599" s="8"/>
      <c r="H599" s="8"/>
      <c r="I599" s="8"/>
      <c r="M599" s="57"/>
      <c r="N599" s="8"/>
      <c r="O599" s="8"/>
      <c r="P599" s="8"/>
      <c r="Q599" s="8"/>
      <c r="R599" s="8"/>
      <c r="S599" s="8"/>
      <c r="T599" s="8"/>
      <c r="U599" s="8"/>
      <c r="V599" s="8"/>
      <c r="W599" s="8"/>
      <c r="X599" s="8"/>
      <c r="Y599" s="8"/>
      <c r="Z599" s="8"/>
    </row>
    <row r="600">
      <c r="A600" s="8"/>
      <c r="B600" s="8"/>
      <c r="C600" s="8"/>
      <c r="D600" s="8"/>
      <c r="E600" s="8"/>
      <c r="F600" s="8"/>
      <c r="G600" s="8"/>
      <c r="H600" s="8"/>
      <c r="I600" s="8"/>
      <c r="M600" s="57"/>
      <c r="N600" s="8"/>
      <c r="O600" s="8"/>
      <c r="P600" s="8"/>
      <c r="Q600" s="8"/>
      <c r="R600" s="8"/>
      <c r="S600" s="8"/>
      <c r="T600" s="8"/>
      <c r="U600" s="8"/>
      <c r="V600" s="8"/>
      <c r="W600" s="8"/>
      <c r="X600" s="8"/>
      <c r="Y600" s="8"/>
      <c r="Z600" s="8"/>
    </row>
    <row r="601">
      <c r="A601" s="8"/>
      <c r="B601" s="8"/>
      <c r="C601" s="8"/>
      <c r="D601" s="8"/>
      <c r="E601" s="8"/>
      <c r="F601" s="8"/>
      <c r="G601" s="8"/>
      <c r="H601" s="8"/>
      <c r="I601" s="8"/>
      <c r="M601" s="57"/>
      <c r="N601" s="8"/>
      <c r="O601" s="8"/>
      <c r="P601" s="8"/>
      <c r="Q601" s="8"/>
      <c r="R601" s="8"/>
      <c r="S601" s="8"/>
      <c r="T601" s="8"/>
      <c r="U601" s="8"/>
      <c r="V601" s="8"/>
      <c r="W601" s="8"/>
      <c r="X601" s="8"/>
      <c r="Y601" s="8"/>
      <c r="Z601" s="8"/>
    </row>
    <row r="602">
      <c r="A602" s="8"/>
      <c r="B602" s="8"/>
      <c r="C602" s="8"/>
      <c r="D602" s="8"/>
      <c r="E602" s="8"/>
      <c r="F602" s="8"/>
      <c r="G602" s="8"/>
      <c r="H602" s="8"/>
      <c r="I602" s="8"/>
      <c r="M602" s="57"/>
      <c r="N602" s="8"/>
      <c r="O602" s="8"/>
      <c r="P602" s="8"/>
      <c r="Q602" s="8"/>
      <c r="R602" s="8"/>
      <c r="S602" s="8"/>
      <c r="T602" s="8"/>
      <c r="U602" s="8"/>
      <c r="V602" s="8"/>
      <c r="W602" s="8"/>
      <c r="X602" s="8"/>
      <c r="Y602" s="8"/>
      <c r="Z602" s="8"/>
    </row>
    <row r="603">
      <c r="A603" s="8"/>
      <c r="B603" s="8"/>
      <c r="C603" s="8"/>
      <c r="D603" s="8"/>
      <c r="E603" s="8"/>
      <c r="F603" s="8"/>
      <c r="G603" s="8"/>
      <c r="H603" s="8"/>
      <c r="I603" s="8"/>
      <c r="M603" s="57"/>
      <c r="N603" s="8"/>
      <c r="O603" s="8"/>
      <c r="P603" s="8"/>
      <c r="Q603" s="8"/>
      <c r="R603" s="8"/>
      <c r="S603" s="8"/>
      <c r="T603" s="8"/>
      <c r="U603" s="8"/>
      <c r="V603" s="8"/>
      <c r="W603" s="8"/>
      <c r="X603" s="8"/>
      <c r="Y603" s="8"/>
      <c r="Z603" s="8"/>
    </row>
    <row r="604">
      <c r="A604" s="8"/>
      <c r="B604" s="8"/>
      <c r="C604" s="8"/>
      <c r="D604" s="8"/>
      <c r="E604" s="8"/>
      <c r="F604" s="8"/>
      <c r="G604" s="8"/>
      <c r="H604" s="8"/>
      <c r="I604" s="8"/>
      <c r="M604" s="57"/>
      <c r="N604" s="8"/>
      <c r="O604" s="8"/>
      <c r="P604" s="8"/>
      <c r="Q604" s="8"/>
      <c r="R604" s="8"/>
      <c r="S604" s="8"/>
      <c r="T604" s="8"/>
      <c r="U604" s="8"/>
      <c r="V604" s="8"/>
      <c r="W604" s="8"/>
      <c r="X604" s="8"/>
      <c r="Y604" s="8"/>
      <c r="Z604" s="8"/>
    </row>
    <row r="605">
      <c r="A605" s="8"/>
      <c r="B605" s="8"/>
      <c r="C605" s="8"/>
      <c r="D605" s="8"/>
      <c r="E605" s="8"/>
      <c r="F605" s="8"/>
      <c r="G605" s="8"/>
      <c r="H605" s="8"/>
      <c r="I605" s="8"/>
      <c r="M605" s="57"/>
      <c r="N605" s="8"/>
      <c r="O605" s="8"/>
      <c r="P605" s="8"/>
      <c r="Q605" s="8"/>
      <c r="R605" s="8"/>
      <c r="S605" s="8"/>
      <c r="T605" s="8"/>
      <c r="U605" s="8"/>
      <c r="V605" s="8"/>
      <c r="W605" s="8"/>
      <c r="X605" s="8"/>
      <c r="Y605" s="8"/>
      <c r="Z605" s="8"/>
    </row>
    <row r="606">
      <c r="A606" s="8"/>
      <c r="B606" s="8"/>
      <c r="C606" s="8"/>
      <c r="D606" s="8"/>
      <c r="E606" s="8"/>
      <c r="F606" s="8"/>
      <c r="G606" s="8"/>
      <c r="H606" s="8"/>
      <c r="I606" s="8"/>
      <c r="M606" s="57"/>
      <c r="N606" s="8"/>
      <c r="O606" s="8"/>
      <c r="P606" s="8"/>
      <c r="Q606" s="8"/>
      <c r="R606" s="8"/>
      <c r="S606" s="8"/>
      <c r="T606" s="8"/>
      <c r="U606" s="8"/>
      <c r="V606" s="8"/>
      <c r="W606" s="8"/>
      <c r="X606" s="8"/>
      <c r="Y606" s="8"/>
      <c r="Z606" s="8"/>
    </row>
    <row r="607">
      <c r="A607" s="8"/>
      <c r="B607" s="8"/>
      <c r="C607" s="8"/>
      <c r="D607" s="8"/>
      <c r="E607" s="8"/>
      <c r="F607" s="8"/>
      <c r="G607" s="8"/>
      <c r="H607" s="8"/>
      <c r="I607" s="8"/>
      <c r="M607" s="57"/>
      <c r="N607" s="8"/>
      <c r="O607" s="8"/>
      <c r="P607" s="8"/>
      <c r="Q607" s="8"/>
      <c r="R607" s="8"/>
      <c r="S607" s="8"/>
      <c r="T607" s="8"/>
      <c r="U607" s="8"/>
      <c r="V607" s="8"/>
      <c r="W607" s="8"/>
      <c r="X607" s="8"/>
      <c r="Y607" s="8"/>
      <c r="Z607" s="8"/>
    </row>
    <row r="608">
      <c r="A608" s="8"/>
      <c r="B608" s="8"/>
      <c r="C608" s="8"/>
      <c r="D608" s="8"/>
      <c r="E608" s="8"/>
      <c r="F608" s="8"/>
      <c r="G608" s="8"/>
      <c r="H608" s="8"/>
      <c r="I608" s="8"/>
      <c r="M608" s="57"/>
      <c r="N608" s="8"/>
      <c r="O608" s="8"/>
      <c r="P608" s="8"/>
      <c r="Q608" s="8"/>
      <c r="R608" s="8"/>
      <c r="S608" s="8"/>
      <c r="T608" s="8"/>
      <c r="U608" s="8"/>
      <c r="V608" s="8"/>
      <c r="W608" s="8"/>
      <c r="X608" s="8"/>
      <c r="Y608" s="8"/>
      <c r="Z608" s="8"/>
    </row>
    <row r="609">
      <c r="A609" s="8"/>
      <c r="B609" s="8"/>
      <c r="C609" s="8"/>
      <c r="D609" s="8"/>
      <c r="E609" s="8"/>
      <c r="F609" s="8"/>
      <c r="G609" s="8"/>
      <c r="H609" s="8"/>
      <c r="I609" s="8"/>
      <c r="M609" s="57"/>
      <c r="N609" s="8"/>
      <c r="O609" s="8"/>
      <c r="P609" s="8"/>
      <c r="Q609" s="8"/>
      <c r="R609" s="8"/>
      <c r="S609" s="8"/>
      <c r="T609" s="8"/>
      <c r="U609" s="8"/>
      <c r="V609" s="8"/>
      <c r="W609" s="8"/>
      <c r="X609" s="8"/>
      <c r="Y609" s="8"/>
      <c r="Z609" s="8"/>
    </row>
    <row r="610">
      <c r="A610" s="8"/>
      <c r="B610" s="8"/>
      <c r="C610" s="8"/>
      <c r="D610" s="8"/>
      <c r="E610" s="8"/>
      <c r="F610" s="8"/>
      <c r="G610" s="8"/>
      <c r="H610" s="8"/>
      <c r="I610" s="8"/>
      <c r="M610" s="57"/>
      <c r="N610" s="8"/>
      <c r="O610" s="8"/>
      <c r="P610" s="8"/>
      <c r="Q610" s="8"/>
      <c r="R610" s="8"/>
      <c r="S610" s="8"/>
      <c r="T610" s="8"/>
      <c r="U610" s="8"/>
      <c r="V610" s="8"/>
      <c r="W610" s="8"/>
      <c r="X610" s="8"/>
      <c r="Y610" s="8"/>
      <c r="Z610" s="8"/>
    </row>
    <row r="611">
      <c r="A611" s="8"/>
      <c r="B611" s="8"/>
      <c r="C611" s="8"/>
      <c r="D611" s="8"/>
      <c r="E611" s="8"/>
      <c r="F611" s="8"/>
      <c r="G611" s="8"/>
      <c r="H611" s="8"/>
      <c r="I611" s="8"/>
      <c r="M611" s="57"/>
      <c r="N611" s="8"/>
      <c r="O611" s="8"/>
      <c r="P611" s="8"/>
      <c r="Q611" s="8"/>
      <c r="R611" s="8"/>
      <c r="S611" s="8"/>
      <c r="T611" s="8"/>
      <c r="U611" s="8"/>
      <c r="V611" s="8"/>
      <c r="W611" s="8"/>
      <c r="X611" s="8"/>
      <c r="Y611" s="8"/>
      <c r="Z611" s="8"/>
    </row>
    <row r="612">
      <c r="A612" s="8"/>
      <c r="B612" s="8"/>
      <c r="C612" s="8"/>
      <c r="D612" s="8"/>
      <c r="E612" s="8"/>
      <c r="F612" s="8"/>
      <c r="G612" s="8"/>
      <c r="H612" s="8"/>
      <c r="I612" s="8"/>
      <c r="M612" s="57"/>
      <c r="N612" s="8"/>
      <c r="O612" s="8"/>
      <c r="P612" s="8"/>
      <c r="Q612" s="8"/>
      <c r="R612" s="8"/>
      <c r="S612" s="8"/>
      <c r="T612" s="8"/>
      <c r="U612" s="8"/>
      <c r="V612" s="8"/>
      <c r="W612" s="8"/>
      <c r="X612" s="8"/>
      <c r="Y612" s="8"/>
      <c r="Z612" s="8"/>
    </row>
    <row r="613">
      <c r="A613" s="8"/>
      <c r="B613" s="8"/>
      <c r="C613" s="8"/>
      <c r="D613" s="8"/>
      <c r="E613" s="8"/>
      <c r="F613" s="8"/>
      <c r="G613" s="8"/>
      <c r="H613" s="8"/>
      <c r="I613" s="8"/>
      <c r="M613" s="57"/>
      <c r="N613" s="8"/>
      <c r="O613" s="8"/>
      <c r="P613" s="8"/>
      <c r="Q613" s="8"/>
      <c r="R613" s="8"/>
      <c r="S613" s="8"/>
      <c r="T613" s="8"/>
      <c r="U613" s="8"/>
      <c r="V613" s="8"/>
      <c r="W613" s="8"/>
      <c r="X613" s="8"/>
      <c r="Y613" s="8"/>
      <c r="Z613" s="8"/>
    </row>
    <row r="614">
      <c r="A614" s="8"/>
      <c r="B614" s="8"/>
      <c r="C614" s="8"/>
      <c r="D614" s="8"/>
      <c r="E614" s="8"/>
      <c r="F614" s="8"/>
      <c r="G614" s="8"/>
      <c r="H614" s="8"/>
      <c r="I614" s="8"/>
      <c r="M614" s="57"/>
      <c r="N614" s="8"/>
      <c r="O614" s="8"/>
      <c r="P614" s="8"/>
      <c r="Q614" s="8"/>
      <c r="R614" s="8"/>
      <c r="S614" s="8"/>
      <c r="T614" s="8"/>
      <c r="U614" s="8"/>
      <c r="V614" s="8"/>
      <c r="W614" s="8"/>
      <c r="X614" s="8"/>
      <c r="Y614" s="8"/>
      <c r="Z614" s="8"/>
    </row>
    <row r="615">
      <c r="A615" s="8"/>
      <c r="B615" s="8"/>
      <c r="C615" s="8"/>
      <c r="D615" s="8"/>
      <c r="E615" s="8"/>
      <c r="F615" s="8"/>
      <c r="G615" s="8"/>
      <c r="H615" s="8"/>
      <c r="I615" s="8"/>
      <c r="M615" s="57"/>
      <c r="N615" s="8"/>
      <c r="O615" s="8"/>
      <c r="P615" s="8"/>
      <c r="Q615" s="8"/>
      <c r="R615" s="8"/>
      <c r="S615" s="8"/>
      <c r="T615" s="8"/>
      <c r="U615" s="8"/>
      <c r="V615" s="8"/>
      <c r="W615" s="8"/>
      <c r="X615" s="8"/>
      <c r="Y615" s="8"/>
      <c r="Z615" s="8"/>
    </row>
    <row r="616">
      <c r="A616" s="8"/>
      <c r="B616" s="8"/>
      <c r="C616" s="8"/>
      <c r="D616" s="8"/>
      <c r="E616" s="8"/>
      <c r="F616" s="8"/>
      <c r="G616" s="8"/>
      <c r="H616" s="8"/>
      <c r="I616" s="8"/>
      <c r="M616" s="57"/>
      <c r="N616" s="8"/>
      <c r="O616" s="8"/>
      <c r="P616" s="8"/>
      <c r="Q616" s="8"/>
      <c r="R616" s="8"/>
      <c r="S616" s="8"/>
      <c r="T616" s="8"/>
      <c r="U616" s="8"/>
      <c r="V616" s="8"/>
      <c r="W616" s="8"/>
      <c r="X616" s="8"/>
      <c r="Y616" s="8"/>
      <c r="Z616" s="8"/>
    </row>
    <row r="617">
      <c r="A617" s="8"/>
      <c r="B617" s="8"/>
      <c r="C617" s="8"/>
      <c r="D617" s="8"/>
      <c r="E617" s="8"/>
      <c r="F617" s="8"/>
      <c r="G617" s="8"/>
      <c r="H617" s="8"/>
      <c r="I617" s="8"/>
      <c r="M617" s="57"/>
      <c r="N617" s="8"/>
      <c r="O617" s="8"/>
      <c r="P617" s="8"/>
      <c r="Q617" s="8"/>
      <c r="R617" s="8"/>
      <c r="S617" s="8"/>
      <c r="T617" s="8"/>
      <c r="U617" s="8"/>
      <c r="V617" s="8"/>
      <c r="W617" s="8"/>
      <c r="X617" s="8"/>
      <c r="Y617" s="8"/>
      <c r="Z617" s="8"/>
    </row>
    <row r="618">
      <c r="A618" s="8"/>
      <c r="B618" s="8"/>
      <c r="C618" s="8"/>
      <c r="D618" s="8"/>
      <c r="E618" s="8"/>
      <c r="F618" s="8"/>
      <c r="G618" s="8"/>
      <c r="H618" s="8"/>
      <c r="I618" s="8"/>
      <c r="M618" s="57"/>
      <c r="N618" s="8"/>
      <c r="O618" s="8"/>
      <c r="P618" s="8"/>
      <c r="Q618" s="8"/>
      <c r="R618" s="8"/>
      <c r="S618" s="8"/>
      <c r="T618" s="8"/>
      <c r="U618" s="8"/>
      <c r="V618" s="8"/>
      <c r="W618" s="8"/>
      <c r="X618" s="8"/>
      <c r="Y618" s="8"/>
      <c r="Z618" s="8"/>
    </row>
    <row r="619">
      <c r="A619" s="8"/>
      <c r="B619" s="8"/>
      <c r="C619" s="8"/>
      <c r="D619" s="8"/>
      <c r="E619" s="8"/>
      <c r="F619" s="8"/>
      <c r="G619" s="8"/>
      <c r="H619" s="8"/>
      <c r="I619" s="8"/>
      <c r="M619" s="57"/>
      <c r="N619" s="8"/>
      <c r="O619" s="8"/>
      <c r="P619" s="8"/>
      <c r="Q619" s="8"/>
      <c r="R619" s="8"/>
      <c r="S619" s="8"/>
      <c r="T619" s="8"/>
      <c r="U619" s="8"/>
      <c r="V619" s="8"/>
      <c r="W619" s="8"/>
      <c r="X619" s="8"/>
      <c r="Y619" s="8"/>
      <c r="Z619" s="8"/>
    </row>
    <row r="620">
      <c r="A620" s="8"/>
      <c r="B620" s="8"/>
      <c r="C620" s="8"/>
      <c r="D620" s="8"/>
      <c r="E620" s="8"/>
      <c r="F620" s="8"/>
      <c r="G620" s="8"/>
      <c r="H620" s="8"/>
      <c r="I620" s="8"/>
      <c r="M620" s="57"/>
      <c r="N620" s="8"/>
      <c r="O620" s="8"/>
      <c r="P620" s="8"/>
      <c r="Q620" s="8"/>
      <c r="R620" s="8"/>
      <c r="S620" s="8"/>
      <c r="T620" s="8"/>
      <c r="U620" s="8"/>
      <c r="V620" s="8"/>
      <c r="W620" s="8"/>
      <c r="X620" s="8"/>
      <c r="Y620" s="8"/>
      <c r="Z620" s="8"/>
    </row>
    <row r="621">
      <c r="A621" s="8"/>
      <c r="B621" s="8"/>
      <c r="C621" s="8"/>
      <c r="D621" s="8"/>
      <c r="E621" s="8"/>
      <c r="F621" s="8"/>
      <c r="G621" s="8"/>
      <c r="H621" s="8"/>
      <c r="I621" s="8"/>
      <c r="M621" s="57"/>
      <c r="N621" s="8"/>
      <c r="O621" s="8"/>
      <c r="P621" s="8"/>
      <c r="Q621" s="8"/>
      <c r="R621" s="8"/>
      <c r="S621" s="8"/>
      <c r="T621" s="8"/>
      <c r="U621" s="8"/>
      <c r="V621" s="8"/>
      <c r="W621" s="8"/>
      <c r="X621" s="8"/>
      <c r="Y621" s="8"/>
      <c r="Z621" s="8"/>
    </row>
    <row r="622">
      <c r="A622" s="8"/>
      <c r="B622" s="8"/>
      <c r="C622" s="8"/>
      <c r="D622" s="8"/>
      <c r="E622" s="8"/>
      <c r="F622" s="8"/>
      <c r="G622" s="8"/>
      <c r="H622" s="8"/>
      <c r="I622" s="8"/>
      <c r="M622" s="57"/>
      <c r="N622" s="8"/>
      <c r="O622" s="8"/>
      <c r="P622" s="8"/>
      <c r="Q622" s="8"/>
      <c r="R622" s="8"/>
      <c r="S622" s="8"/>
      <c r="T622" s="8"/>
      <c r="U622" s="8"/>
      <c r="V622" s="8"/>
      <c r="W622" s="8"/>
      <c r="X622" s="8"/>
      <c r="Y622" s="8"/>
      <c r="Z622" s="8"/>
    </row>
    <row r="623">
      <c r="A623" s="8"/>
      <c r="B623" s="8"/>
      <c r="C623" s="8"/>
      <c r="D623" s="8"/>
      <c r="E623" s="8"/>
      <c r="F623" s="8"/>
      <c r="G623" s="8"/>
      <c r="H623" s="8"/>
      <c r="I623" s="8"/>
      <c r="M623" s="57"/>
      <c r="N623" s="8"/>
      <c r="O623" s="8"/>
      <c r="P623" s="8"/>
      <c r="Q623" s="8"/>
      <c r="R623" s="8"/>
      <c r="S623" s="8"/>
      <c r="T623" s="8"/>
      <c r="U623" s="8"/>
      <c r="V623" s="8"/>
      <c r="W623" s="8"/>
      <c r="X623" s="8"/>
      <c r="Y623" s="8"/>
      <c r="Z623" s="8"/>
    </row>
    <row r="624">
      <c r="A624" s="8"/>
      <c r="B624" s="8"/>
      <c r="C624" s="8"/>
      <c r="D624" s="8"/>
      <c r="E624" s="8"/>
      <c r="F624" s="8"/>
      <c r="G624" s="8"/>
      <c r="H624" s="8"/>
      <c r="I624" s="8"/>
      <c r="M624" s="57"/>
      <c r="N624" s="8"/>
      <c r="O624" s="8"/>
      <c r="P624" s="8"/>
      <c r="Q624" s="8"/>
      <c r="R624" s="8"/>
      <c r="S624" s="8"/>
      <c r="T624" s="8"/>
      <c r="U624" s="8"/>
      <c r="V624" s="8"/>
      <c r="W624" s="8"/>
      <c r="X624" s="8"/>
      <c r="Y624" s="8"/>
      <c r="Z624" s="8"/>
    </row>
    <row r="625">
      <c r="A625" s="8"/>
      <c r="B625" s="8"/>
      <c r="C625" s="8"/>
      <c r="D625" s="8"/>
      <c r="E625" s="8"/>
      <c r="F625" s="8"/>
      <c r="G625" s="8"/>
      <c r="H625" s="8"/>
      <c r="I625" s="8"/>
      <c r="M625" s="57"/>
      <c r="N625" s="8"/>
      <c r="O625" s="8"/>
      <c r="P625" s="8"/>
      <c r="Q625" s="8"/>
      <c r="R625" s="8"/>
      <c r="S625" s="8"/>
      <c r="T625" s="8"/>
      <c r="U625" s="8"/>
      <c r="V625" s="8"/>
      <c r="W625" s="8"/>
      <c r="X625" s="8"/>
      <c r="Y625" s="8"/>
      <c r="Z625" s="8"/>
    </row>
    <row r="626">
      <c r="A626" s="8"/>
      <c r="B626" s="8"/>
      <c r="C626" s="8"/>
      <c r="D626" s="8"/>
      <c r="E626" s="8"/>
      <c r="F626" s="8"/>
      <c r="G626" s="8"/>
      <c r="H626" s="8"/>
      <c r="I626" s="8"/>
      <c r="M626" s="57"/>
      <c r="N626" s="8"/>
      <c r="O626" s="8"/>
      <c r="P626" s="8"/>
      <c r="Q626" s="8"/>
      <c r="R626" s="8"/>
      <c r="S626" s="8"/>
      <c r="T626" s="8"/>
      <c r="U626" s="8"/>
      <c r="V626" s="8"/>
      <c r="W626" s="8"/>
      <c r="X626" s="8"/>
      <c r="Y626" s="8"/>
      <c r="Z626" s="8"/>
    </row>
    <row r="627">
      <c r="A627" s="8"/>
      <c r="B627" s="8"/>
      <c r="C627" s="8"/>
      <c r="D627" s="8"/>
      <c r="E627" s="8"/>
      <c r="F627" s="8"/>
      <c r="G627" s="8"/>
      <c r="H627" s="8"/>
      <c r="I627" s="8"/>
      <c r="M627" s="57"/>
      <c r="N627" s="8"/>
      <c r="O627" s="8"/>
      <c r="P627" s="8"/>
      <c r="Q627" s="8"/>
      <c r="R627" s="8"/>
      <c r="S627" s="8"/>
      <c r="T627" s="8"/>
      <c r="U627" s="8"/>
      <c r="V627" s="8"/>
      <c r="W627" s="8"/>
      <c r="X627" s="8"/>
      <c r="Y627" s="8"/>
      <c r="Z627" s="8"/>
    </row>
    <row r="628">
      <c r="A628" s="8"/>
      <c r="B628" s="8"/>
      <c r="C628" s="8"/>
      <c r="D628" s="8"/>
      <c r="E628" s="8"/>
      <c r="F628" s="8"/>
      <c r="G628" s="8"/>
      <c r="H628" s="8"/>
      <c r="I628" s="8"/>
      <c r="M628" s="57"/>
      <c r="N628" s="8"/>
      <c r="O628" s="8"/>
      <c r="P628" s="8"/>
      <c r="Q628" s="8"/>
      <c r="R628" s="8"/>
      <c r="S628" s="8"/>
      <c r="T628" s="8"/>
      <c r="U628" s="8"/>
      <c r="V628" s="8"/>
      <c r="W628" s="8"/>
      <c r="X628" s="8"/>
      <c r="Y628" s="8"/>
      <c r="Z628" s="8"/>
    </row>
    <row r="629">
      <c r="A629" s="8"/>
      <c r="B629" s="8"/>
      <c r="C629" s="8"/>
      <c r="D629" s="8"/>
      <c r="E629" s="8"/>
      <c r="F629" s="8"/>
      <c r="G629" s="8"/>
      <c r="H629" s="8"/>
      <c r="I629" s="8"/>
      <c r="M629" s="57"/>
      <c r="N629" s="8"/>
      <c r="O629" s="8"/>
      <c r="P629" s="8"/>
      <c r="Q629" s="8"/>
      <c r="R629" s="8"/>
      <c r="S629" s="8"/>
      <c r="T629" s="8"/>
      <c r="U629" s="8"/>
      <c r="V629" s="8"/>
      <c r="W629" s="8"/>
      <c r="X629" s="8"/>
      <c r="Y629" s="8"/>
      <c r="Z629" s="8"/>
    </row>
    <row r="630">
      <c r="A630" s="8"/>
      <c r="B630" s="8"/>
      <c r="C630" s="8"/>
      <c r="D630" s="8"/>
      <c r="E630" s="8"/>
      <c r="F630" s="8"/>
      <c r="G630" s="8"/>
      <c r="H630" s="8"/>
      <c r="I630" s="8"/>
      <c r="M630" s="57"/>
      <c r="N630" s="8"/>
      <c r="O630" s="8"/>
      <c r="P630" s="8"/>
      <c r="Q630" s="8"/>
      <c r="R630" s="8"/>
      <c r="S630" s="8"/>
      <c r="T630" s="8"/>
      <c r="U630" s="8"/>
      <c r="V630" s="8"/>
      <c r="W630" s="8"/>
      <c r="X630" s="8"/>
      <c r="Y630" s="8"/>
      <c r="Z630" s="8"/>
    </row>
    <row r="631">
      <c r="A631" s="8"/>
      <c r="B631" s="8"/>
      <c r="C631" s="8"/>
      <c r="D631" s="8"/>
      <c r="E631" s="8"/>
      <c r="F631" s="8"/>
      <c r="G631" s="8"/>
      <c r="H631" s="8"/>
      <c r="I631" s="8"/>
      <c r="M631" s="57"/>
      <c r="N631" s="8"/>
      <c r="O631" s="8"/>
      <c r="P631" s="8"/>
      <c r="Q631" s="8"/>
      <c r="R631" s="8"/>
      <c r="S631" s="8"/>
      <c r="T631" s="8"/>
      <c r="U631" s="8"/>
      <c r="V631" s="8"/>
      <c r="W631" s="8"/>
      <c r="X631" s="8"/>
      <c r="Y631" s="8"/>
      <c r="Z631" s="8"/>
    </row>
    <row r="632">
      <c r="A632" s="8"/>
      <c r="B632" s="8"/>
      <c r="C632" s="8"/>
      <c r="D632" s="8"/>
      <c r="E632" s="8"/>
      <c r="F632" s="8"/>
      <c r="G632" s="8"/>
      <c r="H632" s="8"/>
      <c r="I632" s="8"/>
      <c r="M632" s="57"/>
      <c r="N632" s="8"/>
      <c r="O632" s="8"/>
      <c r="P632" s="8"/>
      <c r="Q632" s="8"/>
      <c r="R632" s="8"/>
      <c r="S632" s="8"/>
      <c r="T632" s="8"/>
      <c r="U632" s="8"/>
      <c r="V632" s="8"/>
      <c r="W632" s="8"/>
      <c r="X632" s="8"/>
      <c r="Y632" s="8"/>
      <c r="Z632" s="8"/>
    </row>
    <row r="633">
      <c r="A633" s="8"/>
      <c r="B633" s="8"/>
      <c r="C633" s="8"/>
      <c r="D633" s="8"/>
      <c r="E633" s="8"/>
      <c r="F633" s="8"/>
      <c r="G633" s="8"/>
      <c r="H633" s="8"/>
      <c r="I633" s="8"/>
      <c r="M633" s="57"/>
      <c r="N633" s="8"/>
      <c r="O633" s="8"/>
      <c r="P633" s="8"/>
      <c r="Q633" s="8"/>
      <c r="R633" s="8"/>
      <c r="S633" s="8"/>
      <c r="T633" s="8"/>
      <c r="U633" s="8"/>
      <c r="V633" s="8"/>
      <c r="W633" s="8"/>
      <c r="X633" s="8"/>
      <c r="Y633" s="8"/>
      <c r="Z633" s="8"/>
    </row>
    <row r="634">
      <c r="A634" s="8"/>
      <c r="B634" s="8"/>
      <c r="C634" s="8"/>
      <c r="D634" s="8"/>
      <c r="E634" s="8"/>
      <c r="F634" s="8"/>
      <c r="G634" s="8"/>
      <c r="H634" s="8"/>
      <c r="I634" s="8"/>
      <c r="M634" s="57"/>
      <c r="N634" s="8"/>
      <c r="O634" s="8"/>
      <c r="P634" s="8"/>
      <c r="Q634" s="8"/>
      <c r="R634" s="8"/>
      <c r="S634" s="8"/>
      <c r="T634" s="8"/>
      <c r="U634" s="8"/>
      <c r="V634" s="8"/>
      <c r="W634" s="8"/>
      <c r="X634" s="8"/>
      <c r="Y634" s="8"/>
      <c r="Z634" s="8"/>
    </row>
    <row r="635">
      <c r="A635" s="8"/>
      <c r="B635" s="8"/>
      <c r="C635" s="8"/>
      <c r="D635" s="8"/>
      <c r="E635" s="8"/>
      <c r="F635" s="8"/>
      <c r="G635" s="8"/>
      <c r="H635" s="8"/>
      <c r="I635" s="8"/>
      <c r="M635" s="57"/>
      <c r="N635" s="8"/>
      <c r="O635" s="8"/>
      <c r="P635" s="8"/>
      <c r="Q635" s="8"/>
      <c r="R635" s="8"/>
      <c r="S635" s="8"/>
      <c r="T635" s="8"/>
      <c r="U635" s="8"/>
      <c r="V635" s="8"/>
      <c r="W635" s="8"/>
      <c r="X635" s="8"/>
      <c r="Y635" s="8"/>
      <c r="Z635" s="8"/>
    </row>
    <row r="636">
      <c r="A636" s="8"/>
      <c r="B636" s="8"/>
      <c r="C636" s="8"/>
      <c r="D636" s="8"/>
      <c r="E636" s="8"/>
      <c r="F636" s="8"/>
      <c r="G636" s="8"/>
      <c r="H636" s="8"/>
      <c r="I636" s="8"/>
      <c r="M636" s="57"/>
      <c r="N636" s="8"/>
      <c r="O636" s="8"/>
      <c r="P636" s="8"/>
      <c r="Q636" s="8"/>
      <c r="R636" s="8"/>
      <c r="S636" s="8"/>
      <c r="T636" s="8"/>
      <c r="U636" s="8"/>
      <c r="V636" s="8"/>
      <c r="W636" s="8"/>
      <c r="X636" s="8"/>
      <c r="Y636" s="8"/>
      <c r="Z636" s="8"/>
    </row>
    <row r="637">
      <c r="A637" s="8"/>
      <c r="B637" s="8"/>
      <c r="C637" s="8"/>
      <c r="D637" s="8"/>
      <c r="E637" s="8"/>
      <c r="F637" s="8"/>
      <c r="G637" s="8"/>
      <c r="H637" s="8"/>
      <c r="I637" s="8"/>
      <c r="M637" s="57"/>
      <c r="N637" s="8"/>
      <c r="O637" s="8"/>
      <c r="P637" s="8"/>
      <c r="Q637" s="8"/>
      <c r="R637" s="8"/>
      <c r="S637" s="8"/>
      <c r="T637" s="8"/>
      <c r="U637" s="8"/>
      <c r="V637" s="8"/>
      <c r="W637" s="8"/>
      <c r="X637" s="8"/>
      <c r="Y637" s="8"/>
      <c r="Z637" s="8"/>
    </row>
    <row r="638">
      <c r="A638" s="8"/>
      <c r="B638" s="8"/>
      <c r="C638" s="8"/>
      <c r="D638" s="8"/>
      <c r="E638" s="8"/>
      <c r="F638" s="8"/>
      <c r="G638" s="8"/>
      <c r="H638" s="8"/>
      <c r="I638" s="8"/>
      <c r="M638" s="57"/>
      <c r="N638" s="8"/>
      <c r="O638" s="8"/>
      <c r="P638" s="8"/>
      <c r="Q638" s="8"/>
      <c r="R638" s="8"/>
      <c r="S638" s="8"/>
      <c r="T638" s="8"/>
      <c r="U638" s="8"/>
      <c r="V638" s="8"/>
      <c r="W638" s="8"/>
      <c r="X638" s="8"/>
      <c r="Y638" s="8"/>
      <c r="Z638" s="8"/>
    </row>
    <row r="639">
      <c r="A639" s="8"/>
      <c r="B639" s="8"/>
      <c r="C639" s="8"/>
      <c r="D639" s="8"/>
      <c r="E639" s="8"/>
      <c r="F639" s="8"/>
      <c r="G639" s="8"/>
      <c r="H639" s="8"/>
      <c r="I639" s="8"/>
      <c r="M639" s="57"/>
      <c r="N639" s="8"/>
      <c r="O639" s="8"/>
      <c r="P639" s="8"/>
      <c r="Q639" s="8"/>
      <c r="R639" s="8"/>
      <c r="S639" s="8"/>
      <c r="T639" s="8"/>
      <c r="U639" s="8"/>
      <c r="V639" s="8"/>
      <c r="W639" s="8"/>
      <c r="X639" s="8"/>
      <c r="Y639" s="8"/>
      <c r="Z639" s="8"/>
    </row>
    <row r="640">
      <c r="A640" s="8"/>
      <c r="B640" s="8"/>
      <c r="C640" s="8"/>
      <c r="D640" s="8"/>
      <c r="E640" s="8"/>
      <c r="F640" s="8"/>
      <c r="G640" s="8"/>
      <c r="H640" s="8"/>
      <c r="I640" s="8"/>
      <c r="M640" s="57"/>
      <c r="N640" s="8"/>
      <c r="O640" s="8"/>
      <c r="P640" s="8"/>
      <c r="Q640" s="8"/>
      <c r="R640" s="8"/>
      <c r="S640" s="8"/>
      <c r="T640" s="8"/>
      <c r="U640" s="8"/>
      <c r="V640" s="8"/>
      <c r="W640" s="8"/>
      <c r="X640" s="8"/>
      <c r="Y640" s="8"/>
      <c r="Z640" s="8"/>
    </row>
    <row r="641">
      <c r="A641" s="8"/>
      <c r="B641" s="8"/>
      <c r="C641" s="8"/>
      <c r="D641" s="8"/>
      <c r="E641" s="8"/>
      <c r="F641" s="8"/>
      <c r="G641" s="8"/>
      <c r="H641" s="8"/>
      <c r="I641" s="8"/>
      <c r="M641" s="57"/>
      <c r="N641" s="8"/>
      <c r="O641" s="8"/>
      <c r="P641" s="8"/>
      <c r="Q641" s="8"/>
      <c r="R641" s="8"/>
      <c r="S641" s="8"/>
      <c r="T641" s="8"/>
      <c r="U641" s="8"/>
      <c r="V641" s="8"/>
      <c r="W641" s="8"/>
      <c r="X641" s="8"/>
      <c r="Y641" s="8"/>
      <c r="Z641" s="8"/>
    </row>
    <row r="642">
      <c r="A642" s="8"/>
      <c r="B642" s="8"/>
      <c r="C642" s="8"/>
      <c r="D642" s="8"/>
      <c r="E642" s="8"/>
      <c r="F642" s="8"/>
      <c r="G642" s="8"/>
      <c r="H642" s="8"/>
      <c r="I642" s="8"/>
      <c r="M642" s="57"/>
      <c r="N642" s="8"/>
      <c r="O642" s="8"/>
      <c r="P642" s="8"/>
      <c r="Q642" s="8"/>
      <c r="R642" s="8"/>
      <c r="S642" s="8"/>
      <c r="T642" s="8"/>
      <c r="U642" s="8"/>
      <c r="V642" s="8"/>
      <c r="W642" s="8"/>
      <c r="X642" s="8"/>
      <c r="Y642" s="8"/>
      <c r="Z642" s="8"/>
    </row>
    <row r="643">
      <c r="A643" s="8"/>
      <c r="B643" s="8"/>
      <c r="C643" s="8"/>
      <c r="D643" s="8"/>
      <c r="E643" s="8"/>
      <c r="F643" s="8"/>
      <c r="G643" s="8"/>
      <c r="H643" s="8"/>
      <c r="I643" s="8"/>
      <c r="M643" s="57"/>
      <c r="N643" s="8"/>
      <c r="O643" s="8"/>
      <c r="P643" s="8"/>
      <c r="Q643" s="8"/>
      <c r="R643" s="8"/>
      <c r="S643" s="8"/>
      <c r="T643" s="8"/>
      <c r="U643" s="8"/>
      <c r="V643" s="8"/>
      <c r="W643" s="8"/>
      <c r="X643" s="8"/>
      <c r="Y643" s="8"/>
      <c r="Z643" s="8"/>
    </row>
    <row r="644">
      <c r="A644" s="8"/>
      <c r="B644" s="8"/>
      <c r="C644" s="8"/>
      <c r="D644" s="8"/>
      <c r="E644" s="8"/>
      <c r="F644" s="8"/>
      <c r="G644" s="8"/>
      <c r="H644" s="8"/>
      <c r="I644" s="8"/>
      <c r="M644" s="57"/>
      <c r="N644" s="8"/>
      <c r="O644" s="8"/>
      <c r="P644" s="8"/>
      <c r="Q644" s="8"/>
      <c r="R644" s="8"/>
      <c r="S644" s="8"/>
      <c r="T644" s="8"/>
      <c r="U644" s="8"/>
      <c r="V644" s="8"/>
      <c r="W644" s="8"/>
      <c r="X644" s="8"/>
      <c r="Y644" s="8"/>
      <c r="Z644" s="8"/>
    </row>
    <row r="645">
      <c r="A645" s="8"/>
      <c r="B645" s="8"/>
      <c r="C645" s="8"/>
      <c r="D645" s="8"/>
      <c r="E645" s="8"/>
      <c r="F645" s="8"/>
      <c r="G645" s="8"/>
      <c r="H645" s="8"/>
      <c r="I645" s="8"/>
      <c r="M645" s="57"/>
      <c r="N645" s="8"/>
      <c r="O645" s="8"/>
      <c r="P645" s="8"/>
      <c r="Q645" s="8"/>
      <c r="R645" s="8"/>
      <c r="S645" s="8"/>
      <c r="T645" s="8"/>
      <c r="U645" s="8"/>
      <c r="V645" s="8"/>
      <c r="W645" s="8"/>
      <c r="X645" s="8"/>
      <c r="Y645" s="8"/>
      <c r="Z645" s="8"/>
    </row>
    <row r="646">
      <c r="A646" s="8"/>
      <c r="B646" s="8"/>
      <c r="C646" s="8"/>
      <c r="D646" s="8"/>
      <c r="E646" s="8"/>
      <c r="F646" s="8"/>
      <c r="G646" s="8"/>
      <c r="H646" s="8"/>
      <c r="I646" s="8"/>
      <c r="M646" s="57"/>
      <c r="N646" s="8"/>
      <c r="O646" s="8"/>
      <c r="P646" s="8"/>
      <c r="Q646" s="8"/>
      <c r="R646" s="8"/>
      <c r="S646" s="8"/>
      <c r="T646" s="8"/>
      <c r="U646" s="8"/>
      <c r="V646" s="8"/>
      <c r="W646" s="8"/>
      <c r="X646" s="8"/>
      <c r="Y646" s="8"/>
      <c r="Z646" s="8"/>
    </row>
    <row r="647">
      <c r="A647" s="8"/>
      <c r="B647" s="8"/>
      <c r="C647" s="8"/>
      <c r="D647" s="8"/>
      <c r="E647" s="8"/>
      <c r="F647" s="8"/>
      <c r="G647" s="8"/>
      <c r="H647" s="8"/>
      <c r="I647" s="8"/>
      <c r="M647" s="57"/>
      <c r="N647" s="8"/>
      <c r="O647" s="8"/>
      <c r="P647" s="8"/>
      <c r="Q647" s="8"/>
      <c r="R647" s="8"/>
      <c r="S647" s="8"/>
      <c r="T647" s="8"/>
      <c r="U647" s="8"/>
      <c r="V647" s="8"/>
      <c r="W647" s="8"/>
      <c r="X647" s="8"/>
      <c r="Y647" s="8"/>
      <c r="Z647" s="8"/>
    </row>
    <row r="648">
      <c r="A648" s="8"/>
      <c r="B648" s="8"/>
      <c r="C648" s="8"/>
      <c r="D648" s="8"/>
      <c r="E648" s="8"/>
      <c r="F648" s="8"/>
      <c r="G648" s="8"/>
      <c r="H648" s="8"/>
      <c r="I648" s="8"/>
      <c r="M648" s="57"/>
      <c r="N648" s="8"/>
      <c r="O648" s="8"/>
      <c r="P648" s="8"/>
      <c r="Q648" s="8"/>
      <c r="R648" s="8"/>
      <c r="S648" s="8"/>
      <c r="T648" s="8"/>
      <c r="U648" s="8"/>
      <c r="V648" s="8"/>
      <c r="W648" s="8"/>
      <c r="X648" s="8"/>
      <c r="Y648" s="8"/>
      <c r="Z648" s="8"/>
    </row>
    <row r="649">
      <c r="A649" s="8"/>
      <c r="B649" s="8"/>
      <c r="C649" s="8"/>
      <c r="D649" s="8"/>
      <c r="E649" s="8"/>
      <c r="F649" s="8"/>
      <c r="G649" s="8"/>
      <c r="H649" s="8"/>
      <c r="I649" s="8"/>
      <c r="M649" s="57"/>
      <c r="N649" s="8"/>
      <c r="O649" s="8"/>
      <c r="P649" s="8"/>
      <c r="Q649" s="8"/>
      <c r="R649" s="8"/>
      <c r="S649" s="8"/>
      <c r="T649" s="8"/>
      <c r="U649" s="8"/>
      <c r="V649" s="8"/>
      <c r="W649" s="8"/>
      <c r="X649" s="8"/>
      <c r="Y649" s="8"/>
      <c r="Z649" s="8"/>
    </row>
    <row r="650">
      <c r="A650" s="8"/>
      <c r="B650" s="8"/>
      <c r="C650" s="8"/>
      <c r="D650" s="8"/>
      <c r="E650" s="8"/>
      <c r="F650" s="8"/>
      <c r="G650" s="8"/>
      <c r="H650" s="8"/>
      <c r="I650" s="8"/>
      <c r="M650" s="57"/>
      <c r="N650" s="8"/>
      <c r="O650" s="8"/>
      <c r="P650" s="8"/>
      <c r="Q650" s="8"/>
      <c r="R650" s="8"/>
      <c r="S650" s="8"/>
      <c r="T650" s="8"/>
      <c r="U650" s="8"/>
      <c r="V650" s="8"/>
      <c r="W650" s="8"/>
      <c r="X650" s="8"/>
      <c r="Y650" s="8"/>
      <c r="Z650" s="8"/>
    </row>
    <row r="651">
      <c r="A651" s="8"/>
      <c r="B651" s="8"/>
      <c r="C651" s="8"/>
      <c r="D651" s="8"/>
      <c r="E651" s="8"/>
      <c r="F651" s="8"/>
      <c r="G651" s="8"/>
      <c r="H651" s="8"/>
      <c r="I651" s="8"/>
      <c r="M651" s="57"/>
      <c r="N651" s="8"/>
      <c r="O651" s="8"/>
      <c r="P651" s="8"/>
      <c r="Q651" s="8"/>
      <c r="R651" s="8"/>
      <c r="S651" s="8"/>
      <c r="T651" s="8"/>
      <c r="U651" s="8"/>
      <c r="V651" s="8"/>
      <c r="W651" s="8"/>
      <c r="X651" s="8"/>
      <c r="Y651" s="8"/>
      <c r="Z651" s="8"/>
    </row>
    <row r="652">
      <c r="A652" s="8"/>
      <c r="B652" s="8"/>
      <c r="C652" s="8"/>
      <c r="D652" s="8"/>
      <c r="E652" s="8"/>
      <c r="F652" s="8"/>
      <c r="G652" s="8"/>
      <c r="H652" s="8"/>
      <c r="I652" s="8"/>
      <c r="M652" s="57"/>
      <c r="N652" s="8"/>
      <c r="O652" s="8"/>
      <c r="P652" s="8"/>
      <c r="Q652" s="8"/>
      <c r="R652" s="8"/>
      <c r="S652" s="8"/>
      <c r="T652" s="8"/>
      <c r="U652" s="8"/>
      <c r="V652" s="8"/>
      <c r="W652" s="8"/>
      <c r="X652" s="8"/>
      <c r="Y652" s="8"/>
      <c r="Z652" s="8"/>
    </row>
    <row r="653">
      <c r="A653" s="8"/>
      <c r="B653" s="8"/>
      <c r="C653" s="8"/>
      <c r="D653" s="8"/>
      <c r="E653" s="8"/>
      <c r="F653" s="8"/>
      <c r="G653" s="8"/>
      <c r="H653" s="8"/>
      <c r="I653" s="8"/>
      <c r="M653" s="57"/>
      <c r="N653" s="8"/>
      <c r="O653" s="8"/>
      <c r="P653" s="8"/>
      <c r="Q653" s="8"/>
      <c r="R653" s="8"/>
      <c r="S653" s="8"/>
      <c r="T653" s="8"/>
      <c r="U653" s="8"/>
      <c r="V653" s="8"/>
      <c r="W653" s="8"/>
      <c r="X653" s="8"/>
      <c r="Y653" s="8"/>
      <c r="Z653" s="8"/>
    </row>
    <row r="654">
      <c r="A654" s="8"/>
      <c r="B654" s="8"/>
      <c r="C654" s="8"/>
      <c r="D654" s="8"/>
      <c r="E654" s="8"/>
      <c r="F654" s="8"/>
      <c r="G654" s="8"/>
      <c r="H654" s="8"/>
      <c r="I654" s="8"/>
      <c r="M654" s="57"/>
      <c r="N654" s="8"/>
      <c r="O654" s="8"/>
      <c r="P654" s="8"/>
      <c r="Q654" s="8"/>
      <c r="R654" s="8"/>
      <c r="S654" s="8"/>
      <c r="T654" s="8"/>
      <c r="U654" s="8"/>
      <c r="V654" s="8"/>
      <c r="W654" s="8"/>
      <c r="X654" s="8"/>
      <c r="Y654" s="8"/>
      <c r="Z654" s="8"/>
    </row>
    <row r="655">
      <c r="A655" s="8"/>
      <c r="B655" s="8"/>
      <c r="C655" s="8"/>
      <c r="D655" s="8"/>
      <c r="E655" s="8"/>
      <c r="F655" s="8"/>
      <c r="G655" s="8"/>
      <c r="H655" s="8"/>
      <c r="I655" s="8"/>
      <c r="M655" s="57"/>
      <c r="N655" s="8"/>
      <c r="O655" s="8"/>
      <c r="P655" s="8"/>
      <c r="Q655" s="8"/>
      <c r="R655" s="8"/>
      <c r="S655" s="8"/>
      <c r="T655" s="8"/>
      <c r="U655" s="8"/>
      <c r="V655" s="8"/>
      <c r="W655" s="8"/>
      <c r="X655" s="8"/>
      <c r="Y655" s="8"/>
      <c r="Z655" s="8"/>
    </row>
    <row r="656">
      <c r="A656" s="8"/>
      <c r="B656" s="8"/>
      <c r="C656" s="8"/>
      <c r="D656" s="8"/>
      <c r="E656" s="8"/>
      <c r="F656" s="8"/>
      <c r="G656" s="8"/>
      <c r="H656" s="8"/>
      <c r="I656" s="8"/>
      <c r="M656" s="57"/>
      <c r="N656" s="8"/>
      <c r="O656" s="8"/>
      <c r="P656" s="8"/>
      <c r="Q656" s="8"/>
      <c r="R656" s="8"/>
      <c r="S656" s="8"/>
      <c r="T656" s="8"/>
      <c r="U656" s="8"/>
      <c r="V656" s="8"/>
      <c r="W656" s="8"/>
      <c r="X656" s="8"/>
      <c r="Y656" s="8"/>
      <c r="Z656" s="8"/>
    </row>
    <row r="657">
      <c r="A657" s="8"/>
      <c r="B657" s="8"/>
      <c r="C657" s="8"/>
      <c r="D657" s="8"/>
      <c r="E657" s="8"/>
      <c r="F657" s="8"/>
      <c r="G657" s="8"/>
      <c r="H657" s="8"/>
      <c r="I657" s="8"/>
      <c r="M657" s="57"/>
      <c r="N657" s="8"/>
      <c r="O657" s="8"/>
      <c r="P657" s="8"/>
      <c r="Q657" s="8"/>
      <c r="R657" s="8"/>
      <c r="S657" s="8"/>
      <c r="T657" s="8"/>
      <c r="U657" s="8"/>
      <c r="V657" s="8"/>
      <c r="W657" s="8"/>
      <c r="X657" s="8"/>
      <c r="Y657" s="8"/>
      <c r="Z657" s="8"/>
    </row>
    <row r="658">
      <c r="A658" s="8"/>
      <c r="B658" s="8"/>
      <c r="C658" s="8"/>
      <c r="D658" s="8"/>
      <c r="E658" s="8"/>
      <c r="F658" s="8"/>
      <c r="G658" s="8"/>
      <c r="H658" s="8"/>
      <c r="I658" s="8"/>
      <c r="M658" s="57"/>
      <c r="N658" s="8"/>
      <c r="O658" s="8"/>
      <c r="P658" s="8"/>
      <c r="Q658" s="8"/>
      <c r="R658" s="8"/>
      <c r="S658" s="8"/>
      <c r="T658" s="8"/>
      <c r="U658" s="8"/>
      <c r="V658" s="8"/>
      <c r="W658" s="8"/>
      <c r="X658" s="8"/>
      <c r="Y658" s="8"/>
      <c r="Z658" s="8"/>
    </row>
    <row r="659">
      <c r="A659" s="8"/>
      <c r="B659" s="8"/>
      <c r="C659" s="8"/>
      <c r="D659" s="8"/>
      <c r="E659" s="8"/>
      <c r="F659" s="8"/>
      <c r="G659" s="8"/>
      <c r="H659" s="8"/>
      <c r="I659" s="8"/>
      <c r="M659" s="57"/>
      <c r="N659" s="8"/>
      <c r="O659" s="8"/>
      <c r="P659" s="8"/>
      <c r="Q659" s="8"/>
      <c r="R659" s="8"/>
      <c r="S659" s="8"/>
      <c r="T659" s="8"/>
      <c r="U659" s="8"/>
      <c r="V659" s="8"/>
      <c r="W659" s="8"/>
      <c r="X659" s="8"/>
      <c r="Y659" s="8"/>
      <c r="Z659" s="8"/>
    </row>
    <row r="660">
      <c r="A660" s="8"/>
      <c r="B660" s="8"/>
      <c r="C660" s="8"/>
      <c r="D660" s="8"/>
      <c r="E660" s="8"/>
      <c r="F660" s="8"/>
      <c r="G660" s="8"/>
      <c r="H660" s="8"/>
      <c r="I660" s="8"/>
      <c r="M660" s="57"/>
      <c r="N660" s="8"/>
      <c r="O660" s="8"/>
      <c r="P660" s="8"/>
      <c r="Q660" s="8"/>
      <c r="R660" s="8"/>
      <c r="S660" s="8"/>
      <c r="T660" s="8"/>
      <c r="U660" s="8"/>
      <c r="V660" s="8"/>
      <c r="W660" s="8"/>
      <c r="X660" s="8"/>
      <c r="Y660" s="8"/>
      <c r="Z660" s="8"/>
    </row>
    <row r="661">
      <c r="A661" s="8"/>
      <c r="B661" s="8"/>
      <c r="C661" s="8"/>
      <c r="D661" s="8"/>
      <c r="E661" s="8"/>
      <c r="F661" s="8"/>
      <c r="G661" s="8"/>
      <c r="H661" s="8"/>
      <c r="I661" s="8"/>
      <c r="M661" s="57"/>
      <c r="N661" s="8"/>
      <c r="O661" s="8"/>
      <c r="P661" s="8"/>
      <c r="Q661" s="8"/>
      <c r="R661" s="8"/>
      <c r="S661" s="8"/>
      <c r="T661" s="8"/>
      <c r="U661" s="8"/>
      <c r="V661" s="8"/>
      <c r="W661" s="8"/>
      <c r="X661" s="8"/>
      <c r="Y661" s="8"/>
      <c r="Z661" s="8"/>
    </row>
    <row r="662">
      <c r="A662" s="8"/>
      <c r="B662" s="8"/>
      <c r="C662" s="8"/>
      <c r="D662" s="8"/>
      <c r="E662" s="8"/>
      <c r="F662" s="8"/>
      <c r="G662" s="8"/>
      <c r="H662" s="8"/>
      <c r="I662" s="8"/>
      <c r="M662" s="57"/>
      <c r="N662" s="8"/>
      <c r="O662" s="8"/>
      <c r="P662" s="8"/>
      <c r="Q662" s="8"/>
      <c r="R662" s="8"/>
      <c r="S662" s="8"/>
      <c r="T662" s="8"/>
      <c r="U662" s="8"/>
      <c r="V662" s="8"/>
      <c r="W662" s="8"/>
      <c r="X662" s="8"/>
      <c r="Y662" s="8"/>
      <c r="Z662" s="8"/>
    </row>
    <row r="663">
      <c r="A663" s="8"/>
      <c r="B663" s="8"/>
      <c r="C663" s="8"/>
      <c r="D663" s="8"/>
      <c r="E663" s="8"/>
      <c r="F663" s="8"/>
      <c r="G663" s="8"/>
      <c r="H663" s="8"/>
      <c r="I663" s="8"/>
      <c r="M663" s="57"/>
      <c r="N663" s="8"/>
      <c r="O663" s="8"/>
      <c r="P663" s="8"/>
      <c r="Q663" s="8"/>
      <c r="R663" s="8"/>
      <c r="S663" s="8"/>
      <c r="T663" s="8"/>
      <c r="U663" s="8"/>
      <c r="V663" s="8"/>
      <c r="W663" s="8"/>
      <c r="X663" s="8"/>
      <c r="Y663" s="8"/>
      <c r="Z663" s="8"/>
    </row>
    <row r="664">
      <c r="A664" s="8"/>
      <c r="B664" s="8"/>
      <c r="C664" s="8"/>
      <c r="D664" s="8"/>
      <c r="E664" s="8"/>
      <c r="F664" s="8"/>
      <c r="G664" s="8"/>
      <c r="H664" s="8"/>
      <c r="I664" s="8"/>
      <c r="M664" s="57"/>
      <c r="N664" s="8"/>
      <c r="O664" s="8"/>
      <c r="P664" s="8"/>
      <c r="Q664" s="8"/>
      <c r="R664" s="8"/>
      <c r="S664" s="8"/>
      <c r="T664" s="8"/>
      <c r="U664" s="8"/>
      <c r="V664" s="8"/>
      <c r="W664" s="8"/>
      <c r="X664" s="8"/>
      <c r="Y664" s="8"/>
      <c r="Z664" s="8"/>
    </row>
    <row r="665">
      <c r="A665" s="8"/>
      <c r="B665" s="8"/>
      <c r="C665" s="8"/>
      <c r="D665" s="8"/>
      <c r="E665" s="8"/>
      <c r="F665" s="8"/>
      <c r="G665" s="8"/>
      <c r="H665" s="8"/>
      <c r="I665" s="8"/>
      <c r="M665" s="57"/>
      <c r="N665" s="8"/>
      <c r="O665" s="8"/>
      <c r="P665" s="8"/>
      <c r="Q665" s="8"/>
      <c r="R665" s="8"/>
      <c r="S665" s="8"/>
      <c r="T665" s="8"/>
      <c r="U665" s="8"/>
      <c r="V665" s="8"/>
      <c r="W665" s="8"/>
      <c r="X665" s="8"/>
      <c r="Y665" s="8"/>
      <c r="Z665" s="8"/>
    </row>
    <row r="666">
      <c r="A666" s="8"/>
      <c r="B666" s="8"/>
      <c r="C666" s="8"/>
      <c r="D666" s="8"/>
      <c r="E666" s="8"/>
      <c r="F666" s="8"/>
      <c r="G666" s="8"/>
      <c r="H666" s="8"/>
      <c r="I666" s="8"/>
      <c r="M666" s="57"/>
      <c r="N666" s="8"/>
      <c r="O666" s="8"/>
      <c r="P666" s="8"/>
      <c r="Q666" s="8"/>
      <c r="R666" s="8"/>
      <c r="S666" s="8"/>
      <c r="T666" s="8"/>
      <c r="U666" s="8"/>
      <c r="V666" s="8"/>
      <c r="W666" s="8"/>
      <c r="X666" s="8"/>
      <c r="Y666" s="8"/>
      <c r="Z666" s="8"/>
    </row>
    <row r="667">
      <c r="A667" s="8"/>
      <c r="B667" s="8"/>
      <c r="C667" s="8"/>
      <c r="D667" s="8"/>
      <c r="E667" s="8"/>
      <c r="F667" s="8"/>
      <c r="G667" s="8"/>
      <c r="H667" s="8"/>
      <c r="I667" s="8"/>
      <c r="M667" s="57"/>
      <c r="N667" s="8"/>
      <c r="O667" s="8"/>
      <c r="P667" s="8"/>
      <c r="Q667" s="8"/>
      <c r="R667" s="8"/>
      <c r="S667" s="8"/>
      <c r="T667" s="8"/>
      <c r="U667" s="8"/>
      <c r="V667" s="8"/>
      <c r="W667" s="8"/>
      <c r="X667" s="8"/>
      <c r="Y667" s="8"/>
      <c r="Z667" s="8"/>
    </row>
    <row r="668">
      <c r="A668" s="8"/>
      <c r="B668" s="8"/>
      <c r="C668" s="8"/>
      <c r="D668" s="8"/>
      <c r="E668" s="8"/>
      <c r="F668" s="8"/>
      <c r="G668" s="8"/>
      <c r="H668" s="8"/>
      <c r="I668" s="8"/>
      <c r="M668" s="57"/>
      <c r="N668" s="8"/>
      <c r="O668" s="8"/>
      <c r="P668" s="8"/>
      <c r="Q668" s="8"/>
      <c r="R668" s="8"/>
      <c r="S668" s="8"/>
      <c r="T668" s="8"/>
      <c r="U668" s="8"/>
      <c r="V668" s="8"/>
      <c r="W668" s="8"/>
      <c r="X668" s="8"/>
      <c r="Y668" s="8"/>
      <c r="Z668" s="8"/>
    </row>
    <row r="669">
      <c r="A669" s="8"/>
      <c r="B669" s="8"/>
      <c r="C669" s="8"/>
      <c r="D669" s="8"/>
      <c r="E669" s="8"/>
      <c r="F669" s="8"/>
      <c r="G669" s="8"/>
      <c r="H669" s="8"/>
      <c r="I669" s="8"/>
      <c r="M669" s="57"/>
      <c r="N669" s="8"/>
      <c r="O669" s="8"/>
      <c r="P669" s="8"/>
      <c r="Q669" s="8"/>
      <c r="R669" s="8"/>
      <c r="S669" s="8"/>
      <c r="T669" s="8"/>
      <c r="U669" s="8"/>
      <c r="V669" s="8"/>
      <c r="W669" s="8"/>
      <c r="X669" s="8"/>
      <c r="Y669" s="8"/>
      <c r="Z669" s="8"/>
    </row>
    <row r="670">
      <c r="A670" s="8"/>
      <c r="B670" s="8"/>
      <c r="C670" s="8"/>
      <c r="D670" s="8"/>
      <c r="E670" s="8"/>
      <c r="F670" s="8"/>
      <c r="G670" s="8"/>
      <c r="H670" s="8"/>
      <c r="I670" s="8"/>
      <c r="M670" s="57"/>
      <c r="N670" s="8"/>
      <c r="O670" s="8"/>
      <c r="P670" s="8"/>
      <c r="Q670" s="8"/>
      <c r="R670" s="8"/>
      <c r="S670" s="8"/>
      <c r="T670" s="8"/>
      <c r="U670" s="8"/>
      <c r="V670" s="8"/>
      <c r="W670" s="8"/>
      <c r="X670" s="8"/>
      <c r="Y670" s="8"/>
      <c r="Z670" s="8"/>
    </row>
    <row r="671">
      <c r="A671" s="8"/>
      <c r="B671" s="8"/>
      <c r="C671" s="8"/>
      <c r="D671" s="8"/>
      <c r="E671" s="8"/>
      <c r="F671" s="8"/>
      <c r="G671" s="8"/>
      <c r="H671" s="8"/>
      <c r="I671" s="8"/>
      <c r="M671" s="57"/>
      <c r="N671" s="8"/>
      <c r="O671" s="8"/>
      <c r="P671" s="8"/>
      <c r="Q671" s="8"/>
      <c r="R671" s="8"/>
      <c r="S671" s="8"/>
      <c r="T671" s="8"/>
      <c r="U671" s="8"/>
      <c r="V671" s="8"/>
      <c r="W671" s="8"/>
      <c r="X671" s="8"/>
      <c r="Y671" s="8"/>
      <c r="Z671" s="8"/>
    </row>
    <row r="672">
      <c r="A672" s="8"/>
      <c r="B672" s="8"/>
      <c r="C672" s="8"/>
      <c r="D672" s="8"/>
      <c r="E672" s="8"/>
      <c r="F672" s="8"/>
      <c r="G672" s="8"/>
      <c r="H672" s="8"/>
      <c r="I672" s="8"/>
      <c r="M672" s="57"/>
      <c r="N672" s="8"/>
      <c r="O672" s="8"/>
      <c r="P672" s="8"/>
      <c r="Q672" s="8"/>
      <c r="R672" s="8"/>
      <c r="S672" s="8"/>
      <c r="T672" s="8"/>
      <c r="U672" s="8"/>
      <c r="V672" s="8"/>
      <c r="W672" s="8"/>
      <c r="X672" s="8"/>
      <c r="Y672" s="8"/>
      <c r="Z672" s="8"/>
    </row>
    <row r="673">
      <c r="A673" s="8"/>
      <c r="B673" s="8"/>
      <c r="C673" s="8"/>
      <c r="D673" s="8"/>
      <c r="E673" s="8"/>
      <c r="F673" s="8"/>
      <c r="G673" s="8"/>
      <c r="H673" s="8"/>
      <c r="I673" s="8"/>
      <c r="M673" s="57"/>
      <c r="N673" s="8"/>
      <c r="O673" s="8"/>
      <c r="P673" s="8"/>
      <c r="Q673" s="8"/>
      <c r="R673" s="8"/>
      <c r="S673" s="8"/>
      <c r="T673" s="8"/>
      <c r="U673" s="8"/>
      <c r="V673" s="8"/>
      <c r="W673" s="8"/>
      <c r="X673" s="8"/>
      <c r="Y673" s="8"/>
      <c r="Z673" s="8"/>
    </row>
    <row r="674">
      <c r="A674" s="8"/>
      <c r="B674" s="8"/>
      <c r="C674" s="8"/>
      <c r="D674" s="8"/>
      <c r="E674" s="8"/>
      <c r="F674" s="8"/>
      <c r="G674" s="8"/>
      <c r="H674" s="8"/>
      <c r="I674" s="8"/>
      <c r="M674" s="57"/>
      <c r="N674" s="8"/>
      <c r="O674" s="8"/>
      <c r="P674" s="8"/>
      <c r="Q674" s="8"/>
      <c r="R674" s="8"/>
      <c r="S674" s="8"/>
      <c r="T674" s="8"/>
      <c r="U674" s="8"/>
      <c r="V674" s="8"/>
      <c r="W674" s="8"/>
      <c r="X674" s="8"/>
      <c r="Y674" s="8"/>
      <c r="Z674" s="8"/>
    </row>
    <row r="675">
      <c r="A675" s="8"/>
      <c r="B675" s="8"/>
      <c r="C675" s="8"/>
      <c r="D675" s="8"/>
      <c r="E675" s="8"/>
      <c r="F675" s="8"/>
      <c r="G675" s="8"/>
      <c r="H675" s="8"/>
      <c r="I675" s="8"/>
      <c r="M675" s="57"/>
      <c r="N675" s="8"/>
      <c r="O675" s="8"/>
      <c r="P675" s="8"/>
      <c r="Q675" s="8"/>
      <c r="R675" s="8"/>
      <c r="S675" s="8"/>
      <c r="T675" s="8"/>
      <c r="U675" s="8"/>
      <c r="V675" s="8"/>
      <c r="W675" s="8"/>
      <c r="X675" s="8"/>
      <c r="Y675" s="8"/>
      <c r="Z675" s="8"/>
    </row>
    <row r="676">
      <c r="A676" s="8"/>
      <c r="B676" s="8"/>
      <c r="C676" s="8"/>
      <c r="D676" s="8"/>
      <c r="E676" s="8"/>
      <c r="F676" s="8"/>
      <c r="G676" s="8"/>
      <c r="H676" s="8"/>
      <c r="I676" s="8"/>
      <c r="M676" s="57"/>
      <c r="N676" s="8"/>
      <c r="O676" s="8"/>
      <c r="P676" s="8"/>
      <c r="Q676" s="8"/>
      <c r="R676" s="8"/>
      <c r="S676" s="8"/>
      <c r="T676" s="8"/>
      <c r="U676" s="8"/>
      <c r="V676" s="8"/>
      <c r="W676" s="8"/>
      <c r="X676" s="8"/>
      <c r="Y676" s="8"/>
      <c r="Z676" s="8"/>
    </row>
    <row r="677">
      <c r="A677" s="8"/>
      <c r="B677" s="8"/>
      <c r="C677" s="8"/>
      <c r="D677" s="8"/>
      <c r="E677" s="8"/>
      <c r="F677" s="8"/>
      <c r="G677" s="8"/>
      <c r="H677" s="8"/>
      <c r="I677" s="8"/>
      <c r="M677" s="57"/>
      <c r="N677" s="8"/>
      <c r="O677" s="8"/>
      <c r="P677" s="8"/>
      <c r="Q677" s="8"/>
      <c r="R677" s="8"/>
      <c r="S677" s="8"/>
      <c r="T677" s="8"/>
      <c r="U677" s="8"/>
      <c r="V677" s="8"/>
      <c r="W677" s="8"/>
      <c r="X677" s="8"/>
      <c r="Y677" s="8"/>
      <c r="Z677" s="8"/>
    </row>
    <row r="678">
      <c r="A678" s="8"/>
      <c r="B678" s="8"/>
      <c r="C678" s="8"/>
      <c r="D678" s="8"/>
      <c r="E678" s="8"/>
      <c r="F678" s="8"/>
      <c r="G678" s="8"/>
      <c r="H678" s="8"/>
      <c r="I678" s="8"/>
      <c r="M678" s="57"/>
      <c r="N678" s="8"/>
      <c r="O678" s="8"/>
      <c r="P678" s="8"/>
      <c r="Q678" s="8"/>
      <c r="R678" s="8"/>
      <c r="S678" s="8"/>
      <c r="T678" s="8"/>
      <c r="U678" s="8"/>
      <c r="V678" s="8"/>
      <c r="W678" s="8"/>
      <c r="X678" s="8"/>
      <c r="Y678" s="8"/>
      <c r="Z678" s="8"/>
    </row>
    <row r="679">
      <c r="A679" s="8"/>
      <c r="B679" s="8"/>
      <c r="C679" s="8"/>
      <c r="D679" s="8"/>
      <c r="E679" s="8"/>
      <c r="F679" s="8"/>
      <c r="G679" s="8"/>
      <c r="H679" s="8"/>
      <c r="I679" s="8"/>
      <c r="M679" s="57"/>
      <c r="N679" s="8"/>
      <c r="O679" s="8"/>
      <c r="P679" s="8"/>
      <c r="Q679" s="8"/>
      <c r="R679" s="8"/>
      <c r="S679" s="8"/>
      <c r="T679" s="8"/>
      <c r="U679" s="8"/>
      <c r="V679" s="8"/>
      <c r="W679" s="8"/>
      <c r="X679" s="8"/>
      <c r="Y679" s="8"/>
      <c r="Z679" s="8"/>
    </row>
    <row r="680">
      <c r="A680" s="8"/>
      <c r="B680" s="8"/>
      <c r="C680" s="8"/>
      <c r="D680" s="8"/>
      <c r="E680" s="8"/>
      <c r="F680" s="8"/>
      <c r="G680" s="8"/>
      <c r="H680" s="8"/>
      <c r="I680" s="8"/>
      <c r="M680" s="57"/>
      <c r="N680" s="8"/>
      <c r="O680" s="8"/>
      <c r="P680" s="8"/>
      <c r="Q680" s="8"/>
      <c r="R680" s="8"/>
      <c r="S680" s="8"/>
      <c r="T680" s="8"/>
      <c r="U680" s="8"/>
      <c r="V680" s="8"/>
      <c r="W680" s="8"/>
      <c r="X680" s="8"/>
      <c r="Y680" s="8"/>
      <c r="Z680" s="8"/>
    </row>
    <row r="681">
      <c r="A681" s="8"/>
      <c r="B681" s="8"/>
      <c r="C681" s="8"/>
      <c r="D681" s="8"/>
      <c r="E681" s="8"/>
      <c r="F681" s="8"/>
      <c r="G681" s="8"/>
      <c r="H681" s="8"/>
      <c r="I681" s="8"/>
      <c r="M681" s="57"/>
      <c r="N681" s="8"/>
      <c r="O681" s="8"/>
      <c r="P681" s="8"/>
      <c r="Q681" s="8"/>
      <c r="R681" s="8"/>
      <c r="S681" s="8"/>
      <c r="T681" s="8"/>
      <c r="U681" s="8"/>
      <c r="V681" s="8"/>
      <c r="W681" s="8"/>
      <c r="X681" s="8"/>
      <c r="Y681" s="8"/>
      <c r="Z681" s="8"/>
    </row>
    <row r="682">
      <c r="A682" s="8"/>
      <c r="B682" s="8"/>
      <c r="C682" s="8"/>
      <c r="D682" s="8"/>
      <c r="E682" s="8"/>
      <c r="F682" s="8"/>
      <c r="G682" s="8"/>
      <c r="H682" s="8"/>
      <c r="I682" s="8"/>
      <c r="M682" s="57"/>
      <c r="N682" s="8"/>
      <c r="O682" s="8"/>
      <c r="P682" s="8"/>
      <c r="Q682" s="8"/>
      <c r="R682" s="8"/>
      <c r="S682" s="8"/>
      <c r="T682" s="8"/>
      <c r="U682" s="8"/>
      <c r="V682" s="8"/>
      <c r="W682" s="8"/>
      <c r="X682" s="8"/>
      <c r="Y682" s="8"/>
      <c r="Z682" s="8"/>
    </row>
    <row r="683">
      <c r="A683" s="8"/>
      <c r="B683" s="8"/>
      <c r="C683" s="8"/>
      <c r="D683" s="8"/>
      <c r="E683" s="8"/>
      <c r="F683" s="8"/>
      <c r="G683" s="8"/>
      <c r="H683" s="8"/>
      <c r="I683" s="8"/>
      <c r="M683" s="57"/>
      <c r="N683" s="8"/>
      <c r="O683" s="8"/>
      <c r="P683" s="8"/>
      <c r="Q683" s="8"/>
      <c r="R683" s="8"/>
      <c r="S683" s="8"/>
      <c r="T683" s="8"/>
      <c r="U683" s="8"/>
      <c r="V683" s="8"/>
      <c r="W683" s="8"/>
      <c r="X683" s="8"/>
      <c r="Y683" s="8"/>
      <c r="Z683" s="8"/>
    </row>
    <row r="684">
      <c r="A684" s="8"/>
      <c r="B684" s="8"/>
      <c r="C684" s="8"/>
      <c r="D684" s="8"/>
      <c r="E684" s="8"/>
      <c r="F684" s="8"/>
      <c r="G684" s="8"/>
      <c r="H684" s="8"/>
      <c r="I684" s="8"/>
      <c r="M684" s="57"/>
      <c r="N684" s="8"/>
      <c r="O684" s="8"/>
      <c r="P684" s="8"/>
      <c r="Q684" s="8"/>
      <c r="R684" s="8"/>
      <c r="S684" s="8"/>
      <c r="T684" s="8"/>
      <c r="U684" s="8"/>
      <c r="V684" s="8"/>
      <c r="W684" s="8"/>
      <c r="X684" s="8"/>
      <c r="Y684" s="8"/>
      <c r="Z684" s="8"/>
    </row>
    <row r="685">
      <c r="A685" s="8"/>
      <c r="B685" s="8"/>
      <c r="C685" s="8"/>
      <c r="D685" s="8"/>
      <c r="E685" s="8"/>
      <c r="F685" s="8"/>
      <c r="G685" s="8"/>
      <c r="H685" s="8"/>
      <c r="I685" s="8"/>
      <c r="M685" s="57"/>
      <c r="N685" s="8"/>
      <c r="O685" s="8"/>
      <c r="P685" s="8"/>
      <c r="Q685" s="8"/>
      <c r="R685" s="8"/>
      <c r="S685" s="8"/>
      <c r="T685" s="8"/>
      <c r="U685" s="8"/>
      <c r="V685" s="8"/>
      <c r="W685" s="8"/>
      <c r="X685" s="8"/>
      <c r="Y685" s="8"/>
      <c r="Z685" s="8"/>
    </row>
    <row r="686">
      <c r="A686" s="8"/>
      <c r="B686" s="8"/>
      <c r="C686" s="8"/>
      <c r="D686" s="8"/>
      <c r="E686" s="8"/>
      <c r="F686" s="8"/>
      <c r="G686" s="8"/>
      <c r="H686" s="8"/>
      <c r="I686" s="8"/>
      <c r="M686" s="57"/>
      <c r="N686" s="8"/>
      <c r="O686" s="8"/>
      <c r="P686" s="8"/>
      <c r="Q686" s="8"/>
      <c r="R686" s="8"/>
      <c r="S686" s="8"/>
      <c r="T686" s="8"/>
      <c r="U686" s="8"/>
      <c r="V686" s="8"/>
      <c r="W686" s="8"/>
      <c r="X686" s="8"/>
      <c r="Y686" s="8"/>
      <c r="Z686" s="8"/>
    </row>
    <row r="687">
      <c r="A687" s="8"/>
      <c r="B687" s="8"/>
      <c r="C687" s="8"/>
      <c r="D687" s="8"/>
      <c r="E687" s="8"/>
      <c r="F687" s="8"/>
      <c r="G687" s="8"/>
      <c r="H687" s="8"/>
      <c r="I687" s="8"/>
      <c r="M687" s="57"/>
      <c r="N687" s="8"/>
      <c r="O687" s="8"/>
      <c r="P687" s="8"/>
      <c r="Q687" s="8"/>
      <c r="R687" s="8"/>
      <c r="S687" s="8"/>
      <c r="T687" s="8"/>
      <c r="U687" s="8"/>
      <c r="V687" s="8"/>
      <c r="W687" s="8"/>
      <c r="X687" s="8"/>
      <c r="Y687" s="8"/>
      <c r="Z687" s="8"/>
    </row>
    <row r="688">
      <c r="A688" s="8"/>
      <c r="B688" s="8"/>
      <c r="C688" s="8"/>
      <c r="D688" s="8"/>
      <c r="E688" s="8"/>
      <c r="F688" s="8"/>
      <c r="G688" s="8"/>
      <c r="H688" s="8"/>
      <c r="I688" s="8"/>
      <c r="M688" s="57"/>
      <c r="N688" s="8"/>
      <c r="O688" s="8"/>
      <c r="P688" s="8"/>
      <c r="Q688" s="8"/>
      <c r="R688" s="8"/>
      <c r="S688" s="8"/>
      <c r="T688" s="8"/>
      <c r="U688" s="8"/>
      <c r="V688" s="8"/>
      <c r="W688" s="8"/>
      <c r="X688" s="8"/>
      <c r="Y688" s="8"/>
      <c r="Z688" s="8"/>
    </row>
    <row r="689">
      <c r="A689" s="8"/>
      <c r="B689" s="8"/>
      <c r="C689" s="8"/>
      <c r="D689" s="8"/>
      <c r="E689" s="8"/>
      <c r="F689" s="8"/>
      <c r="G689" s="8"/>
      <c r="H689" s="8"/>
      <c r="I689" s="8"/>
      <c r="M689" s="57"/>
      <c r="N689" s="8"/>
      <c r="O689" s="8"/>
      <c r="P689" s="8"/>
      <c r="Q689" s="8"/>
      <c r="R689" s="8"/>
      <c r="S689" s="8"/>
      <c r="T689" s="8"/>
      <c r="U689" s="8"/>
      <c r="V689" s="8"/>
      <c r="W689" s="8"/>
      <c r="X689" s="8"/>
      <c r="Y689" s="8"/>
      <c r="Z689" s="8"/>
    </row>
    <row r="690">
      <c r="A690" s="8"/>
      <c r="B690" s="8"/>
      <c r="C690" s="8"/>
      <c r="D690" s="8"/>
      <c r="E690" s="8"/>
      <c r="F690" s="8"/>
      <c r="G690" s="8"/>
      <c r="H690" s="8"/>
      <c r="I690" s="8"/>
      <c r="M690" s="57"/>
      <c r="N690" s="8"/>
      <c r="O690" s="8"/>
      <c r="P690" s="8"/>
      <c r="Q690" s="8"/>
      <c r="R690" s="8"/>
      <c r="S690" s="8"/>
      <c r="T690" s="8"/>
      <c r="U690" s="8"/>
      <c r="V690" s="8"/>
      <c r="W690" s="8"/>
      <c r="X690" s="8"/>
      <c r="Y690" s="8"/>
      <c r="Z690" s="8"/>
    </row>
    <row r="691">
      <c r="A691" s="8"/>
      <c r="B691" s="8"/>
      <c r="C691" s="8"/>
      <c r="D691" s="8"/>
      <c r="E691" s="8"/>
      <c r="F691" s="8"/>
      <c r="G691" s="8"/>
      <c r="H691" s="8"/>
      <c r="I691" s="8"/>
      <c r="M691" s="57"/>
      <c r="N691" s="8"/>
      <c r="O691" s="8"/>
      <c r="P691" s="8"/>
      <c r="Q691" s="8"/>
      <c r="R691" s="8"/>
      <c r="S691" s="8"/>
      <c r="T691" s="8"/>
      <c r="U691" s="8"/>
      <c r="V691" s="8"/>
      <c r="W691" s="8"/>
      <c r="X691" s="8"/>
      <c r="Y691" s="8"/>
      <c r="Z691" s="8"/>
    </row>
    <row r="692">
      <c r="A692" s="8"/>
      <c r="B692" s="8"/>
      <c r="C692" s="8"/>
      <c r="D692" s="8"/>
      <c r="E692" s="8"/>
      <c r="F692" s="8"/>
      <c r="G692" s="8"/>
      <c r="H692" s="8"/>
      <c r="I692" s="8"/>
      <c r="M692" s="57"/>
      <c r="N692" s="8"/>
      <c r="O692" s="8"/>
      <c r="P692" s="8"/>
      <c r="Q692" s="8"/>
      <c r="R692" s="8"/>
      <c r="S692" s="8"/>
      <c r="T692" s="8"/>
      <c r="U692" s="8"/>
      <c r="V692" s="8"/>
      <c r="W692" s="8"/>
      <c r="X692" s="8"/>
      <c r="Y692" s="8"/>
      <c r="Z692" s="8"/>
    </row>
    <row r="693">
      <c r="A693" s="8"/>
      <c r="B693" s="8"/>
      <c r="C693" s="8"/>
      <c r="D693" s="8"/>
      <c r="E693" s="8"/>
      <c r="F693" s="8"/>
      <c r="G693" s="8"/>
      <c r="H693" s="8"/>
      <c r="I693" s="8"/>
      <c r="M693" s="57"/>
      <c r="N693" s="8"/>
      <c r="O693" s="8"/>
      <c r="P693" s="8"/>
      <c r="Q693" s="8"/>
      <c r="R693" s="8"/>
      <c r="S693" s="8"/>
      <c r="T693" s="8"/>
      <c r="U693" s="8"/>
      <c r="V693" s="8"/>
      <c r="W693" s="8"/>
      <c r="X693" s="8"/>
      <c r="Y693" s="8"/>
      <c r="Z693" s="8"/>
    </row>
    <row r="694">
      <c r="A694" s="8"/>
      <c r="B694" s="8"/>
      <c r="C694" s="8"/>
      <c r="D694" s="8"/>
      <c r="E694" s="8"/>
      <c r="F694" s="8"/>
      <c r="G694" s="8"/>
      <c r="H694" s="8"/>
      <c r="I694" s="8"/>
      <c r="M694" s="57"/>
      <c r="N694" s="8"/>
      <c r="O694" s="8"/>
      <c r="P694" s="8"/>
      <c r="Q694" s="8"/>
      <c r="R694" s="8"/>
      <c r="S694" s="8"/>
      <c r="T694" s="8"/>
      <c r="U694" s="8"/>
      <c r="V694" s="8"/>
      <c r="W694" s="8"/>
      <c r="X694" s="8"/>
      <c r="Y694" s="8"/>
      <c r="Z694" s="8"/>
    </row>
    <row r="695">
      <c r="A695" s="8"/>
      <c r="B695" s="8"/>
      <c r="C695" s="8"/>
      <c r="D695" s="8"/>
      <c r="E695" s="8"/>
      <c r="F695" s="8"/>
      <c r="G695" s="8"/>
      <c r="H695" s="8"/>
      <c r="I695" s="8"/>
      <c r="M695" s="57"/>
      <c r="N695" s="8"/>
      <c r="O695" s="8"/>
      <c r="P695" s="8"/>
      <c r="Q695" s="8"/>
      <c r="R695" s="8"/>
      <c r="S695" s="8"/>
      <c r="T695" s="8"/>
      <c r="U695" s="8"/>
      <c r="V695" s="8"/>
      <c r="W695" s="8"/>
      <c r="X695" s="8"/>
      <c r="Y695" s="8"/>
      <c r="Z695" s="8"/>
    </row>
    <row r="696">
      <c r="A696" s="8"/>
      <c r="B696" s="8"/>
      <c r="C696" s="8"/>
      <c r="D696" s="8"/>
      <c r="E696" s="8"/>
      <c r="F696" s="8"/>
      <c r="G696" s="8"/>
      <c r="H696" s="8"/>
      <c r="I696" s="8"/>
      <c r="M696" s="57"/>
      <c r="N696" s="8"/>
      <c r="O696" s="8"/>
      <c r="P696" s="8"/>
      <c r="Q696" s="8"/>
      <c r="R696" s="8"/>
      <c r="S696" s="8"/>
      <c r="T696" s="8"/>
      <c r="U696" s="8"/>
      <c r="V696" s="8"/>
      <c r="W696" s="8"/>
      <c r="X696" s="8"/>
      <c r="Y696" s="8"/>
      <c r="Z696" s="8"/>
    </row>
    <row r="697">
      <c r="A697" s="8"/>
      <c r="B697" s="8"/>
      <c r="C697" s="8"/>
      <c r="D697" s="8"/>
      <c r="E697" s="8"/>
      <c r="F697" s="8"/>
      <c r="G697" s="8"/>
      <c r="H697" s="8"/>
      <c r="I697" s="8"/>
      <c r="M697" s="57"/>
      <c r="N697" s="8"/>
      <c r="O697" s="8"/>
      <c r="P697" s="8"/>
      <c r="Q697" s="8"/>
      <c r="R697" s="8"/>
      <c r="S697" s="8"/>
      <c r="T697" s="8"/>
      <c r="U697" s="8"/>
      <c r="V697" s="8"/>
      <c r="W697" s="8"/>
      <c r="X697" s="8"/>
      <c r="Y697" s="8"/>
      <c r="Z697" s="8"/>
    </row>
    <row r="698">
      <c r="A698" s="8"/>
      <c r="B698" s="8"/>
      <c r="C698" s="8"/>
      <c r="D698" s="8"/>
      <c r="E698" s="8"/>
      <c r="F698" s="8"/>
      <c r="G698" s="8"/>
      <c r="H698" s="8"/>
      <c r="I698" s="8"/>
      <c r="M698" s="57"/>
      <c r="N698" s="8"/>
      <c r="O698" s="8"/>
      <c r="P698" s="8"/>
      <c r="Q698" s="8"/>
      <c r="R698" s="8"/>
      <c r="S698" s="8"/>
      <c r="T698" s="8"/>
      <c r="U698" s="8"/>
      <c r="V698" s="8"/>
      <c r="W698" s="8"/>
      <c r="X698" s="8"/>
      <c r="Y698" s="8"/>
      <c r="Z698" s="8"/>
    </row>
    <row r="699">
      <c r="A699" s="8"/>
      <c r="B699" s="8"/>
      <c r="C699" s="8"/>
      <c r="D699" s="8"/>
      <c r="E699" s="8"/>
      <c r="F699" s="8"/>
      <c r="G699" s="8"/>
      <c r="H699" s="8"/>
      <c r="I699" s="8"/>
      <c r="M699" s="57"/>
      <c r="N699" s="8"/>
      <c r="O699" s="8"/>
      <c r="P699" s="8"/>
      <c r="Q699" s="8"/>
      <c r="R699" s="8"/>
      <c r="S699" s="8"/>
      <c r="T699" s="8"/>
      <c r="U699" s="8"/>
      <c r="V699" s="8"/>
      <c r="W699" s="8"/>
      <c r="X699" s="8"/>
      <c r="Y699" s="8"/>
      <c r="Z699" s="8"/>
    </row>
    <row r="700">
      <c r="A700" s="8"/>
      <c r="B700" s="8"/>
      <c r="C700" s="8"/>
      <c r="D700" s="8"/>
      <c r="E700" s="8"/>
      <c r="F700" s="8"/>
      <c r="G700" s="8"/>
      <c r="H700" s="8"/>
      <c r="I700" s="8"/>
      <c r="M700" s="57"/>
      <c r="N700" s="8"/>
      <c r="O700" s="8"/>
      <c r="P700" s="8"/>
      <c r="Q700" s="8"/>
      <c r="R700" s="8"/>
      <c r="S700" s="8"/>
      <c r="T700" s="8"/>
      <c r="U700" s="8"/>
      <c r="V700" s="8"/>
      <c r="W700" s="8"/>
      <c r="X700" s="8"/>
      <c r="Y700" s="8"/>
      <c r="Z700" s="8"/>
    </row>
    <row r="701">
      <c r="A701" s="8"/>
      <c r="B701" s="8"/>
      <c r="C701" s="8"/>
      <c r="D701" s="8"/>
      <c r="E701" s="8"/>
      <c r="F701" s="8"/>
      <c r="G701" s="8"/>
      <c r="H701" s="8"/>
      <c r="I701" s="8"/>
      <c r="M701" s="57"/>
      <c r="N701" s="8"/>
      <c r="O701" s="8"/>
      <c r="P701" s="8"/>
      <c r="Q701" s="8"/>
      <c r="R701" s="8"/>
      <c r="S701" s="8"/>
      <c r="T701" s="8"/>
      <c r="U701" s="8"/>
      <c r="V701" s="8"/>
      <c r="W701" s="8"/>
      <c r="X701" s="8"/>
      <c r="Y701" s="8"/>
      <c r="Z701" s="8"/>
    </row>
    <row r="702">
      <c r="A702" s="8"/>
      <c r="B702" s="8"/>
      <c r="C702" s="8"/>
      <c r="D702" s="8"/>
      <c r="E702" s="8"/>
      <c r="F702" s="8"/>
      <c r="G702" s="8"/>
      <c r="H702" s="8"/>
      <c r="I702" s="8"/>
      <c r="M702" s="57"/>
      <c r="N702" s="8"/>
      <c r="O702" s="8"/>
      <c r="P702" s="8"/>
      <c r="Q702" s="8"/>
      <c r="R702" s="8"/>
      <c r="S702" s="8"/>
      <c r="T702" s="8"/>
      <c r="U702" s="8"/>
      <c r="V702" s="8"/>
      <c r="W702" s="8"/>
      <c r="X702" s="8"/>
      <c r="Y702" s="8"/>
      <c r="Z702" s="8"/>
    </row>
    <row r="703">
      <c r="A703" s="8"/>
      <c r="B703" s="8"/>
      <c r="C703" s="8"/>
      <c r="D703" s="8"/>
      <c r="E703" s="8"/>
      <c r="F703" s="8"/>
      <c r="G703" s="8"/>
      <c r="H703" s="8"/>
      <c r="I703" s="8"/>
      <c r="M703" s="57"/>
      <c r="N703" s="8"/>
      <c r="O703" s="8"/>
      <c r="P703" s="8"/>
      <c r="Q703" s="8"/>
      <c r="R703" s="8"/>
      <c r="S703" s="8"/>
      <c r="T703" s="8"/>
      <c r="U703" s="8"/>
      <c r="V703" s="8"/>
      <c r="W703" s="8"/>
      <c r="X703" s="8"/>
      <c r="Y703" s="8"/>
      <c r="Z703" s="8"/>
    </row>
    <row r="704">
      <c r="A704" s="8"/>
      <c r="B704" s="8"/>
      <c r="C704" s="8"/>
      <c r="D704" s="8"/>
      <c r="E704" s="8"/>
      <c r="F704" s="8"/>
      <c r="G704" s="8"/>
      <c r="H704" s="8"/>
      <c r="I704" s="8"/>
      <c r="M704" s="57"/>
      <c r="N704" s="8"/>
      <c r="O704" s="8"/>
      <c r="P704" s="8"/>
      <c r="Q704" s="8"/>
      <c r="R704" s="8"/>
      <c r="S704" s="8"/>
      <c r="T704" s="8"/>
      <c r="U704" s="8"/>
      <c r="V704" s="8"/>
      <c r="W704" s="8"/>
      <c r="X704" s="8"/>
      <c r="Y704" s="8"/>
      <c r="Z704" s="8"/>
    </row>
    <row r="705">
      <c r="A705" s="8"/>
      <c r="B705" s="8"/>
      <c r="C705" s="8"/>
      <c r="D705" s="8"/>
      <c r="E705" s="8"/>
      <c r="F705" s="8"/>
      <c r="G705" s="8"/>
      <c r="H705" s="8"/>
      <c r="I705" s="8"/>
      <c r="M705" s="57"/>
      <c r="N705" s="8"/>
      <c r="O705" s="8"/>
      <c r="P705" s="8"/>
      <c r="Q705" s="8"/>
      <c r="R705" s="8"/>
      <c r="S705" s="8"/>
      <c r="T705" s="8"/>
      <c r="U705" s="8"/>
      <c r="V705" s="8"/>
      <c r="W705" s="8"/>
      <c r="X705" s="8"/>
      <c r="Y705" s="8"/>
      <c r="Z705" s="8"/>
    </row>
    <row r="706">
      <c r="A706" s="8"/>
      <c r="B706" s="8"/>
      <c r="C706" s="8"/>
      <c r="D706" s="8"/>
      <c r="E706" s="8"/>
      <c r="F706" s="8"/>
      <c r="G706" s="8"/>
      <c r="H706" s="8"/>
      <c r="I706" s="8"/>
      <c r="M706" s="57"/>
      <c r="N706" s="8"/>
      <c r="O706" s="8"/>
      <c r="P706" s="8"/>
      <c r="Q706" s="8"/>
      <c r="R706" s="8"/>
      <c r="S706" s="8"/>
      <c r="T706" s="8"/>
      <c r="U706" s="8"/>
      <c r="V706" s="8"/>
      <c r="W706" s="8"/>
      <c r="X706" s="8"/>
      <c r="Y706" s="8"/>
      <c r="Z706" s="8"/>
    </row>
    <row r="707">
      <c r="A707" s="8"/>
      <c r="B707" s="8"/>
      <c r="C707" s="8"/>
      <c r="D707" s="8"/>
      <c r="E707" s="8"/>
      <c r="F707" s="8"/>
      <c r="G707" s="8"/>
      <c r="H707" s="8"/>
      <c r="I707" s="8"/>
      <c r="M707" s="57"/>
      <c r="N707" s="8"/>
      <c r="O707" s="8"/>
      <c r="P707" s="8"/>
      <c r="Q707" s="8"/>
      <c r="R707" s="8"/>
      <c r="S707" s="8"/>
      <c r="T707" s="8"/>
      <c r="U707" s="8"/>
      <c r="V707" s="8"/>
      <c r="W707" s="8"/>
      <c r="X707" s="8"/>
      <c r="Y707" s="8"/>
      <c r="Z707" s="8"/>
    </row>
    <row r="708">
      <c r="A708" s="8"/>
      <c r="B708" s="8"/>
      <c r="C708" s="8"/>
      <c r="D708" s="8"/>
      <c r="E708" s="8"/>
      <c r="F708" s="8"/>
      <c r="G708" s="8"/>
      <c r="H708" s="8"/>
      <c r="I708" s="8"/>
      <c r="M708" s="57"/>
      <c r="N708" s="8"/>
      <c r="O708" s="8"/>
      <c r="P708" s="8"/>
      <c r="Q708" s="8"/>
      <c r="R708" s="8"/>
      <c r="S708" s="8"/>
      <c r="T708" s="8"/>
      <c r="U708" s="8"/>
      <c r="V708" s="8"/>
      <c r="W708" s="8"/>
      <c r="X708" s="8"/>
      <c r="Y708" s="8"/>
      <c r="Z708" s="8"/>
    </row>
    <row r="709">
      <c r="A709" s="8"/>
      <c r="B709" s="8"/>
      <c r="C709" s="8"/>
      <c r="D709" s="8"/>
      <c r="E709" s="8"/>
      <c r="F709" s="8"/>
      <c r="G709" s="8"/>
      <c r="H709" s="8"/>
      <c r="I709" s="8"/>
      <c r="M709" s="57"/>
      <c r="N709" s="8"/>
      <c r="O709" s="8"/>
      <c r="P709" s="8"/>
      <c r="Q709" s="8"/>
      <c r="R709" s="8"/>
      <c r="S709" s="8"/>
      <c r="T709" s="8"/>
      <c r="U709" s="8"/>
      <c r="V709" s="8"/>
      <c r="W709" s="8"/>
      <c r="X709" s="8"/>
      <c r="Y709" s="8"/>
      <c r="Z709" s="8"/>
    </row>
    <row r="710">
      <c r="A710" s="8"/>
      <c r="B710" s="8"/>
      <c r="C710" s="8"/>
      <c r="D710" s="8"/>
      <c r="E710" s="8"/>
      <c r="F710" s="8"/>
      <c r="G710" s="8"/>
      <c r="H710" s="8"/>
      <c r="I710" s="8"/>
      <c r="M710" s="57"/>
      <c r="N710" s="8"/>
      <c r="O710" s="8"/>
      <c r="P710" s="8"/>
      <c r="Q710" s="8"/>
      <c r="R710" s="8"/>
      <c r="S710" s="8"/>
      <c r="T710" s="8"/>
      <c r="U710" s="8"/>
      <c r="V710" s="8"/>
      <c r="W710" s="8"/>
      <c r="X710" s="8"/>
      <c r="Y710" s="8"/>
      <c r="Z710" s="8"/>
    </row>
    <row r="711">
      <c r="A711" s="8"/>
      <c r="B711" s="8"/>
      <c r="C711" s="8"/>
      <c r="D711" s="8"/>
      <c r="E711" s="8"/>
      <c r="F711" s="8"/>
      <c r="G711" s="8"/>
      <c r="H711" s="8"/>
      <c r="I711" s="8"/>
      <c r="M711" s="57"/>
      <c r="N711" s="8"/>
      <c r="O711" s="8"/>
      <c r="P711" s="8"/>
      <c r="Q711" s="8"/>
      <c r="R711" s="8"/>
      <c r="S711" s="8"/>
      <c r="T711" s="8"/>
      <c r="U711" s="8"/>
      <c r="V711" s="8"/>
      <c r="W711" s="8"/>
      <c r="X711" s="8"/>
      <c r="Y711" s="8"/>
      <c r="Z711" s="8"/>
    </row>
    <row r="712">
      <c r="A712" s="8"/>
      <c r="B712" s="8"/>
      <c r="C712" s="8"/>
      <c r="D712" s="8"/>
      <c r="E712" s="8"/>
      <c r="F712" s="8"/>
      <c r="G712" s="8"/>
      <c r="H712" s="8"/>
      <c r="I712" s="8"/>
      <c r="M712" s="57"/>
      <c r="N712" s="8"/>
      <c r="O712" s="8"/>
      <c r="P712" s="8"/>
      <c r="Q712" s="8"/>
      <c r="R712" s="8"/>
      <c r="S712" s="8"/>
      <c r="T712" s="8"/>
      <c r="U712" s="8"/>
      <c r="V712" s="8"/>
      <c r="W712" s="8"/>
      <c r="X712" s="8"/>
      <c r="Y712" s="8"/>
      <c r="Z712" s="8"/>
    </row>
    <row r="713">
      <c r="A713" s="8"/>
      <c r="B713" s="8"/>
      <c r="C713" s="8"/>
      <c r="D713" s="8"/>
      <c r="E713" s="8"/>
      <c r="F713" s="8"/>
      <c r="G713" s="8"/>
      <c r="H713" s="8"/>
      <c r="I713" s="8"/>
      <c r="M713" s="57"/>
      <c r="N713" s="8"/>
      <c r="O713" s="8"/>
      <c r="P713" s="8"/>
      <c r="Q713" s="8"/>
      <c r="R713" s="8"/>
      <c r="S713" s="8"/>
      <c r="T713" s="8"/>
      <c r="U713" s="8"/>
      <c r="V713" s="8"/>
      <c r="W713" s="8"/>
      <c r="X713" s="8"/>
      <c r="Y713" s="8"/>
      <c r="Z713" s="8"/>
    </row>
    <row r="714">
      <c r="A714" s="8"/>
      <c r="B714" s="8"/>
      <c r="C714" s="8"/>
      <c r="D714" s="8"/>
      <c r="E714" s="8"/>
      <c r="F714" s="8"/>
      <c r="G714" s="8"/>
      <c r="H714" s="8"/>
      <c r="I714" s="8"/>
      <c r="M714" s="57"/>
      <c r="N714" s="8"/>
      <c r="O714" s="8"/>
      <c r="P714" s="8"/>
      <c r="Q714" s="8"/>
      <c r="R714" s="8"/>
      <c r="S714" s="8"/>
      <c r="T714" s="8"/>
      <c r="U714" s="8"/>
      <c r="V714" s="8"/>
      <c r="W714" s="8"/>
      <c r="X714" s="8"/>
      <c r="Y714" s="8"/>
      <c r="Z714" s="8"/>
    </row>
    <row r="715">
      <c r="A715" s="8"/>
      <c r="B715" s="8"/>
      <c r="C715" s="8"/>
      <c r="D715" s="8"/>
      <c r="E715" s="8"/>
      <c r="F715" s="8"/>
      <c r="G715" s="8"/>
      <c r="H715" s="8"/>
      <c r="I715" s="8"/>
      <c r="M715" s="57"/>
      <c r="N715" s="8"/>
      <c r="O715" s="8"/>
      <c r="P715" s="8"/>
      <c r="Q715" s="8"/>
      <c r="R715" s="8"/>
      <c r="S715" s="8"/>
      <c r="T715" s="8"/>
      <c r="U715" s="8"/>
      <c r="V715" s="8"/>
      <c r="W715" s="8"/>
      <c r="X715" s="8"/>
      <c r="Y715" s="8"/>
      <c r="Z715" s="8"/>
    </row>
    <row r="716">
      <c r="A716" s="8"/>
      <c r="B716" s="8"/>
      <c r="C716" s="8"/>
      <c r="D716" s="8"/>
      <c r="E716" s="8"/>
      <c r="F716" s="8"/>
      <c r="G716" s="8"/>
      <c r="H716" s="8"/>
      <c r="I716" s="8"/>
      <c r="M716" s="57"/>
      <c r="N716" s="8"/>
      <c r="O716" s="8"/>
      <c r="P716" s="8"/>
      <c r="Q716" s="8"/>
      <c r="R716" s="8"/>
      <c r="S716" s="8"/>
      <c r="T716" s="8"/>
      <c r="U716" s="8"/>
      <c r="V716" s="8"/>
      <c r="W716" s="8"/>
      <c r="X716" s="8"/>
      <c r="Y716" s="8"/>
      <c r="Z716" s="8"/>
    </row>
    <row r="717">
      <c r="A717" s="8"/>
      <c r="B717" s="8"/>
      <c r="C717" s="8"/>
      <c r="D717" s="8"/>
      <c r="E717" s="8"/>
      <c r="F717" s="8"/>
      <c r="G717" s="8"/>
      <c r="H717" s="8"/>
      <c r="I717" s="8"/>
      <c r="M717" s="57"/>
      <c r="N717" s="8"/>
      <c r="O717" s="8"/>
      <c r="P717" s="8"/>
      <c r="Q717" s="8"/>
      <c r="R717" s="8"/>
      <c r="S717" s="8"/>
      <c r="T717" s="8"/>
      <c r="U717" s="8"/>
      <c r="V717" s="8"/>
      <c r="W717" s="8"/>
      <c r="X717" s="8"/>
      <c r="Y717" s="8"/>
      <c r="Z717" s="8"/>
    </row>
    <row r="718">
      <c r="A718" s="8"/>
      <c r="B718" s="8"/>
      <c r="C718" s="8"/>
      <c r="D718" s="8"/>
      <c r="E718" s="8"/>
      <c r="F718" s="8"/>
      <c r="G718" s="8"/>
      <c r="H718" s="8"/>
      <c r="I718" s="8"/>
      <c r="M718" s="57"/>
      <c r="N718" s="8"/>
      <c r="O718" s="8"/>
      <c r="P718" s="8"/>
      <c r="Q718" s="8"/>
      <c r="R718" s="8"/>
      <c r="S718" s="8"/>
      <c r="T718" s="8"/>
      <c r="U718" s="8"/>
      <c r="V718" s="8"/>
      <c r="W718" s="8"/>
      <c r="X718" s="8"/>
      <c r="Y718" s="8"/>
      <c r="Z718" s="8"/>
    </row>
    <row r="719">
      <c r="A719" s="8"/>
      <c r="B719" s="8"/>
      <c r="C719" s="8"/>
      <c r="D719" s="8"/>
      <c r="E719" s="8"/>
      <c r="F719" s="8"/>
      <c r="G719" s="8"/>
      <c r="H719" s="8"/>
      <c r="I719" s="8"/>
      <c r="M719" s="57"/>
      <c r="N719" s="8"/>
      <c r="O719" s="8"/>
      <c r="P719" s="8"/>
      <c r="Q719" s="8"/>
      <c r="R719" s="8"/>
      <c r="S719" s="8"/>
      <c r="T719" s="8"/>
      <c r="U719" s="8"/>
      <c r="V719" s="8"/>
      <c r="W719" s="8"/>
      <c r="X719" s="8"/>
      <c r="Y719" s="8"/>
      <c r="Z719" s="8"/>
    </row>
    <row r="720">
      <c r="A720" s="8"/>
      <c r="B720" s="8"/>
      <c r="C720" s="8"/>
      <c r="D720" s="8"/>
      <c r="E720" s="8"/>
      <c r="F720" s="8"/>
      <c r="G720" s="8"/>
      <c r="H720" s="8"/>
      <c r="I720" s="8"/>
      <c r="M720" s="57"/>
      <c r="N720" s="8"/>
      <c r="O720" s="8"/>
      <c r="P720" s="8"/>
      <c r="Q720" s="8"/>
      <c r="R720" s="8"/>
      <c r="S720" s="8"/>
      <c r="T720" s="8"/>
      <c r="U720" s="8"/>
      <c r="V720" s="8"/>
      <c r="W720" s="8"/>
      <c r="X720" s="8"/>
      <c r="Y720" s="8"/>
      <c r="Z720" s="8"/>
    </row>
    <row r="721">
      <c r="A721" s="8"/>
      <c r="B721" s="8"/>
      <c r="C721" s="8"/>
      <c r="D721" s="8"/>
      <c r="E721" s="8"/>
      <c r="F721" s="8"/>
      <c r="G721" s="8"/>
      <c r="H721" s="8"/>
      <c r="I721" s="8"/>
      <c r="M721" s="57"/>
      <c r="N721" s="8"/>
      <c r="O721" s="8"/>
      <c r="P721" s="8"/>
      <c r="Q721" s="8"/>
      <c r="R721" s="8"/>
      <c r="S721" s="8"/>
      <c r="T721" s="8"/>
      <c r="U721" s="8"/>
      <c r="V721" s="8"/>
      <c r="W721" s="8"/>
      <c r="X721" s="8"/>
      <c r="Y721" s="8"/>
      <c r="Z721" s="8"/>
    </row>
    <row r="722">
      <c r="A722" s="8"/>
      <c r="B722" s="8"/>
      <c r="C722" s="8"/>
      <c r="D722" s="8"/>
      <c r="E722" s="8"/>
      <c r="F722" s="8"/>
      <c r="G722" s="8"/>
      <c r="H722" s="8"/>
      <c r="I722" s="8"/>
      <c r="M722" s="57"/>
      <c r="N722" s="8"/>
      <c r="O722" s="8"/>
      <c r="P722" s="8"/>
      <c r="Q722" s="8"/>
      <c r="R722" s="8"/>
      <c r="S722" s="8"/>
      <c r="T722" s="8"/>
      <c r="U722" s="8"/>
      <c r="V722" s="8"/>
      <c r="W722" s="8"/>
      <c r="X722" s="8"/>
      <c r="Y722" s="8"/>
      <c r="Z722" s="8"/>
    </row>
    <row r="723">
      <c r="A723" s="8"/>
      <c r="B723" s="8"/>
      <c r="C723" s="8"/>
      <c r="D723" s="8"/>
      <c r="E723" s="8"/>
      <c r="F723" s="8"/>
      <c r="G723" s="8"/>
      <c r="H723" s="8"/>
      <c r="I723" s="8"/>
      <c r="M723" s="57"/>
      <c r="N723" s="8"/>
      <c r="O723" s="8"/>
      <c r="P723" s="8"/>
      <c r="Q723" s="8"/>
      <c r="R723" s="8"/>
      <c r="S723" s="8"/>
      <c r="T723" s="8"/>
      <c r="U723" s="8"/>
      <c r="V723" s="8"/>
      <c r="W723" s="8"/>
      <c r="X723" s="8"/>
      <c r="Y723" s="8"/>
      <c r="Z723" s="8"/>
    </row>
    <row r="724">
      <c r="A724" s="8"/>
      <c r="B724" s="8"/>
      <c r="C724" s="8"/>
      <c r="D724" s="8"/>
      <c r="E724" s="8"/>
      <c r="F724" s="8"/>
      <c r="G724" s="8"/>
      <c r="H724" s="8"/>
      <c r="I724" s="8"/>
      <c r="M724" s="57"/>
      <c r="N724" s="8"/>
      <c r="O724" s="8"/>
      <c r="P724" s="8"/>
      <c r="Q724" s="8"/>
      <c r="R724" s="8"/>
      <c r="S724" s="8"/>
      <c r="T724" s="8"/>
      <c r="U724" s="8"/>
      <c r="V724" s="8"/>
      <c r="W724" s="8"/>
      <c r="X724" s="8"/>
      <c r="Y724" s="8"/>
      <c r="Z724" s="8"/>
    </row>
    <row r="725">
      <c r="A725" s="8"/>
      <c r="B725" s="8"/>
      <c r="C725" s="8"/>
      <c r="D725" s="8"/>
      <c r="E725" s="8"/>
      <c r="F725" s="8"/>
      <c r="G725" s="8"/>
      <c r="H725" s="8"/>
      <c r="I725" s="8"/>
      <c r="M725" s="57"/>
      <c r="N725" s="8"/>
      <c r="O725" s="8"/>
      <c r="P725" s="8"/>
      <c r="Q725" s="8"/>
      <c r="R725" s="8"/>
      <c r="S725" s="8"/>
      <c r="T725" s="8"/>
      <c r="U725" s="8"/>
      <c r="V725" s="8"/>
      <c r="W725" s="8"/>
      <c r="X725" s="8"/>
      <c r="Y725" s="8"/>
      <c r="Z725" s="8"/>
    </row>
    <row r="726">
      <c r="A726" s="8"/>
      <c r="B726" s="8"/>
      <c r="C726" s="8"/>
      <c r="D726" s="8"/>
      <c r="E726" s="8"/>
      <c r="F726" s="8"/>
      <c r="G726" s="8"/>
      <c r="H726" s="8"/>
      <c r="I726" s="8"/>
      <c r="M726" s="57"/>
      <c r="N726" s="8"/>
      <c r="O726" s="8"/>
      <c r="P726" s="8"/>
      <c r="Q726" s="8"/>
      <c r="R726" s="8"/>
      <c r="S726" s="8"/>
      <c r="T726" s="8"/>
      <c r="U726" s="8"/>
      <c r="V726" s="8"/>
      <c r="W726" s="8"/>
      <c r="X726" s="8"/>
      <c r="Y726" s="8"/>
      <c r="Z726" s="8"/>
    </row>
    <row r="727">
      <c r="A727" s="8"/>
      <c r="B727" s="8"/>
      <c r="C727" s="8"/>
      <c r="D727" s="8"/>
      <c r="E727" s="8"/>
      <c r="F727" s="8"/>
      <c r="G727" s="8"/>
      <c r="H727" s="8"/>
      <c r="I727" s="8"/>
      <c r="M727" s="57"/>
      <c r="N727" s="8"/>
      <c r="O727" s="8"/>
      <c r="P727" s="8"/>
      <c r="Q727" s="8"/>
      <c r="R727" s="8"/>
      <c r="S727" s="8"/>
      <c r="T727" s="8"/>
      <c r="U727" s="8"/>
      <c r="V727" s="8"/>
      <c r="W727" s="8"/>
      <c r="X727" s="8"/>
      <c r="Y727" s="8"/>
      <c r="Z727" s="8"/>
    </row>
    <row r="728">
      <c r="A728" s="8"/>
      <c r="B728" s="8"/>
      <c r="C728" s="8"/>
      <c r="D728" s="8"/>
      <c r="E728" s="8"/>
      <c r="F728" s="8"/>
      <c r="G728" s="8"/>
      <c r="H728" s="8"/>
      <c r="I728" s="8"/>
      <c r="M728" s="57"/>
      <c r="N728" s="8"/>
      <c r="O728" s="8"/>
      <c r="P728" s="8"/>
      <c r="Q728" s="8"/>
      <c r="R728" s="8"/>
      <c r="S728" s="8"/>
      <c r="T728" s="8"/>
      <c r="U728" s="8"/>
      <c r="V728" s="8"/>
      <c r="W728" s="8"/>
      <c r="X728" s="8"/>
      <c r="Y728" s="8"/>
      <c r="Z728" s="8"/>
    </row>
    <row r="729">
      <c r="A729" s="8"/>
      <c r="B729" s="8"/>
      <c r="C729" s="8"/>
      <c r="D729" s="8"/>
      <c r="E729" s="8"/>
      <c r="F729" s="8"/>
      <c r="G729" s="8"/>
      <c r="H729" s="8"/>
      <c r="I729" s="8"/>
      <c r="M729" s="57"/>
      <c r="N729" s="8"/>
      <c r="O729" s="8"/>
      <c r="P729" s="8"/>
      <c r="Q729" s="8"/>
      <c r="R729" s="8"/>
      <c r="S729" s="8"/>
      <c r="T729" s="8"/>
      <c r="U729" s="8"/>
      <c r="V729" s="8"/>
      <c r="W729" s="8"/>
      <c r="X729" s="8"/>
      <c r="Y729" s="8"/>
      <c r="Z729" s="8"/>
    </row>
    <row r="730">
      <c r="A730" s="8"/>
      <c r="B730" s="8"/>
      <c r="C730" s="8"/>
      <c r="D730" s="8"/>
      <c r="E730" s="8"/>
      <c r="F730" s="8"/>
      <c r="G730" s="8"/>
      <c r="H730" s="8"/>
      <c r="I730" s="8"/>
      <c r="M730" s="57"/>
      <c r="N730" s="8"/>
      <c r="O730" s="8"/>
      <c r="P730" s="8"/>
      <c r="Q730" s="8"/>
      <c r="R730" s="8"/>
      <c r="S730" s="8"/>
      <c r="T730" s="8"/>
      <c r="U730" s="8"/>
      <c r="V730" s="8"/>
      <c r="W730" s="8"/>
      <c r="X730" s="8"/>
      <c r="Y730" s="8"/>
      <c r="Z730" s="8"/>
    </row>
    <row r="731">
      <c r="A731" s="8"/>
      <c r="B731" s="8"/>
      <c r="C731" s="8"/>
      <c r="D731" s="8"/>
      <c r="E731" s="8"/>
      <c r="F731" s="8"/>
      <c r="G731" s="8"/>
      <c r="H731" s="8"/>
      <c r="I731" s="8"/>
      <c r="M731" s="57"/>
      <c r="N731" s="8"/>
      <c r="O731" s="8"/>
      <c r="P731" s="8"/>
      <c r="Q731" s="8"/>
      <c r="R731" s="8"/>
      <c r="S731" s="8"/>
      <c r="T731" s="8"/>
      <c r="U731" s="8"/>
      <c r="V731" s="8"/>
      <c r="W731" s="8"/>
      <c r="X731" s="8"/>
      <c r="Y731" s="8"/>
      <c r="Z731" s="8"/>
    </row>
    <row r="732">
      <c r="A732" s="8"/>
      <c r="B732" s="8"/>
      <c r="C732" s="8"/>
      <c r="D732" s="8"/>
      <c r="E732" s="8"/>
      <c r="F732" s="8"/>
      <c r="G732" s="8"/>
      <c r="H732" s="8"/>
      <c r="I732" s="8"/>
      <c r="M732" s="57"/>
      <c r="N732" s="8"/>
      <c r="O732" s="8"/>
      <c r="P732" s="8"/>
      <c r="Q732" s="8"/>
      <c r="R732" s="8"/>
      <c r="S732" s="8"/>
      <c r="T732" s="8"/>
      <c r="U732" s="8"/>
      <c r="V732" s="8"/>
      <c r="W732" s="8"/>
      <c r="X732" s="8"/>
      <c r="Y732" s="8"/>
      <c r="Z732" s="8"/>
    </row>
    <row r="733">
      <c r="A733" s="8"/>
      <c r="B733" s="8"/>
      <c r="C733" s="8"/>
      <c r="D733" s="8"/>
      <c r="E733" s="8"/>
      <c r="F733" s="8"/>
      <c r="G733" s="8"/>
      <c r="H733" s="8"/>
      <c r="I733" s="8"/>
      <c r="M733" s="57"/>
      <c r="N733" s="8"/>
      <c r="O733" s="8"/>
      <c r="P733" s="8"/>
      <c r="Q733" s="8"/>
      <c r="R733" s="8"/>
      <c r="S733" s="8"/>
      <c r="T733" s="8"/>
      <c r="U733" s="8"/>
      <c r="V733" s="8"/>
      <c r="W733" s="8"/>
      <c r="X733" s="8"/>
      <c r="Y733" s="8"/>
      <c r="Z733" s="8"/>
    </row>
    <row r="734">
      <c r="A734" s="8"/>
      <c r="B734" s="8"/>
      <c r="C734" s="8"/>
      <c r="D734" s="8"/>
      <c r="E734" s="8"/>
      <c r="F734" s="8"/>
      <c r="G734" s="8"/>
      <c r="H734" s="8"/>
      <c r="I734" s="8"/>
      <c r="M734" s="57"/>
      <c r="N734" s="8"/>
      <c r="O734" s="8"/>
      <c r="P734" s="8"/>
      <c r="Q734" s="8"/>
      <c r="R734" s="8"/>
      <c r="S734" s="8"/>
      <c r="T734" s="8"/>
      <c r="U734" s="8"/>
      <c r="V734" s="8"/>
      <c r="W734" s="8"/>
      <c r="X734" s="8"/>
      <c r="Y734" s="8"/>
      <c r="Z734" s="8"/>
    </row>
    <row r="735">
      <c r="A735" s="8"/>
      <c r="B735" s="8"/>
      <c r="C735" s="8"/>
      <c r="D735" s="8"/>
      <c r="E735" s="8"/>
      <c r="F735" s="8"/>
      <c r="G735" s="8"/>
      <c r="H735" s="8"/>
      <c r="I735" s="8"/>
      <c r="M735" s="57"/>
      <c r="N735" s="8"/>
      <c r="O735" s="8"/>
      <c r="P735" s="8"/>
      <c r="Q735" s="8"/>
      <c r="R735" s="8"/>
      <c r="S735" s="8"/>
      <c r="T735" s="8"/>
      <c r="U735" s="8"/>
      <c r="V735" s="8"/>
      <c r="W735" s="8"/>
      <c r="X735" s="8"/>
      <c r="Y735" s="8"/>
      <c r="Z735" s="8"/>
    </row>
    <row r="736">
      <c r="A736" s="8"/>
      <c r="B736" s="8"/>
      <c r="C736" s="8"/>
      <c r="D736" s="8"/>
      <c r="E736" s="8"/>
      <c r="F736" s="8"/>
      <c r="G736" s="8"/>
      <c r="H736" s="8"/>
      <c r="I736" s="8"/>
      <c r="M736" s="57"/>
      <c r="N736" s="8"/>
      <c r="O736" s="8"/>
      <c r="P736" s="8"/>
      <c r="Q736" s="8"/>
      <c r="R736" s="8"/>
      <c r="S736" s="8"/>
      <c r="T736" s="8"/>
      <c r="U736" s="8"/>
      <c r="V736" s="8"/>
      <c r="W736" s="8"/>
      <c r="X736" s="8"/>
      <c r="Y736" s="8"/>
      <c r="Z736" s="8"/>
    </row>
    <row r="737">
      <c r="A737" s="8"/>
      <c r="B737" s="8"/>
      <c r="C737" s="8"/>
      <c r="D737" s="8"/>
      <c r="E737" s="8"/>
      <c r="F737" s="8"/>
      <c r="G737" s="8"/>
      <c r="H737" s="8"/>
      <c r="I737" s="8"/>
      <c r="M737" s="57"/>
      <c r="N737" s="8"/>
      <c r="O737" s="8"/>
      <c r="P737" s="8"/>
      <c r="Q737" s="8"/>
      <c r="R737" s="8"/>
      <c r="S737" s="8"/>
      <c r="T737" s="8"/>
      <c r="U737" s="8"/>
      <c r="V737" s="8"/>
      <c r="W737" s="8"/>
      <c r="X737" s="8"/>
      <c r="Y737" s="8"/>
      <c r="Z737" s="8"/>
    </row>
    <row r="738">
      <c r="A738" s="8"/>
      <c r="B738" s="8"/>
      <c r="C738" s="8"/>
      <c r="D738" s="8"/>
      <c r="E738" s="8"/>
      <c r="F738" s="8"/>
      <c r="G738" s="8"/>
      <c r="H738" s="8"/>
      <c r="I738" s="8"/>
      <c r="M738" s="57"/>
      <c r="N738" s="8"/>
      <c r="O738" s="8"/>
      <c r="P738" s="8"/>
      <c r="Q738" s="8"/>
      <c r="R738" s="8"/>
      <c r="S738" s="8"/>
      <c r="T738" s="8"/>
      <c r="U738" s="8"/>
      <c r="V738" s="8"/>
      <c r="W738" s="8"/>
      <c r="X738" s="8"/>
      <c r="Y738" s="8"/>
      <c r="Z738" s="8"/>
    </row>
    <row r="739">
      <c r="A739" s="8"/>
      <c r="B739" s="8"/>
      <c r="C739" s="8"/>
      <c r="D739" s="8"/>
      <c r="E739" s="8"/>
      <c r="F739" s="8"/>
      <c r="G739" s="8"/>
      <c r="H739" s="8"/>
      <c r="I739" s="8"/>
      <c r="M739" s="57"/>
      <c r="N739" s="8"/>
      <c r="O739" s="8"/>
      <c r="P739" s="8"/>
      <c r="Q739" s="8"/>
      <c r="R739" s="8"/>
      <c r="S739" s="8"/>
      <c r="T739" s="8"/>
      <c r="U739" s="8"/>
      <c r="V739" s="8"/>
      <c r="W739" s="8"/>
      <c r="X739" s="8"/>
      <c r="Y739" s="8"/>
      <c r="Z739" s="8"/>
    </row>
    <row r="740">
      <c r="A740" s="8"/>
      <c r="B740" s="8"/>
      <c r="C740" s="8"/>
      <c r="D740" s="8"/>
      <c r="E740" s="8"/>
      <c r="F740" s="8"/>
      <c r="G740" s="8"/>
      <c r="H740" s="8"/>
      <c r="I740" s="8"/>
      <c r="M740" s="57"/>
      <c r="N740" s="8"/>
      <c r="O740" s="8"/>
      <c r="P740" s="8"/>
      <c r="Q740" s="8"/>
      <c r="R740" s="8"/>
      <c r="S740" s="8"/>
      <c r="T740" s="8"/>
      <c r="U740" s="8"/>
      <c r="V740" s="8"/>
      <c r="W740" s="8"/>
      <c r="X740" s="8"/>
      <c r="Y740" s="8"/>
      <c r="Z740" s="8"/>
    </row>
    <row r="741">
      <c r="A741" s="8"/>
      <c r="B741" s="8"/>
      <c r="C741" s="8"/>
      <c r="D741" s="8"/>
      <c r="E741" s="8"/>
      <c r="F741" s="8"/>
      <c r="G741" s="8"/>
      <c r="H741" s="8"/>
      <c r="I741" s="8"/>
      <c r="M741" s="57"/>
      <c r="N741" s="8"/>
      <c r="O741" s="8"/>
      <c r="P741" s="8"/>
      <c r="Q741" s="8"/>
      <c r="R741" s="8"/>
      <c r="S741" s="8"/>
      <c r="T741" s="8"/>
      <c r="U741" s="8"/>
      <c r="V741" s="8"/>
      <c r="W741" s="8"/>
      <c r="X741" s="8"/>
      <c r="Y741" s="8"/>
      <c r="Z741" s="8"/>
    </row>
    <row r="742">
      <c r="A742" s="8"/>
      <c r="B742" s="8"/>
      <c r="C742" s="8"/>
      <c r="D742" s="8"/>
      <c r="E742" s="8"/>
      <c r="F742" s="8"/>
      <c r="G742" s="8"/>
      <c r="H742" s="8"/>
      <c r="I742" s="8"/>
      <c r="M742" s="57"/>
      <c r="N742" s="8"/>
      <c r="O742" s="8"/>
      <c r="P742" s="8"/>
      <c r="Q742" s="8"/>
      <c r="R742" s="8"/>
      <c r="S742" s="8"/>
      <c r="T742" s="8"/>
      <c r="U742" s="8"/>
      <c r="V742" s="8"/>
      <c r="W742" s="8"/>
      <c r="X742" s="8"/>
      <c r="Y742" s="8"/>
      <c r="Z742" s="8"/>
    </row>
    <row r="743">
      <c r="A743" s="8"/>
      <c r="B743" s="8"/>
      <c r="C743" s="8"/>
      <c r="D743" s="8"/>
      <c r="E743" s="8"/>
      <c r="F743" s="8"/>
      <c r="G743" s="8"/>
      <c r="H743" s="8"/>
      <c r="I743" s="8"/>
      <c r="M743" s="57"/>
      <c r="N743" s="8"/>
      <c r="O743" s="8"/>
      <c r="P743" s="8"/>
      <c r="Q743" s="8"/>
      <c r="R743" s="8"/>
      <c r="S743" s="8"/>
      <c r="T743" s="8"/>
      <c r="U743" s="8"/>
      <c r="V743" s="8"/>
      <c r="W743" s="8"/>
      <c r="X743" s="8"/>
      <c r="Y743" s="8"/>
      <c r="Z743" s="8"/>
    </row>
    <row r="744">
      <c r="A744" s="8"/>
      <c r="B744" s="8"/>
      <c r="C744" s="8"/>
      <c r="D744" s="8"/>
      <c r="E744" s="8"/>
      <c r="F744" s="8"/>
      <c r="G744" s="8"/>
      <c r="H744" s="8"/>
      <c r="I744" s="8"/>
      <c r="M744" s="57"/>
      <c r="N744" s="8"/>
      <c r="O744" s="8"/>
      <c r="P744" s="8"/>
      <c r="Q744" s="8"/>
      <c r="R744" s="8"/>
      <c r="S744" s="8"/>
      <c r="T744" s="8"/>
      <c r="U744" s="8"/>
      <c r="V744" s="8"/>
      <c r="W744" s="8"/>
      <c r="X744" s="8"/>
      <c r="Y744" s="8"/>
      <c r="Z744" s="8"/>
    </row>
    <row r="745">
      <c r="A745" s="8"/>
      <c r="B745" s="8"/>
      <c r="C745" s="8"/>
      <c r="D745" s="8"/>
      <c r="E745" s="8"/>
      <c r="F745" s="8"/>
      <c r="G745" s="8"/>
      <c r="H745" s="8"/>
      <c r="I745" s="8"/>
      <c r="M745" s="57"/>
      <c r="N745" s="8"/>
      <c r="O745" s="8"/>
      <c r="P745" s="8"/>
      <c r="Q745" s="8"/>
      <c r="R745" s="8"/>
      <c r="S745" s="8"/>
      <c r="T745" s="8"/>
      <c r="U745" s="8"/>
      <c r="V745" s="8"/>
      <c r="W745" s="8"/>
      <c r="X745" s="8"/>
      <c r="Y745" s="8"/>
      <c r="Z745" s="8"/>
    </row>
    <row r="746">
      <c r="A746" s="8"/>
      <c r="B746" s="8"/>
      <c r="C746" s="8"/>
      <c r="D746" s="8"/>
      <c r="E746" s="8"/>
      <c r="F746" s="8"/>
      <c r="G746" s="8"/>
      <c r="H746" s="8"/>
      <c r="I746" s="8"/>
      <c r="M746" s="57"/>
      <c r="N746" s="8"/>
      <c r="O746" s="8"/>
      <c r="P746" s="8"/>
      <c r="Q746" s="8"/>
      <c r="R746" s="8"/>
      <c r="S746" s="8"/>
      <c r="T746" s="8"/>
      <c r="U746" s="8"/>
      <c r="V746" s="8"/>
      <c r="W746" s="8"/>
      <c r="X746" s="8"/>
      <c r="Y746" s="8"/>
      <c r="Z746" s="8"/>
    </row>
    <row r="747">
      <c r="A747" s="8"/>
      <c r="B747" s="8"/>
      <c r="C747" s="8"/>
      <c r="D747" s="8"/>
      <c r="E747" s="8"/>
      <c r="F747" s="8"/>
      <c r="G747" s="8"/>
      <c r="H747" s="8"/>
      <c r="I747" s="8"/>
      <c r="M747" s="57"/>
      <c r="N747" s="8"/>
      <c r="O747" s="8"/>
      <c r="P747" s="8"/>
      <c r="Q747" s="8"/>
      <c r="R747" s="8"/>
      <c r="S747" s="8"/>
      <c r="T747" s="8"/>
      <c r="U747" s="8"/>
      <c r="V747" s="8"/>
      <c r="W747" s="8"/>
      <c r="X747" s="8"/>
      <c r="Y747" s="8"/>
      <c r="Z747" s="8"/>
    </row>
    <row r="748">
      <c r="A748" s="8"/>
      <c r="B748" s="8"/>
      <c r="C748" s="8"/>
      <c r="D748" s="8"/>
      <c r="E748" s="8"/>
      <c r="F748" s="8"/>
      <c r="G748" s="8"/>
      <c r="H748" s="8"/>
      <c r="I748" s="8"/>
      <c r="M748" s="57"/>
      <c r="N748" s="8"/>
      <c r="O748" s="8"/>
      <c r="P748" s="8"/>
      <c r="Q748" s="8"/>
      <c r="R748" s="8"/>
      <c r="S748" s="8"/>
      <c r="T748" s="8"/>
      <c r="U748" s="8"/>
      <c r="V748" s="8"/>
      <c r="W748" s="8"/>
      <c r="X748" s="8"/>
      <c r="Y748" s="8"/>
      <c r="Z748" s="8"/>
    </row>
    <row r="749">
      <c r="A749" s="8"/>
      <c r="B749" s="8"/>
      <c r="C749" s="8"/>
      <c r="D749" s="8"/>
      <c r="E749" s="8"/>
      <c r="F749" s="8"/>
      <c r="G749" s="8"/>
      <c r="H749" s="8"/>
      <c r="I749" s="8"/>
      <c r="M749" s="57"/>
      <c r="N749" s="8"/>
      <c r="O749" s="8"/>
      <c r="P749" s="8"/>
      <c r="Q749" s="8"/>
      <c r="R749" s="8"/>
      <c r="S749" s="8"/>
      <c r="T749" s="8"/>
      <c r="U749" s="8"/>
      <c r="V749" s="8"/>
      <c r="W749" s="8"/>
      <c r="X749" s="8"/>
      <c r="Y749" s="8"/>
      <c r="Z749" s="8"/>
    </row>
    <row r="750">
      <c r="A750" s="8"/>
      <c r="B750" s="8"/>
      <c r="C750" s="8"/>
      <c r="D750" s="8"/>
      <c r="E750" s="8"/>
      <c r="F750" s="8"/>
      <c r="G750" s="8"/>
      <c r="H750" s="8"/>
      <c r="I750" s="8"/>
      <c r="M750" s="57"/>
      <c r="N750" s="8"/>
      <c r="O750" s="8"/>
      <c r="P750" s="8"/>
      <c r="Q750" s="8"/>
      <c r="R750" s="8"/>
      <c r="S750" s="8"/>
      <c r="T750" s="8"/>
      <c r="U750" s="8"/>
      <c r="V750" s="8"/>
      <c r="W750" s="8"/>
      <c r="X750" s="8"/>
      <c r="Y750" s="8"/>
      <c r="Z750" s="8"/>
    </row>
    <row r="751">
      <c r="A751" s="8"/>
      <c r="B751" s="8"/>
      <c r="C751" s="8"/>
      <c r="D751" s="8"/>
      <c r="E751" s="8"/>
      <c r="F751" s="8"/>
      <c r="G751" s="8"/>
      <c r="H751" s="8"/>
      <c r="I751" s="8"/>
      <c r="M751" s="57"/>
      <c r="N751" s="8"/>
      <c r="O751" s="8"/>
      <c r="P751" s="8"/>
      <c r="Q751" s="8"/>
      <c r="R751" s="8"/>
      <c r="S751" s="8"/>
      <c r="T751" s="8"/>
      <c r="U751" s="8"/>
      <c r="V751" s="8"/>
      <c r="W751" s="8"/>
      <c r="X751" s="8"/>
      <c r="Y751" s="8"/>
      <c r="Z751" s="8"/>
    </row>
    <row r="752">
      <c r="A752" s="8"/>
      <c r="B752" s="8"/>
      <c r="C752" s="8"/>
      <c r="D752" s="8"/>
      <c r="E752" s="8"/>
      <c r="F752" s="8"/>
      <c r="G752" s="8"/>
      <c r="H752" s="8"/>
      <c r="I752" s="8"/>
      <c r="M752" s="57"/>
      <c r="N752" s="8"/>
      <c r="O752" s="8"/>
      <c r="P752" s="8"/>
      <c r="Q752" s="8"/>
      <c r="R752" s="8"/>
      <c r="S752" s="8"/>
      <c r="T752" s="8"/>
      <c r="U752" s="8"/>
      <c r="V752" s="8"/>
      <c r="W752" s="8"/>
      <c r="X752" s="8"/>
      <c r="Y752" s="8"/>
      <c r="Z752" s="8"/>
    </row>
    <row r="753">
      <c r="A753" s="8"/>
      <c r="B753" s="8"/>
      <c r="C753" s="8"/>
      <c r="D753" s="8"/>
      <c r="E753" s="8"/>
      <c r="F753" s="8"/>
      <c r="G753" s="8"/>
      <c r="H753" s="8"/>
      <c r="I753" s="8"/>
      <c r="M753" s="57"/>
      <c r="N753" s="8"/>
      <c r="O753" s="8"/>
      <c r="P753" s="8"/>
      <c r="Q753" s="8"/>
      <c r="R753" s="8"/>
      <c r="S753" s="8"/>
      <c r="T753" s="8"/>
      <c r="U753" s="8"/>
      <c r="V753" s="8"/>
      <c r="W753" s="8"/>
      <c r="X753" s="8"/>
      <c r="Y753" s="8"/>
      <c r="Z753" s="8"/>
    </row>
    <row r="754">
      <c r="A754" s="8"/>
      <c r="B754" s="8"/>
      <c r="C754" s="8"/>
      <c r="D754" s="8"/>
      <c r="E754" s="8"/>
      <c r="F754" s="8"/>
      <c r="G754" s="8"/>
      <c r="H754" s="8"/>
      <c r="I754" s="8"/>
      <c r="M754" s="57"/>
      <c r="N754" s="8"/>
      <c r="O754" s="8"/>
      <c r="P754" s="8"/>
      <c r="Q754" s="8"/>
      <c r="R754" s="8"/>
      <c r="S754" s="8"/>
      <c r="T754" s="8"/>
      <c r="U754" s="8"/>
      <c r="V754" s="8"/>
      <c r="W754" s="8"/>
      <c r="X754" s="8"/>
      <c r="Y754" s="8"/>
      <c r="Z754" s="8"/>
    </row>
    <row r="755">
      <c r="A755" s="8"/>
      <c r="B755" s="8"/>
      <c r="C755" s="8"/>
      <c r="D755" s="8"/>
      <c r="E755" s="8"/>
      <c r="F755" s="8"/>
      <c r="G755" s="8"/>
      <c r="H755" s="8"/>
      <c r="I755" s="8"/>
      <c r="M755" s="57"/>
      <c r="N755" s="8"/>
      <c r="O755" s="8"/>
      <c r="P755" s="8"/>
      <c r="Q755" s="8"/>
      <c r="R755" s="8"/>
      <c r="S755" s="8"/>
      <c r="T755" s="8"/>
      <c r="U755" s="8"/>
      <c r="V755" s="8"/>
      <c r="W755" s="8"/>
      <c r="X755" s="8"/>
      <c r="Y755" s="8"/>
      <c r="Z755" s="8"/>
    </row>
    <row r="756">
      <c r="A756" s="8"/>
      <c r="B756" s="8"/>
      <c r="C756" s="8"/>
      <c r="D756" s="8"/>
      <c r="E756" s="8"/>
      <c r="F756" s="8"/>
      <c r="G756" s="8"/>
      <c r="H756" s="8"/>
      <c r="I756" s="8"/>
      <c r="M756" s="57"/>
      <c r="N756" s="8"/>
      <c r="O756" s="8"/>
      <c r="P756" s="8"/>
      <c r="Q756" s="8"/>
      <c r="R756" s="8"/>
      <c r="S756" s="8"/>
      <c r="T756" s="8"/>
      <c r="U756" s="8"/>
      <c r="V756" s="8"/>
      <c r="W756" s="8"/>
      <c r="X756" s="8"/>
      <c r="Y756" s="8"/>
      <c r="Z756" s="8"/>
    </row>
    <row r="757">
      <c r="A757" s="8"/>
      <c r="B757" s="8"/>
      <c r="C757" s="8"/>
      <c r="D757" s="8"/>
      <c r="E757" s="8"/>
      <c r="F757" s="8"/>
      <c r="G757" s="8"/>
      <c r="H757" s="8"/>
      <c r="I757" s="8"/>
      <c r="M757" s="57"/>
      <c r="N757" s="8"/>
      <c r="O757" s="8"/>
      <c r="P757" s="8"/>
      <c r="Q757" s="8"/>
      <c r="R757" s="8"/>
      <c r="S757" s="8"/>
      <c r="T757" s="8"/>
      <c r="U757" s="8"/>
      <c r="V757" s="8"/>
      <c r="W757" s="8"/>
      <c r="X757" s="8"/>
      <c r="Y757" s="8"/>
      <c r="Z757" s="8"/>
    </row>
    <row r="758">
      <c r="A758" s="8"/>
      <c r="B758" s="8"/>
      <c r="C758" s="8"/>
      <c r="D758" s="8"/>
      <c r="E758" s="8"/>
      <c r="F758" s="8"/>
      <c r="G758" s="8"/>
      <c r="H758" s="8"/>
      <c r="I758" s="8"/>
      <c r="M758" s="57"/>
      <c r="N758" s="8"/>
      <c r="O758" s="8"/>
      <c r="P758" s="8"/>
      <c r="Q758" s="8"/>
      <c r="R758" s="8"/>
      <c r="S758" s="8"/>
      <c r="T758" s="8"/>
      <c r="U758" s="8"/>
      <c r="V758" s="8"/>
      <c r="W758" s="8"/>
      <c r="X758" s="8"/>
      <c r="Y758" s="8"/>
      <c r="Z758" s="8"/>
    </row>
    <row r="759">
      <c r="A759" s="8"/>
      <c r="B759" s="8"/>
      <c r="C759" s="8"/>
      <c r="D759" s="8"/>
      <c r="E759" s="8"/>
      <c r="F759" s="8"/>
      <c r="G759" s="8"/>
      <c r="H759" s="8"/>
      <c r="I759" s="8"/>
      <c r="M759" s="57"/>
      <c r="N759" s="8"/>
      <c r="O759" s="8"/>
      <c r="P759" s="8"/>
      <c r="Q759" s="8"/>
      <c r="R759" s="8"/>
      <c r="S759" s="8"/>
      <c r="T759" s="8"/>
      <c r="U759" s="8"/>
      <c r="V759" s="8"/>
      <c r="W759" s="8"/>
      <c r="X759" s="8"/>
      <c r="Y759" s="8"/>
      <c r="Z759" s="8"/>
    </row>
    <row r="760">
      <c r="A760" s="8"/>
      <c r="B760" s="8"/>
      <c r="C760" s="8"/>
      <c r="D760" s="8"/>
      <c r="E760" s="8"/>
      <c r="F760" s="8"/>
      <c r="G760" s="8"/>
      <c r="H760" s="8"/>
      <c r="I760" s="8"/>
      <c r="M760" s="57"/>
      <c r="N760" s="8"/>
      <c r="O760" s="8"/>
      <c r="P760" s="8"/>
      <c r="Q760" s="8"/>
      <c r="R760" s="8"/>
      <c r="S760" s="8"/>
      <c r="T760" s="8"/>
      <c r="U760" s="8"/>
      <c r="V760" s="8"/>
      <c r="W760" s="8"/>
      <c r="X760" s="8"/>
      <c r="Y760" s="8"/>
      <c r="Z760" s="8"/>
    </row>
    <row r="761">
      <c r="A761" s="8"/>
      <c r="B761" s="8"/>
      <c r="C761" s="8"/>
      <c r="D761" s="8"/>
      <c r="E761" s="8"/>
      <c r="F761" s="8"/>
      <c r="G761" s="8"/>
      <c r="H761" s="8"/>
      <c r="I761" s="8"/>
      <c r="M761" s="57"/>
      <c r="N761" s="8"/>
      <c r="O761" s="8"/>
      <c r="P761" s="8"/>
      <c r="Q761" s="8"/>
      <c r="R761" s="8"/>
      <c r="S761" s="8"/>
      <c r="T761" s="8"/>
      <c r="U761" s="8"/>
      <c r="V761" s="8"/>
      <c r="W761" s="8"/>
      <c r="X761" s="8"/>
      <c r="Y761" s="8"/>
      <c r="Z761" s="8"/>
    </row>
    <row r="762">
      <c r="A762" s="8"/>
      <c r="B762" s="8"/>
      <c r="C762" s="8"/>
      <c r="D762" s="8"/>
      <c r="E762" s="8"/>
      <c r="F762" s="8"/>
      <c r="G762" s="8"/>
      <c r="H762" s="8"/>
      <c r="I762" s="8"/>
      <c r="M762" s="57"/>
      <c r="N762" s="8"/>
      <c r="O762" s="8"/>
      <c r="P762" s="8"/>
      <c r="Q762" s="8"/>
      <c r="R762" s="8"/>
      <c r="S762" s="8"/>
      <c r="T762" s="8"/>
      <c r="U762" s="8"/>
      <c r="V762" s="8"/>
      <c r="W762" s="8"/>
      <c r="X762" s="8"/>
      <c r="Y762" s="8"/>
      <c r="Z762" s="8"/>
    </row>
    <row r="763">
      <c r="A763" s="8"/>
      <c r="B763" s="8"/>
      <c r="C763" s="8"/>
      <c r="D763" s="8"/>
      <c r="E763" s="8"/>
      <c r="F763" s="8"/>
      <c r="G763" s="8"/>
      <c r="H763" s="8"/>
      <c r="I763" s="8"/>
      <c r="M763" s="57"/>
      <c r="N763" s="8"/>
      <c r="O763" s="8"/>
      <c r="P763" s="8"/>
      <c r="Q763" s="8"/>
      <c r="R763" s="8"/>
      <c r="S763" s="8"/>
      <c r="T763" s="8"/>
      <c r="U763" s="8"/>
      <c r="V763" s="8"/>
      <c r="W763" s="8"/>
      <c r="X763" s="8"/>
      <c r="Y763" s="8"/>
      <c r="Z763" s="8"/>
    </row>
    <row r="764">
      <c r="A764" s="8"/>
      <c r="B764" s="8"/>
      <c r="C764" s="8"/>
      <c r="D764" s="8"/>
      <c r="E764" s="8"/>
      <c r="F764" s="8"/>
      <c r="G764" s="8"/>
      <c r="H764" s="8"/>
      <c r="I764" s="8"/>
      <c r="M764" s="57"/>
      <c r="N764" s="8"/>
      <c r="O764" s="8"/>
      <c r="P764" s="8"/>
      <c r="Q764" s="8"/>
      <c r="R764" s="8"/>
      <c r="S764" s="8"/>
      <c r="T764" s="8"/>
      <c r="U764" s="8"/>
      <c r="V764" s="8"/>
      <c r="W764" s="8"/>
      <c r="X764" s="8"/>
      <c r="Y764" s="8"/>
      <c r="Z764" s="8"/>
    </row>
    <row r="765">
      <c r="A765" s="8"/>
      <c r="B765" s="8"/>
      <c r="C765" s="8"/>
      <c r="D765" s="8"/>
      <c r="E765" s="8"/>
      <c r="F765" s="8"/>
      <c r="G765" s="8"/>
      <c r="H765" s="8"/>
      <c r="I765" s="8"/>
      <c r="M765" s="57"/>
      <c r="N765" s="8"/>
      <c r="O765" s="8"/>
      <c r="P765" s="8"/>
      <c r="Q765" s="8"/>
      <c r="R765" s="8"/>
      <c r="S765" s="8"/>
      <c r="T765" s="8"/>
      <c r="U765" s="8"/>
      <c r="V765" s="8"/>
      <c r="W765" s="8"/>
      <c r="X765" s="8"/>
      <c r="Y765" s="8"/>
      <c r="Z765" s="8"/>
    </row>
    <row r="766">
      <c r="A766" s="8"/>
      <c r="B766" s="8"/>
      <c r="C766" s="8"/>
      <c r="D766" s="8"/>
      <c r="E766" s="8"/>
      <c r="F766" s="8"/>
      <c r="G766" s="8"/>
      <c r="H766" s="8"/>
      <c r="I766" s="8"/>
      <c r="M766" s="57"/>
      <c r="N766" s="8"/>
      <c r="O766" s="8"/>
      <c r="P766" s="8"/>
      <c r="Q766" s="8"/>
      <c r="R766" s="8"/>
      <c r="S766" s="8"/>
      <c r="T766" s="8"/>
      <c r="U766" s="8"/>
      <c r="V766" s="8"/>
      <c r="W766" s="8"/>
      <c r="X766" s="8"/>
      <c r="Y766" s="8"/>
      <c r="Z766" s="8"/>
    </row>
    <row r="767">
      <c r="A767" s="8"/>
      <c r="B767" s="8"/>
      <c r="C767" s="8"/>
      <c r="D767" s="8"/>
      <c r="E767" s="8"/>
      <c r="F767" s="8"/>
      <c r="G767" s="8"/>
      <c r="H767" s="8"/>
      <c r="I767" s="8"/>
      <c r="M767" s="57"/>
      <c r="N767" s="8"/>
      <c r="O767" s="8"/>
      <c r="P767" s="8"/>
      <c r="Q767" s="8"/>
      <c r="R767" s="8"/>
      <c r="S767" s="8"/>
      <c r="T767" s="8"/>
      <c r="U767" s="8"/>
      <c r="V767" s="8"/>
      <c r="W767" s="8"/>
      <c r="X767" s="8"/>
      <c r="Y767" s="8"/>
      <c r="Z767" s="8"/>
    </row>
    <row r="768">
      <c r="A768" s="8"/>
      <c r="B768" s="8"/>
      <c r="C768" s="8"/>
      <c r="D768" s="8"/>
      <c r="E768" s="8"/>
      <c r="F768" s="8"/>
      <c r="G768" s="8"/>
      <c r="H768" s="8"/>
      <c r="I768" s="8"/>
      <c r="M768" s="57"/>
      <c r="N768" s="8"/>
      <c r="O768" s="8"/>
      <c r="P768" s="8"/>
      <c r="Q768" s="8"/>
      <c r="R768" s="8"/>
      <c r="S768" s="8"/>
      <c r="T768" s="8"/>
      <c r="U768" s="8"/>
      <c r="V768" s="8"/>
      <c r="W768" s="8"/>
      <c r="X768" s="8"/>
      <c r="Y768" s="8"/>
      <c r="Z768" s="8"/>
    </row>
    <row r="769">
      <c r="A769" s="8"/>
      <c r="B769" s="8"/>
      <c r="C769" s="8"/>
      <c r="D769" s="8"/>
      <c r="E769" s="8"/>
      <c r="F769" s="8"/>
      <c r="G769" s="8"/>
      <c r="H769" s="8"/>
      <c r="I769" s="8"/>
      <c r="M769" s="57"/>
      <c r="N769" s="8"/>
      <c r="O769" s="8"/>
      <c r="P769" s="8"/>
      <c r="Q769" s="8"/>
      <c r="R769" s="8"/>
      <c r="S769" s="8"/>
      <c r="T769" s="8"/>
      <c r="U769" s="8"/>
      <c r="V769" s="8"/>
      <c r="W769" s="8"/>
      <c r="X769" s="8"/>
      <c r="Y769" s="8"/>
      <c r="Z769" s="8"/>
    </row>
    <row r="770">
      <c r="A770" s="8"/>
      <c r="B770" s="8"/>
      <c r="C770" s="8"/>
      <c r="D770" s="8"/>
      <c r="E770" s="8"/>
      <c r="F770" s="8"/>
      <c r="G770" s="8"/>
      <c r="H770" s="8"/>
      <c r="I770" s="8"/>
      <c r="M770" s="57"/>
      <c r="N770" s="8"/>
      <c r="O770" s="8"/>
      <c r="P770" s="8"/>
      <c r="Q770" s="8"/>
      <c r="R770" s="8"/>
      <c r="S770" s="8"/>
      <c r="T770" s="8"/>
      <c r="U770" s="8"/>
      <c r="V770" s="8"/>
      <c r="W770" s="8"/>
      <c r="X770" s="8"/>
      <c r="Y770" s="8"/>
      <c r="Z770" s="8"/>
    </row>
    <row r="771">
      <c r="A771" s="8"/>
      <c r="B771" s="8"/>
      <c r="C771" s="8"/>
      <c r="D771" s="8"/>
      <c r="E771" s="8"/>
      <c r="F771" s="8"/>
      <c r="G771" s="8"/>
      <c r="H771" s="8"/>
      <c r="I771" s="8"/>
      <c r="M771" s="57"/>
      <c r="N771" s="8"/>
      <c r="O771" s="8"/>
      <c r="P771" s="8"/>
      <c r="Q771" s="8"/>
      <c r="R771" s="8"/>
      <c r="S771" s="8"/>
      <c r="T771" s="8"/>
      <c r="U771" s="8"/>
      <c r="V771" s="8"/>
      <c r="W771" s="8"/>
      <c r="X771" s="8"/>
      <c r="Y771" s="8"/>
      <c r="Z771" s="8"/>
    </row>
    <row r="772">
      <c r="A772" s="8"/>
      <c r="B772" s="8"/>
      <c r="C772" s="8"/>
      <c r="D772" s="8"/>
      <c r="E772" s="8"/>
      <c r="F772" s="8"/>
      <c r="G772" s="8"/>
      <c r="H772" s="8"/>
      <c r="I772" s="8"/>
      <c r="M772" s="57"/>
      <c r="N772" s="8"/>
      <c r="O772" s="8"/>
      <c r="P772" s="8"/>
      <c r="Q772" s="8"/>
      <c r="R772" s="8"/>
      <c r="S772" s="8"/>
      <c r="T772" s="8"/>
      <c r="U772" s="8"/>
      <c r="V772" s="8"/>
      <c r="W772" s="8"/>
      <c r="X772" s="8"/>
      <c r="Y772" s="8"/>
      <c r="Z772" s="8"/>
    </row>
    <row r="773">
      <c r="A773" s="8"/>
      <c r="B773" s="8"/>
      <c r="C773" s="8"/>
      <c r="D773" s="8"/>
      <c r="E773" s="8"/>
      <c r="F773" s="8"/>
      <c r="G773" s="8"/>
      <c r="H773" s="8"/>
      <c r="I773" s="8"/>
      <c r="M773" s="57"/>
      <c r="N773" s="8"/>
      <c r="O773" s="8"/>
      <c r="P773" s="8"/>
      <c r="Q773" s="8"/>
      <c r="R773" s="8"/>
      <c r="S773" s="8"/>
      <c r="T773" s="8"/>
      <c r="U773" s="8"/>
      <c r="V773" s="8"/>
      <c r="W773" s="8"/>
      <c r="X773" s="8"/>
      <c r="Y773" s="8"/>
      <c r="Z773" s="8"/>
    </row>
    <row r="774">
      <c r="A774" s="8"/>
      <c r="B774" s="8"/>
      <c r="C774" s="8"/>
      <c r="D774" s="8"/>
      <c r="E774" s="8"/>
      <c r="F774" s="8"/>
      <c r="G774" s="8"/>
      <c r="H774" s="8"/>
      <c r="I774" s="8"/>
      <c r="M774" s="57"/>
      <c r="N774" s="8"/>
      <c r="O774" s="8"/>
      <c r="P774" s="8"/>
      <c r="Q774" s="8"/>
      <c r="R774" s="8"/>
      <c r="S774" s="8"/>
      <c r="T774" s="8"/>
      <c r="U774" s="8"/>
      <c r="V774" s="8"/>
      <c r="W774" s="8"/>
      <c r="X774" s="8"/>
      <c r="Y774" s="8"/>
      <c r="Z774" s="8"/>
    </row>
    <row r="775">
      <c r="A775" s="8"/>
      <c r="B775" s="8"/>
      <c r="C775" s="8"/>
      <c r="D775" s="8"/>
      <c r="E775" s="8"/>
      <c r="F775" s="8"/>
      <c r="G775" s="8"/>
      <c r="H775" s="8"/>
      <c r="I775" s="8"/>
      <c r="M775" s="57"/>
      <c r="N775" s="8"/>
      <c r="O775" s="8"/>
      <c r="P775" s="8"/>
      <c r="Q775" s="8"/>
      <c r="R775" s="8"/>
      <c r="S775" s="8"/>
      <c r="T775" s="8"/>
      <c r="U775" s="8"/>
      <c r="V775" s="8"/>
      <c r="W775" s="8"/>
      <c r="X775" s="8"/>
      <c r="Y775" s="8"/>
      <c r="Z775" s="8"/>
    </row>
    <row r="776">
      <c r="A776" s="8"/>
      <c r="B776" s="8"/>
      <c r="C776" s="8"/>
      <c r="D776" s="8"/>
      <c r="E776" s="8"/>
      <c r="F776" s="8"/>
      <c r="G776" s="8"/>
      <c r="H776" s="8"/>
      <c r="I776" s="8"/>
      <c r="M776" s="57"/>
      <c r="N776" s="8"/>
      <c r="O776" s="8"/>
      <c r="P776" s="8"/>
      <c r="Q776" s="8"/>
      <c r="R776" s="8"/>
      <c r="S776" s="8"/>
      <c r="T776" s="8"/>
      <c r="U776" s="8"/>
      <c r="V776" s="8"/>
      <c r="W776" s="8"/>
      <c r="X776" s="8"/>
      <c r="Y776" s="8"/>
      <c r="Z776" s="8"/>
    </row>
    <row r="777">
      <c r="A777" s="8"/>
      <c r="B777" s="8"/>
      <c r="C777" s="8"/>
      <c r="D777" s="8"/>
      <c r="E777" s="8"/>
      <c r="F777" s="8"/>
      <c r="G777" s="8"/>
      <c r="H777" s="8"/>
      <c r="I777" s="8"/>
      <c r="M777" s="57"/>
      <c r="N777" s="8"/>
      <c r="O777" s="8"/>
      <c r="P777" s="8"/>
      <c r="Q777" s="8"/>
      <c r="R777" s="8"/>
      <c r="S777" s="8"/>
      <c r="T777" s="8"/>
      <c r="U777" s="8"/>
      <c r="V777" s="8"/>
      <c r="W777" s="8"/>
      <c r="X777" s="8"/>
      <c r="Y777" s="8"/>
      <c r="Z777" s="8"/>
    </row>
    <row r="778">
      <c r="A778" s="8"/>
      <c r="B778" s="8"/>
      <c r="C778" s="8"/>
      <c r="D778" s="8"/>
      <c r="E778" s="8"/>
      <c r="F778" s="8"/>
      <c r="G778" s="8"/>
      <c r="H778" s="8"/>
      <c r="I778" s="8"/>
      <c r="M778" s="57"/>
      <c r="N778" s="8"/>
      <c r="O778" s="8"/>
      <c r="P778" s="8"/>
      <c r="Q778" s="8"/>
      <c r="R778" s="8"/>
      <c r="S778" s="8"/>
      <c r="T778" s="8"/>
      <c r="U778" s="8"/>
      <c r="V778" s="8"/>
      <c r="W778" s="8"/>
      <c r="X778" s="8"/>
      <c r="Y778" s="8"/>
      <c r="Z778" s="8"/>
    </row>
    <row r="779">
      <c r="A779" s="8"/>
      <c r="B779" s="8"/>
      <c r="C779" s="8"/>
      <c r="D779" s="8"/>
      <c r="E779" s="8"/>
      <c r="F779" s="8"/>
      <c r="G779" s="8"/>
      <c r="H779" s="8"/>
      <c r="I779" s="8"/>
      <c r="M779" s="57"/>
      <c r="N779" s="8"/>
      <c r="O779" s="8"/>
      <c r="P779" s="8"/>
      <c r="Q779" s="8"/>
      <c r="R779" s="8"/>
      <c r="S779" s="8"/>
      <c r="T779" s="8"/>
      <c r="U779" s="8"/>
      <c r="V779" s="8"/>
      <c r="W779" s="8"/>
      <c r="X779" s="8"/>
      <c r="Y779" s="8"/>
      <c r="Z779" s="8"/>
    </row>
    <row r="780">
      <c r="A780" s="8"/>
      <c r="B780" s="8"/>
      <c r="C780" s="8"/>
      <c r="D780" s="8"/>
      <c r="E780" s="8"/>
      <c r="F780" s="8"/>
      <c r="G780" s="8"/>
      <c r="H780" s="8"/>
      <c r="I780" s="8"/>
      <c r="M780" s="57"/>
      <c r="N780" s="8"/>
      <c r="O780" s="8"/>
      <c r="P780" s="8"/>
      <c r="Q780" s="8"/>
      <c r="R780" s="8"/>
      <c r="S780" s="8"/>
      <c r="T780" s="8"/>
      <c r="U780" s="8"/>
      <c r="V780" s="8"/>
      <c r="W780" s="8"/>
      <c r="X780" s="8"/>
      <c r="Y780" s="8"/>
      <c r="Z780" s="8"/>
    </row>
    <row r="781">
      <c r="A781" s="8"/>
      <c r="B781" s="8"/>
      <c r="C781" s="8"/>
      <c r="D781" s="8"/>
      <c r="E781" s="8"/>
      <c r="F781" s="8"/>
      <c r="G781" s="8"/>
      <c r="H781" s="8"/>
      <c r="I781" s="8"/>
      <c r="M781" s="57"/>
      <c r="N781" s="8"/>
      <c r="O781" s="8"/>
      <c r="P781" s="8"/>
      <c r="Q781" s="8"/>
      <c r="R781" s="8"/>
      <c r="S781" s="8"/>
      <c r="T781" s="8"/>
      <c r="U781" s="8"/>
      <c r="V781" s="8"/>
      <c r="W781" s="8"/>
      <c r="X781" s="8"/>
      <c r="Y781" s="8"/>
      <c r="Z781" s="8"/>
    </row>
    <row r="782">
      <c r="A782" s="8"/>
      <c r="B782" s="8"/>
      <c r="C782" s="8"/>
      <c r="D782" s="8"/>
      <c r="E782" s="8"/>
      <c r="F782" s="8"/>
      <c r="G782" s="8"/>
      <c r="H782" s="8"/>
      <c r="I782" s="8"/>
      <c r="M782" s="57"/>
      <c r="N782" s="8"/>
      <c r="O782" s="8"/>
      <c r="P782" s="8"/>
      <c r="Q782" s="8"/>
      <c r="R782" s="8"/>
      <c r="S782" s="8"/>
      <c r="T782" s="8"/>
      <c r="U782" s="8"/>
      <c r="V782" s="8"/>
      <c r="W782" s="8"/>
      <c r="X782" s="8"/>
      <c r="Y782" s="8"/>
      <c r="Z782" s="8"/>
    </row>
    <row r="783">
      <c r="A783" s="8"/>
      <c r="B783" s="8"/>
      <c r="C783" s="8"/>
      <c r="D783" s="8"/>
      <c r="E783" s="8"/>
      <c r="F783" s="8"/>
      <c r="G783" s="8"/>
      <c r="H783" s="8"/>
      <c r="I783" s="8"/>
      <c r="M783" s="57"/>
      <c r="N783" s="8"/>
      <c r="O783" s="8"/>
      <c r="P783" s="8"/>
      <c r="Q783" s="8"/>
      <c r="R783" s="8"/>
      <c r="S783" s="8"/>
      <c r="T783" s="8"/>
      <c r="U783" s="8"/>
      <c r="V783" s="8"/>
      <c r="W783" s="8"/>
      <c r="X783" s="8"/>
      <c r="Y783" s="8"/>
      <c r="Z783" s="8"/>
    </row>
    <row r="784">
      <c r="A784" s="8"/>
      <c r="B784" s="8"/>
      <c r="C784" s="8"/>
      <c r="D784" s="8"/>
      <c r="E784" s="8"/>
      <c r="F784" s="8"/>
      <c r="G784" s="8"/>
      <c r="H784" s="8"/>
      <c r="I784" s="8"/>
      <c r="M784" s="57"/>
      <c r="N784" s="8"/>
      <c r="O784" s="8"/>
      <c r="P784" s="8"/>
      <c r="Q784" s="8"/>
      <c r="R784" s="8"/>
      <c r="S784" s="8"/>
      <c r="T784" s="8"/>
      <c r="U784" s="8"/>
      <c r="V784" s="8"/>
      <c r="W784" s="8"/>
      <c r="X784" s="8"/>
      <c r="Y784" s="8"/>
      <c r="Z784" s="8"/>
    </row>
    <row r="785">
      <c r="A785" s="8"/>
      <c r="B785" s="8"/>
      <c r="C785" s="8"/>
      <c r="D785" s="8"/>
      <c r="E785" s="8"/>
      <c r="F785" s="8"/>
      <c r="G785" s="8"/>
      <c r="H785" s="8"/>
      <c r="I785" s="8"/>
      <c r="M785" s="57"/>
      <c r="N785" s="8"/>
      <c r="O785" s="8"/>
      <c r="P785" s="8"/>
      <c r="Q785" s="8"/>
      <c r="R785" s="8"/>
      <c r="S785" s="8"/>
      <c r="T785" s="8"/>
      <c r="U785" s="8"/>
      <c r="V785" s="8"/>
      <c r="W785" s="8"/>
      <c r="X785" s="8"/>
      <c r="Y785" s="8"/>
      <c r="Z785" s="8"/>
    </row>
    <row r="786">
      <c r="A786" s="8"/>
      <c r="B786" s="8"/>
      <c r="C786" s="8"/>
      <c r="D786" s="8"/>
      <c r="E786" s="8"/>
      <c r="F786" s="8"/>
      <c r="G786" s="8"/>
      <c r="H786" s="8"/>
      <c r="I786" s="8"/>
      <c r="M786" s="57"/>
      <c r="N786" s="8"/>
      <c r="O786" s="8"/>
      <c r="P786" s="8"/>
      <c r="Q786" s="8"/>
      <c r="R786" s="8"/>
      <c r="S786" s="8"/>
      <c r="T786" s="8"/>
      <c r="U786" s="8"/>
      <c r="V786" s="8"/>
      <c r="W786" s="8"/>
      <c r="X786" s="8"/>
      <c r="Y786" s="8"/>
      <c r="Z786" s="8"/>
    </row>
    <row r="787">
      <c r="A787" s="8"/>
      <c r="B787" s="8"/>
      <c r="C787" s="8"/>
      <c r="D787" s="8"/>
      <c r="E787" s="8"/>
      <c r="F787" s="8"/>
      <c r="G787" s="8"/>
      <c r="H787" s="8"/>
      <c r="I787" s="8"/>
      <c r="M787" s="57"/>
      <c r="N787" s="8"/>
      <c r="O787" s="8"/>
      <c r="P787" s="8"/>
      <c r="Q787" s="8"/>
      <c r="R787" s="8"/>
      <c r="S787" s="8"/>
      <c r="T787" s="8"/>
      <c r="U787" s="8"/>
      <c r="V787" s="8"/>
      <c r="W787" s="8"/>
      <c r="X787" s="8"/>
      <c r="Y787" s="8"/>
      <c r="Z787" s="8"/>
    </row>
    <row r="788">
      <c r="A788" s="8"/>
      <c r="B788" s="8"/>
      <c r="C788" s="8"/>
      <c r="D788" s="8"/>
      <c r="E788" s="8"/>
      <c r="F788" s="8"/>
      <c r="G788" s="8"/>
      <c r="H788" s="8"/>
      <c r="I788" s="8"/>
      <c r="M788" s="57"/>
      <c r="N788" s="8"/>
      <c r="O788" s="8"/>
      <c r="P788" s="8"/>
      <c r="Q788" s="8"/>
      <c r="R788" s="8"/>
      <c r="S788" s="8"/>
      <c r="T788" s="8"/>
      <c r="U788" s="8"/>
      <c r="V788" s="8"/>
      <c r="W788" s="8"/>
      <c r="X788" s="8"/>
      <c r="Y788" s="8"/>
      <c r="Z788" s="8"/>
    </row>
    <row r="789">
      <c r="A789" s="8"/>
      <c r="B789" s="8"/>
      <c r="C789" s="8"/>
      <c r="D789" s="8"/>
      <c r="E789" s="8"/>
      <c r="F789" s="8"/>
      <c r="G789" s="8"/>
      <c r="H789" s="8"/>
      <c r="I789" s="8"/>
      <c r="M789" s="57"/>
      <c r="N789" s="8"/>
      <c r="O789" s="8"/>
      <c r="P789" s="8"/>
      <c r="Q789" s="8"/>
      <c r="R789" s="8"/>
      <c r="S789" s="8"/>
      <c r="T789" s="8"/>
      <c r="U789" s="8"/>
      <c r="V789" s="8"/>
      <c r="W789" s="8"/>
      <c r="X789" s="8"/>
      <c r="Y789" s="8"/>
      <c r="Z789" s="8"/>
    </row>
    <row r="790">
      <c r="A790" s="8"/>
      <c r="B790" s="8"/>
      <c r="C790" s="8"/>
      <c r="D790" s="8"/>
      <c r="E790" s="8"/>
      <c r="F790" s="8"/>
      <c r="G790" s="8"/>
      <c r="H790" s="8"/>
      <c r="I790" s="8"/>
      <c r="M790" s="57"/>
      <c r="N790" s="8"/>
      <c r="O790" s="8"/>
      <c r="P790" s="8"/>
      <c r="Q790" s="8"/>
      <c r="R790" s="8"/>
      <c r="S790" s="8"/>
      <c r="T790" s="8"/>
      <c r="U790" s="8"/>
      <c r="V790" s="8"/>
      <c r="W790" s="8"/>
      <c r="X790" s="8"/>
      <c r="Y790" s="8"/>
      <c r="Z790" s="8"/>
    </row>
    <row r="791">
      <c r="A791" s="8"/>
      <c r="B791" s="8"/>
      <c r="C791" s="8"/>
      <c r="D791" s="8"/>
      <c r="E791" s="8"/>
      <c r="F791" s="8"/>
      <c r="G791" s="8"/>
      <c r="H791" s="8"/>
      <c r="I791" s="8"/>
      <c r="M791" s="57"/>
      <c r="N791" s="8"/>
      <c r="O791" s="8"/>
      <c r="P791" s="8"/>
      <c r="Q791" s="8"/>
      <c r="R791" s="8"/>
      <c r="S791" s="8"/>
      <c r="T791" s="8"/>
      <c r="U791" s="8"/>
      <c r="V791" s="8"/>
      <c r="W791" s="8"/>
      <c r="X791" s="8"/>
      <c r="Y791" s="8"/>
      <c r="Z791" s="8"/>
    </row>
    <row r="792">
      <c r="A792" s="8"/>
      <c r="B792" s="8"/>
      <c r="C792" s="8"/>
      <c r="D792" s="8"/>
      <c r="E792" s="8"/>
      <c r="F792" s="8"/>
      <c r="G792" s="8"/>
      <c r="H792" s="8"/>
      <c r="I792" s="8"/>
      <c r="M792" s="57"/>
      <c r="N792" s="8"/>
      <c r="O792" s="8"/>
      <c r="P792" s="8"/>
      <c r="Q792" s="8"/>
      <c r="R792" s="8"/>
      <c r="S792" s="8"/>
      <c r="T792" s="8"/>
      <c r="U792" s="8"/>
      <c r="V792" s="8"/>
      <c r="W792" s="8"/>
      <c r="X792" s="8"/>
      <c r="Y792" s="8"/>
      <c r="Z792" s="8"/>
    </row>
    <row r="793">
      <c r="A793" s="8"/>
      <c r="B793" s="8"/>
      <c r="C793" s="8"/>
      <c r="D793" s="8"/>
      <c r="E793" s="8"/>
      <c r="F793" s="8"/>
      <c r="G793" s="8"/>
      <c r="H793" s="8"/>
      <c r="I793" s="8"/>
      <c r="M793" s="57"/>
      <c r="N793" s="8"/>
      <c r="O793" s="8"/>
      <c r="P793" s="8"/>
      <c r="Q793" s="8"/>
      <c r="R793" s="8"/>
      <c r="S793" s="8"/>
      <c r="T793" s="8"/>
      <c r="U793" s="8"/>
      <c r="V793" s="8"/>
      <c r="W793" s="8"/>
      <c r="X793" s="8"/>
      <c r="Y793" s="8"/>
      <c r="Z793" s="8"/>
    </row>
    <row r="794">
      <c r="A794" s="8"/>
      <c r="B794" s="8"/>
      <c r="C794" s="8"/>
      <c r="D794" s="8"/>
      <c r="E794" s="8"/>
      <c r="F794" s="8"/>
      <c r="G794" s="8"/>
      <c r="H794" s="8"/>
      <c r="I794" s="8"/>
      <c r="M794" s="57"/>
      <c r="N794" s="8"/>
      <c r="O794" s="8"/>
      <c r="P794" s="8"/>
      <c r="Q794" s="8"/>
      <c r="R794" s="8"/>
      <c r="S794" s="8"/>
      <c r="T794" s="8"/>
      <c r="U794" s="8"/>
      <c r="V794" s="8"/>
      <c r="W794" s="8"/>
      <c r="X794" s="8"/>
      <c r="Y794" s="8"/>
      <c r="Z794" s="8"/>
    </row>
    <row r="795">
      <c r="A795" s="8"/>
      <c r="B795" s="8"/>
      <c r="C795" s="8"/>
      <c r="D795" s="8"/>
      <c r="E795" s="8"/>
      <c r="F795" s="8"/>
      <c r="G795" s="8"/>
      <c r="H795" s="8"/>
      <c r="I795" s="8"/>
      <c r="M795" s="57"/>
      <c r="N795" s="8"/>
      <c r="O795" s="8"/>
      <c r="P795" s="8"/>
      <c r="Q795" s="8"/>
      <c r="R795" s="8"/>
      <c r="S795" s="8"/>
      <c r="T795" s="8"/>
      <c r="U795" s="8"/>
      <c r="V795" s="8"/>
      <c r="W795" s="8"/>
      <c r="X795" s="8"/>
      <c r="Y795" s="8"/>
      <c r="Z795" s="8"/>
    </row>
    <row r="796">
      <c r="A796" s="8"/>
      <c r="B796" s="8"/>
      <c r="C796" s="8"/>
      <c r="D796" s="8"/>
      <c r="E796" s="8"/>
      <c r="F796" s="8"/>
      <c r="G796" s="8"/>
      <c r="H796" s="8"/>
      <c r="I796" s="8"/>
      <c r="M796" s="57"/>
      <c r="N796" s="8"/>
      <c r="O796" s="8"/>
      <c r="P796" s="8"/>
      <c r="Q796" s="8"/>
      <c r="R796" s="8"/>
      <c r="S796" s="8"/>
      <c r="T796" s="8"/>
      <c r="U796" s="8"/>
      <c r="V796" s="8"/>
      <c r="W796" s="8"/>
      <c r="X796" s="8"/>
      <c r="Y796" s="8"/>
      <c r="Z796" s="8"/>
    </row>
    <row r="797">
      <c r="A797" s="8"/>
      <c r="B797" s="8"/>
      <c r="C797" s="8"/>
      <c r="D797" s="8"/>
      <c r="E797" s="8"/>
      <c r="F797" s="8"/>
      <c r="G797" s="8"/>
      <c r="H797" s="8"/>
      <c r="I797" s="8"/>
      <c r="M797" s="57"/>
      <c r="N797" s="8"/>
      <c r="O797" s="8"/>
      <c r="P797" s="8"/>
      <c r="Q797" s="8"/>
      <c r="R797" s="8"/>
      <c r="S797" s="8"/>
      <c r="T797" s="8"/>
      <c r="U797" s="8"/>
      <c r="V797" s="8"/>
      <c r="W797" s="8"/>
      <c r="X797" s="8"/>
      <c r="Y797" s="8"/>
      <c r="Z797" s="8"/>
    </row>
    <row r="798">
      <c r="A798" s="8"/>
      <c r="B798" s="8"/>
      <c r="C798" s="8"/>
      <c r="D798" s="8"/>
      <c r="E798" s="8"/>
      <c r="F798" s="8"/>
      <c r="G798" s="8"/>
      <c r="H798" s="8"/>
      <c r="I798" s="8"/>
      <c r="M798" s="57"/>
      <c r="N798" s="8"/>
      <c r="O798" s="8"/>
      <c r="P798" s="8"/>
      <c r="Q798" s="8"/>
      <c r="R798" s="8"/>
      <c r="S798" s="8"/>
      <c r="T798" s="8"/>
      <c r="U798" s="8"/>
      <c r="V798" s="8"/>
      <c r="W798" s="8"/>
      <c r="X798" s="8"/>
      <c r="Y798" s="8"/>
      <c r="Z798" s="8"/>
    </row>
    <row r="799">
      <c r="A799" s="8"/>
      <c r="B799" s="8"/>
      <c r="C799" s="8"/>
      <c r="D799" s="8"/>
      <c r="E799" s="8"/>
      <c r="F799" s="8"/>
      <c r="G799" s="8"/>
      <c r="H799" s="8"/>
      <c r="I799" s="8"/>
      <c r="M799" s="57"/>
      <c r="N799" s="8"/>
      <c r="O799" s="8"/>
      <c r="P799" s="8"/>
      <c r="Q799" s="8"/>
      <c r="R799" s="8"/>
      <c r="S799" s="8"/>
      <c r="T799" s="8"/>
      <c r="U799" s="8"/>
      <c r="V799" s="8"/>
      <c r="W799" s="8"/>
      <c r="X799" s="8"/>
      <c r="Y799" s="8"/>
      <c r="Z799" s="8"/>
    </row>
    <row r="800">
      <c r="A800" s="8"/>
      <c r="B800" s="8"/>
      <c r="C800" s="8"/>
      <c r="D800" s="8"/>
      <c r="E800" s="8"/>
      <c r="F800" s="8"/>
      <c r="G800" s="8"/>
      <c r="H800" s="8"/>
      <c r="I800" s="8"/>
      <c r="M800" s="57"/>
      <c r="N800" s="8"/>
      <c r="O800" s="8"/>
      <c r="P800" s="8"/>
      <c r="Q800" s="8"/>
      <c r="R800" s="8"/>
      <c r="S800" s="8"/>
      <c r="T800" s="8"/>
      <c r="U800" s="8"/>
      <c r="V800" s="8"/>
      <c r="W800" s="8"/>
      <c r="X800" s="8"/>
      <c r="Y800" s="8"/>
      <c r="Z800" s="8"/>
    </row>
    <row r="801">
      <c r="A801" s="8"/>
      <c r="B801" s="8"/>
      <c r="C801" s="8"/>
      <c r="D801" s="8"/>
      <c r="E801" s="8"/>
      <c r="F801" s="8"/>
      <c r="G801" s="8"/>
      <c r="H801" s="8"/>
      <c r="I801" s="8"/>
      <c r="M801" s="57"/>
      <c r="N801" s="8"/>
      <c r="O801" s="8"/>
      <c r="P801" s="8"/>
      <c r="Q801" s="8"/>
      <c r="R801" s="8"/>
      <c r="S801" s="8"/>
      <c r="T801" s="8"/>
      <c r="U801" s="8"/>
      <c r="V801" s="8"/>
      <c r="W801" s="8"/>
      <c r="X801" s="8"/>
      <c r="Y801" s="8"/>
      <c r="Z801" s="8"/>
    </row>
    <row r="802">
      <c r="A802" s="8"/>
      <c r="B802" s="8"/>
      <c r="C802" s="8"/>
      <c r="D802" s="8"/>
      <c r="E802" s="8"/>
      <c r="F802" s="8"/>
      <c r="G802" s="8"/>
      <c r="H802" s="8"/>
      <c r="I802" s="8"/>
      <c r="M802" s="57"/>
      <c r="N802" s="8"/>
      <c r="O802" s="8"/>
      <c r="P802" s="8"/>
      <c r="Q802" s="8"/>
      <c r="R802" s="8"/>
      <c r="S802" s="8"/>
      <c r="T802" s="8"/>
      <c r="U802" s="8"/>
      <c r="V802" s="8"/>
      <c r="W802" s="8"/>
      <c r="X802" s="8"/>
      <c r="Y802" s="8"/>
      <c r="Z802" s="8"/>
    </row>
    <row r="803">
      <c r="A803" s="8"/>
      <c r="B803" s="8"/>
      <c r="C803" s="8"/>
      <c r="D803" s="8"/>
      <c r="E803" s="8"/>
      <c r="F803" s="8"/>
      <c r="G803" s="8"/>
      <c r="H803" s="8"/>
      <c r="I803" s="8"/>
      <c r="M803" s="57"/>
      <c r="N803" s="8"/>
      <c r="O803" s="8"/>
      <c r="P803" s="8"/>
      <c r="Q803" s="8"/>
      <c r="R803" s="8"/>
      <c r="S803" s="8"/>
      <c r="T803" s="8"/>
      <c r="U803" s="8"/>
      <c r="V803" s="8"/>
      <c r="W803" s="8"/>
      <c r="X803" s="8"/>
      <c r="Y803" s="8"/>
      <c r="Z803" s="8"/>
    </row>
    <row r="804">
      <c r="A804" s="8"/>
      <c r="B804" s="8"/>
      <c r="C804" s="8"/>
      <c r="D804" s="8"/>
      <c r="E804" s="8"/>
      <c r="F804" s="8"/>
      <c r="G804" s="8"/>
      <c r="H804" s="8"/>
      <c r="I804" s="8"/>
      <c r="M804" s="57"/>
      <c r="N804" s="8"/>
      <c r="O804" s="8"/>
      <c r="P804" s="8"/>
      <c r="Q804" s="8"/>
      <c r="R804" s="8"/>
      <c r="S804" s="8"/>
      <c r="T804" s="8"/>
      <c r="U804" s="8"/>
      <c r="V804" s="8"/>
      <c r="W804" s="8"/>
      <c r="X804" s="8"/>
      <c r="Y804" s="8"/>
      <c r="Z804" s="8"/>
    </row>
    <row r="805">
      <c r="A805" s="8"/>
      <c r="B805" s="8"/>
      <c r="C805" s="8"/>
      <c r="D805" s="8"/>
      <c r="E805" s="8"/>
      <c r="F805" s="8"/>
      <c r="G805" s="8"/>
      <c r="H805" s="8"/>
      <c r="I805" s="8"/>
      <c r="M805" s="57"/>
      <c r="N805" s="8"/>
      <c r="O805" s="8"/>
      <c r="P805" s="8"/>
      <c r="Q805" s="8"/>
      <c r="R805" s="8"/>
      <c r="S805" s="8"/>
      <c r="T805" s="8"/>
      <c r="U805" s="8"/>
      <c r="V805" s="8"/>
      <c r="W805" s="8"/>
      <c r="X805" s="8"/>
      <c r="Y805" s="8"/>
      <c r="Z805" s="8"/>
    </row>
    <row r="806">
      <c r="A806" s="8"/>
      <c r="B806" s="8"/>
      <c r="C806" s="8"/>
      <c r="D806" s="8"/>
      <c r="E806" s="8"/>
      <c r="F806" s="8"/>
      <c r="G806" s="8"/>
      <c r="H806" s="8"/>
      <c r="I806" s="8"/>
      <c r="M806" s="57"/>
      <c r="N806" s="8"/>
      <c r="O806" s="8"/>
      <c r="P806" s="8"/>
      <c r="Q806" s="8"/>
      <c r="R806" s="8"/>
      <c r="S806" s="8"/>
      <c r="T806" s="8"/>
      <c r="U806" s="8"/>
      <c r="V806" s="8"/>
      <c r="W806" s="8"/>
      <c r="X806" s="8"/>
      <c r="Y806" s="8"/>
      <c r="Z806" s="8"/>
    </row>
    <row r="807">
      <c r="A807" s="8"/>
      <c r="B807" s="8"/>
      <c r="C807" s="8"/>
      <c r="D807" s="8"/>
      <c r="E807" s="8"/>
      <c r="F807" s="8"/>
      <c r="G807" s="8"/>
      <c r="H807" s="8"/>
      <c r="I807" s="8"/>
      <c r="M807" s="57"/>
      <c r="N807" s="8"/>
      <c r="O807" s="8"/>
      <c r="P807" s="8"/>
      <c r="Q807" s="8"/>
      <c r="R807" s="8"/>
      <c r="S807" s="8"/>
      <c r="T807" s="8"/>
      <c r="U807" s="8"/>
      <c r="V807" s="8"/>
      <c r="W807" s="8"/>
      <c r="X807" s="8"/>
      <c r="Y807" s="8"/>
      <c r="Z807" s="8"/>
    </row>
    <row r="808">
      <c r="A808" s="8"/>
      <c r="B808" s="8"/>
      <c r="C808" s="8"/>
      <c r="D808" s="8"/>
      <c r="E808" s="8"/>
      <c r="F808" s="8"/>
      <c r="G808" s="8"/>
      <c r="H808" s="8"/>
      <c r="I808" s="8"/>
      <c r="M808" s="57"/>
      <c r="N808" s="8"/>
      <c r="O808" s="8"/>
      <c r="P808" s="8"/>
      <c r="Q808" s="8"/>
      <c r="R808" s="8"/>
      <c r="S808" s="8"/>
      <c r="T808" s="8"/>
      <c r="U808" s="8"/>
      <c r="V808" s="8"/>
      <c r="W808" s="8"/>
      <c r="X808" s="8"/>
      <c r="Y808" s="8"/>
      <c r="Z808" s="8"/>
    </row>
    <row r="809">
      <c r="A809" s="8"/>
      <c r="B809" s="8"/>
      <c r="C809" s="8"/>
      <c r="D809" s="8"/>
      <c r="E809" s="8"/>
      <c r="F809" s="8"/>
      <c r="G809" s="8"/>
      <c r="H809" s="8"/>
      <c r="I809" s="8"/>
      <c r="M809" s="57"/>
      <c r="N809" s="8"/>
      <c r="O809" s="8"/>
      <c r="P809" s="8"/>
      <c r="Q809" s="8"/>
      <c r="R809" s="8"/>
      <c r="S809" s="8"/>
      <c r="T809" s="8"/>
      <c r="U809" s="8"/>
      <c r="V809" s="8"/>
      <c r="W809" s="8"/>
      <c r="X809" s="8"/>
      <c r="Y809" s="8"/>
      <c r="Z809" s="8"/>
    </row>
    <row r="810">
      <c r="A810" s="8"/>
      <c r="B810" s="8"/>
      <c r="C810" s="8"/>
      <c r="D810" s="8"/>
      <c r="E810" s="8"/>
      <c r="F810" s="8"/>
      <c r="G810" s="8"/>
      <c r="H810" s="8"/>
      <c r="I810" s="8"/>
      <c r="M810" s="57"/>
      <c r="N810" s="8"/>
      <c r="O810" s="8"/>
      <c r="P810" s="8"/>
      <c r="Q810" s="8"/>
      <c r="R810" s="8"/>
      <c r="S810" s="8"/>
      <c r="T810" s="8"/>
      <c r="U810" s="8"/>
      <c r="V810" s="8"/>
      <c r="W810" s="8"/>
      <c r="X810" s="8"/>
      <c r="Y810" s="8"/>
      <c r="Z810" s="8"/>
    </row>
    <row r="811">
      <c r="A811" s="8"/>
      <c r="B811" s="8"/>
      <c r="C811" s="8"/>
      <c r="D811" s="8"/>
      <c r="E811" s="8"/>
      <c r="F811" s="8"/>
      <c r="G811" s="8"/>
      <c r="H811" s="8"/>
      <c r="I811" s="8"/>
      <c r="M811" s="57"/>
      <c r="N811" s="8"/>
      <c r="O811" s="8"/>
      <c r="P811" s="8"/>
      <c r="Q811" s="8"/>
      <c r="R811" s="8"/>
      <c r="S811" s="8"/>
      <c r="T811" s="8"/>
      <c r="U811" s="8"/>
      <c r="V811" s="8"/>
      <c r="W811" s="8"/>
      <c r="X811" s="8"/>
      <c r="Y811" s="8"/>
      <c r="Z811" s="8"/>
    </row>
    <row r="812">
      <c r="A812" s="8"/>
      <c r="B812" s="8"/>
      <c r="C812" s="8"/>
      <c r="D812" s="8"/>
      <c r="E812" s="8"/>
      <c r="F812" s="8"/>
      <c r="G812" s="8"/>
      <c r="H812" s="8"/>
      <c r="I812" s="8"/>
      <c r="M812" s="57"/>
      <c r="N812" s="8"/>
      <c r="O812" s="8"/>
      <c r="P812" s="8"/>
      <c r="Q812" s="8"/>
      <c r="R812" s="8"/>
      <c r="S812" s="8"/>
      <c r="T812" s="8"/>
      <c r="U812" s="8"/>
      <c r="V812" s="8"/>
      <c r="W812" s="8"/>
      <c r="X812" s="8"/>
      <c r="Y812" s="8"/>
      <c r="Z812" s="8"/>
    </row>
    <row r="813">
      <c r="A813" s="8"/>
      <c r="B813" s="8"/>
      <c r="C813" s="8"/>
      <c r="D813" s="8"/>
      <c r="E813" s="8"/>
      <c r="F813" s="8"/>
      <c r="G813" s="8"/>
      <c r="H813" s="8"/>
      <c r="I813" s="8"/>
      <c r="M813" s="57"/>
      <c r="N813" s="8"/>
      <c r="O813" s="8"/>
      <c r="P813" s="8"/>
      <c r="Q813" s="8"/>
      <c r="R813" s="8"/>
      <c r="S813" s="8"/>
      <c r="T813" s="8"/>
      <c r="U813" s="8"/>
      <c r="V813" s="8"/>
      <c r="W813" s="8"/>
      <c r="X813" s="8"/>
      <c r="Y813" s="8"/>
      <c r="Z813" s="8"/>
    </row>
    <row r="814">
      <c r="A814" s="8"/>
      <c r="B814" s="8"/>
      <c r="C814" s="8"/>
      <c r="D814" s="8"/>
      <c r="E814" s="8"/>
      <c r="F814" s="8"/>
      <c r="G814" s="8"/>
      <c r="H814" s="8"/>
      <c r="I814" s="8"/>
      <c r="M814" s="57"/>
      <c r="N814" s="8"/>
      <c r="O814" s="8"/>
      <c r="P814" s="8"/>
      <c r="Q814" s="8"/>
      <c r="R814" s="8"/>
      <c r="S814" s="8"/>
      <c r="T814" s="8"/>
      <c r="U814" s="8"/>
      <c r="V814" s="8"/>
      <c r="W814" s="8"/>
      <c r="X814" s="8"/>
      <c r="Y814" s="8"/>
      <c r="Z814" s="8"/>
    </row>
    <row r="815">
      <c r="A815" s="8"/>
      <c r="B815" s="8"/>
      <c r="C815" s="8"/>
      <c r="D815" s="8"/>
      <c r="E815" s="8"/>
      <c r="F815" s="8"/>
      <c r="G815" s="8"/>
      <c r="H815" s="8"/>
      <c r="I815" s="8"/>
      <c r="M815" s="57"/>
      <c r="N815" s="8"/>
      <c r="O815" s="8"/>
      <c r="P815" s="8"/>
      <c r="Q815" s="8"/>
      <c r="R815" s="8"/>
      <c r="S815" s="8"/>
      <c r="T815" s="8"/>
      <c r="U815" s="8"/>
      <c r="V815" s="8"/>
      <c r="W815" s="8"/>
      <c r="X815" s="8"/>
      <c r="Y815" s="8"/>
      <c r="Z815" s="8"/>
    </row>
    <row r="816">
      <c r="A816" s="8"/>
      <c r="B816" s="8"/>
      <c r="C816" s="8"/>
      <c r="D816" s="8"/>
      <c r="E816" s="8"/>
      <c r="F816" s="8"/>
      <c r="G816" s="8"/>
      <c r="H816" s="8"/>
      <c r="I816" s="8"/>
      <c r="M816" s="57"/>
      <c r="N816" s="8"/>
      <c r="O816" s="8"/>
      <c r="P816" s="8"/>
      <c r="Q816" s="8"/>
      <c r="R816" s="8"/>
      <c r="S816" s="8"/>
      <c r="T816" s="8"/>
      <c r="U816" s="8"/>
      <c r="V816" s="8"/>
      <c r="W816" s="8"/>
      <c r="X816" s="8"/>
      <c r="Y816" s="8"/>
      <c r="Z816" s="8"/>
    </row>
    <row r="817">
      <c r="A817" s="8"/>
      <c r="B817" s="8"/>
      <c r="C817" s="8"/>
      <c r="D817" s="8"/>
      <c r="E817" s="8"/>
      <c r="F817" s="8"/>
      <c r="G817" s="8"/>
      <c r="H817" s="8"/>
      <c r="I817" s="8"/>
      <c r="M817" s="57"/>
      <c r="N817" s="8"/>
      <c r="O817" s="8"/>
      <c r="P817" s="8"/>
      <c r="Q817" s="8"/>
      <c r="R817" s="8"/>
      <c r="S817" s="8"/>
      <c r="T817" s="8"/>
      <c r="U817" s="8"/>
      <c r="V817" s="8"/>
      <c r="W817" s="8"/>
      <c r="X817" s="8"/>
      <c r="Y817" s="8"/>
      <c r="Z817" s="8"/>
    </row>
    <row r="818">
      <c r="A818" s="8"/>
      <c r="B818" s="8"/>
      <c r="C818" s="8"/>
      <c r="D818" s="8"/>
      <c r="E818" s="8"/>
      <c r="F818" s="8"/>
      <c r="G818" s="8"/>
      <c r="H818" s="8"/>
      <c r="I818" s="8"/>
      <c r="M818" s="57"/>
      <c r="N818" s="8"/>
      <c r="O818" s="8"/>
      <c r="P818" s="8"/>
      <c r="Q818" s="8"/>
      <c r="R818" s="8"/>
      <c r="S818" s="8"/>
      <c r="T818" s="8"/>
      <c r="U818" s="8"/>
      <c r="V818" s="8"/>
      <c r="W818" s="8"/>
      <c r="X818" s="8"/>
      <c r="Y818" s="8"/>
      <c r="Z818" s="8"/>
    </row>
    <row r="819">
      <c r="A819" s="8"/>
      <c r="B819" s="8"/>
      <c r="C819" s="8"/>
      <c r="D819" s="8"/>
      <c r="E819" s="8"/>
      <c r="F819" s="8"/>
      <c r="G819" s="8"/>
      <c r="H819" s="8"/>
      <c r="I819" s="8"/>
      <c r="M819" s="57"/>
      <c r="N819" s="8"/>
      <c r="O819" s="8"/>
      <c r="P819" s="8"/>
      <c r="Q819" s="8"/>
      <c r="R819" s="8"/>
      <c r="S819" s="8"/>
      <c r="T819" s="8"/>
      <c r="U819" s="8"/>
      <c r="V819" s="8"/>
      <c r="W819" s="8"/>
      <c r="X819" s="8"/>
      <c r="Y819" s="8"/>
      <c r="Z819" s="8"/>
    </row>
    <row r="820">
      <c r="A820" s="8"/>
      <c r="B820" s="8"/>
      <c r="C820" s="8"/>
      <c r="D820" s="8"/>
      <c r="E820" s="8"/>
      <c r="F820" s="8"/>
      <c r="G820" s="8"/>
      <c r="H820" s="8"/>
      <c r="I820" s="8"/>
      <c r="M820" s="57"/>
      <c r="N820" s="8"/>
      <c r="O820" s="8"/>
      <c r="P820" s="8"/>
      <c r="Q820" s="8"/>
      <c r="R820" s="8"/>
      <c r="S820" s="8"/>
      <c r="T820" s="8"/>
      <c r="U820" s="8"/>
      <c r="V820" s="8"/>
      <c r="W820" s="8"/>
      <c r="X820" s="8"/>
      <c r="Y820" s="8"/>
      <c r="Z820" s="8"/>
    </row>
    <row r="821">
      <c r="A821" s="8"/>
      <c r="B821" s="8"/>
      <c r="C821" s="8"/>
      <c r="D821" s="8"/>
      <c r="E821" s="8"/>
      <c r="F821" s="8"/>
      <c r="G821" s="8"/>
      <c r="H821" s="8"/>
      <c r="I821" s="8"/>
      <c r="M821" s="57"/>
      <c r="N821" s="8"/>
      <c r="O821" s="8"/>
      <c r="P821" s="8"/>
      <c r="Q821" s="8"/>
      <c r="R821" s="8"/>
      <c r="S821" s="8"/>
      <c r="T821" s="8"/>
      <c r="U821" s="8"/>
      <c r="V821" s="8"/>
      <c r="W821" s="8"/>
      <c r="X821" s="8"/>
      <c r="Y821" s="8"/>
      <c r="Z821" s="8"/>
    </row>
    <row r="822">
      <c r="A822" s="8"/>
      <c r="B822" s="8"/>
      <c r="C822" s="8"/>
      <c r="D822" s="8"/>
      <c r="E822" s="8"/>
      <c r="F822" s="8"/>
      <c r="G822" s="8"/>
      <c r="H822" s="8"/>
      <c r="I822" s="8"/>
      <c r="M822" s="57"/>
      <c r="N822" s="8"/>
      <c r="O822" s="8"/>
      <c r="P822" s="8"/>
      <c r="Q822" s="8"/>
      <c r="R822" s="8"/>
      <c r="S822" s="8"/>
      <c r="T822" s="8"/>
      <c r="U822" s="8"/>
      <c r="V822" s="8"/>
      <c r="W822" s="8"/>
      <c r="X822" s="8"/>
      <c r="Y822" s="8"/>
      <c r="Z822" s="8"/>
    </row>
    <row r="823">
      <c r="A823" s="8"/>
      <c r="B823" s="8"/>
      <c r="C823" s="8"/>
      <c r="D823" s="8"/>
      <c r="E823" s="8"/>
      <c r="F823" s="8"/>
      <c r="G823" s="8"/>
      <c r="H823" s="8"/>
      <c r="I823" s="8"/>
      <c r="M823" s="57"/>
      <c r="N823" s="8"/>
      <c r="O823" s="8"/>
      <c r="P823" s="8"/>
      <c r="Q823" s="8"/>
      <c r="R823" s="8"/>
      <c r="S823" s="8"/>
      <c r="T823" s="8"/>
      <c r="U823" s="8"/>
      <c r="V823" s="8"/>
      <c r="W823" s="8"/>
      <c r="X823" s="8"/>
      <c r="Y823" s="8"/>
      <c r="Z823" s="8"/>
    </row>
    <row r="824">
      <c r="A824" s="8"/>
      <c r="B824" s="8"/>
      <c r="C824" s="8"/>
      <c r="D824" s="8"/>
      <c r="E824" s="8"/>
      <c r="F824" s="8"/>
      <c r="G824" s="8"/>
      <c r="H824" s="8"/>
      <c r="I824" s="8"/>
      <c r="M824" s="57"/>
      <c r="N824" s="8"/>
      <c r="O824" s="8"/>
      <c r="P824" s="8"/>
      <c r="Q824" s="8"/>
      <c r="R824" s="8"/>
      <c r="S824" s="8"/>
      <c r="T824" s="8"/>
      <c r="U824" s="8"/>
      <c r="V824" s="8"/>
      <c r="W824" s="8"/>
      <c r="X824" s="8"/>
      <c r="Y824" s="8"/>
      <c r="Z824" s="8"/>
    </row>
    <row r="825">
      <c r="A825" s="8"/>
      <c r="B825" s="8"/>
      <c r="C825" s="8"/>
      <c r="D825" s="8"/>
      <c r="E825" s="8"/>
      <c r="F825" s="8"/>
      <c r="G825" s="8"/>
      <c r="H825" s="8"/>
      <c r="I825" s="8"/>
      <c r="M825" s="57"/>
      <c r="N825" s="8"/>
      <c r="O825" s="8"/>
      <c r="P825" s="8"/>
      <c r="Q825" s="8"/>
      <c r="R825" s="8"/>
      <c r="S825" s="8"/>
      <c r="T825" s="8"/>
      <c r="U825" s="8"/>
      <c r="V825" s="8"/>
      <c r="W825" s="8"/>
      <c r="X825" s="8"/>
      <c r="Y825" s="8"/>
      <c r="Z825" s="8"/>
    </row>
    <row r="826">
      <c r="A826" s="8"/>
      <c r="B826" s="8"/>
      <c r="C826" s="8"/>
      <c r="D826" s="8"/>
      <c r="E826" s="8"/>
      <c r="F826" s="8"/>
      <c r="G826" s="8"/>
      <c r="H826" s="8"/>
      <c r="I826" s="8"/>
      <c r="M826" s="57"/>
      <c r="N826" s="8"/>
      <c r="O826" s="8"/>
      <c r="P826" s="8"/>
      <c r="Q826" s="8"/>
      <c r="R826" s="8"/>
      <c r="S826" s="8"/>
      <c r="T826" s="8"/>
      <c r="U826" s="8"/>
      <c r="V826" s="8"/>
      <c r="W826" s="8"/>
      <c r="X826" s="8"/>
      <c r="Y826" s="8"/>
      <c r="Z826" s="8"/>
    </row>
    <row r="827">
      <c r="A827" s="8"/>
      <c r="B827" s="8"/>
      <c r="C827" s="8"/>
      <c r="D827" s="8"/>
      <c r="E827" s="8"/>
      <c r="F827" s="8"/>
      <c r="G827" s="8"/>
      <c r="H827" s="8"/>
      <c r="I827" s="8"/>
      <c r="M827" s="57"/>
      <c r="N827" s="8"/>
      <c r="O827" s="8"/>
      <c r="P827" s="8"/>
      <c r="Q827" s="8"/>
      <c r="R827" s="8"/>
      <c r="S827" s="8"/>
      <c r="T827" s="8"/>
      <c r="U827" s="8"/>
      <c r="V827" s="8"/>
      <c r="W827" s="8"/>
      <c r="X827" s="8"/>
      <c r="Y827" s="8"/>
      <c r="Z827" s="8"/>
    </row>
    <row r="828">
      <c r="A828" s="8"/>
      <c r="B828" s="8"/>
      <c r="C828" s="8"/>
      <c r="D828" s="8"/>
      <c r="E828" s="8"/>
      <c r="F828" s="8"/>
      <c r="G828" s="8"/>
      <c r="H828" s="8"/>
      <c r="I828" s="8"/>
      <c r="M828" s="57"/>
      <c r="N828" s="8"/>
      <c r="O828" s="8"/>
      <c r="P828" s="8"/>
      <c r="Q828" s="8"/>
      <c r="R828" s="8"/>
      <c r="S828" s="8"/>
      <c r="T828" s="8"/>
      <c r="U828" s="8"/>
      <c r="V828" s="8"/>
      <c r="W828" s="8"/>
      <c r="X828" s="8"/>
      <c r="Y828" s="8"/>
      <c r="Z828" s="8"/>
    </row>
    <row r="829">
      <c r="A829" s="8"/>
      <c r="B829" s="8"/>
      <c r="C829" s="8"/>
      <c r="D829" s="8"/>
      <c r="E829" s="8"/>
      <c r="F829" s="8"/>
      <c r="G829" s="8"/>
      <c r="H829" s="8"/>
      <c r="I829" s="8"/>
      <c r="M829" s="57"/>
      <c r="N829" s="8"/>
      <c r="O829" s="8"/>
      <c r="P829" s="8"/>
      <c r="Q829" s="8"/>
      <c r="R829" s="8"/>
      <c r="S829" s="8"/>
      <c r="T829" s="8"/>
      <c r="U829" s="8"/>
      <c r="V829" s="8"/>
      <c r="W829" s="8"/>
      <c r="X829" s="8"/>
      <c r="Y829" s="8"/>
      <c r="Z829" s="8"/>
    </row>
    <row r="830">
      <c r="A830" s="8"/>
      <c r="B830" s="8"/>
      <c r="C830" s="8"/>
      <c r="D830" s="8"/>
      <c r="E830" s="8"/>
      <c r="F830" s="8"/>
      <c r="G830" s="8"/>
      <c r="H830" s="8"/>
      <c r="I830" s="8"/>
      <c r="M830" s="57"/>
      <c r="N830" s="8"/>
      <c r="O830" s="8"/>
      <c r="P830" s="8"/>
      <c r="Q830" s="8"/>
      <c r="R830" s="8"/>
      <c r="S830" s="8"/>
      <c r="T830" s="8"/>
      <c r="U830" s="8"/>
      <c r="V830" s="8"/>
      <c r="W830" s="8"/>
      <c r="X830" s="8"/>
      <c r="Y830" s="8"/>
      <c r="Z830" s="8"/>
    </row>
    <row r="831">
      <c r="A831" s="8"/>
      <c r="B831" s="8"/>
      <c r="C831" s="8"/>
      <c r="D831" s="8"/>
      <c r="E831" s="8"/>
      <c r="F831" s="8"/>
      <c r="G831" s="8"/>
      <c r="H831" s="8"/>
      <c r="I831" s="8"/>
      <c r="M831" s="57"/>
      <c r="N831" s="8"/>
      <c r="O831" s="8"/>
      <c r="P831" s="8"/>
      <c r="Q831" s="8"/>
      <c r="R831" s="8"/>
      <c r="S831" s="8"/>
      <c r="T831" s="8"/>
      <c r="U831" s="8"/>
      <c r="V831" s="8"/>
      <c r="W831" s="8"/>
      <c r="X831" s="8"/>
      <c r="Y831" s="8"/>
      <c r="Z831" s="8"/>
    </row>
    <row r="832">
      <c r="A832" s="8"/>
      <c r="B832" s="8"/>
      <c r="C832" s="8"/>
      <c r="D832" s="8"/>
      <c r="E832" s="8"/>
      <c r="F832" s="8"/>
      <c r="G832" s="8"/>
      <c r="H832" s="8"/>
      <c r="I832" s="8"/>
      <c r="M832" s="57"/>
      <c r="N832" s="8"/>
      <c r="O832" s="8"/>
      <c r="P832" s="8"/>
      <c r="Q832" s="8"/>
      <c r="R832" s="8"/>
      <c r="S832" s="8"/>
      <c r="T832" s="8"/>
      <c r="U832" s="8"/>
      <c r="V832" s="8"/>
      <c r="W832" s="8"/>
      <c r="X832" s="8"/>
      <c r="Y832" s="8"/>
      <c r="Z832" s="8"/>
    </row>
    <row r="833">
      <c r="A833" s="8"/>
      <c r="B833" s="8"/>
      <c r="C833" s="8"/>
      <c r="D833" s="8"/>
      <c r="E833" s="8"/>
      <c r="F833" s="8"/>
      <c r="G833" s="8"/>
      <c r="H833" s="8"/>
      <c r="I833" s="8"/>
      <c r="M833" s="57"/>
      <c r="N833" s="8"/>
      <c r="O833" s="8"/>
      <c r="P833" s="8"/>
      <c r="Q833" s="8"/>
      <c r="R833" s="8"/>
      <c r="S833" s="8"/>
      <c r="T833" s="8"/>
      <c r="U833" s="8"/>
      <c r="V833" s="8"/>
      <c r="W833" s="8"/>
      <c r="X833" s="8"/>
      <c r="Y833" s="8"/>
      <c r="Z833" s="8"/>
    </row>
    <row r="834">
      <c r="A834" s="8"/>
      <c r="B834" s="8"/>
      <c r="C834" s="8"/>
      <c r="D834" s="8"/>
      <c r="E834" s="8"/>
      <c r="F834" s="8"/>
      <c r="G834" s="8"/>
      <c r="H834" s="8"/>
      <c r="I834" s="8"/>
      <c r="M834" s="57"/>
      <c r="N834" s="8"/>
      <c r="O834" s="8"/>
      <c r="P834" s="8"/>
      <c r="Q834" s="8"/>
      <c r="R834" s="8"/>
      <c r="S834" s="8"/>
      <c r="T834" s="8"/>
      <c r="U834" s="8"/>
      <c r="V834" s="8"/>
      <c r="W834" s="8"/>
      <c r="X834" s="8"/>
      <c r="Y834" s="8"/>
      <c r="Z834" s="8"/>
    </row>
    <row r="835">
      <c r="A835" s="8"/>
      <c r="B835" s="8"/>
      <c r="C835" s="8"/>
      <c r="D835" s="8"/>
      <c r="E835" s="8"/>
      <c r="F835" s="8"/>
      <c r="G835" s="8"/>
      <c r="H835" s="8"/>
      <c r="I835" s="8"/>
      <c r="M835" s="57"/>
      <c r="N835" s="8"/>
      <c r="O835" s="8"/>
      <c r="P835" s="8"/>
      <c r="Q835" s="8"/>
      <c r="R835" s="8"/>
      <c r="S835" s="8"/>
      <c r="T835" s="8"/>
      <c r="U835" s="8"/>
      <c r="V835" s="8"/>
      <c r="W835" s="8"/>
      <c r="X835" s="8"/>
      <c r="Y835" s="8"/>
      <c r="Z835" s="8"/>
    </row>
    <row r="836">
      <c r="A836" s="8"/>
      <c r="B836" s="8"/>
      <c r="C836" s="8"/>
      <c r="D836" s="8"/>
      <c r="E836" s="8"/>
      <c r="F836" s="8"/>
      <c r="G836" s="8"/>
      <c r="H836" s="8"/>
      <c r="I836" s="8"/>
      <c r="M836" s="57"/>
      <c r="N836" s="8"/>
      <c r="O836" s="8"/>
      <c r="P836" s="8"/>
      <c r="Q836" s="8"/>
      <c r="R836" s="8"/>
      <c r="S836" s="8"/>
      <c r="T836" s="8"/>
      <c r="U836" s="8"/>
      <c r="V836" s="8"/>
      <c r="W836" s="8"/>
      <c r="X836" s="8"/>
      <c r="Y836" s="8"/>
      <c r="Z836" s="8"/>
    </row>
    <row r="837">
      <c r="A837" s="8"/>
      <c r="B837" s="8"/>
      <c r="C837" s="8"/>
      <c r="D837" s="8"/>
      <c r="E837" s="8"/>
      <c r="F837" s="8"/>
      <c r="G837" s="8"/>
      <c r="H837" s="8"/>
      <c r="I837" s="8"/>
      <c r="M837" s="57"/>
      <c r="N837" s="8"/>
      <c r="O837" s="8"/>
      <c r="P837" s="8"/>
      <c r="Q837" s="8"/>
      <c r="R837" s="8"/>
      <c r="S837" s="8"/>
      <c r="T837" s="8"/>
      <c r="U837" s="8"/>
      <c r="V837" s="8"/>
      <c r="W837" s="8"/>
      <c r="X837" s="8"/>
      <c r="Y837" s="8"/>
      <c r="Z837" s="8"/>
    </row>
    <row r="838">
      <c r="A838" s="8"/>
      <c r="B838" s="8"/>
      <c r="C838" s="8"/>
      <c r="D838" s="8"/>
      <c r="E838" s="8"/>
      <c r="F838" s="8"/>
      <c r="G838" s="8"/>
      <c r="H838" s="8"/>
      <c r="I838" s="8"/>
      <c r="M838" s="57"/>
      <c r="N838" s="8"/>
      <c r="O838" s="8"/>
      <c r="P838" s="8"/>
      <c r="Q838" s="8"/>
      <c r="R838" s="8"/>
      <c r="S838" s="8"/>
      <c r="T838" s="8"/>
      <c r="U838" s="8"/>
      <c r="V838" s="8"/>
      <c r="W838" s="8"/>
      <c r="X838" s="8"/>
      <c r="Y838" s="8"/>
      <c r="Z838" s="8"/>
    </row>
    <row r="839">
      <c r="A839" s="8"/>
      <c r="B839" s="8"/>
      <c r="C839" s="8"/>
      <c r="D839" s="8"/>
      <c r="E839" s="8"/>
      <c r="F839" s="8"/>
      <c r="G839" s="8"/>
      <c r="H839" s="8"/>
      <c r="I839" s="8"/>
      <c r="M839" s="57"/>
      <c r="N839" s="8"/>
      <c r="O839" s="8"/>
      <c r="P839" s="8"/>
      <c r="Q839" s="8"/>
      <c r="R839" s="8"/>
      <c r="S839" s="8"/>
      <c r="T839" s="8"/>
      <c r="U839" s="8"/>
      <c r="V839" s="8"/>
      <c r="W839" s="8"/>
      <c r="X839" s="8"/>
      <c r="Y839" s="8"/>
      <c r="Z839" s="8"/>
    </row>
    <row r="840">
      <c r="A840" s="8"/>
      <c r="B840" s="8"/>
      <c r="C840" s="8"/>
      <c r="D840" s="8"/>
      <c r="E840" s="8"/>
      <c r="F840" s="8"/>
      <c r="G840" s="8"/>
      <c r="H840" s="8"/>
      <c r="I840" s="8"/>
      <c r="M840" s="57"/>
      <c r="N840" s="8"/>
      <c r="O840" s="8"/>
      <c r="P840" s="8"/>
      <c r="Q840" s="8"/>
      <c r="R840" s="8"/>
      <c r="S840" s="8"/>
      <c r="T840" s="8"/>
      <c r="U840" s="8"/>
      <c r="V840" s="8"/>
      <c r="W840" s="8"/>
      <c r="X840" s="8"/>
      <c r="Y840" s="8"/>
      <c r="Z840" s="8"/>
    </row>
    <row r="841">
      <c r="A841" s="8"/>
      <c r="B841" s="8"/>
      <c r="C841" s="8"/>
      <c r="D841" s="8"/>
      <c r="E841" s="8"/>
      <c r="F841" s="8"/>
      <c r="G841" s="8"/>
      <c r="H841" s="8"/>
      <c r="I841" s="8"/>
      <c r="M841" s="57"/>
      <c r="N841" s="8"/>
      <c r="O841" s="8"/>
      <c r="P841" s="8"/>
      <c r="Q841" s="8"/>
      <c r="R841" s="8"/>
      <c r="S841" s="8"/>
      <c r="T841" s="8"/>
      <c r="U841" s="8"/>
      <c r="V841" s="8"/>
      <c r="W841" s="8"/>
      <c r="X841" s="8"/>
      <c r="Y841" s="8"/>
      <c r="Z841" s="8"/>
    </row>
    <row r="842">
      <c r="A842" s="8"/>
      <c r="B842" s="8"/>
      <c r="C842" s="8"/>
      <c r="D842" s="8"/>
      <c r="E842" s="8"/>
      <c r="F842" s="8"/>
      <c r="G842" s="8"/>
      <c r="H842" s="8"/>
      <c r="I842" s="8"/>
      <c r="M842" s="57"/>
      <c r="N842" s="8"/>
      <c r="O842" s="8"/>
      <c r="P842" s="8"/>
      <c r="Q842" s="8"/>
      <c r="R842" s="8"/>
      <c r="S842" s="8"/>
      <c r="T842" s="8"/>
      <c r="U842" s="8"/>
      <c r="V842" s="8"/>
      <c r="W842" s="8"/>
      <c r="X842" s="8"/>
      <c r="Y842" s="8"/>
      <c r="Z842" s="8"/>
    </row>
    <row r="843">
      <c r="A843" s="8"/>
      <c r="B843" s="8"/>
      <c r="C843" s="8"/>
      <c r="D843" s="8"/>
      <c r="E843" s="8"/>
      <c r="F843" s="8"/>
      <c r="G843" s="8"/>
      <c r="H843" s="8"/>
      <c r="I843" s="8"/>
      <c r="M843" s="57"/>
      <c r="N843" s="8"/>
      <c r="O843" s="8"/>
      <c r="P843" s="8"/>
      <c r="Q843" s="8"/>
      <c r="R843" s="8"/>
      <c r="S843" s="8"/>
      <c r="T843" s="8"/>
      <c r="U843" s="8"/>
      <c r="V843" s="8"/>
      <c r="W843" s="8"/>
      <c r="X843" s="8"/>
      <c r="Y843" s="8"/>
      <c r="Z843" s="8"/>
    </row>
    <row r="844">
      <c r="A844" s="8"/>
      <c r="B844" s="8"/>
      <c r="C844" s="8"/>
      <c r="D844" s="8"/>
      <c r="E844" s="8"/>
      <c r="F844" s="8"/>
      <c r="G844" s="8"/>
      <c r="H844" s="8"/>
      <c r="I844" s="8"/>
      <c r="M844" s="57"/>
      <c r="N844" s="8"/>
      <c r="O844" s="8"/>
      <c r="P844" s="8"/>
      <c r="Q844" s="8"/>
      <c r="R844" s="8"/>
      <c r="S844" s="8"/>
      <c r="T844" s="8"/>
      <c r="U844" s="8"/>
      <c r="V844" s="8"/>
      <c r="W844" s="8"/>
      <c r="X844" s="8"/>
      <c r="Y844" s="8"/>
      <c r="Z844" s="8"/>
    </row>
    <row r="845">
      <c r="A845" s="8"/>
      <c r="B845" s="8"/>
      <c r="C845" s="8"/>
      <c r="D845" s="8"/>
      <c r="E845" s="8"/>
      <c r="F845" s="8"/>
      <c r="G845" s="8"/>
      <c r="H845" s="8"/>
      <c r="I845" s="8"/>
      <c r="M845" s="57"/>
      <c r="N845" s="8"/>
      <c r="O845" s="8"/>
      <c r="P845" s="8"/>
      <c r="Q845" s="8"/>
      <c r="R845" s="8"/>
      <c r="S845" s="8"/>
      <c r="T845" s="8"/>
      <c r="U845" s="8"/>
      <c r="V845" s="8"/>
      <c r="W845" s="8"/>
      <c r="X845" s="8"/>
      <c r="Y845" s="8"/>
      <c r="Z845" s="8"/>
    </row>
    <row r="846">
      <c r="A846" s="8"/>
      <c r="B846" s="8"/>
      <c r="C846" s="8"/>
      <c r="D846" s="8"/>
      <c r="E846" s="8"/>
      <c r="F846" s="8"/>
      <c r="G846" s="8"/>
      <c r="H846" s="8"/>
      <c r="I846" s="8"/>
      <c r="M846" s="57"/>
      <c r="N846" s="8"/>
      <c r="O846" s="8"/>
      <c r="P846" s="8"/>
      <c r="Q846" s="8"/>
      <c r="R846" s="8"/>
      <c r="S846" s="8"/>
      <c r="T846" s="8"/>
      <c r="U846" s="8"/>
      <c r="V846" s="8"/>
      <c r="W846" s="8"/>
      <c r="X846" s="8"/>
      <c r="Y846" s="8"/>
      <c r="Z846" s="8"/>
    </row>
    <row r="847">
      <c r="A847" s="8"/>
      <c r="B847" s="8"/>
      <c r="C847" s="8"/>
      <c r="D847" s="8"/>
      <c r="E847" s="8"/>
      <c r="F847" s="8"/>
      <c r="G847" s="8"/>
      <c r="H847" s="8"/>
      <c r="I847" s="8"/>
      <c r="M847" s="57"/>
      <c r="N847" s="8"/>
      <c r="O847" s="8"/>
      <c r="P847" s="8"/>
      <c r="Q847" s="8"/>
      <c r="R847" s="8"/>
      <c r="S847" s="8"/>
      <c r="T847" s="8"/>
      <c r="U847" s="8"/>
      <c r="V847" s="8"/>
      <c r="W847" s="8"/>
      <c r="X847" s="8"/>
      <c r="Y847" s="8"/>
      <c r="Z847" s="8"/>
    </row>
    <row r="848">
      <c r="A848" s="8"/>
      <c r="B848" s="8"/>
      <c r="C848" s="8"/>
      <c r="D848" s="8"/>
      <c r="E848" s="8"/>
      <c r="F848" s="8"/>
      <c r="G848" s="8"/>
      <c r="H848" s="8"/>
      <c r="I848" s="8"/>
      <c r="M848" s="57"/>
      <c r="N848" s="8"/>
      <c r="O848" s="8"/>
      <c r="P848" s="8"/>
      <c r="Q848" s="8"/>
      <c r="R848" s="8"/>
      <c r="S848" s="8"/>
      <c r="T848" s="8"/>
      <c r="U848" s="8"/>
      <c r="V848" s="8"/>
      <c r="W848" s="8"/>
      <c r="X848" s="8"/>
      <c r="Y848" s="8"/>
      <c r="Z848" s="8"/>
    </row>
    <row r="849">
      <c r="A849" s="8"/>
      <c r="B849" s="8"/>
      <c r="C849" s="8"/>
      <c r="D849" s="8"/>
      <c r="E849" s="8"/>
      <c r="F849" s="8"/>
      <c r="G849" s="8"/>
      <c r="H849" s="8"/>
      <c r="I849" s="8"/>
      <c r="M849" s="57"/>
      <c r="N849" s="8"/>
      <c r="O849" s="8"/>
      <c r="P849" s="8"/>
      <c r="Q849" s="8"/>
      <c r="R849" s="8"/>
      <c r="S849" s="8"/>
      <c r="T849" s="8"/>
      <c r="U849" s="8"/>
      <c r="V849" s="8"/>
      <c r="W849" s="8"/>
      <c r="X849" s="8"/>
      <c r="Y849" s="8"/>
      <c r="Z849" s="8"/>
    </row>
    <row r="850">
      <c r="A850" s="8"/>
      <c r="B850" s="8"/>
      <c r="C850" s="8"/>
      <c r="D850" s="8"/>
      <c r="E850" s="8"/>
      <c r="F850" s="8"/>
      <c r="G850" s="8"/>
      <c r="H850" s="8"/>
      <c r="I850" s="8"/>
      <c r="M850" s="57"/>
      <c r="N850" s="8"/>
      <c r="O850" s="8"/>
      <c r="P850" s="8"/>
      <c r="Q850" s="8"/>
      <c r="R850" s="8"/>
      <c r="S850" s="8"/>
      <c r="T850" s="8"/>
      <c r="U850" s="8"/>
      <c r="V850" s="8"/>
      <c r="W850" s="8"/>
      <c r="X850" s="8"/>
      <c r="Y850" s="8"/>
      <c r="Z850" s="8"/>
    </row>
    <row r="851">
      <c r="A851" s="8"/>
      <c r="B851" s="8"/>
      <c r="C851" s="8"/>
      <c r="D851" s="8"/>
      <c r="E851" s="8"/>
      <c r="F851" s="8"/>
      <c r="G851" s="8"/>
      <c r="H851" s="8"/>
      <c r="I851" s="8"/>
      <c r="M851" s="57"/>
      <c r="N851" s="8"/>
      <c r="O851" s="8"/>
      <c r="P851" s="8"/>
      <c r="Q851" s="8"/>
      <c r="R851" s="8"/>
      <c r="S851" s="8"/>
      <c r="T851" s="8"/>
      <c r="U851" s="8"/>
      <c r="V851" s="8"/>
      <c r="W851" s="8"/>
      <c r="X851" s="8"/>
      <c r="Y851" s="8"/>
      <c r="Z851" s="8"/>
    </row>
    <row r="852">
      <c r="A852" s="8"/>
      <c r="B852" s="8"/>
      <c r="C852" s="8"/>
      <c r="D852" s="8"/>
      <c r="E852" s="8"/>
      <c r="F852" s="8"/>
      <c r="G852" s="8"/>
      <c r="H852" s="8"/>
      <c r="I852" s="8"/>
      <c r="M852" s="57"/>
      <c r="N852" s="8"/>
      <c r="O852" s="8"/>
      <c r="P852" s="8"/>
      <c r="Q852" s="8"/>
      <c r="R852" s="8"/>
      <c r="S852" s="8"/>
      <c r="T852" s="8"/>
      <c r="U852" s="8"/>
      <c r="V852" s="8"/>
      <c r="W852" s="8"/>
      <c r="X852" s="8"/>
      <c r="Y852" s="8"/>
      <c r="Z852" s="8"/>
    </row>
    <row r="853">
      <c r="A853" s="8"/>
      <c r="B853" s="8"/>
      <c r="C853" s="8"/>
      <c r="D853" s="8"/>
      <c r="E853" s="8"/>
      <c r="F853" s="8"/>
      <c r="G853" s="8"/>
      <c r="H853" s="8"/>
      <c r="I853" s="8"/>
      <c r="M853" s="57"/>
      <c r="N853" s="8"/>
      <c r="O853" s="8"/>
      <c r="P853" s="8"/>
      <c r="Q853" s="8"/>
      <c r="R853" s="8"/>
      <c r="S853" s="8"/>
      <c r="T853" s="8"/>
      <c r="U853" s="8"/>
      <c r="V853" s="8"/>
      <c r="W853" s="8"/>
      <c r="X853" s="8"/>
      <c r="Y853" s="8"/>
      <c r="Z853" s="8"/>
    </row>
    <row r="854">
      <c r="A854" s="8"/>
      <c r="B854" s="8"/>
      <c r="C854" s="8"/>
      <c r="D854" s="8"/>
      <c r="E854" s="8"/>
      <c r="F854" s="8"/>
      <c r="G854" s="8"/>
      <c r="H854" s="8"/>
      <c r="I854" s="8"/>
      <c r="M854" s="57"/>
      <c r="N854" s="8"/>
      <c r="O854" s="8"/>
      <c r="P854" s="8"/>
      <c r="Q854" s="8"/>
      <c r="R854" s="8"/>
      <c r="S854" s="8"/>
      <c r="T854" s="8"/>
      <c r="U854" s="8"/>
      <c r="V854" s="8"/>
      <c r="W854" s="8"/>
      <c r="X854" s="8"/>
      <c r="Y854" s="8"/>
      <c r="Z854" s="8"/>
    </row>
    <row r="855">
      <c r="A855" s="8"/>
      <c r="B855" s="8"/>
      <c r="C855" s="8"/>
      <c r="D855" s="8"/>
      <c r="E855" s="8"/>
      <c r="F855" s="8"/>
      <c r="G855" s="8"/>
      <c r="H855" s="8"/>
      <c r="I855" s="8"/>
      <c r="M855" s="57"/>
      <c r="N855" s="8"/>
      <c r="O855" s="8"/>
      <c r="P855" s="8"/>
      <c r="Q855" s="8"/>
      <c r="R855" s="8"/>
      <c r="S855" s="8"/>
      <c r="T855" s="8"/>
      <c r="U855" s="8"/>
      <c r="V855" s="8"/>
      <c r="W855" s="8"/>
      <c r="X855" s="8"/>
      <c r="Y855" s="8"/>
      <c r="Z855" s="8"/>
    </row>
    <row r="856">
      <c r="A856" s="8"/>
      <c r="B856" s="8"/>
      <c r="C856" s="8"/>
      <c r="D856" s="8"/>
      <c r="E856" s="8"/>
      <c r="F856" s="8"/>
      <c r="G856" s="8"/>
      <c r="H856" s="8"/>
      <c r="I856" s="8"/>
      <c r="M856" s="57"/>
      <c r="N856" s="8"/>
      <c r="O856" s="8"/>
      <c r="P856" s="8"/>
      <c r="Q856" s="8"/>
      <c r="R856" s="8"/>
      <c r="S856" s="8"/>
      <c r="T856" s="8"/>
      <c r="U856" s="8"/>
      <c r="V856" s="8"/>
      <c r="W856" s="8"/>
      <c r="X856" s="8"/>
      <c r="Y856" s="8"/>
      <c r="Z856" s="8"/>
    </row>
    <row r="857">
      <c r="A857" s="8"/>
      <c r="B857" s="8"/>
      <c r="C857" s="8"/>
      <c r="D857" s="8"/>
      <c r="E857" s="8"/>
      <c r="F857" s="8"/>
      <c r="G857" s="8"/>
      <c r="H857" s="8"/>
      <c r="I857" s="8"/>
      <c r="M857" s="57"/>
      <c r="N857" s="8"/>
      <c r="O857" s="8"/>
      <c r="P857" s="8"/>
      <c r="Q857" s="8"/>
      <c r="R857" s="8"/>
      <c r="S857" s="8"/>
      <c r="T857" s="8"/>
      <c r="U857" s="8"/>
      <c r="V857" s="8"/>
      <c r="W857" s="8"/>
      <c r="X857" s="8"/>
      <c r="Y857" s="8"/>
      <c r="Z857" s="8"/>
    </row>
    <row r="858">
      <c r="A858" s="8"/>
      <c r="B858" s="8"/>
      <c r="C858" s="8"/>
      <c r="D858" s="8"/>
      <c r="E858" s="8"/>
      <c r="F858" s="8"/>
      <c r="G858" s="8"/>
      <c r="H858" s="8"/>
      <c r="I858" s="8"/>
      <c r="M858" s="57"/>
      <c r="N858" s="8"/>
      <c r="O858" s="8"/>
      <c r="P858" s="8"/>
      <c r="Q858" s="8"/>
      <c r="R858" s="8"/>
      <c r="S858" s="8"/>
      <c r="T858" s="8"/>
      <c r="U858" s="8"/>
      <c r="V858" s="8"/>
      <c r="W858" s="8"/>
      <c r="X858" s="8"/>
      <c r="Y858" s="8"/>
      <c r="Z858" s="8"/>
    </row>
    <row r="859">
      <c r="A859" s="8"/>
      <c r="B859" s="8"/>
      <c r="C859" s="8"/>
      <c r="D859" s="8"/>
      <c r="E859" s="8"/>
      <c r="F859" s="8"/>
      <c r="G859" s="8"/>
      <c r="H859" s="8"/>
      <c r="I859" s="8"/>
      <c r="M859" s="57"/>
      <c r="N859" s="8"/>
      <c r="O859" s="8"/>
      <c r="P859" s="8"/>
      <c r="Q859" s="8"/>
      <c r="R859" s="8"/>
      <c r="S859" s="8"/>
      <c r="T859" s="8"/>
      <c r="U859" s="8"/>
      <c r="V859" s="8"/>
      <c r="W859" s="8"/>
      <c r="X859" s="8"/>
      <c r="Y859" s="8"/>
      <c r="Z859" s="8"/>
    </row>
    <row r="860">
      <c r="A860" s="8"/>
      <c r="B860" s="8"/>
      <c r="C860" s="8"/>
      <c r="D860" s="8"/>
      <c r="E860" s="8"/>
      <c r="F860" s="8"/>
      <c r="G860" s="8"/>
      <c r="H860" s="8"/>
      <c r="I860" s="8"/>
      <c r="M860" s="57"/>
      <c r="N860" s="8"/>
      <c r="O860" s="8"/>
      <c r="P860" s="8"/>
      <c r="Q860" s="8"/>
      <c r="R860" s="8"/>
      <c r="S860" s="8"/>
      <c r="T860" s="8"/>
      <c r="U860" s="8"/>
      <c r="V860" s="8"/>
      <c r="W860" s="8"/>
      <c r="X860" s="8"/>
      <c r="Y860" s="8"/>
      <c r="Z860" s="8"/>
    </row>
    <row r="861">
      <c r="A861" s="8"/>
      <c r="B861" s="8"/>
      <c r="C861" s="8"/>
      <c r="D861" s="8"/>
      <c r="E861" s="8"/>
      <c r="F861" s="8"/>
      <c r="G861" s="8"/>
      <c r="H861" s="8"/>
      <c r="I861" s="8"/>
      <c r="M861" s="57"/>
      <c r="N861" s="8"/>
      <c r="O861" s="8"/>
      <c r="P861" s="8"/>
      <c r="Q861" s="8"/>
      <c r="R861" s="8"/>
      <c r="S861" s="8"/>
      <c r="T861" s="8"/>
      <c r="U861" s="8"/>
      <c r="V861" s="8"/>
      <c r="W861" s="8"/>
      <c r="X861" s="8"/>
      <c r="Y861" s="8"/>
      <c r="Z861" s="8"/>
    </row>
    <row r="862">
      <c r="A862" s="8"/>
      <c r="B862" s="8"/>
      <c r="C862" s="8"/>
      <c r="D862" s="8"/>
      <c r="E862" s="8"/>
      <c r="F862" s="8"/>
      <c r="G862" s="8"/>
      <c r="H862" s="8"/>
      <c r="I862" s="8"/>
      <c r="M862" s="57"/>
      <c r="N862" s="8"/>
      <c r="O862" s="8"/>
      <c r="P862" s="8"/>
      <c r="Q862" s="8"/>
      <c r="R862" s="8"/>
      <c r="S862" s="8"/>
      <c r="T862" s="8"/>
      <c r="U862" s="8"/>
      <c r="V862" s="8"/>
      <c r="W862" s="8"/>
      <c r="X862" s="8"/>
      <c r="Y862" s="8"/>
      <c r="Z862" s="8"/>
    </row>
    <row r="863">
      <c r="A863" s="8"/>
      <c r="B863" s="8"/>
      <c r="C863" s="8"/>
      <c r="D863" s="8"/>
      <c r="E863" s="8"/>
      <c r="F863" s="8"/>
      <c r="G863" s="8"/>
      <c r="H863" s="8"/>
      <c r="I863" s="8"/>
      <c r="M863" s="57"/>
      <c r="N863" s="8"/>
      <c r="O863" s="8"/>
      <c r="P863" s="8"/>
      <c r="Q863" s="8"/>
      <c r="R863" s="8"/>
      <c r="S863" s="8"/>
      <c r="T863" s="8"/>
      <c r="U863" s="8"/>
      <c r="V863" s="8"/>
      <c r="W863" s="8"/>
      <c r="X863" s="8"/>
      <c r="Y863" s="8"/>
      <c r="Z863" s="8"/>
    </row>
    <row r="864">
      <c r="A864" s="8"/>
      <c r="B864" s="8"/>
      <c r="C864" s="8"/>
      <c r="D864" s="8"/>
      <c r="E864" s="8"/>
      <c r="F864" s="8"/>
      <c r="G864" s="8"/>
      <c r="H864" s="8"/>
      <c r="I864" s="8"/>
      <c r="M864" s="57"/>
      <c r="N864" s="8"/>
      <c r="O864" s="8"/>
      <c r="P864" s="8"/>
      <c r="Q864" s="8"/>
      <c r="R864" s="8"/>
      <c r="S864" s="8"/>
      <c r="T864" s="8"/>
      <c r="U864" s="8"/>
      <c r="V864" s="8"/>
      <c r="W864" s="8"/>
      <c r="X864" s="8"/>
      <c r="Y864" s="8"/>
      <c r="Z864" s="8"/>
    </row>
    <row r="865">
      <c r="A865" s="8"/>
      <c r="B865" s="8"/>
      <c r="C865" s="8"/>
      <c r="D865" s="8"/>
      <c r="E865" s="8"/>
      <c r="F865" s="8"/>
      <c r="G865" s="8"/>
      <c r="H865" s="8"/>
      <c r="I865" s="8"/>
      <c r="M865" s="57"/>
      <c r="N865" s="8"/>
      <c r="O865" s="8"/>
      <c r="P865" s="8"/>
      <c r="Q865" s="8"/>
      <c r="R865" s="8"/>
      <c r="S865" s="8"/>
      <c r="T865" s="8"/>
      <c r="U865" s="8"/>
      <c r="V865" s="8"/>
      <c r="W865" s="8"/>
      <c r="X865" s="8"/>
      <c r="Y865" s="8"/>
      <c r="Z865" s="8"/>
    </row>
    <row r="866">
      <c r="A866" s="8"/>
      <c r="B866" s="8"/>
      <c r="C866" s="8"/>
      <c r="D866" s="8"/>
      <c r="E866" s="8"/>
      <c r="F866" s="8"/>
      <c r="G866" s="8"/>
      <c r="H866" s="8"/>
      <c r="I866" s="8"/>
      <c r="M866" s="57"/>
      <c r="N866" s="8"/>
      <c r="O866" s="8"/>
      <c r="P866" s="8"/>
      <c r="Q866" s="8"/>
      <c r="R866" s="8"/>
      <c r="S866" s="8"/>
      <c r="T866" s="8"/>
      <c r="U866" s="8"/>
      <c r="V866" s="8"/>
      <c r="W866" s="8"/>
      <c r="X866" s="8"/>
      <c r="Y866" s="8"/>
      <c r="Z866" s="8"/>
    </row>
    <row r="867">
      <c r="A867" s="8"/>
      <c r="B867" s="8"/>
      <c r="C867" s="8"/>
      <c r="D867" s="8"/>
      <c r="E867" s="8"/>
      <c r="F867" s="8"/>
      <c r="G867" s="8"/>
      <c r="H867" s="8"/>
      <c r="I867" s="8"/>
      <c r="M867" s="57"/>
      <c r="N867" s="8"/>
      <c r="O867" s="8"/>
      <c r="P867" s="8"/>
      <c r="Q867" s="8"/>
      <c r="R867" s="8"/>
      <c r="S867" s="8"/>
      <c r="T867" s="8"/>
      <c r="U867" s="8"/>
      <c r="V867" s="8"/>
      <c r="W867" s="8"/>
      <c r="X867" s="8"/>
      <c r="Y867" s="8"/>
      <c r="Z867" s="8"/>
    </row>
    <row r="868">
      <c r="A868" s="8"/>
      <c r="B868" s="8"/>
      <c r="C868" s="8"/>
      <c r="D868" s="8"/>
      <c r="E868" s="8"/>
      <c r="F868" s="8"/>
      <c r="G868" s="8"/>
      <c r="H868" s="8"/>
      <c r="I868" s="8"/>
      <c r="M868" s="57"/>
      <c r="N868" s="8"/>
      <c r="O868" s="8"/>
      <c r="P868" s="8"/>
      <c r="Q868" s="8"/>
      <c r="R868" s="8"/>
      <c r="S868" s="8"/>
      <c r="T868" s="8"/>
      <c r="U868" s="8"/>
      <c r="V868" s="8"/>
      <c r="W868" s="8"/>
      <c r="X868" s="8"/>
      <c r="Y868" s="8"/>
      <c r="Z868" s="8"/>
    </row>
    <row r="869">
      <c r="A869" s="8"/>
      <c r="B869" s="8"/>
      <c r="C869" s="8"/>
      <c r="D869" s="8"/>
      <c r="E869" s="8"/>
      <c r="F869" s="8"/>
      <c r="G869" s="8"/>
      <c r="H869" s="8"/>
      <c r="I869" s="8"/>
      <c r="M869" s="57"/>
      <c r="N869" s="8"/>
      <c r="O869" s="8"/>
      <c r="P869" s="8"/>
      <c r="Q869" s="8"/>
      <c r="R869" s="8"/>
      <c r="S869" s="8"/>
      <c r="T869" s="8"/>
      <c r="U869" s="8"/>
      <c r="V869" s="8"/>
      <c r="W869" s="8"/>
      <c r="X869" s="8"/>
      <c r="Y869" s="8"/>
      <c r="Z869" s="8"/>
    </row>
    <row r="870">
      <c r="A870" s="8"/>
      <c r="B870" s="8"/>
      <c r="C870" s="8"/>
      <c r="D870" s="8"/>
      <c r="E870" s="8"/>
      <c r="F870" s="8"/>
      <c r="G870" s="8"/>
      <c r="H870" s="8"/>
      <c r="I870" s="8"/>
      <c r="M870" s="57"/>
      <c r="N870" s="8"/>
      <c r="O870" s="8"/>
      <c r="P870" s="8"/>
      <c r="Q870" s="8"/>
      <c r="R870" s="8"/>
      <c r="S870" s="8"/>
      <c r="T870" s="8"/>
      <c r="U870" s="8"/>
      <c r="V870" s="8"/>
      <c r="W870" s="8"/>
      <c r="X870" s="8"/>
      <c r="Y870" s="8"/>
      <c r="Z870" s="8"/>
    </row>
    <row r="871">
      <c r="A871" s="8"/>
      <c r="B871" s="8"/>
      <c r="C871" s="8"/>
      <c r="D871" s="8"/>
      <c r="E871" s="8"/>
      <c r="F871" s="8"/>
      <c r="G871" s="8"/>
      <c r="H871" s="8"/>
      <c r="I871" s="8"/>
      <c r="M871" s="57"/>
      <c r="N871" s="8"/>
      <c r="O871" s="8"/>
      <c r="P871" s="8"/>
      <c r="Q871" s="8"/>
      <c r="R871" s="8"/>
      <c r="S871" s="8"/>
      <c r="T871" s="8"/>
      <c r="U871" s="8"/>
      <c r="V871" s="8"/>
      <c r="W871" s="8"/>
      <c r="X871" s="8"/>
      <c r="Y871" s="8"/>
      <c r="Z871" s="8"/>
    </row>
    <row r="872">
      <c r="A872" s="8"/>
      <c r="B872" s="8"/>
      <c r="C872" s="8"/>
      <c r="D872" s="8"/>
      <c r="E872" s="8"/>
      <c r="F872" s="8"/>
      <c r="G872" s="8"/>
      <c r="H872" s="8"/>
      <c r="I872" s="8"/>
      <c r="M872" s="57"/>
      <c r="N872" s="8"/>
      <c r="O872" s="8"/>
      <c r="P872" s="8"/>
      <c r="Q872" s="8"/>
      <c r="R872" s="8"/>
      <c r="S872" s="8"/>
      <c r="T872" s="8"/>
      <c r="U872" s="8"/>
      <c r="V872" s="8"/>
      <c r="W872" s="8"/>
      <c r="X872" s="8"/>
      <c r="Y872" s="8"/>
      <c r="Z872" s="8"/>
    </row>
    <row r="873">
      <c r="A873" s="8"/>
      <c r="B873" s="8"/>
      <c r="C873" s="8"/>
      <c r="D873" s="8"/>
      <c r="E873" s="8"/>
      <c r="F873" s="8"/>
      <c r="G873" s="8"/>
      <c r="H873" s="8"/>
      <c r="I873" s="8"/>
      <c r="M873" s="57"/>
      <c r="N873" s="8"/>
      <c r="O873" s="8"/>
      <c r="P873" s="8"/>
      <c r="Q873" s="8"/>
      <c r="R873" s="8"/>
      <c r="S873" s="8"/>
      <c r="T873" s="8"/>
      <c r="U873" s="8"/>
      <c r="V873" s="8"/>
      <c r="W873" s="8"/>
      <c r="X873" s="8"/>
      <c r="Y873" s="8"/>
      <c r="Z873" s="8"/>
    </row>
    <row r="874">
      <c r="A874" s="8"/>
      <c r="B874" s="8"/>
      <c r="C874" s="8"/>
      <c r="D874" s="8"/>
      <c r="E874" s="8"/>
      <c r="F874" s="8"/>
      <c r="G874" s="8"/>
      <c r="H874" s="8"/>
      <c r="I874" s="8"/>
      <c r="M874" s="57"/>
      <c r="N874" s="8"/>
      <c r="O874" s="8"/>
      <c r="P874" s="8"/>
      <c r="Q874" s="8"/>
      <c r="R874" s="8"/>
      <c r="S874" s="8"/>
      <c r="T874" s="8"/>
      <c r="U874" s="8"/>
      <c r="V874" s="8"/>
      <c r="W874" s="8"/>
      <c r="X874" s="8"/>
      <c r="Y874" s="8"/>
      <c r="Z874" s="8"/>
    </row>
    <row r="875">
      <c r="A875" s="8"/>
      <c r="B875" s="8"/>
      <c r="C875" s="8"/>
      <c r="D875" s="8"/>
      <c r="E875" s="8"/>
      <c r="F875" s="8"/>
      <c r="G875" s="8"/>
      <c r="H875" s="8"/>
      <c r="I875" s="8"/>
      <c r="M875" s="57"/>
      <c r="N875" s="8"/>
      <c r="O875" s="8"/>
      <c r="P875" s="8"/>
      <c r="Q875" s="8"/>
      <c r="R875" s="8"/>
      <c r="S875" s="8"/>
      <c r="T875" s="8"/>
      <c r="U875" s="8"/>
      <c r="V875" s="8"/>
      <c r="W875" s="8"/>
      <c r="X875" s="8"/>
      <c r="Y875" s="8"/>
      <c r="Z875" s="8"/>
    </row>
    <row r="876">
      <c r="A876" s="8"/>
      <c r="B876" s="8"/>
      <c r="C876" s="8"/>
      <c r="D876" s="8"/>
      <c r="E876" s="8"/>
      <c r="F876" s="8"/>
      <c r="G876" s="8"/>
      <c r="H876" s="8"/>
      <c r="I876" s="8"/>
      <c r="M876" s="57"/>
      <c r="N876" s="8"/>
      <c r="O876" s="8"/>
      <c r="P876" s="8"/>
      <c r="Q876" s="8"/>
      <c r="R876" s="8"/>
      <c r="S876" s="8"/>
      <c r="T876" s="8"/>
      <c r="U876" s="8"/>
      <c r="V876" s="8"/>
      <c r="W876" s="8"/>
      <c r="X876" s="8"/>
      <c r="Y876" s="8"/>
      <c r="Z876" s="8"/>
    </row>
    <row r="877">
      <c r="A877" s="8"/>
      <c r="B877" s="8"/>
      <c r="C877" s="8"/>
      <c r="D877" s="8"/>
      <c r="E877" s="8"/>
      <c r="F877" s="8"/>
      <c r="G877" s="8"/>
      <c r="H877" s="8"/>
      <c r="I877" s="8"/>
      <c r="M877" s="57"/>
      <c r="N877" s="8"/>
      <c r="O877" s="8"/>
      <c r="P877" s="8"/>
      <c r="Q877" s="8"/>
      <c r="R877" s="8"/>
      <c r="S877" s="8"/>
      <c r="T877" s="8"/>
      <c r="U877" s="8"/>
      <c r="V877" s="8"/>
      <c r="W877" s="8"/>
      <c r="X877" s="8"/>
      <c r="Y877" s="8"/>
      <c r="Z877" s="8"/>
    </row>
    <row r="878">
      <c r="A878" s="8"/>
      <c r="B878" s="8"/>
      <c r="C878" s="8"/>
      <c r="D878" s="8"/>
      <c r="E878" s="8"/>
      <c r="F878" s="8"/>
      <c r="G878" s="8"/>
      <c r="H878" s="8"/>
      <c r="I878" s="8"/>
      <c r="M878" s="57"/>
      <c r="N878" s="8"/>
      <c r="O878" s="8"/>
      <c r="P878" s="8"/>
      <c r="Q878" s="8"/>
      <c r="R878" s="8"/>
      <c r="S878" s="8"/>
      <c r="T878" s="8"/>
      <c r="U878" s="8"/>
      <c r="V878" s="8"/>
      <c r="W878" s="8"/>
      <c r="X878" s="8"/>
      <c r="Y878" s="8"/>
      <c r="Z878" s="8"/>
    </row>
    <row r="879">
      <c r="A879" s="8"/>
      <c r="B879" s="8"/>
      <c r="C879" s="8"/>
      <c r="D879" s="8"/>
      <c r="E879" s="8"/>
      <c r="F879" s="8"/>
      <c r="G879" s="8"/>
      <c r="H879" s="8"/>
      <c r="I879" s="8"/>
      <c r="M879" s="57"/>
      <c r="N879" s="8"/>
      <c r="O879" s="8"/>
      <c r="P879" s="8"/>
      <c r="Q879" s="8"/>
      <c r="R879" s="8"/>
      <c r="S879" s="8"/>
      <c r="T879" s="8"/>
      <c r="U879" s="8"/>
      <c r="V879" s="8"/>
      <c r="W879" s="8"/>
      <c r="X879" s="8"/>
      <c r="Y879" s="8"/>
      <c r="Z879" s="8"/>
    </row>
    <row r="880">
      <c r="A880" s="8"/>
      <c r="B880" s="8"/>
      <c r="C880" s="8"/>
      <c r="D880" s="8"/>
      <c r="E880" s="8"/>
      <c r="F880" s="8"/>
      <c r="G880" s="8"/>
      <c r="H880" s="8"/>
      <c r="I880" s="8"/>
      <c r="M880" s="57"/>
      <c r="N880" s="8"/>
      <c r="O880" s="8"/>
      <c r="P880" s="8"/>
      <c r="Q880" s="8"/>
      <c r="R880" s="8"/>
      <c r="S880" s="8"/>
      <c r="T880" s="8"/>
      <c r="U880" s="8"/>
      <c r="V880" s="8"/>
      <c r="W880" s="8"/>
      <c r="X880" s="8"/>
      <c r="Y880" s="8"/>
      <c r="Z880" s="8"/>
    </row>
    <row r="881">
      <c r="A881" s="8"/>
      <c r="B881" s="8"/>
      <c r="C881" s="8"/>
      <c r="D881" s="8"/>
      <c r="E881" s="8"/>
      <c r="F881" s="8"/>
      <c r="G881" s="8"/>
      <c r="H881" s="8"/>
      <c r="I881" s="8"/>
      <c r="M881" s="57"/>
      <c r="N881" s="8"/>
      <c r="O881" s="8"/>
      <c r="P881" s="8"/>
      <c r="Q881" s="8"/>
      <c r="R881" s="8"/>
      <c r="S881" s="8"/>
      <c r="T881" s="8"/>
      <c r="U881" s="8"/>
      <c r="V881" s="8"/>
      <c r="W881" s="8"/>
      <c r="X881" s="8"/>
      <c r="Y881" s="8"/>
      <c r="Z881" s="8"/>
    </row>
    <row r="882">
      <c r="A882" s="8"/>
      <c r="B882" s="8"/>
      <c r="C882" s="8"/>
      <c r="D882" s="8"/>
      <c r="E882" s="8"/>
      <c r="F882" s="8"/>
      <c r="G882" s="8"/>
      <c r="H882" s="8"/>
      <c r="I882" s="8"/>
      <c r="M882" s="57"/>
      <c r="N882" s="8"/>
      <c r="O882" s="8"/>
      <c r="P882" s="8"/>
      <c r="Q882" s="8"/>
      <c r="R882" s="8"/>
      <c r="S882" s="8"/>
      <c r="T882" s="8"/>
      <c r="U882" s="8"/>
      <c r="V882" s="8"/>
      <c r="W882" s="8"/>
      <c r="X882" s="8"/>
      <c r="Y882" s="8"/>
      <c r="Z882" s="8"/>
    </row>
    <row r="883">
      <c r="A883" s="8"/>
      <c r="B883" s="8"/>
      <c r="C883" s="8"/>
      <c r="D883" s="8"/>
      <c r="E883" s="8"/>
      <c r="F883" s="8"/>
      <c r="G883" s="8"/>
      <c r="H883" s="8"/>
      <c r="I883" s="8"/>
      <c r="M883" s="57"/>
      <c r="N883" s="8"/>
      <c r="O883" s="8"/>
      <c r="P883" s="8"/>
      <c r="Q883" s="8"/>
      <c r="R883" s="8"/>
      <c r="S883" s="8"/>
      <c r="T883" s="8"/>
      <c r="U883" s="8"/>
      <c r="V883" s="8"/>
      <c r="W883" s="8"/>
      <c r="X883" s="8"/>
      <c r="Y883" s="8"/>
      <c r="Z883" s="8"/>
    </row>
    <row r="884">
      <c r="A884" s="8"/>
      <c r="B884" s="8"/>
      <c r="C884" s="8"/>
      <c r="D884" s="8"/>
      <c r="E884" s="8"/>
      <c r="F884" s="8"/>
      <c r="G884" s="8"/>
      <c r="H884" s="8"/>
      <c r="I884" s="8"/>
      <c r="M884" s="57"/>
      <c r="N884" s="8"/>
      <c r="O884" s="8"/>
      <c r="P884" s="8"/>
      <c r="Q884" s="8"/>
      <c r="R884" s="8"/>
      <c r="S884" s="8"/>
      <c r="T884" s="8"/>
      <c r="U884" s="8"/>
      <c r="V884" s="8"/>
      <c r="W884" s="8"/>
      <c r="X884" s="8"/>
      <c r="Y884" s="8"/>
      <c r="Z884" s="8"/>
    </row>
    <row r="885">
      <c r="A885" s="8"/>
      <c r="B885" s="8"/>
      <c r="C885" s="8"/>
      <c r="D885" s="8"/>
      <c r="E885" s="8"/>
      <c r="F885" s="8"/>
      <c r="G885" s="8"/>
      <c r="H885" s="8"/>
      <c r="I885" s="8"/>
      <c r="M885" s="57"/>
      <c r="N885" s="8"/>
      <c r="O885" s="8"/>
      <c r="P885" s="8"/>
      <c r="Q885" s="8"/>
      <c r="R885" s="8"/>
      <c r="S885" s="8"/>
      <c r="T885" s="8"/>
      <c r="U885" s="8"/>
      <c r="V885" s="8"/>
      <c r="W885" s="8"/>
      <c r="X885" s="8"/>
      <c r="Y885" s="8"/>
      <c r="Z885" s="8"/>
    </row>
    <row r="886">
      <c r="A886" s="8"/>
      <c r="B886" s="8"/>
      <c r="C886" s="8"/>
      <c r="D886" s="8"/>
      <c r="E886" s="8"/>
      <c r="F886" s="8"/>
      <c r="G886" s="8"/>
      <c r="H886" s="8"/>
      <c r="I886" s="8"/>
      <c r="M886" s="57"/>
      <c r="N886" s="8"/>
      <c r="O886" s="8"/>
      <c r="P886" s="8"/>
      <c r="Q886" s="8"/>
      <c r="R886" s="8"/>
      <c r="S886" s="8"/>
      <c r="T886" s="8"/>
      <c r="U886" s="8"/>
      <c r="V886" s="8"/>
      <c r="W886" s="8"/>
      <c r="X886" s="8"/>
      <c r="Y886" s="8"/>
      <c r="Z886" s="8"/>
    </row>
    <row r="887">
      <c r="A887" s="8"/>
      <c r="B887" s="8"/>
      <c r="C887" s="8"/>
      <c r="D887" s="8"/>
      <c r="E887" s="8"/>
      <c r="F887" s="8"/>
      <c r="G887" s="8"/>
      <c r="H887" s="8"/>
      <c r="I887" s="8"/>
      <c r="M887" s="57"/>
      <c r="N887" s="8"/>
      <c r="O887" s="8"/>
      <c r="P887" s="8"/>
      <c r="Q887" s="8"/>
      <c r="R887" s="8"/>
      <c r="S887" s="8"/>
      <c r="T887" s="8"/>
      <c r="U887" s="8"/>
      <c r="V887" s="8"/>
      <c r="W887" s="8"/>
      <c r="X887" s="8"/>
      <c r="Y887" s="8"/>
      <c r="Z887" s="8"/>
    </row>
    <row r="888">
      <c r="A888" s="8"/>
      <c r="B888" s="8"/>
      <c r="C888" s="8"/>
      <c r="D888" s="8"/>
      <c r="E888" s="8"/>
      <c r="F888" s="8"/>
      <c r="G888" s="8"/>
      <c r="H888" s="8"/>
      <c r="I888" s="8"/>
      <c r="M888" s="57"/>
      <c r="N888" s="8"/>
      <c r="O888" s="8"/>
      <c r="P888" s="8"/>
      <c r="Q888" s="8"/>
      <c r="R888" s="8"/>
      <c r="S888" s="8"/>
      <c r="T888" s="8"/>
      <c r="U888" s="8"/>
      <c r="V888" s="8"/>
      <c r="W888" s="8"/>
      <c r="X888" s="8"/>
      <c r="Y888" s="8"/>
      <c r="Z888" s="8"/>
    </row>
    <row r="889">
      <c r="A889" s="8"/>
      <c r="B889" s="8"/>
      <c r="C889" s="8"/>
      <c r="D889" s="8"/>
      <c r="E889" s="8"/>
      <c r="F889" s="8"/>
      <c r="G889" s="8"/>
      <c r="H889" s="8"/>
      <c r="I889" s="8"/>
      <c r="M889" s="57"/>
      <c r="N889" s="8"/>
      <c r="O889" s="8"/>
      <c r="P889" s="8"/>
      <c r="Q889" s="8"/>
      <c r="R889" s="8"/>
      <c r="S889" s="8"/>
      <c r="T889" s="8"/>
      <c r="U889" s="8"/>
      <c r="V889" s="8"/>
      <c r="W889" s="8"/>
      <c r="X889" s="8"/>
      <c r="Y889" s="8"/>
      <c r="Z889" s="8"/>
    </row>
    <row r="890">
      <c r="A890" s="8"/>
      <c r="B890" s="8"/>
      <c r="C890" s="8"/>
      <c r="D890" s="8"/>
      <c r="E890" s="8"/>
      <c r="F890" s="8"/>
      <c r="G890" s="8"/>
      <c r="H890" s="8"/>
      <c r="I890" s="8"/>
      <c r="M890" s="57"/>
      <c r="N890" s="8"/>
      <c r="O890" s="8"/>
      <c r="P890" s="8"/>
      <c r="Q890" s="8"/>
      <c r="R890" s="8"/>
      <c r="S890" s="8"/>
      <c r="T890" s="8"/>
      <c r="U890" s="8"/>
      <c r="V890" s="8"/>
      <c r="W890" s="8"/>
      <c r="X890" s="8"/>
      <c r="Y890" s="8"/>
      <c r="Z890" s="8"/>
    </row>
    <row r="891">
      <c r="A891" s="8"/>
      <c r="B891" s="8"/>
      <c r="C891" s="8"/>
      <c r="D891" s="8"/>
      <c r="E891" s="8"/>
      <c r="F891" s="8"/>
      <c r="G891" s="8"/>
      <c r="H891" s="8"/>
      <c r="I891" s="8"/>
      <c r="M891" s="57"/>
      <c r="N891" s="8"/>
      <c r="O891" s="8"/>
      <c r="P891" s="8"/>
      <c r="Q891" s="8"/>
      <c r="R891" s="8"/>
      <c r="S891" s="8"/>
      <c r="T891" s="8"/>
      <c r="U891" s="8"/>
      <c r="V891" s="8"/>
      <c r="W891" s="8"/>
      <c r="X891" s="8"/>
      <c r="Y891" s="8"/>
      <c r="Z891" s="8"/>
    </row>
    <row r="892">
      <c r="A892" s="8"/>
      <c r="B892" s="8"/>
      <c r="C892" s="8"/>
      <c r="D892" s="8"/>
      <c r="E892" s="8"/>
      <c r="F892" s="8"/>
      <c r="G892" s="8"/>
      <c r="H892" s="8"/>
      <c r="I892" s="8"/>
      <c r="M892" s="57"/>
      <c r="N892" s="8"/>
      <c r="O892" s="8"/>
      <c r="P892" s="8"/>
      <c r="Q892" s="8"/>
      <c r="R892" s="8"/>
      <c r="S892" s="8"/>
      <c r="T892" s="8"/>
      <c r="U892" s="8"/>
      <c r="V892" s="8"/>
      <c r="W892" s="8"/>
      <c r="X892" s="8"/>
      <c r="Y892" s="8"/>
      <c r="Z892" s="8"/>
    </row>
    <row r="893">
      <c r="A893" s="8"/>
      <c r="B893" s="8"/>
      <c r="C893" s="8"/>
      <c r="D893" s="8"/>
      <c r="E893" s="8"/>
      <c r="F893" s="8"/>
      <c r="G893" s="8"/>
      <c r="H893" s="8"/>
      <c r="I893" s="8"/>
      <c r="M893" s="57"/>
      <c r="N893" s="8"/>
      <c r="O893" s="8"/>
      <c r="P893" s="8"/>
      <c r="Q893" s="8"/>
      <c r="R893" s="8"/>
      <c r="S893" s="8"/>
      <c r="T893" s="8"/>
      <c r="U893" s="8"/>
      <c r="V893" s="8"/>
      <c r="W893" s="8"/>
      <c r="X893" s="8"/>
      <c r="Y893" s="8"/>
      <c r="Z893" s="8"/>
    </row>
    <row r="894">
      <c r="A894" s="8"/>
      <c r="B894" s="8"/>
      <c r="C894" s="8"/>
      <c r="D894" s="8"/>
      <c r="E894" s="8"/>
      <c r="F894" s="8"/>
      <c r="G894" s="8"/>
      <c r="H894" s="8"/>
      <c r="I894" s="8"/>
      <c r="M894" s="57"/>
      <c r="N894" s="8"/>
      <c r="O894" s="8"/>
      <c r="P894" s="8"/>
      <c r="Q894" s="8"/>
      <c r="R894" s="8"/>
      <c r="S894" s="8"/>
      <c r="T894" s="8"/>
      <c r="U894" s="8"/>
      <c r="V894" s="8"/>
      <c r="W894" s="8"/>
      <c r="X894" s="8"/>
      <c r="Y894" s="8"/>
      <c r="Z894" s="8"/>
    </row>
    <row r="895">
      <c r="A895" s="8"/>
      <c r="B895" s="8"/>
      <c r="C895" s="8"/>
      <c r="D895" s="8"/>
      <c r="E895" s="8"/>
      <c r="F895" s="8"/>
      <c r="G895" s="8"/>
      <c r="H895" s="8"/>
      <c r="I895" s="8"/>
      <c r="M895" s="57"/>
      <c r="N895" s="8"/>
      <c r="O895" s="8"/>
      <c r="P895" s="8"/>
      <c r="Q895" s="8"/>
      <c r="R895" s="8"/>
      <c r="S895" s="8"/>
      <c r="T895" s="8"/>
      <c r="U895" s="8"/>
      <c r="V895" s="8"/>
      <c r="W895" s="8"/>
      <c r="X895" s="8"/>
      <c r="Y895" s="8"/>
      <c r="Z895" s="8"/>
    </row>
    <row r="896">
      <c r="A896" s="8"/>
      <c r="B896" s="8"/>
      <c r="C896" s="8"/>
      <c r="D896" s="8"/>
      <c r="E896" s="8"/>
      <c r="F896" s="8"/>
      <c r="G896" s="8"/>
      <c r="H896" s="8"/>
      <c r="I896" s="8"/>
      <c r="M896" s="57"/>
      <c r="N896" s="8"/>
      <c r="O896" s="8"/>
      <c r="P896" s="8"/>
      <c r="Q896" s="8"/>
      <c r="R896" s="8"/>
      <c r="S896" s="8"/>
      <c r="T896" s="8"/>
      <c r="U896" s="8"/>
      <c r="V896" s="8"/>
      <c r="W896" s="8"/>
      <c r="X896" s="8"/>
      <c r="Y896" s="8"/>
      <c r="Z896" s="8"/>
    </row>
    <row r="897">
      <c r="A897" s="8"/>
      <c r="B897" s="8"/>
      <c r="C897" s="8"/>
      <c r="D897" s="8"/>
      <c r="E897" s="8"/>
      <c r="F897" s="8"/>
      <c r="G897" s="8"/>
      <c r="H897" s="8"/>
      <c r="I897" s="8"/>
      <c r="M897" s="57"/>
      <c r="N897" s="8"/>
      <c r="O897" s="8"/>
      <c r="P897" s="8"/>
      <c r="Q897" s="8"/>
      <c r="R897" s="8"/>
      <c r="S897" s="8"/>
      <c r="T897" s="8"/>
      <c r="U897" s="8"/>
      <c r="V897" s="8"/>
      <c r="W897" s="8"/>
      <c r="X897" s="8"/>
      <c r="Y897" s="8"/>
      <c r="Z897" s="8"/>
    </row>
    <row r="898">
      <c r="A898" s="8"/>
      <c r="B898" s="8"/>
      <c r="C898" s="8"/>
      <c r="D898" s="8"/>
      <c r="E898" s="8"/>
      <c r="F898" s="8"/>
      <c r="G898" s="8"/>
      <c r="H898" s="8"/>
      <c r="I898" s="8"/>
      <c r="M898" s="57"/>
      <c r="N898" s="8"/>
      <c r="O898" s="8"/>
      <c r="P898" s="8"/>
      <c r="Q898" s="8"/>
      <c r="R898" s="8"/>
      <c r="S898" s="8"/>
      <c r="T898" s="8"/>
      <c r="U898" s="8"/>
      <c r="V898" s="8"/>
      <c r="W898" s="8"/>
      <c r="X898" s="8"/>
      <c r="Y898" s="8"/>
      <c r="Z898" s="8"/>
    </row>
    <row r="899">
      <c r="A899" s="8"/>
      <c r="B899" s="8"/>
      <c r="C899" s="8"/>
      <c r="D899" s="8"/>
      <c r="E899" s="8"/>
      <c r="F899" s="8"/>
      <c r="G899" s="8"/>
      <c r="H899" s="8"/>
      <c r="I899" s="8"/>
      <c r="M899" s="57"/>
      <c r="N899" s="8"/>
      <c r="O899" s="8"/>
      <c r="P899" s="8"/>
      <c r="Q899" s="8"/>
      <c r="R899" s="8"/>
      <c r="S899" s="8"/>
      <c r="T899" s="8"/>
      <c r="U899" s="8"/>
      <c r="V899" s="8"/>
      <c r="W899" s="8"/>
      <c r="X899" s="8"/>
      <c r="Y899" s="8"/>
      <c r="Z899" s="8"/>
    </row>
    <row r="900">
      <c r="A900" s="8"/>
      <c r="B900" s="8"/>
      <c r="C900" s="8"/>
      <c r="D900" s="8"/>
      <c r="E900" s="8"/>
      <c r="F900" s="8"/>
      <c r="G900" s="8"/>
      <c r="H900" s="8"/>
      <c r="I900" s="8"/>
      <c r="M900" s="57"/>
      <c r="N900" s="8"/>
      <c r="O900" s="8"/>
      <c r="P900" s="8"/>
      <c r="Q900" s="8"/>
      <c r="R900" s="8"/>
      <c r="S900" s="8"/>
      <c r="T900" s="8"/>
      <c r="U900" s="8"/>
      <c r="V900" s="8"/>
      <c r="W900" s="8"/>
      <c r="X900" s="8"/>
      <c r="Y900" s="8"/>
      <c r="Z900" s="8"/>
    </row>
    <row r="901">
      <c r="A901" s="8"/>
      <c r="B901" s="8"/>
      <c r="C901" s="8"/>
      <c r="D901" s="8"/>
      <c r="E901" s="8"/>
      <c r="F901" s="8"/>
      <c r="G901" s="8"/>
      <c r="H901" s="8"/>
      <c r="I901" s="8"/>
      <c r="M901" s="57"/>
      <c r="N901" s="8"/>
      <c r="O901" s="8"/>
      <c r="P901" s="8"/>
      <c r="Q901" s="8"/>
      <c r="R901" s="8"/>
      <c r="S901" s="8"/>
      <c r="T901" s="8"/>
      <c r="U901" s="8"/>
      <c r="V901" s="8"/>
      <c r="W901" s="8"/>
      <c r="X901" s="8"/>
      <c r="Y901" s="8"/>
      <c r="Z901" s="8"/>
    </row>
    <row r="902">
      <c r="A902" s="8"/>
      <c r="B902" s="8"/>
      <c r="C902" s="8"/>
      <c r="D902" s="8"/>
      <c r="E902" s="8"/>
      <c r="F902" s="8"/>
      <c r="G902" s="8"/>
      <c r="H902" s="8"/>
      <c r="I902" s="8"/>
      <c r="M902" s="57"/>
      <c r="N902" s="8"/>
      <c r="O902" s="8"/>
      <c r="P902" s="8"/>
      <c r="Q902" s="8"/>
      <c r="R902" s="8"/>
      <c r="S902" s="8"/>
      <c r="T902" s="8"/>
      <c r="U902" s="8"/>
      <c r="V902" s="8"/>
      <c r="W902" s="8"/>
      <c r="X902" s="8"/>
      <c r="Y902" s="8"/>
      <c r="Z902" s="8"/>
    </row>
    <row r="903">
      <c r="A903" s="8"/>
      <c r="B903" s="8"/>
      <c r="C903" s="8"/>
      <c r="D903" s="8"/>
      <c r="E903" s="8"/>
      <c r="F903" s="8"/>
      <c r="G903" s="8"/>
      <c r="H903" s="8"/>
      <c r="I903" s="8"/>
      <c r="M903" s="57"/>
      <c r="N903" s="8"/>
      <c r="O903" s="8"/>
      <c r="P903" s="8"/>
      <c r="Q903" s="8"/>
      <c r="R903" s="8"/>
      <c r="S903" s="8"/>
      <c r="T903" s="8"/>
      <c r="U903" s="8"/>
      <c r="V903" s="8"/>
      <c r="W903" s="8"/>
      <c r="X903" s="8"/>
      <c r="Y903" s="8"/>
      <c r="Z903" s="8"/>
    </row>
    <row r="904">
      <c r="A904" s="8"/>
      <c r="B904" s="8"/>
      <c r="C904" s="8"/>
      <c r="D904" s="8"/>
      <c r="E904" s="8"/>
      <c r="F904" s="8"/>
      <c r="G904" s="8"/>
      <c r="H904" s="8"/>
      <c r="I904" s="8"/>
      <c r="M904" s="57"/>
      <c r="N904" s="8"/>
      <c r="O904" s="8"/>
      <c r="P904" s="8"/>
      <c r="Q904" s="8"/>
      <c r="R904" s="8"/>
      <c r="S904" s="8"/>
      <c r="T904" s="8"/>
      <c r="U904" s="8"/>
      <c r="V904" s="8"/>
      <c r="W904" s="8"/>
      <c r="X904" s="8"/>
      <c r="Y904" s="8"/>
      <c r="Z904" s="8"/>
    </row>
    <row r="905">
      <c r="A905" s="8"/>
      <c r="B905" s="8"/>
      <c r="C905" s="8"/>
      <c r="D905" s="8"/>
      <c r="E905" s="8"/>
      <c r="F905" s="8"/>
      <c r="G905" s="8"/>
      <c r="H905" s="8"/>
      <c r="I905" s="8"/>
      <c r="M905" s="57"/>
      <c r="N905" s="8"/>
      <c r="O905" s="8"/>
      <c r="P905" s="8"/>
      <c r="Q905" s="8"/>
      <c r="R905" s="8"/>
      <c r="S905" s="8"/>
      <c r="T905" s="8"/>
      <c r="U905" s="8"/>
      <c r="V905" s="8"/>
      <c r="W905" s="8"/>
      <c r="X905" s="8"/>
      <c r="Y905" s="8"/>
      <c r="Z905" s="8"/>
    </row>
    <row r="906">
      <c r="A906" s="8"/>
      <c r="B906" s="8"/>
      <c r="C906" s="8"/>
      <c r="D906" s="8"/>
      <c r="E906" s="8"/>
      <c r="F906" s="8"/>
      <c r="G906" s="8"/>
      <c r="H906" s="8"/>
      <c r="I906" s="8"/>
      <c r="M906" s="57"/>
      <c r="N906" s="8"/>
      <c r="O906" s="8"/>
      <c r="P906" s="8"/>
      <c r="Q906" s="8"/>
      <c r="R906" s="8"/>
      <c r="S906" s="8"/>
      <c r="T906" s="8"/>
      <c r="U906" s="8"/>
      <c r="V906" s="8"/>
      <c r="W906" s="8"/>
      <c r="X906" s="8"/>
      <c r="Y906" s="8"/>
      <c r="Z906" s="8"/>
    </row>
    <row r="907">
      <c r="A907" s="8"/>
      <c r="B907" s="8"/>
      <c r="C907" s="8"/>
      <c r="D907" s="8"/>
      <c r="E907" s="8"/>
      <c r="F907" s="8"/>
      <c r="G907" s="8"/>
      <c r="H907" s="8"/>
      <c r="I907" s="8"/>
      <c r="M907" s="57"/>
      <c r="N907" s="8"/>
      <c r="O907" s="8"/>
      <c r="P907" s="8"/>
      <c r="Q907" s="8"/>
      <c r="R907" s="8"/>
      <c r="S907" s="8"/>
      <c r="T907" s="8"/>
      <c r="U907" s="8"/>
      <c r="V907" s="8"/>
      <c r="W907" s="8"/>
      <c r="X907" s="8"/>
      <c r="Y907" s="8"/>
      <c r="Z907" s="8"/>
    </row>
    <row r="908">
      <c r="A908" s="8"/>
      <c r="B908" s="8"/>
      <c r="C908" s="8"/>
      <c r="D908" s="8"/>
      <c r="E908" s="8"/>
      <c r="F908" s="8"/>
      <c r="G908" s="8"/>
      <c r="H908" s="8"/>
      <c r="I908" s="8"/>
      <c r="M908" s="57"/>
      <c r="N908" s="8"/>
      <c r="O908" s="8"/>
      <c r="P908" s="8"/>
      <c r="Q908" s="8"/>
      <c r="R908" s="8"/>
      <c r="S908" s="8"/>
      <c r="T908" s="8"/>
      <c r="U908" s="8"/>
      <c r="V908" s="8"/>
      <c r="W908" s="8"/>
      <c r="X908" s="8"/>
      <c r="Y908" s="8"/>
      <c r="Z908" s="8"/>
    </row>
    <row r="909">
      <c r="A909" s="8"/>
      <c r="B909" s="8"/>
      <c r="C909" s="8"/>
      <c r="D909" s="8"/>
      <c r="E909" s="8"/>
      <c r="F909" s="8"/>
      <c r="G909" s="8"/>
      <c r="H909" s="8"/>
      <c r="I909" s="8"/>
      <c r="M909" s="57"/>
      <c r="N909" s="8"/>
      <c r="O909" s="8"/>
      <c r="P909" s="8"/>
      <c r="Q909" s="8"/>
      <c r="R909" s="8"/>
      <c r="S909" s="8"/>
      <c r="T909" s="8"/>
      <c r="U909" s="8"/>
      <c r="V909" s="8"/>
      <c r="W909" s="8"/>
      <c r="X909" s="8"/>
      <c r="Y909" s="8"/>
      <c r="Z909" s="8"/>
    </row>
    <row r="910">
      <c r="A910" s="8"/>
      <c r="B910" s="8"/>
      <c r="C910" s="8"/>
      <c r="D910" s="8"/>
      <c r="E910" s="8"/>
      <c r="F910" s="8"/>
      <c r="G910" s="8"/>
      <c r="H910" s="8"/>
      <c r="I910" s="8"/>
      <c r="M910" s="57"/>
      <c r="N910" s="8"/>
      <c r="O910" s="8"/>
      <c r="P910" s="8"/>
      <c r="Q910" s="8"/>
      <c r="R910" s="8"/>
      <c r="S910" s="8"/>
      <c r="T910" s="8"/>
      <c r="U910" s="8"/>
      <c r="V910" s="8"/>
      <c r="W910" s="8"/>
      <c r="X910" s="8"/>
      <c r="Y910" s="8"/>
      <c r="Z910" s="8"/>
    </row>
    <row r="911">
      <c r="A911" s="8"/>
      <c r="B911" s="8"/>
      <c r="C911" s="8"/>
      <c r="D911" s="8"/>
      <c r="E911" s="8"/>
      <c r="F911" s="8"/>
      <c r="G911" s="8"/>
      <c r="H911" s="8"/>
      <c r="I911" s="8"/>
      <c r="M911" s="57"/>
      <c r="N911" s="8"/>
      <c r="O911" s="8"/>
      <c r="P911" s="8"/>
      <c r="Q911" s="8"/>
      <c r="R911" s="8"/>
      <c r="S911" s="8"/>
      <c r="T911" s="8"/>
      <c r="U911" s="8"/>
      <c r="V911" s="8"/>
      <c r="W911" s="8"/>
      <c r="X911" s="8"/>
      <c r="Y911" s="8"/>
      <c r="Z911" s="8"/>
    </row>
    <row r="912">
      <c r="A912" s="8"/>
      <c r="B912" s="8"/>
      <c r="C912" s="8"/>
      <c r="D912" s="8"/>
      <c r="E912" s="8"/>
      <c r="F912" s="8"/>
      <c r="G912" s="8"/>
      <c r="H912" s="8"/>
      <c r="I912" s="8"/>
      <c r="M912" s="57"/>
      <c r="N912" s="8"/>
      <c r="O912" s="8"/>
      <c r="P912" s="8"/>
      <c r="Q912" s="8"/>
      <c r="R912" s="8"/>
      <c r="S912" s="8"/>
      <c r="T912" s="8"/>
      <c r="U912" s="8"/>
      <c r="V912" s="8"/>
      <c r="W912" s="8"/>
      <c r="X912" s="8"/>
      <c r="Y912" s="8"/>
      <c r="Z912" s="8"/>
    </row>
    <row r="913">
      <c r="A913" s="8"/>
      <c r="B913" s="8"/>
      <c r="C913" s="8"/>
      <c r="D913" s="8"/>
      <c r="E913" s="8"/>
      <c r="F913" s="8"/>
      <c r="G913" s="8"/>
      <c r="H913" s="8"/>
      <c r="I913" s="8"/>
      <c r="M913" s="57"/>
      <c r="N913" s="8"/>
      <c r="O913" s="8"/>
      <c r="P913" s="8"/>
      <c r="Q913" s="8"/>
      <c r="R913" s="8"/>
      <c r="S913" s="8"/>
      <c r="T913" s="8"/>
      <c r="U913" s="8"/>
      <c r="V913" s="8"/>
      <c r="W913" s="8"/>
      <c r="X913" s="8"/>
      <c r="Y913" s="8"/>
      <c r="Z913" s="8"/>
    </row>
    <row r="914">
      <c r="A914" s="8"/>
      <c r="B914" s="8"/>
      <c r="C914" s="8"/>
      <c r="D914" s="8"/>
      <c r="E914" s="8"/>
      <c r="F914" s="8"/>
      <c r="G914" s="8"/>
      <c r="H914" s="8"/>
      <c r="I914" s="8"/>
      <c r="M914" s="57"/>
      <c r="N914" s="8"/>
      <c r="O914" s="8"/>
      <c r="P914" s="8"/>
      <c r="Q914" s="8"/>
      <c r="R914" s="8"/>
      <c r="S914" s="8"/>
      <c r="T914" s="8"/>
      <c r="U914" s="8"/>
      <c r="V914" s="8"/>
      <c r="W914" s="8"/>
      <c r="X914" s="8"/>
      <c r="Y914" s="8"/>
      <c r="Z914" s="8"/>
    </row>
    <row r="915">
      <c r="A915" s="8"/>
      <c r="B915" s="8"/>
      <c r="C915" s="8"/>
      <c r="D915" s="8"/>
      <c r="E915" s="8"/>
      <c r="F915" s="8"/>
      <c r="G915" s="8"/>
      <c r="H915" s="8"/>
      <c r="I915" s="8"/>
      <c r="M915" s="57"/>
      <c r="N915" s="8"/>
      <c r="O915" s="8"/>
      <c r="P915" s="8"/>
      <c r="Q915" s="8"/>
      <c r="R915" s="8"/>
      <c r="S915" s="8"/>
      <c r="T915" s="8"/>
      <c r="U915" s="8"/>
      <c r="V915" s="8"/>
      <c r="W915" s="8"/>
      <c r="X915" s="8"/>
      <c r="Y915" s="8"/>
      <c r="Z915" s="8"/>
    </row>
    <row r="916">
      <c r="A916" s="8"/>
      <c r="B916" s="8"/>
      <c r="C916" s="8"/>
      <c r="D916" s="8"/>
      <c r="E916" s="8"/>
      <c r="F916" s="8"/>
      <c r="G916" s="8"/>
      <c r="H916" s="8"/>
      <c r="I916" s="8"/>
      <c r="M916" s="57"/>
      <c r="N916" s="8"/>
      <c r="O916" s="8"/>
      <c r="P916" s="8"/>
      <c r="Q916" s="8"/>
      <c r="R916" s="8"/>
      <c r="S916" s="8"/>
      <c r="T916" s="8"/>
      <c r="U916" s="8"/>
      <c r="V916" s="8"/>
      <c r="W916" s="8"/>
      <c r="X916" s="8"/>
      <c r="Y916" s="8"/>
      <c r="Z916" s="8"/>
    </row>
    <row r="917">
      <c r="A917" s="8"/>
      <c r="B917" s="8"/>
      <c r="C917" s="8"/>
      <c r="D917" s="8"/>
      <c r="E917" s="8"/>
      <c r="F917" s="8"/>
      <c r="G917" s="8"/>
      <c r="H917" s="8"/>
      <c r="I917" s="8"/>
      <c r="M917" s="57"/>
      <c r="N917" s="8"/>
      <c r="O917" s="8"/>
      <c r="P917" s="8"/>
      <c r="Q917" s="8"/>
      <c r="R917" s="8"/>
      <c r="S917" s="8"/>
      <c r="T917" s="8"/>
      <c r="U917" s="8"/>
      <c r="V917" s="8"/>
      <c r="W917" s="8"/>
      <c r="X917" s="8"/>
      <c r="Y917" s="8"/>
      <c r="Z917" s="8"/>
    </row>
    <row r="918">
      <c r="A918" s="8"/>
      <c r="B918" s="8"/>
      <c r="C918" s="8"/>
      <c r="D918" s="8"/>
      <c r="E918" s="8"/>
      <c r="F918" s="8"/>
      <c r="G918" s="8"/>
      <c r="H918" s="8"/>
      <c r="I918" s="8"/>
      <c r="M918" s="57"/>
      <c r="N918" s="8"/>
      <c r="O918" s="8"/>
      <c r="P918" s="8"/>
      <c r="Q918" s="8"/>
      <c r="R918" s="8"/>
      <c r="S918" s="8"/>
      <c r="T918" s="8"/>
      <c r="U918" s="8"/>
      <c r="V918" s="8"/>
      <c r="W918" s="8"/>
      <c r="X918" s="8"/>
      <c r="Y918" s="8"/>
      <c r="Z918" s="8"/>
    </row>
    <row r="919">
      <c r="A919" s="8"/>
      <c r="B919" s="8"/>
      <c r="C919" s="8"/>
      <c r="D919" s="8"/>
      <c r="E919" s="8"/>
      <c r="F919" s="8"/>
      <c r="G919" s="8"/>
      <c r="H919" s="8"/>
      <c r="I919" s="8"/>
      <c r="M919" s="57"/>
      <c r="N919" s="8"/>
      <c r="O919" s="8"/>
      <c r="P919" s="8"/>
      <c r="Q919" s="8"/>
      <c r="R919" s="8"/>
      <c r="S919" s="8"/>
      <c r="T919" s="8"/>
      <c r="U919" s="8"/>
      <c r="V919" s="8"/>
      <c r="W919" s="8"/>
      <c r="X919" s="8"/>
      <c r="Y919" s="8"/>
      <c r="Z919" s="8"/>
    </row>
    <row r="920">
      <c r="A920" s="8"/>
      <c r="B920" s="8"/>
      <c r="C920" s="8"/>
      <c r="D920" s="8"/>
      <c r="E920" s="8"/>
      <c r="F920" s="8"/>
      <c r="G920" s="8"/>
      <c r="H920" s="8"/>
      <c r="I920" s="8"/>
      <c r="M920" s="57"/>
      <c r="N920" s="8"/>
      <c r="O920" s="8"/>
      <c r="P920" s="8"/>
      <c r="Q920" s="8"/>
      <c r="R920" s="8"/>
      <c r="S920" s="8"/>
      <c r="T920" s="8"/>
      <c r="U920" s="8"/>
      <c r="V920" s="8"/>
      <c r="W920" s="8"/>
      <c r="X920" s="8"/>
      <c r="Y920" s="8"/>
      <c r="Z920" s="8"/>
    </row>
    <row r="921">
      <c r="A921" s="8"/>
      <c r="B921" s="8"/>
      <c r="C921" s="8"/>
      <c r="D921" s="8"/>
      <c r="E921" s="8"/>
      <c r="F921" s="8"/>
      <c r="G921" s="8"/>
      <c r="H921" s="8"/>
      <c r="I921" s="8"/>
      <c r="M921" s="57"/>
      <c r="N921" s="8"/>
      <c r="O921" s="8"/>
      <c r="P921" s="8"/>
      <c r="Q921" s="8"/>
      <c r="R921" s="8"/>
      <c r="S921" s="8"/>
      <c r="T921" s="8"/>
      <c r="U921" s="8"/>
      <c r="V921" s="8"/>
      <c r="W921" s="8"/>
      <c r="X921" s="8"/>
      <c r="Y921" s="8"/>
      <c r="Z921" s="8"/>
    </row>
    <row r="922">
      <c r="A922" s="8"/>
      <c r="B922" s="8"/>
      <c r="C922" s="8"/>
      <c r="D922" s="8"/>
      <c r="E922" s="8"/>
      <c r="F922" s="8"/>
      <c r="G922" s="8"/>
      <c r="H922" s="8"/>
      <c r="I922" s="8"/>
      <c r="M922" s="57"/>
      <c r="N922" s="8"/>
      <c r="O922" s="8"/>
      <c r="P922" s="8"/>
      <c r="Q922" s="8"/>
      <c r="R922" s="8"/>
      <c r="S922" s="8"/>
      <c r="T922" s="8"/>
      <c r="U922" s="8"/>
      <c r="V922" s="8"/>
      <c r="W922" s="8"/>
      <c r="X922" s="8"/>
      <c r="Y922" s="8"/>
      <c r="Z922" s="8"/>
    </row>
    <row r="923">
      <c r="A923" s="8"/>
      <c r="B923" s="8"/>
      <c r="C923" s="8"/>
      <c r="D923" s="8"/>
      <c r="E923" s="8"/>
      <c r="F923" s="8"/>
      <c r="G923" s="8"/>
      <c r="H923" s="8"/>
      <c r="I923" s="8"/>
      <c r="M923" s="57"/>
      <c r="N923" s="8"/>
      <c r="O923" s="8"/>
      <c r="P923" s="8"/>
      <c r="Q923" s="8"/>
      <c r="R923" s="8"/>
      <c r="S923" s="8"/>
      <c r="T923" s="8"/>
      <c r="U923" s="8"/>
      <c r="V923" s="8"/>
      <c r="W923" s="8"/>
      <c r="X923" s="8"/>
      <c r="Y923" s="8"/>
      <c r="Z923" s="8"/>
    </row>
    <row r="924">
      <c r="A924" s="8"/>
      <c r="B924" s="8"/>
      <c r="C924" s="8"/>
      <c r="D924" s="8"/>
      <c r="E924" s="8"/>
      <c r="F924" s="8"/>
      <c r="G924" s="8"/>
      <c r="H924" s="8"/>
      <c r="I924" s="8"/>
      <c r="M924" s="57"/>
      <c r="N924" s="8"/>
      <c r="O924" s="8"/>
      <c r="P924" s="8"/>
      <c r="Q924" s="8"/>
      <c r="R924" s="8"/>
      <c r="S924" s="8"/>
      <c r="T924" s="8"/>
      <c r="U924" s="8"/>
      <c r="V924" s="8"/>
      <c r="W924" s="8"/>
      <c r="X924" s="8"/>
      <c r="Y924" s="8"/>
      <c r="Z924" s="8"/>
    </row>
    <row r="925">
      <c r="A925" s="8"/>
      <c r="B925" s="8"/>
      <c r="C925" s="8"/>
      <c r="D925" s="8"/>
      <c r="E925" s="8"/>
      <c r="F925" s="8"/>
      <c r="G925" s="8"/>
      <c r="H925" s="8"/>
      <c r="I925" s="8"/>
      <c r="M925" s="57"/>
      <c r="N925" s="8"/>
      <c r="O925" s="8"/>
      <c r="P925" s="8"/>
      <c r="Q925" s="8"/>
      <c r="R925" s="8"/>
      <c r="S925" s="8"/>
      <c r="T925" s="8"/>
      <c r="U925" s="8"/>
      <c r="V925" s="8"/>
      <c r="W925" s="8"/>
      <c r="X925" s="8"/>
      <c r="Y925" s="8"/>
      <c r="Z925" s="8"/>
    </row>
    <row r="926">
      <c r="A926" s="8"/>
      <c r="B926" s="8"/>
      <c r="C926" s="8"/>
      <c r="D926" s="8"/>
      <c r="E926" s="8"/>
      <c r="F926" s="8"/>
      <c r="G926" s="8"/>
      <c r="H926" s="8"/>
      <c r="I926" s="8"/>
      <c r="M926" s="57"/>
      <c r="N926" s="8"/>
      <c r="O926" s="8"/>
      <c r="P926" s="8"/>
      <c r="Q926" s="8"/>
      <c r="R926" s="8"/>
      <c r="S926" s="8"/>
      <c r="T926" s="8"/>
      <c r="U926" s="8"/>
      <c r="V926" s="8"/>
      <c r="W926" s="8"/>
      <c r="X926" s="8"/>
      <c r="Y926" s="8"/>
      <c r="Z926" s="8"/>
    </row>
    <row r="927">
      <c r="A927" s="8"/>
      <c r="B927" s="8"/>
      <c r="C927" s="8"/>
      <c r="D927" s="8"/>
      <c r="E927" s="8"/>
      <c r="F927" s="8"/>
      <c r="G927" s="8"/>
      <c r="H927" s="8"/>
      <c r="I927" s="8"/>
      <c r="M927" s="57"/>
      <c r="N927" s="8"/>
      <c r="O927" s="8"/>
      <c r="P927" s="8"/>
      <c r="Q927" s="8"/>
      <c r="R927" s="8"/>
      <c r="S927" s="8"/>
      <c r="T927" s="8"/>
      <c r="U927" s="8"/>
      <c r="V927" s="8"/>
      <c r="W927" s="8"/>
      <c r="X927" s="8"/>
      <c r="Y927" s="8"/>
      <c r="Z927" s="8"/>
    </row>
    <row r="928">
      <c r="A928" s="8"/>
      <c r="B928" s="8"/>
      <c r="C928" s="8"/>
      <c r="D928" s="8"/>
      <c r="E928" s="8"/>
      <c r="F928" s="8"/>
      <c r="G928" s="8"/>
      <c r="H928" s="8"/>
      <c r="I928" s="8"/>
      <c r="M928" s="57"/>
      <c r="N928" s="8"/>
      <c r="O928" s="8"/>
      <c r="P928" s="8"/>
      <c r="Q928" s="8"/>
      <c r="R928" s="8"/>
      <c r="S928" s="8"/>
      <c r="T928" s="8"/>
      <c r="U928" s="8"/>
      <c r="V928" s="8"/>
      <c r="W928" s="8"/>
      <c r="X928" s="8"/>
      <c r="Y928" s="8"/>
      <c r="Z928" s="8"/>
    </row>
    <row r="929">
      <c r="A929" s="8"/>
      <c r="B929" s="8"/>
      <c r="C929" s="8"/>
      <c r="D929" s="8"/>
      <c r="E929" s="8"/>
      <c r="F929" s="8"/>
      <c r="G929" s="8"/>
      <c r="H929" s="8"/>
      <c r="I929" s="8"/>
      <c r="M929" s="57"/>
      <c r="N929" s="8"/>
      <c r="O929" s="8"/>
      <c r="P929" s="8"/>
      <c r="Q929" s="8"/>
      <c r="R929" s="8"/>
      <c r="S929" s="8"/>
      <c r="T929" s="8"/>
      <c r="U929" s="8"/>
      <c r="V929" s="8"/>
      <c r="W929" s="8"/>
      <c r="X929" s="8"/>
      <c r="Y929" s="8"/>
      <c r="Z929" s="8"/>
    </row>
    <row r="930">
      <c r="A930" s="8"/>
      <c r="B930" s="8"/>
      <c r="C930" s="8"/>
      <c r="D930" s="8"/>
      <c r="E930" s="8"/>
      <c r="F930" s="8"/>
      <c r="G930" s="8"/>
      <c r="H930" s="8"/>
      <c r="I930" s="8"/>
      <c r="M930" s="57"/>
      <c r="N930" s="8"/>
      <c r="O930" s="8"/>
      <c r="P930" s="8"/>
      <c r="Q930" s="8"/>
      <c r="R930" s="8"/>
      <c r="S930" s="8"/>
      <c r="T930" s="8"/>
      <c r="U930" s="8"/>
      <c r="V930" s="8"/>
      <c r="W930" s="8"/>
      <c r="X930" s="8"/>
      <c r="Y930" s="8"/>
      <c r="Z930" s="8"/>
    </row>
    <row r="931">
      <c r="A931" s="8"/>
      <c r="B931" s="8"/>
      <c r="C931" s="8"/>
      <c r="D931" s="8"/>
      <c r="E931" s="8"/>
      <c r="F931" s="8"/>
      <c r="G931" s="8"/>
      <c r="H931" s="8"/>
      <c r="I931" s="8"/>
      <c r="M931" s="57"/>
      <c r="N931" s="8"/>
      <c r="O931" s="8"/>
      <c r="P931" s="8"/>
      <c r="Q931" s="8"/>
      <c r="R931" s="8"/>
      <c r="S931" s="8"/>
      <c r="T931" s="8"/>
      <c r="U931" s="8"/>
      <c r="V931" s="8"/>
      <c r="W931" s="8"/>
      <c r="X931" s="8"/>
      <c r="Y931" s="8"/>
      <c r="Z931" s="8"/>
    </row>
    <row r="932">
      <c r="A932" s="8"/>
      <c r="B932" s="8"/>
      <c r="C932" s="8"/>
      <c r="D932" s="8"/>
      <c r="E932" s="8"/>
      <c r="F932" s="8"/>
      <c r="G932" s="8"/>
      <c r="H932" s="8"/>
      <c r="I932" s="8"/>
      <c r="M932" s="57"/>
      <c r="N932" s="8"/>
      <c r="O932" s="8"/>
      <c r="P932" s="8"/>
      <c r="Q932" s="8"/>
      <c r="R932" s="8"/>
      <c r="S932" s="8"/>
      <c r="T932" s="8"/>
      <c r="U932" s="8"/>
      <c r="V932" s="8"/>
      <c r="W932" s="8"/>
      <c r="X932" s="8"/>
      <c r="Y932" s="8"/>
      <c r="Z932" s="8"/>
    </row>
    <row r="933">
      <c r="A933" s="8"/>
      <c r="B933" s="8"/>
      <c r="C933" s="8"/>
      <c r="D933" s="8"/>
      <c r="E933" s="8"/>
      <c r="F933" s="8"/>
      <c r="G933" s="8"/>
      <c r="H933" s="8"/>
      <c r="I933" s="8"/>
      <c r="M933" s="57"/>
      <c r="N933" s="8"/>
      <c r="O933" s="8"/>
      <c r="P933" s="8"/>
      <c r="Q933" s="8"/>
      <c r="R933" s="8"/>
      <c r="S933" s="8"/>
      <c r="T933" s="8"/>
      <c r="U933" s="8"/>
      <c r="V933" s="8"/>
      <c r="W933" s="8"/>
      <c r="X933" s="8"/>
      <c r="Y933" s="8"/>
      <c r="Z933" s="8"/>
    </row>
    <row r="934">
      <c r="A934" s="8"/>
      <c r="B934" s="8"/>
      <c r="C934" s="8"/>
      <c r="D934" s="8"/>
      <c r="E934" s="8"/>
      <c r="F934" s="8"/>
      <c r="G934" s="8"/>
      <c r="H934" s="8"/>
      <c r="I934" s="8"/>
      <c r="M934" s="57"/>
      <c r="N934" s="8"/>
      <c r="O934" s="8"/>
      <c r="P934" s="8"/>
      <c r="Q934" s="8"/>
      <c r="R934" s="8"/>
      <c r="S934" s="8"/>
      <c r="T934" s="8"/>
      <c r="U934" s="8"/>
      <c r="V934" s="8"/>
      <c r="W934" s="8"/>
      <c r="X934" s="8"/>
      <c r="Y934" s="8"/>
      <c r="Z934" s="8"/>
    </row>
    <row r="935">
      <c r="A935" s="8"/>
      <c r="B935" s="8"/>
      <c r="C935" s="8"/>
      <c r="D935" s="8"/>
      <c r="E935" s="8"/>
      <c r="F935" s="8"/>
      <c r="G935" s="8"/>
      <c r="H935" s="8"/>
      <c r="I935" s="8"/>
      <c r="M935" s="57"/>
      <c r="N935" s="8"/>
      <c r="O935" s="8"/>
      <c r="P935" s="8"/>
      <c r="Q935" s="8"/>
      <c r="R935" s="8"/>
      <c r="S935" s="8"/>
      <c r="T935" s="8"/>
      <c r="U935" s="8"/>
      <c r="V935" s="8"/>
      <c r="W935" s="8"/>
      <c r="X935" s="8"/>
      <c r="Y935" s="8"/>
      <c r="Z935" s="8"/>
    </row>
    <row r="936">
      <c r="A936" s="8"/>
      <c r="B936" s="8"/>
      <c r="C936" s="8"/>
      <c r="D936" s="8"/>
      <c r="E936" s="8"/>
      <c r="F936" s="8"/>
      <c r="G936" s="8"/>
      <c r="H936" s="8"/>
      <c r="I936" s="8"/>
      <c r="M936" s="57"/>
      <c r="N936" s="8"/>
      <c r="O936" s="8"/>
      <c r="P936" s="8"/>
      <c r="Q936" s="8"/>
      <c r="R936" s="8"/>
      <c r="S936" s="8"/>
      <c r="T936" s="8"/>
      <c r="U936" s="8"/>
      <c r="V936" s="8"/>
      <c r="W936" s="8"/>
      <c r="X936" s="8"/>
      <c r="Y936" s="8"/>
      <c r="Z936" s="8"/>
    </row>
    <row r="937">
      <c r="A937" s="8"/>
      <c r="B937" s="8"/>
      <c r="C937" s="8"/>
      <c r="D937" s="8"/>
      <c r="E937" s="8"/>
      <c r="F937" s="8"/>
      <c r="G937" s="8"/>
      <c r="H937" s="8"/>
      <c r="I937" s="8"/>
      <c r="M937" s="57"/>
      <c r="N937" s="8"/>
      <c r="O937" s="8"/>
      <c r="P937" s="8"/>
      <c r="Q937" s="8"/>
      <c r="R937" s="8"/>
      <c r="S937" s="8"/>
      <c r="T937" s="8"/>
      <c r="U937" s="8"/>
      <c r="V937" s="8"/>
      <c r="W937" s="8"/>
      <c r="X937" s="8"/>
      <c r="Y937" s="8"/>
      <c r="Z937" s="8"/>
    </row>
    <row r="938">
      <c r="A938" s="8"/>
      <c r="B938" s="8"/>
      <c r="C938" s="8"/>
      <c r="D938" s="8"/>
      <c r="E938" s="8"/>
      <c r="F938" s="8"/>
      <c r="G938" s="8"/>
      <c r="H938" s="8"/>
      <c r="I938" s="8"/>
      <c r="M938" s="57"/>
      <c r="N938" s="8"/>
      <c r="O938" s="8"/>
      <c r="P938" s="8"/>
      <c r="Q938" s="8"/>
      <c r="R938" s="8"/>
      <c r="S938" s="8"/>
      <c r="T938" s="8"/>
      <c r="U938" s="8"/>
      <c r="V938" s="8"/>
      <c r="W938" s="8"/>
      <c r="X938" s="8"/>
      <c r="Y938" s="8"/>
      <c r="Z938" s="8"/>
    </row>
    <row r="939">
      <c r="A939" s="8"/>
      <c r="B939" s="8"/>
      <c r="C939" s="8"/>
      <c r="D939" s="8"/>
      <c r="E939" s="8"/>
      <c r="F939" s="8"/>
      <c r="G939" s="8"/>
      <c r="H939" s="8"/>
      <c r="I939" s="8"/>
      <c r="M939" s="57"/>
      <c r="N939" s="8"/>
      <c r="O939" s="8"/>
      <c r="P939" s="8"/>
      <c r="Q939" s="8"/>
      <c r="R939" s="8"/>
      <c r="S939" s="8"/>
      <c r="T939" s="8"/>
      <c r="U939" s="8"/>
      <c r="V939" s="8"/>
      <c r="W939" s="8"/>
      <c r="X939" s="8"/>
      <c r="Y939" s="8"/>
      <c r="Z939" s="8"/>
    </row>
    <row r="940">
      <c r="A940" s="8"/>
      <c r="B940" s="8"/>
      <c r="C940" s="8"/>
      <c r="D940" s="8"/>
      <c r="E940" s="8"/>
      <c r="F940" s="8"/>
      <c r="G940" s="8"/>
      <c r="H940" s="8"/>
      <c r="I940" s="8"/>
      <c r="M940" s="57"/>
      <c r="N940" s="8"/>
      <c r="O940" s="8"/>
      <c r="P940" s="8"/>
      <c r="Q940" s="8"/>
      <c r="R940" s="8"/>
      <c r="S940" s="8"/>
      <c r="T940" s="8"/>
      <c r="U940" s="8"/>
      <c r="V940" s="8"/>
      <c r="W940" s="8"/>
      <c r="X940" s="8"/>
      <c r="Y940" s="8"/>
      <c r="Z940" s="8"/>
    </row>
    <row r="941">
      <c r="A941" s="8"/>
      <c r="B941" s="8"/>
      <c r="C941" s="8"/>
      <c r="D941" s="8"/>
      <c r="E941" s="8"/>
      <c r="F941" s="8"/>
      <c r="G941" s="8"/>
      <c r="H941" s="8"/>
      <c r="I941" s="8"/>
      <c r="M941" s="57"/>
      <c r="N941" s="8"/>
      <c r="O941" s="8"/>
      <c r="P941" s="8"/>
      <c r="Q941" s="8"/>
      <c r="R941" s="8"/>
      <c r="S941" s="8"/>
      <c r="T941" s="8"/>
      <c r="U941" s="8"/>
      <c r="V941" s="8"/>
      <c r="W941" s="8"/>
      <c r="X941" s="8"/>
      <c r="Y941" s="8"/>
      <c r="Z941" s="8"/>
    </row>
    <row r="942">
      <c r="A942" s="8"/>
      <c r="B942" s="8"/>
      <c r="C942" s="8"/>
      <c r="D942" s="8"/>
      <c r="E942" s="8"/>
      <c r="F942" s="8"/>
      <c r="G942" s="8"/>
      <c r="H942" s="8"/>
      <c r="I942" s="8"/>
      <c r="M942" s="57"/>
      <c r="N942" s="8"/>
      <c r="O942" s="8"/>
      <c r="P942" s="8"/>
      <c r="Q942" s="8"/>
      <c r="R942" s="8"/>
      <c r="S942" s="8"/>
      <c r="T942" s="8"/>
      <c r="U942" s="8"/>
      <c r="V942" s="8"/>
      <c r="W942" s="8"/>
      <c r="X942" s="8"/>
      <c r="Y942" s="8"/>
      <c r="Z942" s="8"/>
    </row>
    <row r="943">
      <c r="A943" s="8"/>
      <c r="B943" s="8"/>
      <c r="C943" s="8"/>
      <c r="D943" s="8"/>
      <c r="E943" s="8"/>
      <c r="F943" s="8"/>
      <c r="G943" s="8"/>
      <c r="H943" s="8"/>
      <c r="I943" s="8"/>
      <c r="M943" s="57"/>
      <c r="N943" s="8"/>
      <c r="O943" s="8"/>
      <c r="P943" s="8"/>
      <c r="Q943" s="8"/>
      <c r="R943" s="8"/>
      <c r="S943" s="8"/>
      <c r="T943" s="8"/>
      <c r="U943" s="8"/>
      <c r="V943" s="8"/>
      <c r="W943" s="8"/>
      <c r="X943" s="8"/>
      <c r="Y943" s="8"/>
      <c r="Z943" s="8"/>
    </row>
    <row r="944">
      <c r="A944" s="8"/>
      <c r="B944" s="8"/>
      <c r="C944" s="8"/>
      <c r="D944" s="8"/>
      <c r="E944" s="8"/>
      <c r="F944" s="8"/>
      <c r="G944" s="8"/>
      <c r="H944" s="8"/>
      <c r="I944" s="8"/>
      <c r="M944" s="57"/>
      <c r="N944" s="8"/>
      <c r="O944" s="8"/>
      <c r="P944" s="8"/>
      <c r="Q944" s="8"/>
      <c r="R944" s="8"/>
      <c r="S944" s="8"/>
      <c r="T944" s="8"/>
      <c r="U944" s="8"/>
      <c r="V944" s="8"/>
      <c r="W944" s="8"/>
      <c r="X944" s="8"/>
      <c r="Y944" s="8"/>
      <c r="Z944" s="8"/>
    </row>
    <row r="945">
      <c r="A945" s="8"/>
      <c r="B945" s="8"/>
      <c r="C945" s="8"/>
      <c r="D945" s="8"/>
      <c r="E945" s="8"/>
      <c r="F945" s="8"/>
      <c r="G945" s="8"/>
      <c r="H945" s="8"/>
      <c r="I945" s="8"/>
      <c r="M945" s="57"/>
      <c r="N945" s="8"/>
      <c r="O945" s="8"/>
      <c r="P945" s="8"/>
      <c r="Q945" s="8"/>
      <c r="R945" s="8"/>
      <c r="S945" s="8"/>
      <c r="T945" s="8"/>
      <c r="U945" s="8"/>
      <c r="V945" s="8"/>
      <c r="W945" s="8"/>
      <c r="X945" s="8"/>
      <c r="Y945" s="8"/>
      <c r="Z945" s="8"/>
    </row>
    <row r="946">
      <c r="A946" s="8"/>
      <c r="B946" s="8"/>
      <c r="C946" s="8"/>
      <c r="D946" s="8"/>
      <c r="E946" s="8"/>
      <c r="F946" s="8"/>
      <c r="G946" s="8"/>
      <c r="H946" s="8"/>
      <c r="I946" s="8"/>
      <c r="M946" s="57"/>
      <c r="N946" s="8"/>
      <c r="O946" s="8"/>
      <c r="P946" s="8"/>
      <c r="Q946" s="8"/>
      <c r="R946" s="8"/>
      <c r="S946" s="8"/>
      <c r="T946" s="8"/>
      <c r="U946" s="8"/>
      <c r="V946" s="8"/>
      <c r="W946" s="8"/>
      <c r="X946" s="8"/>
      <c r="Y946" s="8"/>
      <c r="Z946" s="8"/>
    </row>
    <row r="947">
      <c r="A947" s="8"/>
      <c r="B947" s="8"/>
      <c r="C947" s="8"/>
      <c r="D947" s="8"/>
      <c r="E947" s="8"/>
      <c r="F947" s="8"/>
      <c r="G947" s="8"/>
      <c r="H947" s="8"/>
      <c r="I947" s="8"/>
      <c r="M947" s="57"/>
      <c r="N947" s="8"/>
      <c r="O947" s="8"/>
      <c r="P947" s="8"/>
      <c r="Q947" s="8"/>
      <c r="R947" s="8"/>
      <c r="S947" s="8"/>
      <c r="T947" s="8"/>
      <c r="U947" s="8"/>
      <c r="V947" s="8"/>
      <c r="W947" s="8"/>
      <c r="X947" s="8"/>
      <c r="Y947" s="8"/>
      <c r="Z947" s="8"/>
    </row>
    <row r="948">
      <c r="A948" s="8"/>
      <c r="B948" s="8"/>
      <c r="C948" s="8"/>
      <c r="D948" s="8"/>
      <c r="E948" s="8"/>
      <c r="F948" s="8"/>
      <c r="G948" s="8"/>
      <c r="H948" s="8"/>
      <c r="I948" s="8"/>
      <c r="M948" s="57"/>
      <c r="N948" s="8"/>
      <c r="O948" s="8"/>
      <c r="P948" s="8"/>
      <c r="Q948" s="8"/>
      <c r="R948" s="8"/>
      <c r="S948" s="8"/>
      <c r="T948" s="8"/>
      <c r="U948" s="8"/>
      <c r="V948" s="8"/>
      <c r="W948" s="8"/>
      <c r="X948" s="8"/>
      <c r="Y948" s="8"/>
      <c r="Z948" s="8"/>
    </row>
    <row r="949">
      <c r="A949" s="8"/>
      <c r="B949" s="8"/>
      <c r="C949" s="8"/>
      <c r="D949" s="8"/>
      <c r="E949" s="8"/>
      <c r="F949" s="8"/>
      <c r="G949" s="8"/>
      <c r="H949" s="8"/>
      <c r="I949" s="8"/>
      <c r="M949" s="57"/>
      <c r="N949" s="8"/>
      <c r="O949" s="8"/>
      <c r="P949" s="8"/>
      <c r="Q949" s="8"/>
      <c r="R949" s="8"/>
      <c r="S949" s="8"/>
      <c r="T949" s="8"/>
      <c r="U949" s="8"/>
      <c r="V949" s="8"/>
      <c r="W949" s="8"/>
      <c r="X949" s="8"/>
      <c r="Y949" s="8"/>
      <c r="Z949" s="8"/>
    </row>
    <row r="950">
      <c r="A950" s="8"/>
      <c r="B950" s="8"/>
      <c r="C950" s="8"/>
      <c r="D950" s="8"/>
      <c r="E950" s="8"/>
      <c r="F950" s="8"/>
      <c r="G950" s="8"/>
      <c r="H950" s="8"/>
      <c r="I950" s="8"/>
      <c r="M950" s="57"/>
      <c r="N950" s="8"/>
      <c r="O950" s="8"/>
      <c r="P950" s="8"/>
      <c r="Q950" s="8"/>
      <c r="R950" s="8"/>
      <c r="S950" s="8"/>
      <c r="T950" s="8"/>
      <c r="U950" s="8"/>
      <c r="V950" s="8"/>
      <c r="W950" s="8"/>
      <c r="X950" s="8"/>
      <c r="Y950" s="8"/>
      <c r="Z950" s="8"/>
    </row>
    <row r="951">
      <c r="A951" s="8"/>
      <c r="B951" s="8"/>
      <c r="C951" s="8"/>
      <c r="D951" s="8"/>
      <c r="E951" s="8"/>
      <c r="F951" s="8"/>
      <c r="G951" s="8"/>
      <c r="H951" s="8"/>
      <c r="I951" s="8"/>
      <c r="M951" s="57"/>
      <c r="N951" s="8"/>
      <c r="O951" s="8"/>
      <c r="P951" s="8"/>
      <c r="Q951" s="8"/>
      <c r="R951" s="8"/>
      <c r="S951" s="8"/>
      <c r="T951" s="8"/>
      <c r="U951" s="8"/>
      <c r="V951" s="8"/>
      <c r="W951" s="8"/>
      <c r="X951" s="8"/>
      <c r="Y951" s="8"/>
      <c r="Z951" s="8"/>
    </row>
    <row r="952">
      <c r="A952" s="8"/>
      <c r="B952" s="8"/>
      <c r="C952" s="8"/>
      <c r="D952" s="8"/>
      <c r="E952" s="8"/>
      <c r="F952" s="8"/>
      <c r="G952" s="8"/>
      <c r="H952" s="8"/>
      <c r="I952" s="8"/>
      <c r="M952" s="57"/>
      <c r="N952" s="8"/>
      <c r="O952" s="8"/>
      <c r="P952" s="8"/>
      <c r="Q952" s="8"/>
      <c r="R952" s="8"/>
      <c r="S952" s="8"/>
      <c r="T952" s="8"/>
      <c r="U952" s="8"/>
      <c r="V952" s="8"/>
      <c r="W952" s="8"/>
      <c r="X952" s="8"/>
      <c r="Y952" s="8"/>
      <c r="Z952" s="8"/>
    </row>
    <row r="953">
      <c r="A953" s="8"/>
      <c r="B953" s="8"/>
      <c r="C953" s="8"/>
      <c r="D953" s="8"/>
      <c r="E953" s="8"/>
      <c r="F953" s="8"/>
      <c r="G953" s="8"/>
      <c r="H953" s="8"/>
      <c r="I953" s="8"/>
      <c r="M953" s="57"/>
      <c r="N953" s="8"/>
      <c r="O953" s="8"/>
      <c r="P953" s="8"/>
      <c r="Q953" s="8"/>
      <c r="R953" s="8"/>
      <c r="S953" s="8"/>
      <c r="T953" s="8"/>
      <c r="U953" s="8"/>
      <c r="V953" s="8"/>
      <c r="W953" s="8"/>
      <c r="X953" s="8"/>
      <c r="Y953" s="8"/>
      <c r="Z953" s="8"/>
    </row>
    <row r="954">
      <c r="A954" s="8"/>
      <c r="B954" s="8"/>
      <c r="C954" s="8"/>
      <c r="D954" s="8"/>
      <c r="E954" s="8"/>
      <c r="F954" s="8"/>
      <c r="G954" s="8"/>
      <c r="H954" s="8"/>
      <c r="I954" s="8"/>
      <c r="M954" s="57"/>
      <c r="N954" s="8"/>
      <c r="O954" s="8"/>
      <c r="P954" s="8"/>
      <c r="Q954" s="8"/>
      <c r="R954" s="8"/>
      <c r="S954" s="8"/>
      <c r="T954" s="8"/>
      <c r="U954" s="8"/>
      <c r="V954" s="8"/>
      <c r="W954" s="8"/>
      <c r="X954" s="8"/>
      <c r="Y954" s="8"/>
      <c r="Z954" s="8"/>
    </row>
    <row r="955">
      <c r="A955" s="8"/>
      <c r="B955" s="8"/>
      <c r="C955" s="8"/>
      <c r="D955" s="8"/>
      <c r="E955" s="8"/>
      <c r="F955" s="8"/>
      <c r="G955" s="8"/>
      <c r="H955" s="8"/>
      <c r="I955" s="8"/>
      <c r="M955" s="57"/>
      <c r="N955" s="8"/>
      <c r="O955" s="8"/>
      <c r="P955" s="8"/>
      <c r="Q955" s="8"/>
      <c r="R955" s="8"/>
      <c r="S955" s="8"/>
      <c r="T955" s="8"/>
      <c r="U955" s="8"/>
      <c r="V955" s="8"/>
      <c r="W955" s="8"/>
      <c r="X955" s="8"/>
      <c r="Y955" s="8"/>
      <c r="Z955" s="8"/>
    </row>
    <row r="956">
      <c r="A956" s="8"/>
      <c r="B956" s="8"/>
      <c r="C956" s="8"/>
      <c r="D956" s="8"/>
      <c r="E956" s="8"/>
      <c r="F956" s="8"/>
      <c r="G956" s="8"/>
      <c r="H956" s="8"/>
      <c r="I956" s="8"/>
      <c r="M956" s="57"/>
      <c r="N956" s="8"/>
      <c r="O956" s="8"/>
      <c r="P956" s="8"/>
      <c r="Q956" s="8"/>
      <c r="R956" s="8"/>
      <c r="S956" s="8"/>
      <c r="T956" s="8"/>
      <c r="U956" s="8"/>
      <c r="V956" s="8"/>
      <c r="W956" s="8"/>
      <c r="X956" s="8"/>
      <c r="Y956" s="8"/>
      <c r="Z956" s="8"/>
    </row>
    <row r="957">
      <c r="A957" s="8"/>
      <c r="B957" s="8"/>
      <c r="C957" s="8"/>
      <c r="D957" s="8"/>
      <c r="E957" s="8"/>
      <c r="F957" s="8"/>
      <c r="G957" s="8"/>
      <c r="H957" s="8"/>
      <c r="I957" s="8"/>
      <c r="M957" s="57"/>
      <c r="N957" s="8"/>
      <c r="O957" s="8"/>
      <c r="P957" s="8"/>
      <c r="Q957" s="8"/>
      <c r="R957" s="8"/>
      <c r="S957" s="8"/>
      <c r="T957" s="8"/>
      <c r="U957" s="8"/>
      <c r="V957" s="8"/>
      <c r="W957" s="8"/>
      <c r="X957" s="8"/>
      <c r="Y957" s="8"/>
      <c r="Z957" s="8"/>
    </row>
    <row r="958">
      <c r="A958" s="8"/>
      <c r="B958" s="8"/>
      <c r="C958" s="8"/>
      <c r="D958" s="8"/>
      <c r="E958" s="8"/>
      <c r="F958" s="8"/>
      <c r="G958" s="8"/>
      <c r="H958" s="8"/>
      <c r="I958" s="8"/>
      <c r="M958" s="57"/>
      <c r="N958" s="8"/>
      <c r="O958" s="8"/>
      <c r="P958" s="8"/>
      <c r="Q958" s="8"/>
      <c r="R958" s="8"/>
      <c r="S958" s="8"/>
      <c r="T958" s="8"/>
      <c r="U958" s="8"/>
      <c r="V958" s="8"/>
      <c r="W958" s="8"/>
      <c r="X958" s="8"/>
      <c r="Y958" s="8"/>
      <c r="Z958" s="8"/>
    </row>
    <row r="959">
      <c r="A959" s="8"/>
      <c r="B959" s="8"/>
      <c r="C959" s="8"/>
      <c r="D959" s="8"/>
      <c r="E959" s="8"/>
      <c r="F959" s="8"/>
      <c r="G959" s="8"/>
      <c r="H959" s="8"/>
      <c r="I959" s="8"/>
      <c r="M959" s="57"/>
      <c r="N959" s="8"/>
      <c r="O959" s="8"/>
      <c r="P959" s="8"/>
      <c r="Q959" s="8"/>
      <c r="R959" s="8"/>
      <c r="S959" s="8"/>
      <c r="T959" s="8"/>
      <c r="U959" s="8"/>
      <c r="V959" s="8"/>
      <c r="W959" s="8"/>
      <c r="X959" s="8"/>
      <c r="Y959" s="8"/>
      <c r="Z959" s="8"/>
    </row>
    <row r="960">
      <c r="A960" s="8"/>
      <c r="B960" s="8"/>
      <c r="C960" s="8"/>
      <c r="D960" s="8"/>
      <c r="E960" s="8"/>
      <c r="F960" s="8"/>
      <c r="G960" s="8"/>
      <c r="H960" s="8"/>
      <c r="I960" s="8"/>
      <c r="M960" s="57"/>
      <c r="N960" s="8"/>
      <c r="O960" s="8"/>
      <c r="P960" s="8"/>
      <c r="Q960" s="8"/>
      <c r="R960" s="8"/>
      <c r="S960" s="8"/>
      <c r="T960" s="8"/>
      <c r="U960" s="8"/>
      <c r="V960" s="8"/>
      <c r="W960" s="8"/>
      <c r="X960" s="8"/>
      <c r="Y960" s="8"/>
      <c r="Z960" s="8"/>
    </row>
    <row r="961">
      <c r="A961" s="8"/>
      <c r="B961" s="8"/>
      <c r="C961" s="8"/>
      <c r="D961" s="8"/>
      <c r="E961" s="8"/>
      <c r="F961" s="8"/>
      <c r="G961" s="8"/>
      <c r="H961" s="8"/>
      <c r="I961" s="8"/>
      <c r="M961" s="57"/>
      <c r="N961" s="8"/>
      <c r="O961" s="8"/>
      <c r="P961" s="8"/>
      <c r="Q961" s="8"/>
      <c r="R961" s="8"/>
      <c r="S961" s="8"/>
      <c r="T961" s="8"/>
      <c r="U961" s="8"/>
      <c r="V961" s="8"/>
      <c r="W961" s="8"/>
      <c r="X961" s="8"/>
      <c r="Y961" s="8"/>
      <c r="Z961" s="8"/>
    </row>
    <row r="962">
      <c r="A962" s="8"/>
      <c r="B962" s="8"/>
      <c r="C962" s="8"/>
      <c r="D962" s="8"/>
      <c r="E962" s="8"/>
      <c r="F962" s="8"/>
      <c r="G962" s="8"/>
      <c r="H962" s="8"/>
      <c r="I962" s="8"/>
      <c r="M962" s="57"/>
      <c r="N962" s="8"/>
      <c r="O962" s="8"/>
      <c r="P962" s="8"/>
      <c r="Q962" s="8"/>
      <c r="R962" s="8"/>
      <c r="S962" s="8"/>
      <c r="T962" s="8"/>
      <c r="U962" s="8"/>
      <c r="V962" s="8"/>
      <c r="W962" s="8"/>
      <c r="X962" s="8"/>
      <c r="Y962" s="8"/>
      <c r="Z962" s="8"/>
    </row>
    <row r="963">
      <c r="A963" s="8"/>
      <c r="B963" s="8"/>
      <c r="C963" s="8"/>
      <c r="D963" s="8"/>
      <c r="E963" s="8"/>
      <c r="F963" s="8"/>
      <c r="G963" s="8"/>
      <c r="H963" s="8"/>
      <c r="I963" s="8"/>
      <c r="M963" s="57"/>
      <c r="N963" s="8"/>
      <c r="O963" s="8"/>
      <c r="P963" s="8"/>
      <c r="Q963" s="8"/>
      <c r="R963" s="8"/>
      <c r="S963" s="8"/>
      <c r="T963" s="8"/>
      <c r="U963" s="8"/>
      <c r="V963" s="8"/>
      <c r="W963" s="8"/>
      <c r="X963" s="8"/>
      <c r="Y963" s="8"/>
      <c r="Z963" s="8"/>
    </row>
    <row r="964">
      <c r="A964" s="8"/>
      <c r="B964" s="8"/>
      <c r="C964" s="8"/>
      <c r="D964" s="8"/>
      <c r="E964" s="8"/>
      <c r="F964" s="8"/>
      <c r="G964" s="8"/>
      <c r="H964" s="8"/>
      <c r="I964" s="8"/>
      <c r="M964" s="57"/>
      <c r="N964" s="8"/>
      <c r="O964" s="8"/>
      <c r="P964" s="8"/>
      <c r="Q964" s="8"/>
      <c r="R964" s="8"/>
      <c r="S964" s="8"/>
      <c r="T964" s="8"/>
      <c r="U964" s="8"/>
      <c r="V964" s="8"/>
      <c r="W964" s="8"/>
      <c r="X964" s="8"/>
      <c r="Y964" s="8"/>
      <c r="Z964" s="8"/>
    </row>
    <row r="965">
      <c r="A965" s="8"/>
      <c r="B965" s="8"/>
      <c r="C965" s="8"/>
      <c r="D965" s="8"/>
      <c r="E965" s="8"/>
      <c r="F965" s="8"/>
      <c r="G965" s="8"/>
      <c r="H965" s="8"/>
      <c r="I965" s="8"/>
      <c r="M965" s="57"/>
      <c r="N965" s="8"/>
      <c r="O965" s="8"/>
      <c r="P965" s="8"/>
      <c r="Q965" s="8"/>
      <c r="R965" s="8"/>
      <c r="S965" s="8"/>
      <c r="T965" s="8"/>
      <c r="U965" s="8"/>
      <c r="V965" s="8"/>
      <c r="W965" s="8"/>
      <c r="X965" s="8"/>
      <c r="Y965" s="8"/>
      <c r="Z965" s="8"/>
    </row>
    <row r="966">
      <c r="A966" s="8"/>
      <c r="B966" s="8"/>
      <c r="C966" s="8"/>
      <c r="D966" s="8"/>
      <c r="E966" s="8"/>
      <c r="F966" s="8"/>
      <c r="G966" s="8"/>
      <c r="H966" s="8"/>
      <c r="I966" s="8"/>
      <c r="M966" s="57"/>
      <c r="N966" s="8"/>
      <c r="O966" s="8"/>
      <c r="P966" s="8"/>
      <c r="Q966" s="8"/>
      <c r="R966" s="8"/>
      <c r="S966" s="8"/>
      <c r="T966" s="8"/>
      <c r="U966" s="8"/>
      <c r="V966" s="8"/>
      <c r="W966" s="8"/>
      <c r="X966" s="8"/>
      <c r="Y966" s="8"/>
      <c r="Z966" s="8"/>
    </row>
    <row r="967">
      <c r="A967" s="8"/>
      <c r="B967" s="8"/>
      <c r="C967" s="8"/>
      <c r="D967" s="8"/>
      <c r="E967" s="8"/>
      <c r="F967" s="8"/>
      <c r="G967" s="8"/>
      <c r="H967" s="8"/>
      <c r="I967" s="8"/>
      <c r="M967" s="57"/>
      <c r="N967" s="8"/>
      <c r="O967" s="8"/>
      <c r="P967" s="8"/>
      <c r="Q967" s="8"/>
      <c r="R967" s="8"/>
      <c r="S967" s="8"/>
      <c r="T967" s="8"/>
      <c r="U967" s="8"/>
      <c r="V967" s="8"/>
      <c r="W967" s="8"/>
      <c r="X967" s="8"/>
      <c r="Y967" s="8"/>
      <c r="Z967" s="8"/>
    </row>
    <row r="968">
      <c r="A968" s="8"/>
      <c r="B968" s="8"/>
      <c r="C968" s="8"/>
      <c r="D968" s="8"/>
      <c r="E968" s="8"/>
      <c r="F968" s="8"/>
      <c r="G968" s="8"/>
      <c r="H968" s="8"/>
      <c r="I968" s="8"/>
      <c r="M968" s="57"/>
      <c r="N968" s="8"/>
      <c r="O968" s="8"/>
      <c r="P968" s="8"/>
      <c r="Q968" s="8"/>
      <c r="R968" s="8"/>
      <c r="S968" s="8"/>
      <c r="T968" s="8"/>
      <c r="U968" s="8"/>
      <c r="V968" s="8"/>
      <c r="W968" s="8"/>
      <c r="X968" s="8"/>
      <c r="Y968" s="8"/>
      <c r="Z968" s="8"/>
    </row>
    <row r="969">
      <c r="A969" s="8"/>
      <c r="B969" s="8"/>
      <c r="C969" s="8"/>
      <c r="D969" s="8"/>
      <c r="E969" s="8"/>
      <c r="F969" s="8"/>
      <c r="G969" s="8"/>
      <c r="H969" s="8"/>
      <c r="I969" s="8"/>
      <c r="M969" s="57"/>
      <c r="N969" s="8"/>
      <c r="O969" s="8"/>
      <c r="P969" s="8"/>
      <c r="Q969" s="8"/>
      <c r="R969" s="8"/>
      <c r="S969" s="8"/>
      <c r="T969" s="8"/>
      <c r="U969" s="8"/>
      <c r="V969" s="8"/>
      <c r="W969" s="8"/>
      <c r="X969" s="8"/>
      <c r="Y969" s="8"/>
      <c r="Z969" s="8"/>
    </row>
    <row r="970">
      <c r="A970" s="8"/>
      <c r="B970" s="8"/>
      <c r="C970" s="8"/>
      <c r="D970" s="8"/>
      <c r="E970" s="8"/>
      <c r="F970" s="8"/>
      <c r="G970" s="8"/>
      <c r="H970" s="8"/>
      <c r="I970" s="8"/>
      <c r="M970" s="57"/>
      <c r="N970" s="8"/>
      <c r="O970" s="8"/>
      <c r="P970" s="8"/>
      <c r="Q970" s="8"/>
      <c r="R970" s="8"/>
      <c r="S970" s="8"/>
      <c r="T970" s="8"/>
      <c r="U970" s="8"/>
      <c r="V970" s="8"/>
      <c r="W970" s="8"/>
      <c r="X970" s="8"/>
      <c r="Y970" s="8"/>
      <c r="Z970" s="8"/>
    </row>
    <row r="971">
      <c r="A971" s="8"/>
      <c r="B971" s="8"/>
      <c r="C971" s="8"/>
      <c r="D971" s="8"/>
      <c r="E971" s="8"/>
      <c r="F971" s="8"/>
      <c r="G971" s="8"/>
      <c r="H971" s="8"/>
      <c r="I971" s="8"/>
      <c r="M971" s="57"/>
      <c r="N971" s="8"/>
      <c r="O971" s="8"/>
      <c r="P971" s="8"/>
      <c r="Q971" s="8"/>
      <c r="R971" s="8"/>
      <c r="S971" s="8"/>
      <c r="T971" s="8"/>
      <c r="U971" s="8"/>
      <c r="V971" s="8"/>
      <c r="W971" s="8"/>
      <c r="X971" s="8"/>
      <c r="Y971" s="8"/>
      <c r="Z971" s="8"/>
    </row>
    <row r="972">
      <c r="A972" s="8"/>
      <c r="B972" s="8"/>
      <c r="C972" s="8"/>
      <c r="D972" s="8"/>
      <c r="E972" s="8"/>
      <c r="F972" s="8"/>
      <c r="G972" s="8"/>
      <c r="H972" s="8"/>
      <c r="I972" s="8"/>
      <c r="M972" s="57"/>
      <c r="N972" s="8"/>
      <c r="O972" s="8"/>
      <c r="P972" s="8"/>
      <c r="Q972" s="8"/>
      <c r="R972" s="8"/>
      <c r="S972" s="8"/>
      <c r="T972" s="8"/>
      <c r="U972" s="8"/>
      <c r="V972" s="8"/>
      <c r="W972" s="8"/>
      <c r="X972" s="8"/>
      <c r="Y972" s="8"/>
      <c r="Z972" s="8"/>
    </row>
    <row r="973">
      <c r="A973" s="8"/>
      <c r="B973" s="8"/>
      <c r="C973" s="8"/>
      <c r="D973" s="8"/>
      <c r="E973" s="8"/>
      <c r="F973" s="8"/>
      <c r="G973" s="8"/>
      <c r="H973" s="8"/>
      <c r="I973" s="8"/>
      <c r="M973" s="57"/>
      <c r="N973" s="8"/>
      <c r="O973" s="8"/>
      <c r="P973" s="8"/>
      <c r="Q973" s="8"/>
      <c r="R973" s="8"/>
      <c r="S973" s="8"/>
      <c r="T973" s="8"/>
      <c r="U973" s="8"/>
      <c r="V973" s="8"/>
      <c r="W973" s="8"/>
      <c r="X973" s="8"/>
      <c r="Y973" s="8"/>
      <c r="Z973" s="8"/>
    </row>
    <row r="974">
      <c r="A974" s="8"/>
      <c r="B974" s="8"/>
      <c r="C974" s="8"/>
      <c r="D974" s="8"/>
      <c r="E974" s="8"/>
      <c r="F974" s="8"/>
      <c r="G974" s="8"/>
      <c r="H974" s="8"/>
      <c r="I974" s="8"/>
      <c r="M974" s="57"/>
      <c r="N974" s="8"/>
      <c r="O974" s="8"/>
      <c r="P974" s="8"/>
      <c r="Q974" s="8"/>
      <c r="R974" s="8"/>
      <c r="S974" s="8"/>
      <c r="T974" s="8"/>
      <c r="U974" s="8"/>
      <c r="V974" s="8"/>
      <c r="W974" s="8"/>
      <c r="X974" s="8"/>
      <c r="Y974" s="8"/>
      <c r="Z974" s="8"/>
    </row>
    <row r="975">
      <c r="A975" s="8"/>
      <c r="B975" s="8"/>
      <c r="C975" s="8"/>
      <c r="D975" s="8"/>
      <c r="E975" s="8"/>
      <c r="F975" s="8"/>
      <c r="G975" s="8"/>
      <c r="H975" s="8"/>
      <c r="I975" s="8"/>
      <c r="M975" s="57"/>
      <c r="N975" s="8"/>
      <c r="O975" s="8"/>
      <c r="P975" s="8"/>
      <c r="Q975" s="8"/>
      <c r="R975" s="8"/>
      <c r="S975" s="8"/>
      <c r="T975" s="8"/>
      <c r="U975" s="8"/>
      <c r="V975" s="8"/>
      <c r="W975" s="8"/>
      <c r="X975" s="8"/>
      <c r="Y975" s="8"/>
      <c r="Z975" s="8"/>
    </row>
    <row r="976">
      <c r="A976" s="8"/>
      <c r="B976" s="8"/>
      <c r="C976" s="8"/>
      <c r="D976" s="8"/>
      <c r="E976" s="8"/>
      <c r="F976" s="8"/>
      <c r="G976" s="8"/>
      <c r="H976" s="8"/>
      <c r="I976" s="8"/>
      <c r="M976" s="57"/>
      <c r="N976" s="8"/>
      <c r="O976" s="8"/>
      <c r="P976" s="8"/>
      <c r="Q976" s="8"/>
      <c r="R976" s="8"/>
      <c r="S976" s="8"/>
      <c r="T976" s="8"/>
      <c r="U976" s="8"/>
      <c r="V976" s="8"/>
      <c r="W976" s="8"/>
      <c r="X976" s="8"/>
      <c r="Y976" s="8"/>
      <c r="Z976" s="8"/>
    </row>
    <row r="977">
      <c r="A977" s="8"/>
      <c r="B977" s="8"/>
      <c r="C977" s="8"/>
      <c r="D977" s="8"/>
      <c r="E977" s="8"/>
      <c r="F977" s="8"/>
      <c r="G977" s="8"/>
      <c r="H977" s="8"/>
      <c r="I977" s="8"/>
      <c r="M977" s="57"/>
      <c r="N977" s="8"/>
      <c r="O977" s="8"/>
      <c r="P977" s="8"/>
      <c r="Q977" s="8"/>
      <c r="R977" s="8"/>
      <c r="S977" s="8"/>
      <c r="T977" s="8"/>
      <c r="U977" s="8"/>
      <c r="V977" s="8"/>
      <c r="W977" s="8"/>
      <c r="X977" s="8"/>
      <c r="Y977" s="8"/>
      <c r="Z977" s="8"/>
    </row>
    <row r="978">
      <c r="A978" s="8"/>
      <c r="B978" s="8"/>
      <c r="C978" s="8"/>
      <c r="D978" s="8"/>
      <c r="E978" s="8"/>
      <c r="F978" s="8"/>
      <c r="G978" s="8"/>
      <c r="H978" s="8"/>
      <c r="I978" s="8"/>
      <c r="M978" s="57"/>
      <c r="N978" s="8"/>
      <c r="O978" s="8"/>
      <c r="P978" s="8"/>
      <c r="Q978" s="8"/>
      <c r="R978" s="8"/>
      <c r="S978" s="8"/>
      <c r="T978" s="8"/>
      <c r="U978" s="8"/>
      <c r="V978" s="8"/>
      <c r="W978" s="8"/>
      <c r="X978" s="8"/>
      <c r="Y978" s="8"/>
      <c r="Z978" s="8"/>
    </row>
    <row r="979">
      <c r="A979" s="8"/>
      <c r="B979" s="8"/>
      <c r="C979" s="8"/>
      <c r="D979" s="8"/>
      <c r="E979" s="8"/>
      <c r="F979" s="8"/>
      <c r="G979" s="8"/>
      <c r="H979" s="8"/>
      <c r="I979" s="8"/>
      <c r="M979" s="57"/>
      <c r="N979" s="8"/>
      <c r="O979" s="8"/>
      <c r="P979" s="8"/>
      <c r="Q979" s="8"/>
      <c r="R979" s="8"/>
      <c r="S979" s="8"/>
      <c r="T979" s="8"/>
      <c r="U979" s="8"/>
      <c r="V979" s="8"/>
      <c r="W979" s="8"/>
      <c r="X979" s="8"/>
      <c r="Y979" s="8"/>
      <c r="Z979" s="8"/>
    </row>
    <row r="980">
      <c r="A980" s="8"/>
      <c r="B980" s="8"/>
      <c r="C980" s="8"/>
      <c r="D980" s="8"/>
      <c r="E980" s="8"/>
      <c r="F980" s="8"/>
      <c r="G980" s="8"/>
      <c r="H980" s="8"/>
      <c r="I980" s="8"/>
      <c r="M980" s="57"/>
      <c r="N980" s="8"/>
      <c r="O980" s="8"/>
      <c r="P980" s="8"/>
      <c r="Q980" s="8"/>
      <c r="R980" s="8"/>
      <c r="S980" s="8"/>
      <c r="T980" s="8"/>
      <c r="U980" s="8"/>
      <c r="V980" s="8"/>
      <c r="W980" s="8"/>
      <c r="X980" s="8"/>
      <c r="Y980" s="8"/>
      <c r="Z980" s="8"/>
    </row>
    <row r="981">
      <c r="A981" s="8"/>
      <c r="B981" s="8"/>
      <c r="C981" s="8"/>
      <c r="D981" s="8"/>
      <c r="E981" s="8"/>
      <c r="F981" s="8"/>
      <c r="G981" s="8"/>
      <c r="H981" s="8"/>
      <c r="I981" s="8"/>
      <c r="M981" s="57"/>
      <c r="N981" s="8"/>
      <c r="O981" s="8"/>
      <c r="P981" s="8"/>
      <c r="Q981" s="8"/>
      <c r="R981" s="8"/>
      <c r="S981" s="8"/>
      <c r="T981" s="8"/>
      <c r="U981" s="8"/>
      <c r="V981" s="8"/>
      <c r="W981" s="8"/>
      <c r="X981" s="8"/>
      <c r="Y981" s="8"/>
      <c r="Z981" s="8"/>
    </row>
    <row r="982">
      <c r="A982" s="8"/>
      <c r="B982" s="8"/>
      <c r="C982" s="8"/>
      <c r="D982" s="8"/>
      <c r="E982" s="8"/>
      <c r="F982" s="8"/>
      <c r="G982" s="8"/>
      <c r="H982" s="8"/>
      <c r="I982" s="8"/>
      <c r="M982" s="57"/>
      <c r="N982" s="8"/>
      <c r="O982" s="8"/>
      <c r="P982" s="8"/>
      <c r="Q982" s="8"/>
      <c r="R982" s="8"/>
      <c r="S982" s="8"/>
      <c r="T982" s="8"/>
      <c r="U982" s="8"/>
      <c r="V982" s="8"/>
      <c r="W982" s="8"/>
      <c r="X982" s="8"/>
      <c r="Y982" s="8"/>
      <c r="Z982" s="8"/>
    </row>
    <row r="983">
      <c r="A983" s="8"/>
      <c r="B983" s="8"/>
      <c r="C983" s="8"/>
      <c r="D983" s="8"/>
      <c r="E983" s="8"/>
      <c r="F983" s="8"/>
      <c r="G983" s="8"/>
      <c r="H983" s="8"/>
      <c r="I983" s="8"/>
      <c r="M983" s="57"/>
      <c r="N983" s="8"/>
      <c r="O983" s="8"/>
      <c r="P983" s="8"/>
      <c r="Q983" s="8"/>
      <c r="R983" s="8"/>
      <c r="S983" s="8"/>
      <c r="T983" s="8"/>
      <c r="U983" s="8"/>
      <c r="V983" s="8"/>
      <c r="W983" s="8"/>
      <c r="X983" s="8"/>
      <c r="Y983" s="8"/>
      <c r="Z983" s="8"/>
    </row>
    <row r="984">
      <c r="A984" s="8"/>
      <c r="B984" s="8"/>
      <c r="C984" s="8"/>
      <c r="D984" s="8"/>
      <c r="E984" s="8"/>
      <c r="F984" s="8"/>
      <c r="G984" s="8"/>
      <c r="H984" s="8"/>
      <c r="I984" s="8"/>
      <c r="M984" s="57"/>
      <c r="N984" s="8"/>
      <c r="O984" s="8"/>
      <c r="P984" s="8"/>
      <c r="Q984" s="8"/>
      <c r="R984" s="8"/>
      <c r="S984" s="8"/>
      <c r="T984" s="8"/>
      <c r="U984" s="8"/>
      <c r="V984" s="8"/>
      <c r="W984" s="8"/>
      <c r="X984" s="8"/>
      <c r="Y984" s="8"/>
      <c r="Z984" s="8"/>
    </row>
    <row r="985">
      <c r="A985" s="8"/>
      <c r="B985" s="8"/>
      <c r="C985" s="8"/>
      <c r="D985" s="8"/>
      <c r="E985" s="8"/>
      <c r="F985" s="8"/>
      <c r="G985" s="8"/>
      <c r="H985" s="8"/>
      <c r="I985" s="8"/>
      <c r="M985" s="57"/>
      <c r="N985" s="8"/>
      <c r="O985" s="8"/>
      <c r="P985" s="8"/>
      <c r="Q985" s="8"/>
      <c r="R985" s="8"/>
      <c r="S985" s="8"/>
      <c r="T985" s="8"/>
      <c r="U985" s="8"/>
      <c r="V985" s="8"/>
      <c r="W985" s="8"/>
      <c r="X985" s="8"/>
      <c r="Y985" s="8"/>
      <c r="Z985" s="8"/>
    </row>
    <row r="986">
      <c r="A986" s="8"/>
      <c r="B986" s="8"/>
      <c r="C986" s="8"/>
      <c r="D986" s="8"/>
      <c r="E986" s="8"/>
      <c r="F986" s="8"/>
      <c r="G986" s="8"/>
      <c r="H986" s="8"/>
      <c r="I986" s="8"/>
      <c r="M986" s="57"/>
      <c r="N986" s="8"/>
      <c r="O986" s="8"/>
      <c r="P986" s="8"/>
      <c r="Q986" s="8"/>
      <c r="R986" s="8"/>
      <c r="S986" s="8"/>
      <c r="T986" s="8"/>
      <c r="U986" s="8"/>
      <c r="V986" s="8"/>
      <c r="W986" s="8"/>
      <c r="X986" s="8"/>
      <c r="Y986" s="8"/>
      <c r="Z986" s="8"/>
    </row>
    <row r="987">
      <c r="A987" s="8"/>
      <c r="B987" s="8"/>
      <c r="C987" s="8"/>
      <c r="D987" s="8"/>
      <c r="E987" s="8"/>
      <c r="F987" s="8"/>
      <c r="G987" s="8"/>
      <c r="H987" s="8"/>
      <c r="I987" s="8"/>
      <c r="M987" s="57"/>
      <c r="N987" s="8"/>
      <c r="O987" s="8"/>
      <c r="P987" s="8"/>
      <c r="Q987" s="8"/>
      <c r="R987" s="8"/>
      <c r="S987" s="8"/>
      <c r="T987" s="8"/>
      <c r="U987" s="8"/>
      <c r="V987" s="8"/>
      <c r="W987" s="8"/>
      <c r="X987" s="8"/>
      <c r="Y987" s="8"/>
      <c r="Z987" s="8"/>
    </row>
    <row r="988">
      <c r="A988" s="8"/>
      <c r="B988" s="8"/>
      <c r="C988" s="8"/>
      <c r="D988" s="8"/>
      <c r="E988" s="8"/>
      <c r="F988" s="8"/>
      <c r="G988" s="8"/>
      <c r="H988" s="8"/>
      <c r="I988" s="8"/>
      <c r="M988" s="57"/>
      <c r="N988" s="8"/>
      <c r="O988" s="8"/>
      <c r="P988" s="8"/>
      <c r="Q988" s="8"/>
      <c r="R988" s="8"/>
      <c r="S988" s="8"/>
      <c r="T988" s="8"/>
      <c r="U988" s="8"/>
      <c r="V988" s="8"/>
      <c r="W988" s="8"/>
      <c r="X988" s="8"/>
      <c r="Y988" s="8"/>
      <c r="Z988" s="8"/>
    </row>
    <row r="989">
      <c r="A989" s="8"/>
      <c r="B989" s="8"/>
      <c r="C989" s="8"/>
      <c r="D989" s="8"/>
      <c r="E989" s="8"/>
      <c r="F989" s="8"/>
      <c r="G989" s="8"/>
      <c r="H989" s="8"/>
      <c r="I989" s="8"/>
      <c r="M989" s="57"/>
      <c r="N989" s="8"/>
      <c r="O989" s="8"/>
      <c r="P989" s="8"/>
      <c r="Q989" s="8"/>
      <c r="R989" s="8"/>
      <c r="S989" s="8"/>
      <c r="T989" s="8"/>
      <c r="U989" s="8"/>
      <c r="V989" s="8"/>
      <c r="W989" s="8"/>
      <c r="X989" s="8"/>
      <c r="Y989" s="8"/>
      <c r="Z989" s="8"/>
    </row>
    <row r="990">
      <c r="A990" s="8"/>
      <c r="B990" s="8"/>
      <c r="C990" s="8"/>
      <c r="D990" s="8"/>
      <c r="E990" s="8"/>
      <c r="F990" s="8"/>
      <c r="G990" s="8"/>
      <c r="H990" s="8"/>
      <c r="I990" s="8"/>
      <c r="M990" s="57"/>
      <c r="N990" s="8"/>
      <c r="O990" s="8"/>
      <c r="P990" s="8"/>
      <c r="Q990" s="8"/>
      <c r="R990" s="8"/>
      <c r="S990" s="8"/>
      <c r="T990" s="8"/>
      <c r="U990" s="8"/>
      <c r="V990" s="8"/>
      <c r="W990" s="8"/>
      <c r="X990" s="8"/>
      <c r="Y990" s="8"/>
      <c r="Z990" s="8"/>
    </row>
    <row r="991">
      <c r="A991" s="8"/>
      <c r="B991" s="8"/>
      <c r="C991" s="8"/>
      <c r="D991" s="8"/>
      <c r="E991" s="8"/>
      <c r="F991" s="8"/>
      <c r="G991" s="8"/>
      <c r="H991" s="8"/>
      <c r="I991" s="8"/>
      <c r="M991" s="57"/>
      <c r="N991" s="8"/>
      <c r="O991" s="8"/>
      <c r="P991" s="8"/>
      <c r="Q991" s="8"/>
      <c r="R991" s="8"/>
      <c r="S991" s="8"/>
      <c r="T991" s="8"/>
      <c r="U991" s="8"/>
      <c r="V991" s="8"/>
      <c r="W991" s="8"/>
      <c r="X991" s="8"/>
      <c r="Y991" s="8"/>
      <c r="Z991" s="8"/>
    </row>
    <row r="992">
      <c r="A992" s="8"/>
      <c r="B992" s="8"/>
      <c r="C992" s="8"/>
      <c r="D992" s="8"/>
      <c r="E992" s="8"/>
      <c r="F992" s="8"/>
      <c r="G992" s="8"/>
      <c r="H992" s="8"/>
      <c r="I992" s="8"/>
      <c r="M992" s="57"/>
      <c r="N992" s="8"/>
      <c r="O992" s="8"/>
      <c r="P992" s="8"/>
      <c r="Q992" s="8"/>
      <c r="R992" s="8"/>
      <c r="S992" s="8"/>
      <c r="T992" s="8"/>
      <c r="U992" s="8"/>
      <c r="V992" s="8"/>
      <c r="W992" s="8"/>
      <c r="X992" s="8"/>
      <c r="Y992" s="8"/>
      <c r="Z992" s="8"/>
    </row>
    <row r="993">
      <c r="A993" s="8"/>
      <c r="B993" s="8"/>
      <c r="C993" s="8"/>
      <c r="D993" s="8"/>
      <c r="E993" s="8"/>
      <c r="F993" s="8"/>
      <c r="G993" s="8"/>
      <c r="H993" s="8"/>
      <c r="I993" s="8"/>
      <c r="M993" s="57"/>
      <c r="N993" s="8"/>
      <c r="O993" s="8"/>
      <c r="P993" s="8"/>
      <c r="Q993" s="8"/>
      <c r="R993" s="8"/>
      <c r="S993" s="8"/>
      <c r="T993" s="8"/>
      <c r="U993" s="8"/>
      <c r="V993" s="8"/>
      <c r="W993" s="8"/>
      <c r="X993" s="8"/>
      <c r="Y993" s="8"/>
      <c r="Z993" s="8"/>
    </row>
    <row r="994">
      <c r="A994" s="8"/>
      <c r="B994" s="8"/>
      <c r="C994" s="8"/>
      <c r="D994" s="8"/>
      <c r="E994" s="8"/>
      <c r="F994" s="8"/>
      <c r="G994" s="8"/>
      <c r="H994" s="8"/>
      <c r="I994" s="8"/>
      <c r="M994" s="57"/>
      <c r="N994" s="8"/>
      <c r="O994" s="8"/>
      <c r="P994" s="8"/>
      <c r="Q994" s="8"/>
      <c r="R994" s="8"/>
      <c r="S994" s="8"/>
      <c r="T994" s="8"/>
      <c r="U994" s="8"/>
      <c r="V994" s="8"/>
      <c r="W994" s="8"/>
      <c r="X994" s="8"/>
      <c r="Y994" s="8"/>
      <c r="Z994" s="8"/>
    </row>
    <row r="995">
      <c r="A995" s="8"/>
      <c r="B995" s="8"/>
      <c r="C995" s="8"/>
      <c r="D995" s="8"/>
      <c r="E995" s="8"/>
      <c r="F995" s="8"/>
      <c r="G995" s="8"/>
      <c r="H995" s="8"/>
      <c r="I995" s="8"/>
      <c r="M995" s="57"/>
      <c r="N995" s="8"/>
      <c r="O995" s="8"/>
      <c r="P995" s="8"/>
      <c r="Q995" s="8"/>
      <c r="R995" s="8"/>
      <c r="S995" s="8"/>
      <c r="T995" s="8"/>
      <c r="U995" s="8"/>
      <c r="V995" s="8"/>
      <c r="W995" s="8"/>
      <c r="X995" s="8"/>
      <c r="Y995" s="8"/>
      <c r="Z995" s="8"/>
    </row>
    <row r="996">
      <c r="A996" s="8"/>
      <c r="B996" s="8"/>
      <c r="C996" s="8"/>
      <c r="D996" s="8"/>
      <c r="E996" s="8"/>
      <c r="F996" s="8"/>
      <c r="G996" s="8"/>
      <c r="H996" s="8"/>
      <c r="I996" s="8"/>
      <c r="M996" s="57"/>
      <c r="N996" s="8"/>
      <c r="O996" s="8"/>
      <c r="P996" s="8"/>
      <c r="Q996" s="8"/>
      <c r="R996" s="8"/>
      <c r="S996" s="8"/>
      <c r="T996" s="8"/>
      <c r="U996" s="8"/>
      <c r="V996" s="8"/>
      <c r="W996" s="8"/>
      <c r="X996" s="8"/>
      <c r="Y996" s="8"/>
      <c r="Z996" s="8"/>
    </row>
    <row r="997">
      <c r="A997" s="8"/>
      <c r="B997" s="8"/>
      <c r="C997" s="8"/>
      <c r="D997" s="8"/>
      <c r="E997" s="8"/>
      <c r="F997" s="8"/>
      <c r="G997" s="8"/>
      <c r="H997" s="8"/>
      <c r="I997" s="8"/>
      <c r="M997" s="57"/>
      <c r="N997" s="8"/>
      <c r="O997" s="8"/>
      <c r="P997" s="8"/>
      <c r="Q997" s="8"/>
      <c r="R997" s="8"/>
      <c r="S997" s="8"/>
      <c r="T997" s="8"/>
      <c r="U997" s="8"/>
      <c r="V997" s="8"/>
      <c r="W997" s="8"/>
      <c r="X997" s="8"/>
      <c r="Y997" s="8"/>
      <c r="Z997" s="8"/>
    </row>
    <row r="998">
      <c r="A998" s="8"/>
      <c r="B998" s="8"/>
      <c r="C998" s="8"/>
      <c r="D998" s="8"/>
      <c r="E998" s="8"/>
      <c r="F998" s="8"/>
      <c r="G998" s="8"/>
      <c r="H998" s="8"/>
      <c r="I998" s="8"/>
      <c r="M998" s="57"/>
      <c r="N998" s="8"/>
      <c r="O998" s="8"/>
      <c r="P998" s="8"/>
      <c r="Q998" s="8"/>
      <c r="R998" s="8"/>
      <c r="S998" s="8"/>
      <c r="T998" s="8"/>
      <c r="U998" s="8"/>
      <c r="V998" s="8"/>
      <c r="W998" s="8"/>
      <c r="X998" s="8"/>
      <c r="Y998" s="8"/>
      <c r="Z998" s="8"/>
    </row>
    <row r="999">
      <c r="A999" s="8"/>
      <c r="B999" s="8"/>
      <c r="C999" s="8"/>
      <c r="D999" s="8"/>
      <c r="E999" s="8"/>
      <c r="F999" s="8"/>
      <c r="G999" s="8"/>
      <c r="H999" s="8"/>
      <c r="I999" s="8"/>
      <c r="M999" s="57"/>
      <c r="N999" s="8"/>
      <c r="O999" s="8"/>
      <c r="P999" s="8"/>
      <c r="Q999" s="8"/>
      <c r="R999" s="8"/>
      <c r="S999" s="8"/>
      <c r="T999" s="8"/>
      <c r="U999" s="8"/>
      <c r="V999" s="8"/>
      <c r="W999" s="8"/>
      <c r="X999" s="8"/>
      <c r="Y999" s="8"/>
      <c r="Z999" s="8"/>
    </row>
    <row r="1000">
      <c r="A1000" s="8"/>
      <c r="B1000" s="8"/>
      <c r="C1000" s="8"/>
      <c r="D1000" s="8"/>
      <c r="E1000" s="8"/>
      <c r="F1000" s="8"/>
      <c r="G1000" s="8"/>
      <c r="H1000" s="8"/>
      <c r="I1000" s="8"/>
      <c r="M1000" s="57"/>
      <c r="N1000" s="8"/>
      <c r="O1000" s="8"/>
      <c r="P1000" s="8"/>
      <c r="Q1000" s="8"/>
      <c r="R1000" s="8"/>
      <c r="S1000" s="8"/>
      <c r="T1000" s="8"/>
      <c r="U1000" s="8"/>
      <c r="V1000" s="8"/>
      <c r="W1000" s="8"/>
      <c r="X1000" s="8"/>
      <c r="Y1000" s="8"/>
      <c r="Z1000" s="8"/>
    </row>
    <row r="1001">
      <c r="A1001" s="8"/>
      <c r="B1001" s="8"/>
      <c r="C1001" s="8"/>
      <c r="D1001" s="8"/>
      <c r="E1001" s="8"/>
      <c r="F1001" s="8"/>
      <c r="G1001" s="8"/>
      <c r="H1001" s="8"/>
      <c r="I1001" s="8"/>
      <c r="M1001" s="57"/>
      <c r="N1001" s="8"/>
      <c r="O1001" s="8"/>
      <c r="P1001" s="8"/>
      <c r="Q1001" s="8"/>
      <c r="R1001" s="8"/>
      <c r="S1001" s="8"/>
      <c r="T1001" s="8"/>
      <c r="U1001" s="8"/>
      <c r="V1001" s="8"/>
      <c r="W1001" s="8"/>
      <c r="X1001" s="8"/>
      <c r="Y1001" s="8"/>
      <c r="Z1001" s="8"/>
    </row>
    <row r="1002">
      <c r="A1002" s="8"/>
      <c r="B1002" s="8"/>
      <c r="C1002" s="8"/>
      <c r="D1002" s="8"/>
      <c r="E1002" s="8"/>
      <c r="F1002" s="8"/>
      <c r="G1002" s="8"/>
      <c r="H1002" s="8"/>
      <c r="I1002" s="8"/>
      <c r="M1002" s="57"/>
      <c r="N1002" s="8"/>
      <c r="O1002" s="8"/>
      <c r="P1002" s="8"/>
      <c r="Q1002" s="8"/>
      <c r="R1002" s="8"/>
      <c r="S1002" s="8"/>
      <c r="T1002" s="8"/>
      <c r="U1002" s="8"/>
      <c r="V1002" s="8"/>
      <c r="W1002" s="8"/>
      <c r="X1002" s="8"/>
      <c r="Y1002" s="8"/>
      <c r="Z1002" s="8"/>
    </row>
    <row r="1003">
      <c r="A1003" s="8"/>
      <c r="B1003" s="8"/>
      <c r="C1003" s="8"/>
      <c r="D1003" s="8"/>
      <c r="E1003" s="8"/>
      <c r="F1003" s="8"/>
      <c r="G1003" s="8"/>
      <c r="H1003" s="8"/>
      <c r="I1003" s="8"/>
      <c r="M1003" s="57"/>
      <c r="N1003" s="8"/>
      <c r="O1003" s="8"/>
      <c r="P1003" s="8"/>
      <c r="Q1003" s="8"/>
      <c r="R1003" s="8"/>
      <c r="S1003" s="8"/>
      <c r="T1003" s="8"/>
      <c r="U1003" s="8"/>
      <c r="V1003" s="8"/>
      <c r="W1003" s="8"/>
      <c r="X1003" s="8"/>
      <c r="Y1003" s="8"/>
      <c r="Z1003" s="8"/>
    </row>
    <row r="1004">
      <c r="A1004" s="8"/>
      <c r="B1004" s="8"/>
      <c r="C1004" s="8"/>
      <c r="D1004" s="8"/>
      <c r="E1004" s="8"/>
      <c r="F1004" s="8"/>
      <c r="G1004" s="8"/>
      <c r="H1004" s="8"/>
      <c r="I1004" s="8"/>
      <c r="M1004" s="57"/>
      <c r="N1004" s="8"/>
      <c r="O1004" s="8"/>
      <c r="P1004" s="8"/>
      <c r="Q1004" s="8"/>
      <c r="R1004" s="8"/>
      <c r="S1004" s="8"/>
      <c r="T1004" s="8"/>
      <c r="U1004" s="8"/>
      <c r="V1004" s="8"/>
      <c r="W1004" s="8"/>
      <c r="X1004" s="8"/>
      <c r="Y1004" s="8"/>
      <c r="Z1004" s="8"/>
    </row>
    <row r="1005">
      <c r="A1005" s="8"/>
      <c r="B1005" s="8"/>
      <c r="C1005" s="8"/>
      <c r="D1005" s="8"/>
      <c r="E1005" s="8"/>
      <c r="F1005" s="8"/>
      <c r="G1005" s="8"/>
      <c r="H1005" s="8"/>
      <c r="I1005" s="8"/>
      <c r="M1005" s="57"/>
      <c r="N1005" s="8"/>
      <c r="O1005" s="8"/>
      <c r="P1005" s="8"/>
      <c r="Q1005" s="8"/>
      <c r="R1005" s="8"/>
      <c r="S1005" s="8"/>
      <c r="T1005" s="8"/>
      <c r="U1005" s="8"/>
      <c r="V1005" s="8"/>
      <c r="W1005" s="8"/>
      <c r="X1005" s="8"/>
      <c r="Y1005" s="8"/>
      <c r="Z1005" s="8"/>
    </row>
    <row r="1006">
      <c r="A1006" s="8"/>
      <c r="B1006" s="8"/>
      <c r="C1006" s="8"/>
      <c r="D1006" s="8"/>
      <c r="E1006" s="8"/>
      <c r="F1006" s="8"/>
      <c r="G1006" s="8"/>
      <c r="H1006" s="8"/>
      <c r="I1006" s="8"/>
      <c r="M1006" s="57"/>
      <c r="N1006" s="8"/>
      <c r="O1006" s="8"/>
      <c r="P1006" s="8"/>
      <c r="Q1006" s="8"/>
      <c r="R1006" s="8"/>
      <c r="S1006" s="8"/>
      <c r="T1006" s="8"/>
      <c r="U1006" s="8"/>
      <c r="V1006" s="8"/>
      <c r="W1006" s="8"/>
      <c r="X1006" s="8"/>
      <c r="Y1006" s="8"/>
      <c r="Z1006" s="8"/>
    </row>
    <row r="1007">
      <c r="A1007" s="8"/>
      <c r="B1007" s="8"/>
      <c r="C1007" s="8"/>
      <c r="D1007" s="8"/>
      <c r="E1007" s="8"/>
      <c r="F1007" s="8"/>
      <c r="G1007" s="8"/>
      <c r="H1007" s="8"/>
      <c r="I1007" s="8"/>
      <c r="M1007" s="57"/>
      <c r="N1007" s="8"/>
      <c r="O1007" s="8"/>
      <c r="P1007" s="8"/>
      <c r="Q1007" s="8"/>
      <c r="R1007" s="8"/>
      <c r="S1007" s="8"/>
      <c r="T1007" s="8"/>
      <c r="U1007" s="8"/>
      <c r="V1007" s="8"/>
      <c r="W1007" s="8"/>
      <c r="X1007" s="8"/>
      <c r="Y1007" s="8"/>
      <c r="Z1007" s="8"/>
    </row>
    <row r="1008">
      <c r="A1008" s="8"/>
      <c r="B1008" s="8"/>
      <c r="C1008" s="8"/>
      <c r="D1008" s="8"/>
      <c r="E1008" s="8"/>
      <c r="F1008" s="8"/>
      <c r="G1008" s="8"/>
      <c r="H1008" s="8"/>
      <c r="I1008" s="8"/>
      <c r="M1008" s="57"/>
      <c r="N1008" s="8"/>
      <c r="O1008" s="8"/>
      <c r="P1008" s="8"/>
      <c r="Q1008" s="8"/>
      <c r="R1008" s="8"/>
      <c r="S1008" s="8"/>
      <c r="T1008" s="8"/>
      <c r="U1008" s="8"/>
      <c r="V1008" s="8"/>
      <c r="W1008" s="8"/>
      <c r="X1008" s="8"/>
      <c r="Y1008" s="8"/>
      <c r="Z1008" s="8"/>
    </row>
    <row r="1009">
      <c r="A1009" s="8"/>
      <c r="B1009" s="8"/>
      <c r="C1009" s="8"/>
      <c r="D1009" s="8"/>
      <c r="E1009" s="8"/>
      <c r="F1009" s="8"/>
      <c r="G1009" s="8"/>
      <c r="H1009" s="8"/>
      <c r="I1009" s="8"/>
      <c r="J1009" s="65"/>
      <c r="K1009" s="65"/>
      <c r="L1009" s="65"/>
      <c r="M1009" s="65"/>
      <c r="N1009" s="8"/>
      <c r="O1009" s="8"/>
      <c r="P1009" s="8"/>
      <c r="Q1009" s="8"/>
      <c r="R1009" s="8"/>
      <c r="S1009" s="8"/>
      <c r="T1009" s="8"/>
      <c r="U1009" s="8"/>
      <c r="V1009" s="8"/>
      <c r="W1009" s="8"/>
      <c r="X1009" s="8"/>
      <c r="Y1009" s="8"/>
      <c r="Z1009" s="8"/>
    </row>
    <row r="1010">
      <c r="A1010" s="8"/>
      <c r="B1010" s="8"/>
      <c r="C1010" s="8"/>
      <c r="D1010" s="8"/>
      <c r="E1010" s="8"/>
      <c r="F1010" s="8"/>
      <c r="G1010" s="8"/>
      <c r="H1010" s="8"/>
      <c r="I1010" s="8"/>
      <c r="J1010" s="65"/>
      <c r="K1010" s="65"/>
      <c r="L1010" s="65"/>
      <c r="M1010" s="65"/>
      <c r="N1010" s="8"/>
      <c r="O1010" s="8"/>
      <c r="P1010" s="8"/>
      <c r="Q1010" s="8"/>
      <c r="R1010" s="8"/>
      <c r="S1010" s="8"/>
      <c r="T1010" s="8"/>
      <c r="U1010" s="8"/>
      <c r="V1010" s="8"/>
      <c r="W1010" s="8"/>
      <c r="X1010" s="8"/>
      <c r="Y1010" s="8"/>
      <c r="Z1010" s="8"/>
    </row>
    <row r="1011">
      <c r="A1011" s="8"/>
      <c r="B1011" s="8"/>
      <c r="C1011" s="8"/>
      <c r="D1011" s="8"/>
      <c r="E1011" s="8"/>
      <c r="F1011" s="8"/>
      <c r="G1011" s="8"/>
      <c r="H1011" s="8"/>
      <c r="I1011" s="8"/>
      <c r="J1011" s="65"/>
      <c r="K1011" s="65"/>
      <c r="L1011" s="65"/>
      <c r="M1011" s="65"/>
      <c r="N1011" s="8"/>
      <c r="O1011" s="8"/>
      <c r="P1011" s="8"/>
      <c r="Q1011" s="8"/>
      <c r="R1011" s="8"/>
      <c r="S1011" s="8"/>
      <c r="T1011" s="8"/>
      <c r="U1011" s="8"/>
      <c r="V1011" s="8"/>
      <c r="W1011" s="8"/>
      <c r="X1011" s="8"/>
      <c r="Y1011" s="8"/>
      <c r="Z1011" s="8"/>
    </row>
  </sheetData>
  <mergeCells count="1">
    <mergeCell ref="J1:M1"/>
  </mergeCells>
  <conditionalFormatting sqref="H3:H22">
    <cfRule type="containsText" dxfId="4" priority="1" operator="containsText" text="Automated">
      <formula>NOT(ISERROR(SEARCH(("Automated"),(H3))))</formula>
    </cfRule>
  </conditionalFormatting>
  <conditionalFormatting sqref="H3:H22">
    <cfRule type="containsText" dxfId="5" priority="2" operator="containsText" text="Automatable">
      <formula>NOT(ISERROR(SEARCH(("Automatable"),(H3))))</formula>
    </cfRule>
  </conditionalFormatting>
  <conditionalFormatting sqref="H3:H22">
    <cfRule type="containsText" dxfId="6" priority="3" operator="containsText" text="Manual">
      <formula>NOT(ISERROR(SEARCH(("Manual"),(H3))))</formula>
    </cfRule>
  </conditionalFormatting>
  <conditionalFormatting sqref="J1:J27 L1:L27">
    <cfRule type="cellIs" dxfId="0" priority="4" operator="equal">
      <formula>"passed"</formula>
    </cfRule>
  </conditionalFormatting>
  <conditionalFormatting sqref="J1:J27 L1:L27">
    <cfRule type="cellIs" dxfId="1" priority="5" operator="equal">
      <formula>"failed"</formula>
    </cfRule>
  </conditionalFormatting>
  <conditionalFormatting sqref="J1:J27 L1:L27">
    <cfRule type="containsText" dxfId="2" priority="6" operator="containsText" text="blocked">
      <formula>NOT(ISERROR(SEARCH(("blocked"),(J1))))</formula>
    </cfRule>
  </conditionalFormatting>
  <conditionalFormatting sqref="J1:J27 L1:L27">
    <cfRule type="containsText" dxfId="3" priority="7" operator="containsText" text="not tested">
      <formula>NOT(ISERROR(SEARCH(("not tested"),(J1))))</formula>
    </cfRule>
  </conditionalFormatting>
  <dataValidations>
    <dataValidation type="list" allowBlank="1" showErrorMessage="1" sqref="H3:H22">
      <formula1>Terms!$E$2:$E$4</formula1>
    </dataValidation>
  </dataValidations>
  <hyperlinks>
    <hyperlink r:id="rId1" ref="K4"/>
    <hyperlink r:id="rId2" ref="K5"/>
    <hyperlink r:id="rId3" ref="K6"/>
    <hyperlink r:id="rId4" ref="K11"/>
  </hyperlinks>
  <drawing r:id="rId5"/>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6AA84F"/>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7.29" defaultRowHeight="15.75"/>
  <cols>
    <col customWidth="1" min="1" max="1" width="14.71"/>
    <col customWidth="1" hidden="1" min="2" max="2" width="14.57"/>
    <col customWidth="1" min="3" max="3" width="5.57"/>
    <col customWidth="1" min="4" max="4" width="24.86"/>
    <col customWidth="1" hidden="1" min="5" max="5" width="33.14"/>
    <col customWidth="1" min="6" max="6" width="39.71"/>
    <col customWidth="1" min="7" max="7" width="68.86"/>
    <col hidden="1" min="8" max="9"/>
    <col customWidth="1" hidden="1" min="10" max="10" width="17.57"/>
    <col customWidth="1" min="11" max="11" width="20.14"/>
    <col customWidth="1" min="12" max="12" width="19.14"/>
    <col customWidth="1" min="13" max="13" width="19.0"/>
    <col customWidth="1" min="14" max="14" width="17.43"/>
  </cols>
  <sheetData>
    <row r="1" ht="24.0" customHeight="1">
      <c r="A1" s="2" t="s">
        <v>0</v>
      </c>
      <c r="B1" s="2" t="s">
        <v>7</v>
      </c>
      <c r="C1" s="2" t="s">
        <v>8</v>
      </c>
      <c r="D1" s="2" t="s">
        <v>9</v>
      </c>
      <c r="E1" s="2" t="s">
        <v>10</v>
      </c>
      <c r="F1" s="2" t="s">
        <v>11</v>
      </c>
      <c r="G1" s="2" t="s">
        <v>13</v>
      </c>
      <c r="H1" s="2" t="s">
        <v>14</v>
      </c>
      <c r="I1" s="65"/>
      <c r="J1" s="66"/>
      <c r="K1" s="5" t="s">
        <v>15</v>
      </c>
      <c r="O1" s="66"/>
      <c r="P1" s="66"/>
      <c r="Q1" s="66"/>
      <c r="R1" s="66"/>
      <c r="S1" s="66"/>
      <c r="T1" s="66"/>
      <c r="U1" s="66"/>
      <c r="V1" s="66"/>
      <c r="W1" s="66"/>
      <c r="X1" s="66"/>
      <c r="Y1" s="66"/>
      <c r="Z1" s="66"/>
    </row>
    <row r="2" ht="22.5" customHeight="1">
      <c r="A2" s="68" t="s">
        <v>143</v>
      </c>
      <c r="B2" s="145"/>
      <c r="C2" s="145"/>
      <c r="D2" s="145"/>
      <c r="E2" s="145"/>
      <c r="F2" s="145"/>
      <c r="G2" s="145"/>
      <c r="H2" s="145"/>
      <c r="I2" s="65"/>
      <c r="J2" s="66"/>
      <c r="K2" s="12" t="s">
        <v>6</v>
      </c>
      <c r="L2" s="12" t="s">
        <v>5</v>
      </c>
      <c r="M2" s="20" t="s">
        <v>4</v>
      </c>
      <c r="N2" s="20" t="s">
        <v>5</v>
      </c>
      <c r="O2" s="66"/>
      <c r="P2" s="66"/>
      <c r="Q2" s="66"/>
      <c r="R2" s="66"/>
      <c r="S2" s="66"/>
      <c r="T2" s="66"/>
      <c r="U2" s="66"/>
      <c r="V2" s="66"/>
      <c r="W2" s="66"/>
      <c r="X2" s="66"/>
      <c r="Y2" s="66"/>
      <c r="Z2" s="66"/>
    </row>
    <row r="3">
      <c r="A3" s="115" t="s">
        <v>721</v>
      </c>
      <c r="B3" s="195"/>
      <c r="C3" s="115" t="s">
        <v>46</v>
      </c>
      <c r="D3" s="115" t="s">
        <v>840</v>
      </c>
      <c r="E3" s="115" t="s">
        <v>841</v>
      </c>
      <c r="F3" s="197" t="s">
        <v>842</v>
      </c>
      <c r="G3" s="197" t="s">
        <v>844</v>
      </c>
      <c r="H3" s="272" t="s">
        <v>52</v>
      </c>
      <c r="I3" s="195"/>
      <c r="J3" s="273"/>
      <c r="K3" s="152" t="s">
        <v>39</v>
      </c>
      <c r="L3" s="171"/>
      <c r="M3" s="69" t="s">
        <v>39</v>
      </c>
      <c r="N3" s="30"/>
      <c r="O3" s="66"/>
      <c r="P3" s="66"/>
      <c r="Q3" s="66"/>
      <c r="R3" s="66"/>
      <c r="S3" s="66"/>
      <c r="T3" s="66"/>
      <c r="U3" s="66"/>
      <c r="V3" s="66"/>
      <c r="W3" s="66"/>
      <c r="X3" s="66"/>
      <c r="Y3" s="66"/>
      <c r="Z3" s="66"/>
    </row>
    <row r="4">
      <c r="A4" s="115" t="s">
        <v>1608</v>
      </c>
      <c r="B4" s="195"/>
      <c r="C4" s="115" t="s">
        <v>46</v>
      </c>
      <c r="D4" s="115" t="s">
        <v>1609</v>
      </c>
      <c r="E4" s="115" t="s">
        <v>1610</v>
      </c>
      <c r="F4" s="197" t="s">
        <v>1611</v>
      </c>
      <c r="G4" s="197" t="s">
        <v>1612</v>
      </c>
      <c r="H4" s="272" t="s">
        <v>52</v>
      </c>
      <c r="I4" s="195"/>
      <c r="J4" s="273"/>
      <c r="K4" s="152" t="s">
        <v>39</v>
      </c>
      <c r="L4" s="171"/>
      <c r="M4" s="69" t="s">
        <v>39</v>
      </c>
      <c r="N4" s="30"/>
      <c r="O4" s="66"/>
      <c r="P4" s="66"/>
      <c r="Q4" s="66"/>
      <c r="R4" s="66"/>
      <c r="S4" s="66"/>
      <c r="T4" s="66"/>
      <c r="U4" s="66"/>
      <c r="V4" s="66"/>
      <c r="W4" s="66"/>
      <c r="X4" s="66"/>
      <c r="Y4" s="66"/>
      <c r="Z4" s="66"/>
    </row>
    <row r="5">
      <c r="A5" s="115" t="s">
        <v>1614</v>
      </c>
      <c r="B5" s="195"/>
      <c r="C5" s="115" t="s">
        <v>46</v>
      </c>
      <c r="D5" s="115" t="s">
        <v>1615</v>
      </c>
      <c r="E5" s="115" t="s">
        <v>1616</v>
      </c>
      <c r="F5" s="197" t="s">
        <v>1617</v>
      </c>
      <c r="G5" s="197" t="s">
        <v>1618</v>
      </c>
      <c r="H5" s="277"/>
      <c r="I5" s="195"/>
      <c r="J5" s="273"/>
      <c r="K5" s="152" t="s">
        <v>39</v>
      </c>
      <c r="L5" s="171"/>
      <c r="M5" s="69" t="s">
        <v>39</v>
      </c>
      <c r="N5" s="30"/>
      <c r="O5" s="66"/>
      <c r="P5" s="66"/>
      <c r="Q5" s="66"/>
      <c r="R5" s="66"/>
      <c r="S5" s="66"/>
      <c r="T5" s="66"/>
      <c r="U5" s="66"/>
      <c r="V5" s="66"/>
      <c r="W5" s="66"/>
      <c r="X5" s="66"/>
      <c r="Y5" s="66"/>
      <c r="Z5" s="66"/>
    </row>
    <row r="6">
      <c r="A6" s="115" t="s">
        <v>1619</v>
      </c>
      <c r="B6" s="195"/>
      <c r="C6" s="115" t="s">
        <v>46</v>
      </c>
      <c r="D6" s="115" t="s">
        <v>1620</v>
      </c>
      <c r="E6" s="115" t="s">
        <v>1621</v>
      </c>
      <c r="F6" s="197" t="s">
        <v>1622</v>
      </c>
      <c r="G6" s="197" t="s">
        <v>1623</v>
      </c>
      <c r="H6" s="272" t="s">
        <v>52</v>
      </c>
      <c r="I6" s="195"/>
      <c r="J6" s="273"/>
      <c r="K6" s="152" t="s">
        <v>39</v>
      </c>
      <c r="L6" s="171"/>
      <c r="M6" s="69" t="s">
        <v>39</v>
      </c>
      <c r="N6" s="30"/>
      <c r="O6" s="66"/>
      <c r="P6" s="66"/>
      <c r="Q6" s="66"/>
      <c r="R6" s="66"/>
      <c r="S6" s="66"/>
      <c r="T6" s="66"/>
      <c r="U6" s="66"/>
      <c r="V6" s="66"/>
      <c r="W6" s="66"/>
      <c r="X6" s="66"/>
      <c r="Y6" s="66"/>
      <c r="Z6" s="66"/>
    </row>
    <row r="7">
      <c r="A7" s="115" t="s">
        <v>1624</v>
      </c>
      <c r="B7" s="195"/>
      <c r="C7" s="115" t="s">
        <v>46</v>
      </c>
      <c r="D7" s="115" t="s">
        <v>1625</v>
      </c>
      <c r="E7" s="115" t="s">
        <v>1627</v>
      </c>
      <c r="F7" s="197" t="s">
        <v>1628</v>
      </c>
      <c r="G7" s="197" t="s">
        <v>1629</v>
      </c>
      <c r="H7" s="272" t="s">
        <v>52</v>
      </c>
      <c r="I7" s="195"/>
      <c r="J7" s="273"/>
      <c r="K7" s="152" t="s">
        <v>39</v>
      </c>
      <c r="L7" s="281" t="str">
        <f>HYPERLINK("https://orionjira.atlassian.net/browse/IOS-867","IOS-867")</f>
        <v>IOS-867</v>
      </c>
      <c r="M7" s="69" t="s">
        <v>39</v>
      </c>
      <c r="N7" s="30"/>
      <c r="O7" s="66"/>
      <c r="P7" s="66"/>
      <c r="Q7" s="66"/>
      <c r="R7" s="66"/>
      <c r="S7" s="66"/>
      <c r="T7" s="66"/>
      <c r="U7" s="66"/>
      <c r="V7" s="66"/>
      <c r="W7" s="66"/>
      <c r="X7" s="66"/>
      <c r="Y7" s="66"/>
      <c r="Z7" s="66"/>
    </row>
    <row r="8">
      <c r="A8" s="115" t="s">
        <v>1634</v>
      </c>
      <c r="B8" s="195"/>
      <c r="C8" s="115" t="s">
        <v>46</v>
      </c>
      <c r="D8" s="115" t="s">
        <v>1635</v>
      </c>
      <c r="E8" s="115" t="s">
        <v>1636</v>
      </c>
      <c r="F8" s="197" t="s">
        <v>1637</v>
      </c>
      <c r="G8" s="197" t="s">
        <v>1638</v>
      </c>
      <c r="H8" s="277"/>
      <c r="I8" s="195"/>
      <c r="J8" s="273"/>
      <c r="K8" s="152" t="s">
        <v>39</v>
      </c>
      <c r="L8" s="284"/>
      <c r="M8" s="69" t="s">
        <v>39</v>
      </c>
      <c r="N8" s="67"/>
      <c r="O8" s="66"/>
      <c r="P8" s="66"/>
      <c r="Q8" s="66"/>
      <c r="R8" s="66"/>
      <c r="S8" s="66"/>
      <c r="T8" s="66"/>
      <c r="U8" s="66"/>
      <c r="V8" s="66"/>
      <c r="W8" s="66"/>
      <c r="X8" s="66"/>
      <c r="Y8" s="66"/>
      <c r="Z8" s="66"/>
    </row>
    <row r="9">
      <c r="A9" s="115" t="s">
        <v>1639</v>
      </c>
      <c r="B9" s="195"/>
      <c r="C9" s="115" t="s">
        <v>46</v>
      </c>
      <c r="D9" s="115" t="s">
        <v>1640</v>
      </c>
      <c r="E9" s="115" t="s">
        <v>1641</v>
      </c>
      <c r="F9" s="197" t="s">
        <v>1642</v>
      </c>
      <c r="G9" s="197" t="s">
        <v>1643</v>
      </c>
      <c r="H9" s="272" t="s">
        <v>52</v>
      </c>
      <c r="I9" s="195"/>
      <c r="J9" s="273"/>
      <c r="K9" s="152" t="s">
        <v>39</v>
      </c>
      <c r="L9" s="354"/>
      <c r="M9" s="69" t="s">
        <v>39</v>
      </c>
      <c r="N9" s="30"/>
      <c r="O9" s="66"/>
      <c r="P9" s="66"/>
      <c r="Q9" s="66"/>
      <c r="R9" s="66"/>
      <c r="S9" s="66"/>
      <c r="T9" s="66"/>
      <c r="U9" s="66"/>
      <c r="V9" s="66"/>
      <c r="W9" s="66"/>
      <c r="X9" s="66"/>
      <c r="Y9" s="66"/>
      <c r="Z9" s="66"/>
    </row>
    <row r="10">
      <c r="A10" s="115" t="s">
        <v>1990</v>
      </c>
      <c r="B10" s="195"/>
      <c r="C10" s="115" t="s">
        <v>46</v>
      </c>
      <c r="D10" s="115" t="s">
        <v>1992</v>
      </c>
      <c r="E10" s="115" t="s">
        <v>1993</v>
      </c>
      <c r="F10" s="197" t="s">
        <v>1994</v>
      </c>
      <c r="G10" s="197" t="s">
        <v>1995</v>
      </c>
      <c r="H10" s="272" t="s">
        <v>130</v>
      </c>
      <c r="I10" s="195"/>
      <c r="J10" s="273"/>
      <c r="K10" s="152" t="s">
        <v>39</v>
      </c>
      <c r="L10" s="354"/>
      <c r="M10" s="69" t="s">
        <v>122</v>
      </c>
      <c r="N10" s="176" t="str">
        <f>HYPERLINK("https://orionjira.atlassian.net/browse/ANDROID-1380","ANDROID-1380")</f>
        <v>ANDROID-1380</v>
      </c>
      <c r="O10" s="66"/>
      <c r="P10" s="66"/>
      <c r="Q10" s="66"/>
      <c r="R10" s="66"/>
      <c r="S10" s="66"/>
      <c r="T10" s="66"/>
      <c r="U10" s="66"/>
      <c r="V10" s="66"/>
      <c r="W10" s="66"/>
      <c r="X10" s="66"/>
      <c r="Y10" s="66"/>
      <c r="Z10" s="66"/>
    </row>
    <row r="11">
      <c r="A11" s="115" t="s">
        <v>2001</v>
      </c>
      <c r="B11" s="195"/>
      <c r="C11" s="115" t="s">
        <v>46</v>
      </c>
      <c r="D11" s="115" t="s">
        <v>2002</v>
      </c>
      <c r="E11" s="115" t="s">
        <v>2003</v>
      </c>
      <c r="F11" s="197" t="s">
        <v>2004</v>
      </c>
      <c r="G11" s="197" t="s">
        <v>2007</v>
      </c>
      <c r="H11" s="272" t="s">
        <v>130</v>
      </c>
      <c r="I11" s="195"/>
      <c r="J11" s="273"/>
      <c r="K11" s="152" t="s">
        <v>39</v>
      </c>
      <c r="L11" s="424" t="s">
        <v>2011</v>
      </c>
      <c r="M11" s="69" t="s">
        <v>122</v>
      </c>
      <c r="N11" s="176" t="str">
        <f>HYPERLINK("https://orionjira.atlassian.net/browse/ANDROID-1381","ANDROID-1381")</f>
        <v>ANDROID-1381</v>
      </c>
      <c r="O11" s="66"/>
      <c r="P11" s="66"/>
      <c r="Q11" s="66"/>
      <c r="R11" s="66"/>
      <c r="S11" s="66"/>
      <c r="T11" s="66"/>
      <c r="U11" s="66"/>
      <c r="V11" s="66"/>
      <c r="W11" s="66"/>
      <c r="X11" s="66"/>
      <c r="Y11" s="66"/>
      <c r="Z11" s="66"/>
    </row>
    <row r="12">
      <c r="A12" s="115" t="s">
        <v>2659</v>
      </c>
      <c r="B12" s="195"/>
      <c r="C12" s="115" t="s">
        <v>46</v>
      </c>
      <c r="D12" s="115" t="s">
        <v>2661</v>
      </c>
      <c r="E12" s="115"/>
      <c r="F12" s="197" t="s">
        <v>2664</v>
      </c>
      <c r="G12" s="197" t="s">
        <v>2666</v>
      </c>
      <c r="H12" s="277"/>
      <c r="I12" s="195"/>
      <c r="J12" s="273"/>
      <c r="K12" s="46" t="s">
        <v>132</v>
      </c>
      <c r="L12" s="426" t="s">
        <v>2668</v>
      </c>
      <c r="M12" s="427" t="s">
        <v>134</v>
      </c>
      <c r="N12" s="67" t="s">
        <v>2668</v>
      </c>
      <c r="O12" s="66"/>
      <c r="P12" s="66"/>
      <c r="Q12" s="66"/>
      <c r="R12" s="66"/>
      <c r="S12" s="66"/>
      <c r="T12" s="66"/>
      <c r="U12" s="66"/>
      <c r="V12" s="66"/>
      <c r="W12" s="66"/>
      <c r="X12" s="66"/>
      <c r="Y12" s="66"/>
      <c r="Z12" s="66"/>
    </row>
    <row r="13">
      <c r="A13" s="118" t="s">
        <v>2677</v>
      </c>
      <c r="B13" s="65"/>
      <c r="C13" s="65"/>
      <c r="D13" s="65"/>
      <c r="E13" s="118" t="s">
        <v>2678</v>
      </c>
      <c r="F13" s="65"/>
      <c r="G13" s="65"/>
      <c r="H13" s="27"/>
      <c r="I13" s="65"/>
      <c r="J13" s="66"/>
      <c r="M13" s="30"/>
      <c r="N13" s="30"/>
      <c r="O13" s="66"/>
      <c r="P13" s="66"/>
      <c r="Q13" s="66"/>
      <c r="R13" s="66"/>
      <c r="S13" s="66"/>
      <c r="T13" s="66"/>
      <c r="U13" s="66"/>
      <c r="V13" s="66"/>
      <c r="W13" s="66"/>
      <c r="X13" s="66"/>
      <c r="Y13" s="66"/>
      <c r="Z13" s="66"/>
    </row>
    <row r="14">
      <c r="A14" s="118" t="s">
        <v>2682</v>
      </c>
      <c r="B14" s="65"/>
      <c r="C14" s="65"/>
      <c r="D14" s="65"/>
      <c r="E14" s="118" t="s">
        <v>2684</v>
      </c>
      <c r="F14" s="65"/>
      <c r="G14" s="65"/>
      <c r="H14" s="27"/>
      <c r="I14" s="65"/>
      <c r="J14" s="66"/>
      <c r="M14" s="30"/>
      <c r="N14" s="30"/>
      <c r="O14" s="66"/>
      <c r="P14" s="66"/>
      <c r="Q14" s="66"/>
      <c r="R14" s="66"/>
      <c r="S14" s="66"/>
      <c r="T14" s="66"/>
      <c r="U14" s="66"/>
      <c r="V14" s="66"/>
      <c r="W14" s="66"/>
      <c r="X14" s="66"/>
      <c r="Y14" s="66"/>
      <c r="Z14" s="66"/>
    </row>
    <row r="15">
      <c r="A15" s="118" t="s">
        <v>2688</v>
      </c>
      <c r="B15" s="65"/>
      <c r="C15" s="65"/>
      <c r="D15" s="65"/>
      <c r="E15" s="118" t="s">
        <v>2690</v>
      </c>
      <c r="F15" s="65"/>
      <c r="G15" s="65"/>
      <c r="H15" s="27"/>
      <c r="I15" s="65"/>
      <c r="J15" s="66"/>
      <c r="M15" s="30"/>
      <c r="N15" s="30"/>
      <c r="O15" s="66"/>
      <c r="P15" s="66"/>
      <c r="Q15" s="66"/>
      <c r="R15" s="66"/>
      <c r="S15" s="66"/>
      <c r="T15" s="66"/>
      <c r="U15" s="66"/>
      <c r="V15" s="66"/>
      <c r="W15" s="66"/>
      <c r="X15" s="66"/>
      <c r="Y15" s="66"/>
      <c r="Z15" s="66"/>
    </row>
    <row r="16">
      <c r="A16" s="65"/>
      <c r="B16" s="65"/>
      <c r="C16" s="65"/>
      <c r="D16" s="65"/>
      <c r="E16" s="65"/>
      <c r="F16" s="65"/>
      <c r="G16" s="65"/>
      <c r="H16" s="65"/>
      <c r="I16" s="65"/>
      <c r="J16" s="66"/>
      <c r="M16" s="30"/>
      <c r="N16" s="30"/>
      <c r="O16" s="66"/>
      <c r="P16" s="66"/>
      <c r="Q16" s="66"/>
      <c r="R16" s="66"/>
      <c r="S16" s="66"/>
      <c r="T16" s="66"/>
      <c r="U16" s="66"/>
      <c r="V16" s="66"/>
      <c r="W16" s="66"/>
      <c r="X16" s="66"/>
      <c r="Y16" s="66"/>
      <c r="Z16" s="66"/>
    </row>
    <row r="17" ht="42.0" customHeight="1">
      <c r="A17" s="65"/>
      <c r="B17" s="65"/>
      <c r="C17" s="65"/>
      <c r="D17" s="65"/>
      <c r="E17" s="65"/>
      <c r="F17" s="65"/>
      <c r="G17" s="65"/>
      <c r="H17" s="65"/>
      <c r="I17" s="446" t="s">
        <v>1021</v>
      </c>
      <c r="J17" s="66"/>
      <c r="M17" s="30"/>
      <c r="N17" s="30"/>
      <c r="O17" s="66"/>
      <c r="P17" s="66"/>
      <c r="Q17" s="66"/>
      <c r="R17" s="66"/>
      <c r="S17" s="66"/>
      <c r="T17" s="66"/>
      <c r="U17" s="66"/>
      <c r="V17" s="66"/>
      <c r="W17" s="66"/>
      <c r="X17" s="66"/>
      <c r="Y17" s="66"/>
      <c r="Z17" s="66"/>
    </row>
    <row r="18">
      <c r="A18" s="113" t="s">
        <v>303</v>
      </c>
      <c r="B18" s="65"/>
      <c r="C18" s="65"/>
      <c r="D18" s="65"/>
      <c r="E18" s="65"/>
      <c r="F18" s="65"/>
      <c r="G18" s="65"/>
      <c r="H18" s="65"/>
      <c r="I18" s="65"/>
      <c r="J18" s="66"/>
      <c r="M18" s="30"/>
      <c r="N18" s="30"/>
      <c r="O18" s="66"/>
      <c r="P18" s="66"/>
      <c r="Q18" s="66"/>
      <c r="R18" s="66"/>
      <c r="S18" s="66"/>
      <c r="T18" s="66"/>
      <c r="U18" s="66"/>
      <c r="V18" s="66"/>
      <c r="W18" s="66"/>
      <c r="X18" s="66"/>
      <c r="Y18" s="66"/>
      <c r="Z18" s="66"/>
    </row>
    <row r="19">
      <c r="A19" s="118"/>
      <c r="B19" s="118"/>
      <c r="C19" s="65"/>
      <c r="D19" s="65"/>
      <c r="E19" s="65"/>
      <c r="F19" s="65"/>
      <c r="G19" s="144" t="s">
        <v>81</v>
      </c>
      <c r="H19" s="65"/>
      <c r="I19" s="65"/>
      <c r="J19" s="66"/>
      <c r="K19" s="158" t="str">
        <f>COUNTIF(K3:K18, "passed")</f>
        <v>9</v>
      </c>
      <c r="L19" s="158"/>
      <c r="M19" s="146" t="str">
        <f>COUNTIF(M3:M18, "passed")</f>
        <v>7</v>
      </c>
      <c r="N19" s="146"/>
      <c r="O19" s="66"/>
      <c r="P19" s="66"/>
      <c r="Q19" s="66"/>
      <c r="R19" s="66"/>
      <c r="S19" s="66"/>
      <c r="T19" s="66"/>
      <c r="U19" s="66"/>
      <c r="V19" s="66"/>
      <c r="W19" s="66"/>
      <c r="X19" s="66"/>
      <c r="Y19" s="66"/>
      <c r="Z19" s="66"/>
    </row>
    <row r="20">
      <c r="A20" s="154" t="str">
        <f>COUNTA(A3:A12)</f>
        <v>10</v>
      </c>
      <c r="B20" s="65"/>
      <c r="C20" s="65"/>
      <c r="D20" s="65"/>
      <c r="E20" s="65"/>
      <c r="F20" s="65"/>
      <c r="G20" s="181" t="s">
        <v>125</v>
      </c>
      <c r="H20" s="65"/>
      <c r="I20" s="65"/>
      <c r="J20" s="66"/>
      <c r="K20" s="158" t="str">
        <f>COUNTIF(K3:K18, "failed")</f>
        <v>0</v>
      </c>
      <c r="L20" s="158"/>
      <c r="M20" s="146" t="str">
        <f>COUNTIF(M3:M18, "failed")</f>
        <v>2</v>
      </c>
      <c r="N20" s="146"/>
      <c r="O20" s="66"/>
      <c r="P20" s="66"/>
      <c r="Q20" s="66"/>
      <c r="R20" s="66"/>
      <c r="S20" s="66"/>
      <c r="T20" s="66"/>
      <c r="U20" s="66"/>
      <c r="V20" s="66"/>
      <c r="W20" s="66"/>
      <c r="X20" s="66"/>
      <c r="Y20" s="66"/>
      <c r="Z20" s="66"/>
    </row>
    <row r="21">
      <c r="A21" s="65"/>
      <c r="B21" s="65"/>
      <c r="C21" s="65"/>
      <c r="D21" s="65"/>
      <c r="E21" s="65"/>
      <c r="F21" s="65"/>
      <c r="G21" s="183" t="s">
        <v>753</v>
      </c>
      <c r="H21" s="65"/>
      <c r="I21" s="65"/>
      <c r="J21" s="66"/>
      <c r="K21" s="158" t="str">
        <f>COUNTIF(K3:K18, "blocked")</f>
        <v>0</v>
      </c>
      <c r="L21" s="158"/>
      <c r="M21" s="146" t="str">
        <f>COUNTIF(M3:M18, "blocked")</f>
        <v>0</v>
      </c>
      <c r="N21" s="146"/>
      <c r="O21" s="66"/>
      <c r="P21" s="66"/>
      <c r="Q21" s="66"/>
      <c r="R21" s="66"/>
      <c r="S21" s="66"/>
      <c r="T21" s="66"/>
      <c r="U21" s="66"/>
      <c r="V21" s="66"/>
      <c r="W21" s="66"/>
      <c r="X21" s="66"/>
      <c r="Y21" s="66"/>
      <c r="Z21" s="66"/>
    </row>
    <row r="22">
      <c r="A22" s="65"/>
      <c r="B22" s="65"/>
      <c r="C22" s="65"/>
      <c r="D22" s="65"/>
      <c r="E22" s="65"/>
      <c r="F22" s="65"/>
      <c r="G22" s="185" t="s">
        <v>134</v>
      </c>
      <c r="H22" s="65"/>
      <c r="I22" s="65"/>
      <c r="J22" s="66"/>
      <c r="K22" s="158" t="str">
        <f>COUNTIF(K3:K18, "not tested")</f>
        <v>1</v>
      </c>
      <c r="L22" s="158"/>
      <c r="M22" s="146" t="str">
        <f>COUNTIF(M3:M18, "not tested")</f>
        <v>1</v>
      </c>
      <c r="N22" s="146"/>
      <c r="O22" s="66"/>
      <c r="P22" s="66"/>
      <c r="Q22" s="66"/>
      <c r="R22" s="66"/>
      <c r="S22" s="66"/>
      <c r="T22" s="66"/>
      <c r="U22" s="66"/>
      <c r="V22" s="66"/>
      <c r="W22" s="66"/>
      <c r="X22" s="66"/>
      <c r="Y22" s="66"/>
      <c r="Z22" s="66"/>
    </row>
    <row r="23">
      <c r="A23" s="65"/>
      <c r="B23" s="65"/>
      <c r="C23" s="65"/>
      <c r="D23" s="65"/>
      <c r="E23" s="65"/>
      <c r="F23" s="65"/>
      <c r="G23" s="65"/>
      <c r="H23" s="65"/>
      <c r="I23" s="65"/>
      <c r="J23" s="66"/>
      <c r="M23" s="30"/>
      <c r="N23" s="30"/>
      <c r="O23" s="66"/>
      <c r="P23" s="66"/>
      <c r="Q23" s="66"/>
      <c r="R23" s="66"/>
      <c r="S23" s="66"/>
      <c r="T23" s="66"/>
      <c r="U23" s="66"/>
      <c r="V23" s="66"/>
      <c r="W23" s="66"/>
      <c r="X23" s="66"/>
      <c r="Y23" s="66"/>
      <c r="Z23" s="66"/>
    </row>
    <row r="24">
      <c r="A24" s="65"/>
      <c r="B24" s="65"/>
      <c r="C24" s="65"/>
      <c r="D24" s="65"/>
      <c r="E24" s="65"/>
      <c r="F24" s="65"/>
      <c r="G24" s="65"/>
      <c r="H24" s="65"/>
      <c r="I24" s="65"/>
      <c r="J24" s="66"/>
      <c r="M24" s="30"/>
      <c r="N24" s="30"/>
      <c r="O24" s="66"/>
      <c r="P24" s="66"/>
      <c r="Q24" s="66"/>
      <c r="R24" s="66"/>
      <c r="S24" s="66"/>
      <c r="T24" s="66"/>
      <c r="U24" s="66"/>
      <c r="V24" s="66"/>
      <c r="W24" s="66"/>
      <c r="X24" s="66"/>
      <c r="Y24" s="66"/>
      <c r="Z24" s="66"/>
    </row>
    <row r="25">
      <c r="A25" s="65"/>
      <c r="B25" s="65"/>
      <c r="C25" s="65"/>
      <c r="D25" s="65"/>
      <c r="E25" s="65"/>
      <c r="F25" s="65"/>
      <c r="G25" s="65"/>
      <c r="H25" s="65"/>
      <c r="I25" s="65"/>
      <c r="J25" s="66"/>
      <c r="M25" s="30"/>
      <c r="N25" s="30"/>
      <c r="O25" s="66"/>
      <c r="P25" s="66"/>
      <c r="Q25" s="66"/>
      <c r="R25" s="66"/>
      <c r="S25" s="66"/>
      <c r="T25" s="66"/>
      <c r="U25" s="66"/>
      <c r="V25" s="66"/>
      <c r="W25" s="66"/>
      <c r="X25" s="66"/>
      <c r="Y25" s="66"/>
      <c r="Z25" s="66"/>
    </row>
    <row r="26">
      <c r="A26" s="65"/>
      <c r="B26" s="65"/>
      <c r="C26" s="65"/>
      <c r="D26" s="65"/>
      <c r="E26" s="65"/>
      <c r="F26" s="65"/>
      <c r="G26" s="65"/>
      <c r="H26" s="65"/>
      <c r="I26" s="65"/>
      <c r="J26" s="66"/>
      <c r="K26" s="69"/>
      <c r="M26" s="40"/>
      <c r="N26" s="30"/>
      <c r="O26" s="66"/>
      <c r="P26" s="66"/>
      <c r="Q26" s="66"/>
      <c r="R26" s="66"/>
      <c r="S26" s="66"/>
      <c r="T26" s="66"/>
      <c r="U26" s="66"/>
      <c r="V26" s="66"/>
      <c r="W26" s="66"/>
      <c r="X26" s="66"/>
      <c r="Y26" s="66"/>
      <c r="Z26" s="66"/>
    </row>
    <row r="27">
      <c r="A27" s="65"/>
      <c r="B27" s="65"/>
      <c r="C27" s="65"/>
      <c r="D27" s="65"/>
      <c r="E27" s="65"/>
      <c r="F27" s="65"/>
      <c r="G27" s="65"/>
      <c r="H27" s="65"/>
      <c r="I27" s="65"/>
      <c r="J27" s="66"/>
      <c r="M27" s="30"/>
      <c r="N27" s="30"/>
      <c r="O27" s="66"/>
      <c r="P27" s="66"/>
      <c r="Q27" s="66"/>
      <c r="R27" s="66"/>
      <c r="S27" s="66"/>
      <c r="T27" s="66"/>
      <c r="U27" s="66"/>
      <c r="V27" s="66"/>
      <c r="W27" s="66"/>
      <c r="X27" s="66"/>
      <c r="Y27" s="66"/>
      <c r="Z27" s="66"/>
    </row>
    <row r="28">
      <c r="A28" s="65"/>
      <c r="B28" s="65"/>
      <c r="C28" s="65"/>
      <c r="D28" s="65"/>
      <c r="E28" s="65"/>
      <c r="F28" s="65"/>
      <c r="G28" s="65"/>
      <c r="H28" s="65"/>
      <c r="I28" s="65"/>
      <c r="J28" s="66"/>
      <c r="K28" s="237"/>
      <c r="L28" s="237"/>
      <c r="M28" s="4"/>
      <c r="N28" s="4"/>
      <c r="O28" s="66"/>
      <c r="P28" s="66"/>
      <c r="Q28" s="66"/>
      <c r="R28" s="66"/>
      <c r="S28" s="66"/>
      <c r="T28" s="66"/>
      <c r="U28" s="66"/>
      <c r="V28" s="66"/>
      <c r="W28" s="66"/>
      <c r="X28" s="66"/>
      <c r="Y28" s="66"/>
      <c r="Z28" s="66"/>
    </row>
    <row r="29">
      <c r="A29" s="65"/>
      <c r="B29" s="65"/>
      <c r="C29" s="65"/>
      <c r="D29" s="65"/>
      <c r="E29" s="65"/>
      <c r="F29" s="65"/>
      <c r="G29" s="65"/>
      <c r="H29" s="65"/>
      <c r="I29" s="65"/>
      <c r="J29" s="66"/>
      <c r="M29" s="30"/>
      <c r="N29" s="30"/>
      <c r="O29" s="66"/>
      <c r="P29" s="66"/>
      <c r="Q29" s="66"/>
      <c r="R29" s="66"/>
      <c r="S29" s="66"/>
      <c r="T29" s="66"/>
      <c r="U29" s="66"/>
      <c r="V29" s="66"/>
      <c r="W29" s="66"/>
      <c r="X29" s="66"/>
      <c r="Y29" s="66"/>
      <c r="Z29" s="66"/>
    </row>
    <row r="30">
      <c r="A30" s="65"/>
      <c r="B30" s="65"/>
      <c r="C30" s="65"/>
      <c r="D30" s="65"/>
      <c r="E30" s="65"/>
      <c r="F30" s="65"/>
      <c r="G30" s="65"/>
      <c r="H30" s="65"/>
      <c r="I30" s="65"/>
      <c r="J30" s="66"/>
      <c r="M30" s="30"/>
      <c r="N30" s="30"/>
      <c r="O30" s="66"/>
      <c r="P30" s="66"/>
      <c r="Q30" s="66"/>
      <c r="R30" s="66"/>
      <c r="S30" s="66"/>
      <c r="T30" s="66"/>
      <c r="U30" s="66"/>
      <c r="V30" s="66"/>
      <c r="W30" s="66"/>
      <c r="X30" s="66"/>
      <c r="Y30" s="66"/>
      <c r="Z30" s="66"/>
    </row>
    <row r="31">
      <c r="A31" s="65"/>
      <c r="B31" s="65"/>
      <c r="C31" s="65"/>
      <c r="D31" s="65"/>
      <c r="E31" s="65"/>
      <c r="F31" s="65"/>
      <c r="G31" s="65"/>
      <c r="H31" s="65"/>
      <c r="I31" s="65"/>
      <c r="J31" s="66"/>
      <c r="M31" s="30"/>
      <c r="N31" s="30"/>
      <c r="O31" s="66"/>
      <c r="P31" s="66"/>
      <c r="Q31" s="66"/>
      <c r="R31" s="66"/>
      <c r="S31" s="66"/>
      <c r="T31" s="66"/>
      <c r="U31" s="66"/>
      <c r="V31" s="66"/>
      <c r="W31" s="66"/>
      <c r="X31" s="66"/>
      <c r="Y31" s="66"/>
      <c r="Z31" s="66"/>
    </row>
    <row r="32">
      <c r="A32" s="65"/>
      <c r="B32" s="65"/>
      <c r="C32" s="65"/>
      <c r="D32" s="65"/>
      <c r="E32" s="65"/>
      <c r="F32" s="65"/>
      <c r="G32" s="65"/>
      <c r="H32" s="65"/>
      <c r="I32" s="65"/>
      <c r="J32" s="66"/>
      <c r="M32" s="30"/>
      <c r="N32" s="30"/>
      <c r="O32" s="66"/>
      <c r="P32" s="66"/>
      <c r="Q32" s="66"/>
      <c r="R32" s="66"/>
      <c r="S32" s="66"/>
      <c r="T32" s="66"/>
      <c r="U32" s="66"/>
      <c r="V32" s="66"/>
      <c r="W32" s="66"/>
      <c r="X32" s="66"/>
      <c r="Y32" s="66"/>
      <c r="Z32" s="66"/>
    </row>
    <row r="33">
      <c r="A33" s="65"/>
      <c r="B33" s="65"/>
      <c r="C33" s="65"/>
      <c r="D33" s="65"/>
      <c r="E33" s="65"/>
      <c r="F33" s="65"/>
      <c r="G33" s="65"/>
      <c r="H33" s="65"/>
      <c r="I33" s="65"/>
      <c r="J33" s="66"/>
      <c r="K33" s="237"/>
      <c r="L33" s="237"/>
      <c r="M33" s="4"/>
      <c r="N33" s="4"/>
      <c r="O33" s="66"/>
      <c r="P33" s="66"/>
      <c r="Q33" s="66"/>
      <c r="R33" s="66"/>
      <c r="S33" s="66"/>
      <c r="T33" s="66"/>
      <c r="U33" s="66"/>
      <c r="V33" s="66"/>
      <c r="W33" s="66"/>
      <c r="X33" s="66"/>
      <c r="Y33" s="66"/>
      <c r="Z33" s="66"/>
    </row>
    <row r="34">
      <c r="A34" s="65"/>
      <c r="B34" s="65"/>
      <c r="C34" s="65"/>
      <c r="D34" s="65"/>
      <c r="E34" s="65"/>
      <c r="F34" s="65"/>
      <c r="G34" s="65"/>
      <c r="H34" s="65"/>
      <c r="I34" s="65"/>
      <c r="J34" s="66"/>
      <c r="K34" s="237"/>
      <c r="L34" s="237"/>
      <c r="M34" s="4"/>
      <c r="N34" s="4"/>
      <c r="O34" s="66"/>
      <c r="P34" s="66"/>
      <c r="Q34" s="66"/>
      <c r="R34" s="66"/>
      <c r="S34" s="66"/>
      <c r="T34" s="66"/>
      <c r="U34" s="66"/>
      <c r="V34" s="66"/>
      <c r="W34" s="66"/>
      <c r="X34" s="66"/>
      <c r="Y34" s="66"/>
      <c r="Z34" s="66"/>
    </row>
    <row r="35">
      <c r="A35" s="65"/>
      <c r="B35" s="65"/>
      <c r="C35" s="65"/>
      <c r="D35" s="65"/>
      <c r="E35" s="65"/>
      <c r="F35" s="65"/>
      <c r="G35" s="65"/>
      <c r="H35" s="65"/>
      <c r="I35" s="65"/>
      <c r="J35" s="66"/>
      <c r="K35" s="237"/>
      <c r="L35" s="237"/>
      <c r="M35" s="4"/>
      <c r="N35" s="4"/>
      <c r="O35" s="66"/>
      <c r="P35" s="66"/>
      <c r="Q35" s="66"/>
      <c r="R35" s="66"/>
      <c r="S35" s="66"/>
      <c r="T35" s="66"/>
      <c r="U35" s="66"/>
      <c r="V35" s="66"/>
      <c r="W35" s="66"/>
      <c r="X35" s="66"/>
      <c r="Y35" s="66"/>
      <c r="Z35" s="66"/>
    </row>
    <row r="36">
      <c r="A36" s="65"/>
      <c r="B36" s="65"/>
      <c r="C36" s="65"/>
      <c r="D36" s="65"/>
      <c r="E36" s="65"/>
      <c r="F36" s="65"/>
      <c r="G36" s="65"/>
      <c r="H36" s="65"/>
      <c r="I36" s="65"/>
      <c r="J36" s="66"/>
      <c r="M36" s="30"/>
      <c r="N36" s="30"/>
      <c r="O36" s="66"/>
      <c r="P36" s="66"/>
      <c r="Q36" s="66"/>
      <c r="R36" s="66"/>
      <c r="S36" s="66"/>
      <c r="T36" s="66"/>
      <c r="U36" s="66"/>
      <c r="V36" s="66"/>
      <c r="W36" s="66"/>
      <c r="X36" s="66"/>
      <c r="Y36" s="66"/>
      <c r="Z36" s="66"/>
    </row>
    <row r="37">
      <c r="A37" s="65"/>
      <c r="B37" s="65"/>
      <c r="C37" s="65"/>
      <c r="D37" s="65"/>
      <c r="E37" s="65"/>
      <c r="F37" s="65"/>
      <c r="G37" s="65"/>
      <c r="H37" s="65"/>
      <c r="I37" s="65"/>
      <c r="J37" s="66"/>
      <c r="M37" s="30"/>
      <c r="N37" s="30"/>
      <c r="O37" s="66"/>
      <c r="P37" s="66"/>
      <c r="Q37" s="66"/>
      <c r="R37" s="66"/>
      <c r="S37" s="66"/>
      <c r="T37" s="66"/>
      <c r="U37" s="66"/>
      <c r="V37" s="66"/>
      <c r="W37" s="66"/>
      <c r="X37" s="66"/>
      <c r="Y37" s="66"/>
      <c r="Z37" s="66"/>
    </row>
    <row r="38">
      <c r="A38" s="65"/>
      <c r="B38" s="65"/>
      <c r="C38" s="65"/>
      <c r="D38" s="65"/>
      <c r="E38" s="65"/>
      <c r="F38" s="65"/>
      <c r="G38" s="65"/>
      <c r="H38" s="65"/>
      <c r="I38" s="65"/>
      <c r="J38" s="66"/>
      <c r="M38" s="30"/>
      <c r="N38" s="30"/>
      <c r="O38" s="66"/>
      <c r="P38" s="66"/>
      <c r="Q38" s="66"/>
      <c r="R38" s="66"/>
      <c r="S38" s="66"/>
      <c r="T38" s="66"/>
      <c r="U38" s="66"/>
      <c r="V38" s="66"/>
      <c r="W38" s="66"/>
      <c r="X38" s="66"/>
      <c r="Y38" s="66"/>
      <c r="Z38" s="66"/>
    </row>
    <row r="39">
      <c r="A39" s="65"/>
      <c r="B39" s="65"/>
      <c r="C39" s="65"/>
      <c r="D39" s="65"/>
      <c r="E39" s="65"/>
      <c r="F39" s="65"/>
      <c r="G39" s="65"/>
      <c r="H39" s="65"/>
      <c r="I39" s="65"/>
      <c r="J39" s="66"/>
      <c r="M39" s="30"/>
      <c r="N39" s="30"/>
      <c r="O39" s="66"/>
      <c r="P39" s="66"/>
      <c r="Q39" s="66"/>
      <c r="R39" s="66"/>
      <c r="S39" s="66"/>
      <c r="T39" s="66"/>
      <c r="U39" s="66"/>
      <c r="V39" s="66"/>
      <c r="W39" s="66"/>
      <c r="X39" s="66"/>
      <c r="Y39" s="66"/>
      <c r="Z39" s="66"/>
    </row>
    <row r="40">
      <c r="A40" s="65"/>
      <c r="B40" s="65"/>
      <c r="C40" s="65"/>
      <c r="D40" s="65"/>
      <c r="E40" s="65"/>
      <c r="F40" s="65"/>
      <c r="G40" s="65"/>
      <c r="H40" s="65"/>
      <c r="I40" s="65"/>
      <c r="J40" s="66"/>
      <c r="K40" s="237"/>
      <c r="L40" s="237"/>
      <c r="M40" s="4"/>
      <c r="N40" s="4"/>
      <c r="O40" s="66"/>
      <c r="P40" s="66"/>
      <c r="Q40" s="66"/>
      <c r="R40" s="66"/>
      <c r="S40" s="66"/>
      <c r="T40" s="66"/>
      <c r="U40" s="66"/>
      <c r="V40" s="66"/>
      <c r="W40" s="66"/>
      <c r="X40" s="66"/>
      <c r="Y40" s="66"/>
      <c r="Z40" s="66"/>
    </row>
    <row r="41">
      <c r="A41" s="65"/>
      <c r="B41" s="65"/>
      <c r="C41" s="65"/>
      <c r="D41" s="65"/>
      <c r="E41" s="65"/>
      <c r="F41" s="65"/>
      <c r="G41" s="65"/>
      <c r="H41" s="65"/>
      <c r="I41" s="65"/>
      <c r="J41" s="66"/>
      <c r="K41" s="237"/>
      <c r="L41" s="237"/>
      <c r="M41" s="4"/>
      <c r="N41" s="4"/>
      <c r="O41" s="66"/>
      <c r="P41" s="66"/>
      <c r="Q41" s="66"/>
      <c r="R41" s="66"/>
      <c r="S41" s="66"/>
      <c r="T41" s="66"/>
      <c r="U41" s="66"/>
      <c r="V41" s="66"/>
      <c r="W41" s="66"/>
      <c r="X41" s="66"/>
      <c r="Y41" s="66"/>
      <c r="Z41" s="66"/>
    </row>
    <row r="42">
      <c r="A42" s="65"/>
      <c r="B42" s="65"/>
      <c r="C42" s="65"/>
      <c r="D42" s="65"/>
      <c r="E42" s="65"/>
      <c r="F42" s="65"/>
      <c r="G42" s="65"/>
      <c r="H42" s="65"/>
      <c r="I42" s="65"/>
      <c r="J42" s="66"/>
      <c r="K42" s="237"/>
      <c r="L42" s="237"/>
      <c r="M42" s="4"/>
      <c r="N42" s="4"/>
      <c r="O42" s="66"/>
      <c r="P42" s="66"/>
      <c r="Q42" s="66"/>
      <c r="R42" s="66"/>
      <c r="S42" s="66"/>
      <c r="T42" s="66"/>
      <c r="U42" s="66"/>
      <c r="V42" s="66"/>
      <c r="W42" s="66"/>
      <c r="X42" s="66"/>
      <c r="Y42" s="66"/>
      <c r="Z42" s="66"/>
    </row>
    <row r="43">
      <c r="A43" s="65"/>
      <c r="B43" s="65"/>
      <c r="C43" s="65"/>
      <c r="D43" s="65"/>
      <c r="E43" s="65"/>
      <c r="F43" s="65"/>
      <c r="G43" s="65"/>
      <c r="H43" s="65"/>
      <c r="I43" s="65"/>
      <c r="J43" s="66"/>
      <c r="K43" s="237"/>
      <c r="L43" s="237"/>
      <c r="M43" s="4"/>
      <c r="N43" s="4"/>
      <c r="O43" s="66"/>
      <c r="P43" s="66"/>
      <c r="Q43" s="66"/>
      <c r="R43" s="66"/>
      <c r="S43" s="66"/>
      <c r="T43" s="66"/>
      <c r="U43" s="66"/>
      <c r="V43" s="66"/>
      <c r="W43" s="66"/>
      <c r="X43" s="66"/>
      <c r="Y43" s="66"/>
      <c r="Z43" s="66"/>
    </row>
    <row r="44">
      <c r="A44" s="65"/>
      <c r="B44" s="65"/>
      <c r="C44" s="65"/>
      <c r="D44" s="65"/>
      <c r="E44" s="65"/>
      <c r="F44" s="65"/>
      <c r="G44" s="65"/>
      <c r="H44" s="65"/>
      <c r="I44" s="65"/>
      <c r="J44" s="66"/>
      <c r="K44" s="237"/>
      <c r="L44" s="237"/>
      <c r="M44" s="4"/>
      <c r="N44" s="4"/>
      <c r="O44" s="66"/>
      <c r="P44" s="66"/>
      <c r="Q44" s="66"/>
      <c r="R44" s="66"/>
      <c r="S44" s="66"/>
      <c r="T44" s="66"/>
      <c r="U44" s="66"/>
      <c r="V44" s="66"/>
      <c r="W44" s="66"/>
      <c r="X44" s="66"/>
      <c r="Y44" s="66"/>
      <c r="Z44" s="66"/>
    </row>
    <row r="45">
      <c r="A45" s="65"/>
      <c r="B45" s="65"/>
      <c r="C45" s="65"/>
      <c r="D45" s="65"/>
      <c r="E45" s="65"/>
      <c r="F45" s="65"/>
      <c r="G45" s="65"/>
      <c r="H45" s="65"/>
      <c r="I45" s="65"/>
      <c r="J45" s="66"/>
      <c r="K45" s="237"/>
      <c r="L45" s="237"/>
      <c r="M45" s="4"/>
      <c r="N45" s="4"/>
      <c r="O45" s="66"/>
      <c r="P45" s="66"/>
      <c r="Q45" s="66"/>
      <c r="R45" s="66"/>
      <c r="S45" s="66"/>
      <c r="T45" s="66"/>
      <c r="U45" s="66"/>
      <c r="V45" s="66"/>
      <c r="W45" s="66"/>
      <c r="X45" s="66"/>
      <c r="Y45" s="66"/>
      <c r="Z45" s="66"/>
    </row>
    <row r="46">
      <c r="A46" s="65"/>
      <c r="B46" s="65"/>
      <c r="C46" s="65"/>
      <c r="D46" s="65"/>
      <c r="E46" s="65"/>
      <c r="F46" s="65"/>
      <c r="G46" s="65"/>
      <c r="H46" s="65"/>
      <c r="I46" s="65"/>
      <c r="J46" s="66"/>
      <c r="K46" s="237"/>
      <c r="L46" s="237"/>
      <c r="M46" s="4"/>
      <c r="N46" s="4"/>
      <c r="O46" s="66"/>
      <c r="P46" s="66"/>
      <c r="Q46" s="66"/>
      <c r="R46" s="66"/>
      <c r="S46" s="66"/>
      <c r="T46" s="66"/>
      <c r="U46" s="66"/>
      <c r="V46" s="66"/>
      <c r="W46" s="66"/>
      <c r="X46" s="66"/>
      <c r="Y46" s="66"/>
      <c r="Z46" s="66"/>
    </row>
    <row r="47">
      <c r="A47" s="65"/>
      <c r="B47" s="65"/>
      <c r="C47" s="65"/>
      <c r="D47" s="65"/>
      <c r="E47" s="65"/>
      <c r="F47" s="65"/>
      <c r="G47" s="65"/>
      <c r="H47" s="65"/>
      <c r="I47" s="65"/>
      <c r="J47" s="66"/>
      <c r="K47" s="237"/>
      <c r="L47" s="237"/>
      <c r="M47" s="4"/>
      <c r="N47" s="4"/>
      <c r="O47" s="66"/>
      <c r="P47" s="66"/>
      <c r="Q47" s="66"/>
      <c r="R47" s="66"/>
      <c r="S47" s="66"/>
      <c r="T47" s="66"/>
      <c r="U47" s="66"/>
      <c r="V47" s="66"/>
      <c r="W47" s="66"/>
      <c r="X47" s="66"/>
      <c r="Y47" s="66"/>
      <c r="Z47" s="66"/>
    </row>
    <row r="48">
      <c r="A48" s="65"/>
      <c r="B48" s="65"/>
      <c r="C48" s="65"/>
      <c r="D48" s="65"/>
      <c r="E48" s="65"/>
      <c r="F48" s="65"/>
      <c r="G48" s="65"/>
      <c r="H48" s="65"/>
      <c r="I48" s="65"/>
      <c r="J48" s="66"/>
      <c r="M48" s="30"/>
      <c r="N48" s="30"/>
      <c r="O48" s="66"/>
      <c r="P48" s="66"/>
      <c r="Q48" s="66"/>
      <c r="R48" s="66"/>
      <c r="S48" s="66"/>
      <c r="T48" s="66"/>
      <c r="U48" s="66"/>
      <c r="V48" s="66"/>
      <c r="W48" s="66"/>
      <c r="X48" s="66"/>
      <c r="Y48" s="66"/>
      <c r="Z48" s="66"/>
    </row>
    <row r="49">
      <c r="A49" s="65"/>
      <c r="B49" s="65"/>
      <c r="C49" s="65"/>
      <c r="D49" s="65"/>
      <c r="E49" s="65"/>
      <c r="F49" s="65"/>
      <c r="G49" s="65"/>
      <c r="H49" s="65"/>
      <c r="I49" s="65"/>
      <c r="J49" s="66"/>
      <c r="M49" s="30"/>
      <c r="N49" s="30"/>
      <c r="O49" s="66"/>
      <c r="P49" s="66"/>
      <c r="Q49" s="66"/>
      <c r="R49" s="66"/>
      <c r="S49" s="66"/>
      <c r="T49" s="66"/>
      <c r="U49" s="66"/>
      <c r="V49" s="66"/>
      <c r="W49" s="66"/>
      <c r="X49" s="66"/>
      <c r="Y49" s="66"/>
      <c r="Z49" s="66"/>
    </row>
    <row r="50">
      <c r="A50" s="65"/>
      <c r="B50" s="65"/>
      <c r="C50" s="65"/>
      <c r="D50" s="65"/>
      <c r="E50" s="65"/>
      <c r="F50" s="65"/>
      <c r="G50" s="65"/>
      <c r="H50" s="65"/>
      <c r="I50" s="65"/>
      <c r="J50" s="66"/>
      <c r="M50" s="30"/>
      <c r="N50" s="30"/>
      <c r="O50" s="66"/>
      <c r="P50" s="66"/>
      <c r="Q50" s="66"/>
      <c r="R50" s="66"/>
      <c r="S50" s="66"/>
      <c r="T50" s="66"/>
      <c r="U50" s="66"/>
      <c r="V50" s="66"/>
      <c r="W50" s="66"/>
      <c r="X50" s="66"/>
      <c r="Y50" s="66"/>
      <c r="Z50" s="66"/>
    </row>
    <row r="51">
      <c r="A51" s="65"/>
      <c r="B51" s="65"/>
      <c r="C51" s="65"/>
      <c r="D51" s="65"/>
      <c r="E51" s="65"/>
      <c r="F51" s="65"/>
      <c r="G51" s="65"/>
      <c r="H51" s="65"/>
      <c r="I51" s="65"/>
      <c r="J51" s="66"/>
      <c r="M51" s="30"/>
      <c r="N51" s="30"/>
      <c r="O51" s="66"/>
      <c r="P51" s="66"/>
      <c r="Q51" s="66"/>
      <c r="R51" s="66"/>
      <c r="S51" s="66"/>
      <c r="T51" s="66"/>
      <c r="U51" s="66"/>
      <c r="V51" s="66"/>
      <c r="W51" s="66"/>
      <c r="X51" s="66"/>
      <c r="Y51" s="66"/>
      <c r="Z51" s="66"/>
    </row>
    <row r="52">
      <c r="A52" s="65"/>
      <c r="B52" s="65"/>
      <c r="C52" s="65"/>
      <c r="D52" s="65"/>
      <c r="E52" s="65"/>
      <c r="F52" s="65"/>
      <c r="G52" s="65"/>
      <c r="H52" s="65"/>
      <c r="I52" s="65"/>
      <c r="J52" s="66"/>
      <c r="M52" s="30"/>
      <c r="N52" s="30"/>
      <c r="O52" s="66"/>
      <c r="P52" s="66"/>
      <c r="Q52" s="66"/>
      <c r="R52" s="66"/>
      <c r="S52" s="66"/>
      <c r="T52" s="66"/>
      <c r="U52" s="66"/>
      <c r="V52" s="66"/>
      <c r="W52" s="66"/>
      <c r="X52" s="66"/>
      <c r="Y52" s="66"/>
      <c r="Z52" s="66"/>
    </row>
    <row r="53">
      <c r="A53" s="65"/>
      <c r="B53" s="65"/>
      <c r="C53" s="65"/>
      <c r="D53" s="65"/>
      <c r="E53" s="65"/>
      <c r="F53" s="65"/>
      <c r="G53" s="65"/>
      <c r="H53" s="65"/>
      <c r="I53" s="65"/>
      <c r="J53" s="66"/>
      <c r="M53" s="30"/>
      <c r="N53" s="30"/>
      <c r="O53" s="66"/>
      <c r="P53" s="66"/>
      <c r="Q53" s="66"/>
      <c r="R53" s="66"/>
      <c r="S53" s="66"/>
      <c r="T53" s="66"/>
      <c r="U53" s="66"/>
      <c r="V53" s="66"/>
      <c r="W53" s="66"/>
      <c r="X53" s="66"/>
      <c r="Y53" s="66"/>
      <c r="Z53" s="66"/>
    </row>
    <row r="54">
      <c r="A54" s="65"/>
      <c r="B54" s="65"/>
      <c r="C54" s="65"/>
      <c r="D54" s="65"/>
      <c r="E54" s="65"/>
      <c r="F54" s="65"/>
      <c r="G54" s="65"/>
      <c r="H54" s="65"/>
      <c r="I54" s="65"/>
      <c r="J54" s="66"/>
      <c r="M54" s="30"/>
      <c r="N54" s="30"/>
      <c r="O54" s="66"/>
      <c r="P54" s="66"/>
      <c r="Q54" s="66"/>
      <c r="R54" s="66"/>
      <c r="S54" s="66"/>
      <c r="T54" s="66"/>
      <c r="U54" s="66"/>
      <c r="V54" s="66"/>
      <c r="W54" s="66"/>
      <c r="X54" s="66"/>
      <c r="Y54" s="66"/>
      <c r="Z54" s="66"/>
    </row>
    <row r="55">
      <c r="A55" s="65"/>
      <c r="B55" s="65"/>
      <c r="C55" s="65"/>
      <c r="D55" s="65"/>
      <c r="E55" s="65"/>
      <c r="F55" s="65"/>
      <c r="G55" s="65"/>
      <c r="H55" s="65"/>
      <c r="I55" s="65"/>
      <c r="J55" s="66"/>
      <c r="M55" s="30"/>
      <c r="N55" s="30"/>
      <c r="O55" s="66"/>
      <c r="P55" s="66"/>
      <c r="Q55" s="66"/>
      <c r="R55" s="66"/>
      <c r="S55" s="66"/>
      <c r="T55" s="66"/>
      <c r="U55" s="66"/>
      <c r="V55" s="66"/>
      <c r="W55" s="66"/>
      <c r="X55" s="66"/>
      <c r="Y55" s="66"/>
      <c r="Z55" s="66"/>
    </row>
    <row r="56">
      <c r="A56" s="65"/>
      <c r="B56" s="65"/>
      <c r="C56" s="65"/>
      <c r="D56" s="65"/>
      <c r="E56" s="65"/>
      <c r="F56" s="65"/>
      <c r="G56" s="65"/>
      <c r="H56" s="65"/>
      <c r="I56" s="65"/>
      <c r="J56" s="66"/>
      <c r="M56" s="30"/>
      <c r="N56" s="30"/>
      <c r="O56" s="66"/>
      <c r="P56" s="66"/>
      <c r="Q56" s="66"/>
      <c r="R56" s="66"/>
      <c r="S56" s="66"/>
      <c r="T56" s="66"/>
      <c r="U56" s="66"/>
      <c r="V56" s="66"/>
      <c r="W56" s="66"/>
      <c r="X56" s="66"/>
      <c r="Y56" s="66"/>
      <c r="Z56" s="66"/>
    </row>
    <row r="57">
      <c r="A57" s="65"/>
      <c r="B57" s="65"/>
      <c r="C57" s="65"/>
      <c r="D57" s="65"/>
      <c r="E57" s="65"/>
      <c r="F57" s="65"/>
      <c r="G57" s="65"/>
      <c r="H57" s="65"/>
      <c r="I57" s="65"/>
      <c r="J57" s="66"/>
      <c r="M57" s="30"/>
      <c r="N57" s="30"/>
      <c r="O57" s="66"/>
      <c r="P57" s="66"/>
      <c r="Q57" s="66"/>
      <c r="R57" s="66"/>
      <c r="S57" s="66"/>
      <c r="T57" s="66"/>
      <c r="U57" s="66"/>
      <c r="V57" s="66"/>
      <c r="W57" s="66"/>
      <c r="X57" s="66"/>
      <c r="Y57" s="66"/>
      <c r="Z57" s="66"/>
    </row>
    <row r="58">
      <c r="A58" s="65"/>
      <c r="B58" s="65"/>
      <c r="C58" s="65"/>
      <c r="D58" s="65"/>
      <c r="E58" s="65"/>
      <c r="F58" s="65"/>
      <c r="G58" s="65"/>
      <c r="H58" s="65"/>
      <c r="I58" s="65"/>
      <c r="J58" s="66"/>
      <c r="M58" s="30"/>
      <c r="N58" s="30"/>
      <c r="O58" s="66"/>
      <c r="P58" s="66"/>
      <c r="Q58" s="66"/>
      <c r="R58" s="66"/>
      <c r="S58" s="66"/>
      <c r="T58" s="66"/>
      <c r="U58" s="66"/>
      <c r="V58" s="66"/>
      <c r="W58" s="66"/>
      <c r="X58" s="66"/>
      <c r="Y58" s="66"/>
      <c r="Z58" s="66"/>
    </row>
    <row r="59">
      <c r="A59" s="65"/>
      <c r="B59" s="65"/>
      <c r="C59" s="65"/>
      <c r="D59" s="65"/>
      <c r="E59" s="65"/>
      <c r="F59" s="65"/>
      <c r="G59" s="65"/>
      <c r="H59" s="65"/>
      <c r="I59" s="65"/>
      <c r="J59" s="66"/>
      <c r="M59" s="30"/>
      <c r="N59" s="30"/>
      <c r="O59" s="66"/>
      <c r="P59" s="66"/>
      <c r="Q59" s="66"/>
      <c r="R59" s="66"/>
      <c r="S59" s="66"/>
      <c r="T59" s="66"/>
      <c r="U59" s="66"/>
      <c r="V59" s="66"/>
      <c r="W59" s="66"/>
      <c r="X59" s="66"/>
      <c r="Y59" s="66"/>
      <c r="Z59" s="66"/>
    </row>
    <row r="60">
      <c r="A60" s="65"/>
      <c r="B60" s="65"/>
      <c r="C60" s="65"/>
      <c r="D60" s="65"/>
      <c r="E60" s="65"/>
      <c r="F60" s="65"/>
      <c r="G60" s="65"/>
      <c r="H60" s="65"/>
      <c r="I60" s="65"/>
      <c r="J60" s="66"/>
      <c r="M60" s="30"/>
      <c r="N60" s="30"/>
      <c r="O60" s="66"/>
      <c r="P60" s="66"/>
      <c r="Q60" s="66"/>
      <c r="R60" s="66"/>
      <c r="S60" s="66"/>
      <c r="T60" s="66"/>
      <c r="U60" s="66"/>
      <c r="V60" s="66"/>
      <c r="W60" s="66"/>
      <c r="X60" s="66"/>
      <c r="Y60" s="66"/>
      <c r="Z60" s="66"/>
    </row>
    <row r="61">
      <c r="A61" s="65"/>
      <c r="B61" s="65"/>
      <c r="C61" s="65"/>
      <c r="D61" s="65"/>
      <c r="E61" s="65"/>
      <c r="F61" s="65"/>
      <c r="G61" s="65"/>
      <c r="H61" s="65"/>
      <c r="I61" s="65"/>
      <c r="J61" s="66"/>
      <c r="M61" s="30"/>
      <c r="N61" s="30"/>
      <c r="O61" s="66"/>
      <c r="P61" s="66"/>
      <c r="Q61" s="66"/>
      <c r="R61" s="66"/>
      <c r="S61" s="66"/>
      <c r="T61" s="66"/>
      <c r="U61" s="66"/>
      <c r="V61" s="66"/>
      <c r="W61" s="66"/>
      <c r="X61" s="66"/>
      <c r="Y61" s="66"/>
      <c r="Z61" s="66"/>
    </row>
    <row r="62">
      <c r="A62" s="65"/>
      <c r="B62" s="65"/>
      <c r="C62" s="65"/>
      <c r="D62" s="65"/>
      <c r="E62" s="65"/>
      <c r="F62" s="65"/>
      <c r="G62" s="65"/>
      <c r="H62" s="65"/>
      <c r="I62" s="65"/>
      <c r="J62" s="66"/>
      <c r="M62" s="30"/>
      <c r="N62" s="30"/>
      <c r="O62" s="66"/>
      <c r="P62" s="66"/>
      <c r="Q62" s="66"/>
      <c r="R62" s="66"/>
      <c r="S62" s="66"/>
      <c r="T62" s="66"/>
      <c r="U62" s="66"/>
      <c r="V62" s="66"/>
      <c r="W62" s="66"/>
      <c r="X62" s="66"/>
      <c r="Y62" s="66"/>
      <c r="Z62" s="66"/>
    </row>
    <row r="63">
      <c r="A63" s="65"/>
      <c r="B63" s="65"/>
      <c r="C63" s="65"/>
      <c r="D63" s="65"/>
      <c r="E63" s="65"/>
      <c r="F63" s="65"/>
      <c r="G63" s="65"/>
      <c r="H63" s="65"/>
      <c r="I63" s="65"/>
      <c r="J63" s="66"/>
      <c r="M63" s="30"/>
      <c r="N63" s="30"/>
      <c r="O63" s="66"/>
      <c r="P63" s="66"/>
      <c r="Q63" s="66"/>
      <c r="R63" s="66"/>
      <c r="S63" s="66"/>
      <c r="T63" s="66"/>
      <c r="U63" s="66"/>
      <c r="V63" s="66"/>
      <c r="W63" s="66"/>
      <c r="X63" s="66"/>
      <c r="Y63" s="66"/>
      <c r="Z63" s="66"/>
    </row>
    <row r="64">
      <c r="A64" s="65"/>
      <c r="B64" s="65"/>
      <c r="C64" s="65"/>
      <c r="D64" s="65"/>
      <c r="E64" s="65"/>
      <c r="F64" s="65"/>
      <c r="G64" s="65"/>
      <c r="H64" s="65"/>
      <c r="I64" s="65"/>
      <c r="J64" s="66"/>
      <c r="M64" s="30"/>
      <c r="N64" s="30"/>
      <c r="O64" s="66"/>
      <c r="P64" s="66"/>
      <c r="Q64" s="66"/>
      <c r="R64" s="66"/>
      <c r="S64" s="66"/>
      <c r="T64" s="66"/>
      <c r="U64" s="66"/>
      <c r="V64" s="66"/>
      <c r="W64" s="66"/>
      <c r="X64" s="66"/>
      <c r="Y64" s="66"/>
      <c r="Z64" s="66"/>
    </row>
    <row r="65">
      <c r="A65" s="65"/>
      <c r="B65" s="65"/>
      <c r="C65" s="65"/>
      <c r="D65" s="65"/>
      <c r="E65" s="65"/>
      <c r="F65" s="65"/>
      <c r="G65" s="65"/>
      <c r="H65" s="65"/>
      <c r="I65" s="65"/>
      <c r="J65" s="66"/>
      <c r="M65" s="30"/>
      <c r="N65" s="30"/>
      <c r="O65" s="66"/>
      <c r="P65" s="66"/>
      <c r="Q65" s="66"/>
      <c r="R65" s="66"/>
      <c r="S65" s="66"/>
      <c r="T65" s="66"/>
      <c r="U65" s="66"/>
      <c r="V65" s="66"/>
      <c r="W65" s="66"/>
      <c r="X65" s="66"/>
      <c r="Y65" s="66"/>
      <c r="Z65" s="66"/>
    </row>
    <row r="66">
      <c r="A66" s="65"/>
      <c r="B66" s="65"/>
      <c r="C66" s="65"/>
      <c r="D66" s="65"/>
      <c r="E66" s="65"/>
      <c r="F66" s="65"/>
      <c r="G66" s="65"/>
      <c r="H66" s="65"/>
      <c r="I66" s="65"/>
      <c r="J66" s="66"/>
      <c r="M66" s="30"/>
      <c r="N66" s="30"/>
      <c r="O66" s="66"/>
      <c r="P66" s="66"/>
      <c r="Q66" s="66"/>
      <c r="R66" s="66"/>
      <c r="S66" s="66"/>
      <c r="T66" s="66"/>
      <c r="U66" s="66"/>
      <c r="V66" s="66"/>
      <c r="W66" s="66"/>
      <c r="X66" s="66"/>
      <c r="Y66" s="66"/>
      <c r="Z66" s="66"/>
    </row>
    <row r="67">
      <c r="A67" s="65"/>
      <c r="B67" s="65"/>
      <c r="C67" s="65"/>
      <c r="D67" s="65"/>
      <c r="E67" s="65"/>
      <c r="F67" s="65"/>
      <c r="G67" s="65"/>
      <c r="H67" s="65"/>
      <c r="I67" s="65"/>
      <c r="J67" s="66"/>
      <c r="M67" s="30"/>
      <c r="N67" s="30"/>
      <c r="O67" s="66"/>
      <c r="P67" s="66"/>
      <c r="Q67" s="66"/>
      <c r="R67" s="66"/>
      <c r="S67" s="66"/>
      <c r="T67" s="66"/>
      <c r="U67" s="66"/>
      <c r="V67" s="66"/>
      <c r="W67" s="66"/>
      <c r="X67" s="66"/>
      <c r="Y67" s="66"/>
      <c r="Z67" s="66"/>
    </row>
    <row r="68">
      <c r="A68" s="65"/>
      <c r="B68" s="65"/>
      <c r="C68" s="65"/>
      <c r="D68" s="65"/>
      <c r="E68" s="65"/>
      <c r="F68" s="65"/>
      <c r="G68" s="65"/>
      <c r="H68" s="65"/>
      <c r="I68" s="65"/>
      <c r="J68" s="66"/>
      <c r="M68" s="30"/>
      <c r="N68" s="30"/>
      <c r="O68" s="66"/>
      <c r="P68" s="66"/>
      <c r="Q68" s="66"/>
      <c r="R68" s="66"/>
      <c r="S68" s="66"/>
      <c r="T68" s="66"/>
      <c r="U68" s="66"/>
      <c r="V68" s="66"/>
      <c r="W68" s="66"/>
      <c r="X68" s="66"/>
      <c r="Y68" s="66"/>
      <c r="Z68" s="66"/>
    </row>
    <row r="69">
      <c r="A69" s="65"/>
      <c r="B69" s="65"/>
      <c r="C69" s="65"/>
      <c r="D69" s="65"/>
      <c r="E69" s="65"/>
      <c r="F69" s="65"/>
      <c r="G69" s="65"/>
      <c r="H69" s="65"/>
      <c r="I69" s="65"/>
      <c r="J69" s="66"/>
      <c r="M69" s="30"/>
      <c r="N69" s="30"/>
      <c r="O69" s="66"/>
      <c r="P69" s="66"/>
      <c r="Q69" s="66"/>
      <c r="R69" s="66"/>
      <c r="S69" s="66"/>
      <c r="T69" s="66"/>
      <c r="U69" s="66"/>
      <c r="V69" s="66"/>
      <c r="W69" s="66"/>
      <c r="X69" s="66"/>
      <c r="Y69" s="66"/>
      <c r="Z69" s="66"/>
    </row>
    <row r="70">
      <c r="A70" s="65"/>
      <c r="B70" s="65"/>
      <c r="C70" s="65"/>
      <c r="D70" s="65"/>
      <c r="E70" s="65"/>
      <c r="F70" s="65"/>
      <c r="G70" s="65"/>
      <c r="H70" s="65"/>
      <c r="I70" s="65"/>
      <c r="J70" s="66"/>
      <c r="M70" s="30"/>
      <c r="N70" s="30"/>
      <c r="O70" s="66"/>
      <c r="P70" s="66"/>
      <c r="Q70" s="66"/>
      <c r="R70" s="66"/>
      <c r="S70" s="66"/>
      <c r="T70" s="66"/>
      <c r="U70" s="66"/>
      <c r="V70" s="66"/>
      <c r="W70" s="66"/>
      <c r="X70" s="66"/>
      <c r="Y70" s="66"/>
      <c r="Z70" s="66"/>
    </row>
    <row r="71">
      <c r="A71" s="65"/>
      <c r="B71" s="65"/>
      <c r="C71" s="65"/>
      <c r="D71" s="65"/>
      <c r="E71" s="65"/>
      <c r="F71" s="65"/>
      <c r="G71" s="65"/>
      <c r="H71" s="65"/>
      <c r="I71" s="65"/>
      <c r="J71" s="66"/>
      <c r="M71" s="30"/>
      <c r="N71" s="30"/>
      <c r="O71" s="66"/>
      <c r="P71" s="66"/>
      <c r="Q71" s="66"/>
      <c r="R71" s="66"/>
      <c r="S71" s="66"/>
      <c r="T71" s="66"/>
      <c r="U71" s="66"/>
      <c r="V71" s="66"/>
      <c r="W71" s="66"/>
      <c r="X71" s="66"/>
      <c r="Y71" s="66"/>
      <c r="Z71" s="66"/>
    </row>
    <row r="72">
      <c r="A72" s="65"/>
      <c r="B72" s="65"/>
      <c r="C72" s="65"/>
      <c r="D72" s="65"/>
      <c r="E72" s="65"/>
      <c r="F72" s="65"/>
      <c r="G72" s="65"/>
      <c r="H72" s="65"/>
      <c r="I72" s="65"/>
      <c r="J72" s="66"/>
      <c r="M72" s="30"/>
      <c r="N72" s="30"/>
      <c r="O72" s="66"/>
      <c r="P72" s="66"/>
      <c r="Q72" s="66"/>
      <c r="R72" s="66"/>
      <c r="S72" s="66"/>
      <c r="T72" s="66"/>
      <c r="U72" s="66"/>
      <c r="V72" s="66"/>
      <c r="W72" s="66"/>
      <c r="X72" s="66"/>
      <c r="Y72" s="66"/>
      <c r="Z72" s="66"/>
    </row>
    <row r="73">
      <c r="A73" s="65"/>
      <c r="B73" s="65"/>
      <c r="C73" s="65"/>
      <c r="D73" s="65"/>
      <c r="E73" s="65"/>
      <c r="F73" s="65"/>
      <c r="G73" s="65"/>
      <c r="H73" s="65"/>
      <c r="I73" s="65"/>
      <c r="J73" s="66"/>
      <c r="M73" s="30"/>
      <c r="N73" s="30"/>
      <c r="O73" s="66"/>
      <c r="P73" s="66"/>
      <c r="Q73" s="66"/>
      <c r="R73" s="66"/>
      <c r="S73" s="66"/>
      <c r="T73" s="66"/>
      <c r="U73" s="66"/>
      <c r="V73" s="66"/>
      <c r="W73" s="66"/>
      <c r="X73" s="66"/>
      <c r="Y73" s="66"/>
      <c r="Z73" s="66"/>
    </row>
    <row r="74">
      <c r="A74" s="65"/>
      <c r="B74" s="65"/>
      <c r="C74" s="65"/>
      <c r="D74" s="65"/>
      <c r="E74" s="65"/>
      <c r="F74" s="65"/>
      <c r="G74" s="65"/>
      <c r="H74" s="65"/>
      <c r="I74" s="65"/>
      <c r="J74" s="66"/>
      <c r="M74" s="30"/>
      <c r="N74" s="30"/>
      <c r="O74" s="66"/>
      <c r="P74" s="66"/>
      <c r="Q74" s="66"/>
      <c r="R74" s="66"/>
      <c r="S74" s="66"/>
      <c r="T74" s="66"/>
      <c r="U74" s="66"/>
      <c r="V74" s="66"/>
      <c r="W74" s="66"/>
      <c r="X74" s="66"/>
      <c r="Y74" s="66"/>
      <c r="Z74" s="66"/>
    </row>
    <row r="75">
      <c r="A75" s="65"/>
      <c r="B75" s="65"/>
      <c r="C75" s="65"/>
      <c r="D75" s="65"/>
      <c r="E75" s="65"/>
      <c r="F75" s="65"/>
      <c r="G75" s="65"/>
      <c r="H75" s="65"/>
      <c r="I75" s="65"/>
      <c r="J75" s="66"/>
      <c r="M75" s="30"/>
      <c r="N75" s="30"/>
      <c r="O75" s="66"/>
      <c r="P75" s="66"/>
      <c r="Q75" s="66"/>
      <c r="R75" s="66"/>
      <c r="S75" s="66"/>
      <c r="T75" s="66"/>
      <c r="U75" s="66"/>
      <c r="V75" s="66"/>
      <c r="W75" s="66"/>
      <c r="X75" s="66"/>
      <c r="Y75" s="66"/>
      <c r="Z75" s="66"/>
    </row>
    <row r="76">
      <c r="A76" s="65"/>
      <c r="B76" s="65"/>
      <c r="C76" s="65"/>
      <c r="D76" s="65"/>
      <c r="E76" s="65"/>
      <c r="F76" s="65"/>
      <c r="G76" s="65"/>
      <c r="H76" s="65"/>
      <c r="I76" s="65"/>
      <c r="J76" s="66"/>
      <c r="M76" s="30"/>
      <c r="N76" s="30"/>
      <c r="O76" s="66"/>
      <c r="P76" s="66"/>
      <c r="Q76" s="66"/>
      <c r="R76" s="66"/>
      <c r="S76" s="66"/>
      <c r="T76" s="66"/>
      <c r="U76" s="66"/>
      <c r="V76" s="66"/>
      <c r="W76" s="66"/>
      <c r="X76" s="66"/>
      <c r="Y76" s="66"/>
      <c r="Z76" s="66"/>
    </row>
    <row r="77">
      <c r="A77" s="65"/>
      <c r="B77" s="65"/>
      <c r="C77" s="65"/>
      <c r="D77" s="65"/>
      <c r="E77" s="65"/>
      <c r="F77" s="65"/>
      <c r="G77" s="65"/>
      <c r="H77" s="65"/>
      <c r="I77" s="65"/>
      <c r="J77" s="66"/>
      <c r="M77" s="30"/>
      <c r="N77" s="30"/>
      <c r="O77" s="66"/>
      <c r="P77" s="66"/>
      <c r="Q77" s="66"/>
      <c r="R77" s="66"/>
      <c r="S77" s="66"/>
      <c r="T77" s="66"/>
      <c r="U77" s="66"/>
      <c r="V77" s="66"/>
      <c r="W77" s="66"/>
      <c r="X77" s="66"/>
      <c r="Y77" s="66"/>
      <c r="Z77" s="66"/>
    </row>
    <row r="78">
      <c r="A78" s="65"/>
      <c r="B78" s="65"/>
      <c r="C78" s="65"/>
      <c r="D78" s="65"/>
      <c r="E78" s="65"/>
      <c r="F78" s="65"/>
      <c r="G78" s="65"/>
      <c r="H78" s="65"/>
      <c r="I78" s="65"/>
      <c r="J78" s="66"/>
      <c r="M78" s="30"/>
      <c r="N78" s="30"/>
      <c r="O78" s="66"/>
      <c r="P78" s="66"/>
      <c r="Q78" s="66"/>
      <c r="R78" s="66"/>
      <c r="S78" s="66"/>
      <c r="T78" s="66"/>
      <c r="U78" s="66"/>
      <c r="V78" s="66"/>
      <c r="W78" s="66"/>
      <c r="X78" s="66"/>
      <c r="Y78" s="66"/>
      <c r="Z78" s="66"/>
    </row>
    <row r="79">
      <c r="A79" s="65"/>
      <c r="B79" s="65"/>
      <c r="C79" s="65"/>
      <c r="D79" s="65"/>
      <c r="E79" s="65"/>
      <c r="F79" s="65"/>
      <c r="G79" s="65"/>
      <c r="H79" s="65"/>
      <c r="I79" s="65"/>
      <c r="J79" s="66"/>
      <c r="M79" s="30"/>
      <c r="N79" s="30"/>
      <c r="O79" s="66"/>
      <c r="P79" s="66"/>
      <c r="Q79" s="66"/>
      <c r="R79" s="66"/>
      <c r="S79" s="66"/>
      <c r="T79" s="66"/>
      <c r="U79" s="66"/>
      <c r="V79" s="66"/>
      <c r="W79" s="66"/>
      <c r="X79" s="66"/>
      <c r="Y79" s="66"/>
      <c r="Z79" s="66"/>
    </row>
    <row r="80">
      <c r="A80" s="65"/>
      <c r="B80" s="65"/>
      <c r="C80" s="65"/>
      <c r="D80" s="65"/>
      <c r="E80" s="65"/>
      <c r="F80" s="65"/>
      <c r="G80" s="65"/>
      <c r="H80" s="65"/>
      <c r="I80" s="65"/>
      <c r="J80" s="66"/>
      <c r="M80" s="30"/>
      <c r="N80" s="30"/>
      <c r="O80" s="66"/>
      <c r="P80" s="66"/>
      <c r="Q80" s="66"/>
      <c r="R80" s="66"/>
      <c r="S80" s="66"/>
      <c r="T80" s="66"/>
      <c r="U80" s="66"/>
      <c r="V80" s="66"/>
      <c r="W80" s="66"/>
      <c r="X80" s="66"/>
      <c r="Y80" s="66"/>
      <c r="Z80" s="66"/>
    </row>
    <row r="81">
      <c r="A81" s="65"/>
      <c r="B81" s="65"/>
      <c r="C81" s="65"/>
      <c r="D81" s="65"/>
      <c r="E81" s="65"/>
      <c r="F81" s="65"/>
      <c r="G81" s="65"/>
      <c r="H81" s="65"/>
      <c r="I81" s="65"/>
      <c r="J81" s="66"/>
      <c r="M81" s="30"/>
      <c r="N81" s="30"/>
      <c r="O81" s="66"/>
      <c r="P81" s="66"/>
      <c r="Q81" s="66"/>
      <c r="R81" s="66"/>
      <c r="S81" s="66"/>
      <c r="T81" s="66"/>
      <c r="U81" s="66"/>
      <c r="V81" s="66"/>
      <c r="W81" s="66"/>
      <c r="X81" s="66"/>
      <c r="Y81" s="66"/>
      <c r="Z81" s="66"/>
    </row>
    <row r="82">
      <c r="A82" s="65"/>
      <c r="B82" s="65"/>
      <c r="C82" s="65"/>
      <c r="D82" s="65"/>
      <c r="E82" s="65"/>
      <c r="F82" s="65"/>
      <c r="G82" s="65"/>
      <c r="H82" s="65"/>
      <c r="I82" s="65"/>
      <c r="J82" s="66"/>
      <c r="M82" s="30"/>
      <c r="N82" s="30"/>
      <c r="O82" s="66"/>
      <c r="P82" s="66"/>
      <c r="Q82" s="66"/>
      <c r="R82" s="66"/>
      <c r="S82" s="66"/>
      <c r="T82" s="66"/>
      <c r="U82" s="66"/>
      <c r="V82" s="66"/>
      <c r="W82" s="66"/>
      <c r="X82" s="66"/>
      <c r="Y82" s="66"/>
      <c r="Z82" s="66"/>
    </row>
    <row r="83">
      <c r="A83" s="65"/>
      <c r="B83" s="65"/>
      <c r="C83" s="65"/>
      <c r="D83" s="65"/>
      <c r="E83" s="65"/>
      <c r="F83" s="65"/>
      <c r="G83" s="65"/>
      <c r="H83" s="65"/>
      <c r="I83" s="65"/>
      <c r="J83" s="66"/>
      <c r="M83" s="30"/>
      <c r="N83" s="30"/>
      <c r="O83" s="66"/>
      <c r="P83" s="66"/>
      <c r="Q83" s="66"/>
      <c r="R83" s="66"/>
      <c r="S83" s="66"/>
      <c r="T83" s="66"/>
      <c r="U83" s="66"/>
      <c r="V83" s="66"/>
      <c r="W83" s="66"/>
      <c r="X83" s="66"/>
      <c r="Y83" s="66"/>
      <c r="Z83" s="66"/>
    </row>
    <row r="84">
      <c r="A84" s="65"/>
      <c r="B84" s="65"/>
      <c r="C84" s="65"/>
      <c r="D84" s="65"/>
      <c r="E84" s="65"/>
      <c r="F84" s="65"/>
      <c r="G84" s="65"/>
      <c r="H84" s="65"/>
      <c r="I84" s="65"/>
      <c r="J84" s="66"/>
      <c r="M84" s="30"/>
      <c r="N84" s="30"/>
      <c r="O84" s="66"/>
      <c r="P84" s="66"/>
      <c r="Q84" s="66"/>
      <c r="R84" s="66"/>
      <c r="S84" s="66"/>
      <c r="T84" s="66"/>
      <c r="U84" s="66"/>
      <c r="V84" s="66"/>
      <c r="W84" s="66"/>
      <c r="X84" s="66"/>
      <c r="Y84" s="66"/>
      <c r="Z84" s="66"/>
    </row>
    <row r="85">
      <c r="A85" s="65"/>
      <c r="B85" s="65"/>
      <c r="C85" s="65"/>
      <c r="D85" s="65"/>
      <c r="E85" s="65"/>
      <c r="F85" s="65"/>
      <c r="G85" s="65"/>
      <c r="H85" s="65"/>
      <c r="I85" s="65"/>
      <c r="J85" s="66"/>
      <c r="M85" s="30"/>
      <c r="N85" s="30"/>
      <c r="O85" s="66"/>
      <c r="P85" s="66"/>
      <c r="Q85" s="66"/>
      <c r="R85" s="66"/>
      <c r="S85" s="66"/>
      <c r="T85" s="66"/>
      <c r="U85" s="66"/>
      <c r="V85" s="66"/>
      <c r="W85" s="66"/>
      <c r="X85" s="66"/>
      <c r="Y85" s="66"/>
      <c r="Z85" s="66"/>
    </row>
    <row r="86">
      <c r="A86" s="65"/>
      <c r="B86" s="65"/>
      <c r="C86" s="65"/>
      <c r="D86" s="65"/>
      <c r="E86" s="65"/>
      <c r="F86" s="65"/>
      <c r="G86" s="65"/>
      <c r="H86" s="65"/>
      <c r="I86" s="65"/>
      <c r="J86" s="66"/>
      <c r="M86" s="30"/>
      <c r="N86" s="30"/>
      <c r="O86" s="66"/>
      <c r="P86" s="66"/>
      <c r="Q86" s="66"/>
      <c r="R86" s="66"/>
      <c r="S86" s="66"/>
      <c r="T86" s="66"/>
      <c r="U86" s="66"/>
      <c r="V86" s="66"/>
      <c r="W86" s="66"/>
      <c r="X86" s="66"/>
      <c r="Y86" s="66"/>
      <c r="Z86" s="66"/>
    </row>
    <row r="87">
      <c r="A87" s="65"/>
      <c r="B87" s="65"/>
      <c r="C87" s="65"/>
      <c r="D87" s="65"/>
      <c r="E87" s="65"/>
      <c r="F87" s="65"/>
      <c r="G87" s="65"/>
      <c r="H87" s="65"/>
      <c r="I87" s="65"/>
      <c r="J87" s="66"/>
      <c r="M87" s="30"/>
      <c r="N87" s="30"/>
      <c r="O87" s="66"/>
      <c r="P87" s="66"/>
      <c r="Q87" s="66"/>
      <c r="R87" s="66"/>
      <c r="S87" s="66"/>
      <c r="T87" s="66"/>
      <c r="U87" s="66"/>
      <c r="V87" s="66"/>
      <c r="W87" s="66"/>
      <c r="X87" s="66"/>
      <c r="Y87" s="66"/>
      <c r="Z87" s="66"/>
    </row>
    <row r="88">
      <c r="A88" s="65"/>
      <c r="B88" s="65"/>
      <c r="C88" s="65"/>
      <c r="D88" s="65"/>
      <c r="E88" s="65"/>
      <c r="F88" s="65"/>
      <c r="G88" s="65"/>
      <c r="H88" s="65"/>
      <c r="I88" s="65"/>
      <c r="J88" s="66"/>
      <c r="M88" s="30"/>
      <c r="N88" s="30"/>
      <c r="O88" s="66"/>
      <c r="P88" s="66"/>
      <c r="Q88" s="66"/>
      <c r="R88" s="66"/>
      <c r="S88" s="66"/>
      <c r="T88" s="66"/>
      <c r="U88" s="66"/>
      <c r="V88" s="66"/>
      <c r="W88" s="66"/>
      <c r="X88" s="66"/>
      <c r="Y88" s="66"/>
      <c r="Z88" s="66"/>
    </row>
    <row r="89">
      <c r="A89" s="65"/>
      <c r="B89" s="65"/>
      <c r="C89" s="65"/>
      <c r="D89" s="65"/>
      <c r="E89" s="65"/>
      <c r="F89" s="65"/>
      <c r="G89" s="65"/>
      <c r="H89" s="65"/>
      <c r="I89" s="65"/>
      <c r="J89" s="66"/>
      <c r="M89" s="30"/>
      <c r="N89" s="30"/>
      <c r="O89" s="66"/>
      <c r="P89" s="66"/>
      <c r="Q89" s="66"/>
      <c r="R89" s="66"/>
      <c r="S89" s="66"/>
      <c r="T89" s="66"/>
      <c r="U89" s="66"/>
      <c r="V89" s="66"/>
      <c r="W89" s="66"/>
      <c r="X89" s="66"/>
      <c r="Y89" s="66"/>
      <c r="Z89" s="66"/>
    </row>
    <row r="90">
      <c r="A90" s="65"/>
      <c r="B90" s="65"/>
      <c r="C90" s="65"/>
      <c r="D90" s="65"/>
      <c r="E90" s="65"/>
      <c r="F90" s="65"/>
      <c r="G90" s="65"/>
      <c r="H90" s="65"/>
      <c r="I90" s="65"/>
      <c r="J90" s="66"/>
      <c r="M90" s="30"/>
      <c r="N90" s="30"/>
      <c r="O90" s="66"/>
      <c r="P90" s="66"/>
      <c r="Q90" s="66"/>
      <c r="R90" s="66"/>
      <c r="S90" s="66"/>
      <c r="T90" s="66"/>
      <c r="U90" s="66"/>
      <c r="V90" s="66"/>
      <c r="W90" s="66"/>
      <c r="X90" s="66"/>
      <c r="Y90" s="66"/>
      <c r="Z90" s="66"/>
    </row>
    <row r="91">
      <c r="A91" s="65"/>
      <c r="B91" s="65"/>
      <c r="C91" s="65"/>
      <c r="D91" s="65"/>
      <c r="E91" s="65"/>
      <c r="F91" s="65"/>
      <c r="G91" s="65"/>
      <c r="H91" s="65"/>
      <c r="I91" s="65"/>
      <c r="J91" s="66"/>
      <c r="M91" s="30"/>
      <c r="N91" s="30"/>
      <c r="O91" s="66"/>
      <c r="P91" s="66"/>
      <c r="Q91" s="66"/>
      <c r="R91" s="66"/>
      <c r="S91" s="66"/>
      <c r="T91" s="66"/>
      <c r="U91" s="66"/>
      <c r="V91" s="66"/>
      <c r="W91" s="66"/>
      <c r="X91" s="66"/>
      <c r="Y91" s="66"/>
      <c r="Z91" s="66"/>
    </row>
    <row r="92">
      <c r="A92" s="65"/>
      <c r="B92" s="65"/>
      <c r="C92" s="65"/>
      <c r="D92" s="65"/>
      <c r="E92" s="65"/>
      <c r="F92" s="65"/>
      <c r="G92" s="65"/>
      <c r="H92" s="65"/>
      <c r="I92" s="65"/>
      <c r="J92" s="66"/>
      <c r="M92" s="30"/>
      <c r="N92" s="30"/>
      <c r="O92" s="66"/>
      <c r="P92" s="66"/>
      <c r="Q92" s="66"/>
      <c r="R92" s="66"/>
      <c r="S92" s="66"/>
      <c r="T92" s="66"/>
      <c r="U92" s="66"/>
      <c r="V92" s="66"/>
      <c r="W92" s="66"/>
      <c r="X92" s="66"/>
      <c r="Y92" s="66"/>
      <c r="Z92" s="66"/>
    </row>
    <row r="93">
      <c r="A93" s="65"/>
      <c r="B93" s="65"/>
      <c r="C93" s="65"/>
      <c r="D93" s="65"/>
      <c r="E93" s="65"/>
      <c r="F93" s="65"/>
      <c r="G93" s="65"/>
      <c r="H93" s="65"/>
      <c r="I93" s="65"/>
      <c r="J93" s="66"/>
      <c r="M93" s="30"/>
      <c r="N93" s="30"/>
      <c r="O93" s="66"/>
      <c r="P93" s="66"/>
      <c r="Q93" s="66"/>
      <c r="R93" s="66"/>
      <c r="S93" s="66"/>
      <c r="T93" s="66"/>
      <c r="U93" s="66"/>
      <c r="V93" s="66"/>
      <c r="W93" s="66"/>
      <c r="X93" s="66"/>
      <c r="Y93" s="66"/>
      <c r="Z93" s="66"/>
    </row>
    <row r="94">
      <c r="A94" s="65"/>
      <c r="B94" s="65"/>
      <c r="C94" s="65"/>
      <c r="D94" s="65"/>
      <c r="E94" s="65"/>
      <c r="F94" s="65"/>
      <c r="G94" s="65"/>
      <c r="H94" s="65"/>
      <c r="I94" s="65"/>
      <c r="J94" s="66"/>
      <c r="M94" s="30"/>
      <c r="N94" s="30"/>
      <c r="O94" s="66"/>
      <c r="P94" s="66"/>
      <c r="Q94" s="66"/>
      <c r="R94" s="66"/>
      <c r="S94" s="66"/>
      <c r="T94" s="66"/>
      <c r="U94" s="66"/>
      <c r="V94" s="66"/>
      <c r="W94" s="66"/>
      <c r="X94" s="66"/>
      <c r="Y94" s="66"/>
      <c r="Z94" s="66"/>
    </row>
    <row r="95">
      <c r="A95" s="65"/>
      <c r="B95" s="65"/>
      <c r="C95" s="65"/>
      <c r="D95" s="65"/>
      <c r="E95" s="65"/>
      <c r="F95" s="65"/>
      <c r="G95" s="65"/>
      <c r="H95" s="65"/>
      <c r="I95" s="65"/>
      <c r="J95" s="66"/>
      <c r="M95" s="30"/>
      <c r="N95" s="30"/>
      <c r="O95" s="66"/>
      <c r="P95" s="66"/>
      <c r="Q95" s="66"/>
      <c r="R95" s="66"/>
      <c r="S95" s="66"/>
      <c r="T95" s="66"/>
      <c r="U95" s="66"/>
      <c r="V95" s="66"/>
      <c r="W95" s="66"/>
      <c r="X95" s="66"/>
      <c r="Y95" s="66"/>
      <c r="Z95" s="66"/>
    </row>
    <row r="96">
      <c r="A96" s="65"/>
      <c r="B96" s="65"/>
      <c r="C96" s="65"/>
      <c r="D96" s="65"/>
      <c r="E96" s="65"/>
      <c r="F96" s="65"/>
      <c r="G96" s="65"/>
      <c r="H96" s="65"/>
      <c r="I96" s="65"/>
      <c r="J96" s="66"/>
      <c r="M96" s="30"/>
      <c r="N96" s="30"/>
      <c r="O96" s="66"/>
      <c r="P96" s="66"/>
      <c r="Q96" s="66"/>
      <c r="R96" s="66"/>
      <c r="S96" s="66"/>
      <c r="T96" s="66"/>
      <c r="U96" s="66"/>
      <c r="V96" s="66"/>
      <c r="W96" s="66"/>
      <c r="X96" s="66"/>
      <c r="Y96" s="66"/>
      <c r="Z96" s="66"/>
    </row>
    <row r="97">
      <c r="A97" s="65"/>
      <c r="B97" s="65"/>
      <c r="C97" s="65"/>
      <c r="D97" s="65"/>
      <c r="E97" s="65"/>
      <c r="F97" s="65"/>
      <c r="G97" s="65"/>
      <c r="H97" s="65"/>
      <c r="I97" s="65"/>
      <c r="J97" s="66"/>
      <c r="M97" s="30"/>
      <c r="N97" s="30"/>
      <c r="O97" s="66"/>
      <c r="P97" s="66"/>
      <c r="Q97" s="66"/>
      <c r="R97" s="66"/>
      <c r="S97" s="66"/>
      <c r="T97" s="66"/>
      <c r="U97" s="66"/>
      <c r="V97" s="66"/>
      <c r="W97" s="66"/>
      <c r="X97" s="66"/>
      <c r="Y97" s="66"/>
      <c r="Z97" s="66"/>
    </row>
    <row r="98">
      <c r="A98" s="65"/>
      <c r="B98" s="65"/>
      <c r="C98" s="65"/>
      <c r="D98" s="65"/>
      <c r="E98" s="65"/>
      <c r="F98" s="65"/>
      <c r="G98" s="65"/>
      <c r="H98" s="65"/>
      <c r="I98" s="65"/>
      <c r="J98" s="66"/>
      <c r="M98" s="30"/>
      <c r="N98" s="30"/>
      <c r="O98" s="66"/>
      <c r="P98" s="66"/>
      <c r="Q98" s="66"/>
      <c r="R98" s="66"/>
      <c r="S98" s="66"/>
      <c r="T98" s="66"/>
      <c r="U98" s="66"/>
      <c r="V98" s="66"/>
      <c r="W98" s="66"/>
      <c r="X98" s="66"/>
      <c r="Y98" s="66"/>
      <c r="Z98" s="66"/>
    </row>
    <row r="99">
      <c r="A99" s="65"/>
      <c r="B99" s="65"/>
      <c r="C99" s="65"/>
      <c r="D99" s="65"/>
      <c r="E99" s="65"/>
      <c r="F99" s="65"/>
      <c r="G99" s="65"/>
      <c r="H99" s="65"/>
      <c r="I99" s="65"/>
      <c r="J99" s="66"/>
      <c r="M99" s="30"/>
      <c r="N99" s="30"/>
      <c r="O99" s="66"/>
      <c r="P99" s="66"/>
      <c r="Q99" s="66"/>
      <c r="R99" s="66"/>
      <c r="S99" s="66"/>
      <c r="T99" s="66"/>
      <c r="U99" s="66"/>
      <c r="V99" s="66"/>
      <c r="W99" s="66"/>
      <c r="X99" s="66"/>
      <c r="Y99" s="66"/>
      <c r="Z99" s="66"/>
    </row>
    <row r="100">
      <c r="A100" s="65"/>
      <c r="B100" s="65"/>
      <c r="C100" s="65"/>
      <c r="D100" s="65"/>
      <c r="E100" s="65"/>
      <c r="F100" s="65"/>
      <c r="G100" s="65"/>
      <c r="H100" s="65"/>
      <c r="I100" s="65"/>
      <c r="J100" s="66"/>
      <c r="M100" s="30"/>
      <c r="N100" s="30"/>
      <c r="O100" s="66"/>
      <c r="P100" s="66"/>
      <c r="Q100" s="66"/>
      <c r="R100" s="66"/>
      <c r="S100" s="66"/>
      <c r="T100" s="66"/>
      <c r="U100" s="66"/>
      <c r="V100" s="66"/>
      <c r="W100" s="66"/>
      <c r="X100" s="66"/>
      <c r="Y100" s="66"/>
      <c r="Z100" s="66"/>
    </row>
    <row r="101">
      <c r="A101" s="65"/>
      <c r="B101" s="65"/>
      <c r="C101" s="65"/>
      <c r="D101" s="65"/>
      <c r="E101" s="65"/>
      <c r="F101" s="65"/>
      <c r="G101" s="65"/>
      <c r="H101" s="65"/>
      <c r="I101" s="65"/>
      <c r="J101" s="66"/>
      <c r="M101" s="30"/>
      <c r="N101" s="30"/>
      <c r="O101" s="66"/>
      <c r="P101" s="66"/>
      <c r="Q101" s="66"/>
      <c r="R101" s="66"/>
      <c r="S101" s="66"/>
      <c r="T101" s="66"/>
      <c r="U101" s="66"/>
      <c r="V101" s="66"/>
      <c r="W101" s="66"/>
      <c r="X101" s="66"/>
      <c r="Y101" s="66"/>
      <c r="Z101" s="66"/>
    </row>
    <row r="102">
      <c r="A102" s="65"/>
      <c r="B102" s="65"/>
      <c r="C102" s="65"/>
      <c r="D102" s="65"/>
      <c r="E102" s="65"/>
      <c r="F102" s="65"/>
      <c r="G102" s="65"/>
      <c r="H102" s="65"/>
      <c r="I102" s="65"/>
      <c r="J102" s="66"/>
      <c r="M102" s="30"/>
      <c r="N102" s="30"/>
      <c r="O102" s="66"/>
      <c r="P102" s="66"/>
      <c r="Q102" s="66"/>
      <c r="R102" s="66"/>
      <c r="S102" s="66"/>
      <c r="T102" s="66"/>
      <c r="U102" s="66"/>
      <c r="V102" s="66"/>
      <c r="W102" s="66"/>
      <c r="X102" s="66"/>
      <c r="Y102" s="66"/>
      <c r="Z102" s="66"/>
    </row>
    <row r="103">
      <c r="A103" s="65"/>
      <c r="B103" s="65"/>
      <c r="C103" s="65"/>
      <c r="D103" s="65"/>
      <c r="E103" s="65"/>
      <c r="F103" s="65"/>
      <c r="G103" s="65"/>
      <c r="H103" s="65"/>
      <c r="I103" s="65"/>
      <c r="J103" s="66"/>
      <c r="M103" s="30"/>
      <c r="N103" s="30"/>
      <c r="O103" s="66"/>
      <c r="P103" s="66"/>
      <c r="Q103" s="66"/>
      <c r="R103" s="66"/>
      <c r="S103" s="66"/>
      <c r="T103" s="66"/>
      <c r="U103" s="66"/>
      <c r="V103" s="66"/>
      <c r="W103" s="66"/>
      <c r="X103" s="66"/>
      <c r="Y103" s="66"/>
      <c r="Z103" s="66"/>
    </row>
    <row r="104">
      <c r="A104" s="65"/>
      <c r="B104" s="65"/>
      <c r="C104" s="65"/>
      <c r="D104" s="65"/>
      <c r="E104" s="65"/>
      <c r="F104" s="65"/>
      <c r="G104" s="65"/>
      <c r="H104" s="65"/>
      <c r="I104" s="65"/>
      <c r="J104" s="66"/>
      <c r="M104" s="30"/>
      <c r="N104" s="30"/>
      <c r="O104" s="66"/>
      <c r="P104" s="66"/>
      <c r="Q104" s="66"/>
      <c r="R104" s="66"/>
      <c r="S104" s="66"/>
      <c r="T104" s="66"/>
      <c r="U104" s="66"/>
      <c r="V104" s="66"/>
      <c r="W104" s="66"/>
      <c r="X104" s="66"/>
      <c r="Y104" s="66"/>
      <c r="Z104" s="66"/>
    </row>
    <row r="105">
      <c r="A105" s="65"/>
      <c r="B105" s="65"/>
      <c r="C105" s="65"/>
      <c r="D105" s="65"/>
      <c r="E105" s="65"/>
      <c r="F105" s="65"/>
      <c r="G105" s="65"/>
      <c r="H105" s="65"/>
      <c r="I105" s="65"/>
      <c r="J105" s="66"/>
      <c r="M105" s="30"/>
      <c r="N105" s="30"/>
      <c r="O105" s="66"/>
      <c r="P105" s="66"/>
      <c r="Q105" s="66"/>
      <c r="R105" s="66"/>
      <c r="S105" s="66"/>
      <c r="T105" s="66"/>
      <c r="U105" s="66"/>
      <c r="V105" s="66"/>
      <c r="W105" s="66"/>
      <c r="X105" s="66"/>
      <c r="Y105" s="66"/>
      <c r="Z105" s="66"/>
    </row>
    <row r="106">
      <c r="A106" s="65"/>
      <c r="B106" s="65"/>
      <c r="C106" s="65"/>
      <c r="D106" s="65"/>
      <c r="E106" s="65"/>
      <c r="F106" s="65"/>
      <c r="G106" s="65"/>
      <c r="H106" s="65"/>
      <c r="I106" s="65"/>
      <c r="J106" s="66"/>
      <c r="M106" s="30"/>
      <c r="N106" s="30"/>
      <c r="O106" s="66"/>
      <c r="P106" s="66"/>
      <c r="Q106" s="66"/>
      <c r="R106" s="66"/>
      <c r="S106" s="66"/>
      <c r="T106" s="66"/>
      <c r="U106" s="66"/>
      <c r="V106" s="66"/>
      <c r="W106" s="66"/>
      <c r="X106" s="66"/>
      <c r="Y106" s="66"/>
      <c r="Z106" s="66"/>
    </row>
    <row r="107">
      <c r="A107" s="65"/>
      <c r="B107" s="65"/>
      <c r="C107" s="65"/>
      <c r="D107" s="65"/>
      <c r="E107" s="65"/>
      <c r="F107" s="65"/>
      <c r="G107" s="65"/>
      <c r="H107" s="65"/>
      <c r="I107" s="65"/>
      <c r="J107" s="66"/>
      <c r="M107" s="30"/>
      <c r="N107" s="30"/>
      <c r="O107" s="66"/>
      <c r="P107" s="66"/>
      <c r="Q107" s="66"/>
      <c r="R107" s="66"/>
      <c r="S107" s="66"/>
      <c r="T107" s="66"/>
      <c r="U107" s="66"/>
      <c r="V107" s="66"/>
      <c r="W107" s="66"/>
      <c r="X107" s="66"/>
      <c r="Y107" s="66"/>
      <c r="Z107" s="66"/>
    </row>
    <row r="108">
      <c r="A108" s="65"/>
      <c r="B108" s="65"/>
      <c r="C108" s="65"/>
      <c r="D108" s="65"/>
      <c r="E108" s="65"/>
      <c r="F108" s="65"/>
      <c r="G108" s="65"/>
      <c r="H108" s="65"/>
      <c r="I108" s="65"/>
      <c r="J108" s="66"/>
      <c r="M108" s="30"/>
      <c r="N108" s="30"/>
      <c r="O108" s="66"/>
      <c r="P108" s="66"/>
      <c r="Q108" s="66"/>
      <c r="R108" s="66"/>
      <c r="S108" s="66"/>
      <c r="T108" s="66"/>
      <c r="U108" s="66"/>
      <c r="V108" s="66"/>
      <c r="W108" s="66"/>
      <c r="X108" s="66"/>
      <c r="Y108" s="66"/>
      <c r="Z108" s="66"/>
    </row>
    <row r="109">
      <c r="A109" s="65"/>
      <c r="B109" s="65"/>
      <c r="C109" s="65"/>
      <c r="D109" s="65"/>
      <c r="E109" s="65"/>
      <c r="F109" s="65"/>
      <c r="G109" s="65"/>
      <c r="H109" s="65"/>
      <c r="I109" s="65"/>
      <c r="J109" s="66"/>
      <c r="M109" s="30"/>
      <c r="N109" s="30"/>
      <c r="O109" s="66"/>
      <c r="P109" s="66"/>
      <c r="Q109" s="66"/>
      <c r="R109" s="66"/>
      <c r="S109" s="66"/>
      <c r="T109" s="66"/>
      <c r="U109" s="66"/>
      <c r="V109" s="66"/>
      <c r="W109" s="66"/>
      <c r="X109" s="66"/>
      <c r="Y109" s="66"/>
      <c r="Z109" s="66"/>
    </row>
    <row r="110">
      <c r="A110" s="65"/>
      <c r="B110" s="65"/>
      <c r="C110" s="65"/>
      <c r="D110" s="65"/>
      <c r="E110" s="65"/>
      <c r="F110" s="65"/>
      <c r="G110" s="65"/>
      <c r="H110" s="65"/>
      <c r="I110" s="65"/>
      <c r="J110" s="66"/>
      <c r="M110" s="30"/>
      <c r="N110" s="30"/>
      <c r="O110" s="66"/>
      <c r="P110" s="66"/>
      <c r="Q110" s="66"/>
      <c r="R110" s="66"/>
      <c r="S110" s="66"/>
      <c r="T110" s="66"/>
      <c r="U110" s="66"/>
      <c r="V110" s="66"/>
      <c r="W110" s="66"/>
      <c r="X110" s="66"/>
      <c r="Y110" s="66"/>
      <c r="Z110" s="66"/>
    </row>
    <row r="111">
      <c r="A111" s="65"/>
      <c r="B111" s="65"/>
      <c r="C111" s="65"/>
      <c r="D111" s="65"/>
      <c r="E111" s="65"/>
      <c r="F111" s="65"/>
      <c r="G111" s="65"/>
      <c r="H111" s="65"/>
      <c r="I111" s="65"/>
      <c r="J111" s="66"/>
      <c r="M111" s="30"/>
      <c r="N111" s="30"/>
      <c r="O111" s="66"/>
      <c r="P111" s="66"/>
      <c r="Q111" s="66"/>
      <c r="R111" s="66"/>
      <c r="S111" s="66"/>
      <c r="T111" s="66"/>
      <c r="U111" s="66"/>
      <c r="V111" s="66"/>
      <c r="W111" s="66"/>
      <c r="X111" s="66"/>
      <c r="Y111" s="66"/>
      <c r="Z111" s="66"/>
    </row>
    <row r="112">
      <c r="A112" s="65"/>
      <c r="B112" s="65"/>
      <c r="C112" s="65"/>
      <c r="D112" s="65"/>
      <c r="E112" s="65"/>
      <c r="F112" s="65"/>
      <c r="G112" s="65"/>
      <c r="H112" s="65"/>
      <c r="I112" s="65"/>
      <c r="J112" s="66"/>
      <c r="M112" s="30"/>
      <c r="N112" s="30"/>
      <c r="O112" s="66"/>
      <c r="P112" s="66"/>
      <c r="Q112" s="66"/>
      <c r="R112" s="66"/>
      <c r="S112" s="66"/>
      <c r="T112" s="66"/>
      <c r="U112" s="66"/>
      <c r="V112" s="66"/>
      <c r="W112" s="66"/>
      <c r="X112" s="66"/>
      <c r="Y112" s="66"/>
      <c r="Z112" s="66"/>
    </row>
    <row r="113">
      <c r="A113" s="65"/>
      <c r="B113" s="65"/>
      <c r="C113" s="65"/>
      <c r="D113" s="65"/>
      <c r="E113" s="65"/>
      <c r="F113" s="65"/>
      <c r="G113" s="65"/>
      <c r="H113" s="65"/>
      <c r="I113" s="65"/>
      <c r="J113" s="66"/>
      <c r="M113" s="30"/>
      <c r="N113" s="30"/>
      <c r="O113" s="66"/>
      <c r="P113" s="66"/>
      <c r="Q113" s="66"/>
      <c r="R113" s="66"/>
      <c r="S113" s="66"/>
      <c r="T113" s="66"/>
      <c r="U113" s="66"/>
      <c r="V113" s="66"/>
      <c r="W113" s="66"/>
      <c r="X113" s="66"/>
      <c r="Y113" s="66"/>
      <c r="Z113" s="66"/>
    </row>
    <row r="114">
      <c r="A114" s="65"/>
      <c r="B114" s="65"/>
      <c r="C114" s="65"/>
      <c r="D114" s="65"/>
      <c r="E114" s="65"/>
      <c r="F114" s="65"/>
      <c r="G114" s="65"/>
      <c r="H114" s="65"/>
      <c r="I114" s="65"/>
      <c r="J114" s="66"/>
      <c r="M114" s="30"/>
      <c r="N114" s="30"/>
      <c r="O114" s="66"/>
      <c r="P114" s="66"/>
      <c r="Q114" s="66"/>
      <c r="R114" s="66"/>
      <c r="S114" s="66"/>
      <c r="T114" s="66"/>
      <c r="U114" s="66"/>
      <c r="V114" s="66"/>
      <c r="W114" s="66"/>
      <c r="X114" s="66"/>
      <c r="Y114" s="66"/>
      <c r="Z114" s="66"/>
    </row>
    <row r="115">
      <c r="A115" s="65"/>
      <c r="B115" s="65"/>
      <c r="C115" s="65"/>
      <c r="D115" s="65"/>
      <c r="E115" s="65"/>
      <c r="F115" s="65"/>
      <c r="G115" s="65"/>
      <c r="H115" s="65"/>
      <c r="I115" s="65"/>
      <c r="J115" s="66"/>
      <c r="M115" s="30"/>
      <c r="N115" s="30"/>
      <c r="O115" s="66"/>
      <c r="P115" s="66"/>
      <c r="Q115" s="66"/>
      <c r="R115" s="66"/>
      <c r="S115" s="66"/>
      <c r="T115" s="66"/>
      <c r="U115" s="66"/>
      <c r="V115" s="66"/>
      <c r="W115" s="66"/>
      <c r="X115" s="66"/>
      <c r="Y115" s="66"/>
      <c r="Z115" s="66"/>
    </row>
    <row r="116">
      <c r="A116" s="65"/>
      <c r="B116" s="65"/>
      <c r="C116" s="65"/>
      <c r="D116" s="65"/>
      <c r="E116" s="65"/>
      <c r="F116" s="65"/>
      <c r="G116" s="65"/>
      <c r="H116" s="65"/>
      <c r="I116" s="65"/>
      <c r="J116" s="66"/>
      <c r="M116" s="30"/>
      <c r="N116" s="30"/>
      <c r="O116" s="66"/>
      <c r="P116" s="66"/>
      <c r="Q116" s="66"/>
      <c r="R116" s="66"/>
      <c r="S116" s="66"/>
      <c r="T116" s="66"/>
      <c r="U116" s="66"/>
      <c r="V116" s="66"/>
      <c r="W116" s="66"/>
      <c r="X116" s="66"/>
      <c r="Y116" s="66"/>
      <c r="Z116" s="66"/>
    </row>
    <row r="117">
      <c r="A117" s="65"/>
      <c r="B117" s="65"/>
      <c r="C117" s="65"/>
      <c r="D117" s="65"/>
      <c r="E117" s="65"/>
      <c r="F117" s="65"/>
      <c r="G117" s="65"/>
      <c r="H117" s="65"/>
      <c r="I117" s="65"/>
      <c r="J117" s="66"/>
      <c r="M117" s="30"/>
      <c r="N117" s="30"/>
      <c r="O117" s="66"/>
      <c r="P117" s="66"/>
      <c r="Q117" s="66"/>
      <c r="R117" s="66"/>
      <c r="S117" s="66"/>
      <c r="T117" s="66"/>
      <c r="U117" s="66"/>
      <c r="V117" s="66"/>
      <c r="W117" s="66"/>
      <c r="X117" s="66"/>
      <c r="Y117" s="66"/>
      <c r="Z117" s="66"/>
    </row>
    <row r="118">
      <c r="A118" s="65"/>
      <c r="B118" s="65"/>
      <c r="C118" s="65"/>
      <c r="D118" s="65"/>
      <c r="E118" s="65"/>
      <c r="F118" s="65"/>
      <c r="G118" s="65"/>
      <c r="H118" s="65"/>
      <c r="I118" s="65"/>
      <c r="J118" s="66"/>
      <c r="M118" s="30"/>
      <c r="N118" s="30"/>
      <c r="O118" s="66"/>
      <c r="P118" s="66"/>
      <c r="Q118" s="66"/>
      <c r="R118" s="66"/>
      <c r="S118" s="66"/>
      <c r="T118" s="66"/>
      <c r="U118" s="66"/>
      <c r="V118" s="66"/>
      <c r="W118" s="66"/>
      <c r="X118" s="66"/>
      <c r="Y118" s="66"/>
      <c r="Z118" s="66"/>
    </row>
    <row r="119">
      <c r="A119" s="65"/>
      <c r="B119" s="65"/>
      <c r="C119" s="65"/>
      <c r="D119" s="65"/>
      <c r="E119" s="65"/>
      <c r="F119" s="65"/>
      <c r="G119" s="65"/>
      <c r="H119" s="65"/>
      <c r="I119" s="65"/>
      <c r="J119" s="66"/>
      <c r="M119" s="30"/>
      <c r="N119" s="30"/>
      <c r="O119" s="66"/>
      <c r="P119" s="66"/>
      <c r="Q119" s="66"/>
      <c r="R119" s="66"/>
      <c r="S119" s="66"/>
      <c r="T119" s="66"/>
      <c r="U119" s="66"/>
      <c r="V119" s="66"/>
      <c r="W119" s="66"/>
      <c r="X119" s="66"/>
      <c r="Y119" s="66"/>
      <c r="Z119" s="66"/>
    </row>
    <row r="120">
      <c r="A120" s="65"/>
      <c r="B120" s="65"/>
      <c r="C120" s="65"/>
      <c r="D120" s="65"/>
      <c r="E120" s="65"/>
      <c r="F120" s="65"/>
      <c r="G120" s="65"/>
      <c r="H120" s="65"/>
      <c r="I120" s="65"/>
      <c r="J120" s="66"/>
      <c r="M120" s="30"/>
      <c r="N120" s="30"/>
      <c r="O120" s="66"/>
      <c r="P120" s="66"/>
      <c r="Q120" s="66"/>
      <c r="R120" s="66"/>
      <c r="S120" s="66"/>
      <c r="T120" s="66"/>
      <c r="U120" s="66"/>
      <c r="V120" s="66"/>
      <c r="W120" s="66"/>
      <c r="X120" s="66"/>
      <c r="Y120" s="66"/>
      <c r="Z120" s="66"/>
    </row>
    <row r="121">
      <c r="A121" s="65"/>
      <c r="B121" s="65"/>
      <c r="C121" s="65"/>
      <c r="D121" s="65"/>
      <c r="E121" s="65"/>
      <c r="F121" s="65"/>
      <c r="G121" s="65"/>
      <c r="H121" s="65"/>
      <c r="I121" s="65"/>
      <c r="J121" s="66"/>
      <c r="M121" s="30"/>
      <c r="N121" s="30"/>
      <c r="O121" s="66"/>
      <c r="P121" s="66"/>
      <c r="Q121" s="66"/>
      <c r="R121" s="66"/>
      <c r="S121" s="66"/>
      <c r="T121" s="66"/>
      <c r="U121" s="66"/>
      <c r="V121" s="66"/>
      <c r="W121" s="66"/>
      <c r="X121" s="66"/>
      <c r="Y121" s="66"/>
      <c r="Z121" s="66"/>
    </row>
    <row r="122">
      <c r="A122" s="65"/>
      <c r="B122" s="65"/>
      <c r="C122" s="65"/>
      <c r="D122" s="65"/>
      <c r="E122" s="65"/>
      <c r="F122" s="65"/>
      <c r="G122" s="65"/>
      <c r="H122" s="65"/>
      <c r="I122" s="65"/>
      <c r="J122" s="66"/>
      <c r="M122" s="30"/>
      <c r="N122" s="30"/>
      <c r="O122" s="66"/>
      <c r="P122" s="66"/>
      <c r="Q122" s="66"/>
      <c r="R122" s="66"/>
      <c r="S122" s="66"/>
      <c r="T122" s="66"/>
      <c r="U122" s="66"/>
      <c r="V122" s="66"/>
      <c r="W122" s="66"/>
      <c r="X122" s="66"/>
      <c r="Y122" s="66"/>
      <c r="Z122" s="66"/>
    </row>
    <row r="123">
      <c r="A123" s="65"/>
      <c r="B123" s="65"/>
      <c r="C123" s="65"/>
      <c r="D123" s="65"/>
      <c r="E123" s="65"/>
      <c r="F123" s="65"/>
      <c r="G123" s="65"/>
      <c r="H123" s="65"/>
      <c r="I123" s="65"/>
      <c r="J123" s="66"/>
      <c r="M123" s="30"/>
      <c r="N123" s="30"/>
      <c r="O123" s="66"/>
      <c r="P123" s="66"/>
      <c r="Q123" s="66"/>
      <c r="R123" s="66"/>
      <c r="S123" s="66"/>
      <c r="T123" s="66"/>
      <c r="U123" s="66"/>
      <c r="V123" s="66"/>
      <c r="W123" s="66"/>
      <c r="X123" s="66"/>
      <c r="Y123" s="66"/>
      <c r="Z123" s="66"/>
    </row>
    <row r="124">
      <c r="A124" s="65"/>
      <c r="B124" s="65"/>
      <c r="C124" s="65"/>
      <c r="D124" s="65"/>
      <c r="E124" s="65"/>
      <c r="F124" s="65"/>
      <c r="G124" s="65"/>
      <c r="H124" s="65"/>
      <c r="I124" s="65"/>
      <c r="J124" s="66"/>
      <c r="M124" s="30"/>
      <c r="N124" s="30"/>
      <c r="O124" s="66"/>
      <c r="P124" s="66"/>
      <c r="Q124" s="66"/>
      <c r="R124" s="66"/>
      <c r="S124" s="66"/>
      <c r="T124" s="66"/>
      <c r="U124" s="66"/>
      <c r="V124" s="66"/>
      <c r="W124" s="66"/>
      <c r="X124" s="66"/>
      <c r="Y124" s="66"/>
      <c r="Z124" s="66"/>
    </row>
    <row r="125">
      <c r="A125" s="65"/>
      <c r="B125" s="65"/>
      <c r="C125" s="65"/>
      <c r="D125" s="65"/>
      <c r="E125" s="65"/>
      <c r="F125" s="65"/>
      <c r="G125" s="65"/>
      <c r="H125" s="65"/>
      <c r="I125" s="65"/>
      <c r="J125" s="66"/>
      <c r="M125" s="30"/>
      <c r="N125" s="30"/>
      <c r="O125" s="66"/>
      <c r="P125" s="66"/>
      <c r="Q125" s="66"/>
      <c r="R125" s="66"/>
      <c r="S125" s="66"/>
      <c r="T125" s="66"/>
      <c r="U125" s="66"/>
      <c r="V125" s="66"/>
      <c r="W125" s="66"/>
      <c r="X125" s="66"/>
      <c r="Y125" s="66"/>
      <c r="Z125" s="66"/>
    </row>
    <row r="126">
      <c r="A126" s="65"/>
      <c r="B126" s="65"/>
      <c r="C126" s="65"/>
      <c r="D126" s="65"/>
      <c r="E126" s="65"/>
      <c r="F126" s="65"/>
      <c r="G126" s="65"/>
      <c r="H126" s="65"/>
      <c r="I126" s="65"/>
      <c r="J126" s="66"/>
      <c r="M126" s="30"/>
      <c r="N126" s="30"/>
      <c r="O126" s="66"/>
      <c r="P126" s="66"/>
      <c r="Q126" s="66"/>
      <c r="R126" s="66"/>
      <c r="S126" s="66"/>
      <c r="T126" s="66"/>
      <c r="U126" s="66"/>
      <c r="V126" s="66"/>
      <c r="W126" s="66"/>
      <c r="X126" s="66"/>
      <c r="Y126" s="66"/>
      <c r="Z126" s="66"/>
    </row>
    <row r="127">
      <c r="A127" s="65"/>
      <c r="B127" s="65"/>
      <c r="C127" s="65"/>
      <c r="D127" s="65"/>
      <c r="E127" s="65"/>
      <c r="F127" s="65"/>
      <c r="G127" s="65"/>
      <c r="H127" s="65"/>
      <c r="I127" s="65"/>
      <c r="J127" s="66"/>
      <c r="M127" s="30"/>
      <c r="N127" s="30"/>
      <c r="O127" s="66"/>
      <c r="P127" s="66"/>
      <c r="Q127" s="66"/>
      <c r="R127" s="66"/>
      <c r="S127" s="66"/>
      <c r="T127" s="66"/>
      <c r="U127" s="66"/>
      <c r="V127" s="66"/>
      <c r="W127" s="66"/>
      <c r="X127" s="66"/>
      <c r="Y127" s="66"/>
      <c r="Z127" s="66"/>
    </row>
    <row r="128">
      <c r="A128" s="65"/>
      <c r="B128" s="65"/>
      <c r="C128" s="65"/>
      <c r="D128" s="65"/>
      <c r="E128" s="65"/>
      <c r="F128" s="65"/>
      <c r="G128" s="65"/>
      <c r="H128" s="65"/>
      <c r="I128" s="65"/>
      <c r="J128" s="66"/>
      <c r="M128" s="30"/>
      <c r="N128" s="30"/>
      <c r="O128" s="66"/>
      <c r="P128" s="66"/>
      <c r="Q128" s="66"/>
      <c r="R128" s="66"/>
      <c r="S128" s="66"/>
      <c r="T128" s="66"/>
      <c r="U128" s="66"/>
      <c r="V128" s="66"/>
      <c r="W128" s="66"/>
      <c r="X128" s="66"/>
      <c r="Y128" s="66"/>
      <c r="Z128" s="66"/>
    </row>
    <row r="129">
      <c r="A129" s="65"/>
      <c r="B129" s="65"/>
      <c r="C129" s="65"/>
      <c r="D129" s="65"/>
      <c r="E129" s="65"/>
      <c r="F129" s="65"/>
      <c r="G129" s="65"/>
      <c r="H129" s="65"/>
      <c r="I129" s="65"/>
      <c r="J129" s="66"/>
      <c r="M129" s="30"/>
      <c r="N129" s="30"/>
      <c r="O129" s="66"/>
      <c r="P129" s="66"/>
      <c r="Q129" s="66"/>
      <c r="R129" s="66"/>
      <c r="S129" s="66"/>
      <c r="T129" s="66"/>
      <c r="U129" s="66"/>
      <c r="V129" s="66"/>
      <c r="W129" s="66"/>
      <c r="X129" s="66"/>
      <c r="Y129" s="66"/>
      <c r="Z129" s="66"/>
    </row>
    <row r="130">
      <c r="A130" s="65"/>
      <c r="B130" s="65"/>
      <c r="C130" s="65"/>
      <c r="D130" s="65"/>
      <c r="E130" s="65"/>
      <c r="F130" s="65"/>
      <c r="G130" s="65"/>
      <c r="H130" s="65"/>
      <c r="I130" s="65"/>
      <c r="J130" s="66"/>
      <c r="M130" s="30"/>
      <c r="N130" s="30"/>
      <c r="O130" s="66"/>
      <c r="P130" s="66"/>
      <c r="Q130" s="66"/>
      <c r="R130" s="66"/>
      <c r="S130" s="66"/>
      <c r="T130" s="66"/>
      <c r="U130" s="66"/>
      <c r="V130" s="66"/>
      <c r="W130" s="66"/>
      <c r="X130" s="66"/>
      <c r="Y130" s="66"/>
      <c r="Z130" s="66"/>
    </row>
    <row r="131">
      <c r="A131" s="65"/>
      <c r="B131" s="65"/>
      <c r="C131" s="65"/>
      <c r="D131" s="65"/>
      <c r="E131" s="65"/>
      <c r="F131" s="65"/>
      <c r="G131" s="65"/>
      <c r="H131" s="65"/>
      <c r="I131" s="65"/>
      <c r="J131" s="66"/>
      <c r="M131" s="30"/>
      <c r="N131" s="30"/>
      <c r="O131" s="66"/>
      <c r="P131" s="66"/>
      <c r="Q131" s="66"/>
      <c r="R131" s="66"/>
      <c r="S131" s="66"/>
      <c r="T131" s="66"/>
      <c r="U131" s="66"/>
      <c r="V131" s="66"/>
      <c r="W131" s="66"/>
      <c r="X131" s="66"/>
      <c r="Y131" s="66"/>
      <c r="Z131" s="66"/>
    </row>
    <row r="132">
      <c r="A132" s="65"/>
      <c r="B132" s="65"/>
      <c r="C132" s="65"/>
      <c r="D132" s="65"/>
      <c r="E132" s="65"/>
      <c r="F132" s="65"/>
      <c r="G132" s="65"/>
      <c r="H132" s="65"/>
      <c r="I132" s="65"/>
      <c r="J132" s="66"/>
      <c r="M132" s="30"/>
      <c r="N132" s="30"/>
      <c r="O132" s="66"/>
      <c r="P132" s="66"/>
      <c r="Q132" s="66"/>
      <c r="R132" s="66"/>
      <c r="S132" s="66"/>
      <c r="T132" s="66"/>
      <c r="U132" s="66"/>
      <c r="V132" s="66"/>
      <c r="W132" s="66"/>
      <c r="X132" s="66"/>
      <c r="Y132" s="66"/>
      <c r="Z132" s="66"/>
    </row>
    <row r="133">
      <c r="A133" s="65"/>
      <c r="B133" s="65"/>
      <c r="C133" s="65"/>
      <c r="D133" s="65"/>
      <c r="E133" s="65"/>
      <c r="F133" s="65"/>
      <c r="G133" s="65"/>
      <c r="H133" s="65"/>
      <c r="I133" s="65"/>
      <c r="J133" s="66"/>
      <c r="M133" s="30"/>
      <c r="N133" s="30"/>
      <c r="O133" s="66"/>
      <c r="P133" s="66"/>
      <c r="Q133" s="66"/>
      <c r="R133" s="66"/>
      <c r="S133" s="66"/>
      <c r="T133" s="66"/>
      <c r="U133" s="66"/>
      <c r="V133" s="66"/>
      <c r="W133" s="66"/>
      <c r="X133" s="66"/>
      <c r="Y133" s="66"/>
      <c r="Z133" s="66"/>
    </row>
    <row r="134">
      <c r="A134" s="65"/>
      <c r="B134" s="65"/>
      <c r="C134" s="65"/>
      <c r="D134" s="65"/>
      <c r="E134" s="65"/>
      <c r="F134" s="65"/>
      <c r="G134" s="65"/>
      <c r="H134" s="65"/>
      <c r="I134" s="65"/>
      <c r="J134" s="66"/>
      <c r="M134" s="30"/>
      <c r="N134" s="30"/>
      <c r="O134" s="66"/>
      <c r="P134" s="66"/>
      <c r="Q134" s="66"/>
      <c r="R134" s="66"/>
      <c r="S134" s="66"/>
      <c r="T134" s="66"/>
      <c r="U134" s="66"/>
      <c r="V134" s="66"/>
      <c r="W134" s="66"/>
      <c r="X134" s="66"/>
      <c r="Y134" s="66"/>
      <c r="Z134" s="66"/>
    </row>
    <row r="135">
      <c r="A135" s="65"/>
      <c r="B135" s="65"/>
      <c r="C135" s="65"/>
      <c r="D135" s="65"/>
      <c r="E135" s="65"/>
      <c r="F135" s="65"/>
      <c r="G135" s="65"/>
      <c r="H135" s="65"/>
      <c r="I135" s="65"/>
      <c r="J135" s="66"/>
      <c r="M135" s="30"/>
      <c r="N135" s="30"/>
      <c r="O135" s="66"/>
      <c r="P135" s="66"/>
      <c r="Q135" s="66"/>
      <c r="R135" s="66"/>
      <c r="S135" s="66"/>
      <c r="T135" s="66"/>
      <c r="U135" s="66"/>
      <c r="V135" s="66"/>
      <c r="W135" s="66"/>
      <c r="X135" s="66"/>
      <c r="Y135" s="66"/>
      <c r="Z135" s="66"/>
    </row>
    <row r="136">
      <c r="A136" s="65"/>
      <c r="B136" s="65"/>
      <c r="C136" s="65"/>
      <c r="D136" s="65"/>
      <c r="E136" s="65"/>
      <c r="F136" s="65"/>
      <c r="G136" s="65"/>
      <c r="H136" s="65"/>
      <c r="I136" s="65"/>
      <c r="J136" s="66"/>
      <c r="M136" s="30"/>
      <c r="N136" s="30"/>
      <c r="O136" s="66"/>
      <c r="P136" s="66"/>
      <c r="Q136" s="66"/>
      <c r="R136" s="66"/>
      <c r="S136" s="66"/>
      <c r="T136" s="66"/>
      <c r="U136" s="66"/>
      <c r="V136" s="66"/>
      <c r="W136" s="66"/>
      <c r="X136" s="66"/>
      <c r="Y136" s="66"/>
      <c r="Z136" s="66"/>
    </row>
    <row r="137">
      <c r="A137" s="65"/>
      <c r="B137" s="65"/>
      <c r="C137" s="65"/>
      <c r="D137" s="65"/>
      <c r="E137" s="65"/>
      <c r="F137" s="65"/>
      <c r="G137" s="65"/>
      <c r="H137" s="65"/>
      <c r="I137" s="65"/>
      <c r="J137" s="66"/>
      <c r="M137" s="30"/>
      <c r="N137" s="30"/>
      <c r="O137" s="66"/>
      <c r="P137" s="66"/>
      <c r="Q137" s="66"/>
      <c r="R137" s="66"/>
      <c r="S137" s="66"/>
      <c r="T137" s="66"/>
      <c r="U137" s="66"/>
      <c r="V137" s="66"/>
      <c r="W137" s="66"/>
      <c r="X137" s="66"/>
      <c r="Y137" s="66"/>
      <c r="Z137" s="66"/>
    </row>
    <row r="138">
      <c r="A138" s="65"/>
      <c r="B138" s="65"/>
      <c r="C138" s="65"/>
      <c r="D138" s="65"/>
      <c r="E138" s="65"/>
      <c r="F138" s="65"/>
      <c r="G138" s="65"/>
      <c r="H138" s="65"/>
      <c r="I138" s="65"/>
      <c r="J138" s="66"/>
      <c r="M138" s="30"/>
      <c r="N138" s="30"/>
      <c r="O138" s="66"/>
      <c r="P138" s="66"/>
      <c r="Q138" s="66"/>
      <c r="R138" s="66"/>
      <c r="S138" s="66"/>
      <c r="T138" s="66"/>
      <c r="U138" s="66"/>
      <c r="V138" s="66"/>
      <c r="W138" s="66"/>
      <c r="X138" s="66"/>
      <c r="Y138" s="66"/>
      <c r="Z138" s="66"/>
    </row>
    <row r="139">
      <c r="A139" s="65"/>
      <c r="B139" s="65"/>
      <c r="C139" s="65"/>
      <c r="D139" s="65"/>
      <c r="E139" s="65"/>
      <c r="F139" s="65"/>
      <c r="G139" s="65"/>
      <c r="H139" s="65"/>
      <c r="I139" s="65"/>
      <c r="J139" s="66"/>
      <c r="M139" s="30"/>
      <c r="N139" s="30"/>
      <c r="O139" s="66"/>
      <c r="P139" s="66"/>
      <c r="Q139" s="66"/>
      <c r="R139" s="66"/>
      <c r="S139" s="66"/>
      <c r="T139" s="66"/>
      <c r="U139" s="66"/>
      <c r="V139" s="66"/>
      <c r="W139" s="66"/>
      <c r="X139" s="66"/>
      <c r="Y139" s="66"/>
      <c r="Z139" s="66"/>
    </row>
    <row r="140">
      <c r="A140" s="65"/>
      <c r="B140" s="65"/>
      <c r="C140" s="65"/>
      <c r="D140" s="65"/>
      <c r="E140" s="65"/>
      <c r="F140" s="65"/>
      <c r="G140" s="65"/>
      <c r="H140" s="65"/>
      <c r="I140" s="65"/>
      <c r="J140" s="66"/>
      <c r="M140" s="30"/>
      <c r="N140" s="30"/>
      <c r="O140" s="66"/>
      <c r="P140" s="66"/>
      <c r="Q140" s="66"/>
      <c r="R140" s="66"/>
      <c r="S140" s="66"/>
      <c r="T140" s="66"/>
      <c r="U140" s="66"/>
      <c r="V140" s="66"/>
      <c r="W140" s="66"/>
      <c r="X140" s="66"/>
      <c r="Y140" s="66"/>
      <c r="Z140" s="66"/>
    </row>
    <row r="141">
      <c r="A141" s="65"/>
      <c r="B141" s="65"/>
      <c r="C141" s="65"/>
      <c r="D141" s="65"/>
      <c r="E141" s="65"/>
      <c r="F141" s="65"/>
      <c r="G141" s="65"/>
      <c r="H141" s="65"/>
      <c r="I141" s="65"/>
      <c r="J141" s="66"/>
      <c r="M141" s="30"/>
      <c r="N141" s="30"/>
      <c r="O141" s="66"/>
      <c r="P141" s="66"/>
      <c r="Q141" s="66"/>
      <c r="R141" s="66"/>
      <c r="S141" s="66"/>
      <c r="T141" s="66"/>
      <c r="U141" s="66"/>
      <c r="V141" s="66"/>
      <c r="W141" s="66"/>
      <c r="X141" s="66"/>
      <c r="Y141" s="66"/>
      <c r="Z141" s="66"/>
    </row>
    <row r="142">
      <c r="A142" s="65"/>
      <c r="B142" s="65"/>
      <c r="C142" s="65"/>
      <c r="D142" s="65"/>
      <c r="E142" s="65"/>
      <c r="F142" s="65"/>
      <c r="G142" s="65"/>
      <c r="H142" s="65"/>
      <c r="I142" s="65"/>
      <c r="J142" s="66"/>
      <c r="M142" s="30"/>
      <c r="N142" s="30"/>
      <c r="O142" s="66"/>
      <c r="P142" s="66"/>
      <c r="Q142" s="66"/>
      <c r="R142" s="66"/>
      <c r="S142" s="66"/>
      <c r="T142" s="66"/>
      <c r="U142" s="66"/>
      <c r="V142" s="66"/>
      <c r="W142" s="66"/>
      <c r="X142" s="66"/>
      <c r="Y142" s="66"/>
      <c r="Z142" s="66"/>
    </row>
    <row r="143">
      <c r="A143" s="65"/>
      <c r="B143" s="65"/>
      <c r="C143" s="65"/>
      <c r="D143" s="65"/>
      <c r="E143" s="65"/>
      <c r="F143" s="65"/>
      <c r="G143" s="65"/>
      <c r="H143" s="65"/>
      <c r="I143" s="65"/>
      <c r="J143" s="66"/>
      <c r="M143" s="30"/>
      <c r="N143" s="30"/>
      <c r="O143" s="66"/>
      <c r="P143" s="66"/>
      <c r="Q143" s="66"/>
      <c r="R143" s="66"/>
      <c r="S143" s="66"/>
      <c r="T143" s="66"/>
      <c r="U143" s="66"/>
      <c r="V143" s="66"/>
      <c r="W143" s="66"/>
      <c r="X143" s="66"/>
      <c r="Y143" s="66"/>
      <c r="Z143" s="66"/>
    </row>
    <row r="144">
      <c r="A144" s="65"/>
      <c r="B144" s="65"/>
      <c r="C144" s="65"/>
      <c r="D144" s="65"/>
      <c r="E144" s="65"/>
      <c r="F144" s="65"/>
      <c r="G144" s="65"/>
      <c r="H144" s="65"/>
      <c r="I144" s="65"/>
      <c r="J144" s="66"/>
      <c r="M144" s="30"/>
      <c r="N144" s="30"/>
      <c r="O144" s="66"/>
      <c r="P144" s="66"/>
      <c r="Q144" s="66"/>
      <c r="R144" s="66"/>
      <c r="S144" s="66"/>
      <c r="T144" s="66"/>
      <c r="U144" s="66"/>
      <c r="V144" s="66"/>
      <c r="W144" s="66"/>
      <c r="X144" s="66"/>
      <c r="Y144" s="66"/>
      <c r="Z144" s="66"/>
    </row>
    <row r="145">
      <c r="A145" s="65"/>
      <c r="B145" s="65"/>
      <c r="C145" s="65"/>
      <c r="D145" s="65"/>
      <c r="E145" s="65"/>
      <c r="F145" s="65"/>
      <c r="G145" s="65"/>
      <c r="H145" s="65"/>
      <c r="I145" s="65"/>
      <c r="J145" s="66"/>
      <c r="M145" s="30"/>
      <c r="N145" s="30"/>
      <c r="O145" s="66"/>
      <c r="P145" s="66"/>
      <c r="Q145" s="66"/>
      <c r="R145" s="66"/>
      <c r="S145" s="66"/>
      <c r="T145" s="66"/>
      <c r="U145" s="66"/>
      <c r="V145" s="66"/>
      <c r="W145" s="66"/>
      <c r="X145" s="66"/>
      <c r="Y145" s="66"/>
      <c r="Z145" s="66"/>
    </row>
    <row r="146">
      <c r="A146" s="65"/>
      <c r="B146" s="65"/>
      <c r="C146" s="65"/>
      <c r="D146" s="65"/>
      <c r="E146" s="65"/>
      <c r="F146" s="65"/>
      <c r="G146" s="65"/>
      <c r="H146" s="65"/>
      <c r="I146" s="65"/>
      <c r="J146" s="66"/>
      <c r="M146" s="30"/>
      <c r="N146" s="30"/>
      <c r="O146" s="66"/>
      <c r="P146" s="66"/>
      <c r="Q146" s="66"/>
      <c r="R146" s="66"/>
      <c r="S146" s="66"/>
      <c r="T146" s="66"/>
      <c r="U146" s="66"/>
      <c r="V146" s="66"/>
      <c r="W146" s="66"/>
      <c r="X146" s="66"/>
      <c r="Y146" s="66"/>
      <c r="Z146" s="66"/>
    </row>
    <row r="147">
      <c r="A147" s="65"/>
      <c r="B147" s="65"/>
      <c r="C147" s="65"/>
      <c r="D147" s="65"/>
      <c r="E147" s="65"/>
      <c r="F147" s="65"/>
      <c r="G147" s="65"/>
      <c r="H147" s="65"/>
      <c r="I147" s="65"/>
      <c r="J147" s="66"/>
      <c r="M147" s="30"/>
      <c r="N147" s="30"/>
      <c r="O147" s="66"/>
      <c r="P147" s="66"/>
      <c r="Q147" s="66"/>
      <c r="R147" s="66"/>
      <c r="S147" s="66"/>
      <c r="T147" s="66"/>
      <c r="U147" s="66"/>
      <c r="V147" s="66"/>
      <c r="W147" s="66"/>
      <c r="X147" s="66"/>
      <c r="Y147" s="66"/>
      <c r="Z147" s="66"/>
    </row>
    <row r="148">
      <c r="A148" s="65"/>
      <c r="B148" s="65"/>
      <c r="C148" s="65"/>
      <c r="D148" s="65"/>
      <c r="E148" s="65"/>
      <c r="F148" s="65"/>
      <c r="G148" s="65"/>
      <c r="H148" s="65"/>
      <c r="I148" s="65"/>
      <c r="J148" s="66"/>
      <c r="M148" s="30"/>
      <c r="N148" s="30"/>
      <c r="O148" s="66"/>
      <c r="P148" s="66"/>
      <c r="Q148" s="66"/>
      <c r="R148" s="66"/>
      <c r="S148" s="66"/>
      <c r="T148" s="66"/>
      <c r="U148" s="66"/>
      <c r="V148" s="66"/>
      <c r="W148" s="66"/>
      <c r="X148" s="66"/>
      <c r="Y148" s="66"/>
      <c r="Z148" s="66"/>
    </row>
    <row r="149">
      <c r="A149" s="65"/>
      <c r="B149" s="65"/>
      <c r="C149" s="65"/>
      <c r="D149" s="65"/>
      <c r="E149" s="65"/>
      <c r="F149" s="65"/>
      <c r="G149" s="65"/>
      <c r="H149" s="65"/>
      <c r="I149" s="65"/>
      <c r="J149" s="66"/>
      <c r="M149" s="30"/>
      <c r="N149" s="30"/>
      <c r="O149" s="66"/>
      <c r="P149" s="66"/>
      <c r="Q149" s="66"/>
      <c r="R149" s="66"/>
      <c r="S149" s="66"/>
      <c r="T149" s="66"/>
      <c r="U149" s="66"/>
      <c r="V149" s="66"/>
      <c r="W149" s="66"/>
      <c r="X149" s="66"/>
      <c r="Y149" s="66"/>
      <c r="Z149" s="66"/>
    </row>
    <row r="150">
      <c r="A150" s="65"/>
      <c r="B150" s="65"/>
      <c r="C150" s="65"/>
      <c r="D150" s="65"/>
      <c r="E150" s="65"/>
      <c r="F150" s="65"/>
      <c r="G150" s="65"/>
      <c r="H150" s="65"/>
      <c r="I150" s="65"/>
      <c r="J150" s="66"/>
      <c r="M150" s="30"/>
      <c r="N150" s="30"/>
      <c r="O150" s="66"/>
      <c r="P150" s="66"/>
      <c r="Q150" s="66"/>
      <c r="R150" s="66"/>
      <c r="S150" s="66"/>
      <c r="T150" s="66"/>
      <c r="U150" s="66"/>
      <c r="V150" s="66"/>
      <c r="W150" s="66"/>
      <c r="X150" s="66"/>
      <c r="Y150" s="66"/>
      <c r="Z150" s="66"/>
    </row>
    <row r="151">
      <c r="A151" s="65"/>
      <c r="B151" s="65"/>
      <c r="C151" s="65"/>
      <c r="D151" s="65"/>
      <c r="E151" s="65"/>
      <c r="F151" s="65"/>
      <c r="G151" s="65"/>
      <c r="H151" s="65"/>
      <c r="I151" s="65"/>
      <c r="J151" s="66"/>
      <c r="M151" s="30"/>
      <c r="N151" s="30"/>
      <c r="O151" s="66"/>
      <c r="P151" s="66"/>
      <c r="Q151" s="66"/>
      <c r="R151" s="66"/>
      <c r="S151" s="66"/>
      <c r="T151" s="66"/>
      <c r="U151" s="66"/>
      <c r="V151" s="66"/>
      <c r="W151" s="66"/>
      <c r="X151" s="66"/>
      <c r="Y151" s="66"/>
      <c r="Z151" s="66"/>
    </row>
    <row r="152">
      <c r="A152" s="65"/>
      <c r="B152" s="65"/>
      <c r="C152" s="65"/>
      <c r="D152" s="65"/>
      <c r="E152" s="65"/>
      <c r="F152" s="65"/>
      <c r="G152" s="65"/>
      <c r="H152" s="65"/>
      <c r="I152" s="65"/>
      <c r="J152" s="66"/>
      <c r="M152" s="30"/>
      <c r="N152" s="30"/>
      <c r="O152" s="66"/>
      <c r="P152" s="66"/>
      <c r="Q152" s="66"/>
      <c r="R152" s="66"/>
      <c r="S152" s="66"/>
      <c r="T152" s="66"/>
      <c r="U152" s="66"/>
      <c r="V152" s="66"/>
      <c r="W152" s="66"/>
      <c r="X152" s="66"/>
      <c r="Y152" s="66"/>
      <c r="Z152" s="66"/>
    </row>
    <row r="153">
      <c r="A153" s="65"/>
      <c r="B153" s="65"/>
      <c r="C153" s="65"/>
      <c r="D153" s="65"/>
      <c r="E153" s="65"/>
      <c r="F153" s="65"/>
      <c r="G153" s="65"/>
      <c r="H153" s="65"/>
      <c r="I153" s="65"/>
      <c r="J153" s="66"/>
      <c r="M153" s="30"/>
      <c r="N153" s="30"/>
      <c r="O153" s="66"/>
      <c r="P153" s="66"/>
      <c r="Q153" s="66"/>
      <c r="R153" s="66"/>
      <c r="S153" s="66"/>
      <c r="T153" s="66"/>
      <c r="U153" s="66"/>
      <c r="V153" s="66"/>
      <c r="W153" s="66"/>
      <c r="X153" s="66"/>
      <c r="Y153" s="66"/>
      <c r="Z153" s="66"/>
    </row>
    <row r="154">
      <c r="A154" s="65"/>
      <c r="B154" s="65"/>
      <c r="C154" s="65"/>
      <c r="D154" s="65"/>
      <c r="E154" s="65"/>
      <c r="F154" s="65"/>
      <c r="G154" s="65"/>
      <c r="H154" s="65"/>
      <c r="I154" s="65"/>
      <c r="J154" s="66"/>
      <c r="M154" s="30"/>
      <c r="N154" s="30"/>
      <c r="O154" s="66"/>
      <c r="P154" s="66"/>
      <c r="Q154" s="66"/>
      <c r="R154" s="66"/>
      <c r="S154" s="66"/>
      <c r="T154" s="66"/>
      <c r="U154" s="66"/>
      <c r="V154" s="66"/>
      <c r="W154" s="66"/>
      <c r="X154" s="66"/>
      <c r="Y154" s="66"/>
      <c r="Z154" s="66"/>
    </row>
    <row r="155">
      <c r="A155" s="65"/>
      <c r="B155" s="65"/>
      <c r="C155" s="65"/>
      <c r="D155" s="65"/>
      <c r="E155" s="65"/>
      <c r="F155" s="65"/>
      <c r="G155" s="65"/>
      <c r="H155" s="65"/>
      <c r="I155" s="65"/>
      <c r="J155" s="66"/>
      <c r="M155" s="30"/>
      <c r="N155" s="30"/>
      <c r="O155" s="66"/>
      <c r="P155" s="66"/>
      <c r="Q155" s="66"/>
      <c r="R155" s="66"/>
      <c r="S155" s="66"/>
      <c r="T155" s="66"/>
      <c r="U155" s="66"/>
      <c r="V155" s="66"/>
      <c r="W155" s="66"/>
      <c r="X155" s="66"/>
      <c r="Y155" s="66"/>
      <c r="Z155" s="66"/>
    </row>
    <row r="156">
      <c r="A156" s="65"/>
      <c r="B156" s="65"/>
      <c r="C156" s="65"/>
      <c r="D156" s="65"/>
      <c r="E156" s="65"/>
      <c r="F156" s="65"/>
      <c r="G156" s="65"/>
      <c r="H156" s="65"/>
      <c r="I156" s="65"/>
      <c r="J156" s="66"/>
      <c r="M156" s="30"/>
      <c r="N156" s="30"/>
      <c r="O156" s="66"/>
      <c r="P156" s="66"/>
      <c r="Q156" s="66"/>
      <c r="R156" s="66"/>
      <c r="S156" s="66"/>
      <c r="T156" s="66"/>
      <c r="U156" s="66"/>
      <c r="V156" s="66"/>
      <c r="W156" s="66"/>
      <c r="X156" s="66"/>
      <c r="Y156" s="66"/>
      <c r="Z156" s="66"/>
    </row>
    <row r="157">
      <c r="A157" s="65"/>
      <c r="B157" s="65"/>
      <c r="C157" s="65"/>
      <c r="D157" s="65"/>
      <c r="E157" s="65"/>
      <c r="F157" s="65"/>
      <c r="G157" s="65"/>
      <c r="H157" s="65"/>
      <c r="I157" s="65"/>
      <c r="J157" s="66"/>
      <c r="M157" s="30"/>
      <c r="N157" s="30"/>
      <c r="O157" s="66"/>
      <c r="P157" s="66"/>
      <c r="Q157" s="66"/>
      <c r="R157" s="66"/>
      <c r="S157" s="66"/>
      <c r="T157" s="66"/>
      <c r="U157" s="66"/>
      <c r="V157" s="66"/>
      <c r="W157" s="66"/>
      <c r="X157" s="66"/>
      <c r="Y157" s="66"/>
      <c r="Z157" s="66"/>
    </row>
    <row r="158">
      <c r="A158" s="65"/>
      <c r="B158" s="65"/>
      <c r="C158" s="65"/>
      <c r="D158" s="65"/>
      <c r="E158" s="65"/>
      <c r="F158" s="65"/>
      <c r="G158" s="65"/>
      <c r="H158" s="65"/>
      <c r="I158" s="65"/>
      <c r="J158" s="66"/>
      <c r="M158" s="30"/>
      <c r="N158" s="30"/>
      <c r="O158" s="66"/>
      <c r="P158" s="66"/>
      <c r="Q158" s="66"/>
      <c r="R158" s="66"/>
      <c r="S158" s="66"/>
      <c r="T158" s="66"/>
      <c r="U158" s="66"/>
      <c r="V158" s="66"/>
      <c r="W158" s="66"/>
      <c r="X158" s="66"/>
      <c r="Y158" s="66"/>
      <c r="Z158" s="66"/>
    </row>
    <row r="159">
      <c r="A159" s="65"/>
      <c r="B159" s="65"/>
      <c r="C159" s="65"/>
      <c r="D159" s="65"/>
      <c r="E159" s="65"/>
      <c r="F159" s="65"/>
      <c r="G159" s="65"/>
      <c r="H159" s="65"/>
      <c r="I159" s="65"/>
      <c r="J159" s="66"/>
      <c r="M159" s="30"/>
      <c r="N159" s="30"/>
      <c r="O159" s="66"/>
      <c r="P159" s="66"/>
      <c r="Q159" s="66"/>
      <c r="R159" s="66"/>
      <c r="S159" s="66"/>
      <c r="T159" s="66"/>
      <c r="U159" s="66"/>
      <c r="V159" s="66"/>
      <c r="W159" s="66"/>
      <c r="X159" s="66"/>
      <c r="Y159" s="66"/>
      <c r="Z159" s="66"/>
    </row>
    <row r="160">
      <c r="A160" s="65"/>
      <c r="B160" s="65"/>
      <c r="C160" s="65"/>
      <c r="D160" s="65"/>
      <c r="E160" s="65"/>
      <c r="F160" s="65"/>
      <c r="G160" s="65"/>
      <c r="H160" s="65"/>
      <c r="I160" s="65"/>
      <c r="J160" s="66"/>
      <c r="M160" s="30"/>
      <c r="N160" s="30"/>
      <c r="O160" s="66"/>
      <c r="P160" s="66"/>
      <c r="Q160" s="66"/>
      <c r="R160" s="66"/>
      <c r="S160" s="66"/>
      <c r="T160" s="66"/>
      <c r="U160" s="66"/>
      <c r="V160" s="66"/>
      <c r="W160" s="66"/>
      <c r="X160" s="66"/>
      <c r="Y160" s="66"/>
      <c r="Z160" s="66"/>
    </row>
    <row r="161">
      <c r="A161" s="65"/>
      <c r="B161" s="65"/>
      <c r="C161" s="65"/>
      <c r="D161" s="65"/>
      <c r="E161" s="65"/>
      <c r="F161" s="65"/>
      <c r="G161" s="65"/>
      <c r="H161" s="65"/>
      <c r="I161" s="65"/>
      <c r="J161" s="66"/>
      <c r="M161" s="30"/>
      <c r="N161" s="30"/>
      <c r="O161" s="66"/>
      <c r="P161" s="66"/>
      <c r="Q161" s="66"/>
      <c r="R161" s="66"/>
      <c r="S161" s="66"/>
      <c r="T161" s="66"/>
      <c r="U161" s="66"/>
      <c r="V161" s="66"/>
      <c r="W161" s="66"/>
      <c r="X161" s="66"/>
      <c r="Y161" s="66"/>
      <c r="Z161" s="66"/>
    </row>
    <row r="162">
      <c r="A162" s="65"/>
      <c r="B162" s="65"/>
      <c r="C162" s="65"/>
      <c r="D162" s="65"/>
      <c r="E162" s="65"/>
      <c r="F162" s="65"/>
      <c r="G162" s="65"/>
      <c r="H162" s="65"/>
      <c r="I162" s="65"/>
      <c r="J162" s="66"/>
      <c r="M162" s="30"/>
      <c r="N162" s="30"/>
      <c r="O162" s="66"/>
      <c r="P162" s="66"/>
      <c r="Q162" s="66"/>
      <c r="R162" s="66"/>
      <c r="S162" s="66"/>
      <c r="T162" s="66"/>
      <c r="U162" s="66"/>
      <c r="V162" s="66"/>
      <c r="W162" s="66"/>
      <c r="X162" s="66"/>
      <c r="Y162" s="66"/>
      <c r="Z162" s="66"/>
    </row>
    <row r="163">
      <c r="A163" s="65"/>
      <c r="B163" s="65"/>
      <c r="C163" s="65"/>
      <c r="D163" s="65"/>
      <c r="E163" s="65"/>
      <c r="F163" s="65"/>
      <c r="G163" s="65"/>
      <c r="H163" s="65"/>
      <c r="I163" s="65"/>
      <c r="J163" s="66"/>
      <c r="M163" s="30"/>
      <c r="N163" s="30"/>
      <c r="O163" s="66"/>
      <c r="P163" s="66"/>
      <c r="Q163" s="66"/>
      <c r="R163" s="66"/>
      <c r="S163" s="66"/>
      <c r="T163" s="66"/>
      <c r="U163" s="66"/>
      <c r="V163" s="66"/>
      <c r="W163" s="66"/>
      <c r="X163" s="66"/>
      <c r="Y163" s="66"/>
      <c r="Z163" s="66"/>
    </row>
    <row r="164">
      <c r="A164" s="65"/>
      <c r="B164" s="65"/>
      <c r="C164" s="65"/>
      <c r="D164" s="65"/>
      <c r="E164" s="65"/>
      <c r="F164" s="65"/>
      <c r="G164" s="65"/>
      <c r="H164" s="65"/>
      <c r="I164" s="65"/>
      <c r="J164" s="66"/>
      <c r="M164" s="30"/>
      <c r="N164" s="30"/>
      <c r="O164" s="66"/>
      <c r="P164" s="66"/>
      <c r="Q164" s="66"/>
      <c r="R164" s="66"/>
      <c r="S164" s="66"/>
      <c r="T164" s="66"/>
      <c r="U164" s="66"/>
      <c r="V164" s="66"/>
      <c r="W164" s="66"/>
      <c r="X164" s="66"/>
      <c r="Y164" s="66"/>
      <c r="Z164" s="66"/>
    </row>
    <row r="165">
      <c r="A165" s="65"/>
      <c r="B165" s="65"/>
      <c r="C165" s="65"/>
      <c r="D165" s="65"/>
      <c r="E165" s="65"/>
      <c r="F165" s="65"/>
      <c r="G165" s="65"/>
      <c r="H165" s="65"/>
      <c r="I165" s="65"/>
      <c r="J165" s="66"/>
      <c r="M165" s="30"/>
      <c r="N165" s="30"/>
      <c r="O165" s="66"/>
      <c r="P165" s="66"/>
      <c r="Q165" s="66"/>
      <c r="R165" s="66"/>
      <c r="S165" s="66"/>
      <c r="T165" s="66"/>
      <c r="U165" s="66"/>
      <c r="V165" s="66"/>
      <c r="W165" s="66"/>
      <c r="X165" s="66"/>
      <c r="Y165" s="66"/>
      <c r="Z165" s="66"/>
    </row>
    <row r="166">
      <c r="A166" s="65"/>
      <c r="B166" s="65"/>
      <c r="C166" s="65"/>
      <c r="D166" s="65"/>
      <c r="E166" s="65"/>
      <c r="F166" s="65"/>
      <c r="G166" s="65"/>
      <c r="H166" s="65"/>
      <c r="I166" s="65"/>
      <c r="J166" s="66"/>
      <c r="M166" s="30"/>
      <c r="N166" s="30"/>
      <c r="O166" s="66"/>
      <c r="P166" s="66"/>
      <c r="Q166" s="66"/>
      <c r="R166" s="66"/>
      <c r="S166" s="66"/>
      <c r="T166" s="66"/>
      <c r="U166" s="66"/>
      <c r="V166" s="66"/>
      <c r="W166" s="66"/>
      <c r="X166" s="66"/>
      <c r="Y166" s="66"/>
      <c r="Z166" s="66"/>
    </row>
    <row r="167">
      <c r="A167" s="65"/>
      <c r="B167" s="65"/>
      <c r="C167" s="65"/>
      <c r="D167" s="65"/>
      <c r="E167" s="65"/>
      <c r="F167" s="65"/>
      <c r="G167" s="65"/>
      <c r="H167" s="65"/>
      <c r="I167" s="65"/>
      <c r="J167" s="66"/>
      <c r="M167" s="30"/>
      <c r="N167" s="30"/>
      <c r="O167" s="66"/>
      <c r="P167" s="66"/>
      <c r="Q167" s="66"/>
      <c r="R167" s="66"/>
      <c r="S167" s="66"/>
      <c r="T167" s="66"/>
      <c r="U167" s="66"/>
      <c r="V167" s="66"/>
      <c r="W167" s="66"/>
      <c r="X167" s="66"/>
      <c r="Y167" s="66"/>
      <c r="Z167" s="66"/>
    </row>
    <row r="168">
      <c r="A168" s="65"/>
      <c r="B168" s="65"/>
      <c r="C168" s="65"/>
      <c r="D168" s="65"/>
      <c r="E168" s="65"/>
      <c r="F168" s="65"/>
      <c r="G168" s="65"/>
      <c r="H168" s="65"/>
      <c r="I168" s="65"/>
      <c r="J168" s="66"/>
      <c r="M168" s="30"/>
      <c r="N168" s="30"/>
      <c r="O168" s="66"/>
      <c r="P168" s="66"/>
      <c r="Q168" s="66"/>
      <c r="R168" s="66"/>
      <c r="S168" s="66"/>
      <c r="T168" s="66"/>
      <c r="U168" s="66"/>
      <c r="V168" s="66"/>
      <c r="W168" s="66"/>
      <c r="X168" s="66"/>
      <c r="Y168" s="66"/>
      <c r="Z168" s="66"/>
    </row>
    <row r="169">
      <c r="A169" s="65"/>
      <c r="B169" s="65"/>
      <c r="C169" s="65"/>
      <c r="D169" s="65"/>
      <c r="E169" s="65"/>
      <c r="F169" s="65"/>
      <c r="G169" s="65"/>
      <c r="H169" s="65"/>
      <c r="I169" s="65"/>
      <c r="J169" s="66"/>
      <c r="M169" s="30"/>
      <c r="N169" s="30"/>
      <c r="O169" s="66"/>
      <c r="P169" s="66"/>
      <c r="Q169" s="66"/>
      <c r="R169" s="66"/>
      <c r="S169" s="66"/>
      <c r="T169" s="66"/>
      <c r="U169" s="66"/>
      <c r="V169" s="66"/>
      <c r="W169" s="66"/>
      <c r="X169" s="66"/>
      <c r="Y169" s="66"/>
      <c r="Z169" s="66"/>
    </row>
    <row r="170">
      <c r="A170" s="65"/>
      <c r="B170" s="65"/>
      <c r="C170" s="65"/>
      <c r="D170" s="65"/>
      <c r="E170" s="65"/>
      <c r="F170" s="65"/>
      <c r="G170" s="65"/>
      <c r="H170" s="65"/>
      <c r="I170" s="65"/>
      <c r="J170" s="66"/>
      <c r="M170" s="30"/>
      <c r="N170" s="30"/>
      <c r="O170" s="66"/>
      <c r="P170" s="66"/>
      <c r="Q170" s="66"/>
      <c r="R170" s="66"/>
      <c r="S170" s="66"/>
      <c r="T170" s="66"/>
      <c r="U170" s="66"/>
      <c r="V170" s="66"/>
      <c r="W170" s="66"/>
      <c r="X170" s="66"/>
      <c r="Y170" s="66"/>
      <c r="Z170" s="66"/>
    </row>
    <row r="171">
      <c r="A171" s="65"/>
      <c r="B171" s="65"/>
      <c r="C171" s="65"/>
      <c r="D171" s="65"/>
      <c r="E171" s="65"/>
      <c r="F171" s="65"/>
      <c r="G171" s="65"/>
      <c r="H171" s="65"/>
      <c r="I171" s="65"/>
      <c r="J171" s="66"/>
      <c r="M171" s="30"/>
      <c r="N171" s="30"/>
      <c r="O171" s="66"/>
      <c r="P171" s="66"/>
      <c r="Q171" s="66"/>
      <c r="R171" s="66"/>
      <c r="S171" s="66"/>
      <c r="T171" s="66"/>
      <c r="U171" s="66"/>
      <c r="V171" s="66"/>
      <c r="W171" s="66"/>
      <c r="X171" s="66"/>
      <c r="Y171" s="66"/>
      <c r="Z171" s="66"/>
    </row>
    <row r="172">
      <c r="A172" s="65"/>
      <c r="B172" s="65"/>
      <c r="C172" s="65"/>
      <c r="D172" s="65"/>
      <c r="E172" s="65"/>
      <c r="F172" s="65"/>
      <c r="G172" s="65"/>
      <c r="H172" s="65"/>
      <c r="I172" s="65"/>
      <c r="J172" s="66"/>
      <c r="M172" s="30"/>
      <c r="N172" s="30"/>
      <c r="O172" s="66"/>
      <c r="P172" s="66"/>
      <c r="Q172" s="66"/>
      <c r="R172" s="66"/>
      <c r="S172" s="66"/>
      <c r="T172" s="66"/>
      <c r="U172" s="66"/>
      <c r="V172" s="66"/>
      <c r="W172" s="66"/>
      <c r="X172" s="66"/>
      <c r="Y172" s="66"/>
      <c r="Z172" s="66"/>
    </row>
    <row r="173">
      <c r="A173" s="65"/>
      <c r="B173" s="65"/>
      <c r="C173" s="65"/>
      <c r="D173" s="65"/>
      <c r="E173" s="65"/>
      <c r="F173" s="65"/>
      <c r="G173" s="65"/>
      <c r="H173" s="65"/>
      <c r="I173" s="65"/>
      <c r="J173" s="66"/>
      <c r="M173" s="30"/>
      <c r="N173" s="30"/>
      <c r="O173" s="66"/>
      <c r="P173" s="66"/>
      <c r="Q173" s="66"/>
      <c r="R173" s="66"/>
      <c r="S173" s="66"/>
      <c r="T173" s="66"/>
      <c r="U173" s="66"/>
      <c r="V173" s="66"/>
      <c r="W173" s="66"/>
      <c r="X173" s="66"/>
      <c r="Y173" s="66"/>
      <c r="Z173" s="66"/>
    </row>
    <row r="174">
      <c r="A174" s="65"/>
      <c r="B174" s="65"/>
      <c r="C174" s="65"/>
      <c r="D174" s="65"/>
      <c r="E174" s="65"/>
      <c r="F174" s="65"/>
      <c r="G174" s="65"/>
      <c r="H174" s="65"/>
      <c r="I174" s="65"/>
      <c r="J174" s="66"/>
      <c r="M174" s="30"/>
      <c r="N174" s="30"/>
      <c r="O174" s="66"/>
      <c r="P174" s="66"/>
      <c r="Q174" s="66"/>
      <c r="R174" s="66"/>
      <c r="S174" s="66"/>
      <c r="T174" s="66"/>
      <c r="U174" s="66"/>
      <c r="V174" s="66"/>
      <c r="W174" s="66"/>
      <c r="X174" s="66"/>
      <c r="Y174" s="66"/>
      <c r="Z174" s="66"/>
    </row>
    <row r="175">
      <c r="A175" s="65"/>
      <c r="B175" s="65"/>
      <c r="C175" s="65"/>
      <c r="D175" s="65"/>
      <c r="E175" s="65"/>
      <c r="F175" s="65"/>
      <c r="G175" s="65"/>
      <c r="H175" s="65"/>
      <c r="I175" s="65"/>
      <c r="J175" s="66"/>
      <c r="M175" s="30"/>
      <c r="N175" s="30"/>
      <c r="O175" s="66"/>
      <c r="P175" s="66"/>
      <c r="Q175" s="66"/>
      <c r="R175" s="66"/>
      <c r="S175" s="66"/>
      <c r="T175" s="66"/>
      <c r="U175" s="66"/>
      <c r="V175" s="66"/>
      <c r="W175" s="66"/>
      <c r="X175" s="66"/>
      <c r="Y175" s="66"/>
      <c r="Z175" s="66"/>
    </row>
    <row r="176">
      <c r="A176" s="65"/>
      <c r="B176" s="65"/>
      <c r="C176" s="65"/>
      <c r="D176" s="65"/>
      <c r="E176" s="65"/>
      <c r="F176" s="65"/>
      <c r="G176" s="65"/>
      <c r="H176" s="65"/>
      <c r="I176" s="65"/>
      <c r="J176" s="66"/>
      <c r="M176" s="30"/>
      <c r="N176" s="30"/>
      <c r="O176" s="66"/>
      <c r="P176" s="66"/>
      <c r="Q176" s="66"/>
      <c r="R176" s="66"/>
      <c r="S176" s="66"/>
      <c r="T176" s="66"/>
      <c r="U176" s="66"/>
      <c r="V176" s="66"/>
      <c r="W176" s="66"/>
      <c r="X176" s="66"/>
      <c r="Y176" s="66"/>
      <c r="Z176" s="66"/>
    </row>
    <row r="177">
      <c r="A177" s="65"/>
      <c r="B177" s="65"/>
      <c r="C177" s="65"/>
      <c r="D177" s="65"/>
      <c r="E177" s="65"/>
      <c r="F177" s="65"/>
      <c r="G177" s="65"/>
      <c r="H177" s="65"/>
      <c r="I177" s="65"/>
      <c r="J177" s="66"/>
      <c r="M177" s="30"/>
      <c r="N177" s="30"/>
      <c r="O177" s="66"/>
      <c r="P177" s="66"/>
      <c r="Q177" s="66"/>
      <c r="R177" s="66"/>
      <c r="S177" s="66"/>
      <c r="T177" s="66"/>
      <c r="U177" s="66"/>
      <c r="V177" s="66"/>
      <c r="W177" s="66"/>
      <c r="X177" s="66"/>
      <c r="Y177" s="66"/>
      <c r="Z177" s="66"/>
    </row>
    <row r="178">
      <c r="A178" s="65"/>
      <c r="B178" s="65"/>
      <c r="C178" s="65"/>
      <c r="D178" s="65"/>
      <c r="E178" s="65"/>
      <c r="F178" s="65"/>
      <c r="G178" s="65"/>
      <c r="H178" s="65"/>
      <c r="I178" s="65"/>
      <c r="J178" s="66"/>
      <c r="M178" s="30"/>
      <c r="N178" s="30"/>
      <c r="O178" s="66"/>
      <c r="P178" s="66"/>
      <c r="Q178" s="66"/>
      <c r="R178" s="66"/>
      <c r="S178" s="66"/>
      <c r="T178" s="66"/>
      <c r="U178" s="66"/>
      <c r="V178" s="66"/>
      <c r="W178" s="66"/>
      <c r="X178" s="66"/>
      <c r="Y178" s="66"/>
      <c r="Z178" s="66"/>
    </row>
    <row r="179">
      <c r="A179" s="65"/>
      <c r="B179" s="65"/>
      <c r="C179" s="65"/>
      <c r="D179" s="65"/>
      <c r="E179" s="65"/>
      <c r="F179" s="65"/>
      <c r="G179" s="65"/>
      <c r="H179" s="65"/>
      <c r="I179" s="65"/>
      <c r="J179" s="66"/>
      <c r="M179" s="30"/>
      <c r="N179" s="30"/>
      <c r="O179" s="66"/>
      <c r="P179" s="66"/>
      <c r="Q179" s="66"/>
      <c r="R179" s="66"/>
      <c r="S179" s="66"/>
      <c r="T179" s="66"/>
      <c r="U179" s="66"/>
      <c r="V179" s="66"/>
      <c r="W179" s="66"/>
      <c r="X179" s="66"/>
      <c r="Y179" s="66"/>
      <c r="Z179" s="66"/>
    </row>
    <row r="180">
      <c r="A180" s="65"/>
      <c r="B180" s="65"/>
      <c r="C180" s="65"/>
      <c r="D180" s="65"/>
      <c r="E180" s="65"/>
      <c r="F180" s="65"/>
      <c r="G180" s="65"/>
      <c r="H180" s="65"/>
      <c r="I180" s="65"/>
      <c r="J180" s="66"/>
      <c r="M180" s="30"/>
      <c r="N180" s="30"/>
      <c r="O180" s="66"/>
      <c r="P180" s="66"/>
      <c r="Q180" s="66"/>
      <c r="R180" s="66"/>
      <c r="S180" s="66"/>
      <c r="T180" s="66"/>
      <c r="U180" s="66"/>
      <c r="V180" s="66"/>
      <c r="W180" s="66"/>
      <c r="X180" s="66"/>
      <c r="Y180" s="66"/>
      <c r="Z180" s="66"/>
    </row>
    <row r="181">
      <c r="A181" s="65"/>
      <c r="B181" s="65"/>
      <c r="C181" s="65"/>
      <c r="D181" s="65"/>
      <c r="E181" s="65"/>
      <c r="F181" s="65"/>
      <c r="G181" s="65"/>
      <c r="H181" s="65"/>
      <c r="I181" s="65"/>
      <c r="J181" s="66"/>
      <c r="M181" s="30"/>
      <c r="N181" s="30"/>
      <c r="O181" s="66"/>
      <c r="P181" s="66"/>
      <c r="Q181" s="66"/>
      <c r="R181" s="66"/>
      <c r="S181" s="66"/>
      <c r="T181" s="66"/>
      <c r="U181" s="66"/>
      <c r="V181" s="66"/>
      <c r="W181" s="66"/>
      <c r="X181" s="66"/>
      <c r="Y181" s="66"/>
      <c r="Z181" s="66"/>
    </row>
    <row r="182">
      <c r="A182" s="65"/>
      <c r="B182" s="65"/>
      <c r="C182" s="65"/>
      <c r="D182" s="65"/>
      <c r="E182" s="65"/>
      <c r="F182" s="65"/>
      <c r="G182" s="65"/>
      <c r="H182" s="65"/>
      <c r="I182" s="65"/>
      <c r="J182" s="66"/>
      <c r="M182" s="30"/>
      <c r="N182" s="30"/>
      <c r="O182" s="66"/>
      <c r="P182" s="66"/>
      <c r="Q182" s="66"/>
      <c r="R182" s="66"/>
      <c r="S182" s="66"/>
      <c r="T182" s="66"/>
      <c r="U182" s="66"/>
      <c r="V182" s="66"/>
      <c r="W182" s="66"/>
      <c r="X182" s="66"/>
      <c r="Y182" s="66"/>
      <c r="Z182" s="66"/>
    </row>
    <row r="183">
      <c r="A183" s="65"/>
      <c r="B183" s="65"/>
      <c r="C183" s="65"/>
      <c r="D183" s="65"/>
      <c r="E183" s="65"/>
      <c r="F183" s="65"/>
      <c r="G183" s="65"/>
      <c r="H183" s="65"/>
      <c r="I183" s="65"/>
      <c r="J183" s="66"/>
      <c r="M183" s="30"/>
      <c r="N183" s="30"/>
      <c r="O183" s="66"/>
      <c r="P183" s="66"/>
      <c r="Q183" s="66"/>
      <c r="R183" s="66"/>
      <c r="S183" s="66"/>
      <c r="T183" s="66"/>
      <c r="U183" s="66"/>
      <c r="V183" s="66"/>
      <c r="W183" s="66"/>
      <c r="X183" s="66"/>
      <c r="Y183" s="66"/>
      <c r="Z183" s="66"/>
    </row>
    <row r="184">
      <c r="A184" s="65"/>
      <c r="B184" s="65"/>
      <c r="C184" s="65"/>
      <c r="D184" s="65"/>
      <c r="E184" s="65"/>
      <c r="F184" s="65"/>
      <c r="G184" s="65"/>
      <c r="H184" s="65"/>
      <c r="I184" s="65"/>
      <c r="J184" s="66"/>
      <c r="M184" s="30"/>
      <c r="N184" s="30"/>
      <c r="O184" s="66"/>
      <c r="P184" s="66"/>
      <c r="Q184" s="66"/>
      <c r="R184" s="66"/>
      <c r="S184" s="66"/>
      <c r="T184" s="66"/>
      <c r="U184" s="66"/>
      <c r="V184" s="66"/>
      <c r="W184" s="66"/>
      <c r="X184" s="66"/>
      <c r="Y184" s="66"/>
      <c r="Z184" s="66"/>
    </row>
    <row r="185">
      <c r="A185" s="65"/>
      <c r="B185" s="65"/>
      <c r="C185" s="65"/>
      <c r="D185" s="65"/>
      <c r="E185" s="65"/>
      <c r="F185" s="65"/>
      <c r="G185" s="65"/>
      <c r="H185" s="65"/>
      <c r="I185" s="65"/>
      <c r="J185" s="66"/>
      <c r="M185" s="30"/>
      <c r="N185" s="30"/>
      <c r="O185" s="66"/>
      <c r="P185" s="66"/>
      <c r="Q185" s="66"/>
      <c r="R185" s="66"/>
      <c r="S185" s="66"/>
      <c r="T185" s="66"/>
      <c r="U185" s="66"/>
      <c r="V185" s="66"/>
      <c r="W185" s="66"/>
      <c r="X185" s="66"/>
      <c r="Y185" s="66"/>
      <c r="Z185" s="66"/>
    </row>
    <row r="186">
      <c r="A186" s="65"/>
      <c r="B186" s="65"/>
      <c r="C186" s="65"/>
      <c r="D186" s="65"/>
      <c r="E186" s="65"/>
      <c r="F186" s="65"/>
      <c r="G186" s="65"/>
      <c r="H186" s="65"/>
      <c r="I186" s="65"/>
      <c r="J186" s="66"/>
      <c r="M186" s="30"/>
      <c r="N186" s="30"/>
      <c r="O186" s="66"/>
      <c r="P186" s="66"/>
      <c r="Q186" s="66"/>
      <c r="R186" s="66"/>
      <c r="S186" s="66"/>
      <c r="T186" s="66"/>
      <c r="U186" s="66"/>
      <c r="V186" s="66"/>
      <c r="W186" s="66"/>
      <c r="X186" s="66"/>
      <c r="Y186" s="66"/>
      <c r="Z186" s="66"/>
    </row>
    <row r="187">
      <c r="A187" s="65"/>
      <c r="B187" s="65"/>
      <c r="C187" s="65"/>
      <c r="D187" s="65"/>
      <c r="E187" s="65"/>
      <c r="F187" s="65"/>
      <c r="G187" s="65"/>
      <c r="H187" s="65"/>
      <c r="I187" s="65"/>
      <c r="J187" s="66"/>
      <c r="M187" s="30"/>
      <c r="N187" s="30"/>
      <c r="O187" s="66"/>
      <c r="P187" s="66"/>
      <c r="Q187" s="66"/>
      <c r="R187" s="66"/>
      <c r="S187" s="66"/>
      <c r="T187" s="66"/>
      <c r="U187" s="66"/>
      <c r="V187" s="66"/>
      <c r="W187" s="66"/>
      <c r="X187" s="66"/>
      <c r="Y187" s="66"/>
      <c r="Z187" s="66"/>
    </row>
    <row r="188">
      <c r="A188" s="65"/>
      <c r="B188" s="65"/>
      <c r="C188" s="65"/>
      <c r="D188" s="65"/>
      <c r="E188" s="65"/>
      <c r="F188" s="65"/>
      <c r="G188" s="65"/>
      <c r="H188" s="65"/>
      <c r="I188" s="65"/>
      <c r="J188" s="66"/>
      <c r="M188" s="30"/>
      <c r="N188" s="30"/>
      <c r="O188" s="66"/>
      <c r="P188" s="66"/>
      <c r="Q188" s="66"/>
      <c r="R188" s="66"/>
      <c r="S188" s="66"/>
      <c r="T188" s="66"/>
      <c r="U188" s="66"/>
      <c r="V188" s="66"/>
      <c r="W188" s="66"/>
      <c r="X188" s="66"/>
      <c r="Y188" s="66"/>
      <c r="Z188" s="66"/>
    </row>
    <row r="189">
      <c r="A189" s="65"/>
      <c r="B189" s="65"/>
      <c r="C189" s="65"/>
      <c r="D189" s="65"/>
      <c r="E189" s="65"/>
      <c r="F189" s="65"/>
      <c r="G189" s="65"/>
      <c r="H189" s="65"/>
      <c r="I189" s="65"/>
      <c r="J189" s="66"/>
      <c r="M189" s="30"/>
      <c r="N189" s="30"/>
      <c r="O189" s="66"/>
      <c r="P189" s="66"/>
      <c r="Q189" s="66"/>
      <c r="R189" s="66"/>
      <c r="S189" s="66"/>
      <c r="T189" s="66"/>
      <c r="U189" s="66"/>
      <c r="V189" s="66"/>
      <c r="W189" s="66"/>
      <c r="X189" s="66"/>
      <c r="Y189" s="66"/>
      <c r="Z189" s="66"/>
    </row>
    <row r="190">
      <c r="A190" s="65"/>
      <c r="B190" s="65"/>
      <c r="C190" s="65"/>
      <c r="D190" s="65"/>
      <c r="E190" s="65"/>
      <c r="F190" s="65"/>
      <c r="G190" s="65"/>
      <c r="H190" s="65"/>
      <c r="I190" s="65"/>
      <c r="J190" s="66"/>
      <c r="M190" s="30"/>
      <c r="N190" s="30"/>
      <c r="O190" s="66"/>
      <c r="P190" s="66"/>
      <c r="Q190" s="66"/>
      <c r="R190" s="66"/>
      <c r="S190" s="66"/>
      <c r="T190" s="66"/>
      <c r="U190" s="66"/>
      <c r="V190" s="66"/>
      <c r="W190" s="66"/>
      <c r="X190" s="66"/>
      <c r="Y190" s="66"/>
      <c r="Z190" s="66"/>
    </row>
    <row r="191">
      <c r="A191" s="65"/>
      <c r="B191" s="65"/>
      <c r="C191" s="65"/>
      <c r="D191" s="65"/>
      <c r="E191" s="65"/>
      <c r="F191" s="65"/>
      <c r="G191" s="65"/>
      <c r="H191" s="65"/>
      <c r="I191" s="65"/>
      <c r="J191" s="66"/>
      <c r="M191" s="30"/>
      <c r="N191" s="30"/>
      <c r="O191" s="66"/>
      <c r="P191" s="66"/>
      <c r="Q191" s="66"/>
      <c r="R191" s="66"/>
      <c r="S191" s="66"/>
      <c r="T191" s="66"/>
      <c r="U191" s="66"/>
      <c r="V191" s="66"/>
      <c r="W191" s="66"/>
      <c r="X191" s="66"/>
      <c r="Y191" s="66"/>
      <c r="Z191" s="66"/>
    </row>
    <row r="192">
      <c r="A192" s="65"/>
      <c r="B192" s="65"/>
      <c r="C192" s="65"/>
      <c r="D192" s="65"/>
      <c r="E192" s="65"/>
      <c r="F192" s="65"/>
      <c r="G192" s="65"/>
      <c r="H192" s="65"/>
      <c r="I192" s="65"/>
      <c r="J192" s="66"/>
      <c r="M192" s="30"/>
      <c r="N192" s="30"/>
      <c r="O192" s="66"/>
      <c r="P192" s="66"/>
      <c r="Q192" s="66"/>
      <c r="R192" s="66"/>
      <c r="S192" s="66"/>
      <c r="T192" s="66"/>
      <c r="U192" s="66"/>
      <c r="V192" s="66"/>
      <c r="W192" s="66"/>
      <c r="X192" s="66"/>
      <c r="Y192" s="66"/>
      <c r="Z192" s="66"/>
    </row>
    <row r="193">
      <c r="A193" s="65"/>
      <c r="B193" s="65"/>
      <c r="C193" s="65"/>
      <c r="D193" s="65"/>
      <c r="E193" s="65"/>
      <c r="F193" s="65"/>
      <c r="G193" s="65"/>
      <c r="H193" s="65"/>
      <c r="I193" s="65"/>
      <c r="J193" s="66"/>
      <c r="M193" s="30"/>
      <c r="N193" s="30"/>
      <c r="O193" s="66"/>
      <c r="P193" s="66"/>
      <c r="Q193" s="66"/>
      <c r="R193" s="66"/>
      <c r="S193" s="66"/>
      <c r="T193" s="66"/>
      <c r="U193" s="66"/>
      <c r="V193" s="66"/>
      <c r="W193" s="66"/>
      <c r="X193" s="66"/>
      <c r="Y193" s="66"/>
      <c r="Z193" s="66"/>
    </row>
    <row r="194">
      <c r="A194" s="65"/>
      <c r="B194" s="65"/>
      <c r="C194" s="65"/>
      <c r="D194" s="65"/>
      <c r="E194" s="65"/>
      <c r="F194" s="65"/>
      <c r="G194" s="65"/>
      <c r="H194" s="65"/>
      <c r="I194" s="65"/>
      <c r="J194" s="66"/>
      <c r="M194" s="30"/>
      <c r="N194" s="30"/>
      <c r="O194" s="66"/>
      <c r="P194" s="66"/>
      <c r="Q194" s="66"/>
      <c r="R194" s="66"/>
      <c r="S194" s="66"/>
      <c r="T194" s="66"/>
      <c r="U194" s="66"/>
      <c r="V194" s="66"/>
      <c r="W194" s="66"/>
      <c r="X194" s="66"/>
      <c r="Y194" s="66"/>
      <c r="Z194" s="66"/>
    </row>
    <row r="195">
      <c r="A195" s="65"/>
      <c r="B195" s="65"/>
      <c r="C195" s="65"/>
      <c r="D195" s="65"/>
      <c r="E195" s="65"/>
      <c r="F195" s="65"/>
      <c r="G195" s="65"/>
      <c r="H195" s="65"/>
      <c r="I195" s="65"/>
      <c r="J195" s="66"/>
      <c r="M195" s="30"/>
      <c r="N195" s="30"/>
      <c r="O195" s="66"/>
      <c r="P195" s="66"/>
      <c r="Q195" s="66"/>
      <c r="R195" s="66"/>
      <c r="S195" s="66"/>
      <c r="T195" s="66"/>
      <c r="U195" s="66"/>
      <c r="V195" s="66"/>
      <c r="W195" s="66"/>
      <c r="X195" s="66"/>
      <c r="Y195" s="66"/>
      <c r="Z195" s="66"/>
    </row>
    <row r="196">
      <c r="A196" s="65"/>
      <c r="B196" s="65"/>
      <c r="C196" s="65"/>
      <c r="D196" s="65"/>
      <c r="E196" s="65"/>
      <c r="F196" s="65"/>
      <c r="G196" s="65"/>
      <c r="H196" s="65"/>
      <c r="I196" s="65"/>
      <c r="J196" s="66"/>
      <c r="M196" s="30"/>
      <c r="N196" s="30"/>
      <c r="O196" s="66"/>
      <c r="P196" s="66"/>
      <c r="Q196" s="66"/>
      <c r="R196" s="66"/>
      <c r="S196" s="66"/>
      <c r="T196" s="66"/>
      <c r="U196" s="66"/>
      <c r="V196" s="66"/>
      <c r="W196" s="66"/>
      <c r="X196" s="66"/>
      <c r="Y196" s="66"/>
      <c r="Z196" s="66"/>
    </row>
    <row r="197">
      <c r="A197" s="65"/>
      <c r="B197" s="65"/>
      <c r="C197" s="65"/>
      <c r="D197" s="65"/>
      <c r="E197" s="65"/>
      <c r="F197" s="65"/>
      <c r="G197" s="65"/>
      <c r="H197" s="65"/>
      <c r="I197" s="65"/>
      <c r="J197" s="66"/>
      <c r="M197" s="30"/>
      <c r="N197" s="30"/>
      <c r="O197" s="66"/>
      <c r="P197" s="66"/>
      <c r="Q197" s="66"/>
      <c r="R197" s="66"/>
      <c r="S197" s="66"/>
      <c r="T197" s="66"/>
      <c r="U197" s="66"/>
      <c r="V197" s="66"/>
      <c r="W197" s="66"/>
      <c r="X197" s="66"/>
      <c r="Y197" s="66"/>
      <c r="Z197" s="66"/>
    </row>
    <row r="198">
      <c r="A198" s="65"/>
      <c r="B198" s="65"/>
      <c r="C198" s="65"/>
      <c r="D198" s="65"/>
      <c r="E198" s="65"/>
      <c r="F198" s="65"/>
      <c r="G198" s="65"/>
      <c r="H198" s="65"/>
      <c r="I198" s="65"/>
      <c r="J198" s="66"/>
      <c r="M198" s="30"/>
      <c r="N198" s="30"/>
      <c r="O198" s="66"/>
      <c r="P198" s="66"/>
      <c r="Q198" s="66"/>
      <c r="R198" s="66"/>
      <c r="S198" s="66"/>
      <c r="T198" s="66"/>
      <c r="U198" s="66"/>
      <c r="V198" s="66"/>
      <c r="W198" s="66"/>
      <c r="X198" s="66"/>
      <c r="Y198" s="66"/>
      <c r="Z198" s="66"/>
    </row>
    <row r="199">
      <c r="A199" s="65"/>
      <c r="B199" s="65"/>
      <c r="C199" s="65"/>
      <c r="D199" s="65"/>
      <c r="E199" s="65"/>
      <c r="F199" s="65"/>
      <c r="G199" s="65"/>
      <c r="H199" s="65"/>
      <c r="I199" s="65"/>
      <c r="J199" s="66"/>
      <c r="M199" s="30"/>
      <c r="N199" s="30"/>
      <c r="O199" s="66"/>
      <c r="P199" s="66"/>
      <c r="Q199" s="66"/>
      <c r="R199" s="66"/>
      <c r="S199" s="66"/>
      <c r="T199" s="66"/>
      <c r="U199" s="66"/>
      <c r="V199" s="66"/>
      <c r="W199" s="66"/>
      <c r="X199" s="66"/>
      <c r="Y199" s="66"/>
      <c r="Z199" s="66"/>
    </row>
    <row r="200">
      <c r="A200" s="65"/>
      <c r="B200" s="65"/>
      <c r="C200" s="65"/>
      <c r="D200" s="65"/>
      <c r="E200" s="65"/>
      <c r="F200" s="65"/>
      <c r="G200" s="65"/>
      <c r="H200" s="65"/>
      <c r="I200" s="65"/>
      <c r="J200" s="66"/>
      <c r="M200" s="30"/>
      <c r="N200" s="30"/>
      <c r="O200" s="66"/>
      <c r="P200" s="66"/>
      <c r="Q200" s="66"/>
      <c r="R200" s="66"/>
      <c r="S200" s="66"/>
      <c r="T200" s="66"/>
      <c r="U200" s="66"/>
      <c r="V200" s="66"/>
      <c r="W200" s="66"/>
      <c r="X200" s="66"/>
      <c r="Y200" s="66"/>
      <c r="Z200" s="66"/>
    </row>
    <row r="201">
      <c r="A201" s="65"/>
      <c r="B201" s="65"/>
      <c r="C201" s="65"/>
      <c r="D201" s="65"/>
      <c r="E201" s="65"/>
      <c r="F201" s="65"/>
      <c r="G201" s="65"/>
      <c r="H201" s="65"/>
      <c r="I201" s="65"/>
      <c r="J201" s="66"/>
      <c r="M201" s="30"/>
      <c r="N201" s="30"/>
      <c r="O201" s="66"/>
      <c r="P201" s="66"/>
      <c r="Q201" s="66"/>
      <c r="R201" s="66"/>
      <c r="S201" s="66"/>
      <c r="T201" s="66"/>
      <c r="U201" s="66"/>
      <c r="V201" s="66"/>
      <c r="W201" s="66"/>
      <c r="X201" s="66"/>
      <c r="Y201" s="66"/>
      <c r="Z201" s="66"/>
    </row>
    <row r="202">
      <c r="A202" s="65"/>
      <c r="B202" s="65"/>
      <c r="C202" s="65"/>
      <c r="D202" s="65"/>
      <c r="E202" s="65"/>
      <c r="F202" s="65"/>
      <c r="G202" s="65"/>
      <c r="H202" s="65"/>
      <c r="I202" s="65"/>
      <c r="J202" s="66"/>
      <c r="M202" s="30"/>
      <c r="N202" s="30"/>
      <c r="O202" s="66"/>
      <c r="P202" s="66"/>
      <c r="Q202" s="66"/>
      <c r="R202" s="66"/>
      <c r="S202" s="66"/>
      <c r="T202" s="66"/>
      <c r="U202" s="66"/>
      <c r="V202" s="66"/>
      <c r="W202" s="66"/>
      <c r="X202" s="66"/>
      <c r="Y202" s="66"/>
      <c r="Z202" s="66"/>
    </row>
    <row r="203">
      <c r="A203" s="65"/>
      <c r="B203" s="65"/>
      <c r="C203" s="65"/>
      <c r="D203" s="65"/>
      <c r="E203" s="65"/>
      <c r="F203" s="65"/>
      <c r="G203" s="65"/>
      <c r="H203" s="65"/>
      <c r="I203" s="65"/>
      <c r="J203" s="66"/>
      <c r="M203" s="30"/>
      <c r="N203" s="30"/>
      <c r="O203" s="66"/>
      <c r="P203" s="66"/>
      <c r="Q203" s="66"/>
      <c r="R203" s="66"/>
      <c r="S203" s="66"/>
      <c r="T203" s="66"/>
      <c r="U203" s="66"/>
      <c r="V203" s="66"/>
      <c r="W203" s="66"/>
      <c r="X203" s="66"/>
      <c r="Y203" s="66"/>
      <c r="Z203" s="66"/>
    </row>
    <row r="204">
      <c r="A204" s="65"/>
      <c r="B204" s="65"/>
      <c r="C204" s="65"/>
      <c r="D204" s="65"/>
      <c r="E204" s="65"/>
      <c r="F204" s="65"/>
      <c r="G204" s="65"/>
      <c r="H204" s="65"/>
      <c r="I204" s="65"/>
      <c r="J204" s="66"/>
      <c r="M204" s="30"/>
      <c r="N204" s="30"/>
      <c r="O204" s="66"/>
      <c r="P204" s="66"/>
      <c r="Q204" s="66"/>
      <c r="R204" s="66"/>
      <c r="S204" s="66"/>
      <c r="T204" s="66"/>
      <c r="U204" s="66"/>
      <c r="V204" s="66"/>
      <c r="W204" s="66"/>
      <c r="X204" s="66"/>
      <c r="Y204" s="66"/>
      <c r="Z204" s="66"/>
    </row>
    <row r="205">
      <c r="A205" s="65"/>
      <c r="B205" s="65"/>
      <c r="C205" s="65"/>
      <c r="D205" s="65"/>
      <c r="E205" s="65"/>
      <c r="F205" s="65"/>
      <c r="G205" s="65"/>
      <c r="H205" s="65"/>
      <c r="I205" s="65"/>
      <c r="J205" s="66"/>
      <c r="M205" s="30"/>
      <c r="N205" s="30"/>
      <c r="O205" s="66"/>
      <c r="P205" s="66"/>
      <c r="Q205" s="66"/>
      <c r="R205" s="66"/>
      <c r="S205" s="66"/>
      <c r="T205" s="66"/>
      <c r="U205" s="66"/>
      <c r="V205" s="66"/>
      <c r="W205" s="66"/>
      <c r="X205" s="66"/>
      <c r="Y205" s="66"/>
      <c r="Z205" s="66"/>
    </row>
    <row r="206">
      <c r="A206" s="65"/>
      <c r="B206" s="65"/>
      <c r="C206" s="65"/>
      <c r="D206" s="65"/>
      <c r="E206" s="65"/>
      <c r="F206" s="65"/>
      <c r="G206" s="65"/>
      <c r="H206" s="65"/>
      <c r="I206" s="65"/>
      <c r="J206" s="66"/>
      <c r="M206" s="30"/>
      <c r="N206" s="30"/>
      <c r="O206" s="66"/>
      <c r="P206" s="66"/>
      <c r="Q206" s="66"/>
      <c r="R206" s="66"/>
      <c r="S206" s="66"/>
      <c r="T206" s="66"/>
      <c r="U206" s="66"/>
      <c r="V206" s="66"/>
      <c r="W206" s="66"/>
      <c r="X206" s="66"/>
      <c r="Y206" s="66"/>
      <c r="Z206" s="66"/>
    </row>
    <row r="207">
      <c r="A207" s="65"/>
      <c r="B207" s="65"/>
      <c r="C207" s="65"/>
      <c r="D207" s="65"/>
      <c r="E207" s="65"/>
      <c r="F207" s="65"/>
      <c r="G207" s="65"/>
      <c r="H207" s="65"/>
      <c r="I207" s="65"/>
      <c r="J207" s="66"/>
      <c r="M207" s="30"/>
      <c r="N207" s="30"/>
      <c r="O207" s="66"/>
      <c r="P207" s="66"/>
      <c r="Q207" s="66"/>
      <c r="R207" s="66"/>
      <c r="S207" s="66"/>
      <c r="T207" s="66"/>
      <c r="U207" s="66"/>
      <c r="V207" s="66"/>
      <c r="W207" s="66"/>
      <c r="X207" s="66"/>
      <c r="Y207" s="66"/>
      <c r="Z207" s="66"/>
    </row>
    <row r="208">
      <c r="A208" s="65"/>
      <c r="B208" s="65"/>
      <c r="C208" s="65"/>
      <c r="D208" s="65"/>
      <c r="E208" s="65"/>
      <c r="F208" s="65"/>
      <c r="G208" s="65"/>
      <c r="H208" s="65"/>
      <c r="I208" s="65"/>
      <c r="J208" s="66"/>
      <c r="M208" s="30"/>
      <c r="N208" s="30"/>
      <c r="O208" s="66"/>
      <c r="P208" s="66"/>
      <c r="Q208" s="66"/>
      <c r="R208" s="66"/>
      <c r="S208" s="66"/>
      <c r="T208" s="66"/>
      <c r="U208" s="66"/>
      <c r="V208" s="66"/>
      <c r="W208" s="66"/>
      <c r="X208" s="66"/>
      <c r="Y208" s="66"/>
      <c r="Z208" s="66"/>
    </row>
    <row r="209">
      <c r="A209" s="65"/>
      <c r="B209" s="65"/>
      <c r="C209" s="65"/>
      <c r="D209" s="65"/>
      <c r="E209" s="65"/>
      <c r="F209" s="65"/>
      <c r="G209" s="65"/>
      <c r="H209" s="65"/>
      <c r="I209" s="65"/>
      <c r="J209" s="66"/>
      <c r="M209" s="30"/>
      <c r="N209" s="30"/>
      <c r="O209" s="66"/>
      <c r="P209" s="66"/>
      <c r="Q209" s="66"/>
      <c r="R209" s="66"/>
      <c r="S209" s="66"/>
      <c r="T209" s="66"/>
      <c r="U209" s="66"/>
      <c r="V209" s="66"/>
      <c r="W209" s="66"/>
      <c r="X209" s="66"/>
      <c r="Y209" s="66"/>
      <c r="Z209" s="66"/>
    </row>
    <row r="210">
      <c r="A210" s="65"/>
      <c r="B210" s="65"/>
      <c r="C210" s="65"/>
      <c r="D210" s="65"/>
      <c r="E210" s="65"/>
      <c r="F210" s="65"/>
      <c r="G210" s="65"/>
      <c r="H210" s="65"/>
      <c r="I210" s="65"/>
      <c r="J210" s="66"/>
      <c r="M210" s="30"/>
      <c r="N210" s="30"/>
      <c r="O210" s="66"/>
      <c r="P210" s="66"/>
      <c r="Q210" s="66"/>
      <c r="R210" s="66"/>
      <c r="S210" s="66"/>
      <c r="T210" s="66"/>
      <c r="U210" s="66"/>
      <c r="V210" s="66"/>
      <c r="W210" s="66"/>
      <c r="X210" s="66"/>
      <c r="Y210" s="66"/>
      <c r="Z210" s="66"/>
    </row>
    <row r="211">
      <c r="A211" s="65"/>
      <c r="B211" s="65"/>
      <c r="C211" s="65"/>
      <c r="D211" s="65"/>
      <c r="E211" s="65"/>
      <c r="F211" s="65"/>
      <c r="G211" s="65"/>
      <c r="H211" s="65"/>
      <c r="I211" s="65"/>
      <c r="J211" s="66"/>
      <c r="M211" s="30"/>
      <c r="N211" s="30"/>
      <c r="O211" s="66"/>
      <c r="P211" s="66"/>
      <c r="Q211" s="66"/>
      <c r="R211" s="66"/>
      <c r="S211" s="66"/>
      <c r="T211" s="66"/>
      <c r="U211" s="66"/>
      <c r="V211" s="66"/>
      <c r="W211" s="66"/>
      <c r="X211" s="66"/>
      <c r="Y211" s="66"/>
      <c r="Z211" s="66"/>
    </row>
    <row r="212">
      <c r="A212" s="65"/>
      <c r="B212" s="65"/>
      <c r="C212" s="65"/>
      <c r="D212" s="65"/>
      <c r="E212" s="65"/>
      <c r="F212" s="65"/>
      <c r="G212" s="65"/>
      <c r="H212" s="65"/>
      <c r="I212" s="65"/>
      <c r="J212" s="66"/>
      <c r="M212" s="30"/>
      <c r="N212" s="30"/>
      <c r="O212" s="66"/>
      <c r="P212" s="66"/>
      <c r="Q212" s="66"/>
      <c r="R212" s="66"/>
      <c r="S212" s="66"/>
      <c r="T212" s="66"/>
      <c r="U212" s="66"/>
      <c r="V212" s="66"/>
      <c r="W212" s="66"/>
      <c r="X212" s="66"/>
      <c r="Y212" s="66"/>
      <c r="Z212" s="66"/>
    </row>
    <row r="213">
      <c r="A213" s="65"/>
      <c r="B213" s="65"/>
      <c r="C213" s="65"/>
      <c r="D213" s="65"/>
      <c r="E213" s="65"/>
      <c r="F213" s="65"/>
      <c r="G213" s="65"/>
      <c r="H213" s="65"/>
      <c r="I213" s="65"/>
      <c r="J213" s="66"/>
      <c r="M213" s="30"/>
      <c r="N213" s="30"/>
      <c r="O213" s="66"/>
      <c r="P213" s="66"/>
      <c r="Q213" s="66"/>
      <c r="R213" s="66"/>
      <c r="S213" s="66"/>
      <c r="T213" s="66"/>
      <c r="U213" s="66"/>
      <c r="V213" s="66"/>
      <c r="W213" s="66"/>
      <c r="X213" s="66"/>
      <c r="Y213" s="66"/>
      <c r="Z213" s="66"/>
    </row>
    <row r="214">
      <c r="A214" s="65"/>
      <c r="B214" s="65"/>
      <c r="C214" s="65"/>
      <c r="D214" s="65"/>
      <c r="E214" s="65"/>
      <c r="F214" s="65"/>
      <c r="G214" s="65"/>
      <c r="H214" s="65"/>
      <c r="I214" s="65"/>
      <c r="J214" s="66"/>
      <c r="M214" s="30"/>
      <c r="N214" s="30"/>
      <c r="O214" s="66"/>
      <c r="P214" s="66"/>
      <c r="Q214" s="66"/>
      <c r="R214" s="66"/>
      <c r="S214" s="66"/>
      <c r="T214" s="66"/>
      <c r="U214" s="66"/>
      <c r="V214" s="66"/>
      <c r="W214" s="66"/>
      <c r="X214" s="66"/>
      <c r="Y214" s="66"/>
      <c r="Z214" s="66"/>
    </row>
    <row r="215">
      <c r="A215" s="65"/>
      <c r="B215" s="65"/>
      <c r="C215" s="65"/>
      <c r="D215" s="65"/>
      <c r="E215" s="65"/>
      <c r="F215" s="65"/>
      <c r="G215" s="65"/>
      <c r="H215" s="65"/>
      <c r="I215" s="65"/>
      <c r="J215" s="66"/>
      <c r="M215" s="30"/>
      <c r="N215" s="30"/>
      <c r="O215" s="66"/>
      <c r="P215" s="66"/>
      <c r="Q215" s="66"/>
      <c r="R215" s="66"/>
      <c r="S215" s="66"/>
      <c r="T215" s="66"/>
      <c r="U215" s="66"/>
      <c r="V215" s="66"/>
      <c r="W215" s="66"/>
      <c r="X215" s="66"/>
      <c r="Y215" s="66"/>
      <c r="Z215" s="66"/>
    </row>
    <row r="216">
      <c r="A216" s="65"/>
      <c r="B216" s="65"/>
      <c r="C216" s="65"/>
      <c r="D216" s="65"/>
      <c r="E216" s="65"/>
      <c r="F216" s="65"/>
      <c r="G216" s="65"/>
      <c r="H216" s="65"/>
      <c r="I216" s="65"/>
      <c r="J216" s="66"/>
      <c r="M216" s="30"/>
      <c r="N216" s="30"/>
      <c r="O216" s="66"/>
      <c r="P216" s="66"/>
      <c r="Q216" s="66"/>
      <c r="R216" s="66"/>
      <c r="S216" s="66"/>
      <c r="T216" s="66"/>
      <c r="U216" s="66"/>
      <c r="V216" s="66"/>
      <c r="W216" s="66"/>
      <c r="X216" s="66"/>
      <c r="Y216" s="66"/>
      <c r="Z216" s="66"/>
    </row>
    <row r="217">
      <c r="A217" s="65"/>
      <c r="B217" s="65"/>
      <c r="C217" s="65"/>
      <c r="D217" s="65"/>
      <c r="E217" s="65"/>
      <c r="F217" s="65"/>
      <c r="G217" s="65"/>
      <c r="H217" s="65"/>
      <c r="I217" s="65"/>
      <c r="J217" s="66"/>
      <c r="M217" s="30"/>
      <c r="N217" s="30"/>
      <c r="O217" s="66"/>
      <c r="P217" s="66"/>
      <c r="Q217" s="66"/>
      <c r="R217" s="66"/>
      <c r="S217" s="66"/>
      <c r="T217" s="66"/>
      <c r="U217" s="66"/>
      <c r="V217" s="66"/>
      <c r="W217" s="66"/>
      <c r="X217" s="66"/>
      <c r="Y217" s="66"/>
      <c r="Z217" s="66"/>
    </row>
    <row r="218">
      <c r="A218" s="65"/>
      <c r="B218" s="65"/>
      <c r="C218" s="65"/>
      <c r="D218" s="65"/>
      <c r="E218" s="65"/>
      <c r="F218" s="65"/>
      <c r="G218" s="65"/>
      <c r="H218" s="65"/>
      <c r="I218" s="65"/>
      <c r="J218" s="66"/>
      <c r="M218" s="30"/>
      <c r="N218" s="30"/>
      <c r="O218" s="66"/>
      <c r="P218" s="66"/>
      <c r="Q218" s="66"/>
      <c r="R218" s="66"/>
      <c r="S218" s="66"/>
      <c r="T218" s="66"/>
      <c r="U218" s="66"/>
      <c r="V218" s="66"/>
      <c r="W218" s="66"/>
      <c r="X218" s="66"/>
      <c r="Y218" s="66"/>
      <c r="Z218" s="66"/>
    </row>
    <row r="219">
      <c r="A219" s="65"/>
      <c r="B219" s="65"/>
      <c r="C219" s="65"/>
      <c r="D219" s="65"/>
      <c r="E219" s="65"/>
      <c r="F219" s="65"/>
      <c r="G219" s="65"/>
      <c r="H219" s="65"/>
      <c r="I219" s="65"/>
      <c r="J219" s="66"/>
      <c r="M219" s="30"/>
      <c r="N219" s="30"/>
      <c r="O219" s="66"/>
      <c r="P219" s="66"/>
      <c r="Q219" s="66"/>
      <c r="R219" s="66"/>
      <c r="S219" s="66"/>
      <c r="T219" s="66"/>
      <c r="U219" s="66"/>
      <c r="V219" s="66"/>
      <c r="W219" s="66"/>
      <c r="X219" s="66"/>
      <c r="Y219" s="66"/>
      <c r="Z219" s="66"/>
    </row>
    <row r="220">
      <c r="A220" s="65"/>
      <c r="B220" s="65"/>
      <c r="C220" s="65"/>
      <c r="D220" s="65"/>
      <c r="E220" s="65"/>
      <c r="F220" s="65"/>
      <c r="G220" s="65"/>
      <c r="H220" s="65"/>
      <c r="I220" s="65"/>
      <c r="J220" s="66"/>
      <c r="M220" s="30"/>
      <c r="N220" s="30"/>
      <c r="O220" s="66"/>
      <c r="P220" s="66"/>
      <c r="Q220" s="66"/>
      <c r="R220" s="66"/>
      <c r="S220" s="66"/>
      <c r="T220" s="66"/>
      <c r="U220" s="66"/>
      <c r="V220" s="66"/>
      <c r="W220" s="66"/>
      <c r="X220" s="66"/>
      <c r="Y220" s="66"/>
      <c r="Z220" s="66"/>
    </row>
    <row r="221">
      <c r="A221" s="65"/>
      <c r="B221" s="65"/>
      <c r="C221" s="65"/>
      <c r="D221" s="65"/>
      <c r="E221" s="65"/>
      <c r="F221" s="65"/>
      <c r="G221" s="65"/>
      <c r="H221" s="65"/>
      <c r="I221" s="65"/>
      <c r="J221" s="66"/>
      <c r="M221" s="30"/>
      <c r="N221" s="30"/>
      <c r="O221" s="66"/>
      <c r="P221" s="66"/>
      <c r="Q221" s="66"/>
      <c r="R221" s="66"/>
      <c r="S221" s="66"/>
      <c r="T221" s="66"/>
      <c r="U221" s="66"/>
      <c r="V221" s="66"/>
      <c r="W221" s="66"/>
      <c r="X221" s="66"/>
      <c r="Y221" s="66"/>
      <c r="Z221" s="66"/>
    </row>
    <row r="222">
      <c r="A222" s="65"/>
      <c r="B222" s="65"/>
      <c r="C222" s="65"/>
      <c r="D222" s="65"/>
      <c r="E222" s="65"/>
      <c r="F222" s="65"/>
      <c r="G222" s="65"/>
      <c r="H222" s="65"/>
      <c r="I222" s="65"/>
      <c r="J222" s="66"/>
      <c r="M222" s="30"/>
      <c r="N222" s="30"/>
      <c r="O222" s="66"/>
      <c r="P222" s="66"/>
      <c r="Q222" s="66"/>
      <c r="R222" s="66"/>
      <c r="S222" s="66"/>
      <c r="T222" s="66"/>
      <c r="U222" s="66"/>
      <c r="V222" s="66"/>
      <c r="W222" s="66"/>
      <c r="X222" s="66"/>
      <c r="Y222" s="66"/>
      <c r="Z222" s="66"/>
    </row>
    <row r="223">
      <c r="A223" s="65"/>
      <c r="B223" s="65"/>
      <c r="C223" s="65"/>
      <c r="D223" s="65"/>
      <c r="E223" s="65"/>
      <c r="F223" s="65"/>
      <c r="G223" s="65"/>
      <c r="H223" s="65"/>
      <c r="I223" s="65"/>
      <c r="J223" s="66"/>
      <c r="M223" s="30"/>
      <c r="N223" s="30"/>
      <c r="O223" s="66"/>
      <c r="P223" s="66"/>
      <c r="Q223" s="66"/>
      <c r="R223" s="66"/>
      <c r="S223" s="66"/>
      <c r="T223" s="66"/>
      <c r="U223" s="66"/>
      <c r="V223" s="66"/>
      <c r="W223" s="66"/>
      <c r="X223" s="66"/>
      <c r="Y223" s="66"/>
      <c r="Z223" s="66"/>
    </row>
    <row r="224">
      <c r="A224" s="65"/>
      <c r="B224" s="65"/>
      <c r="C224" s="65"/>
      <c r="D224" s="65"/>
      <c r="E224" s="65"/>
      <c r="F224" s="65"/>
      <c r="G224" s="65"/>
      <c r="H224" s="65"/>
      <c r="I224" s="65"/>
      <c r="J224" s="66"/>
      <c r="M224" s="30"/>
      <c r="N224" s="30"/>
      <c r="O224" s="66"/>
      <c r="P224" s="66"/>
      <c r="Q224" s="66"/>
      <c r="R224" s="66"/>
      <c r="S224" s="66"/>
      <c r="T224" s="66"/>
      <c r="U224" s="66"/>
      <c r="V224" s="66"/>
      <c r="W224" s="66"/>
      <c r="X224" s="66"/>
      <c r="Y224" s="66"/>
      <c r="Z224" s="66"/>
    </row>
    <row r="225">
      <c r="A225" s="65"/>
      <c r="B225" s="65"/>
      <c r="C225" s="65"/>
      <c r="D225" s="65"/>
      <c r="E225" s="65"/>
      <c r="F225" s="65"/>
      <c r="G225" s="65"/>
      <c r="H225" s="65"/>
      <c r="I225" s="65"/>
      <c r="J225" s="66"/>
      <c r="M225" s="30"/>
      <c r="N225" s="30"/>
      <c r="O225" s="66"/>
      <c r="P225" s="66"/>
      <c r="Q225" s="66"/>
      <c r="R225" s="66"/>
      <c r="S225" s="66"/>
      <c r="T225" s="66"/>
      <c r="U225" s="66"/>
      <c r="V225" s="66"/>
      <c r="W225" s="66"/>
      <c r="X225" s="66"/>
      <c r="Y225" s="66"/>
      <c r="Z225" s="66"/>
    </row>
    <row r="226">
      <c r="A226" s="65"/>
      <c r="B226" s="65"/>
      <c r="C226" s="65"/>
      <c r="D226" s="65"/>
      <c r="E226" s="65"/>
      <c r="F226" s="65"/>
      <c r="G226" s="65"/>
      <c r="H226" s="65"/>
      <c r="I226" s="65"/>
      <c r="J226" s="66"/>
      <c r="M226" s="30"/>
      <c r="N226" s="30"/>
      <c r="O226" s="66"/>
      <c r="P226" s="66"/>
      <c r="Q226" s="66"/>
      <c r="R226" s="66"/>
      <c r="S226" s="66"/>
      <c r="T226" s="66"/>
      <c r="U226" s="66"/>
      <c r="V226" s="66"/>
      <c r="W226" s="66"/>
      <c r="X226" s="66"/>
      <c r="Y226" s="66"/>
      <c r="Z226" s="66"/>
    </row>
    <row r="227">
      <c r="A227" s="65"/>
      <c r="B227" s="65"/>
      <c r="C227" s="65"/>
      <c r="D227" s="65"/>
      <c r="E227" s="65"/>
      <c r="F227" s="65"/>
      <c r="G227" s="65"/>
      <c r="H227" s="65"/>
      <c r="I227" s="65"/>
      <c r="J227" s="66"/>
      <c r="M227" s="30"/>
      <c r="N227" s="30"/>
      <c r="O227" s="66"/>
      <c r="P227" s="66"/>
      <c r="Q227" s="66"/>
      <c r="R227" s="66"/>
      <c r="S227" s="66"/>
      <c r="T227" s="66"/>
      <c r="U227" s="66"/>
      <c r="V227" s="66"/>
      <c r="W227" s="66"/>
      <c r="X227" s="66"/>
      <c r="Y227" s="66"/>
      <c r="Z227" s="66"/>
    </row>
    <row r="228">
      <c r="A228" s="65"/>
      <c r="B228" s="65"/>
      <c r="C228" s="65"/>
      <c r="D228" s="65"/>
      <c r="E228" s="65"/>
      <c r="F228" s="65"/>
      <c r="G228" s="65"/>
      <c r="H228" s="65"/>
      <c r="I228" s="65"/>
      <c r="J228" s="66"/>
      <c r="M228" s="30"/>
      <c r="N228" s="30"/>
      <c r="O228" s="66"/>
      <c r="P228" s="66"/>
      <c r="Q228" s="66"/>
      <c r="R228" s="66"/>
      <c r="S228" s="66"/>
      <c r="T228" s="66"/>
      <c r="U228" s="66"/>
      <c r="V228" s="66"/>
      <c r="W228" s="66"/>
      <c r="X228" s="66"/>
      <c r="Y228" s="66"/>
      <c r="Z228" s="66"/>
    </row>
    <row r="229">
      <c r="A229" s="65"/>
      <c r="B229" s="65"/>
      <c r="C229" s="65"/>
      <c r="D229" s="65"/>
      <c r="E229" s="65"/>
      <c r="F229" s="65"/>
      <c r="G229" s="65"/>
      <c r="H229" s="65"/>
      <c r="I229" s="65"/>
      <c r="J229" s="66"/>
      <c r="M229" s="30"/>
      <c r="N229" s="30"/>
      <c r="O229" s="66"/>
      <c r="P229" s="66"/>
      <c r="Q229" s="66"/>
      <c r="R229" s="66"/>
      <c r="S229" s="66"/>
      <c r="T229" s="66"/>
      <c r="U229" s="66"/>
      <c r="V229" s="66"/>
      <c r="W229" s="66"/>
      <c r="X229" s="66"/>
      <c r="Y229" s="66"/>
      <c r="Z229" s="66"/>
    </row>
    <row r="230">
      <c r="A230" s="65"/>
      <c r="B230" s="65"/>
      <c r="C230" s="65"/>
      <c r="D230" s="65"/>
      <c r="E230" s="65"/>
      <c r="F230" s="65"/>
      <c r="G230" s="65"/>
      <c r="H230" s="65"/>
      <c r="I230" s="65"/>
      <c r="J230" s="66"/>
      <c r="M230" s="30"/>
      <c r="N230" s="30"/>
      <c r="O230" s="66"/>
      <c r="P230" s="66"/>
      <c r="Q230" s="66"/>
      <c r="R230" s="66"/>
      <c r="S230" s="66"/>
      <c r="T230" s="66"/>
      <c r="U230" s="66"/>
      <c r="V230" s="66"/>
      <c r="W230" s="66"/>
      <c r="X230" s="66"/>
      <c r="Y230" s="66"/>
      <c r="Z230" s="66"/>
    </row>
    <row r="231">
      <c r="A231" s="65"/>
      <c r="B231" s="65"/>
      <c r="C231" s="65"/>
      <c r="D231" s="65"/>
      <c r="E231" s="65"/>
      <c r="F231" s="65"/>
      <c r="G231" s="65"/>
      <c r="H231" s="65"/>
      <c r="I231" s="65"/>
      <c r="J231" s="66"/>
      <c r="M231" s="30"/>
      <c r="N231" s="30"/>
      <c r="O231" s="66"/>
      <c r="P231" s="66"/>
      <c r="Q231" s="66"/>
      <c r="R231" s="66"/>
      <c r="S231" s="66"/>
      <c r="T231" s="66"/>
      <c r="U231" s="66"/>
      <c r="V231" s="66"/>
      <c r="W231" s="66"/>
      <c r="X231" s="66"/>
      <c r="Y231" s="66"/>
      <c r="Z231" s="66"/>
    </row>
    <row r="232">
      <c r="A232" s="65"/>
      <c r="B232" s="65"/>
      <c r="C232" s="65"/>
      <c r="D232" s="65"/>
      <c r="E232" s="65"/>
      <c r="F232" s="65"/>
      <c r="G232" s="65"/>
      <c r="H232" s="65"/>
      <c r="I232" s="65"/>
      <c r="J232" s="66"/>
      <c r="M232" s="30"/>
      <c r="N232" s="30"/>
      <c r="O232" s="66"/>
      <c r="P232" s="66"/>
      <c r="Q232" s="66"/>
      <c r="R232" s="66"/>
      <c r="S232" s="66"/>
      <c r="T232" s="66"/>
      <c r="U232" s="66"/>
      <c r="V232" s="66"/>
      <c r="W232" s="66"/>
      <c r="X232" s="66"/>
      <c r="Y232" s="66"/>
      <c r="Z232" s="66"/>
    </row>
    <row r="233">
      <c r="A233" s="65"/>
      <c r="B233" s="65"/>
      <c r="C233" s="65"/>
      <c r="D233" s="65"/>
      <c r="E233" s="65"/>
      <c r="F233" s="65"/>
      <c r="G233" s="65"/>
      <c r="H233" s="65"/>
      <c r="I233" s="65"/>
      <c r="J233" s="66"/>
      <c r="M233" s="30"/>
      <c r="N233" s="30"/>
      <c r="O233" s="66"/>
      <c r="P233" s="66"/>
      <c r="Q233" s="66"/>
      <c r="R233" s="66"/>
      <c r="S233" s="66"/>
      <c r="T233" s="66"/>
      <c r="U233" s="66"/>
      <c r="V233" s="66"/>
      <c r="W233" s="66"/>
      <c r="X233" s="66"/>
      <c r="Y233" s="66"/>
      <c r="Z233" s="66"/>
    </row>
    <row r="234">
      <c r="A234" s="65"/>
      <c r="B234" s="65"/>
      <c r="C234" s="65"/>
      <c r="D234" s="65"/>
      <c r="E234" s="65"/>
      <c r="F234" s="65"/>
      <c r="G234" s="65"/>
      <c r="H234" s="65"/>
      <c r="I234" s="65"/>
      <c r="J234" s="66"/>
      <c r="M234" s="30"/>
      <c r="N234" s="30"/>
      <c r="O234" s="66"/>
      <c r="P234" s="66"/>
      <c r="Q234" s="66"/>
      <c r="R234" s="66"/>
      <c r="S234" s="66"/>
      <c r="T234" s="66"/>
      <c r="U234" s="66"/>
      <c r="V234" s="66"/>
      <c r="W234" s="66"/>
      <c r="X234" s="66"/>
      <c r="Y234" s="66"/>
      <c r="Z234" s="66"/>
    </row>
    <row r="235">
      <c r="A235" s="65"/>
      <c r="B235" s="65"/>
      <c r="C235" s="65"/>
      <c r="D235" s="65"/>
      <c r="E235" s="65"/>
      <c r="F235" s="65"/>
      <c r="G235" s="65"/>
      <c r="H235" s="65"/>
      <c r="I235" s="65"/>
      <c r="J235" s="66"/>
      <c r="M235" s="30"/>
      <c r="N235" s="30"/>
      <c r="O235" s="66"/>
      <c r="P235" s="66"/>
      <c r="Q235" s="66"/>
      <c r="R235" s="66"/>
      <c r="S235" s="66"/>
      <c r="T235" s="66"/>
      <c r="U235" s="66"/>
      <c r="V235" s="66"/>
      <c r="W235" s="66"/>
      <c r="X235" s="66"/>
      <c r="Y235" s="66"/>
      <c r="Z235" s="66"/>
    </row>
    <row r="236">
      <c r="A236" s="65"/>
      <c r="B236" s="65"/>
      <c r="C236" s="65"/>
      <c r="D236" s="65"/>
      <c r="E236" s="65"/>
      <c r="F236" s="65"/>
      <c r="G236" s="65"/>
      <c r="H236" s="65"/>
      <c r="I236" s="65"/>
      <c r="J236" s="66"/>
      <c r="M236" s="30"/>
      <c r="N236" s="30"/>
      <c r="O236" s="66"/>
      <c r="P236" s="66"/>
      <c r="Q236" s="66"/>
      <c r="R236" s="66"/>
      <c r="S236" s="66"/>
      <c r="T236" s="66"/>
      <c r="U236" s="66"/>
      <c r="V236" s="66"/>
      <c r="W236" s="66"/>
      <c r="X236" s="66"/>
      <c r="Y236" s="66"/>
      <c r="Z236" s="66"/>
    </row>
    <row r="237">
      <c r="A237" s="65"/>
      <c r="B237" s="65"/>
      <c r="C237" s="65"/>
      <c r="D237" s="65"/>
      <c r="E237" s="65"/>
      <c r="F237" s="65"/>
      <c r="G237" s="65"/>
      <c r="H237" s="65"/>
      <c r="I237" s="65"/>
      <c r="J237" s="66"/>
      <c r="M237" s="30"/>
      <c r="N237" s="30"/>
      <c r="O237" s="66"/>
      <c r="P237" s="66"/>
      <c r="Q237" s="66"/>
      <c r="R237" s="66"/>
      <c r="S237" s="66"/>
      <c r="T237" s="66"/>
      <c r="U237" s="66"/>
      <c r="V237" s="66"/>
      <c r="W237" s="66"/>
      <c r="X237" s="66"/>
      <c r="Y237" s="66"/>
      <c r="Z237" s="66"/>
    </row>
    <row r="238">
      <c r="A238" s="65"/>
      <c r="B238" s="65"/>
      <c r="C238" s="65"/>
      <c r="D238" s="65"/>
      <c r="E238" s="65"/>
      <c r="F238" s="65"/>
      <c r="G238" s="65"/>
      <c r="H238" s="65"/>
      <c r="I238" s="65"/>
      <c r="J238" s="66"/>
      <c r="M238" s="30"/>
      <c r="N238" s="30"/>
      <c r="O238" s="66"/>
      <c r="P238" s="66"/>
      <c r="Q238" s="66"/>
      <c r="R238" s="66"/>
      <c r="S238" s="66"/>
      <c r="T238" s="66"/>
      <c r="U238" s="66"/>
      <c r="V238" s="66"/>
      <c r="W238" s="66"/>
      <c r="X238" s="66"/>
      <c r="Y238" s="66"/>
      <c r="Z238" s="66"/>
    </row>
    <row r="239">
      <c r="A239" s="65"/>
      <c r="B239" s="65"/>
      <c r="C239" s="65"/>
      <c r="D239" s="65"/>
      <c r="E239" s="65"/>
      <c r="F239" s="65"/>
      <c r="G239" s="65"/>
      <c r="H239" s="65"/>
      <c r="I239" s="65"/>
      <c r="J239" s="66"/>
      <c r="M239" s="30"/>
      <c r="N239" s="30"/>
      <c r="O239" s="66"/>
      <c r="P239" s="66"/>
      <c r="Q239" s="66"/>
      <c r="R239" s="66"/>
      <c r="S239" s="66"/>
      <c r="T239" s="66"/>
      <c r="U239" s="66"/>
      <c r="V239" s="66"/>
      <c r="W239" s="66"/>
      <c r="X239" s="66"/>
      <c r="Y239" s="66"/>
      <c r="Z239" s="66"/>
    </row>
    <row r="240">
      <c r="A240" s="65"/>
      <c r="B240" s="65"/>
      <c r="C240" s="65"/>
      <c r="D240" s="65"/>
      <c r="E240" s="65"/>
      <c r="F240" s="65"/>
      <c r="G240" s="65"/>
      <c r="H240" s="65"/>
      <c r="I240" s="65"/>
      <c r="J240" s="66"/>
      <c r="M240" s="30"/>
      <c r="N240" s="30"/>
      <c r="O240" s="66"/>
      <c r="P240" s="66"/>
      <c r="Q240" s="66"/>
      <c r="R240" s="66"/>
      <c r="S240" s="66"/>
      <c r="T240" s="66"/>
      <c r="U240" s="66"/>
      <c r="V240" s="66"/>
      <c r="W240" s="66"/>
      <c r="X240" s="66"/>
      <c r="Y240" s="66"/>
      <c r="Z240" s="66"/>
    </row>
    <row r="241">
      <c r="A241" s="65"/>
      <c r="B241" s="65"/>
      <c r="C241" s="65"/>
      <c r="D241" s="65"/>
      <c r="E241" s="65"/>
      <c r="F241" s="65"/>
      <c r="G241" s="65"/>
      <c r="H241" s="65"/>
      <c r="I241" s="65"/>
      <c r="J241" s="66"/>
      <c r="M241" s="30"/>
      <c r="N241" s="30"/>
      <c r="O241" s="66"/>
      <c r="P241" s="66"/>
      <c r="Q241" s="66"/>
      <c r="R241" s="66"/>
      <c r="S241" s="66"/>
      <c r="T241" s="66"/>
      <c r="U241" s="66"/>
      <c r="V241" s="66"/>
      <c r="W241" s="66"/>
      <c r="X241" s="66"/>
      <c r="Y241" s="66"/>
      <c r="Z241" s="66"/>
    </row>
    <row r="242">
      <c r="A242" s="65"/>
      <c r="B242" s="65"/>
      <c r="C242" s="65"/>
      <c r="D242" s="65"/>
      <c r="E242" s="65"/>
      <c r="F242" s="65"/>
      <c r="G242" s="65"/>
      <c r="H242" s="65"/>
      <c r="I242" s="65"/>
      <c r="J242" s="66"/>
      <c r="M242" s="30"/>
      <c r="N242" s="30"/>
      <c r="O242" s="66"/>
      <c r="P242" s="66"/>
      <c r="Q242" s="66"/>
      <c r="R242" s="66"/>
      <c r="S242" s="66"/>
      <c r="T242" s="66"/>
      <c r="U242" s="66"/>
      <c r="V242" s="66"/>
      <c r="W242" s="66"/>
      <c r="X242" s="66"/>
      <c r="Y242" s="66"/>
      <c r="Z242" s="66"/>
    </row>
    <row r="243">
      <c r="A243" s="65"/>
      <c r="B243" s="65"/>
      <c r="C243" s="65"/>
      <c r="D243" s="65"/>
      <c r="E243" s="65"/>
      <c r="F243" s="65"/>
      <c r="G243" s="65"/>
      <c r="H243" s="65"/>
      <c r="I243" s="65"/>
      <c r="J243" s="66"/>
      <c r="M243" s="30"/>
      <c r="N243" s="30"/>
      <c r="O243" s="66"/>
      <c r="P243" s="66"/>
      <c r="Q243" s="66"/>
      <c r="R243" s="66"/>
      <c r="S243" s="66"/>
      <c r="T243" s="66"/>
      <c r="U243" s="66"/>
      <c r="V243" s="66"/>
      <c r="W243" s="66"/>
      <c r="X243" s="66"/>
      <c r="Y243" s="66"/>
      <c r="Z243" s="66"/>
    </row>
    <row r="244">
      <c r="A244" s="65"/>
      <c r="B244" s="65"/>
      <c r="C244" s="65"/>
      <c r="D244" s="65"/>
      <c r="E244" s="65"/>
      <c r="F244" s="65"/>
      <c r="G244" s="65"/>
      <c r="H244" s="65"/>
      <c r="I244" s="65"/>
      <c r="J244" s="66"/>
      <c r="M244" s="30"/>
      <c r="N244" s="30"/>
      <c r="O244" s="66"/>
      <c r="P244" s="66"/>
      <c r="Q244" s="66"/>
      <c r="R244" s="66"/>
      <c r="S244" s="66"/>
      <c r="T244" s="66"/>
      <c r="U244" s="66"/>
      <c r="V244" s="66"/>
      <c r="W244" s="66"/>
      <c r="X244" s="66"/>
      <c r="Y244" s="66"/>
      <c r="Z244" s="66"/>
    </row>
    <row r="245">
      <c r="A245" s="65"/>
      <c r="B245" s="65"/>
      <c r="C245" s="65"/>
      <c r="D245" s="65"/>
      <c r="E245" s="65"/>
      <c r="F245" s="65"/>
      <c r="G245" s="65"/>
      <c r="H245" s="65"/>
      <c r="I245" s="65"/>
      <c r="J245" s="66"/>
      <c r="M245" s="30"/>
      <c r="N245" s="30"/>
      <c r="O245" s="66"/>
      <c r="P245" s="66"/>
      <c r="Q245" s="66"/>
      <c r="R245" s="66"/>
      <c r="S245" s="66"/>
      <c r="T245" s="66"/>
      <c r="U245" s="66"/>
      <c r="V245" s="66"/>
      <c r="W245" s="66"/>
      <c r="X245" s="66"/>
      <c r="Y245" s="66"/>
      <c r="Z245" s="66"/>
    </row>
    <row r="246">
      <c r="A246" s="65"/>
      <c r="B246" s="65"/>
      <c r="C246" s="65"/>
      <c r="D246" s="65"/>
      <c r="E246" s="65"/>
      <c r="F246" s="65"/>
      <c r="G246" s="65"/>
      <c r="H246" s="65"/>
      <c r="I246" s="65"/>
      <c r="J246" s="66"/>
      <c r="M246" s="30"/>
      <c r="N246" s="30"/>
      <c r="O246" s="66"/>
      <c r="P246" s="66"/>
      <c r="Q246" s="66"/>
      <c r="R246" s="66"/>
      <c r="S246" s="66"/>
      <c r="T246" s="66"/>
      <c r="U246" s="66"/>
      <c r="V246" s="66"/>
      <c r="W246" s="66"/>
      <c r="X246" s="66"/>
      <c r="Y246" s="66"/>
      <c r="Z246" s="66"/>
    </row>
    <row r="247">
      <c r="A247" s="65"/>
      <c r="B247" s="65"/>
      <c r="C247" s="65"/>
      <c r="D247" s="65"/>
      <c r="E247" s="65"/>
      <c r="F247" s="65"/>
      <c r="G247" s="65"/>
      <c r="H247" s="65"/>
      <c r="I247" s="65"/>
      <c r="J247" s="66"/>
      <c r="M247" s="30"/>
      <c r="N247" s="30"/>
      <c r="O247" s="66"/>
      <c r="P247" s="66"/>
      <c r="Q247" s="66"/>
      <c r="R247" s="66"/>
      <c r="S247" s="66"/>
      <c r="T247" s="66"/>
      <c r="U247" s="66"/>
      <c r="V247" s="66"/>
      <c r="W247" s="66"/>
      <c r="X247" s="66"/>
      <c r="Y247" s="66"/>
      <c r="Z247" s="66"/>
    </row>
    <row r="248">
      <c r="A248" s="65"/>
      <c r="B248" s="65"/>
      <c r="C248" s="65"/>
      <c r="D248" s="65"/>
      <c r="E248" s="65"/>
      <c r="F248" s="65"/>
      <c r="G248" s="65"/>
      <c r="H248" s="65"/>
      <c r="I248" s="65"/>
      <c r="J248" s="66"/>
      <c r="M248" s="30"/>
      <c r="N248" s="30"/>
      <c r="O248" s="66"/>
      <c r="P248" s="66"/>
      <c r="Q248" s="66"/>
      <c r="R248" s="66"/>
      <c r="S248" s="66"/>
      <c r="T248" s="66"/>
      <c r="U248" s="66"/>
      <c r="V248" s="66"/>
      <c r="W248" s="66"/>
      <c r="X248" s="66"/>
      <c r="Y248" s="66"/>
      <c r="Z248" s="66"/>
    </row>
    <row r="249">
      <c r="A249" s="65"/>
      <c r="B249" s="65"/>
      <c r="C249" s="65"/>
      <c r="D249" s="65"/>
      <c r="E249" s="65"/>
      <c r="F249" s="65"/>
      <c r="G249" s="65"/>
      <c r="H249" s="65"/>
      <c r="I249" s="65"/>
      <c r="J249" s="66"/>
      <c r="M249" s="30"/>
      <c r="N249" s="30"/>
      <c r="O249" s="66"/>
      <c r="P249" s="66"/>
      <c r="Q249" s="66"/>
      <c r="R249" s="66"/>
      <c r="S249" s="66"/>
      <c r="T249" s="66"/>
      <c r="U249" s="66"/>
      <c r="V249" s="66"/>
      <c r="W249" s="66"/>
      <c r="X249" s="66"/>
      <c r="Y249" s="66"/>
      <c r="Z249" s="66"/>
    </row>
    <row r="250">
      <c r="A250" s="65"/>
      <c r="B250" s="65"/>
      <c r="C250" s="65"/>
      <c r="D250" s="65"/>
      <c r="E250" s="65"/>
      <c r="F250" s="65"/>
      <c r="G250" s="65"/>
      <c r="H250" s="65"/>
      <c r="I250" s="65"/>
      <c r="J250" s="66"/>
      <c r="M250" s="30"/>
      <c r="N250" s="30"/>
      <c r="O250" s="66"/>
      <c r="P250" s="66"/>
      <c r="Q250" s="66"/>
      <c r="R250" s="66"/>
      <c r="S250" s="66"/>
      <c r="T250" s="66"/>
      <c r="U250" s="66"/>
      <c r="V250" s="66"/>
      <c r="W250" s="66"/>
      <c r="X250" s="66"/>
      <c r="Y250" s="66"/>
      <c r="Z250" s="66"/>
    </row>
    <row r="251">
      <c r="A251" s="65"/>
      <c r="B251" s="65"/>
      <c r="C251" s="65"/>
      <c r="D251" s="65"/>
      <c r="E251" s="65"/>
      <c r="F251" s="65"/>
      <c r="G251" s="65"/>
      <c r="H251" s="65"/>
      <c r="I251" s="65"/>
      <c r="J251" s="66"/>
      <c r="M251" s="30"/>
      <c r="N251" s="30"/>
      <c r="O251" s="66"/>
      <c r="P251" s="66"/>
      <c r="Q251" s="66"/>
      <c r="R251" s="66"/>
      <c r="S251" s="66"/>
      <c r="T251" s="66"/>
      <c r="U251" s="66"/>
      <c r="V251" s="66"/>
      <c r="W251" s="66"/>
      <c r="X251" s="66"/>
      <c r="Y251" s="66"/>
      <c r="Z251" s="66"/>
    </row>
    <row r="252">
      <c r="A252" s="65"/>
      <c r="B252" s="65"/>
      <c r="C252" s="65"/>
      <c r="D252" s="65"/>
      <c r="E252" s="65"/>
      <c r="F252" s="65"/>
      <c r="G252" s="65"/>
      <c r="H252" s="65"/>
      <c r="I252" s="65"/>
      <c r="J252" s="66"/>
      <c r="M252" s="30"/>
      <c r="N252" s="30"/>
      <c r="O252" s="66"/>
      <c r="P252" s="66"/>
      <c r="Q252" s="66"/>
      <c r="R252" s="66"/>
      <c r="S252" s="66"/>
      <c r="T252" s="66"/>
      <c r="U252" s="66"/>
      <c r="V252" s="66"/>
      <c r="W252" s="66"/>
      <c r="X252" s="66"/>
      <c r="Y252" s="66"/>
      <c r="Z252" s="66"/>
    </row>
    <row r="253">
      <c r="A253" s="65"/>
      <c r="B253" s="65"/>
      <c r="C253" s="65"/>
      <c r="D253" s="65"/>
      <c r="E253" s="65"/>
      <c r="F253" s="65"/>
      <c r="G253" s="65"/>
      <c r="H253" s="65"/>
      <c r="I253" s="65"/>
      <c r="J253" s="66"/>
      <c r="M253" s="30"/>
      <c r="N253" s="30"/>
      <c r="O253" s="66"/>
      <c r="P253" s="66"/>
      <c r="Q253" s="66"/>
      <c r="R253" s="66"/>
      <c r="S253" s="66"/>
      <c r="T253" s="66"/>
      <c r="U253" s="66"/>
      <c r="V253" s="66"/>
      <c r="W253" s="66"/>
      <c r="X253" s="66"/>
      <c r="Y253" s="66"/>
      <c r="Z253" s="66"/>
    </row>
    <row r="254">
      <c r="A254" s="65"/>
      <c r="B254" s="65"/>
      <c r="C254" s="65"/>
      <c r="D254" s="65"/>
      <c r="E254" s="65"/>
      <c r="F254" s="65"/>
      <c r="G254" s="65"/>
      <c r="H254" s="65"/>
      <c r="I254" s="65"/>
      <c r="J254" s="66"/>
      <c r="M254" s="30"/>
      <c r="N254" s="30"/>
      <c r="O254" s="66"/>
      <c r="P254" s="66"/>
      <c r="Q254" s="66"/>
      <c r="R254" s="66"/>
      <c r="S254" s="66"/>
      <c r="T254" s="66"/>
      <c r="U254" s="66"/>
      <c r="V254" s="66"/>
      <c r="W254" s="66"/>
      <c r="X254" s="66"/>
      <c r="Y254" s="66"/>
      <c r="Z254" s="66"/>
    </row>
    <row r="255">
      <c r="A255" s="65"/>
      <c r="B255" s="65"/>
      <c r="C255" s="65"/>
      <c r="D255" s="65"/>
      <c r="E255" s="65"/>
      <c r="F255" s="65"/>
      <c r="G255" s="65"/>
      <c r="H255" s="65"/>
      <c r="I255" s="65"/>
      <c r="J255" s="66"/>
      <c r="M255" s="30"/>
      <c r="N255" s="30"/>
      <c r="O255" s="66"/>
      <c r="P255" s="66"/>
      <c r="Q255" s="66"/>
      <c r="R255" s="66"/>
      <c r="S255" s="66"/>
      <c r="T255" s="66"/>
      <c r="U255" s="66"/>
      <c r="V255" s="66"/>
      <c r="W255" s="66"/>
      <c r="X255" s="66"/>
      <c r="Y255" s="66"/>
      <c r="Z255" s="66"/>
    </row>
    <row r="256">
      <c r="A256" s="65"/>
      <c r="B256" s="65"/>
      <c r="C256" s="65"/>
      <c r="D256" s="65"/>
      <c r="E256" s="65"/>
      <c r="F256" s="65"/>
      <c r="G256" s="65"/>
      <c r="H256" s="65"/>
      <c r="I256" s="65"/>
      <c r="J256" s="66"/>
      <c r="M256" s="30"/>
      <c r="N256" s="30"/>
      <c r="O256" s="66"/>
      <c r="P256" s="66"/>
      <c r="Q256" s="66"/>
      <c r="R256" s="66"/>
      <c r="S256" s="66"/>
      <c r="T256" s="66"/>
      <c r="U256" s="66"/>
      <c r="V256" s="66"/>
      <c r="W256" s="66"/>
      <c r="X256" s="66"/>
      <c r="Y256" s="66"/>
      <c r="Z256" s="66"/>
    </row>
    <row r="257">
      <c r="A257" s="65"/>
      <c r="B257" s="65"/>
      <c r="C257" s="65"/>
      <c r="D257" s="65"/>
      <c r="E257" s="65"/>
      <c r="F257" s="65"/>
      <c r="G257" s="65"/>
      <c r="H257" s="65"/>
      <c r="I257" s="65"/>
      <c r="J257" s="66"/>
      <c r="M257" s="30"/>
      <c r="N257" s="30"/>
      <c r="O257" s="66"/>
      <c r="P257" s="66"/>
      <c r="Q257" s="66"/>
      <c r="R257" s="66"/>
      <c r="S257" s="66"/>
      <c r="T257" s="66"/>
      <c r="U257" s="66"/>
      <c r="V257" s="66"/>
      <c r="W257" s="66"/>
      <c r="X257" s="66"/>
      <c r="Y257" s="66"/>
      <c r="Z257" s="66"/>
    </row>
    <row r="258">
      <c r="A258" s="65"/>
      <c r="B258" s="65"/>
      <c r="C258" s="65"/>
      <c r="D258" s="65"/>
      <c r="E258" s="65"/>
      <c r="F258" s="65"/>
      <c r="G258" s="65"/>
      <c r="H258" s="65"/>
      <c r="I258" s="65"/>
      <c r="J258" s="66"/>
      <c r="M258" s="30"/>
      <c r="N258" s="30"/>
      <c r="O258" s="66"/>
      <c r="P258" s="66"/>
      <c r="Q258" s="66"/>
      <c r="R258" s="66"/>
      <c r="S258" s="66"/>
      <c r="T258" s="66"/>
      <c r="U258" s="66"/>
      <c r="V258" s="66"/>
      <c r="W258" s="66"/>
      <c r="X258" s="66"/>
      <c r="Y258" s="66"/>
      <c r="Z258" s="66"/>
    </row>
    <row r="259">
      <c r="A259" s="65"/>
      <c r="B259" s="65"/>
      <c r="C259" s="65"/>
      <c r="D259" s="65"/>
      <c r="E259" s="65"/>
      <c r="F259" s="65"/>
      <c r="G259" s="65"/>
      <c r="H259" s="65"/>
      <c r="I259" s="65"/>
      <c r="J259" s="66"/>
      <c r="M259" s="30"/>
      <c r="N259" s="30"/>
      <c r="O259" s="66"/>
      <c r="P259" s="66"/>
      <c r="Q259" s="66"/>
      <c r="R259" s="66"/>
      <c r="S259" s="66"/>
      <c r="T259" s="66"/>
      <c r="U259" s="66"/>
      <c r="V259" s="66"/>
      <c r="W259" s="66"/>
      <c r="X259" s="66"/>
      <c r="Y259" s="66"/>
      <c r="Z259" s="66"/>
    </row>
    <row r="260">
      <c r="A260" s="65"/>
      <c r="B260" s="65"/>
      <c r="C260" s="65"/>
      <c r="D260" s="65"/>
      <c r="E260" s="65"/>
      <c r="F260" s="65"/>
      <c r="G260" s="65"/>
      <c r="H260" s="65"/>
      <c r="I260" s="65"/>
      <c r="J260" s="66"/>
      <c r="M260" s="30"/>
      <c r="N260" s="30"/>
      <c r="O260" s="66"/>
      <c r="P260" s="66"/>
      <c r="Q260" s="66"/>
      <c r="R260" s="66"/>
      <c r="S260" s="66"/>
      <c r="T260" s="66"/>
      <c r="U260" s="66"/>
      <c r="V260" s="66"/>
      <c r="W260" s="66"/>
      <c r="X260" s="66"/>
      <c r="Y260" s="66"/>
      <c r="Z260" s="66"/>
    </row>
    <row r="261">
      <c r="A261" s="65"/>
      <c r="B261" s="65"/>
      <c r="C261" s="65"/>
      <c r="D261" s="65"/>
      <c r="E261" s="65"/>
      <c r="F261" s="65"/>
      <c r="G261" s="65"/>
      <c r="H261" s="65"/>
      <c r="I261" s="65"/>
      <c r="J261" s="66"/>
      <c r="M261" s="30"/>
      <c r="N261" s="30"/>
      <c r="O261" s="66"/>
      <c r="P261" s="66"/>
      <c r="Q261" s="66"/>
      <c r="R261" s="66"/>
      <c r="S261" s="66"/>
      <c r="T261" s="66"/>
      <c r="U261" s="66"/>
      <c r="V261" s="66"/>
      <c r="W261" s="66"/>
      <c r="X261" s="66"/>
      <c r="Y261" s="66"/>
      <c r="Z261" s="66"/>
    </row>
    <row r="262">
      <c r="A262" s="65"/>
      <c r="B262" s="65"/>
      <c r="C262" s="65"/>
      <c r="D262" s="65"/>
      <c r="E262" s="65"/>
      <c r="F262" s="65"/>
      <c r="G262" s="65"/>
      <c r="H262" s="65"/>
      <c r="I262" s="65"/>
      <c r="J262" s="66"/>
      <c r="M262" s="30"/>
      <c r="N262" s="30"/>
      <c r="O262" s="66"/>
      <c r="P262" s="66"/>
      <c r="Q262" s="66"/>
      <c r="R262" s="66"/>
      <c r="S262" s="66"/>
      <c r="T262" s="66"/>
      <c r="U262" s="66"/>
      <c r="V262" s="66"/>
      <c r="W262" s="66"/>
      <c r="X262" s="66"/>
      <c r="Y262" s="66"/>
      <c r="Z262" s="66"/>
    </row>
    <row r="263">
      <c r="A263" s="65"/>
      <c r="B263" s="65"/>
      <c r="C263" s="65"/>
      <c r="D263" s="65"/>
      <c r="E263" s="65"/>
      <c r="F263" s="65"/>
      <c r="G263" s="65"/>
      <c r="H263" s="65"/>
      <c r="I263" s="65"/>
      <c r="J263" s="66"/>
      <c r="M263" s="30"/>
      <c r="N263" s="30"/>
      <c r="O263" s="66"/>
      <c r="P263" s="66"/>
      <c r="Q263" s="66"/>
      <c r="R263" s="66"/>
      <c r="S263" s="66"/>
      <c r="T263" s="66"/>
      <c r="U263" s="66"/>
      <c r="V263" s="66"/>
      <c r="W263" s="66"/>
      <c r="X263" s="66"/>
      <c r="Y263" s="66"/>
      <c r="Z263" s="66"/>
    </row>
    <row r="264">
      <c r="A264" s="65"/>
      <c r="B264" s="65"/>
      <c r="C264" s="65"/>
      <c r="D264" s="65"/>
      <c r="E264" s="65"/>
      <c r="F264" s="65"/>
      <c r="G264" s="65"/>
      <c r="H264" s="65"/>
      <c r="I264" s="65"/>
      <c r="J264" s="66"/>
      <c r="M264" s="30"/>
      <c r="N264" s="30"/>
      <c r="O264" s="66"/>
      <c r="P264" s="66"/>
      <c r="Q264" s="66"/>
      <c r="R264" s="66"/>
      <c r="S264" s="66"/>
      <c r="T264" s="66"/>
      <c r="U264" s="66"/>
      <c r="V264" s="66"/>
      <c r="W264" s="66"/>
      <c r="X264" s="66"/>
      <c r="Y264" s="66"/>
      <c r="Z264" s="66"/>
    </row>
    <row r="265">
      <c r="A265" s="65"/>
      <c r="B265" s="65"/>
      <c r="C265" s="65"/>
      <c r="D265" s="65"/>
      <c r="E265" s="65"/>
      <c r="F265" s="65"/>
      <c r="G265" s="65"/>
      <c r="H265" s="65"/>
      <c r="I265" s="65"/>
      <c r="J265" s="66"/>
      <c r="M265" s="30"/>
      <c r="N265" s="30"/>
      <c r="O265" s="66"/>
      <c r="P265" s="66"/>
      <c r="Q265" s="66"/>
      <c r="R265" s="66"/>
      <c r="S265" s="66"/>
      <c r="T265" s="66"/>
      <c r="U265" s="66"/>
      <c r="V265" s="66"/>
      <c r="W265" s="66"/>
      <c r="X265" s="66"/>
      <c r="Y265" s="66"/>
      <c r="Z265" s="66"/>
    </row>
    <row r="266">
      <c r="A266" s="65"/>
      <c r="B266" s="65"/>
      <c r="C266" s="65"/>
      <c r="D266" s="65"/>
      <c r="E266" s="65"/>
      <c r="F266" s="65"/>
      <c r="G266" s="65"/>
      <c r="H266" s="65"/>
      <c r="I266" s="65"/>
      <c r="J266" s="66"/>
      <c r="M266" s="30"/>
      <c r="N266" s="30"/>
      <c r="O266" s="66"/>
      <c r="P266" s="66"/>
      <c r="Q266" s="66"/>
      <c r="R266" s="66"/>
      <c r="S266" s="66"/>
      <c r="T266" s="66"/>
      <c r="U266" s="66"/>
      <c r="V266" s="66"/>
      <c r="W266" s="66"/>
      <c r="X266" s="66"/>
      <c r="Y266" s="66"/>
      <c r="Z266" s="66"/>
    </row>
    <row r="267">
      <c r="A267" s="65"/>
      <c r="B267" s="65"/>
      <c r="C267" s="65"/>
      <c r="D267" s="65"/>
      <c r="E267" s="65"/>
      <c r="F267" s="65"/>
      <c r="G267" s="65"/>
      <c r="H267" s="65"/>
      <c r="I267" s="65"/>
      <c r="J267" s="66"/>
      <c r="M267" s="30"/>
      <c r="N267" s="30"/>
      <c r="O267" s="66"/>
      <c r="P267" s="66"/>
      <c r="Q267" s="66"/>
      <c r="R267" s="66"/>
      <c r="S267" s="66"/>
      <c r="T267" s="66"/>
      <c r="U267" s="66"/>
      <c r="V267" s="66"/>
      <c r="W267" s="66"/>
      <c r="X267" s="66"/>
      <c r="Y267" s="66"/>
      <c r="Z267" s="66"/>
    </row>
    <row r="268">
      <c r="A268" s="65"/>
      <c r="B268" s="65"/>
      <c r="C268" s="65"/>
      <c r="D268" s="65"/>
      <c r="E268" s="65"/>
      <c r="F268" s="65"/>
      <c r="G268" s="65"/>
      <c r="H268" s="65"/>
      <c r="I268" s="65"/>
      <c r="J268" s="66"/>
      <c r="M268" s="30"/>
      <c r="N268" s="30"/>
      <c r="O268" s="66"/>
      <c r="P268" s="66"/>
      <c r="Q268" s="66"/>
      <c r="R268" s="66"/>
      <c r="S268" s="66"/>
      <c r="T268" s="66"/>
      <c r="U268" s="66"/>
      <c r="V268" s="66"/>
      <c r="W268" s="66"/>
      <c r="X268" s="66"/>
      <c r="Y268" s="66"/>
      <c r="Z268" s="66"/>
    </row>
    <row r="269">
      <c r="A269" s="65"/>
      <c r="B269" s="65"/>
      <c r="C269" s="65"/>
      <c r="D269" s="65"/>
      <c r="E269" s="65"/>
      <c r="F269" s="65"/>
      <c r="G269" s="65"/>
      <c r="H269" s="65"/>
      <c r="I269" s="65"/>
      <c r="J269" s="66"/>
      <c r="M269" s="30"/>
      <c r="N269" s="30"/>
      <c r="O269" s="66"/>
      <c r="P269" s="66"/>
      <c r="Q269" s="66"/>
      <c r="R269" s="66"/>
      <c r="S269" s="66"/>
      <c r="T269" s="66"/>
      <c r="U269" s="66"/>
      <c r="V269" s="66"/>
      <c r="W269" s="66"/>
      <c r="X269" s="66"/>
      <c r="Y269" s="66"/>
      <c r="Z269" s="66"/>
    </row>
    <row r="270">
      <c r="A270" s="65"/>
      <c r="B270" s="65"/>
      <c r="C270" s="65"/>
      <c r="D270" s="65"/>
      <c r="E270" s="65"/>
      <c r="F270" s="65"/>
      <c r="G270" s="65"/>
      <c r="H270" s="65"/>
      <c r="I270" s="65"/>
      <c r="J270" s="66"/>
      <c r="M270" s="30"/>
      <c r="N270" s="30"/>
      <c r="O270" s="66"/>
      <c r="P270" s="66"/>
      <c r="Q270" s="66"/>
      <c r="R270" s="66"/>
      <c r="S270" s="66"/>
      <c r="T270" s="66"/>
      <c r="U270" s="66"/>
      <c r="V270" s="66"/>
      <c r="W270" s="66"/>
      <c r="X270" s="66"/>
      <c r="Y270" s="66"/>
      <c r="Z270" s="66"/>
    </row>
    <row r="271">
      <c r="A271" s="65"/>
      <c r="B271" s="65"/>
      <c r="C271" s="65"/>
      <c r="D271" s="65"/>
      <c r="E271" s="65"/>
      <c r="F271" s="65"/>
      <c r="G271" s="65"/>
      <c r="H271" s="65"/>
      <c r="I271" s="65"/>
      <c r="J271" s="66"/>
      <c r="M271" s="30"/>
      <c r="N271" s="30"/>
      <c r="O271" s="66"/>
      <c r="P271" s="66"/>
      <c r="Q271" s="66"/>
      <c r="R271" s="66"/>
      <c r="S271" s="66"/>
      <c r="T271" s="66"/>
      <c r="U271" s="66"/>
      <c r="V271" s="66"/>
      <c r="W271" s="66"/>
      <c r="X271" s="66"/>
      <c r="Y271" s="66"/>
      <c r="Z271" s="66"/>
    </row>
    <row r="272">
      <c r="A272" s="65"/>
      <c r="B272" s="65"/>
      <c r="C272" s="65"/>
      <c r="D272" s="65"/>
      <c r="E272" s="65"/>
      <c r="F272" s="65"/>
      <c r="G272" s="65"/>
      <c r="H272" s="65"/>
      <c r="I272" s="65"/>
      <c r="J272" s="66"/>
      <c r="M272" s="30"/>
      <c r="N272" s="30"/>
      <c r="O272" s="66"/>
      <c r="P272" s="66"/>
      <c r="Q272" s="66"/>
      <c r="R272" s="66"/>
      <c r="S272" s="66"/>
      <c r="T272" s="66"/>
      <c r="U272" s="66"/>
      <c r="V272" s="66"/>
      <c r="W272" s="66"/>
      <c r="X272" s="66"/>
      <c r="Y272" s="66"/>
      <c r="Z272" s="66"/>
    </row>
    <row r="273">
      <c r="A273" s="65"/>
      <c r="B273" s="65"/>
      <c r="C273" s="65"/>
      <c r="D273" s="65"/>
      <c r="E273" s="65"/>
      <c r="F273" s="65"/>
      <c r="G273" s="65"/>
      <c r="H273" s="65"/>
      <c r="I273" s="65"/>
      <c r="J273" s="66"/>
      <c r="M273" s="30"/>
      <c r="N273" s="30"/>
      <c r="O273" s="66"/>
      <c r="P273" s="66"/>
      <c r="Q273" s="66"/>
      <c r="R273" s="66"/>
      <c r="S273" s="66"/>
      <c r="T273" s="66"/>
      <c r="U273" s="66"/>
      <c r="V273" s="66"/>
      <c r="W273" s="66"/>
      <c r="X273" s="66"/>
      <c r="Y273" s="66"/>
      <c r="Z273" s="66"/>
    </row>
    <row r="274">
      <c r="A274" s="65"/>
      <c r="B274" s="65"/>
      <c r="C274" s="65"/>
      <c r="D274" s="65"/>
      <c r="E274" s="65"/>
      <c r="F274" s="65"/>
      <c r="G274" s="65"/>
      <c r="H274" s="65"/>
      <c r="I274" s="65"/>
      <c r="J274" s="66"/>
      <c r="M274" s="30"/>
      <c r="N274" s="30"/>
      <c r="O274" s="66"/>
      <c r="P274" s="66"/>
      <c r="Q274" s="66"/>
      <c r="R274" s="66"/>
      <c r="S274" s="66"/>
      <c r="T274" s="66"/>
      <c r="U274" s="66"/>
      <c r="V274" s="66"/>
      <c r="W274" s="66"/>
      <c r="X274" s="66"/>
      <c r="Y274" s="66"/>
      <c r="Z274" s="66"/>
    </row>
    <row r="275">
      <c r="A275" s="65"/>
      <c r="B275" s="65"/>
      <c r="C275" s="65"/>
      <c r="D275" s="65"/>
      <c r="E275" s="65"/>
      <c r="F275" s="65"/>
      <c r="G275" s="65"/>
      <c r="H275" s="65"/>
      <c r="I275" s="65"/>
      <c r="J275" s="66"/>
      <c r="M275" s="30"/>
      <c r="N275" s="30"/>
      <c r="O275" s="66"/>
      <c r="P275" s="66"/>
      <c r="Q275" s="66"/>
      <c r="R275" s="66"/>
      <c r="S275" s="66"/>
      <c r="T275" s="66"/>
      <c r="U275" s="66"/>
      <c r="V275" s="66"/>
      <c r="W275" s="66"/>
      <c r="X275" s="66"/>
      <c r="Y275" s="66"/>
      <c r="Z275" s="66"/>
    </row>
    <row r="276">
      <c r="A276" s="65"/>
      <c r="B276" s="65"/>
      <c r="C276" s="65"/>
      <c r="D276" s="65"/>
      <c r="E276" s="65"/>
      <c r="F276" s="65"/>
      <c r="G276" s="65"/>
      <c r="H276" s="65"/>
      <c r="I276" s="65"/>
      <c r="J276" s="66"/>
      <c r="M276" s="30"/>
      <c r="N276" s="30"/>
      <c r="O276" s="66"/>
      <c r="P276" s="66"/>
      <c r="Q276" s="66"/>
      <c r="R276" s="66"/>
      <c r="S276" s="66"/>
      <c r="T276" s="66"/>
      <c r="U276" s="66"/>
      <c r="V276" s="66"/>
      <c r="W276" s="66"/>
      <c r="X276" s="66"/>
      <c r="Y276" s="66"/>
      <c r="Z276" s="66"/>
    </row>
    <row r="277">
      <c r="A277" s="65"/>
      <c r="B277" s="65"/>
      <c r="C277" s="65"/>
      <c r="D277" s="65"/>
      <c r="E277" s="65"/>
      <c r="F277" s="65"/>
      <c r="G277" s="65"/>
      <c r="H277" s="65"/>
      <c r="I277" s="65"/>
      <c r="J277" s="66"/>
      <c r="M277" s="30"/>
      <c r="N277" s="30"/>
      <c r="O277" s="66"/>
      <c r="P277" s="66"/>
      <c r="Q277" s="66"/>
      <c r="R277" s="66"/>
      <c r="S277" s="66"/>
      <c r="T277" s="66"/>
      <c r="U277" s="66"/>
      <c r="V277" s="66"/>
      <c r="W277" s="66"/>
      <c r="X277" s="66"/>
      <c r="Y277" s="66"/>
      <c r="Z277" s="66"/>
    </row>
    <row r="278">
      <c r="A278" s="65"/>
      <c r="B278" s="65"/>
      <c r="C278" s="65"/>
      <c r="D278" s="65"/>
      <c r="E278" s="65"/>
      <c r="F278" s="65"/>
      <c r="G278" s="65"/>
      <c r="H278" s="65"/>
      <c r="I278" s="65"/>
      <c r="J278" s="66"/>
      <c r="M278" s="30"/>
      <c r="N278" s="30"/>
      <c r="O278" s="66"/>
      <c r="P278" s="66"/>
      <c r="Q278" s="66"/>
      <c r="R278" s="66"/>
      <c r="S278" s="66"/>
      <c r="T278" s="66"/>
      <c r="U278" s="66"/>
      <c r="V278" s="66"/>
      <c r="W278" s="66"/>
      <c r="X278" s="66"/>
      <c r="Y278" s="66"/>
      <c r="Z278" s="66"/>
    </row>
    <row r="279">
      <c r="A279" s="65"/>
      <c r="B279" s="65"/>
      <c r="C279" s="65"/>
      <c r="D279" s="65"/>
      <c r="E279" s="65"/>
      <c r="F279" s="65"/>
      <c r="G279" s="65"/>
      <c r="H279" s="65"/>
      <c r="I279" s="65"/>
      <c r="J279" s="66"/>
      <c r="M279" s="30"/>
      <c r="N279" s="30"/>
      <c r="O279" s="66"/>
      <c r="P279" s="66"/>
      <c r="Q279" s="66"/>
      <c r="R279" s="66"/>
      <c r="S279" s="66"/>
      <c r="T279" s="66"/>
      <c r="U279" s="66"/>
      <c r="V279" s="66"/>
      <c r="W279" s="66"/>
      <c r="X279" s="66"/>
      <c r="Y279" s="66"/>
      <c r="Z279" s="66"/>
    </row>
    <row r="280">
      <c r="A280" s="65"/>
      <c r="B280" s="65"/>
      <c r="C280" s="65"/>
      <c r="D280" s="65"/>
      <c r="E280" s="65"/>
      <c r="F280" s="65"/>
      <c r="G280" s="65"/>
      <c r="H280" s="65"/>
      <c r="I280" s="65"/>
      <c r="J280" s="66"/>
      <c r="M280" s="30"/>
      <c r="N280" s="30"/>
      <c r="O280" s="66"/>
      <c r="P280" s="66"/>
      <c r="Q280" s="66"/>
      <c r="R280" s="66"/>
      <c r="S280" s="66"/>
      <c r="T280" s="66"/>
      <c r="U280" s="66"/>
      <c r="V280" s="66"/>
      <c r="W280" s="66"/>
      <c r="X280" s="66"/>
      <c r="Y280" s="66"/>
      <c r="Z280" s="66"/>
    </row>
    <row r="281">
      <c r="A281" s="65"/>
      <c r="B281" s="65"/>
      <c r="C281" s="65"/>
      <c r="D281" s="65"/>
      <c r="E281" s="65"/>
      <c r="F281" s="65"/>
      <c r="G281" s="65"/>
      <c r="H281" s="65"/>
      <c r="I281" s="65"/>
      <c r="J281" s="66"/>
      <c r="M281" s="30"/>
      <c r="N281" s="30"/>
      <c r="O281" s="66"/>
      <c r="P281" s="66"/>
      <c r="Q281" s="66"/>
      <c r="R281" s="66"/>
      <c r="S281" s="66"/>
      <c r="T281" s="66"/>
      <c r="U281" s="66"/>
      <c r="V281" s="66"/>
      <c r="W281" s="66"/>
      <c r="X281" s="66"/>
      <c r="Y281" s="66"/>
      <c r="Z281" s="66"/>
    </row>
    <row r="282">
      <c r="A282" s="65"/>
      <c r="B282" s="65"/>
      <c r="C282" s="65"/>
      <c r="D282" s="65"/>
      <c r="E282" s="65"/>
      <c r="F282" s="65"/>
      <c r="G282" s="65"/>
      <c r="H282" s="65"/>
      <c r="I282" s="65"/>
      <c r="J282" s="66"/>
      <c r="M282" s="30"/>
      <c r="N282" s="30"/>
      <c r="O282" s="66"/>
      <c r="P282" s="66"/>
      <c r="Q282" s="66"/>
      <c r="R282" s="66"/>
      <c r="S282" s="66"/>
      <c r="T282" s="66"/>
      <c r="U282" s="66"/>
      <c r="V282" s="66"/>
      <c r="W282" s="66"/>
      <c r="X282" s="66"/>
      <c r="Y282" s="66"/>
      <c r="Z282" s="66"/>
    </row>
    <row r="283">
      <c r="A283" s="65"/>
      <c r="B283" s="65"/>
      <c r="C283" s="65"/>
      <c r="D283" s="65"/>
      <c r="E283" s="65"/>
      <c r="F283" s="65"/>
      <c r="G283" s="65"/>
      <c r="H283" s="65"/>
      <c r="I283" s="65"/>
      <c r="J283" s="66"/>
      <c r="M283" s="30"/>
      <c r="N283" s="30"/>
      <c r="O283" s="66"/>
      <c r="P283" s="66"/>
      <c r="Q283" s="66"/>
      <c r="R283" s="66"/>
      <c r="S283" s="66"/>
      <c r="T283" s="66"/>
      <c r="U283" s="66"/>
      <c r="V283" s="66"/>
      <c r="W283" s="66"/>
      <c r="X283" s="66"/>
      <c r="Y283" s="66"/>
      <c r="Z283" s="66"/>
    </row>
    <row r="284">
      <c r="A284" s="65"/>
      <c r="B284" s="65"/>
      <c r="C284" s="65"/>
      <c r="D284" s="65"/>
      <c r="E284" s="65"/>
      <c r="F284" s="65"/>
      <c r="G284" s="65"/>
      <c r="H284" s="65"/>
      <c r="I284" s="65"/>
      <c r="J284" s="66"/>
      <c r="M284" s="30"/>
      <c r="N284" s="30"/>
      <c r="O284" s="66"/>
      <c r="P284" s="66"/>
      <c r="Q284" s="66"/>
      <c r="R284" s="66"/>
      <c r="S284" s="66"/>
      <c r="T284" s="66"/>
      <c r="U284" s="66"/>
      <c r="V284" s="66"/>
      <c r="W284" s="66"/>
      <c r="X284" s="66"/>
      <c r="Y284" s="66"/>
      <c r="Z284" s="66"/>
    </row>
    <row r="285">
      <c r="A285" s="65"/>
      <c r="B285" s="65"/>
      <c r="C285" s="65"/>
      <c r="D285" s="65"/>
      <c r="E285" s="65"/>
      <c r="F285" s="65"/>
      <c r="G285" s="65"/>
      <c r="H285" s="65"/>
      <c r="I285" s="65"/>
      <c r="J285" s="66"/>
      <c r="M285" s="30"/>
      <c r="N285" s="30"/>
      <c r="O285" s="66"/>
      <c r="P285" s="66"/>
      <c r="Q285" s="66"/>
      <c r="R285" s="66"/>
      <c r="S285" s="66"/>
      <c r="T285" s="66"/>
      <c r="U285" s="66"/>
      <c r="V285" s="66"/>
      <c r="W285" s="66"/>
      <c r="X285" s="66"/>
      <c r="Y285" s="66"/>
      <c r="Z285" s="66"/>
    </row>
    <row r="286">
      <c r="A286" s="65"/>
      <c r="B286" s="65"/>
      <c r="C286" s="65"/>
      <c r="D286" s="65"/>
      <c r="E286" s="65"/>
      <c r="F286" s="65"/>
      <c r="G286" s="65"/>
      <c r="H286" s="65"/>
      <c r="I286" s="65"/>
      <c r="J286" s="66"/>
      <c r="M286" s="30"/>
      <c r="N286" s="30"/>
      <c r="O286" s="66"/>
      <c r="P286" s="66"/>
      <c r="Q286" s="66"/>
      <c r="R286" s="66"/>
      <c r="S286" s="66"/>
      <c r="T286" s="66"/>
      <c r="U286" s="66"/>
      <c r="V286" s="66"/>
      <c r="W286" s="66"/>
      <c r="X286" s="66"/>
      <c r="Y286" s="66"/>
      <c r="Z286" s="66"/>
    </row>
    <row r="287">
      <c r="A287" s="65"/>
      <c r="B287" s="65"/>
      <c r="C287" s="65"/>
      <c r="D287" s="65"/>
      <c r="E287" s="65"/>
      <c r="F287" s="65"/>
      <c r="G287" s="65"/>
      <c r="H287" s="65"/>
      <c r="I287" s="65"/>
      <c r="J287" s="66"/>
      <c r="M287" s="30"/>
      <c r="N287" s="30"/>
      <c r="O287" s="66"/>
      <c r="P287" s="66"/>
      <c r="Q287" s="66"/>
      <c r="R287" s="66"/>
      <c r="S287" s="66"/>
      <c r="T287" s="66"/>
      <c r="U287" s="66"/>
      <c r="V287" s="66"/>
      <c r="W287" s="66"/>
      <c r="X287" s="66"/>
      <c r="Y287" s="66"/>
      <c r="Z287" s="66"/>
    </row>
    <row r="288">
      <c r="A288" s="65"/>
      <c r="B288" s="65"/>
      <c r="C288" s="65"/>
      <c r="D288" s="65"/>
      <c r="E288" s="65"/>
      <c r="F288" s="65"/>
      <c r="G288" s="65"/>
      <c r="H288" s="65"/>
      <c r="I288" s="65"/>
      <c r="J288" s="66"/>
      <c r="M288" s="30"/>
      <c r="N288" s="30"/>
      <c r="O288" s="66"/>
      <c r="P288" s="66"/>
      <c r="Q288" s="66"/>
      <c r="R288" s="66"/>
      <c r="S288" s="66"/>
      <c r="T288" s="66"/>
      <c r="U288" s="66"/>
      <c r="V288" s="66"/>
      <c r="W288" s="66"/>
      <c r="X288" s="66"/>
      <c r="Y288" s="66"/>
      <c r="Z288" s="66"/>
    </row>
    <row r="289">
      <c r="A289" s="65"/>
      <c r="B289" s="65"/>
      <c r="C289" s="65"/>
      <c r="D289" s="65"/>
      <c r="E289" s="65"/>
      <c r="F289" s="65"/>
      <c r="G289" s="65"/>
      <c r="H289" s="65"/>
      <c r="I289" s="65"/>
      <c r="J289" s="66"/>
      <c r="M289" s="30"/>
      <c r="N289" s="30"/>
      <c r="O289" s="66"/>
      <c r="P289" s="66"/>
      <c r="Q289" s="66"/>
      <c r="R289" s="66"/>
      <c r="S289" s="66"/>
      <c r="T289" s="66"/>
      <c r="U289" s="66"/>
      <c r="V289" s="66"/>
      <c r="W289" s="66"/>
      <c r="X289" s="66"/>
      <c r="Y289" s="66"/>
      <c r="Z289" s="66"/>
    </row>
    <row r="290">
      <c r="A290" s="65"/>
      <c r="B290" s="65"/>
      <c r="C290" s="65"/>
      <c r="D290" s="65"/>
      <c r="E290" s="65"/>
      <c r="F290" s="65"/>
      <c r="G290" s="65"/>
      <c r="H290" s="65"/>
      <c r="I290" s="65"/>
      <c r="J290" s="66"/>
      <c r="M290" s="30"/>
      <c r="N290" s="30"/>
      <c r="O290" s="66"/>
      <c r="P290" s="66"/>
      <c r="Q290" s="66"/>
      <c r="R290" s="66"/>
      <c r="S290" s="66"/>
      <c r="T290" s="66"/>
      <c r="U290" s="66"/>
      <c r="V290" s="66"/>
      <c r="W290" s="66"/>
      <c r="X290" s="66"/>
      <c r="Y290" s="66"/>
      <c r="Z290" s="66"/>
    </row>
    <row r="291">
      <c r="A291" s="65"/>
      <c r="B291" s="65"/>
      <c r="C291" s="65"/>
      <c r="D291" s="65"/>
      <c r="E291" s="65"/>
      <c r="F291" s="65"/>
      <c r="G291" s="65"/>
      <c r="H291" s="65"/>
      <c r="I291" s="65"/>
      <c r="J291" s="66"/>
      <c r="M291" s="30"/>
      <c r="N291" s="30"/>
      <c r="O291" s="66"/>
      <c r="P291" s="66"/>
      <c r="Q291" s="66"/>
      <c r="R291" s="66"/>
      <c r="S291" s="66"/>
      <c r="T291" s="66"/>
      <c r="U291" s="66"/>
      <c r="V291" s="66"/>
      <c r="W291" s="66"/>
      <c r="X291" s="66"/>
      <c r="Y291" s="66"/>
      <c r="Z291" s="66"/>
    </row>
    <row r="292">
      <c r="A292" s="65"/>
      <c r="B292" s="65"/>
      <c r="C292" s="65"/>
      <c r="D292" s="65"/>
      <c r="E292" s="65"/>
      <c r="F292" s="65"/>
      <c r="G292" s="65"/>
      <c r="H292" s="65"/>
      <c r="I292" s="65"/>
      <c r="J292" s="66"/>
      <c r="M292" s="30"/>
      <c r="N292" s="30"/>
      <c r="O292" s="66"/>
      <c r="P292" s="66"/>
      <c r="Q292" s="66"/>
      <c r="R292" s="66"/>
      <c r="S292" s="66"/>
      <c r="T292" s="66"/>
      <c r="U292" s="66"/>
      <c r="V292" s="66"/>
      <c r="W292" s="66"/>
      <c r="X292" s="66"/>
      <c r="Y292" s="66"/>
      <c r="Z292" s="66"/>
    </row>
    <row r="293">
      <c r="A293" s="65"/>
      <c r="B293" s="65"/>
      <c r="C293" s="65"/>
      <c r="D293" s="65"/>
      <c r="E293" s="65"/>
      <c r="F293" s="65"/>
      <c r="G293" s="65"/>
      <c r="H293" s="65"/>
      <c r="I293" s="65"/>
      <c r="J293" s="66"/>
      <c r="M293" s="30"/>
      <c r="N293" s="30"/>
      <c r="O293" s="66"/>
      <c r="P293" s="66"/>
      <c r="Q293" s="66"/>
      <c r="R293" s="66"/>
      <c r="S293" s="66"/>
      <c r="T293" s="66"/>
      <c r="U293" s="66"/>
      <c r="V293" s="66"/>
      <c r="W293" s="66"/>
      <c r="X293" s="66"/>
      <c r="Y293" s="66"/>
      <c r="Z293" s="66"/>
    </row>
    <row r="294">
      <c r="A294" s="65"/>
      <c r="B294" s="65"/>
      <c r="C294" s="65"/>
      <c r="D294" s="65"/>
      <c r="E294" s="65"/>
      <c r="F294" s="65"/>
      <c r="G294" s="65"/>
      <c r="H294" s="65"/>
      <c r="I294" s="65"/>
      <c r="J294" s="66"/>
      <c r="M294" s="30"/>
      <c r="N294" s="30"/>
      <c r="O294" s="66"/>
      <c r="P294" s="66"/>
      <c r="Q294" s="66"/>
      <c r="R294" s="66"/>
      <c r="S294" s="66"/>
      <c r="T294" s="66"/>
      <c r="U294" s="66"/>
      <c r="V294" s="66"/>
      <c r="W294" s="66"/>
      <c r="X294" s="66"/>
      <c r="Y294" s="66"/>
      <c r="Z294" s="66"/>
    </row>
    <row r="295">
      <c r="A295" s="65"/>
      <c r="B295" s="65"/>
      <c r="C295" s="65"/>
      <c r="D295" s="65"/>
      <c r="E295" s="65"/>
      <c r="F295" s="65"/>
      <c r="G295" s="65"/>
      <c r="H295" s="65"/>
      <c r="I295" s="65"/>
      <c r="J295" s="66"/>
      <c r="M295" s="30"/>
      <c r="N295" s="30"/>
      <c r="O295" s="66"/>
      <c r="P295" s="66"/>
      <c r="Q295" s="66"/>
      <c r="R295" s="66"/>
      <c r="S295" s="66"/>
      <c r="T295" s="66"/>
      <c r="U295" s="66"/>
      <c r="V295" s="66"/>
      <c r="W295" s="66"/>
      <c r="X295" s="66"/>
      <c r="Y295" s="66"/>
      <c r="Z295" s="66"/>
    </row>
    <row r="296">
      <c r="A296" s="65"/>
      <c r="B296" s="65"/>
      <c r="C296" s="65"/>
      <c r="D296" s="65"/>
      <c r="E296" s="65"/>
      <c r="F296" s="65"/>
      <c r="G296" s="65"/>
      <c r="H296" s="65"/>
      <c r="I296" s="65"/>
      <c r="J296" s="66"/>
      <c r="M296" s="30"/>
      <c r="N296" s="30"/>
      <c r="O296" s="66"/>
      <c r="P296" s="66"/>
      <c r="Q296" s="66"/>
      <c r="R296" s="66"/>
      <c r="S296" s="66"/>
      <c r="T296" s="66"/>
      <c r="U296" s="66"/>
      <c r="V296" s="66"/>
      <c r="W296" s="66"/>
      <c r="X296" s="66"/>
      <c r="Y296" s="66"/>
      <c r="Z296" s="66"/>
    </row>
    <row r="297">
      <c r="A297" s="65"/>
      <c r="B297" s="65"/>
      <c r="C297" s="65"/>
      <c r="D297" s="65"/>
      <c r="E297" s="65"/>
      <c r="F297" s="65"/>
      <c r="G297" s="65"/>
      <c r="H297" s="65"/>
      <c r="I297" s="65"/>
      <c r="J297" s="66"/>
      <c r="M297" s="30"/>
      <c r="N297" s="30"/>
      <c r="O297" s="66"/>
      <c r="P297" s="66"/>
      <c r="Q297" s="66"/>
      <c r="R297" s="66"/>
      <c r="S297" s="66"/>
      <c r="T297" s="66"/>
      <c r="U297" s="66"/>
      <c r="V297" s="66"/>
      <c r="W297" s="66"/>
      <c r="X297" s="66"/>
      <c r="Y297" s="66"/>
      <c r="Z297" s="66"/>
    </row>
    <row r="298">
      <c r="A298" s="65"/>
      <c r="B298" s="65"/>
      <c r="C298" s="65"/>
      <c r="D298" s="65"/>
      <c r="E298" s="65"/>
      <c r="F298" s="65"/>
      <c r="G298" s="65"/>
      <c r="H298" s="65"/>
      <c r="I298" s="65"/>
      <c r="J298" s="66"/>
      <c r="M298" s="30"/>
      <c r="N298" s="30"/>
      <c r="O298" s="66"/>
      <c r="P298" s="66"/>
      <c r="Q298" s="66"/>
      <c r="R298" s="66"/>
      <c r="S298" s="66"/>
      <c r="T298" s="66"/>
      <c r="U298" s="66"/>
      <c r="V298" s="66"/>
      <c r="W298" s="66"/>
      <c r="X298" s="66"/>
      <c r="Y298" s="66"/>
      <c r="Z298" s="66"/>
    </row>
    <row r="299">
      <c r="A299" s="65"/>
      <c r="B299" s="65"/>
      <c r="C299" s="65"/>
      <c r="D299" s="65"/>
      <c r="E299" s="65"/>
      <c r="F299" s="65"/>
      <c r="G299" s="65"/>
      <c r="H299" s="65"/>
      <c r="I299" s="65"/>
      <c r="J299" s="66"/>
      <c r="M299" s="30"/>
      <c r="N299" s="30"/>
      <c r="O299" s="66"/>
      <c r="P299" s="66"/>
      <c r="Q299" s="66"/>
      <c r="R299" s="66"/>
      <c r="S299" s="66"/>
      <c r="T299" s="66"/>
      <c r="U299" s="66"/>
      <c r="V299" s="66"/>
      <c r="W299" s="66"/>
      <c r="X299" s="66"/>
      <c r="Y299" s="66"/>
      <c r="Z299" s="66"/>
    </row>
    <row r="300">
      <c r="A300" s="65"/>
      <c r="B300" s="65"/>
      <c r="C300" s="65"/>
      <c r="D300" s="65"/>
      <c r="E300" s="65"/>
      <c r="F300" s="65"/>
      <c r="G300" s="65"/>
      <c r="H300" s="65"/>
      <c r="I300" s="65"/>
      <c r="J300" s="66"/>
      <c r="M300" s="30"/>
      <c r="N300" s="30"/>
      <c r="O300" s="66"/>
      <c r="P300" s="66"/>
      <c r="Q300" s="66"/>
      <c r="R300" s="66"/>
      <c r="S300" s="66"/>
      <c r="T300" s="66"/>
      <c r="U300" s="66"/>
      <c r="V300" s="66"/>
      <c r="W300" s="66"/>
      <c r="X300" s="66"/>
      <c r="Y300" s="66"/>
      <c r="Z300" s="66"/>
    </row>
    <row r="301">
      <c r="A301" s="65"/>
      <c r="B301" s="65"/>
      <c r="C301" s="65"/>
      <c r="D301" s="65"/>
      <c r="E301" s="65"/>
      <c r="F301" s="65"/>
      <c r="G301" s="65"/>
      <c r="H301" s="65"/>
      <c r="I301" s="65"/>
      <c r="J301" s="66"/>
      <c r="M301" s="30"/>
      <c r="N301" s="30"/>
      <c r="O301" s="66"/>
      <c r="P301" s="66"/>
      <c r="Q301" s="66"/>
      <c r="R301" s="66"/>
      <c r="S301" s="66"/>
      <c r="T301" s="66"/>
      <c r="U301" s="66"/>
      <c r="V301" s="66"/>
      <c r="W301" s="66"/>
      <c r="X301" s="66"/>
      <c r="Y301" s="66"/>
      <c r="Z301" s="66"/>
    </row>
    <row r="302">
      <c r="A302" s="65"/>
      <c r="B302" s="65"/>
      <c r="C302" s="65"/>
      <c r="D302" s="65"/>
      <c r="E302" s="65"/>
      <c r="F302" s="65"/>
      <c r="G302" s="65"/>
      <c r="H302" s="65"/>
      <c r="I302" s="65"/>
      <c r="J302" s="66"/>
      <c r="M302" s="30"/>
      <c r="N302" s="30"/>
      <c r="O302" s="66"/>
      <c r="P302" s="66"/>
      <c r="Q302" s="66"/>
      <c r="R302" s="66"/>
      <c r="S302" s="66"/>
      <c r="T302" s="66"/>
      <c r="U302" s="66"/>
      <c r="V302" s="66"/>
      <c r="W302" s="66"/>
      <c r="X302" s="66"/>
      <c r="Y302" s="66"/>
      <c r="Z302" s="66"/>
    </row>
    <row r="303">
      <c r="A303" s="65"/>
      <c r="B303" s="65"/>
      <c r="C303" s="65"/>
      <c r="D303" s="65"/>
      <c r="E303" s="65"/>
      <c r="F303" s="65"/>
      <c r="G303" s="65"/>
      <c r="H303" s="65"/>
      <c r="I303" s="65"/>
      <c r="J303" s="66"/>
      <c r="M303" s="30"/>
      <c r="N303" s="30"/>
      <c r="O303" s="66"/>
      <c r="P303" s="66"/>
      <c r="Q303" s="66"/>
      <c r="R303" s="66"/>
      <c r="S303" s="66"/>
      <c r="T303" s="66"/>
      <c r="U303" s="66"/>
      <c r="V303" s="66"/>
      <c r="W303" s="66"/>
      <c r="X303" s="66"/>
      <c r="Y303" s="66"/>
      <c r="Z303" s="66"/>
    </row>
    <row r="304">
      <c r="A304" s="65"/>
      <c r="B304" s="65"/>
      <c r="C304" s="65"/>
      <c r="D304" s="65"/>
      <c r="E304" s="65"/>
      <c r="F304" s="65"/>
      <c r="G304" s="65"/>
      <c r="H304" s="65"/>
      <c r="I304" s="65"/>
      <c r="J304" s="66"/>
      <c r="M304" s="30"/>
      <c r="N304" s="30"/>
      <c r="O304" s="66"/>
      <c r="P304" s="66"/>
      <c r="Q304" s="66"/>
      <c r="R304" s="66"/>
      <c r="S304" s="66"/>
      <c r="T304" s="66"/>
      <c r="U304" s="66"/>
      <c r="V304" s="66"/>
      <c r="W304" s="66"/>
      <c r="X304" s="66"/>
      <c r="Y304" s="66"/>
      <c r="Z304" s="66"/>
    </row>
    <row r="305">
      <c r="A305" s="65"/>
      <c r="B305" s="65"/>
      <c r="C305" s="65"/>
      <c r="D305" s="65"/>
      <c r="E305" s="65"/>
      <c r="F305" s="65"/>
      <c r="G305" s="65"/>
      <c r="H305" s="65"/>
      <c r="I305" s="65"/>
      <c r="J305" s="66"/>
      <c r="M305" s="30"/>
      <c r="N305" s="30"/>
      <c r="O305" s="66"/>
      <c r="P305" s="66"/>
      <c r="Q305" s="66"/>
      <c r="R305" s="66"/>
      <c r="S305" s="66"/>
      <c r="T305" s="66"/>
      <c r="U305" s="66"/>
      <c r="V305" s="66"/>
      <c r="W305" s="66"/>
      <c r="X305" s="66"/>
      <c r="Y305" s="66"/>
      <c r="Z305" s="66"/>
    </row>
    <row r="306">
      <c r="A306" s="65"/>
      <c r="B306" s="65"/>
      <c r="C306" s="65"/>
      <c r="D306" s="65"/>
      <c r="E306" s="65"/>
      <c r="F306" s="65"/>
      <c r="G306" s="65"/>
      <c r="H306" s="65"/>
      <c r="I306" s="65"/>
      <c r="J306" s="66"/>
      <c r="M306" s="30"/>
      <c r="N306" s="30"/>
      <c r="O306" s="66"/>
      <c r="P306" s="66"/>
      <c r="Q306" s="66"/>
      <c r="R306" s="66"/>
      <c r="S306" s="66"/>
      <c r="T306" s="66"/>
      <c r="U306" s="66"/>
      <c r="V306" s="66"/>
      <c r="W306" s="66"/>
      <c r="X306" s="66"/>
      <c r="Y306" s="66"/>
      <c r="Z306" s="66"/>
    </row>
    <row r="307">
      <c r="A307" s="65"/>
      <c r="B307" s="65"/>
      <c r="C307" s="65"/>
      <c r="D307" s="65"/>
      <c r="E307" s="65"/>
      <c r="F307" s="65"/>
      <c r="G307" s="65"/>
      <c r="H307" s="65"/>
      <c r="I307" s="65"/>
      <c r="J307" s="66"/>
      <c r="M307" s="30"/>
      <c r="N307" s="30"/>
      <c r="O307" s="66"/>
      <c r="P307" s="66"/>
      <c r="Q307" s="66"/>
      <c r="R307" s="66"/>
      <c r="S307" s="66"/>
      <c r="T307" s="66"/>
      <c r="U307" s="66"/>
      <c r="V307" s="66"/>
      <c r="W307" s="66"/>
      <c r="X307" s="66"/>
      <c r="Y307" s="66"/>
      <c r="Z307" s="66"/>
    </row>
    <row r="308">
      <c r="A308" s="65"/>
      <c r="B308" s="65"/>
      <c r="C308" s="65"/>
      <c r="D308" s="65"/>
      <c r="E308" s="65"/>
      <c r="F308" s="65"/>
      <c r="G308" s="65"/>
      <c r="H308" s="65"/>
      <c r="I308" s="65"/>
      <c r="J308" s="66"/>
      <c r="M308" s="30"/>
      <c r="N308" s="30"/>
      <c r="O308" s="66"/>
      <c r="P308" s="66"/>
      <c r="Q308" s="66"/>
      <c r="R308" s="66"/>
      <c r="S308" s="66"/>
      <c r="T308" s="66"/>
      <c r="U308" s="66"/>
      <c r="V308" s="66"/>
      <c r="W308" s="66"/>
      <c r="X308" s="66"/>
      <c r="Y308" s="66"/>
      <c r="Z308" s="66"/>
    </row>
    <row r="309">
      <c r="A309" s="65"/>
      <c r="B309" s="65"/>
      <c r="C309" s="65"/>
      <c r="D309" s="65"/>
      <c r="E309" s="65"/>
      <c r="F309" s="65"/>
      <c r="G309" s="65"/>
      <c r="H309" s="65"/>
      <c r="I309" s="65"/>
      <c r="J309" s="66"/>
      <c r="M309" s="30"/>
      <c r="N309" s="30"/>
      <c r="O309" s="66"/>
      <c r="P309" s="66"/>
      <c r="Q309" s="66"/>
      <c r="R309" s="66"/>
      <c r="S309" s="66"/>
      <c r="T309" s="66"/>
      <c r="U309" s="66"/>
      <c r="V309" s="66"/>
      <c r="W309" s="66"/>
      <c r="X309" s="66"/>
      <c r="Y309" s="66"/>
      <c r="Z309" s="66"/>
    </row>
    <row r="310">
      <c r="A310" s="65"/>
      <c r="B310" s="65"/>
      <c r="C310" s="65"/>
      <c r="D310" s="65"/>
      <c r="E310" s="65"/>
      <c r="F310" s="65"/>
      <c r="G310" s="65"/>
      <c r="H310" s="65"/>
      <c r="I310" s="65"/>
      <c r="J310" s="66"/>
      <c r="M310" s="30"/>
      <c r="N310" s="30"/>
      <c r="O310" s="66"/>
      <c r="P310" s="66"/>
      <c r="Q310" s="66"/>
      <c r="R310" s="66"/>
      <c r="S310" s="66"/>
      <c r="T310" s="66"/>
      <c r="U310" s="66"/>
      <c r="V310" s="66"/>
      <c r="W310" s="66"/>
      <c r="X310" s="66"/>
      <c r="Y310" s="66"/>
      <c r="Z310" s="66"/>
    </row>
    <row r="311">
      <c r="A311" s="65"/>
      <c r="B311" s="65"/>
      <c r="C311" s="65"/>
      <c r="D311" s="65"/>
      <c r="E311" s="65"/>
      <c r="F311" s="65"/>
      <c r="G311" s="65"/>
      <c r="H311" s="65"/>
      <c r="I311" s="65"/>
      <c r="J311" s="66"/>
      <c r="M311" s="30"/>
      <c r="N311" s="30"/>
      <c r="O311" s="66"/>
      <c r="P311" s="66"/>
      <c r="Q311" s="66"/>
      <c r="R311" s="66"/>
      <c r="S311" s="66"/>
      <c r="T311" s="66"/>
      <c r="U311" s="66"/>
      <c r="V311" s="66"/>
      <c r="W311" s="66"/>
      <c r="X311" s="66"/>
      <c r="Y311" s="66"/>
      <c r="Z311" s="66"/>
    </row>
    <row r="312">
      <c r="A312" s="65"/>
      <c r="B312" s="65"/>
      <c r="C312" s="65"/>
      <c r="D312" s="65"/>
      <c r="E312" s="65"/>
      <c r="F312" s="65"/>
      <c r="G312" s="65"/>
      <c r="H312" s="65"/>
      <c r="I312" s="65"/>
      <c r="J312" s="66"/>
      <c r="M312" s="30"/>
      <c r="N312" s="30"/>
      <c r="O312" s="66"/>
      <c r="P312" s="66"/>
      <c r="Q312" s="66"/>
      <c r="R312" s="66"/>
      <c r="S312" s="66"/>
      <c r="T312" s="66"/>
      <c r="U312" s="66"/>
      <c r="V312" s="66"/>
      <c r="W312" s="66"/>
      <c r="X312" s="66"/>
      <c r="Y312" s="66"/>
      <c r="Z312" s="66"/>
    </row>
    <row r="313">
      <c r="A313" s="65"/>
      <c r="B313" s="65"/>
      <c r="C313" s="65"/>
      <c r="D313" s="65"/>
      <c r="E313" s="65"/>
      <c r="F313" s="65"/>
      <c r="G313" s="65"/>
      <c r="H313" s="65"/>
      <c r="I313" s="65"/>
      <c r="J313" s="66"/>
      <c r="M313" s="30"/>
      <c r="N313" s="30"/>
      <c r="O313" s="66"/>
      <c r="P313" s="66"/>
      <c r="Q313" s="66"/>
      <c r="R313" s="66"/>
      <c r="S313" s="66"/>
      <c r="T313" s="66"/>
      <c r="U313" s="66"/>
      <c r="V313" s="66"/>
      <c r="W313" s="66"/>
      <c r="X313" s="66"/>
      <c r="Y313" s="66"/>
      <c r="Z313" s="66"/>
    </row>
    <row r="314">
      <c r="A314" s="65"/>
      <c r="B314" s="65"/>
      <c r="C314" s="65"/>
      <c r="D314" s="65"/>
      <c r="E314" s="65"/>
      <c r="F314" s="65"/>
      <c r="G314" s="65"/>
      <c r="H314" s="65"/>
      <c r="I314" s="65"/>
      <c r="J314" s="66"/>
      <c r="M314" s="30"/>
      <c r="N314" s="30"/>
      <c r="O314" s="66"/>
      <c r="P314" s="66"/>
      <c r="Q314" s="66"/>
      <c r="R314" s="66"/>
      <c r="S314" s="66"/>
      <c r="T314" s="66"/>
      <c r="U314" s="66"/>
      <c r="V314" s="66"/>
      <c r="W314" s="66"/>
      <c r="X314" s="66"/>
      <c r="Y314" s="66"/>
      <c r="Z314" s="66"/>
    </row>
    <row r="315">
      <c r="A315" s="65"/>
      <c r="B315" s="65"/>
      <c r="C315" s="65"/>
      <c r="D315" s="65"/>
      <c r="E315" s="65"/>
      <c r="F315" s="65"/>
      <c r="G315" s="65"/>
      <c r="H315" s="65"/>
      <c r="I315" s="65"/>
      <c r="J315" s="66"/>
      <c r="M315" s="30"/>
      <c r="N315" s="30"/>
      <c r="O315" s="66"/>
      <c r="P315" s="66"/>
      <c r="Q315" s="66"/>
      <c r="R315" s="66"/>
      <c r="S315" s="66"/>
      <c r="T315" s="66"/>
      <c r="U315" s="66"/>
      <c r="V315" s="66"/>
      <c r="W315" s="66"/>
      <c r="X315" s="66"/>
      <c r="Y315" s="66"/>
      <c r="Z315" s="66"/>
    </row>
    <row r="316">
      <c r="A316" s="65"/>
      <c r="B316" s="65"/>
      <c r="C316" s="65"/>
      <c r="D316" s="65"/>
      <c r="E316" s="65"/>
      <c r="F316" s="65"/>
      <c r="G316" s="65"/>
      <c r="H316" s="65"/>
      <c r="I316" s="65"/>
      <c r="J316" s="66"/>
      <c r="M316" s="30"/>
      <c r="N316" s="30"/>
      <c r="O316" s="66"/>
      <c r="P316" s="66"/>
      <c r="Q316" s="66"/>
      <c r="R316" s="66"/>
      <c r="S316" s="66"/>
      <c r="T316" s="66"/>
      <c r="U316" s="66"/>
      <c r="V316" s="66"/>
      <c r="W316" s="66"/>
      <c r="X316" s="66"/>
      <c r="Y316" s="66"/>
      <c r="Z316" s="66"/>
    </row>
    <row r="317">
      <c r="A317" s="65"/>
      <c r="B317" s="65"/>
      <c r="C317" s="65"/>
      <c r="D317" s="65"/>
      <c r="E317" s="65"/>
      <c r="F317" s="65"/>
      <c r="G317" s="65"/>
      <c r="H317" s="65"/>
      <c r="I317" s="65"/>
      <c r="J317" s="66"/>
      <c r="M317" s="30"/>
      <c r="N317" s="30"/>
      <c r="O317" s="66"/>
      <c r="P317" s="66"/>
      <c r="Q317" s="66"/>
      <c r="R317" s="66"/>
      <c r="S317" s="66"/>
      <c r="T317" s="66"/>
      <c r="U317" s="66"/>
      <c r="V317" s="66"/>
      <c r="W317" s="66"/>
      <c r="X317" s="66"/>
      <c r="Y317" s="66"/>
      <c r="Z317" s="66"/>
    </row>
    <row r="318">
      <c r="A318" s="65"/>
      <c r="B318" s="65"/>
      <c r="C318" s="65"/>
      <c r="D318" s="65"/>
      <c r="E318" s="65"/>
      <c r="F318" s="65"/>
      <c r="G318" s="65"/>
      <c r="H318" s="65"/>
      <c r="I318" s="65"/>
      <c r="J318" s="66"/>
      <c r="M318" s="30"/>
      <c r="N318" s="30"/>
      <c r="O318" s="66"/>
      <c r="P318" s="66"/>
      <c r="Q318" s="66"/>
      <c r="R318" s="66"/>
      <c r="S318" s="66"/>
      <c r="T318" s="66"/>
      <c r="U318" s="66"/>
      <c r="V318" s="66"/>
      <c r="W318" s="66"/>
      <c r="X318" s="66"/>
      <c r="Y318" s="66"/>
      <c r="Z318" s="66"/>
    </row>
    <row r="319">
      <c r="A319" s="65"/>
      <c r="B319" s="65"/>
      <c r="C319" s="65"/>
      <c r="D319" s="65"/>
      <c r="E319" s="65"/>
      <c r="F319" s="65"/>
      <c r="G319" s="65"/>
      <c r="H319" s="65"/>
      <c r="I319" s="65"/>
      <c r="J319" s="66"/>
      <c r="M319" s="30"/>
      <c r="N319" s="30"/>
      <c r="O319" s="66"/>
      <c r="P319" s="66"/>
      <c r="Q319" s="66"/>
      <c r="R319" s="66"/>
      <c r="S319" s="66"/>
      <c r="T319" s="66"/>
      <c r="U319" s="66"/>
      <c r="V319" s="66"/>
      <c r="W319" s="66"/>
      <c r="X319" s="66"/>
      <c r="Y319" s="66"/>
      <c r="Z319" s="66"/>
    </row>
    <row r="320">
      <c r="A320" s="65"/>
      <c r="B320" s="65"/>
      <c r="C320" s="65"/>
      <c r="D320" s="65"/>
      <c r="E320" s="65"/>
      <c r="F320" s="65"/>
      <c r="G320" s="65"/>
      <c r="H320" s="65"/>
      <c r="I320" s="65"/>
      <c r="J320" s="66"/>
      <c r="M320" s="30"/>
      <c r="N320" s="30"/>
      <c r="O320" s="66"/>
      <c r="P320" s="66"/>
      <c r="Q320" s="66"/>
      <c r="R320" s="66"/>
      <c r="S320" s="66"/>
      <c r="T320" s="66"/>
      <c r="U320" s="66"/>
      <c r="V320" s="66"/>
      <c r="W320" s="66"/>
      <c r="X320" s="66"/>
      <c r="Y320" s="66"/>
      <c r="Z320" s="66"/>
    </row>
    <row r="321">
      <c r="A321" s="65"/>
      <c r="B321" s="65"/>
      <c r="C321" s="65"/>
      <c r="D321" s="65"/>
      <c r="E321" s="65"/>
      <c r="F321" s="65"/>
      <c r="G321" s="65"/>
      <c r="H321" s="65"/>
      <c r="I321" s="65"/>
      <c r="J321" s="66"/>
      <c r="M321" s="30"/>
      <c r="N321" s="30"/>
      <c r="O321" s="66"/>
      <c r="P321" s="66"/>
      <c r="Q321" s="66"/>
      <c r="R321" s="66"/>
      <c r="S321" s="66"/>
      <c r="T321" s="66"/>
      <c r="U321" s="66"/>
      <c r="V321" s="66"/>
      <c r="W321" s="66"/>
      <c r="X321" s="66"/>
      <c r="Y321" s="66"/>
      <c r="Z321" s="66"/>
    </row>
    <row r="322">
      <c r="A322" s="65"/>
      <c r="B322" s="65"/>
      <c r="C322" s="65"/>
      <c r="D322" s="65"/>
      <c r="E322" s="65"/>
      <c r="F322" s="65"/>
      <c r="G322" s="65"/>
      <c r="H322" s="65"/>
      <c r="I322" s="65"/>
      <c r="J322" s="66"/>
      <c r="M322" s="30"/>
      <c r="N322" s="30"/>
      <c r="O322" s="66"/>
      <c r="P322" s="66"/>
      <c r="Q322" s="66"/>
      <c r="R322" s="66"/>
      <c r="S322" s="66"/>
      <c r="T322" s="66"/>
      <c r="U322" s="66"/>
      <c r="V322" s="66"/>
      <c r="W322" s="66"/>
      <c r="X322" s="66"/>
      <c r="Y322" s="66"/>
      <c r="Z322" s="66"/>
    </row>
    <row r="323">
      <c r="A323" s="65"/>
      <c r="B323" s="65"/>
      <c r="C323" s="65"/>
      <c r="D323" s="65"/>
      <c r="E323" s="65"/>
      <c r="F323" s="65"/>
      <c r="G323" s="65"/>
      <c r="H323" s="65"/>
      <c r="I323" s="65"/>
      <c r="J323" s="66"/>
      <c r="M323" s="30"/>
      <c r="N323" s="30"/>
      <c r="O323" s="66"/>
      <c r="P323" s="66"/>
      <c r="Q323" s="66"/>
      <c r="R323" s="66"/>
      <c r="S323" s="66"/>
      <c r="T323" s="66"/>
      <c r="U323" s="66"/>
      <c r="V323" s="66"/>
      <c r="W323" s="66"/>
      <c r="X323" s="66"/>
      <c r="Y323" s="66"/>
      <c r="Z323" s="66"/>
    </row>
    <row r="324">
      <c r="A324" s="65"/>
      <c r="B324" s="65"/>
      <c r="C324" s="65"/>
      <c r="D324" s="65"/>
      <c r="E324" s="65"/>
      <c r="F324" s="65"/>
      <c r="G324" s="65"/>
      <c r="H324" s="65"/>
      <c r="I324" s="65"/>
      <c r="J324" s="66"/>
      <c r="M324" s="30"/>
      <c r="N324" s="30"/>
      <c r="O324" s="66"/>
      <c r="P324" s="66"/>
      <c r="Q324" s="66"/>
      <c r="R324" s="66"/>
      <c r="S324" s="66"/>
      <c r="T324" s="66"/>
      <c r="U324" s="66"/>
      <c r="V324" s="66"/>
      <c r="W324" s="66"/>
      <c r="X324" s="66"/>
      <c r="Y324" s="66"/>
      <c r="Z324" s="66"/>
    </row>
    <row r="325">
      <c r="A325" s="65"/>
      <c r="B325" s="65"/>
      <c r="C325" s="65"/>
      <c r="D325" s="65"/>
      <c r="E325" s="65"/>
      <c r="F325" s="65"/>
      <c r="G325" s="65"/>
      <c r="H325" s="65"/>
      <c r="I325" s="65"/>
      <c r="J325" s="66"/>
      <c r="M325" s="30"/>
      <c r="N325" s="30"/>
      <c r="O325" s="66"/>
      <c r="P325" s="66"/>
      <c r="Q325" s="66"/>
      <c r="R325" s="66"/>
      <c r="S325" s="66"/>
      <c r="T325" s="66"/>
      <c r="U325" s="66"/>
      <c r="V325" s="66"/>
      <c r="W325" s="66"/>
      <c r="X325" s="66"/>
      <c r="Y325" s="66"/>
      <c r="Z325" s="66"/>
    </row>
    <row r="326">
      <c r="A326" s="65"/>
      <c r="B326" s="65"/>
      <c r="C326" s="65"/>
      <c r="D326" s="65"/>
      <c r="E326" s="65"/>
      <c r="F326" s="65"/>
      <c r="G326" s="65"/>
      <c r="H326" s="65"/>
      <c r="I326" s="65"/>
      <c r="J326" s="66"/>
      <c r="M326" s="30"/>
      <c r="N326" s="30"/>
      <c r="O326" s="66"/>
      <c r="P326" s="66"/>
      <c r="Q326" s="66"/>
      <c r="R326" s="66"/>
      <c r="S326" s="66"/>
      <c r="T326" s="66"/>
      <c r="U326" s="66"/>
      <c r="V326" s="66"/>
      <c r="W326" s="66"/>
      <c r="X326" s="66"/>
      <c r="Y326" s="66"/>
      <c r="Z326" s="66"/>
    </row>
    <row r="327">
      <c r="A327" s="65"/>
      <c r="B327" s="65"/>
      <c r="C327" s="65"/>
      <c r="D327" s="65"/>
      <c r="E327" s="65"/>
      <c r="F327" s="65"/>
      <c r="G327" s="65"/>
      <c r="H327" s="65"/>
      <c r="I327" s="65"/>
      <c r="J327" s="66"/>
      <c r="M327" s="30"/>
      <c r="N327" s="30"/>
      <c r="O327" s="66"/>
      <c r="P327" s="66"/>
      <c r="Q327" s="66"/>
      <c r="R327" s="66"/>
      <c r="S327" s="66"/>
      <c r="T327" s="66"/>
      <c r="U327" s="66"/>
      <c r="V327" s="66"/>
      <c r="W327" s="66"/>
      <c r="X327" s="66"/>
      <c r="Y327" s="66"/>
      <c r="Z327" s="66"/>
    </row>
    <row r="328">
      <c r="A328" s="65"/>
      <c r="B328" s="65"/>
      <c r="C328" s="65"/>
      <c r="D328" s="65"/>
      <c r="E328" s="65"/>
      <c r="F328" s="65"/>
      <c r="G328" s="65"/>
      <c r="H328" s="65"/>
      <c r="I328" s="65"/>
      <c r="J328" s="66"/>
      <c r="M328" s="30"/>
      <c r="N328" s="30"/>
      <c r="O328" s="66"/>
      <c r="P328" s="66"/>
      <c r="Q328" s="66"/>
      <c r="R328" s="66"/>
      <c r="S328" s="66"/>
      <c r="T328" s="66"/>
      <c r="U328" s="66"/>
      <c r="V328" s="66"/>
      <c r="W328" s="66"/>
      <c r="X328" s="66"/>
      <c r="Y328" s="66"/>
      <c r="Z328" s="66"/>
    </row>
    <row r="329">
      <c r="A329" s="65"/>
      <c r="B329" s="65"/>
      <c r="C329" s="65"/>
      <c r="D329" s="65"/>
      <c r="E329" s="65"/>
      <c r="F329" s="65"/>
      <c r="G329" s="65"/>
      <c r="H329" s="65"/>
      <c r="I329" s="65"/>
      <c r="J329" s="66"/>
      <c r="M329" s="30"/>
      <c r="N329" s="30"/>
      <c r="O329" s="66"/>
      <c r="P329" s="66"/>
      <c r="Q329" s="66"/>
      <c r="R329" s="66"/>
      <c r="S329" s="66"/>
      <c r="T329" s="66"/>
      <c r="U329" s="66"/>
      <c r="V329" s="66"/>
      <c r="W329" s="66"/>
      <c r="X329" s="66"/>
      <c r="Y329" s="66"/>
      <c r="Z329" s="66"/>
    </row>
    <row r="330">
      <c r="A330" s="65"/>
      <c r="B330" s="65"/>
      <c r="C330" s="65"/>
      <c r="D330" s="65"/>
      <c r="E330" s="65"/>
      <c r="F330" s="65"/>
      <c r="G330" s="65"/>
      <c r="H330" s="65"/>
      <c r="I330" s="65"/>
      <c r="J330" s="66"/>
      <c r="M330" s="30"/>
      <c r="N330" s="30"/>
      <c r="O330" s="66"/>
      <c r="P330" s="66"/>
      <c r="Q330" s="66"/>
      <c r="R330" s="66"/>
      <c r="S330" s="66"/>
      <c r="T330" s="66"/>
      <c r="U330" s="66"/>
      <c r="V330" s="66"/>
      <c r="W330" s="66"/>
      <c r="X330" s="66"/>
      <c r="Y330" s="66"/>
      <c r="Z330" s="66"/>
    </row>
    <row r="331">
      <c r="A331" s="65"/>
      <c r="B331" s="65"/>
      <c r="C331" s="65"/>
      <c r="D331" s="65"/>
      <c r="E331" s="65"/>
      <c r="F331" s="65"/>
      <c r="G331" s="65"/>
      <c r="H331" s="65"/>
      <c r="I331" s="65"/>
      <c r="J331" s="66"/>
      <c r="M331" s="30"/>
      <c r="N331" s="30"/>
      <c r="O331" s="66"/>
      <c r="P331" s="66"/>
      <c r="Q331" s="66"/>
      <c r="R331" s="66"/>
      <c r="S331" s="66"/>
      <c r="T331" s="66"/>
      <c r="U331" s="66"/>
      <c r="V331" s="66"/>
      <c r="W331" s="66"/>
      <c r="X331" s="66"/>
      <c r="Y331" s="66"/>
      <c r="Z331" s="66"/>
    </row>
    <row r="332">
      <c r="A332" s="65"/>
      <c r="B332" s="65"/>
      <c r="C332" s="65"/>
      <c r="D332" s="65"/>
      <c r="E332" s="65"/>
      <c r="F332" s="65"/>
      <c r="G332" s="65"/>
      <c r="H332" s="65"/>
      <c r="I332" s="65"/>
      <c r="J332" s="66"/>
      <c r="M332" s="30"/>
      <c r="N332" s="30"/>
      <c r="O332" s="66"/>
      <c r="P332" s="66"/>
      <c r="Q332" s="66"/>
      <c r="R332" s="66"/>
      <c r="S332" s="66"/>
      <c r="T332" s="66"/>
      <c r="U332" s="66"/>
      <c r="V332" s="66"/>
      <c r="W332" s="66"/>
      <c r="X332" s="66"/>
      <c r="Y332" s="66"/>
      <c r="Z332" s="66"/>
    </row>
    <row r="333">
      <c r="A333" s="65"/>
      <c r="B333" s="65"/>
      <c r="C333" s="65"/>
      <c r="D333" s="65"/>
      <c r="E333" s="65"/>
      <c r="F333" s="65"/>
      <c r="G333" s="65"/>
      <c r="H333" s="65"/>
      <c r="I333" s="65"/>
      <c r="J333" s="66"/>
      <c r="M333" s="30"/>
      <c r="N333" s="30"/>
      <c r="O333" s="66"/>
      <c r="P333" s="66"/>
      <c r="Q333" s="66"/>
      <c r="R333" s="66"/>
      <c r="S333" s="66"/>
      <c r="T333" s="66"/>
      <c r="U333" s="66"/>
      <c r="V333" s="66"/>
      <c r="W333" s="66"/>
      <c r="X333" s="66"/>
      <c r="Y333" s="66"/>
      <c r="Z333" s="66"/>
    </row>
    <row r="334">
      <c r="A334" s="65"/>
      <c r="B334" s="65"/>
      <c r="C334" s="65"/>
      <c r="D334" s="65"/>
      <c r="E334" s="65"/>
      <c r="F334" s="65"/>
      <c r="G334" s="65"/>
      <c r="H334" s="65"/>
      <c r="I334" s="65"/>
      <c r="J334" s="66"/>
      <c r="M334" s="30"/>
      <c r="N334" s="30"/>
      <c r="O334" s="66"/>
      <c r="P334" s="66"/>
      <c r="Q334" s="66"/>
      <c r="R334" s="66"/>
      <c r="S334" s="66"/>
      <c r="T334" s="66"/>
      <c r="U334" s="66"/>
      <c r="V334" s="66"/>
      <c r="W334" s="66"/>
      <c r="X334" s="66"/>
      <c r="Y334" s="66"/>
      <c r="Z334" s="66"/>
    </row>
    <row r="335">
      <c r="A335" s="65"/>
      <c r="B335" s="65"/>
      <c r="C335" s="65"/>
      <c r="D335" s="65"/>
      <c r="E335" s="65"/>
      <c r="F335" s="65"/>
      <c r="G335" s="65"/>
      <c r="H335" s="65"/>
      <c r="I335" s="65"/>
      <c r="J335" s="66"/>
      <c r="M335" s="30"/>
      <c r="N335" s="30"/>
      <c r="O335" s="66"/>
      <c r="P335" s="66"/>
      <c r="Q335" s="66"/>
      <c r="R335" s="66"/>
      <c r="S335" s="66"/>
      <c r="T335" s="66"/>
      <c r="U335" s="66"/>
      <c r="V335" s="66"/>
      <c r="W335" s="66"/>
      <c r="X335" s="66"/>
      <c r="Y335" s="66"/>
      <c r="Z335" s="66"/>
    </row>
    <row r="336">
      <c r="A336" s="65"/>
      <c r="B336" s="65"/>
      <c r="C336" s="65"/>
      <c r="D336" s="65"/>
      <c r="E336" s="65"/>
      <c r="F336" s="65"/>
      <c r="G336" s="65"/>
      <c r="H336" s="65"/>
      <c r="I336" s="65"/>
      <c r="J336" s="66"/>
      <c r="M336" s="30"/>
      <c r="N336" s="30"/>
      <c r="O336" s="66"/>
      <c r="P336" s="66"/>
      <c r="Q336" s="66"/>
      <c r="R336" s="66"/>
      <c r="S336" s="66"/>
      <c r="T336" s="66"/>
      <c r="U336" s="66"/>
      <c r="V336" s="66"/>
      <c r="W336" s="66"/>
      <c r="X336" s="66"/>
      <c r="Y336" s="66"/>
      <c r="Z336" s="66"/>
    </row>
    <row r="337">
      <c r="A337" s="65"/>
      <c r="B337" s="65"/>
      <c r="C337" s="65"/>
      <c r="D337" s="65"/>
      <c r="E337" s="65"/>
      <c r="F337" s="65"/>
      <c r="G337" s="65"/>
      <c r="H337" s="65"/>
      <c r="I337" s="65"/>
      <c r="J337" s="66"/>
      <c r="M337" s="30"/>
      <c r="N337" s="30"/>
      <c r="O337" s="66"/>
      <c r="P337" s="66"/>
      <c r="Q337" s="66"/>
      <c r="R337" s="66"/>
      <c r="S337" s="66"/>
      <c r="T337" s="66"/>
      <c r="U337" s="66"/>
      <c r="V337" s="66"/>
      <c r="W337" s="66"/>
      <c r="X337" s="66"/>
      <c r="Y337" s="66"/>
      <c r="Z337" s="66"/>
    </row>
    <row r="338">
      <c r="A338" s="65"/>
      <c r="B338" s="65"/>
      <c r="C338" s="65"/>
      <c r="D338" s="65"/>
      <c r="E338" s="65"/>
      <c r="F338" s="65"/>
      <c r="G338" s="65"/>
      <c r="H338" s="65"/>
      <c r="I338" s="65"/>
      <c r="J338" s="66"/>
      <c r="M338" s="30"/>
      <c r="N338" s="30"/>
      <c r="O338" s="66"/>
      <c r="P338" s="66"/>
      <c r="Q338" s="66"/>
      <c r="R338" s="66"/>
      <c r="S338" s="66"/>
      <c r="T338" s="66"/>
      <c r="U338" s="66"/>
      <c r="V338" s="66"/>
      <c r="W338" s="66"/>
      <c r="X338" s="66"/>
      <c r="Y338" s="66"/>
      <c r="Z338" s="66"/>
    </row>
    <row r="339">
      <c r="A339" s="65"/>
      <c r="B339" s="65"/>
      <c r="C339" s="65"/>
      <c r="D339" s="65"/>
      <c r="E339" s="65"/>
      <c r="F339" s="65"/>
      <c r="G339" s="65"/>
      <c r="H339" s="65"/>
      <c r="I339" s="65"/>
      <c r="J339" s="66"/>
      <c r="M339" s="30"/>
      <c r="N339" s="30"/>
      <c r="O339" s="66"/>
      <c r="P339" s="66"/>
      <c r="Q339" s="66"/>
      <c r="R339" s="66"/>
      <c r="S339" s="66"/>
      <c r="T339" s="66"/>
      <c r="U339" s="66"/>
      <c r="V339" s="66"/>
      <c r="W339" s="66"/>
      <c r="X339" s="66"/>
      <c r="Y339" s="66"/>
      <c r="Z339" s="66"/>
    </row>
    <row r="340">
      <c r="A340" s="65"/>
      <c r="B340" s="65"/>
      <c r="C340" s="65"/>
      <c r="D340" s="65"/>
      <c r="E340" s="65"/>
      <c r="F340" s="65"/>
      <c r="G340" s="65"/>
      <c r="H340" s="65"/>
      <c r="I340" s="65"/>
      <c r="J340" s="66"/>
      <c r="M340" s="30"/>
      <c r="N340" s="30"/>
      <c r="O340" s="66"/>
      <c r="P340" s="66"/>
      <c r="Q340" s="66"/>
      <c r="R340" s="66"/>
      <c r="S340" s="66"/>
      <c r="T340" s="66"/>
      <c r="U340" s="66"/>
      <c r="V340" s="66"/>
      <c r="W340" s="66"/>
      <c r="X340" s="66"/>
      <c r="Y340" s="66"/>
      <c r="Z340" s="66"/>
    </row>
    <row r="341">
      <c r="A341" s="65"/>
      <c r="B341" s="65"/>
      <c r="C341" s="65"/>
      <c r="D341" s="65"/>
      <c r="E341" s="65"/>
      <c r="F341" s="65"/>
      <c r="G341" s="65"/>
      <c r="H341" s="65"/>
      <c r="I341" s="65"/>
      <c r="J341" s="66"/>
      <c r="M341" s="30"/>
      <c r="N341" s="30"/>
      <c r="O341" s="66"/>
      <c r="P341" s="66"/>
      <c r="Q341" s="66"/>
      <c r="R341" s="66"/>
      <c r="S341" s="66"/>
      <c r="T341" s="66"/>
      <c r="U341" s="66"/>
      <c r="V341" s="66"/>
      <c r="W341" s="66"/>
      <c r="X341" s="66"/>
      <c r="Y341" s="66"/>
      <c r="Z341" s="66"/>
    </row>
    <row r="342">
      <c r="A342" s="65"/>
      <c r="B342" s="65"/>
      <c r="C342" s="65"/>
      <c r="D342" s="65"/>
      <c r="E342" s="65"/>
      <c r="F342" s="65"/>
      <c r="G342" s="65"/>
      <c r="H342" s="65"/>
      <c r="I342" s="65"/>
      <c r="J342" s="66"/>
      <c r="M342" s="30"/>
      <c r="N342" s="30"/>
      <c r="O342" s="66"/>
      <c r="P342" s="66"/>
      <c r="Q342" s="66"/>
      <c r="R342" s="66"/>
      <c r="S342" s="66"/>
      <c r="T342" s="66"/>
      <c r="U342" s="66"/>
      <c r="V342" s="66"/>
      <c r="W342" s="66"/>
      <c r="X342" s="66"/>
      <c r="Y342" s="66"/>
      <c r="Z342" s="66"/>
    </row>
    <row r="343">
      <c r="A343" s="65"/>
      <c r="B343" s="65"/>
      <c r="C343" s="65"/>
      <c r="D343" s="65"/>
      <c r="E343" s="65"/>
      <c r="F343" s="65"/>
      <c r="G343" s="65"/>
      <c r="H343" s="65"/>
      <c r="I343" s="65"/>
      <c r="J343" s="66"/>
      <c r="M343" s="30"/>
      <c r="N343" s="30"/>
      <c r="O343" s="66"/>
      <c r="P343" s="66"/>
      <c r="Q343" s="66"/>
      <c r="R343" s="66"/>
      <c r="S343" s="66"/>
      <c r="T343" s="66"/>
      <c r="U343" s="66"/>
      <c r="V343" s="66"/>
      <c r="W343" s="66"/>
      <c r="X343" s="66"/>
      <c r="Y343" s="66"/>
      <c r="Z343" s="66"/>
    </row>
    <row r="344">
      <c r="A344" s="65"/>
      <c r="B344" s="65"/>
      <c r="C344" s="65"/>
      <c r="D344" s="65"/>
      <c r="E344" s="65"/>
      <c r="F344" s="65"/>
      <c r="G344" s="65"/>
      <c r="H344" s="65"/>
      <c r="I344" s="65"/>
      <c r="J344" s="66"/>
      <c r="M344" s="30"/>
      <c r="N344" s="30"/>
      <c r="O344" s="66"/>
      <c r="P344" s="66"/>
      <c r="Q344" s="66"/>
      <c r="R344" s="66"/>
      <c r="S344" s="66"/>
      <c r="T344" s="66"/>
      <c r="U344" s="66"/>
      <c r="V344" s="66"/>
      <c r="W344" s="66"/>
      <c r="X344" s="66"/>
      <c r="Y344" s="66"/>
      <c r="Z344" s="66"/>
    </row>
    <row r="345">
      <c r="A345" s="65"/>
      <c r="B345" s="65"/>
      <c r="C345" s="65"/>
      <c r="D345" s="65"/>
      <c r="E345" s="65"/>
      <c r="F345" s="65"/>
      <c r="G345" s="65"/>
      <c r="H345" s="65"/>
      <c r="I345" s="65"/>
      <c r="J345" s="66"/>
      <c r="M345" s="30"/>
      <c r="N345" s="30"/>
      <c r="O345" s="66"/>
      <c r="P345" s="66"/>
      <c r="Q345" s="66"/>
      <c r="R345" s="66"/>
      <c r="S345" s="66"/>
      <c r="T345" s="66"/>
      <c r="U345" s="66"/>
      <c r="V345" s="66"/>
      <c r="W345" s="66"/>
      <c r="X345" s="66"/>
      <c r="Y345" s="66"/>
      <c r="Z345" s="66"/>
    </row>
    <row r="346">
      <c r="A346" s="65"/>
      <c r="B346" s="65"/>
      <c r="C346" s="65"/>
      <c r="D346" s="65"/>
      <c r="E346" s="65"/>
      <c r="F346" s="65"/>
      <c r="G346" s="65"/>
      <c r="H346" s="65"/>
      <c r="I346" s="65"/>
      <c r="J346" s="66"/>
      <c r="M346" s="30"/>
      <c r="N346" s="30"/>
      <c r="O346" s="66"/>
      <c r="P346" s="66"/>
      <c r="Q346" s="66"/>
      <c r="R346" s="66"/>
      <c r="S346" s="66"/>
      <c r="T346" s="66"/>
      <c r="U346" s="66"/>
      <c r="V346" s="66"/>
      <c r="W346" s="66"/>
      <c r="X346" s="66"/>
      <c r="Y346" s="66"/>
      <c r="Z346" s="66"/>
    </row>
    <row r="347">
      <c r="A347" s="65"/>
      <c r="B347" s="65"/>
      <c r="C347" s="65"/>
      <c r="D347" s="65"/>
      <c r="E347" s="65"/>
      <c r="F347" s="65"/>
      <c r="G347" s="65"/>
      <c r="H347" s="65"/>
      <c r="I347" s="65"/>
      <c r="J347" s="66"/>
      <c r="M347" s="30"/>
      <c r="N347" s="30"/>
      <c r="O347" s="66"/>
      <c r="P347" s="66"/>
      <c r="Q347" s="66"/>
      <c r="R347" s="66"/>
      <c r="S347" s="66"/>
      <c r="T347" s="66"/>
      <c r="U347" s="66"/>
      <c r="V347" s="66"/>
      <c r="W347" s="66"/>
      <c r="X347" s="66"/>
      <c r="Y347" s="66"/>
      <c r="Z347" s="66"/>
    </row>
    <row r="348">
      <c r="A348" s="65"/>
      <c r="B348" s="65"/>
      <c r="C348" s="65"/>
      <c r="D348" s="65"/>
      <c r="E348" s="65"/>
      <c r="F348" s="65"/>
      <c r="G348" s="65"/>
      <c r="H348" s="65"/>
      <c r="I348" s="65"/>
      <c r="J348" s="66"/>
      <c r="M348" s="30"/>
      <c r="N348" s="30"/>
      <c r="O348" s="66"/>
      <c r="P348" s="66"/>
      <c r="Q348" s="66"/>
      <c r="R348" s="66"/>
      <c r="S348" s="66"/>
      <c r="T348" s="66"/>
      <c r="U348" s="66"/>
      <c r="V348" s="66"/>
      <c r="W348" s="66"/>
      <c r="X348" s="66"/>
      <c r="Y348" s="66"/>
      <c r="Z348" s="66"/>
    </row>
    <row r="349">
      <c r="A349" s="65"/>
      <c r="B349" s="65"/>
      <c r="C349" s="65"/>
      <c r="D349" s="65"/>
      <c r="E349" s="65"/>
      <c r="F349" s="65"/>
      <c r="G349" s="65"/>
      <c r="H349" s="65"/>
      <c r="I349" s="65"/>
      <c r="J349" s="66"/>
      <c r="M349" s="30"/>
      <c r="N349" s="30"/>
      <c r="O349" s="66"/>
      <c r="P349" s="66"/>
      <c r="Q349" s="66"/>
      <c r="R349" s="66"/>
      <c r="S349" s="66"/>
      <c r="T349" s="66"/>
      <c r="U349" s="66"/>
      <c r="V349" s="66"/>
      <c r="W349" s="66"/>
      <c r="X349" s="66"/>
      <c r="Y349" s="66"/>
      <c r="Z349" s="66"/>
    </row>
    <row r="350">
      <c r="A350" s="65"/>
      <c r="B350" s="65"/>
      <c r="C350" s="65"/>
      <c r="D350" s="65"/>
      <c r="E350" s="65"/>
      <c r="F350" s="65"/>
      <c r="G350" s="65"/>
      <c r="H350" s="65"/>
      <c r="I350" s="65"/>
      <c r="J350" s="66"/>
      <c r="M350" s="30"/>
      <c r="N350" s="30"/>
      <c r="O350" s="66"/>
      <c r="P350" s="66"/>
      <c r="Q350" s="66"/>
      <c r="R350" s="66"/>
      <c r="S350" s="66"/>
      <c r="T350" s="66"/>
      <c r="U350" s="66"/>
      <c r="V350" s="66"/>
      <c r="W350" s="66"/>
      <c r="X350" s="66"/>
      <c r="Y350" s="66"/>
      <c r="Z350" s="66"/>
    </row>
    <row r="351">
      <c r="A351" s="65"/>
      <c r="B351" s="65"/>
      <c r="C351" s="65"/>
      <c r="D351" s="65"/>
      <c r="E351" s="65"/>
      <c r="F351" s="65"/>
      <c r="G351" s="65"/>
      <c r="H351" s="65"/>
      <c r="I351" s="65"/>
      <c r="J351" s="66"/>
      <c r="M351" s="30"/>
      <c r="N351" s="30"/>
      <c r="O351" s="66"/>
      <c r="P351" s="66"/>
      <c r="Q351" s="66"/>
      <c r="R351" s="66"/>
      <c r="S351" s="66"/>
      <c r="T351" s="66"/>
      <c r="U351" s="66"/>
      <c r="V351" s="66"/>
      <c r="W351" s="66"/>
      <c r="X351" s="66"/>
      <c r="Y351" s="66"/>
      <c r="Z351" s="66"/>
    </row>
    <row r="352">
      <c r="A352" s="65"/>
      <c r="B352" s="65"/>
      <c r="C352" s="65"/>
      <c r="D352" s="65"/>
      <c r="E352" s="65"/>
      <c r="F352" s="65"/>
      <c r="G352" s="65"/>
      <c r="H352" s="65"/>
      <c r="I352" s="65"/>
      <c r="J352" s="66"/>
      <c r="M352" s="30"/>
      <c r="N352" s="30"/>
      <c r="O352" s="66"/>
      <c r="P352" s="66"/>
      <c r="Q352" s="66"/>
      <c r="R352" s="66"/>
      <c r="S352" s="66"/>
      <c r="T352" s="66"/>
      <c r="U352" s="66"/>
      <c r="V352" s="66"/>
      <c r="W352" s="66"/>
      <c r="X352" s="66"/>
      <c r="Y352" s="66"/>
      <c r="Z352" s="66"/>
    </row>
    <row r="353">
      <c r="A353" s="65"/>
      <c r="B353" s="65"/>
      <c r="C353" s="65"/>
      <c r="D353" s="65"/>
      <c r="E353" s="65"/>
      <c r="F353" s="65"/>
      <c r="G353" s="65"/>
      <c r="H353" s="65"/>
      <c r="I353" s="65"/>
      <c r="J353" s="66"/>
      <c r="M353" s="30"/>
      <c r="N353" s="30"/>
      <c r="O353" s="66"/>
      <c r="P353" s="66"/>
      <c r="Q353" s="66"/>
      <c r="R353" s="66"/>
      <c r="S353" s="66"/>
      <c r="T353" s="66"/>
      <c r="U353" s="66"/>
      <c r="V353" s="66"/>
      <c r="W353" s="66"/>
      <c r="X353" s="66"/>
      <c r="Y353" s="66"/>
      <c r="Z353" s="66"/>
    </row>
    <row r="354">
      <c r="A354" s="65"/>
      <c r="B354" s="65"/>
      <c r="C354" s="65"/>
      <c r="D354" s="65"/>
      <c r="E354" s="65"/>
      <c r="F354" s="65"/>
      <c r="G354" s="65"/>
      <c r="H354" s="65"/>
      <c r="I354" s="65"/>
      <c r="J354" s="66"/>
      <c r="M354" s="30"/>
      <c r="N354" s="30"/>
      <c r="O354" s="66"/>
      <c r="P354" s="66"/>
      <c r="Q354" s="66"/>
      <c r="R354" s="66"/>
      <c r="S354" s="66"/>
      <c r="T354" s="66"/>
      <c r="U354" s="66"/>
      <c r="V354" s="66"/>
      <c r="W354" s="66"/>
      <c r="X354" s="66"/>
      <c r="Y354" s="66"/>
      <c r="Z354" s="66"/>
    </row>
    <row r="355">
      <c r="A355" s="65"/>
      <c r="B355" s="65"/>
      <c r="C355" s="65"/>
      <c r="D355" s="65"/>
      <c r="E355" s="65"/>
      <c r="F355" s="65"/>
      <c r="G355" s="65"/>
      <c r="H355" s="65"/>
      <c r="I355" s="65"/>
      <c r="J355" s="66"/>
      <c r="M355" s="30"/>
      <c r="N355" s="30"/>
      <c r="O355" s="66"/>
      <c r="P355" s="66"/>
      <c r="Q355" s="66"/>
      <c r="R355" s="66"/>
      <c r="S355" s="66"/>
      <c r="T355" s="66"/>
      <c r="U355" s="66"/>
      <c r="V355" s="66"/>
      <c r="W355" s="66"/>
      <c r="X355" s="66"/>
      <c r="Y355" s="66"/>
      <c r="Z355" s="66"/>
    </row>
    <row r="356">
      <c r="A356" s="65"/>
      <c r="B356" s="65"/>
      <c r="C356" s="65"/>
      <c r="D356" s="65"/>
      <c r="E356" s="65"/>
      <c r="F356" s="65"/>
      <c r="G356" s="65"/>
      <c r="H356" s="65"/>
      <c r="I356" s="65"/>
      <c r="J356" s="66"/>
      <c r="M356" s="30"/>
      <c r="N356" s="30"/>
      <c r="O356" s="66"/>
      <c r="P356" s="66"/>
      <c r="Q356" s="66"/>
      <c r="R356" s="66"/>
      <c r="S356" s="66"/>
      <c r="T356" s="66"/>
      <c r="U356" s="66"/>
      <c r="V356" s="66"/>
      <c r="W356" s="66"/>
      <c r="X356" s="66"/>
      <c r="Y356" s="66"/>
      <c r="Z356" s="66"/>
    </row>
    <row r="357">
      <c r="A357" s="65"/>
      <c r="B357" s="65"/>
      <c r="C357" s="65"/>
      <c r="D357" s="65"/>
      <c r="E357" s="65"/>
      <c r="F357" s="65"/>
      <c r="G357" s="65"/>
      <c r="H357" s="65"/>
      <c r="I357" s="65"/>
      <c r="J357" s="66"/>
      <c r="M357" s="30"/>
      <c r="N357" s="30"/>
      <c r="O357" s="66"/>
      <c r="P357" s="66"/>
      <c r="Q357" s="66"/>
      <c r="R357" s="66"/>
      <c r="S357" s="66"/>
      <c r="T357" s="66"/>
      <c r="U357" s="66"/>
      <c r="V357" s="66"/>
      <c r="W357" s="66"/>
      <c r="X357" s="66"/>
      <c r="Y357" s="66"/>
      <c r="Z357" s="66"/>
    </row>
    <row r="358">
      <c r="A358" s="65"/>
      <c r="B358" s="65"/>
      <c r="C358" s="65"/>
      <c r="D358" s="65"/>
      <c r="E358" s="65"/>
      <c r="F358" s="65"/>
      <c r="G358" s="65"/>
      <c r="H358" s="65"/>
      <c r="I358" s="65"/>
      <c r="J358" s="66"/>
      <c r="M358" s="30"/>
      <c r="N358" s="30"/>
      <c r="O358" s="66"/>
      <c r="P358" s="66"/>
      <c r="Q358" s="66"/>
      <c r="R358" s="66"/>
      <c r="S358" s="66"/>
      <c r="T358" s="66"/>
      <c r="U358" s="66"/>
      <c r="V358" s="66"/>
      <c r="W358" s="66"/>
      <c r="X358" s="66"/>
      <c r="Y358" s="66"/>
      <c r="Z358" s="66"/>
    </row>
    <row r="359">
      <c r="A359" s="65"/>
      <c r="B359" s="65"/>
      <c r="C359" s="65"/>
      <c r="D359" s="65"/>
      <c r="E359" s="65"/>
      <c r="F359" s="65"/>
      <c r="G359" s="65"/>
      <c r="H359" s="65"/>
      <c r="I359" s="65"/>
      <c r="J359" s="66"/>
      <c r="M359" s="30"/>
      <c r="N359" s="30"/>
      <c r="O359" s="66"/>
      <c r="P359" s="66"/>
      <c r="Q359" s="66"/>
      <c r="R359" s="66"/>
      <c r="S359" s="66"/>
      <c r="T359" s="66"/>
      <c r="U359" s="66"/>
      <c r="V359" s="66"/>
      <c r="W359" s="66"/>
      <c r="X359" s="66"/>
      <c r="Y359" s="66"/>
      <c r="Z359" s="66"/>
    </row>
    <row r="360">
      <c r="A360" s="65"/>
      <c r="B360" s="65"/>
      <c r="C360" s="65"/>
      <c r="D360" s="65"/>
      <c r="E360" s="65"/>
      <c r="F360" s="65"/>
      <c r="G360" s="65"/>
      <c r="H360" s="65"/>
      <c r="I360" s="65"/>
      <c r="J360" s="66"/>
      <c r="M360" s="30"/>
      <c r="N360" s="30"/>
      <c r="O360" s="66"/>
      <c r="P360" s="66"/>
      <c r="Q360" s="66"/>
      <c r="R360" s="66"/>
      <c r="S360" s="66"/>
      <c r="T360" s="66"/>
      <c r="U360" s="66"/>
      <c r="V360" s="66"/>
      <c r="W360" s="66"/>
      <c r="X360" s="66"/>
      <c r="Y360" s="66"/>
      <c r="Z360" s="66"/>
    </row>
    <row r="361">
      <c r="A361" s="65"/>
      <c r="B361" s="65"/>
      <c r="C361" s="65"/>
      <c r="D361" s="65"/>
      <c r="E361" s="65"/>
      <c r="F361" s="65"/>
      <c r="G361" s="65"/>
      <c r="H361" s="65"/>
      <c r="I361" s="65"/>
      <c r="J361" s="66"/>
      <c r="M361" s="30"/>
      <c r="N361" s="30"/>
      <c r="O361" s="66"/>
      <c r="P361" s="66"/>
      <c r="Q361" s="66"/>
      <c r="R361" s="66"/>
      <c r="S361" s="66"/>
      <c r="T361" s="66"/>
      <c r="U361" s="66"/>
      <c r="V361" s="66"/>
      <c r="W361" s="66"/>
      <c r="X361" s="66"/>
      <c r="Y361" s="66"/>
      <c r="Z361" s="66"/>
    </row>
    <row r="362">
      <c r="A362" s="65"/>
      <c r="B362" s="65"/>
      <c r="C362" s="65"/>
      <c r="D362" s="65"/>
      <c r="E362" s="65"/>
      <c r="F362" s="65"/>
      <c r="G362" s="65"/>
      <c r="H362" s="65"/>
      <c r="I362" s="65"/>
      <c r="J362" s="66"/>
      <c r="M362" s="30"/>
      <c r="N362" s="30"/>
      <c r="O362" s="66"/>
      <c r="P362" s="66"/>
      <c r="Q362" s="66"/>
      <c r="R362" s="66"/>
      <c r="S362" s="66"/>
      <c r="T362" s="66"/>
      <c r="U362" s="66"/>
      <c r="V362" s="66"/>
      <c r="W362" s="66"/>
      <c r="X362" s="66"/>
      <c r="Y362" s="66"/>
      <c r="Z362" s="66"/>
    </row>
    <row r="363">
      <c r="A363" s="65"/>
      <c r="B363" s="65"/>
      <c r="C363" s="65"/>
      <c r="D363" s="65"/>
      <c r="E363" s="65"/>
      <c r="F363" s="65"/>
      <c r="G363" s="65"/>
      <c r="H363" s="65"/>
      <c r="I363" s="65"/>
      <c r="J363" s="66"/>
      <c r="M363" s="30"/>
      <c r="N363" s="30"/>
      <c r="O363" s="66"/>
      <c r="P363" s="66"/>
      <c r="Q363" s="66"/>
      <c r="R363" s="66"/>
      <c r="S363" s="66"/>
      <c r="T363" s="66"/>
      <c r="U363" s="66"/>
      <c r="V363" s="66"/>
      <c r="W363" s="66"/>
      <c r="X363" s="66"/>
      <c r="Y363" s="66"/>
      <c r="Z363" s="66"/>
    </row>
    <row r="364">
      <c r="A364" s="65"/>
      <c r="B364" s="65"/>
      <c r="C364" s="65"/>
      <c r="D364" s="65"/>
      <c r="E364" s="65"/>
      <c r="F364" s="65"/>
      <c r="G364" s="65"/>
      <c r="H364" s="65"/>
      <c r="I364" s="65"/>
      <c r="J364" s="66"/>
      <c r="M364" s="30"/>
      <c r="N364" s="30"/>
      <c r="O364" s="66"/>
      <c r="P364" s="66"/>
      <c r="Q364" s="66"/>
      <c r="R364" s="66"/>
      <c r="S364" s="66"/>
      <c r="T364" s="66"/>
      <c r="U364" s="66"/>
      <c r="V364" s="66"/>
      <c r="W364" s="66"/>
      <c r="X364" s="66"/>
      <c r="Y364" s="66"/>
      <c r="Z364" s="66"/>
    </row>
    <row r="365">
      <c r="A365" s="65"/>
      <c r="B365" s="65"/>
      <c r="C365" s="65"/>
      <c r="D365" s="65"/>
      <c r="E365" s="65"/>
      <c r="F365" s="65"/>
      <c r="G365" s="65"/>
      <c r="H365" s="65"/>
      <c r="I365" s="65"/>
      <c r="J365" s="66"/>
      <c r="M365" s="30"/>
      <c r="N365" s="30"/>
      <c r="O365" s="66"/>
      <c r="P365" s="66"/>
      <c r="Q365" s="66"/>
      <c r="R365" s="66"/>
      <c r="S365" s="66"/>
      <c r="T365" s="66"/>
      <c r="U365" s="66"/>
      <c r="V365" s="66"/>
      <c r="W365" s="66"/>
      <c r="X365" s="66"/>
      <c r="Y365" s="66"/>
      <c r="Z365" s="66"/>
    </row>
    <row r="366">
      <c r="A366" s="65"/>
      <c r="B366" s="65"/>
      <c r="C366" s="65"/>
      <c r="D366" s="65"/>
      <c r="E366" s="65"/>
      <c r="F366" s="65"/>
      <c r="G366" s="65"/>
      <c r="H366" s="65"/>
      <c r="I366" s="65"/>
      <c r="J366" s="66"/>
      <c r="M366" s="30"/>
      <c r="N366" s="30"/>
      <c r="O366" s="66"/>
      <c r="P366" s="66"/>
      <c r="Q366" s="66"/>
      <c r="R366" s="66"/>
      <c r="S366" s="66"/>
      <c r="T366" s="66"/>
      <c r="U366" s="66"/>
      <c r="V366" s="66"/>
      <c r="W366" s="66"/>
      <c r="X366" s="66"/>
      <c r="Y366" s="66"/>
      <c r="Z366" s="66"/>
    </row>
    <row r="367">
      <c r="A367" s="65"/>
      <c r="B367" s="65"/>
      <c r="C367" s="65"/>
      <c r="D367" s="65"/>
      <c r="E367" s="65"/>
      <c r="F367" s="65"/>
      <c r="G367" s="65"/>
      <c r="H367" s="65"/>
      <c r="I367" s="65"/>
      <c r="J367" s="66"/>
      <c r="M367" s="30"/>
      <c r="N367" s="30"/>
      <c r="O367" s="66"/>
      <c r="P367" s="66"/>
      <c r="Q367" s="66"/>
      <c r="R367" s="66"/>
      <c r="S367" s="66"/>
      <c r="T367" s="66"/>
      <c r="U367" s="66"/>
      <c r="V367" s="66"/>
      <c r="W367" s="66"/>
      <c r="X367" s="66"/>
      <c r="Y367" s="66"/>
      <c r="Z367" s="66"/>
    </row>
    <row r="368">
      <c r="A368" s="65"/>
      <c r="B368" s="65"/>
      <c r="C368" s="65"/>
      <c r="D368" s="65"/>
      <c r="E368" s="65"/>
      <c r="F368" s="65"/>
      <c r="G368" s="65"/>
      <c r="H368" s="65"/>
      <c r="I368" s="65"/>
      <c r="J368" s="66"/>
      <c r="M368" s="30"/>
      <c r="N368" s="30"/>
      <c r="O368" s="66"/>
      <c r="P368" s="66"/>
      <c r="Q368" s="66"/>
      <c r="R368" s="66"/>
      <c r="S368" s="66"/>
      <c r="T368" s="66"/>
      <c r="U368" s="66"/>
      <c r="V368" s="66"/>
      <c r="W368" s="66"/>
      <c r="X368" s="66"/>
      <c r="Y368" s="66"/>
      <c r="Z368" s="66"/>
    </row>
    <row r="369">
      <c r="A369" s="65"/>
      <c r="B369" s="65"/>
      <c r="C369" s="65"/>
      <c r="D369" s="65"/>
      <c r="E369" s="65"/>
      <c r="F369" s="65"/>
      <c r="G369" s="65"/>
      <c r="H369" s="65"/>
      <c r="I369" s="65"/>
      <c r="J369" s="66"/>
      <c r="M369" s="30"/>
      <c r="N369" s="30"/>
      <c r="O369" s="66"/>
      <c r="P369" s="66"/>
      <c r="Q369" s="66"/>
      <c r="R369" s="66"/>
      <c r="S369" s="66"/>
      <c r="T369" s="66"/>
      <c r="U369" s="66"/>
      <c r="V369" s="66"/>
      <c r="W369" s="66"/>
      <c r="X369" s="66"/>
      <c r="Y369" s="66"/>
      <c r="Z369" s="66"/>
    </row>
    <row r="370">
      <c r="A370" s="65"/>
      <c r="B370" s="65"/>
      <c r="C370" s="65"/>
      <c r="D370" s="65"/>
      <c r="E370" s="65"/>
      <c r="F370" s="65"/>
      <c r="G370" s="65"/>
      <c r="H370" s="65"/>
      <c r="I370" s="65"/>
      <c r="J370" s="66"/>
      <c r="M370" s="30"/>
      <c r="N370" s="30"/>
      <c r="O370" s="66"/>
      <c r="P370" s="66"/>
      <c r="Q370" s="66"/>
      <c r="R370" s="66"/>
      <c r="S370" s="66"/>
      <c r="T370" s="66"/>
      <c r="U370" s="66"/>
      <c r="V370" s="66"/>
      <c r="W370" s="66"/>
      <c r="X370" s="66"/>
      <c r="Y370" s="66"/>
      <c r="Z370" s="66"/>
    </row>
    <row r="371">
      <c r="A371" s="65"/>
      <c r="B371" s="65"/>
      <c r="C371" s="65"/>
      <c r="D371" s="65"/>
      <c r="E371" s="65"/>
      <c r="F371" s="65"/>
      <c r="G371" s="65"/>
      <c r="H371" s="65"/>
      <c r="I371" s="65"/>
      <c r="J371" s="66"/>
      <c r="M371" s="30"/>
      <c r="N371" s="30"/>
      <c r="O371" s="66"/>
      <c r="P371" s="66"/>
      <c r="Q371" s="66"/>
      <c r="R371" s="66"/>
      <c r="S371" s="66"/>
      <c r="T371" s="66"/>
      <c r="U371" s="66"/>
      <c r="V371" s="66"/>
      <c r="W371" s="66"/>
      <c r="X371" s="66"/>
      <c r="Y371" s="66"/>
      <c r="Z371" s="66"/>
    </row>
    <row r="372">
      <c r="A372" s="65"/>
      <c r="B372" s="65"/>
      <c r="C372" s="65"/>
      <c r="D372" s="65"/>
      <c r="E372" s="65"/>
      <c r="F372" s="65"/>
      <c r="G372" s="65"/>
      <c r="H372" s="65"/>
      <c r="I372" s="65"/>
      <c r="J372" s="66"/>
      <c r="M372" s="30"/>
      <c r="N372" s="30"/>
      <c r="O372" s="66"/>
      <c r="P372" s="66"/>
      <c r="Q372" s="66"/>
      <c r="R372" s="66"/>
      <c r="S372" s="66"/>
      <c r="T372" s="66"/>
      <c r="U372" s="66"/>
      <c r="V372" s="66"/>
      <c r="W372" s="66"/>
      <c r="X372" s="66"/>
      <c r="Y372" s="66"/>
      <c r="Z372" s="66"/>
    </row>
    <row r="373">
      <c r="A373" s="65"/>
      <c r="B373" s="65"/>
      <c r="C373" s="65"/>
      <c r="D373" s="65"/>
      <c r="E373" s="65"/>
      <c r="F373" s="65"/>
      <c r="G373" s="65"/>
      <c r="H373" s="65"/>
      <c r="I373" s="65"/>
      <c r="J373" s="66"/>
      <c r="M373" s="30"/>
      <c r="N373" s="30"/>
      <c r="O373" s="66"/>
      <c r="P373" s="66"/>
      <c r="Q373" s="66"/>
      <c r="R373" s="66"/>
      <c r="S373" s="66"/>
      <c r="T373" s="66"/>
      <c r="U373" s="66"/>
      <c r="V373" s="66"/>
      <c r="W373" s="66"/>
      <c r="X373" s="66"/>
      <c r="Y373" s="66"/>
      <c r="Z373" s="66"/>
    </row>
    <row r="374">
      <c r="A374" s="65"/>
      <c r="B374" s="65"/>
      <c r="C374" s="65"/>
      <c r="D374" s="65"/>
      <c r="E374" s="65"/>
      <c r="F374" s="65"/>
      <c r="G374" s="65"/>
      <c r="H374" s="65"/>
      <c r="I374" s="65"/>
      <c r="J374" s="66"/>
      <c r="M374" s="30"/>
      <c r="N374" s="30"/>
      <c r="O374" s="66"/>
      <c r="P374" s="66"/>
      <c r="Q374" s="66"/>
      <c r="R374" s="66"/>
      <c r="S374" s="66"/>
      <c r="T374" s="66"/>
      <c r="U374" s="66"/>
      <c r="V374" s="66"/>
      <c r="W374" s="66"/>
      <c r="X374" s="66"/>
      <c r="Y374" s="66"/>
      <c r="Z374" s="66"/>
    </row>
    <row r="375">
      <c r="A375" s="65"/>
      <c r="B375" s="65"/>
      <c r="C375" s="65"/>
      <c r="D375" s="65"/>
      <c r="E375" s="65"/>
      <c r="F375" s="65"/>
      <c r="G375" s="65"/>
      <c r="H375" s="65"/>
      <c r="I375" s="65"/>
      <c r="J375" s="66"/>
      <c r="M375" s="30"/>
      <c r="N375" s="30"/>
      <c r="O375" s="66"/>
      <c r="P375" s="66"/>
      <c r="Q375" s="66"/>
      <c r="R375" s="66"/>
      <c r="S375" s="66"/>
      <c r="T375" s="66"/>
      <c r="U375" s="66"/>
      <c r="V375" s="66"/>
      <c r="W375" s="66"/>
      <c r="X375" s="66"/>
      <c r="Y375" s="66"/>
      <c r="Z375" s="66"/>
    </row>
    <row r="376">
      <c r="A376" s="65"/>
      <c r="B376" s="65"/>
      <c r="C376" s="65"/>
      <c r="D376" s="65"/>
      <c r="E376" s="65"/>
      <c r="F376" s="65"/>
      <c r="G376" s="65"/>
      <c r="H376" s="65"/>
      <c r="I376" s="65"/>
      <c r="J376" s="66"/>
      <c r="M376" s="30"/>
      <c r="N376" s="30"/>
      <c r="O376" s="66"/>
      <c r="P376" s="66"/>
      <c r="Q376" s="66"/>
      <c r="R376" s="66"/>
      <c r="S376" s="66"/>
      <c r="T376" s="66"/>
      <c r="U376" s="66"/>
      <c r="V376" s="66"/>
      <c r="W376" s="66"/>
      <c r="X376" s="66"/>
      <c r="Y376" s="66"/>
      <c r="Z376" s="66"/>
    </row>
    <row r="377">
      <c r="A377" s="65"/>
      <c r="B377" s="65"/>
      <c r="C377" s="65"/>
      <c r="D377" s="65"/>
      <c r="E377" s="65"/>
      <c r="F377" s="65"/>
      <c r="G377" s="65"/>
      <c r="H377" s="65"/>
      <c r="I377" s="65"/>
      <c r="J377" s="66"/>
      <c r="M377" s="30"/>
      <c r="N377" s="30"/>
      <c r="O377" s="66"/>
      <c r="P377" s="66"/>
      <c r="Q377" s="66"/>
      <c r="R377" s="66"/>
      <c r="S377" s="66"/>
      <c r="T377" s="66"/>
      <c r="U377" s="66"/>
      <c r="V377" s="66"/>
      <c r="W377" s="66"/>
      <c r="X377" s="66"/>
      <c r="Y377" s="66"/>
      <c r="Z377" s="66"/>
    </row>
    <row r="378">
      <c r="A378" s="65"/>
      <c r="B378" s="65"/>
      <c r="C378" s="65"/>
      <c r="D378" s="65"/>
      <c r="E378" s="65"/>
      <c r="F378" s="65"/>
      <c r="G378" s="65"/>
      <c r="H378" s="65"/>
      <c r="I378" s="65"/>
      <c r="J378" s="66"/>
      <c r="M378" s="30"/>
      <c r="N378" s="30"/>
      <c r="O378" s="66"/>
      <c r="P378" s="66"/>
      <c r="Q378" s="66"/>
      <c r="R378" s="66"/>
      <c r="S378" s="66"/>
      <c r="T378" s="66"/>
      <c r="U378" s="66"/>
      <c r="V378" s="66"/>
      <c r="W378" s="66"/>
      <c r="X378" s="66"/>
      <c r="Y378" s="66"/>
      <c r="Z378" s="66"/>
    </row>
    <row r="379">
      <c r="A379" s="65"/>
      <c r="B379" s="65"/>
      <c r="C379" s="65"/>
      <c r="D379" s="65"/>
      <c r="E379" s="65"/>
      <c r="F379" s="65"/>
      <c r="G379" s="65"/>
      <c r="H379" s="65"/>
      <c r="I379" s="65"/>
      <c r="J379" s="66"/>
      <c r="M379" s="30"/>
      <c r="N379" s="30"/>
      <c r="O379" s="66"/>
      <c r="P379" s="66"/>
      <c r="Q379" s="66"/>
      <c r="R379" s="66"/>
      <c r="S379" s="66"/>
      <c r="T379" s="66"/>
      <c r="U379" s="66"/>
      <c r="V379" s="66"/>
      <c r="W379" s="66"/>
      <c r="X379" s="66"/>
      <c r="Y379" s="66"/>
      <c r="Z379" s="66"/>
    </row>
    <row r="380">
      <c r="A380" s="65"/>
      <c r="B380" s="65"/>
      <c r="C380" s="65"/>
      <c r="D380" s="65"/>
      <c r="E380" s="65"/>
      <c r="F380" s="65"/>
      <c r="G380" s="65"/>
      <c r="H380" s="65"/>
      <c r="I380" s="65"/>
      <c r="J380" s="66"/>
      <c r="M380" s="30"/>
      <c r="N380" s="30"/>
      <c r="O380" s="66"/>
      <c r="P380" s="66"/>
      <c r="Q380" s="66"/>
      <c r="R380" s="66"/>
      <c r="S380" s="66"/>
      <c r="T380" s="66"/>
      <c r="U380" s="66"/>
      <c r="V380" s="66"/>
      <c r="W380" s="66"/>
      <c r="X380" s="66"/>
      <c r="Y380" s="66"/>
      <c r="Z380" s="66"/>
    </row>
    <row r="381">
      <c r="A381" s="65"/>
      <c r="B381" s="65"/>
      <c r="C381" s="65"/>
      <c r="D381" s="65"/>
      <c r="E381" s="65"/>
      <c r="F381" s="65"/>
      <c r="G381" s="65"/>
      <c r="H381" s="65"/>
      <c r="I381" s="65"/>
      <c r="J381" s="66"/>
      <c r="M381" s="30"/>
      <c r="N381" s="30"/>
      <c r="O381" s="66"/>
      <c r="P381" s="66"/>
      <c r="Q381" s="66"/>
      <c r="R381" s="66"/>
      <c r="S381" s="66"/>
      <c r="T381" s="66"/>
      <c r="U381" s="66"/>
      <c r="V381" s="66"/>
      <c r="W381" s="66"/>
      <c r="X381" s="66"/>
      <c r="Y381" s="66"/>
      <c r="Z381" s="66"/>
    </row>
    <row r="382">
      <c r="A382" s="65"/>
      <c r="B382" s="65"/>
      <c r="C382" s="65"/>
      <c r="D382" s="65"/>
      <c r="E382" s="65"/>
      <c r="F382" s="65"/>
      <c r="G382" s="65"/>
      <c r="H382" s="65"/>
      <c r="I382" s="65"/>
      <c r="J382" s="66"/>
      <c r="M382" s="30"/>
      <c r="N382" s="30"/>
      <c r="O382" s="66"/>
      <c r="P382" s="66"/>
      <c r="Q382" s="66"/>
      <c r="R382" s="66"/>
      <c r="S382" s="66"/>
      <c r="T382" s="66"/>
      <c r="U382" s="66"/>
      <c r="V382" s="66"/>
      <c r="W382" s="66"/>
      <c r="X382" s="66"/>
      <c r="Y382" s="66"/>
      <c r="Z382" s="66"/>
    </row>
    <row r="383">
      <c r="A383" s="65"/>
      <c r="B383" s="65"/>
      <c r="C383" s="65"/>
      <c r="D383" s="65"/>
      <c r="E383" s="65"/>
      <c r="F383" s="65"/>
      <c r="G383" s="65"/>
      <c r="H383" s="65"/>
      <c r="I383" s="65"/>
      <c r="J383" s="66"/>
      <c r="M383" s="30"/>
      <c r="N383" s="30"/>
      <c r="O383" s="66"/>
      <c r="P383" s="66"/>
      <c r="Q383" s="66"/>
      <c r="R383" s="66"/>
      <c r="S383" s="66"/>
      <c r="T383" s="66"/>
      <c r="U383" s="66"/>
      <c r="V383" s="66"/>
      <c r="W383" s="66"/>
      <c r="X383" s="66"/>
      <c r="Y383" s="66"/>
      <c r="Z383" s="66"/>
    </row>
    <row r="384">
      <c r="A384" s="65"/>
      <c r="B384" s="65"/>
      <c r="C384" s="65"/>
      <c r="D384" s="65"/>
      <c r="E384" s="65"/>
      <c r="F384" s="65"/>
      <c r="G384" s="65"/>
      <c r="H384" s="65"/>
      <c r="I384" s="65"/>
      <c r="J384" s="66"/>
      <c r="M384" s="30"/>
      <c r="N384" s="30"/>
      <c r="O384" s="66"/>
      <c r="P384" s="66"/>
      <c r="Q384" s="66"/>
      <c r="R384" s="66"/>
      <c r="S384" s="66"/>
      <c r="T384" s="66"/>
      <c r="U384" s="66"/>
      <c r="V384" s="66"/>
      <c r="W384" s="66"/>
      <c r="X384" s="66"/>
      <c r="Y384" s="66"/>
      <c r="Z384" s="66"/>
    </row>
    <row r="385">
      <c r="A385" s="65"/>
      <c r="B385" s="65"/>
      <c r="C385" s="65"/>
      <c r="D385" s="65"/>
      <c r="E385" s="65"/>
      <c r="F385" s="65"/>
      <c r="G385" s="65"/>
      <c r="H385" s="65"/>
      <c r="I385" s="65"/>
      <c r="J385" s="66"/>
      <c r="M385" s="30"/>
      <c r="N385" s="30"/>
      <c r="O385" s="66"/>
      <c r="P385" s="66"/>
      <c r="Q385" s="66"/>
      <c r="R385" s="66"/>
      <c r="S385" s="66"/>
      <c r="T385" s="66"/>
      <c r="U385" s="66"/>
      <c r="V385" s="66"/>
      <c r="W385" s="66"/>
      <c r="X385" s="66"/>
      <c r="Y385" s="66"/>
      <c r="Z385" s="66"/>
    </row>
    <row r="386">
      <c r="A386" s="65"/>
      <c r="B386" s="65"/>
      <c r="C386" s="65"/>
      <c r="D386" s="65"/>
      <c r="E386" s="65"/>
      <c r="F386" s="65"/>
      <c r="G386" s="65"/>
      <c r="H386" s="65"/>
      <c r="I386" s="65"/>
      <c r="J386" s="66"/>
      <c r="M386" s="30"/>
      <c r="N386" s="30"/>
      <c r="O386" s="66"/>
      <c r="P386" s="66"/>
      <c r="Q386" s="66"/>
      <c r="R386" s="66"/>
      <c r="S386" s="66"/>
      <c r="T386" s="66"/>
      <c r="U386" s="66"/>
      <c r="V386" s="66"/>
      <c r="W386" s="66"/>
      <c r="X386" s="66"/>
      <c r="Y386" s="66"/>
      <c r="Z386" s="66"/>
    </row>
    <row r="387">
      <c r="A387" s="65"/>
      <c r="B387" s="65"/>
      <c r="C387" s="65"/>
      <c r="D387" s="65"/>
      <c r="E387" s="65"/>
      <c r="F387" s="65"/>
      <c r="G387" s="65"/>
      <c r="H387" s="65"/>
      <c r="I387" s="65"/>
      <c r="J387" s="66"/>
      <c r="M387" s="30"/>
      <c r="N387" s="30"/>
      <c r="O387" s="66"/>
      <c r="P387" s="66"/>
      <c r="Q387" s="66"/>
      <c r="R387" s="66"/>
      <c r="S387" s="66"/>
      <c r="T387" s="66"/>
      <c r="U387" s="66"/>
      <c r="V387" s="66"/>
      <c r="W387" s="66"/>
      <c r="X387" s="66"/>
      <c r="Y387" s="66"/>
      <c r="Z387" s="66"/>
    </row>
    <row r="388">
      <c r="A388" s="65"/>
      <c r="B388" s="65"/>
      <c r="C388" s="65"/>
      <c r="D388" s="65"/>
      <c r="E388" s="65"/>
      <c r="F388" s="65"/>
      <c r="G388" s="65"/>
      <c r="H388" s="65"/>
      <c r="I388" s="65"/>
      <c r="J388" s="66"/>
      <c r="M388" s="30"/>
      <c r="N388" s="30"/>
      <c r="O388" s="66"/>
      <c r="P388" s="66"/>
      <c r="Q388" s="66"/>
      <c r="R388" s="66"/>
      <c r="S388" s="66"/>
      <c r="T388" s="66"/>
      <c r="U388" s="66"/>
      <c r="V388" s="66"/>
      <c r="W388" s="66"/>
      <c r="X388" s="66"/>
      <c r="Y388" s="66"/>
      <c r="Z388" s="66"/>
    </row>
    <row r="389">
      <c r="A389" s="65"/>
      <c r="B389" s="65"/>
      <c r="C389" s="65"/>
      <c r="D389" s="65"/>
      <c r="E389" s="65"/>
      <c r="F389" s="65"/>
      <c r="G389" s="65"/>
      <c r="H389" s="65"/>
      <c r="I389" s="65"/>
      <c r="J389" s="66"/>
      <c r="M389" s="30"/>
      <c r="N389" s="30"/>
      <c r="O389" s="66"/>
      <c r="P389" s="66"/>
      <c r="Q389" s="66"/>
      <c r="R389" s="66"/>
      <c r="S389" s="66"/>
      <c r="T389" s="66"/>
      <c r="U389" s="66"/>
      <c r="V389" s="66"/>
      <c r="W389" s="66"/>
      <c r="X389" s="66"/>
      <c r="Y389" s="66"/>
      <c r="Z389" s="66"/>
    </row>
    <row r="390">
      <c r="A390" s="65"/>
      <c r="B390" s="65"/>
      <c r="C390" s="65"/>
      <c r="D390" s="65"/>
      <c r="E390" s="65"/>
      <c r="F390" s="65"/>
      <c r="G390" s="65"/>
      <c r="H390" s="65"/>
      <c r="I390" s="65"/>
      <c r="J390" s="66"/>
      <c r="M390" s="30"/>
      <c r="N390" s="30"/>
      <c r="O390" s="66"/>
      <c r="P390" s="66"/>
      <c r="Q390" s="66"/>
      <c r="R390" s="66"/>
      <c r="S390" s="66"/>
      <c r="T390" s="66"/>
      <c r="U390" s="66"/>
      <c r="V390" s="66"/>
      <c r="W390" s="66"/>
      <c r="X390" s="66"/>
      <c r="Y390" s="66"/>
      <c r="Z390" s="66"/>
    </row>
    <row r="391">
      <c r="A391" s="65"/>
      <c r="B391" s="65"/>
      <c r="C391" s="65"/>
      <c r="D391" s="65"/>
      <c r="E391" s="65"/>
      <c r="F391" s="65"/>
      <c r="G391" s="65"/>
      <c r="H391" s="65"/>
      <c r="I391" s="65"/>
      <c r="J391" s="66"/>
      <c r="M391" s="30"/>
      <c r="N391" s="30"/>
      <c r="O391" s="66"/>
      <c r="P391" s="66"/>
      <c r="Q391" s="66"/>
      <c r="R391" s="66"/>
      <c r="S391" s="66"/>
      <c r="T391" s="66"/>
      <c r="U391" s="66"/>
      <c r="V391" s="66"/>
      <c r="W391" s="66"/>
      <c r="X391" s="66"/>
      <c r="Y391" s="66"/>
      <c r="Z391" s="66"/>
    </row>
    <row r="392">
      <c r="A392" s="65"/>
      <c r="B392" s="65"/>
      <c r="C392" s="65"/>
      <c r="D392" s="65"/>
      <c r="E392" s="65"/>
      <c r="F392" s="65"/>
      <c r="G392" s="65"/>
      <c r="H392" s="65"/>
      <c r="I392" s="65"/>
      <c r="J392" s="66"/>
      <c r="M392" s="30"/>
      <c r="N392" s="30"/>
      <c r="O392" s="66"/>
      <c r="P392" s="66"/>
      <c r="Q392" s="66"/>
      <c r="R392" s="66"/>
      <c r="S392" s="66"/>
      <c r="T392" s="66"/>
      <c r="U392" s="66"/>
      <c r="V392" s="66"/>
      <c r="W392" s="66"/>
      <c r="X392" s="66"/>
      <c r="Y392" s="66"/>
      <c r="Z392" s="66"/>
    </row>
    <row r="393">
      <c r="A393" s="65"/>
      <c r="B393" s="65"/>
      <c r="C393" s="65"/>
      <c r="D393" s="65"/>
      <c r="E393" s="65"/>
      <c r="F393" s="65"/>
      <c r="G393" s="65"/>
      <c r="H393" s="65"/>
      <c r="I393" s="65"/>
      <c r="J393" s="66"/>
      <c r="M393" s="30"/>
      <c r="N393" s="30"/>
      <c r="O393" s="66"/>
      <c r="P393" s="66"/>
      <c r="Q393" s="66"/>
      <c r="R393" s="66"/>
      <c r="S393" s="66"/>
      <c r="T393" s="66"/>
      <c r="U393" s="66"/>
      <c r="V393" s="66"/>
      <c r="W393" s="66"/>
      <c r="X393" s="66"/>
      <c r="Y393" s="66"/>
      <c r="Z393" s="66"/>
    </row>
    <row r="394">
      <c r="A394" s="65"/>
      <c r="B394" s="65"/>
      <c r="C394" s="65"/>
      <c r="D394" s="65"/>
      <c r="E394" s="65"/>
      <c r="F394" s="65"/>
      <c r="G394" s="65"/>
      <c r="H394" s="65"/>
      <c r="I394" s="65"/>
      <c r="J394" s="66"/>
      <c r="M394" s="30"/>
      <c r="N394" s="30"/>
      <c r="O394" s="66"/>
      <c r="P394" s="66"/>
      <c r="Q394" s="66"/>
      <c r="R394" s="66"/>
      <c r="S394" s="66"/>
      <c r="T394" s="66"/>
      <c r="U394" s="66"/>
      <c r="V394" s="66"/>
      <c r="W394" s="66"/>
      <c r="X394" s="66"/>
      <c r="Y394" s="66"/>
      <c r="Z394" s="66"/>
    </row>
    <row r="395">
      <c r="A395" s="65"/>
      <c r="B395" s="65"/>
      <c r="C395" s="65"/>
      <c r="D395" s="65"/>
      <c r="E395" s="65"/>
      <c r="F395" s="65"/>
      <c r="G395" s="65"/>
      <c r="H395" s="65"/>
      <c r="I395" s="65"/>
      <c r="J395" s="66"/>
      <c r="M395" s="30"/>
      <c r="N395" s="30"/>
      <c r="O395" s="66"/>
      <c r="P395" s="66"/>
      <c r="Q395" s="66"/>
      <c r="R395" s="66"/>
      <c r="S395" s="66"/>
      <c r="T395" s="66"/>
      <c r="U395" s="66"/>
      <c r="V395" s="66"/>
      <c r="W395" s="66"/>
      <c r="X395" s="66"/>
      <c r="Y395" s="66"/>
      <c r="Z395" s="66"/>
    </row>
    <row r="396">
      <c r="A396" s="65"/>
      <c r="B396" s="65"/>
      <c r="C396" s="65"/>
      <c r="D396" s="65"/>
      <c r="E396" s="65"/>
      <c r="F396" s="65"/>
      <c r="G396" s="65"/>
      <c r="H396" s="65"/>
      <c r="I396" s="65"/>
      <c r="J396" s="66"/>
      <c r="M396" s="30"/>
      <c r="N396" s="30"/>
      <c r="O396" s="66"/>
      <c r="P396" s="66"/>
      <c r="Q396" s="66"/>
      <c r="R396" s="66"/>
      <c r="S396" s="66"/>
      <c r="T396" s="66"/>
      <c r="U396" s="66"/>
      <c r="V396" s="66"/>
      <c r="W396" s="66"/>
      <c r="X396" s="66"/>
      <c r="Y396" s="66"/>
      <c r="Z396" s="66"/>
    </row>
    <row r="397">
      <c r="A397" s="65"/>
      <c r="B397" s="65"/>
      <c r="C397" s="65"/>
      <c r="D397" s="65"/>
      <c r="E397" s="65"/>
      <c r="F397" s="65"/>
      <c r="G397" s="65"/>
      <c r="H397" s="65"/>
      <c r="I397" s="65"/>
      <c r="J397" s="66"/>
      <c r="M397" s="30"/>
      <c r="N397" s="30"/>
      <c r="O397" s="66"/>
      <c r="P397" s="66"/>
      <c r="Q397" s="66"/>
      <c r="R397" s="66"/>
      <c r="S397" s="66"/>
      <c r="T397" s="66"/>
      <c r="U397" s="66"/>
      <c r="V397" s="66"/>
      <c r="W397" s="66"/>
      <c r="X397" s="66"/>
      <c r="Y397" s="66"/>
      <c r="Z397" s="66"/>
    </row>
    <row r="398">
      <c r="A398" s="65"/>
      <c r="B398" s="65"/>
      <c r="C398" s="65"/>
      <c r="D398" s="65"/>
      <c r="E398" s="65"/>
      <c r="F398" s="65"/>
      <c r="G398" s="65"/>
      <c r="H398" s="65"/>
      <c r="I398" s="65"/>
      <c r="J398" s="66"/>
      <c r="M398" s="30"/>
      <c r="N398" s="30"/>
      <c r="O398" s="66"/>
      <c r="P398" s="66"/>
      <c r="Q398" s="66"/>
      <c r="R398" s="66"/>
      <c r="S398" s="66"/>
      <c r="T398" s="66"/>
      <c r="U398" s="66"/>
      <c r="V398" s="66"/>
      <c r="W398" s="66"/>
      <c r="X398" s="66"/>
      <c r="Y398" s="66"/>
      <c r="Z398" s="66"/>
    </row>
    <row r="399">
      <c r="A399" s="65"/>
      <c r="B399" s="65"/>
      <c r="C399" s="65"/>
      <c r="D399" s="65"/>
      <c r="E399" s="65"/>
      <c r="F399" s="65"/>
      <c r="G399" s="65"/>
      <c r="H399" s="65"/>
      <c r="I399" s="65"/>
      <c r="J399" s="66"/>
      <c r="M399" s="30"/>
      <c r="N399" s="30"/>
      <c r="O399" s="66"/>
      <c r="P399" s="66"/>
      <c r="Q399" s="66"/>
      <c r="R399" s="66"/>
      <c r="S399" s="66"/>
      <c r="T399" s="66"/>
      <c r="U399" s="66"/>
      <c r="V399" s="66"/>
      <c r="W399" s="66"/>
      <c r="X399" s="66"/>
      <c r="Y399" s="66"/>
      <c r="Z399" s="66"/>
    </row>
    <row r="400">
      <c r="A400" s="65"/>
      <c r="B400" s="65"/>
      <c r="C400" s="65"/>
      <c r="D400" s="65"/>
      <c r="E400" s="65"/>
      <c r="F400" s="65"/>
      <c r="G400" s="65"/>
      <c r="H400" s="65"/>
      <c r="I400" s="65"/>
      <c r="J400" s="66"/>
      <c r="M400" s="30"/>
      <c r="N400" s="30"/>
      <c r="O400" s="66"/>
      <c r="P400" s="66"/>
      <c r="Q400" s="66"/>
      <c r="R400" s="66"/>
      <c r="S400" s="66"/>
      <c r="T400" s="66"/>
      <c r="U400" s="66"/>
      <c r="V400" s="66"/>
      <c r="W400" s="66"/>
      <c r="X400" s="66"/>
      <c r="Y400" s="66"/>
      <c r="Z400" s="66"/>
    </row>
    <row r="401">
      <c r="A401" s="65"/>
      <c r="B401" s="65"/>
      <c r="C401" s="65"/>
      <c r="D401" s="65"/>
      <c r="E401" s="65"/>
      <c r="F401" s="65"/>
      <c r="G401" s="65"/>
      <c r="H401" s="65"/>
      <c r="I401" s="65"/>
      <c r="J401" s="66"/>
      <c r="M401" s="30"/>
      <c r="N401" s="30"/>
      <c r="O401" s="66"/>
      <c r="P401" s="66"/>
      <c r="Q401" s="66"/>
      <c r="R401" s="66"/>
      <c r="S401" s="66"/>
      <c r="T401" s="66"/>
      <c r="U401" s="66"/>
      <c r="V401" s="66"/>
      <c r="W401" s="66"/>
      <c r="X401" s="66"/>
      <c r="Y401" s="66"/>
      <c r="Z401" s="66"/>
    </row>
    <row r="402">
      <c r="A402" s="65"/>
      <c r="B402" s="65"/>
      <c r="C402" s="65"/>
      <c r="D402" s="65"/>
      <c r="E402" s="65"/>
      <c r="F402" s="65"/>
      <c r="G402" s="65"/>
      <c r="H402" s="65"/>
      <c r="I402" s="65"/>
      <c r="J402" s="66"/>
      <c r="M402" s="30"/>
      <c r="N402" s="30"/>
      <c r="O402" s="66"/>
      <c r="P402" s="66"/>
      <c r="Q402" s="66"/>
      <c r="R402" s="66"/>
      <c r="S402" s="66"/>
      <c r="T402" s="66"/>
      <c r="U402" s="66"/>
      <c r="V402" s="66"/>
      <c r="W402" s="66"/>
      <c r="X402" s="66"/>
      <c r="Y402" s="66"/>
      <c r="Z402" s="66"/>
    </row>
    <row r="403">
      <c r="A403" s="65"/>
      <c r="B403" s="65"/>
      <c r="C403" s="65"/>
      <c r="D403" s="65"/>
      <c r="E403" s="65"/>
      <c r="F403" s="65"/>
      <c r="G403" s="65"/>
      <c r="H403" s="65"/>
      <c r="I403" s="65"/>
      <c r="J403" s="66"/>
      <c r="M403" s="30"/>
      <c r="N403" s="30"/>
      <c r="O403" s="66"/>
      <c r="P403" s="66"/>
      <c r="Q403" s="66"/>
      <c r="R403" s="66"/>
      <c r="S403" s="66"/>
      <c r="T403" s="66"/>
      <c r="U403" s="66"/>
      <c r="V403" s="66"/>
      <c r="W403" s="66"/>
      <c r="X403" s="66"/>
      <c r="Y403" s="66"/>
      <c r="Z403" s="66"/>
    </row>
    <row r="404">
      <c r="A404" s="65"/>
      <c r="B404" s="65"/>
      <c r="C404" s="65"/>
      <c r="D404" s="65"/>
      <c r="E404" s="65"/>
      <c r="F404" s="65"/>
      <c r="G404" s="65"/>
      <c r="H404" s="65"/>
      <c r="I404" s="65"/>
      <c r="J404" s="66"/>
      <c r="M404" s="30"/>
      <c r="N404" s="30"/>
      <c r="O404" s="66"/>
      <c r="P404" s="66"/>
      <c r="Q404" s="66"/>
      <c r="R404" s="66"/>
      <c r="S404" s="66"/>
      <c r="T404" s="66"/>
      <c r="U404" s="66"/>
      <c r="V404" s="66"/>
      <c r="W404" s="66"/>
      <c r="X404" s="66"/>
      <c r="Y404" s="66"/>
      <c r="Z404" s="66"/>
    </row>
    <row r="405">
      <c r="A405" s="65"/>
      <c r="B405" s="65"/>
      <c r="C405" s="65"/>
      <c r="D405" s="65"/>
      <c r="E405" s="65"/>
      <c r="F405" s="65"/>
      <c r="G405" s="65"/>
      <c r="H405" s="65"/>
      <c r="I405" s="65"/>
      <c r="J405" s="66"/>
      <c r="M405" s="30"/>
      <c r="N405" s="30"/>
      <c r="O405" s="66"/>
      <c r="P405" s="66"/>
      <c r="Q405" s="66"/>
      <c r="R405" s="66"/>
      <c r="S405" s="66"/>
      <c r="T405" s="66"/>
      <c r="U405" s="66"/>
      <c r="V405" s="66"/>
      <c r="W405" s="66"/>
      <c r="X405" s="66"/>
      <c r="Y405" s="66"/>
      <c r="Z405" s="66"/>
    </row>
    <row r="406">
      <c r="A406" s="65"/>
      <c r="B406" s="65"/>
      <c r="C406" s="65"/>
      <c r="D406" s="65"/>
      <c r="E406" s="65"/>
      <c r="F406" s="65"/>
      <c r="G406" s="65"/>
      <c r="H406" s="65"/>
      <c r="I406" s="65"/>
      <c r="J406" s="66"/>
      <c r="M406" s="30"/>
      <c r="N406" s="30"/>
      <c r="O406" s="66"/>
      <c r="P406" s="66"/>
      <c r="Q406" s="66"/>
      <c r="R406" s="66"/>
      <c r="S406" s="66"/>
      <c r="T406" s="66"/>
      <c r="U406" s="66"/>
      <c r="V406" s="66"/>
      <c r="W406" s="66"/>
      <c r="X406" s="66"/>
      <c r="Y406" s="66"/>
      <c r="Z406" s="66"/>
    </row>
    <row r="407">
      <c r="A407" s="65"/>
      <c r="B407" s="65"/>
      <c r="C407" s="65"/>
      <c r="D407" s="65"/>
      <c r="E407" s="65"/>
      <c r="F407" s="65"/>
      <c r="G407" s="65"/>
      <c r="H407" s="65"/>
      <c r="I407" s="65"/>
      <c r="J407" s="66"/>
      <c r="M407" s="30"/>
      <c r="N407" s="30"/>
      <c r="O407" s="66"/>
      <c r="P407" s="66"/>
      <c r="Q407" s="66"/>
      <c r="R407" s="66"/>
      <c r="S407" s="66"/>
      <c r="T407" s="66"/>
      <c r="U407" s="66"/>
      <c r="V407" s="66"/>
      <c r="W407" s="66"/>
      <c r="X407" s="66"/>
      <c r="Y407" s="66"/>
      <c r="Z407" s="66"/>
    </row>
    <row r="408">
      <c r="A408" s="65"/>
      <c r="B408" s="65"/>
      <c r="C408" s="65"/>
      <c r="D408" s="65"/>
      <c r="E408" s="65"/>
      <c r="F408" s="65"/>
      <c r="G408" s="65"/>
      <c r="H408" s="65"/>
      <c r="I408" s="65"/>
      <c r="J408" s="66"/>
      <c r="M408" s="30"/>
      <c r="N408" s="30"/>
      <c r="O408" s="66"/>
      <c r="P408" s="66"/>
      <c r="Q408" s="66"/>
      <c r="R408" s="66"/>
      <c r="S408" s="66"/>
      <c r="T408" s="66"/>
      <c r="U408" s="66"/>
      <c r="V408" s="66"/>
      <c r="W408" s="66"/>
      <c r="X408" s="66"/>
      <c r="Y408" s="66"/>
      <c r="Z408" s="66"/>
    </row>
    <row r="409">
      <c r="A409" s="65"/>
      <c r="B409" s="65"/>
      <c r="C409" s="65"/>
      <c r="D409" s="65"/>
      <c r="E409" s="65"/>
      <c r="F409" s="65"/>
      <c r="G409" s="65"/>
      <c r="H409" s="65"/>
      <c r="I409" s="65"/>
      <c r="J409" s="66"/>
      <c r="M409" s="30"/>
      <c r="N409" s="30"/>
      <c r="O409" s="66"/>
      <c r="P409" s="66"/>
      <c r="Q409" s="66"/>
      <c r="R409" s="66"/>
      <c r="S409" s="66"/>
      <c r="T409" s="66"/>
      <c r="U409" s="66"/>
      <c r="V409" s="66"/>
      <c r="W409" s="66"/>
      <c r="X409" s="66"/>
      <c r="Y409" s="66"/>
      <c r="Z409" s="66"/>
    </row>
    <row r="410">
      <c r="A410" s="65"/>
      <c r="B410" s="65"/>
      <c r="C410" s="65"/>
      <c r="D410" s="65"/>
      <c r="E410" s="65"/>
      <c r="F410" s="65"/>
      <c r="G410" s="65"/>
      <c r="H410" s="65"/>
      <c r="I410" s="65"/>
      <c r="J410" s="66"/>
      <c r="M410" s="30"/>
      <c r="N410" s="30"/>
      <c r="O410" s="66"/>
      <c r="P410" s="66"/>
      <c r="Q410" s="66"/>
      <c r="R410" s="66"/>
      <c r="S410" s="66"/>
      <c r="T410" s="66"/>
      <c r="U410" s="66"/>
      <c r="V410" s="66"/>
      <c r="W410" s="66"/>
      <c r="X410" s="66"/>
      <c r="Y410" s="66"/>
      <c r="Z410" s="66"/>
    </row>
    <row r="411">
      <c r="A411" s="65"/>
      <c r="B411" s="65"/>
      <c r="C411" s="65"/>
      <c r="D411" s="65"/>
      <c r="E411" s="65"/>
      <c r="F411" s="65"/>
      <c r="G411" s="65"/>
      <c r="H411" s="65"/>
      <c r="I411" s="65"/>
      <c r="J411" s="66"/>
      <c r="M411" s="30"/>
      <c r="N411" s="30"/>
      <c r="O411" s="66"/>
      <c r="P411" s="66"/>
      <c r="Q411" s="66"/>
      <c r="R411" s="66"/>
      <c r="S411" s="66"/>
      <c r="T411" s="66"/>
      <c r="U411" s="66"/>
      <c r="V411" s="66"/>
      <c r="W411" s="66"/>
      <c r="X411" s="66"/>
      <c r="Y411" s="66"/>
      <c r="Z411" s="66"/>
    </row>
    <row r="412">
      <c r="A412" s="65"/>
      <c r="B412" s="65"/>
      <c r="C412" s="65"/>
      <c r="D412" s="65"/>
      <c r="E412" s="65"/>
      <c r="F412" s="65"/>
      <c r="G412" s="65"/>
      <c r="H412" s="65"/>
      <c r="I412" s="65"/>
      <c r="J412" s="66"/>
      <c r="M412" s="30"/>
      <c r="N412" s="30"/>
      <c r="O412" s="66"/>
      <c r="P412" s="66"/>
      <c r="Q412" s="66"/>
      <c r="R412" s="66"/>
      <c r="S412" s="66"/>
      <c r="T412" s="66"/>
      <c r="U412" s="66"/>
      <c r="V412" s="66"/>
      <c r="W412" s="66"/>
      <c r="X412" s="66"/>
      <c r="Y412" s="66"/>
      <c r="Z412" s="66"/>
    </row>
    <row r="413">
      <c r="A413" s="65"/>
      <c r="B413" s="65"/>
      <c r="C413" s="65"/>
      <c r="D413" s="65"/>
      <c r="E413" s="65"/>
      <c r="F413" s="65"/>
      <c r="G413" s="65"/>
      <c r="H413" s="65"/>
      <c r="I413" s="65"/>
      <c r="J413" s="66"/>
      <c r="M413" s="30"/>
      <c r="N413" s="30"/>
      <c r="O413" s="66"/>
      <c r="P413" s="66"/>
      <c r="Q413" s="66"/>
      <c r="R413" s="66"/>
      <c r="S413" s="66"/>
      <c r="T413" s="66"/>
      <c r="U413" s="66"/>
      <c r="V413" s="66"/>
      <c r="W413" s="66"/>
      <c r="X413" s="66"/>
      <c r="Y413" s="66"/>
      <c r="Z413" s="66"/>
    </row>
    <row r="414">
      <c r="A414" s="65"/>
      <c r="B414" s="65"/>
      <c r="C414" s="65"/>
      <c r="D414" s="65"/>
      <c r="E414" s="65"/>
      <c r="F414" s="65"/>
      <c r="G414" s="65"/>
      <c r="H414" s="65"/>
      <c r="I414" s="65"/>
      <c r="J414" s="66"/>
      <c r="M414" s="30"/>
      <c r="N414" s="30"/>
      <c r="O414" s="66"/>
      <c r="P414" s="66"/>
      <c r="Q414" s="66"/>
      <c r="R414" s="66"/>
      <c r="S414" s="66"/>
      <c r="T414" s="66"/>
      <c r="U414" s="66"/>
      <c r="V414" s="66"/>
      <c r="W414" s="66"/>
      <c r="X414" s="66"/>
      <c r="Y414" s="66"/>
      <c r="Z414" s="66"/>
    </row>
    <row r="415">
      <c r="A415" s="65"/>
      <c r="B415" s="65"/>
      <c r="C415" s="65"/>
      <c r="D415" s="65"/>
      <c r="E415" s="65"/>
      <c r="F415" s="65"/>
      <c r="G415" s="65"/>
      <c r="H415" s="65"/>
      <c r="I415" s="65"/>
      <c r="J415" s="66"/>
      <c r="M415" s="30"/>
      <c r="N415" s="30"/>
      <c r="O415" s="66"/>
      <c r="P415" s="66"/>
      <c r="Q415" s="66"/>
      <c r="R415" s="66"/>
      <c r="S415" s="66"/>
      <c r="T415" s="66"/>
      <c r="U415" s="66"/>
      <c r="V415" s="66"/>
      <c r="W415" s="66"/>
      <c r="X415" s="66"/>
      <c r="Y415" s="66"/>
      <c r="Z415" s="66"/>
    </row>
    <row r="416">
      <c r="A416" s="65"/>
      <c r="B416" s="65"/>
      <c r="C416" s="65"/>
      <c r="D416" s="65"/>
      <c r="E416" s="65"/>
      <c r="F416" s="65"/>
      <c r="G416" s="65"/>
      <c r="H416" s="65"/>
      <c r="I416" s="65"/>
      <c r="J416" s="66"/>
      <c r="M416" s="30"/>
      <c r="N416" s="30"/>
      <c r="O416" s="66"/>
      <c r="P416" s="66"/>
      <c r="Q416" s="66"/>
      <c r="R416" s="66"/>
      <c r="S416" s="66"/>
      <c r="T416" s="66"/>
      <c r="U416" s="66"/>
      <c r="V416" s="66"/>
      <c r="W416" s="66"/>
      <c r="X416" s="66"/>
      <c r="Y416" s="66"/>
      <c r="Z416" s="66"/>
    </row>
    <row r="417">
      <c r="A417" s="65"/>
      <c r="B417" s="65"/>
      <c r="C417" s="65"/>
      <c r="D417" s="65"/>
      <c r="E417" s="65"/>
      <c r="F417" s="65"/>
      <c r="G417" s="65"/>
      <c r="H417" s="65"/>
      <c r="I417" s="65"/>
      <c r="J417" s="66"/>
      <c r="M417" s="30"/>
      <c r="N417" s="30"/>
      <c r="O417" s="66"/>
      <c r="P417" s="66"/>
      <c r="Q417" s="66"/>
      <c r="R417" s="66"/>
      <c r="S417" s="66"/>
      <c r="T417" s="66"/>
      <c r="U417" s="66"/>
      <c r="V417" s="66"/>
      <c r="W417" s="66"/>
      <c r="X417" s="66"/>
      <c r="Y417" s="66"/>
      <c r="Z417" s="66"/>
    </row>
    <row r="418">
      <c r="A418" s="65"/>
      <c r="B418" s="65"/>
      <c r="C418" s="65"/>
      <c r="D418" s="65"/>
      <c r="E418" s="65"/>
      <c r="F418" s="65"/>
      <c r="G418" s="65"/>
      <c r="H418" s="65"/>
      <c r="I418" s="65"/>
      <c r="J418" s="66"/>
      <c r="M418" s="30"/>
      <c r="N418" s="30"/>
      <c r="O418" s="66"/>
      <c r="P418" s="66"/>
      <c r="Q418" s="66"/>
      <c r="R418" s="66"/>
      <c r="S418" s="66"/>
      <c r="T418" s="66"/>
      <c r="U418" s="66"/>
      <c r="V418" s="66"/>
      <c r="W418" s="66"/>
      <c r="X418" s="66"/>
      <c r="Y418" s="66"/>
      <c r="Z418" s="66"/>
    </row>
    <row r="419">
      <c r="A419" s="65"/>
      <c r="B419" s="65"/>
      <c r="C419" s="65"/>
      <c r="D419" s="65"/>
      <c r="E419" s="65"/>
      <c r="F419" s="65"/>
      <c r="G419" s="65"/>
      <c r="H419" s="65"/>
      <c r="I419" s="65"/>
      <c r="J419" s="66"/>
      <c r="M419" s="30"/>
      <c r="N419" s="30"/>
      <c r="O419" s="66"/>
      <c r="P419" s="66"/>
      <c r="Q419" s="66"/>
      <c r="R419" s="66"/>
      <c r="S419" s="66"/>
      <c r="T419" s="66"/>
      <c r="U419" s="66"/>
      <c r="V419" s="66"/>
      <c r="W419" s="66"/>
      <c r="X419" s="66"/>
      <c r="Y419" s="66"/>
      <c r="Z419" s="66"/>
    </row>
    <row r="420">
      <c r="A420" s="65"/>
      <c r="B420" s="65"/>
      <c r="C420" s="65"/>
      <c r="D420" s="65"/>
      <c r="E420" s="65"/>
      <c r="F420" s="65"/>
      <c r="G420" s="65"/>
      <c r="H420" s="65"/>
      <c r="I420" s="65"/>
      <c r="J420" s="66"/>
      <c r="M420" s="30"/>
      <c r="N420" s="30"/>
      <c r="O420" s="66"/>
      <c r="P420" s="66"/>
      <c r="Q420" s="66"/>
      <c r="R420" s="66"/>
      <c r="S420" s="66"/>
      <c r="T420" s="66"/>
      <c r="U420" s="66"/>
      <c r="V420" s="66"/>
      <c r="W420" s="66"/>
      <c r="X420" s="66"/>
      <c r="Y420" s="66"/>
      <c r="Z420" s="66"/>
    </row>
    <row r="421">
      <c r="A421" s="65"/>
      <c r="B421" s="65"/>
      <c r="C421" s="65"/>
      <c r="D421" s="65"/>
      <c r="E421" s="65"/>
      <c r="F421" s="65"/>
      <c r="G421" s="65"/>
      <c r="H421" s="65"/>
      <c r="I421" s="65"/>
      <c r="J421" s="66"/>
      <c r="M421" s="30"/>
      <c r="N421" s="30"/>
      <c r="O421" s="66"/>
      <c r="P421" s="66"/>
      <c r="Q421" s="66"/>
      <c r="R421" s="66"/>
      <c r="S421" s="66"/>
      <c r="T421" s="66"/>
      <c r="U421" s="66"/>
      <c r="V421" s="66"/>
      <c r="W421" s="66"/>
      <c r="X421" s="66"/>
      <c r="Y421" s="66"/>
      <c r="Z421" s="66"/>
    </row>
    <row r="422">
      <c r="A422" s="65"/>
      <c r="B422" s="65"/>
      <c r="C422" s="65"/>
      <c r="D422" s="65"/>
      <c r="E422" s="65"/>
      <c r="F422" s="65"/>
      <c r="G422" s="65"/>
      <c r="H422" s="65"/>
      <c r="I422" s="65"/>
      <c r="J422" s="66"/>
      <c r="M422" s="30"/>
      <c r="N422" s="30"/>
      <c r="O422" s="66"/>
      <c r="P422" s="66"/>
      <c r="Q422" s="66"/>
      <c r="R422" s="66"/>
      <c r="S422" s="66"/>
      <c r="T422" s="66"/>
      <c r="U422" s="66"/>
      <c r="V422" s="66"/>
      <c r="W422" s="66"/>
      <c r="X422" s="66"/>
      <c r="Y422" s="66"/>
      <c r="Z422" s="66"/>
    </row>
    <row r="423">
      <c r="A423" s="65"/>
      <c r="B423" s="65"/>
      <c r="C423" s="65"/>
      <c r="D423" s="65"/>
      <c r="E423" s="65"/>
      <c r="F423" s="65"/>
      <c r="G423" s="65"/>
      <c r="H423" s="65"/>
      <c r="I423" s="65"/>
      <c r="J423" s="66"/>
      <c r="M423" s="30"/>
      <c r="N423" s="30"/>
      <c r="O423" s="66"/>
      <c r="P423" s="66"/>
      <c r="Q423" s="66"/>
      <c r="R423" s="66"/>
      <c r="S423" s="66"/>
      <c r="T423" s="66"/>
      <c r="U423" s="66"/>
      <c r="V423" s="66"/>
      <c r="W423" s="66"/>
      <c r="X423" s="66"/>
      <c r="Y423" s="66"/>
      <c r="Z423" s="66"/>
    </row>
    <row r="424">
      <c r="A424" s="65"/>
      <c r="B424" s="65"/>
      <c r="C424" s="65"/>
      <c r="D424" s="65"/>
      <c r="E424" s="65"/>
      <c r="F424" s="65"/>
      <c r="G424" s="65"/>
      <c r="H424" s="65"/>
      <c r="I424" s="65"/>
      <c r="J424" s="66"/>
      <c r="M424" s="30"/>
      <c r="N424" s="30"/>
      <c r="O424" s="66"/>
      <c r="P424" s="66"/>
      <c r="Q424" s="66"/>
      <c r="R424" s="66"/>
      <c r="S424" s="66"/>
      <c r="T424" s="66"/>
      <c r="U424" s="66"/>
      <c r="V424" s="66"/>
      <c r="W424" s="66"/>
      <c r="X424" s="66"/>
      <c r="Y424" s="66"/>
      <c r="Z424" s="66"/>
    </row>
    <row r="425">
      <c r="A425" s="65"/>
      <c r="B425" s="65"/>
      <c r="C425" s="65"/>
      <c r="D425" s="65"/>
      <c r="E425" s="65"/>
      <c r="F425" s="65"/>
      <c r="G425" s="65"/>
      <c r="H425" s="65"/>
      <c r="I425" s="65"/>
      <c r="J425" s="66"/>
      <c r="M425" s="30"/>
      <c r="N425" s="30"/>
      <c r="O425" s="66"/>
      <c r="P425" s="66"/>
      <c r="Q425" s="66"/>
      <c r="R425" s="66"/>
      <c r="S425" s="66"/>
      <c r="T425" s="66"/>
      <c r="U425" s="66"/>
      <c r="V425" s="66"/>
      <c r="W425" s="66"/>
      <c r="X425" s="66"/>
      <c r="Y425" s="66"/>
      <c r="Z425" s="66"/>
    </row>
    <row r="426">
      <c r="A426" s="65"/>
      <c r="B426" s="65"/>
      <c r="C426" s="65"/>
      <c r="D426" s="65"/>
      <c r="E426" s="65"/>
      <c r="F426" s="65"/>
      <c r="G426" s="65"/>
      <c r="H426" s="65"/>
      <c r="I426" s="65"/>
      <c r="J426" s="66"/>
      <c r="M426" s="30"/>
      <c r="N426" s="30"/>
      <c r="O426" s="66"/>
      <c r="P426" s="66"/>
      <c r="Q426" s="66"/>
      <c r="R426" s="66"/>
      <c r="S426" s="66"/>
      <c r="T426" s="66"/>
      <c r="U426" s="66"/>
      <c r="V426" s="66"/>
      <c r="W426" s="66"/>
      <c r="X426" s="66"/>
      <c r="Y426" s="66"/>
      <c r="Z426" s="66"/>
    </row>
    <row r="427">
      <c r="A427" s="65"/>
      <c r="B427" s="65"/>
      <c r="C427" s="65"/>
      <c r="D427" s="65"/>
      <c r="E427" s="65"/>
      <c r="F427" s="65"/>
      <c r="G427" s="65"/>
      <c r="H427" s="65"/>
      <c r="I427" s="65"/>
      <c r="J427" s="66"/>
      <c r="M427" s="30"/>
      <c r="N427" s="30"/>
      <c r="O427" s="66"/>
      <c r="P427" s="66"/>
      <c r="Q427" s="66"/>
      <c r="R427" s="66"/>
      <c r="S427" s="66"/>
      <c r="T427" s="66"/>
      <c r="U427" s="66"/>
      <c r="V427" s="66"/>
      <c r="W427" s="66"/>
      <c r="X427" s="66"/>
      <c r="Y427" s="66"/>
      <c r="Z427" s="66"/>
    </row>
    <row r="428">
      <c r="A428" s="65"/>
      <c r="B428" s="65"/>
      <c r="C428" s="65"/>
      <c r="D428" s="65"/>
      <c r="E428" s="65"/>
      <c r="F428" s="65"/>
      <c r="G428" s="65"/>
      <c r="H428" s="65"/>
      <c r="I428" s="65"/>
      <c r="J428" s="66"/>
      <c r="M428" s="30"/>
      <c r="N428" s="30"/>
      <c r="O428" s="66"/>
      <c r="P428" s="66"/>
      <c r="Q428" s="66"/>
      <c r="R428" s="66"/>
      <c r="S428" s="66"/>
      <c r="T428" s="66"/>
      <c r="U428" s="66"/>
      <c r="V428" s="66"/>
      <c r="W428" s="66"/>
      <c r="X428" s="66"/>
      <c r="Y428" s="66"/>
      <c r="Z428" s="66"/>
    </row>
    <row r="429">
      <c r="A429" s="65"/>
      <c r="B429" s="65"/>
      <c r="C429" s="65"/>
      <c r="D429" s="65"/>
      <c r="E429" s="65"/>
      <c r="F429" s="65"/>
      <c r="G429" s="65"/>
      <c r="H429" s="65"/>
      <c r="I429" s="65"/>
      <c r="J429" s="66"/>
      <c r="M429" s="30"/>
      <c r="N429" s="30"/>
      <c r="O429" s="66"/>
      <c r="P429" s="66"/>
      <c r="Q429" s="66"/>
      <c r="R429" s="66"/>
      <c r="S429" s="66"/>
      <c r="T429" s="66"/>
      <c r="U429" s="66"/>
      <c r="V429" s="66"/>
      <c r="W429" s="66"/>
      <c r="X429" s="66"/>
      <c r="Y429" s="66"/>
      <c r="Z429" s="66"/>
    </row>
    <row r="430">
      <c r="A430" s="65"/>
      <c r="B430" s="65"/>
      <c r="C430" s="65"/>
      <c r="D430" s="65"/>
      <c r="E430" s="65"/>
      <c r="F430" s="65"/>
      <c r="G430" s="65"/>
      <c r="H430" s="65"/>
      <c r="I430" s="65"/>
      <c r="J430" s="66"/>
      <c r="M430" s="30"/>
      <c r="N430" s="30"/>
      <c r="O430" s="66"/>
      <c r="P430" s="66"/>
      <c r="Q430" s="66"/>
      <c r="R430" s="66"/>
      <c r="S430" s="66"/>
      <c r="T430" s="66"/>
      <c r="U430" s="66"/>
      <c r="V430" s="66"/>
      <c r="W430" s="66"/>
      <c r="X430" s="66"/>
      <c r="Y430" s="66"/>
      <c r="Z430" s="66"/>
    </row>
    <row r="431">
      <c r="A431" s="65"/>
      <c r="B431" s="65"/>
      <c r="C431" s="65"/>
      <c r="D431" s="65"/>
      <c r="E431" s="65"/>
      <c r="F431" s="65"/>
      <c r="G431" s="65"/>
      <c r="H431" s="65"/>
      <c r="I431" s="65"/>
      <c r="J431" s="66"/>
      <c r="M431" s="30"/>
      <c r="N431" s="30"/>
      <c r="O431" s="66"/>
      <c r="P431" s="66"/>
      <c r="Q431" s="66"/>
      <c r="R431" s="66"/>
      <c r="S431" s="66"/>
      <c r="T431" s="66"/>
      <c r="U431" s="66"/>
      <c r="V431" s="66"/>
      <c r="W431" s="66"/>
      <c r="X431" s="66"/>
      <c r="Y431" s="66"/>
      <c r="Z431" s="66"/>
    </row>
    <row r="432">
      <c r="A432" s="65"/>
      <c r="B432" s="65"/>
      <c r="C432" s="65"/>
      <c r="D432" s="65"/>
      <c r="E432" s="65"/>
      <c r="F432" s="65"/>
      <c r="G432" s="65"/>
      <c r="H432" s="65"/>
      <c r="I432" s="65"/>
      <c r="J432" s="66"/>
      <c r="M432" s="30"/>
      <c r="N432" s="30"/>
      <c r="O432" s="66"/>
      <c r="P432" s="66"/>
      <c r="Q432" s="66"/>
      <c r="R432" s="66"/>
      <c r="S432" s="66"/>
      <c r="T432" s="66"/>
      <c r="U432" s="66"/>
      <c r="V432" s="66"/>
      <c r="W432" s="66"/>
      <c r="X432" s="66"/>
      <c r="Y432" s="66"/>
      <c r="Z432" s="66"/>
    </row>
    <row r="433">
      <c r="A433" s="65"/>
      <c r="B433" s="65"/>
      <c r="C433" s="65"/>
      <c r="D433" s="65"/>
      <c r="E433" s="65"/>
      <c r="F433" s="65"/>
      <c r="G433" s="65"/>
      <c r="H433" s="65"/>
      <c r="I433" s="65"/>
      <c r="J433" s="66"/>
      <c r="M433" s="30"/>
      <c r="N433" s="30"/>
      <c r="O433" s="66"/>
      <c r="P433" s="66"/>
      <c r="Q433" s="66"/>
      <c r="R433" s="66"/>
      <c r="S433" s="66"/>
      <c r="T433" s="66"/>
      <c r="U433" s="66"/>
      <c r="V433" s="66"/>
      <c r="W433" s="66"/>
      <c r="X433" s="66"/>
      <c r="Y433" s="66"/>
      <c r="Z433" s="66"/>
    </row>
    <row r="434">
      <c r="A434" s="65"/>
      <c r="B434" s="65"/>
      <c r="C434" s="65"/>
      <c r="D434" s="65"/>
      <c r="E434" s="65"/>
      <c r="F434" s="65"/>
      <c r="G434" s="65"/>
      <c r="H434" s="65"/>
      <c r="I434" s="65"/>
      <c r="J434" s="66"/>
      <c r="M434" s="30"/>
      <c r="N434" s="30"/>
      <c r="O434" s="66"/>
      <c r="P434" s="66"/>
      <c r="Q434" s="66"/>
      <c r="R434" s="66"/>
      <c r="S434" s="66"/>
      <c r="T434" s="66"/>
      <c r="U434" s="66"/>
      <c r="V434" s="66"/>
      <c r="W434" s="66"/>
      <c r="X434" s="66"/>
      <c r="Y434" s="66"/>
      <c r="Z434" s="66"/>
    </row>
    <row r="435">
      <c r="A435" s="65"/>
      <c r="B435" s="65"/>
      <c r="C435" s="65"/>
      <c r="D435" s="65"/>
      <c r="E435" s="65"/>
      <c r="F435" s="65"/>
      <c r="G435" s="65"/>
      <c r="H435" s="65"/>
      <c r="I435" s="65"/>
      <c r="J435" s="66"/>
      <c r="M435" s="30"/>
      <c r="N435" s="30"/>
      <c r="O435" s="66"/>
      <c r="P435" s="66"/>
      <c r="Q435" s="66"/>
      <c r="R435" s="66"/>
      <c r="S435" s="66"/>
      <c r="T435" s="66"/>
      <c r="U435" s="66"/>
      <c r="V435" s="66"/>
      <c r="W435" s="66"/>
      <c r="X435" s="66"/>
      <c r="Y435" s="66"/>
      <c r="Z435" s="66"/>
    </row>
    <row r="436">
      <c r="A436" s="65"/>
      <c r="B436" s="65"/>
      <c r="C436" s="65"/>
      <c r="D436" s="65"/>
      <c r="E436" s="65"/>
      <c r="F436" s="65"/>
      <c r="G436" s="65"/>
      <c r="H436" s="65"/>
      <c r="I436" s="65"/>
      <c r="J436" s="66"/>
      <c r="M436" s="30"/>
      <c r="N436" s="30"/>
      <c r="O436" s="66"/>
      <c r="P436" s="66"/>
      <c r="Q436" s="66"/>
      <c r="R436" s="66"/>
      <c r="S436" s="66"/>
      <c r="T436" s="66"/>
      <c r="U436" s="66"/>
      <c r="V436" s="66"/>
      <c r="W436" s="66"/>
      <c r="X436" s="66"/>
      <c r="Y436" s="66"/>
      <c r="Z436" s="66"/>
    </row>
    <row r="437">
      <c r="A437" s="65"/>
      <c r="B437" s="65"/>
      <c r="C437" s="65"/>
      <c r="D437" s="65"/>
      <c r="E437" s="65"/>
      <c r="F437" s="65"/>
      <c r="G437" s="65"/>
      <c r="H437" s="65"/>
      <c r="I437" s="65"/>
      <c r="J437" s="66"/>
      <c r="M437" s="30"/>
      <c r="N437" s="30"/>
      <c r="O437" s="66"/>
      <c r="P437" s="66"/>
      <c r="Q437" s="66"/>
      <c r="R437" s="66"/>
      <c r="S437" s="66"/>
      <c r="T437" s="66"/>
      <c r="U437" s="66"/>
      <c r="V437" s="66"/>
      <c r="W437" s="66"/>
      <c r="X437" s="66"/>
      <c r="Y437" s="66"/>
      <c r="Z437" s="66"/>
    </row>
    <row r="438">
      <c r="A438" s="65"/>
      <c r="B438" s="65"/>
      <c r="C438" s="65"/>
      <c r="D438" s="65"/>
      <c r="E438" s="65"/>
      <c r="F438" s="65"/>
      <c r="G438" s="65"/>
      <c r="H438" s="65"/>
      <c r="I438" s="65"/>
      <c r="J438" s="66"/>
      <c r="M438" s="30"/>
      <c r="N438" s="30"/>
      <c r="O438" s="66"/>
      <c r="P438" s="66"/>
      <c r="Q438" s="66"/>
      <c r="R438" s="66"/>
      <c r="S438" s="66"/>
      <c r="T438" s="66"/>
      <c r="U438" s="66"/>
      <c r="V438" s="66"/>
      <c r="W438" s="66"/>
      <c r="X438" s="66"/>
      <c r="Y438" s="66"/>
      <c r="Z438" s="66"/>
    </row>
    <row r="439">
      <c r="A439" s="65"/>
      <c r="B439" s="65"/>
      <c r="C439" s="65"/>
      <c r="D439" s="65"/>
      <c r="E439" s="65"/>
      <c r="F439" s="65"/>
      <c r="G439" s="65"/>
      <c r="H439" s="65"/>
      <c r="I439" s="65"/>
      <c r="J439" s="66"/>
      <c r="M439" s="30"/>
      <c r="N439" s="30"/>
      <c r="O439" s="66"/>
      <c r="P439" s="66"/>
      <c r="Q439" s="66"/>
      <c r="R439" s="66"/>
      <c r="S439" s="66"/>
      <c r="T439" s="66"/>
      <c r="U439" s="66"/>
      <c r="V439" s="66"/>
      <c r="W439" s="66"/>
      <c r="X439" s="66"/>
      <c r="Y439" s="66"/>
      <c r="Z439" s="66"/>
    </row>
    <row r="440">
      <c r="A440" s="65"/>
      <c r="B440" s="65"/>
      <c r="C440" s="65"/>
      <c r="D440" s="65"/>
      <c r="E440" s="65"/>
      <c r="F440" s="65"/>
      <c r="G440" s="65"/>
      <c r="H440" s="65"/>
      <c r="I440" s="65"/>
      <c r="J440" s="66"/>
      <c r="M440" s="30"/>
      <c r="N440" s="30"/>
      <c r="O440" s="66"/>
      <c r="P440" s="66"/>
      <c r="Q440" s="66"/>
      <c r="R440" s="66"/>
      <c r="S440" s="66"/>
      <c r="T440" s="66"/>
      <c r="U440" s="66"/>
      <c r="V440" s="66"/>
      <c r="W440" s="66"/>
      <c r="X440" s="66"/>
      <c r="Y440" s="66"/>
      <c r="Z440" s="66"/>
    </row>
    <row r="441">
      <c r="A441" s="65"/>
      <c r="B441" s="65"/>
      <c r="C441" s="65"/>
      <c r="D441" s="65"/>
      <c r="E441" s="65"/>
      <c r="F441" s="65"/>
      <c r="G441" s="65"/>
      <c r="H441" s="65"/>
      <c r="I441" s="65"/>
      <c r="J441" s="66"/>
      <c r="M441" s="30"/>
      <c r="N441" s="30"/>
      <c r="O441" s="66"/>
      <c r="P441" s="66"/>
      <c r="Q441" s="66"/>
      <c r="R441" s="66"/>
      <c r="S441" s="66"/>
      <c r="T441" s="66"/>
      <c r="U441" s="66"/>
      <c r="V441" s="66"/>
      <c r="W441" s="66"/>
      <c r="X441" s="66"/>
      <c r="Y441" s="66"/>
      <c r="Z441" s="66"/>
    </row>
    <row r="442">
      <c r="A442" s="65"/>
      <c r="B442" s="65"/>
      <c r="C442" s="65"/>
      <c r="D442" s="65"/>
      <c r="E442" s="65"/>
      <c r="F442" s="65"/>
      <c r="G442" s="65"/>
      <c r="H442" s="65"/>
      <c r="I442" s="65"/>
      <c r="J442" s="66"/>
      <c r="M442" s="30"/>
      <c r="N442" s="30"/>
      <c r="O442" s="66"/>
      <c r="P442" s="66"/>
      <c r="Q442" s="66"/>
      <c r="R442" s="66"/>
      <c r="S442" s="66"/>
      <c r="T442" s="66"/>
      <c r="U442" s="66"/>
      <c r="V442" s="66"/>
      <c r="W442" s="66"/>
      <c r="X442" s="66"/>
      <c r="Y442" s="66"/>
      <c r="Z442" s="66"/>
    </row>
    <row r="443">
      <c r="A443" s="65"/>
      <c r="B443" s="65"/>
      <c r="C443" s="65"/>
      <c r="D443" s="65"/>
      <c r="E443" s="65"/>
      <c r="F443" s="65"/>
      <c r="G443" s="65"/>
      <c r="H443" s="65"/>
      <c r="I443" s="65"/>
      <c r="J443" s="66"/>
      <c r="M443" s="30"/>
      <c r="N443" s="30"/>
      <c r="O443" s="66"/>
      <c r="P443" s="66"/>
      <c r="Q443" s="66"/>
      <c r="R443" s="66"/>
      <c r="S443" s="66"/>
      <c r="T443" s="66"/>
      <c r="U443" s="66"/>
      <c r="V443" s="66"/>
      <c r="W443" s="66"/>
      <c r="X443" s="66"/>
      <c r="Y443" s="66"/>
      <c r="Z443" s="66"/>
    </row>
    <row r="444">
      <c r="A444" s="65"/>
      <c r="B444" s="65"/>
      <c r="C444" s="65"/>
      <c r="D444" s="65"/>
      <c r="E444" s="65"/>
      <c r="F444" s="65"/>
      <c r="G444" s="65"/>
      <c r="H444" s="65"/>
      <c r="I444" s="65"/>
      <c r="J444" s="66"/>
      <c r="M444" s="30"/>
      <c r="N444" s="30"/>
      <c r="O444" s="66"/>
      <c r="P444" s="66"/>
      <c r="Q444" s="66"/>
      <c r="R444" s="66"/>
      <c r="S444" s="66"/>
      <c r="T444" s="66"/>
      <c r="U444" s="66"/>
      <c r="V444" s="66"/>
      <c r="W444" s="66"/>
      <c r="X444" s="66"/>
      <c r="Y444" s="66"/>
      <c r="Z444" s="66"/>
    </row>
    <row r="445">
      <c r="A445" s="65"/>
      <c r="B445" s="65"/>
      <c r="C445" s="65"/>
      <c r="D445" s="65"/>
      <c r="E445" s="65"/>
      <c r="F445" s="65"/>
      <c r="G445" s="65"/>
      <c r="H445" s="65"/>
      <c r="I445" s="65"/>
      <c r="J445" s="66"/>
      <c r="M445" s="30"/>
      <c r="N445" s="30"/>
      <c r="O445" s="66"/>
      <c r="P445" s="66"/>
      <c r="Q445" s="66"/>
      <c r="R445" s="66"/>
      <c r="S445" s="66"/>
      <c r="T445" s="66"/>
      <c r="U445" s="66"/>
      <c r="V445" s="66"/>
      <c r="W445" s="66"/>
      <c r="X445" s="66"/>
      <c r="Y445" s="66"/>
      <c r="Z445" s="66"/>
    </row>
    <row r="446">
      <c r="A446" s="65"/>
      <c r="B446" s="65"/>
      <c r="C446" s="65"/>
      <c r="D446" s="65"/>
      <c r="E446" s="65"/>
      <c r="F446" s="65"/>
      <c r="G446" s="65"/>
      <c r="H446" s="65"/>
      <c r="I446" s="65"/>
      <c r="J446" s="66"/>
      <c r="M446" s="30"/>
      <c r="N446" s="30"/>
      <c r="O446" s="66"/>
      <c r="P446" s="66"/>
      <c r="Q446" s="66"/>
      <c r="R446" s="66"/>
      <c r="S446" s="66"/>
      <c r="T446" s="66"/>
      <c r="U446" s="66"/>
      <c r="V446" s="66"/>
      <c r="W446" s="66"/>
      <c r="X446" s="66"/>
      <c r="Y446" s="66"/>
      <c r="Z446" s="66"/>
    </row>
    <row r="447">
      <c r="A447" s="65"/>
      <c r="B447" s="65"/>
      <c r="C447" s="65"/>
      <c r="D447" s="65"/>
      <c r="E447" s="65"/>
      <c r="F447" s="65"/>
      <c r="G447" s="65"/>
      <c r="H447" s="65"/>
      <c r="I447" s="65"/>
      <c r="J447" s="66"/>
      <c r="M447" s="30"/>
      <c r="N447" s="30"/>
      <c r="O447" s="66"/>
      <c r="P447" s="66"/>
      <c r="Q447" s="66"/>
      <c r="R447" s="66"/>
      <c r="S447" s="66"/>
      <c r="T447" s="66"/>
      <c r="U447" s="66"/>
      <c r="V447" s="66"/>
      <c r="W447" s="66"/>
      <c r="X447" s="66"/>
      <c r="Y447" s="66"/>
      <c r="Z447" s="66"/>
    </row>
    <row r="448">
      <c r="A448" s="65"/>
      <c r="B448" s="65"/>
      <c r="C448" s="65"/>
      <c r="D448" s="65"/>
      <c r="E448" s="65"/>
      <c r="F448" s="65"/>
      <c r="G448" s="65"/>
      <c r="H448" s="65"/>
      <c r="I448" s="65"/>
      <c r="J448" s="66"/>
      <c r="M448" s="30"/>
      <c r="N448" s="30"/>
      <c r="O448" s="66"/>
      <c r="P448" s="66"/>
      <c r="Q448" s="66"/>
      <c r="R448" s="66"/>
      <c r="S448" s="66"/>
      <c r="T448" s="66"/>
      <c r="U448" s="66"/>
      <c r="V448" s="66"/>
      <c r="W448" s="66"/>
      <c r="X448" s="66"/>
      <c r="Y448" s="66"/>
      <c r="Z448" s="66"/>
    </row>
    <row r="449">
      <c r="A449" s="65"/>
      <c r="B449" s="65"/>
      <c r="C449" s="65"/>
      <c r="D449" s="65"/>
      <c r="E449" s="65"/>
      <c r="F449" s="65"/>
      <c r="G449" s="65"/>
      <c r="H449" s="65"/>
      <c r="I449" s="65"/>
      <c r="J449" s="66"/>
      <c r="M449" s="30"/>
      <c r="N449" s="30"/>
      <c r="O449" s="66"/>
      <c r="P449" s="66"/>
      <c r="Q449" s="66"/>
      <c r="R449" s="66"/>
      <c r="S449" s="66"/>
      <c r="T449" s="66"/>
      <c r="U449" s="66"/>
      <c r="V449" s="66"/>
      <c r="W449" s="66"/>
      <c r="X449" s="66"/>
      <c r="Y449" s="66"/>
      <c r="Z449" s="66"/>
    </row>
    <row r="450">
      <c r="A450" s="65"/>
      <c r="B450" s="65"/>
      <c r="C450" s="65"/>
      <c r="D450" s="65"/>
      <c r="E450" s="65"/>
      <c r="F450" s="65"/>
      <c r="G450" s="65"/>
      <c r="H450" s="65"/>
      <c r="I450" s="65"/>
      <c r="J450" s="66"/>
      <c r="M450" s="30"/>
      <c r="N450" s="30"/>
      <c r="O450" s="66"/>
      <c r="P450" s="66"/>
      <c r="Q450" s="66"/>
      <c r="R450" s="66"/>
      <c r="S450" s="66"/>
      <c r="T450" s="66"/>
      <c r="U450" s="66"/>
      <c r="V450" s="66"/>
      <c r="W450" s="66"/>
      <c r="X450" s="66"/>
      <c r="Y450" s="66"/>
      <c r="Z450" s="66"/>
    </row>
    <row r="451">
      <c r="A451" s="65"/>
      <c r="B451" s="65"/>
      <c r="C451" s="65"/>
      <c r="D451" s="65"/>
      <c r="E451" s="65"/>
      <c r="F451" s="65"/>
      <c r="G451" s="65"/>
      <c r="H451" s="65"/>
      <c r="I451" s="65"/>
      <c r="J451" s="66"/>
      <c r="M451" s="30"/>
      <c r="N451" s="30"/>
      <c r="O451" s="66"/>
      <c r="P451" s="66"/>
      <c r="Q451" s="66"/>
      <c r="R451" s="66"/>
      <c r="S451" s="66"/>
      <c r="T451" s="66"/>
      <c r="U451" s="66"/>
      <c r="V451" s="66"/>
      <c r="W451" s="66"/>
      <c r="X451" s="66"/>
      <c r="Y451" s="66"/>
      <c r="Z451" s="66"/>
    </row>
    <row r="452">
      <c r="A452" s="65"/>
      <c r="B452" s="65"/>
      <c r="C452" s="65"/>
      <c r="D452" s="65"/>
      <c r="E452" s="65"/>
      <c r="F452" s="65"/>
      <c r="G452" s="65"/>
      <c r="H452" s="65"/>
      <c r="I452" s="65"/>
      <c r="J452" s="66"/>
      <c r="M452" s="30"/>
      <c r="N452" s="30"/>
      <c r="O452" s="66"/>
      <c r="P452" s="66"/>
      <c r="Q452" s="66"/>
      <c r="R452" s="66"/>
      <c r="S452" s="66"/>
      <c r="T452" s="66"/>
      <c r="U452" s="66"/>
      <c r="V452" s="66"/>
      <c r="W452" s="66"/>
      <c r="X452" s="66"/>
      <c r="Y452" s="66"/>
      <c r="Z452" s="66"/>
    </row>
    <row r="453">
      <c r="A453" s="65"/>
      <c r="B453" s="65"/>
      <c r="C453" s="65"/>
      <c r="D453" s="65"/>
      <c r="E453" s="65"/>
      <c r="F453" s="65"/>
      <c r="G453" s="65"/>
      <c r="H453" s="65"/>
      <c r="I453" s="65"/>
      <c r="J453" s="66"/>
      <c r="M453" s="30"/>
      <c r="N453" s="30"/>
      <c r="O453" s="66"/>
      <c r="P453" s="66"/>
      <c r="Q453" s="66"/>
      <c r="R453" s="66"/>
      <c r="S453" s="66"/>
      <c r="T453" s="66"/>
      <c r="U453" s="66"/>
      <c r="V453" s="66"/>
      <c r="W453" s="66"/>
      <c r="X453" s="66"/>
      <c r="Y453" s="66"/>
      <c r="Z453" s="66"/>
    </row>
    <row r="454">
      <c r="A454" s="65"/>
      <c r="B454" s="65"/>
      <c r="C454" s="65"/>
      <c r="D454" s="65"/>
      <c r="E454" s="65"/>
      <c r="F454" s="65"/>
      <c r="G454" s="65"/>
      <c r="H454" s="65"/>
      <c r="I454" s="65"/>
      <c r="J454" s="66"/>
      <c r="M454" s="30"/>
      <c r="N454" s="30"/>
      <c r="O454" s="66"/>
      <c r="P454" s="66"/>
      <c r="Q454" s="66"/>
      <c r="R454" s="66"/>
      <c r="S454" s="66"/>
      <c r="T454" s="66"/>
      <c r="U454" s="66"/>
      <c r="V454" s="66"/>
      <c r="W454" s="66"/>
      <c r="X454" s="66"/>
      <c r="Y454" s="66"/>
      <c r="Z454" s="66"/>
    </row>
    <row r="455">
      <c r="A455" s="65"/>
      <c r="B455" s="65"/>
      <c r="C455" s="65"/>
      <c r="D455" s="65"/>
      <c r="E455" s="65"/>
      <c r="F455" s="65"/>
      <c r="G455" s="65"/>
      <c r="H455" s="65"/>
      <c r="I455" s="65"/>
      <c r="J455" s="66"/>
      <c r="M455" s="30"/>
      <c r="N455" s="30"/>
      <c r="O455" s="66"/>
      <c r="P455" s="66"/>
      <c r="Q455" s="66"/>
      <c r="R455" s="66"/>
      <c r="S455" s="66"/>
      <c r="T455" s="66"/>
      <c r="U455" s="66"/>
      <c r="V455" s="66"/>
      <c r="W455" s="66"/>
      <c r="X455" s="66"/>
      <c r="Y455" s="66"/>
      <c r="Z455" s="66"/>
    </row>
    <row r="456">
      <c r="A456" s="65"/>
      <c r="B456" s="65"/>
      <c r="C456" s="65"/>
      <c r="D456" s="65"/>
      <c r="E456" s="65"/>
      <c r="F456" s="65"/>
      <c r="G456" s="65"/>
      <c r="H456" s="65"/>
      <c r="I456" s="65"/>
      <c r="J456" s="66"/>
      <c r="M456" s="30"/>
      <c r="N456" s="30"/>
      <c r="O456" s="66"/>
      <c r="P456" s="66"/>
      <c r="Q456" s="66"/>
      <c r="R456" s="66"/>
      <c r="S456" s="66"/>
      <c r="T456" s="66"/>
      <c r="U456" s="66"/>
      <c r="V456" s="66"/>
      <c r="W456" s="66"/>
      <c r="X456" s="66"/>
      <c r="Y456" s="66"/>
      <c r="Z456" s="66"/>
    </row>
    <row r="457">
      <c r="A457" s="65"/>
      <c r="B457" s="65"/>
      <c r="C457" s="65"/>
      <c r="D457" s="65"/>
      <c r="E457" s="65"/>
      <c r="F457" s="65"/>
      <c r="G457" s="65"/>
      <c r="H457" s="65"/>
      <c r="I457" s="65"/>
      <c r="J457" s="66"/>
      <c r="M457" s="30"/>
      <c r="N457" s="30"/>
      <c r="O457" s="66"/>
      <c r="P457" s="66"/>
      <c r="Q457" s="66"/>
      <c r="R457" s="66"/>
      <c r="S457" s="66"/>
      <c r="T457" s="66"/>
      <c r="U457" s="66"/>
      <c r="V457" s="66"/>
      <c r="W457" s="66"/>
      <c r="X457" s="66"/>
      <c r="Y457" s="66"/>
      <c r="Z457" s="66"/>
    </row>
    <row r="458">
      <c r="A458" s="65"/>
      <c r="B458" s="65"/>
      <c r="C458" s="65"/>
      <c r="D458" s="65"/>
      <c r="E458" s="65"/>
      <c r="F458" s="65"/>
      <c r="G458" s="65"/>
      <c r="H458" s="65"/>
      <c r="I458" s="65"/>
      <c r="J458" s="66"/>
      <c r="M458" s="30"/>
      <c r="N458" s="30"/>
      <c r="O458" s="66"/>
      <c r="P458" s="66"/>
      <c r="Q458" s="66"/>
      <c r="R458" s="66"/>
      <c r="S458" s="66"/>
      <c r="T458" s="66"/>
      <c r="U458" s="66"/>
      <c r="V458" s="66"/>
      <c r="W458" s="66"/>
      <c r="X458" s="66"/>
      <c r="Y458" s="66"/>
      <c r="Z458" s="66"/>
    </row>
    <row r="459">
      <c r="A459" s="65"/>
      <c r="B459" s="65"/>
      <c r="C459" s="65"/>
      <c r="D459" s="65"/>
      <c r="E459" s="65"/>
      <c r="F459" s="65"/>
      <c r="G459" s="65"/>
      <c r="H459" s="65"/>
      <c r="I459" s="65"/>
      <c r="J459" s="66"/>
      <c r="M459" s="30"/>
      <c r="N459" s="30"/>
      <c r="O459" s="66"/>
      <c r="P459" s="66"/>
      <c r="Q459" s="66"/>
      <c r="R459" s="66"/>
      <c r="S459" s="66"/>
      <c r="T459" s="66"/>
      <c r="U459" s="66"/>
      <c r="V459" s="66"/>
      <c r="W459" s="66"/>
      <c r="X459" s="66"/>
      <c r="Y459" s="66"/>
      <c r="Z459" s="66"/>
    </row>
    <row r="460">
      <c r="A460" s="65"/>
      <c r="B460" s="65"/>
      <c r="C460" s="65"/>
      <c r="D460" s="65"/>
      <c r="E460" s="65"/>
      <c r="F460" s="65"/>
      <c r="G460" s="65"/>
      <c r="H460" s="65"/>
      <c r="I460" s="65"/>
      <c r="J460" s="66"/>
      <c r="M460" s="30"/>
      <c r="N460" s="30"/>
      <c r="O460" s="66"/>
      <c r="P460" s="66"/>
      <c r="Q460" s="66"/>
      <c r="R460" s="66"/>
      <c r="S460" s="66"/>
      <c r="T460" s="66"/>
      <c r="U460" s="66"/>
      <c r="V460" s="66"/>
      <c r="W460" s="66"/>
      <c r="X460" s="66"/>
      <c r="Y460" s="66"/>
      <c r="Z460" s="66"/>
    </row>
    <row r="461">
      <c r="A461" s="65"/>
      <c r="B461" s="65"/>
      <c r="C461" s="65"/>
      <c r="D461" s="65"/>
      <c r="E461" s="65"/>
      <c r="F461" s="65"/>
      <c r="G461" s="65"/>
      <c r="H461" s="65"/>
      <c r="I461" s="65"/>
      <c r="J461" s="66"/>
      <c r="M461" s="30"/>
      <c r="N461" s="30"/>
      <c r="O461" s="66"/>
      <c r="P461" s="66"/>
      <c r="Q461" s="66"/>
      <c r="R461" s="66"/>
      <c r="S461" s="66"/>
      <c r="T461" s="66"/>
      <c r="U461" s="66"/>
      <c r="V461" s="66"/>
      <c r="W461" s="66"/>
      <c r="X461" s="66"/>
      <c r="Y461" s="66"/>
      <c r="Z461" s="66"/>
    </row>
    <row r="462">
      <c r="A462" s="65"/>
      <c r="B462" s="65"/>
      <c r="C462" s="65"/>
      <c r="D462" s="65"/>
      <c r="E462" s="65"/>
      <c r="F462" s="65"/>
      <c r="G462" s="65"/>
      <c r="H462" s="65"/>
      <c r="I462" s="65"/>
      <c r="J462" s="66"/>
      <c r="M462" s="30"/>
      <c r="N462" s="30"/>
      <c r="O462" s="66"/>
      <c r="P462" s="66"/>
      <c r="Q462" s="66"/>
      <c r="R462" s="66"/>
      <c r="S462" s="66"/>
      <c r="T462" s="66"/>
      <c r="U462" s="66"/>
      <c r="V462" s="66"/>
      <c r="W462" s="66"/>
      <c r="X462" s="66"/>
      <c r="Y462" s="66"/>
      <c r="Z462" s="66"/>
    </row>
    <row r="463">
      <c r="A463" s="65"/>
      <c r="B463" s="65"/>
      <c r="C463" s="65"/>
      <c r="D463" s="65"/>
      <c r="E463" s="65"/>
      <c r="F463" s="65"/>
      <c r="G463" s="65"/>
      <c r="H463" s="65"/>
      <c r="I463" s="65"/>
      <c r="J463" s="66"/>
      <c r="M463" s="30"/>
      <c r="N463" s="30"/>
      <c r="O463" s="66"/>
      <c r="P463" s="66"/>
      <c r="Q463" s="66"/>
      <c r="R463" s="66"/>
      <c r="S463" s="66"/>
      <c r="T463" s="66"/>
      <c r="U463" s="66"/>
      <c r="V463" s="66"/>
      <c r="W463" s="66"/>
      <c r="X463" s="66"/>
      <c r="Y463" s="66"/>
      <c r="Z463" s="66"/>
    </row>
    <row r="464">
      <c r="A464" s="65"/>
      <c r="B464" s="65"/>
      <c r="C464" s="65"/>
      <c r="D464" s="65"/>
      <c r="E464" s="65"/>
      <c r="F464" s="65"/>
      <c r="G464" s="65"/>
      <c r="H464" s="65"/>
      <c r="I464" s="65"/>
      <c r="J464" s="66"/>
      <c r="M464" s="30"/>
      <c r="N464" s="30"/>
      <c r="O464" s="66"/>
      <c r="P464" s="66"/>
      <c r="Q464" s="66"/>
      <c r="R464" s="66"/>
      <c r="S464" s="66"/>
      <c r="T464" s="66"/>
      <c r="U464" s="66"/>
      <c r="V464" s="66"/>
      <c r="W464" s="66"/>
      <c r="X464" s="66"/>
      <c r="Y464" s="66"/>
      <c r="Z464" s="66"/>
    </row>
    <row r="465">
      <c r="A465" s="65"/>
      <c r="B465" s="65"/>
      <c r="C465" s="65"/>
      <c r="D465" s="65"/>
      <c r="E465" s="65"/>
      <c r="F465" s="65"/>
      <c r="G465" s="65"/>
      <c r="H465" s="65"/>
      <c r="I465" s="65"/>
      <c r="J465" s="66"/>
      <c r="M465" s="30"/>
      <c r="N465" s="30"/>
      <c r="O465" s="66"/>
      <c r="P465" s="66"/>
      <c r="Q465" s="66"/>
      <c r="R465" s="66"/>
      <c r="S465" s="66"/>
      <c r="T465" s="66"/>
      <c r="U465" s="66"/>
      <c r="V465" s="66"/>
      <c r="W465" s="66"/>
      <c r="X465" s="66"/>
      <c r="Y465" s="66"/>
      <c r="Z465" s="66"/>
    </row>
    <row r="466">
      <c r="A466" s="65"/>
      <c r="B466" s="65"/>
      <c r="C466" s="65"/>
      <c r="D466" s="65"/>
      <c r="E466" s="65"/>
      <c r="F466" s="65"/>
      <c r="G466" s="65"/>
      <c r="H466" s="65"/>
      <c r="I466" s="65"/>
      <c r="J466" s="66"/>
      <c r="M466" s="30"/>
      <c r="N466" s="30"/>
      <c r="O466" s="66"/>
      <c r="P466" s="66"/>
      <c r="Q466" s="66"/>
      <c r="R466" s="66"/>
      <c r="S466" s="66"/>
      <c r="T466" s="66"/>
      <c r="U466" s="66"/>
      <c r="V466" s="66"/>
      <c r="W466" s="66"/>
      <c r="X466" s="66"/>
      <c r="Y466" s="66"/>
      <c r="Z466" s="66"/>
    </row>
    <row r="467">
      <c r="A467" s="65"/>
      <c r="B467" s="65"/>
      <c r="C467" s="65"/>
      <c r="D467" s="65"/>
      <c r="E467" s="65"/>
      <c r="F467" s="65"/>
      <c r="G467" s="65"/>
      <c r="H467" s="65"/>
      <c r="I467" s="65"/>
      <c r="J467" s="66"/>
      <c r="M467" s="30"/>
      <c r="N467" s="30"/>
      <c r="O467" s="66"/>
      <c r="P467" s="66"/>
      <c r="Q467" s="66"/>
      <c r="R467" s="66"/>
      <c r="S467" s="66"/>
      <c r="T467" s="66"/>
      <c r="U467" s="66"/>
      <c r="V467" s="66"/>
      <c r="W467" s="66"/>
      <c r="X467" s="66"/>
      <c r="Y467" s="66"/>
      <c r="Z467" s="66"/>
    </row>
    <row r="468">
      <c r="A468" s="65"/>
      <c r="B468" s="65"/>
      <c r="C468" s="65"/>
      <c r="D468" s="65"/>
      <c r="E468" s="65"/>
      <c r="F468" s="65"/>
      <c r="G468" s="65"/>
      <c r="H468" s="65"/>
      <c r="I468" s="65"/>
      <c r="J468" s="66"/>
      <c r="M468" s="30"/>
      <c r="N468" s="30"/>
      <c r="O468" s="66"/>
      <c r="P468" s="66"/>
      <c r="Q468" s="66"/>
      <c r="R468" s="66"/>
      <c r="S468" s="66"/>
      <c r="T468" s="66"/>
      <c r="U468" s="66"/>
      <c r="V468" s="66"/>
      <c r="W468" s="66"/>
      <c r="X468" s="66"/>
      <c r="Y468" s="66"/>
      <c r="Z468" s="66"/>
    </row>
    <row r="469">
      <c r="A469" s="65"/>
      <c r="B469" s="65"/>
      <c r="C469" s="65"/>
      <c r="D469" s="65"/>
      <c r="E469" s="65"/>
      <c r="F469" s="65"/>
      <c r="G469" s="65"/>
      <c r="H469" s="65"/>
      <c r="I469" s="65"/>
      <c r="J469" s="66"/>
      <c r="M469" s="30"/>
      <c r="N469" s="30"/>
      <c r="O469" s="66"/>
      <c r="P469" s="66"/>
      <c r="Q469" s="66"/>
      <c r="R469" s="66"/>
      <c r="S469" s="66"/>
      <c r="T469" s="66"/>
      <c r="U469" s="66"/>
      <c r="V469" s="66"/>
      <c r="W469" s="66"/>
      <c r="X469" s="66"/>
      <c r="Y469" s="66"/>
      <c r="Z469" s="66"/>
    </row>
    <row r="470">
      <c r="A470" s="65"/>
      <c r="B470" s="65"/>
      <c r="C470" s="65"/>
      <c r="D470" s="65"/>
      <c r="E470" s="65"/>
      <c r="F470" s="65"/>
      <c r="G470" s="65"/>
      <c r="H470" s="65"/>
      <c r="I470" s="65"/>
      <c r="J470" s="66"/>
      <c r="M470" s="30"/>
      <c r="N470" s="30"/>
      <c r="O470" s="66"/>
      <c r="P470" s="66"/>
      <c r="Q470" s="66"/>
      <c r="R470" s="66"/>
      <c r="S470" s="66"/>
      <c r="T470" s="66"/>
      <c r="U470" s="66"/>
      <c r="V470" s="66"/>
      <c r="W470" s="66"/>
      <c r="X470" s="66"/>
      <c r="Y470" s="66"/>
      <c r="Z470" s="66"/>
    </row>
    <row r="471">
      <c r="A471" s="65"/>
      <c r="B471" s="65"/>
      <c r="C471" s="65"/>
      <c r="D471" s="65"/>
      <c r="E471" s="65"/>
      <c r="F471" s="65"/>
      <c r="G471" s="65"/>
      <c r="H471" s="65"/>
      <c r="I471" s="65"/>
      <c r="J471" s="66"/>
      <c r="M471" s="30"/>
      <c r="N471" s="30"/>
      <c r="O471" s="66"/>
      <c r="P471" s="66"/>
      <c r="Q471" s="66"/>
      <c r="R471" s="66"/>
      <c r="S471" s="66"/>
      <c r="T471" s="66"/>
      <c r="U471" s="66"/>
      <c r="V471" s="66"/>
      <c r="W471" s="66"/>
      <c r="X471" s="66"/>
      <c r="Y471" s="66"/>
      <c r="Z471" s="66"/>
    </row>
    <row r="472">
      <c r="A472" s="65"/>
      <c r="B472" s="65"/>
      <c r="C472" s="65"/>
      <c r="D472" s="65"/>
      <c r="E472" s="65"/>
      <c r="F472" s="65"/>
      <c r="G472" s="65"/>
      <c r="H472" s="65"/>
      <c r="I472" s="65"/>
      <c r="J472" s="66"/>
      <c r="M472" s="30"/>
      <c r="N472" s="30"/>
      <c r="O472" s="66"/>
      <c r="P472" s="66"/>
      <c r="Q472" s="66"/>
      <c r="R472" s="66"/>
      <c r="S472" s="66"/>
      <c r="T472" s="66"/>
      <c r="U472" s="66"/>
      <c r="V472" s="66"/>
      <c r="W472" s="66"/>
      <c r="X472" s="66"/>
      <c r="Y472" s="66"/>
      <c r="Z472" s="66"/>
    </row>
    <row r="473">
      <c r="A473" s="65"/>
      <c r="B473" s="65"/>
      <c r="C473" s="65"/>
      <c r="D473" s="65"/>
      <c r="E473" s="65"/>
      <c r="F473" s="65"/>
      <c r="G473" s="65"/>
      <c r="H473" s="65"/>
      <c r="I473" s="65"/>
      <c r="J473" s="66"/>
      <c r="M473" s="30"/>
      <c r="N473" s="30"/>
      <c r="O473" s="66"/>
      <c r="P473" s="66"/>
      <c r="Q473" s="66"/>
      <c r="R473" s="66"/>
      <c r="S473" s="66"/>
      <c r="T473" s="66"/>
      <c r="U473" s="66"/>
      <c r="V473" s="66"/>
      <c r="W473" s="66"/>
      <c r="X473" s="66"/>
      <c r="Y473" s="66"/>
      <c r="Z473" s="66"/>
    </row>
    <row r="474">
      <c r="A474" s="65"/>
      <c r="B474" s="65"/>
      <c r="C474" s="65"/>
      <c r="D474" s="65"/>
      <c r="E474" s="65"/>
      <c r="F474" s="65"/>
      <c r="G474" s="65"/>
      <c r="H474" s="65"/>
      <c r="I474" s="65"/>
      <c r="J474" s="66"/>
      <c r="M474" s="30"/>
      <c r="N474" s="30"/>
      <c r="O474" s="66"/>
      <c r="P474" s="66"/>
      <c r="Q474" s="66"/>
      <c r="R474" s="66"/>
      <c r="S474" s="66"/>
      <c r="T474" s="66"/>
      <c r="U474" s="66"/>
      <c r="V474" s="66"/>
      <c r="W474" s="66"/>
      <c r="X474" s="66"/>
      <c r="Y474" s="66"/>
      <c r="Z474" s="66"/>
    </row>
    <row r="475">
      <c r="A475" s="65"/>
      <c r="B475" s="65"/>
      <c r="C475" s="65"/>
      <c r="D475" s="65"/>
      <c r="E475" s="65"/>
      <c r="F475" s="65"/>
      <c r="G475" s="65"/>
      <c r="H475" s="65"/>
      <c r="I475" s="65"/>
      <c r="J475" s="66"/>
      <c r="M475" s="30"/>
      <c r="N475" s="30"/>
      <c r="O475" s="66"/>
      <c r="P475" s="66"/>
      <c r="Q475" s="66"/>
      <c r="R475" s="66"/>
      <c r="S475" s="66"/>
      <c r="T475" s="66"/>
      <c r="U475" s="66"/>
      <c r="V475" s="66"/>
      <c r="W475" s="66"/>
      <c r="X475" s="66"/>
      <c r="Y475" s="66"/>
      <c r="Z475" s="66"/>
    </row>
    <row r="476">
      <c r="A476" s="65"/>
      <c r="B476" s="65"/>
      <c r="C476" s="65"/>
      <c r="D476" s="65"/>
      <c r="E476" s="65"/>
      <c r="F476" s="65"/>
      <c r="G476" s="65"/>
      <c r="H476" s="65"/>
      <c r="I476" s="65"/>
      <c r="J476" s="66"/>
      <c r="M476" s="30"/>
      <c r="N476" s="30"/>
      <c r="O476" s="66"/>
      <c r="P476" s="66"/>
      <c r="Q476" s="66"/>
      <c r="R476" s="66"/>
      <c r="S476" s="66"/>
      <c r="T476" s="66"/>
      <c r="U476" s="66"/>
      <c r="V476" s="66"/>
      <c r="W476" s="66"/>
      <c r="X476" s="66"/>
      <c r="Y476" s="66"/>
      <c r="Z476" s="66"/>
    </row>
    <row r="477">
      <c r="A477" s="65"/>
      <c r="B477" s="65"/>
      <c r="C477" s="65"/>
      <c r="D477" s="65"/>
      <c r="E477" s="65"/>
      <c r="F477" s="65"/>
      <c r="G477" s="65"/>
      <c r="H477" s="65"/>
      <c r="I477" s="65"/>
      <c r="J477" s="66"/>
      <c r="M477" s="30"/>
      <c r="N477" s="30"/>
      <c r="O477" s="66"/>
      <c r="P477" s="66"/>
      <c r="Q477" s="66"/>
      <c r="R477" s="66"/>
      <c r="S477" s="66"/>
      <c r="T477" s="66"/>
      <c r="U477" s="66"/>
      <c r="V477" s="66"/>
      <c r="W477" s="66"/>
      <c r="X477" s="66"/>
      <c r="Y477" s="66"/>
      <c r="Z477" s="66"/>
    </row>
    <row r="478">
      <c r="A478" s="65"/>
      <c r="B478" s="65"/>
      <c r="C478" s="65"/>
      <c r="D478" s="65"/>
      <c r="E478" s="65"/>
      <c r="F478" s="65"/>
      <c r="G478" s="65"/>
      <c r="H478" s="65"/>
      <c r="I478" s="65"/>
      <c r="J478" s="66"/>
      <c r="M478" s="30"/>
      <c r="N478" s="30"/>
      <c r="O478" s="66"/>
      <c r="P478" s="66"/>
      <c r="Q478" s="66"/>
      <c r="R478" s="66"/>
      <c r="S478" s="66"/>
      <c r="T478" s="66"/>
      <c r="U478" s="66"/>
      <c r="V478" s="66"/>
      <c r="W478" s="66"/>
      <c r="X478" s="66"/>
      <c r="Y478" s="66"/>
      <c r="Z478" s="66"/>
    </row>
    <row r="479">
      <c r="A479" s="65"/>
      <c r="B479" s="65"/>
      <c r="C479" s="65"/>
      <c r="D479" s="65"/>
      <c r="E479" s="65"/>
      <c r="F479" s="65"/>
      <c r="G479" s="65"/>
      <c r="H479" s="65"/>
      <c r="I479" s="65"/>
      <c r="J479" s="66"/>
      <c r="M479" s="30"/>
      <c r="N479" s="30"/>
      <c r="O479" s="66"/>
      <c r="P479" s="66"/>
      <c r="Q479" s="66"/>
      <c r="R479" s="66"/>
      <c r="S479" s="66"/>
      <c r="T479" s="66"/>
      <c r="U479" s="66"/>
      <c r="V479" s="66"/>
      <c r="W479" s="66"/>
      <c r="X479" s="66"/>
      <c r="Y479" s="66"/>
      <c r="Z479" s="66"/>
    </row>
    <row r="480">
      <c r="A480" s="65"/>
      <c r="B480" s="65"/>
      <c r="C480" s="65"/>
      <c r="D480" s="65"/>
      <c r="E480" s="65"/>
      <c r="F480" s="65"/>
      <c r="G480" s="65"/>
      <c r="H480" s="65"/>
      <c r="I480" s="65"/>
      <c r="J480" s="66"/>
      <c r="M480" s="30"/>
      <c r="N480" s="30"/>
      <c r="O480" s="66"/>
      <c r="P480" s="66"/>
      <c r="Q480" s="66"/>
      <c r="R480" s="66"/>
      <c r="S480" s="66"/>
      <c r="T480" s="66"/>
      <c r="U480" s="66"/>
      <c r="V480" s="66"/>
      <c r="W480" s="66"/>
      <c r="X480" s="66"/>
      <c r="Y480" s="66"/>
      <c r="Z480" s="66"/>
    </row>
    <row r="481">
      <c r="A481" s="65"/>
      <c r="B481" s="65"/>
      <c r="C481" s="65"/>
      <c r="D481" s="65"/>
      <c r="E481" s="65"/>
      <c r="F481" s="65"/>
      <c r="G481" s="65"/>
      <c r="H481" s="65"/>
      <c r="I481" s="65"/>
      <c r="J481" s="66"/>
      <c r="M481" s="30"/>
      <c r="N481" s="30"/>
      <c r="O481" s="66"/>
      <c r="P481" s="66"/>
      <c r="Q481" s="66"/>
      <c r="R481" s="66"/>
      <c r="S481" s="66"/>
      <c r="T481" s="66"/>
      <c r="U481" s="66"/>
      <c r="V481" s="66"/>
      <c r="W481" s="66"/>
      <c r="X481" s="66"/>
      <c r="Y481" s="66"/>
      <c r="Z481" s="66"/>
    </row>
    <row r="482">
      <c r="A482" s="65"/>
      <c r="B482" s="65"/>
      <c r="C482" s="65"/>
      <c r="D482" s="65"/>
      <c r="E482" s="65"/>
      <c r="F482" s="65"/>
      <c r="G482" s="65"/>
      <c r="H482" s="65"/>
      <c r="I482" s="65"/>
      <c r="J482" s="66"/>
      <c r="M482" s="30"/>
      <c r="N482" s="30"/>
      <c r="O482" s="66"/>
      <c r="P482" s="66"/>
      <c r="Q482" s="66"/>
      <c r="R482" s="66"/>
      <c r="S482" s="66"/>
      <c r="T482" s="66"/>
      <c r="U482" s="66"/>
      <c r="V482" s="66"/>
      <c r="W482" s="66"/>
      <c r="X482" s="66"/>
      <c r="Y482" s="66"/>
      <c r="Z482" s="66"/>
    </row>
    <row r="483">
      <c r="A483" s="65"/>
      <c r="B483" s="65"/>
      <c r="C483" s="65"/>
      <c r="D483" s="65"/>
      <c r="E483" s="65"/>
      <c r="F483" s="65"/>
      <c r="G483" s="65"/>
      <c r="H483" s="65"/>
      <c r="I483" s="65"/>
      <c r="J483" s="66"/>
      <c r="M483" s="30"/>
      <c r="N483" s="30"/>
      <c r="O483" s="66"/>
      <c r="P483" s="66"/>
      <c r="Q483" s="66"/>
      <c r="R483" s="66"/>
      <c r="S483" s="66"/>
      <c r="T483" s="66"/>
      <c r="U483" s="66"/>
      <c r="V483" s="66"/>
      <c r="W483" s="66"/>
      <c r="X483" s="66"/>
      <c r="Y483" s="66"/>
      <c r="Z483" s="66"/>
    </row>
    <row r="484">
      <c r="A484" s="65"/>
      <c r="B484" s="65"/>
      <c r="C484" s="65"/>
      <c r="D484" s="65"/>
      <c r="E484" s="65"/>
      <c r="F484" s="65"/>
      <c r="G484" s="65"/>
      <c r="H484" s="65"/>
      <c r="I484" s="65"/>
      <c r="J484" s="66"/>
      <c r="M484" s="30"/>
      <c r="N484" s="30"/>
      <c r="O484" s="66"/>
      <c r="P484" s="66"/>
      <c r="Q484" s="66"/>
      <c r="R484" s="66"/>
      <c r="S484" s="66"/>
      <c r="T484" s="66"/>
      <c r="U484" s="66"/>
      <c r="V484" s="66"/>
      <c r="W484" s="66"/>
      <c r="X484" s="66"/>
      <c r="Y484" s="66"/>
      <c r="Z484" s="66"/>
    </row>
    <row r="485">
      <c r="A485" s="65"/>
      <c r="B485" s="65"/>
      <c r="C485" s="65"/>
      <c r="D485" s="65"/>
      <c r="E485" s="65"/>
      <c r="F485" s="65"/>
      <c r="G485" s="65"/>
      <c r="H485" s="65"/>
      <c r="I485" s="65"/>
      <c r="J485" s="66"/>
      <c r="M485" s="30"/>
      <c r="N485" s="30"/>
      <c r="O485" s="66"/>
      <c r="P485" s="66"/>
      <c r="Q485" s="66"/>
      <c r="R485" s="66"/>
      <c r="S485" s="66"/>
      <c r="T485" s="66"/>
      <c r="U485" s="66"/>
      <c r="V485" s="66"/>
      <c r="W485" s="66"/>
      <c r="X485" s="66"/>
      <c r="Y485" s="66"/>
      <c r="Z485" s="66"/>
    </row>
    <row r="486">
      <c r="A486" s="65"/>
      <c r="B486" s="65"/>
      <c r="C486" s="65"/>
      <c r="D486" s="65"/>
      <c r="E486" s="65"/>
      <c r="F486" s="65"/>
      <c r="G486" s="65"/>
      <c r="H486" s="65"/>
      <c r="I486" s="65"/>
      <c r="J486" s="66"/>
      <c r="M486" s="30"/>
      <c r="N486" s="30"/>
      <c r="O486" s="66"/>
      <c r="P486" s="66"/>
      <c r="Q486" s="66"/>
      <c r="R486" s="66"/>
      <c r="S486" s="66"/>
      <c r="T486" s="66"/>
      <c r="U486" s="66"/>
      <c r="V486" s="66"/>
      <c r="W486" s="66"/>
      <c r="X486" s="66"/>
      <c r="Y486" s="66"/>
      <c r="Z486" s="66"/>
    </row>
    <row r="487">
      <c r="A487" s="65"/>
      <c r="B487" s="65"/>
      <c r="C487" s="65"/>
      <c r="D487" s="65"/>
      <c r="E487" s="65"/>
      <c r="F487" s="65"/>
      <c r="G487" s="65"/>
      <c r="H487" s="65"/>
      <c r="I487" s="65"/>
      <c r="J487" s="66"/>
      <c r="M487" s="30"/>
      <c r="N487" s="30"/>
      <c r="O487" s="66"/>
      <c r="P487" s="66"/>
      <c r="Q487" s="66"/>
      <c r="R487" s="66"/>
      <c r="S487" s="66"/>
      <c r="T487" s="66"/>
      <c r="U487" s="66"/>
      <c r="V487" s="66"/>
      <c r="W487" s="66"/>
      <c r="X487" s="66"/>
      <c r="Y487" s="66"/>
      <c r="Z487" s="66"/>
    </row>
    <row r="488">
      <c r="A488" s="65"/>
      <c r="B488" s="65"/>
      <c r="C488" s="65"/>
      <c r="D488" s="65"/>
      <c r="E488" s="65"/>
      <c r="F488" s="65"/>
      <c r="G488" s="65"/>
      <c r="H488" s="65"/>
      <c r="I488" s="65"/>
      <c r="J488" s="66"/>
      <c r="M488" s="30"/>
      <c r="N488" s="30"/>
      <c r="O488" s="66"/>
      <c r="P488" s="66"/>
      <c r="Q488" s="66"/>
      <c r="R488" s="66"/>
      <c r="S488" s="66"/>
      <c r="T488" s="66"/>
      <c r="U488" s="66"/>
      <c r="V488" s="66"/>
      <c r="W488" s="66"/>
      <c r="X488" s="66"/>
      <c r="Y488" s="66"/>
      <c r="Z488" s="66"/>
    </row>
    <row r="489">
      <c r="A489" s="65"/>
      <c r="B489" s="65"/>
      <c r="C489" s="65"/>
      <c r="D489" s="65"/>
      <c r="E489" s="65"/>
      <c r="F489" s="65"/>
      <c r="G489" s="65"/>
      <c r="H489" s="65"/>
      <c r="I489" s="65"/>
      <c r="J489" s="66"/>
      <c r="M489" s="30"/>
      <c r="N489" s="30"/>
      <c r="O489" s="66"/>
      <c r="P489" s="66"/>
      <c r="Q489" s="66"/>
      <c r="R489" s="66"/>
      <c r="S489" s="66"/>
      <c r="T489" s="66"/>
      <c r="U489" s="66"/>
      <c r="V489" s="66"/>
      <c r="W489" s="66"/>
      <c r="X489" s="66"/>
      <c r="Y489" s="66"/>
      <c r="Z489" s="66"/>
    </row>
    <row r="490">
      <c r="A490" s="65"/>
      <c r="B490" s="65"/>
      <c r="C490" s="65"/>
      <c r="D490" s="65"/>
      <c r="E490" s="65"/>
      <c r="F490" s="65"/>
      <c r="G490" s="65"/>
      <c r="H490" s="65"/>
      <c r="I490" s="65"/>
      <c r="J490" s="66"/>
      <c r="M490" s="30"/>
      <c r="N490" s="30"/>
      <c r="O490" s="66"/>
      <c r="P490" s="66"/>
      <c r="Q490" s="66"/>
      <c r="R490" s="66"/>
      <c r="S490" s="66"/>
      <c r="T490" s="66"/>
      <c r="U490" s="66"/>
      <c r="V490" s="66"/>
      <c r="W490" s="66"/>
      <c r="X490" s="66"/>
      <c r="Y490" s="66"/>
      <c r="Z490" s="66"/>
    </row>
    <row r="491">
      <c r="A491" s="65"/>
      <c r="B491" s="65"/>
      <c r="C491" s="65"/>
      <c r="D491" s="65"/>
      <c r="E491" s="65"/>
      <c r="F491" s="65"/>
      <c r="G491" s="65"/>
      <c r="H491" s="65"/>
      <c r="I491" s="65"/>
      <c r="J491" s="66"/>
      <c r="M491" s="30"/>
      <c r="N491" s="30"/>
      <c r="O491" s="66"/>
      <c r="P491" s="66"/>
      <c r="Q491" s="66"/>
      <c r="R491" s="66"/>
      <c r="S491" s="66"/>
      <c r="T491" s="66"/>
      <c r="U491" s="66"/>
      <c r="V491" s="66"/>
      <c r="W491" s="66"/>
      <c r="X491" s="66"/>
      <c r="Y491" s="66"/>
      <c r="Z491" s="66"/>
    </row>
    <row r="492">
      <c r="A492" s="65"/>
      <c r="B492" s="65"/>
      <c r="C492" s="65"/>
      <c r="D492" s="65"/>
      <c r="E492" s="65"/>
      <c r="F492" s="65"/>
      <c r="G492" s="65"/>
      <c r="H492" s="65"/>
      <c r="I492" s="65"/>
      <c r="J492" s="66"/>
      <c r="M492" s="30"/>
      <c r="N492" s="30"/>
      <c r="O492" s="66"/>
      <c r="P492" s="66"/>
      <c r="Q492" s="66"/>
      <c r="R492" s="66"/>
      <c r="S492" s="66"/>
      <c r="T492" s="66"/>
      <c r="U492" s="66"/>
      <c r="V492" s="66"/>
      <c r="W492" s="66"/>
      <c r="X492" s="66"/>
      <c r="Y492" s="66"/>
      <c r="Z492" s="66"/>
    </row>
    <row r="493">
      <c r="A493" s="65"/>
      <c r="B493" s="65"/>
      <c r="C493" s="65"/>
      <c r="D493" s="65"/>
      <c r="E493" s="65"/>
      <c r="F493" s="65"/>
      <c r="G493" s="65"/>
      <c r="H493" s="65"/>
      <c r="I493" s="65"/>
      <c r="J493" s="66"/>
      <c r="M493" s="30"/>
      <c r="N493" s="30"/>
      <c r="O493" s="66"/>
      <c r="P493" s="66"/>
      <c r="Q493" s="66"/>
      <c r="R493" s="66"/>
      <c r="S493" s="66"/>
      <c r="T493" s="66"/>
      <c r="U493" s="66"/>
      <c r="V493" s="66"/>
      <c r="W493" s="66"/>
      <c r="X493" s="66"/>
      <c r="Y493" s="66"/>
      <c r="Z493" s="66"/>
    </row>
    <row r="494">
      <c r="A494" s="65"/>
      <c r="B494" s="65"/>
      <c r="C494" s="65"/>
      <c r="D494" s="65"/>
      <c r="E494" s="65"/>
      <c r="F494" s="65"/>
      <c r="G494" s="65"/>
      <c r="H494" s="65"/>
      <c r="I494" s="65"/>
      <c r="J494" s="66"/>
      <c r="M494" s="30"/>
      <c r="N494" s="30"/>
      <c r="O494" s="66"/>
      <c r="P494" s="66"/>
      <c r="Q494" s="66"/>
      <c r="R494" s="66"/>
      <c r="S494" s="66"/>
      <c r="T494" s="66"/>
      <c r="U494" s="66"/>
      <c r="V494" s="66"/>
      <c r="W494" s="66"/>
      <c r="X494" s="66"/>
      <c r="Y494" s="66"/>
      <c r="Z494" s="66"/>
    </row>
    <row r="495">
      <c r="A495" s="65"/>
      <c r="B495" s="65"/>
      <c r="C495" s="65"/>
      <c r="D495" s="65"/>
      <c r="E495" s="65"/>
      <c r="F495" s="65"/>
      <c r="G495" s="65"/>
      <c r="H495" s="65"/>
      <c r="I495" s="65"/>
      <c r="J495" s="66"/>
      <c r="M495" s="30"/>
      <c r="N495" s="30"/>
      <c r="O495" s="66"/>
      <c r="P495" s="66"/>
      <c r="Q495" s="66"/>
      <c r="R495" s="66"/>
      <c r="S495" s="66"/>
      <c r="T495" s="66"/>
      <c r="U495" s="66"/>
      <c r="V495" s="66"/>
      <c r="W495" s="66"/>
      <c r="X495" s="66"/>
      <c r="Y495" s="66"/>
      <c r="Z495" s="66"/>
    </row>
    <row r="496">
      <c r="A496" s="65"/>
      <c r="B496" s="65"/>
      <c r="C496" s="65"/>
      <c r="D496" s="65"/>
      <c r="E496" s="65"/>
      <c r="F496" s="65"/>
      <c r="G496" s="65"/>
      <c r="H496" s="65"/>
      <c r="I496" s="65"/>
      <c r="J496" s="66"/>
      <c r="M496" s="30"/>
      <c r="N496" s="30"/>
      <c r="O496" s="66"/>
      <c r="P496" s="66"/>
      <c r="Q496" s="66"/>
      <c r="R496" s="66"/>
      <c r="S496" s="66"/>
      <c r="T496" s="66"/>
      <c r="U496" s="66"/>
      <c r="V496" s="66"/>
      <c r="W496" s="66"/>
      <c r="X496" s="66"/>
      <c r="Y496" s="66"/>
      <c r="Z496" s="66"/>
    </row>
    <row r="497">
      <c r="A497" s="65"/>
      <c r="B497" s="65"/>
      <c r="C497" s="65"/>
      <c r="D497" s="65"/>
      <c r="E497" s="65"/>
      <c r="F497" s="65"/>
      <c r="G497" s="65"/>
      <c r="H497" s="65"/>
      <c r="I497" s="65"/>
      <c r="J497" s="66"/>
      <c r="M497" s="30"/>
      <c r="N497" s="30"/>
      <c r="O497" s="66"/>
      <c r="P497" s="66"/>
      <c r="Q497" s="66"/>
      <c r="R497" s="66"/>
      <c r="S497" s="66"/>
      <c r="T497" s="66"/>
      <c r="U497" s="66"/>
      <c r="V497" s="66"/>
      <c r="W497" s="66"/>
      <c r="X497" s="66"/>
      <c r="Y497" s="66"/>
      <c r="Z497" s="66"/>
    </row>
    <row r="498">
      <c r="A498" s="65"/>
      <c r="B498" s="65"/>
      <c r="C498" s="65"/>
      <c r="D498" s="65"/>
      <c r="E498" s="65"/>
      <c r="F498" s="65"/>
      <c r="G498" s="65"/>
      <c r="H498" s="65"/>
      <c r="I498" s="65"/>
      <c r="J498" s="66"/>
      <c r="M498" s="30"/>
      <c r="N498" s="30"/>
      <c r="O498" s="66"/>
      <c r="P498" s="66"/>
      <c r="Q498" s="66"/>
      <c r="R498" s="66"/>
      <c r="S498" s="66"/>
      <c r="T498" s="66"/>
      <c r="U498" s="66"/>
      <c r="V498" s="66"/>
      <c r="W498" s="66"/>
      <c r="X498" s="66"/>
      <c r="Y498" s="66"/>
      <c r="Z498" s="66"/>
    </row>
    <row r="499">
      <c r="A499" s="65"/>
      <c r="B499" s="65"/>
      <c r="C499" s="65"/>
      <c r="D499" s="65"/>
      <c r="E499" s="65"/>
      <c r="F499" s="65"/>
      <c r="G499" s="65"/>
      <c r="H499" s="65"/>
      <c r="I499" s="65"/>
      <c r="J499" s="66"/>
      <c r="M499" s="30"/>
      <c r="N499" s="30"/>
      <c r="O499" s="66"/>
      <c r="P499" s="66"/>
      <c r="Q499" s="66"/>
      <c r="R499" s="66"/>
      <c r="S499" s="66"/>
      <c r="T499" s="66"/>
      <c r="U499" s="66"/>
      <c r="V499" s="66"/>
      <c r="W499" s="66"/>
      <c r="X499" s="66"/>
      <c r="Y499" s="66"/>
      <c r="Z499" s="66"/>
    </row>
    <row r="500">
      <c r="A500" s="65"/>
      <c r="B500" s="65"/>
      <c r="C500" s="65"/>
      <c r="D500" s="65"/>
      <c r="E500" s="65"/>
      <c r="F500" s="65"/>
      <c r="G500" s="65"/>
      <c r="H500" s="65"/>
      <c r="I500" s="65"/>
      <c r="J500" s="66"/>
      <c r="M500" s="30"/>
      <c r="N500" s="30"/>
      <c r="O500" s="66"/>
      <c r="P500" s="66"/>
      <c r="Q500" s="66"/>
      <c r="R500" s="66"/>
      <c r="S500" s="66"/>
      <c r="T500" s="66"/>
      <c r="U500" s="66"/>
      <c r="V500" s="66"/>
      <c r="W500" s="66"/>
      <c r="X500" s="66"/>
      <c r="Y500" s="66"/>
      <c r="Z500" s="66"/>
    </row>
    <row r="501">
      <c r="A501" s="65"/>
      <c r="B501" s="65"/>
      <c r="C501" s="65"/>
      <c r="D501" s="65"/>
      <c r="E501" s="65"/>
      <c r="F501" s="65"/>
      <c r="G501" s="65"/>
      <c r="H501" s="65"/>
      <c r="I501" s="65"/>
      <c r="J501" s="66"/>
      <c r="M501" s="30"/>
      <c r="N501" s="30"/>
      <c r="O501" s="66"/>
      <c r="P501" s="66"/>
      <c r="Q501" s="66"/>
      <c r="R501" s="66"/>
      <c r="S501" s="66"/>
      <c r="T501" s="66"/>
      <c r="U501" s="66"/>
      <c r="V501" s="66"/>
      <c r="W501" s="66"/>
      <c r="X501" s="66"/>
      <c r="Y501" s="66"/>
      <c r="Z501" s="66"/>
    </row>
    <row r="502">
      <c r="A502" s="65"/>
      <c r="B502" s="65"/>
      <c r="C502" s="65"/>
      <c r="D502" s="65"/>
      <c r="E502" s="65"/>
      <c r="F502" s="65"/>
      <c r="G502" s="65"/>
      <c r="H502" s="65"/>
      <c r="I502" s="65"/>
      <c r="J502" s="66"/>
      <c r="M502" s="30"/>
      <c r="N502" s="30"/>
      <c r="O502" s="66"/>
      <c r="P502" s="66"/>
      <c r="Q502" s="66"/>
      <c r="R502" s="66"/>
      <c r="S502" s="66"/>
      <c r="T502" s="66"/>
      <c r="U502" s="66"/>
      <c r="V502" s="66"/>
      <c r="W502" s="66"/>
      <c r="X502" s="66"/>
      <c r="Y502" s="66"/>
      <c r="Z502" s="66"/>
    </row>
    <row r="503">
      <c r="A503" s="65"/>
      <c r="B503" s="65"/>
      <c r="C503" s="65"/>
      <c r="D503" s="65"/>
      <c r="E503" s="65"/>
      <c r="F503" s="65"/>
      <c r="G503" s="65"/>
      <c r="H503" s="65"/>
      <c r="I503" s="65"/>
      <c r="J503" s="66"/>
      <c r="M503" s="30"/>
      <c r="N503" s="30"/>
      <c r="O503" s="66"/>
      <c r="P503" s="66"/>
      <c r="Q503" s="66"/>
      <c r="R503" s="66"/>
      <c r="S503" s="66"/>
      <c r="T503" s="66"/>
      <c r="U503" s="66"/>
      <c r="V503" s="66"/>
      <c r="W503" s="66"/>
      <c r="X503" s="66"/>
      <c r="Y503" s="66"/>
      <c r="Z503" s="66"/>
    </row>
    <row r="504">
      <c r="A504" s="65"/>
      <c r="B504" s="65"/>
      <c r="C504" s="65"/>
      <c r="D504" s="65"/>
      <c r="E504" s="65"/>
      <c r="F504" s="65"/>
      <c r="G504" s="65"/>
      <c r="H504" s="65"/>
      <c r="I504" s="65"/>
      <c r="J504" s="66"/>
      <c r="M504" s="30"/>
      <c r="N504" s="30"/>
      <c r="O504" s="66"/>
      <c r="P504" s="66"/>
      <c r="Q504" s="66"/>
      <c r="R504" s="66"/>
      <c r="S504" s="66"/>
      <c r="T504" s="66"/>
      <c r="U504" s="66"/>
      <c r="V504" s="66"/>
      <c r="W504" s="66"/>
      <c r="X504" s="66"/>
      <c r="Y504" s="66"/>
      <c r="Z504" s="66"/>
    </row>
    <row r="505">
      <c r="A505" s="65"/>
      <c r="B505" s="65"/>
      <c r="C505" s="65"/>
      <c r="D505" s="65"/>
      <c r="E505" s="65"/>
      <c r="F505" s="65"/>
      <c r="G505" s="65"/>
      <c r="H505" s="65"/>
      <c r="I505" s="65"/>
      <c r="J505" s="66"/>
      <c r="M505" s="30"/>
      <c r="N505" s="30"/>
      <c r="O505" s="66"/>
      <c r="P505" s="66"/>
      <c r="Q505" s="66"/>
      <c r="R505" s="66"/>
      <c r="S505" s="66"/>
      <c r="T505" s="66"/>
      <c r="U505" s="66"/>
      <c r="V505" s="66"/>
      <c r="W505" s="66"/>
      <c r="X505" s="66"/>
      <c r="Y505" s="66"/>
      <c r="Z505" s="66"/>
    </row>
    <row r="506">
      <c r="A506" s="65"/>
      <c r="B506" s="65"/>
      <c r="C506" s="65"/>
      <c r="D506" s="65"/>
      <c r="E506" s="65"/>
      <c r="F506" s="65"/>
      <c r="G506" s="65"/>
      <c r="H506" s="65"/>
      <c r="I506" s="65"/>
      <c r="J506" s="66"/>
      <c r="M506" s="30"/>
      <c r="N506" s="30"/>
      <c r="O506" s="66"/>
      <c r="P506" s="66"/>
      <c r="Q506" s="66"/>
      <c r="R506" s="66"/>
      <c r="S506" s="66"/>
      <c r="T506" s="66"/>
      <c r="U506" s="66"/>
      <c r="V506" s="66"/>
      <c r="W506" s="66"/>
      <c r="X506" s="66"/>
      <c r="Y506" s="66"/>
      <c r="Z506" s="66"/>
    </row>
    <row r="507">
      <c r="A507" s="65"/>
      <c r="B507" s="65"/>
      <c r="C507" s="65"/>
      <c r="D507" s="65"/>
      <c r="E507" s="65"/>
      <c r="F507" s="65"/>
      <c r="G507" s="65"/>
      <c r="H507" s="65"/>
      <c r="I507" s="65"/>
      <c r="J507" s="66"/>
      <c r="M507" s="30"/>
      <c r="N507" s="30"/>
      <c r="O507" s="66"/>
      <c r="P507" s="66"/>
      <c r="Q507" s="66"/>
      <c r="R507" s="66"/>
      <c r="S507" s="66"/>
      <c r="T507" s="66"/>
      <c r="U507" s="66"/>
      <c r="V507" s="66"/>
      <c r="W507" s="66"/>
      <c r="X507" s="66"/>
      <c r="Y507" s="66"/>
      <c r="Z507" s="66"/>
    </row>
    <row r="508">
      <c r="A508" s="65"/>
      <c r="B508" s="65"/>
      <c r="C508" s="65"/>
      <c r="D508" s="65"/>
      <c r="E508" s="65"/>
      <c r="F508" s="65"/>
      <c r="G508" s="65"/>
      <c r="H508" s="65"/>
      <c r="I508" s="65"/>
      <c r="J508" s="66"/>
      <c r="M508" s="30"/>
      <c r="N508" s="30"/>
      <c r="O508" s="66"/>
      <c r="P508" s="66"/>
      <c r="Q508" s="66"/>
      <c r="R508" s="66"/>
      <c r="S508" s="66"/>
      <c r="T508" s="66"/>
      <c r="U508" s="66"/>
      <c r="V508" s="66"/>
      <c r="W508" s="66"/>
      <c r="X508" s="66"/>
      <c r="Y508" s="66"/>
      <c r="Z508" s="66"/>
    </row>
    <row r="509">
      <c r="A509" s="65"/>
      <c r="B509" s="65"/>
      <c r="C509" s="65"/>
      <c r="D509" s="65"/>
      <c r="E509" s="65"/>
      <c r="F509" s="65"/>
      <c r="G509" s="65"/>
      <c r="H509" s="65"/>
      <c r="I509" s="65"/>
      <c r="J509" s="66"/>
      <c r="M509" s="30"/>
      <c r="N509" s="30"/>
      <c r="O509" s="66"/>
      <c r="P509" s="66"/>
      <c r="Q509" s="66"/>
      <c r="R509" s="66"/>
      <c r="S509" s="66"/>
      <c r="T509" s="66"/>
      <c r="U509" s="66"/>
      <c r="V509" s="66"/>
      <c r="W509" s="66"/>
      <c r="X509" s="66"/>
      <c r="Y509" s="66"/>
      <c r="Z509" s="66"/>
    </row>
    <row r="510">
      <c r="A510" s="65"/>
      <c r="B510" s="65"/>
      <c r="C510" s="65"/>
      <c r="D510" s="65"/>
      <c r="E510" s="65"/>
      <c r="F510" s="65"/>
      <c r="G510" s="65"/>
      <c r="H510" s="65"/>
      <c r="I510" s="65"/>
      <c r="J510" s="66"/>
      <c r="M510" s="30"/>
      <c r="N510" s="30"/>
      <c r="O510" s="66"/>
      <c r="P510" s="66"/>
      <c r="Q510" s="66"/>
      <c r="R510" s="66"/>
      <c r="S510" s="66"/>
      <c r="T510" s="66"/>
      <c r="U510" s="66"/>
      <c r="V510" s="66"/>
      <c r="W510" s="66"/>
      <c r="X510" s="66"/>
      <c r="Y510" s="66"/>
      <c r="Z510" s="66"/>
    </row>
    <row r="511">
      <c r="A511" s="65"/>
      <c r="B511" s="65"/>
      <c r="C511" s="65"/>
      <c r="D511" s="65"/>
      <c r="E511" s="65"/>
      <c r="F511" s="65"/>
      <c r="G511" s="65"/>
      <c r="H511" s="65"/>
      <c r="I511" s="65"/>
      <c r="J511" s="66"/>
      <c r="M511" s="30"/>
      <c r="N511" s="30"/>
      <c r="O511" s="66"/>
      <c r="P511" s="66"/>
      <c r="Q511" s="66"/>
      <c r="R511" s="66"/>
      <c r="S511" s="66"/>
      <c r="T511" s="66"/>
      <c r="U511" s="66"/>
      <c r="V511" s="66"/>
      <c r="W511" s="66"/>
      <c r="X511" s="66"/>
      <c r="Y511" s="66"/>
      <c r="Z511" s="66"/>
    </row>
    <row r="512">
      <c r="A512" s="65"/>
      <c r="B512" s="65"/>
      <c r="C512" s="65"/>
      <c r="D512" s="65"/>
      <c r="E512" s="65"/>
      <c r="F512" s="65"/>
      <c r="G512" s="65"/>
      <c r="H512" s="65"/>
      <c r="I512" s="65"/>
      <c r="J512" s="66"/>
      <c r="M512" s="30"/>
      <c r="N512" s="30"/>
      <c r="O512" s="66"/>
      <c r="P512" s="66"/>
      <c r="Q512" s="66"/>
      <c r="R512" s="66"/>
      <c r="S512" s="66"/>
      <c r="T512" s="66"/>
      <c r="U512" s="66"/>
      <c r="V512" s="66"/>
      <c r="W512" s="66"/>
      <c r="X512" s="66"/>
      <c r="Y512" s="66"/>
      <c r="Z512" s="66"/>
    </row>
    <row r="513">
      <c r="A513" s="65"/>
      <c r="B513" s="65"/>
      <c r="C513" s="65"/>
      <c r="D513" s="65"/>
      <c r="E513" s="65"/>
      <c r="F513" s="65"/>
      <c r="G513" s="65"/>
      <c r="H513" s="65"/>
      <c r="I513" s="65"/>
      <c r="J513" s="66"/>
      <c r="M513" s="30"/>
      <c r="N513" s="30"/>
      <c r="O513" s="66"/>
      <c r="P513" s="66"/>
      <c r="Q513" s="66"/>
      <c r="R513" s="66"/>
      <c r="S513" s="66"/>
      <c r="T513" s="66"/>
      <c r="U513" s="66"/>
      <c r="V513" s="66"/>
      <c r="W513" s="66"/>
      <c r="X513" s="66"/>
      <c r="Y513" s="66"/>
      <c r="Z513" s="66"/>
    </row>
    <row r="514">
      <c r="A514" s="65"/>
      <c r="B514" s="65"/>
      <c r="C514" s="65"/>
      <c r="D514" s="65"/>
      <c r="E514" s="65"/>
      <c r="F514" s="65"/>
      <c r="G514" s="65"/>
      <c r="H514" s="65"/>
      <c r="I514" s="65"/>
      <c r="J514" s="66"/>
      <c r="M514" s="30"/>
      <c r="N514" s="30"/>
      <c r="O514" s="66"/>
      <c r="P514" s="66"/>
      <c r="Q514" s="66"/>
      <c r="R514" s="66"/>
      <c r="S514" s="66"/>
      <c r="T514" s="66"/>
      <c r="U514" s="66"/>
      <c r="V514" s="66"/>
      <c r="W514" s="66"/>
      <c r="X514" s="66"/>
      <c r="Y514" s="66"/>
      <c r="Z514" s="66"/>
    </row>
    <row r="515">
      <c r="A515" s="65"/>
      <c r="B515" s="65"/>
      <c r="C515" s="65"/>
      <c r="D515" s="65"/>
      <c r="E515" s="65"/>
      <c r="F515" s="65"/>
      <c r="G515" s="65"/>
      <c r="H515" s="65"/>
      <c r="I515" s="65"/>
      <c r="J515" s="66"/>
      <c r="M515" s="30"/>
      <c r="N515" s="30"/>
      <c r="O515" s="66"/>
      <c r="P515" s="66"/>
      <c r="Q515" s="66"/>
      <c r="R515" s="66"/>
      <c r="S515" s="66"/>
      <c r="T515" s="66"/>
      <c r="U515" s="66"/>
      <c r="V515" s="66"/>
      <c r="W515" s="66"/>
      <c r="X515" s="66"/>
      <c r="Y515" s="66"/>
      <c r="Z515" s="66"/>
    </row>
    <row r="516">
      <c r="A516" s="65"/>
      <c r="B516" s="65"/>
      <c r="C516" s="65"/>
      <c r="D516" s="65"/>
      <c r="E516" s="65"/>
      <c r="F516" s="65"/>
      <c r="G516" s="65"/>
      <c r="H516" s="65"/>
      <c r="I516" s="65"/>
      <c r="J516" s="66"/>
      <c r="M516" s="30"/>
      <c r="N516" s="30"/>
      <c r="O516" s="66"/>
      <c r="P516" s="66"/>
      <c r="Q516" s="66"/>
      <c r="R516" s="66"/>
      <c r="S516" s="66"/>
      <c r="T516" s="66"/>
      <c r="U516" s="66"/>
      <c r="V516" s="66"/>
      <c r="W516" s="66"/>
      <c r="X516" s="66"/>
      <c r="Y516" s="66"/>
      <c r="Z516" s="66"/>
    </row>
    <row r="517">
      <c r="A517" s="65"/>
      <c r="B517" s="65"/>
      <c r="C517" s="65"/>
      <c r="D517" s="65"/>
      <c r="E517" s="65"/>
      <c r="F517" s="65"/>
      <c r="G517" s="65"/>
      <c r="H517" s="65"/>
      <c r="I517" s="65"/>
      <c r="J517" s="66"/>
      <c r="M517" s="30"/>
      <c r="N517" s="30"/>
      <c r="O517" s="66"/>
      <c r="P517" s="66"/>
      <c r="Q517" s="66"/>
      <c r="R517" s="66"/>
      <c r="S517" s="66"/>
      <c r="T517" s="66"/>
      <c r="U517" s="66"/>
      <c r="V517" s="66"/>
      <c r="W517" s="66"/>
      <c r="X517" s="66"/>
      <c r="Y517" s="66"/>
      <c r="Z517" s="66"/>
    </row>
    <row r="518">
      <c r="A518" s="65"/>
      <c r="B518" s="65"/>
      <c r="C518" s="65"/>
      <c r="D518" s="65"/>
      <c r="E518" s="65"/>
      <c r="F518" s="65"/>
      <c r="G518" s="65"/>
      <c r="H518" s="65"/>
      <c r="I518" s="65"/>
      <c r="J518" s="66"/>
      <c r="M518" s="30"/>
      <c r="N518" s="30"/>
      <c r="O518" s="66"/>
      <c r="P518" s="66"/>
      <c r="Q518" s="66"/>
      <c r="R518" s="66"/>
      <c r="S518" s="66"/>
      <c r="T518" s="66"/>
      <c r="U518" s="66"/>
      <c r="V518" s="66"/>
      <c r="W518" s="66"/>
      <c r="X518" s="66"/>
      <c r="Y518" s="66"/>
      <c r="Z518" s="66"/>
    </row>
    <row r="519">
      <c r="A519" s="65"/>
      <c r="B519" s="65"/>
      <c r="C519" s="65"/>
      <c r="D519" s="65"/>
      <c r="E519" s="65"/>
      <c r="F519" s="65"/>
      <c r="G519" s="65"/>
      <c r="H519" s="65"/>
      <c r="I519" s="65"/>
      <c r="J519" s="66"/>
      <c r="M519" s="30"/>
      <c r="N519" s="30"/>
      <c r="O519" s="66"/>
      <c r="P519" s="66"/>
      <c r="Q519" s="66"/>
      <c r="R519" s="66"/>
      <c r="S519" s="66"/>
      <c r="T519" s="66"/>
      <c r="U519" s="66"/>
      <c r="V519" s="66"/>
      <c r="W519" s="66"/>
      <c r="X519" s="66"/>
      <c r="Y519" s="66"/>
      <c r="Z519" s="66"/>
    </row>
    <row r="520">
      <c r="A520" s="65"/>
      <c r="B520" s="65"/>
      <c r="C520" s="65"/>
      <c r="D520" s="65"/>
      <c r="E520" s="65"/>
      <c r="F520" s="65"/>
      <c r="G520" s="65"/>
      <c r="H520" s="65"/>
      <c r="I520" s="65"/>
      <c r="J520" s="66"/>
      <c r="M520" s="30"/>
      <c r="N520" s="30"/>
      <c r="O520" s="66"/>
      <c r="P520" s="66"/>
      <c r="Q520" s="66"/>
      <c r="R520" s="66"/>
      <c r="S520" s="66"/>
      <c r="T520" s="66"/>
      <c r="U520" s="66"/>
      <c r="V520" s="66"/>
      <c r="W520" s="66"/>
      <c r="X520" s="66"/>
      <c r="Y520" s="66"/>
      <c r="Z520" s="66"/>
    </row>
    <row r="521">
      <c r="A521" s="65"/>
      <c r="B521" s="65"/>
      <c r="C521" s="65"/>
      <c r="D521" s="65"/>
      <c r="E521" s="65"/>
      <c r="F521" s="65"/>
      <c r="G521" s="65"/>
      <c r="H521" s="65"/>
      <c r="I521" s="65"/>
      <c r="J521" s="66"/>
      <c r="M521" s="30"/>
      <c r="N521" s="30"/>
      <c r="O521" s="66"/>
      <c r="P521" s="66"/>
      <c r="Q521" s="66"/>
      <c r="R521" s="66"/>
      <c r="S521" s="66"/>
      <c r="T521" s="66"/>
      <c r="U521" s="66"/>
      <c r="V521" s="66"/>
      <c r="W521" s="66"/>
      <c r="X521" s="66"/>
      <c r="Y521" s="66"/>
      <c r="Z521" s="66"/>
    </row>
    <row r="522">
      <c r="A522" s="65"/>
      <c r="B522" s="65"/>
      <c r="C522" s="65"/>
      <c r="D522" s="65"/>
      <c r="E522" s="65"/>
      <c r="F522" s="65"/>
      <c r="G522" s="65"/>
      <c r="H522" s="65"/>
      <c r="I522" s="65"/>
      <c r="J522" s="66"/>
      <c r="M522" s="30"/>
      <c r="N522" s="30"/>
      <c r="O522" s="66"/>
      <c r="P522" s="66"/>
      <c r="Q522" s="66"/>
      <c r="R522" s="66"/>
      <c r="S522" s="66"/>
      <c r="T522" s="66"/>
      <c r="U522" s="66"/>
      <c r="V522" s="66"/>
      <c r="W522" s="66"/>
      <c r="X522" s="66"/>
      <c r="Y522" s="66"/>
      <c r="Z522" s="66"/>
    </row>
    <row r="523">
      <c r="A523" s="65"/>
      <c r="B523" s="65"/>
      <c r="C523" s="65"/>
      <c r="D523" s="65"/>
      <c r="E523" s="65"/>
      <c r="F523" s="65"/>
      <c r="G523" s="65"/>
      <c r="H523" s="65"/>
      <c r="I523" s="65"/>
      <c r="J523" s="66"/>
      <c r="M523" s="30"/>
      <c r="N523" s="30"/>
      <c r="O523" s="66"/>
      <c r="P523" s="66"/>
      <c r="Q523" s="66"/>
      <c r="R523" s="66"/>
      <c r="S523" s="66"/>
      <c r="T523" s="66"/>
      <c r="U523" s="66"/>
      <c r="V523" s="66"/>
      <c r="W523" s="66"/>
      <c r="X523" s="66"/>
      <c r="Y523" s="66"/>
      <c r="Z523" s="66"/>
    </row>
    <row r="524">
      <c r="A524" s="65"/>
      <c r="B524" s="65"/>
      <c r="C524" s="65"/>
      <c r="D524" s="65"/>
      <c r="E524" s="65"/>
      <c r="F524" s="65"/>
      <c r="G524" s="65"/>
      <c r="H524" s="65"/>
      <c r="I524" s="65"/>
      <c r="J524" s="66"/>
      <c r="M524" s="30"/>
      <c r="N524" s="30"/>
      <c r="O524" s="66"/>
      <c r="P524" s="66"/>
      <c r="Q524" s="66"/>
      <c r="R524" s="66"/>
      <c r="S524" s="66"/>
      <c r="T524" s="66"/>
      <c r="U524" s="66"/>
      <c r="V524" s="66"/>
      <c r="W524" s="66"/>
      <c r="X524" s="66"/>
      <c r="Y524" s="66"/>
      <c r="Z524" s="66"/>
    </row>
    <row r="525">
      <c r="A525" s="65"/>
      <c r="B525" s="65"/>
      <c r="C525" s="65"/>
      <c r="D525" s="65"/>
      <c r="E525" s="65"/>
      <c r="F525" s="65"/>
      <c r="G525" s="65"/>
      <c r="H525" s="65"/>
      <c r="I525" s="65"/>
      <c r="J525" s="66"/>
      <c r="M525" s="30"/>
      <c r="N525" s="30"/>
      <c r="O525" s="66"/>
      <c r="P525" s="66"/>
      <c r="Q525" s="66"/>
      <c r="R525" s="66"/>
      <c r="S525" s="66"/>
      <c r="T525" s="66"/>
      <c r="U525" s="66"/>
      <c r="V525" s="66"/>
      <c r="W525" s="66"/>
      <c r="X525" s="66"/>
      <c r="Y525" s="66"/>
      <c r="Z525" s="66"/>
    </row>
    <row r="526">
      <c r="A526" s="65"/>
      <c r="B526" s="65"/>
      <c r="C526" s="65"/>
      <c r="D526" s="65"/>
      <c r="E526" s="65"/>
      <c r="F526" s="65"/>
      <c r="G526" s="65"/>
      <c r="H526" s="65"/>
      <c r="I526" s="65"/>
      <c r="J526" s="66"/>
      <c r="M526" s="30"/>
      <c r="N526" s="30"/>
      <c r="O526" s="66"/>
      <c r="P526" s="66"/>
      <c r="Q526" s="66"/>
      <c r="R526" s="66"/>
      <c r="S526" s="66"/>
      <c r="T526" s="66"/>
      <c r="U526" s="66"/>
      <c r="V526" s="66"/>
      <c r="W526" s="66"/>
      <c r="X526" s="66"/>
      <c r="Y526" s="66"/>
      <c r="Z526" s="66"/>
    </row>
    <row r="527">
      <c r="A527" s="65"/>
      <c r="B527" s="65"/>
      <c r="C527" s="65"/>
      <c r="D527" s="65"/>
      <c r="E527" s="65"/>
      <c r="F527" s="65"/>
      <c r="G527" s="65"/>
      <c r="H527" s="65"/>
      <c r="I527" s="65"/>
      <c r="J527" s="66"/>
      <c r="M527" s="30"/>
      <c r="N527" s="30"/>
      <c r="O527" s="66"/>
      <c r="P527" s="66"/>
      <c r="Q527" s="66"/>
      <c r="R527" s="66"/>
      <c r="S527" s="66"/>
      <c r="T527" s="66"/>
      <c r="U527" s="66"/>
      <c r="V527" s="66"/>
      <c r="W527" s="66"/>
      <c r="X527" s="66"/>
      <c r="Y527" s="66"/>
      <c r="Z527" s="66"/>
    </row>
    <row r="528">
      <c r="A528" s="65"/>
      <c r="B528" s="65"/>
      <c r="C528" s="65"/>
      <c r="D528" s="65"/>
      <c r="E528" s="65"/>
      <c r="F528" s="65"/>
      <c r="G528" s="65"/>
      <c r="H528" s="65"/>
      <c r="I528" s="65"/>
      <c r="J528" s="66"/>
      <c r="M528" s="30"/>
      <c r="N528" s="30"/>
      <c r="O528" s="66"/>
      <c r="P528" s="66"/>
      <c r="Q528" s="66"/>
      <c r="R528" s="66"/>
      <c r="S528" s="66"/>
      <c r="T528" s="66"/>
      <c r="U528" s="66"/>
      <c r="V528" s="66"/>
      <c r="W528" s="66"/>
      <c r="X528" s="66"/>
      <c r="Y528" s="66"/>
      <c r="Z528" s="66"/>
    </row>
    <row r="529">
      <c r="A529" s="65"/>
      <c r="B529" s="65"/>
      <c r="C529" s="65"/>
      <c r="D529" s="65"/>
      <c r="E529" s="65"/>
      <c r="F529" s="65"/>
      <c r="G529" s="65"/>
      <c r="H529" s="65"/>
      <c r="I529" s="65"/>
      <c r="J529" s="66"/>
      <c r="M529" s="30"/>
      <c r="N529" s="30"/>
      <c r="O529" s="66"/>
      <c r="P529" s="66"/>
      <c r="Q529" s="66"/>
      <c r="R529" s="66"/>
      <c r="S529" s="66"/>
      <c r="T529" s="66"/>
      <c r="U529" s="66"/>
      <c r="V529" s="66"/>
      <c r="W529" s="66"/>
      <c r="X529" s="66"/>
      <c r="Y529" s="66"/>
      <c r="Z529" s="66"/>
    </row>
    <row r="530">
      <c r="A530" s="65"/>
      <c r="B530" s="65"/>
      <c r="C530" s="65"/>
      <c r="D530" s="65"/>
      <c r="E530" s="65"/>
      <c r="F530" s="65"/>
      <c r="G530" s="65"/>
      <c r="H530" s="65"/>
      <c r="I530" s="65"/>
      <c r="J530" s="66"/>
      <c r="M530" s="30"/>
      <c r="N530" s="30"/>
      <c r="O530" s="66"/>
      <c r="P530" s="66"/>
      <c r="Q530" s="66"/>
      <c r="R530" s="66"/>
      <c r="S530" s="66"/>
      <c r="T530" s="66"/>
      <c r="U530" s="66"/>
      <c r="V530" s="66"/>
      <c r="W530" s="66"/>
      <c r="X530" s="66"/>
      <c r="Y530" s="66"/>
      <c r="Z530" s="66"/>
    </row>
    <row r="531">
      <c r="A531" s="65"/>
      <c r="B531" s="65"/>
      <c r="C531" s="65"/>
      <c r="D531" s="65"/>
      <c r="E531" s="65"/>
      <c r="F531" s="65"/>
      <c r="G531" s="65"/>
      <c r="H531" s="65"/>
      <c r="I531" s="65"/>
      <c r="J531" s="66"/>
      <c r="M531" s="30"/>
      <c r="N531" s="30"/>
      <c r="O531" s="66"/>
      <c r="P531" s="66"/>
      <c r="Q531" s="66"/>
      <c r="R531" s="66"/>
      <c r="S531" s="66"/>
      <c r="T531" s="66"/>
      <c r="U531" s="66"/>
      <c r="V531" s="66"/>
      <c r="W531" s="66"/>
      <c r="X531" s="66"/>
      <c r="Y531" s="66"/>
      <c r="Z531" s="66"/>
    </row>
    <row r="532">
      <c r="A532" s="65"/>
      <c r="B532" s="65"/>
      <c r="C532" s="65"/>
      <c r="D532" s="65"/>
      <c r="E532" s="65"/>
      <c r="F532" s="65"/>
      <c r="G532" s="65"/>
      <c r="H532" s="65"/>
      <c r="I532" s="65"/>
      <c r="J532" s="66"/>
      <c r="M532" s="30"/>
      <c r="N532" s="30"/>
      <c r="O532" s="66"/>
      <c r="P532" s="66"/>
      <c r="Q532" s="66"/>
      <c r="R532" s="66"/>
      <c r="S532" s="66"/>
      <c r="T532" s="66"/>
      <c r="U532" s="66"/>
      <c r="V532" s="66"/>
      <c r="W532" s="66"/>
      <c r="X532" s="66"/>
      <c r="Y532" s="66"/>
      <c r="Z532" s="66"/>
    </row>
    <row r="533">
      <c r="A533" s="65"/>
      <c r="B533" s="65"/>
      <c r="C533" s="65"/>
      <c r="D533" s="65"/>
      <c r="E533" s="65"/>
      <c r="F533" s="65"/>
      <c r="G533" s="65"/>
      <c r="H533" s="65"/>
      <c r="I533" s="65"/>
      <c r="J533" s="66"/>
      <c r="M533" s="30"/>
      <c r="N533" s="30"/>
      <c r="O533" s="66"/>
      <c r="P533" s="66"/>
      <c r="Q533" s="66"/>
      <c r="R533" s="66"/>
      <c r="S533" s="66"/>
      <c r="T533" s="66"/>
      <c r="U533" s="66"/>
      <c r="V533" s="66"/>
      <c r="W533" s="66"/>
      <c r="X533" s="66"/>
      <c r="Y533" s="66"/>
      <c r="Z533" s="66"/>
    </row>
    <row r="534">
      <c r="A534" s="65"/>
      <c r="B534" s="65"/>
      <c r="C534" s="65"/>
      <c r="D534" s="65"/>
      <c r="E534" s="65"/>
      <c r="F534" s="65"/>
      <c r="G534" s="65"/>
      <c r="H534" s="65"/>
      <c r="I534" s="65"/>
      <c r="J534" s="66"/>
      <c r="M534" s="30"/>
      <c r="N534" s="30"/>
      <c r="O534" s="66"/>
      <c r="P534" s="66"/>
      <c r="Q534" s="66"/>
      <c r="R534" s="66"/>
      <c r="S534" s="66"/>
      <c r="T534" s="66"/>
      <c r="U534" s="66"/>
      <c r="V534" s="66"/>
      <c r="W534" s="66"/>
      <c r="X534" s="66"/>
      <c r="Y534" s="66"/>
      <c r="Z534" s="66"/>
    </row>
    <row r="535">
      <c r="A535" s="65"/>
      <c r="B535" s="65"/>
      <c r="C535" s="65"/>
      <c r="D535" s="65"/>
      <c r="E535" s="65"/>
      <c r="F535" s="65"/>
      <c r="G535" s="65"/>
      <c r="H535" s="65"/>
      <c r="I535" s="65"/>
      <c r="J535" s="66"/>
      <c r="M535" s="30"/>
      <c r="N535" s="30"/>
      <c r="O535" s="66"/>
      <c r="P535" s="66"/>
      <c r="Q535" s="66"/>
      <c r="R535" s="66"/>
      <c r="S535" s="66"/>
      <c r="T535" s="66"/>
      <c r="U535" s="66"/>
      <c r="V535" s="66"/>
      <c r="W535" s="66"/>
      <c r="X535" s="66"/>
      <c r="Y535" s="66"/>
      <c r="Z535" s="66"/>
    </row>
    <row r="536">
      <c r="A536" s="65"/>
      <c r="B536" s="65"/>
      <c r="C536" s="65"/>
      <c r="D536" s="65"/>
      <c r="E536" s="65"/>
      <c r="F536" s="65"/>
      <c r="G536" s="65"/>
      <c r="H536" s="65"/>
      <c r="I536" s="65"/>
      <c r="J536" s="66"/>
      <c r="M536" s="30"/>
      <c r="N536" s="30"/>
      <c r="O536" s="66"/>
      <c r="P536" s="66"/>
      <c r="Q536" s="66"/>
      <c r="R536" s="66"/>
      <c r="S536" s="66"/>
      <c r="T536" s="66"/>
      <c r="U536" s="66"/>
      <c r="V536" s="66"/>
      <c r="W536" s="66"/>
      <c r="X536" s="66"/>
      <c r="Y536" s="66"/>
      <c r="Z536" s="66"/>
    </row>
    <row r="537">
      <c r="A537" s="65"/>
      <c r="B537" s="65"/>
      <c r="C537" s="65"/>
      <c r="D537" s="65"/>
      <c r="E537" s="65"/>
      <c r="F537" s="65"/>
      <c r="G537" s="65"/>
      <c r="H537" s="65"/>
      <c r="I537" s="65"/>
      <c r="J537" s="66"/>
      <c r="M537" s="30"/>
      <c r="N537" s="30"/>
      <c r="O537" s="66"/>
      <c r="P537" s="66"/>
      <c r="Q537" s="66"/>
      <c r="R537" s="66"/>
      <c r="S537" s="66"/>
      <c r="T537" s="66"/>
      <c r="U537" s="66"/>
      <c r="V537" s="66"/>
      <c r="W537" s="66"/>
      <c r="X537" s="66"/>
      <c r="Y537" s="66"/>
      <c r="Z537" s="66"/>
    </row>
    <row r="538">
      <c r="A538" s="65"/>
      <c r="B538" s="65"/>
      <c r="C538" s="65"/>
      <c r="D538" s="65"/>
      <c r="E538" s="65"/>
      <c r="F538" s="65"/>
      <c r="G538" s="65"/>
      <c r="H538" s="65"/>
      <c r="I538" s="65"/>
      <c r="J538" s="66"/>
      <c r="M538" s="30"/>
      <c r="N538" s="30"/>
      <c r="O538" s="66"/>
      <c r="P538" s="66"/>
      <c r="Q538" s="66"/>
      <c r="R538" s="66"/>
      <c r="S538" s="66"/>
      <c r="T538" s="66"/>
      <c r="U538" s="66"/>
      <c r="V538" s="66"/>
      <c r="W538" s="66"/>
      <c r="X538" s="66"/>
      <c r="Y538" s="66"/>
      <c r="Z538" s="66"/>
    </row>
    <row r="539">
      <c r="A539" s="65"/>
      <c r="B539" s="65"/>
      <c r="C539" s="65"/>
      <c r="D539" s="65"/>
      <c r="E539" s="65"/>
      <c r="F539" s="65"/>
      <c r="G539" s="65"/>
      <c r="H539" s="65"/>
      <c r="I539" s="65"/>
      <c r="J539" s="66"/>
      <c r="M539" s="30"/>
      <c r="N539" s="30"/>
      <c r="O539" s="66"/>
      <c r="P539" s="66"/>
      <c r="Q539" s="66"/>
      <c r="R539" s="66"/>
      <c r="S539" s="66"/>
      <c r="T539" s="66"/>
      <c r="U539" s="66"/>
      <c r="V539" s="66"/>
      <c r="W539" s="66"/>
      <c r="X539" s="66"/>
      <c r="Y539" s="66"/>
      <c r="Z539" s="66"/>
    </row>
    <row r="540">
      <c r="A540" s="65"/>
      <c r="B540" s="65"/>
      <c r="C540" s="65"/>
      <c r="D540" s="65"/>
      <c r="E540" s="65"/>
      <c r="F540" s="65"/>
      <c r="G540" s="65"/>
      <c r="H540" s="65"/>
      <c r="I540" s="65"/>
      <c r="J540" s="66"/>
      <c r="M540" s="30"/>
      <c r="N540" s="30"/>
      <c r="O540" s="66"/>
      <c r="P540" s="66"/>
      <c r="Q540" s="66"/>
      <c r="R540" s="66"/>
      <c r="S540" s="66"/>
      <c r="T540" s="66"/>
      <c r="U540" s="66"/>
      <c r="V540" s="66"/>
      <c r="W540" s="66"/>
      <c r="X540" s="66"/>
      <c r="Y540" s="66"/>
      <c r="Z540" s="66"/>
    </row>
    <row r="541">
      <c r="A541" s="65"/>
      <c r="B541" s="65"/>
      <c r="C541" s="65"/>
      <c r="D541" s="65"/>
      <c r="E541" s="65"/>
      <c r="F541" s="65"/>
      <c r="G541" s="65"/>
      <c r="H541" s="65"/>
      <c r="I541" s="65"/>
      <c r="J541" s="66"/>
      <c r="M541" s="30"/>
      <c r="N541" s="30"/>
      <c r="O541" s="66"/>
      <c r="P541" s="66"/>
      <c r="Q541" s="66"/>
      <c r="R541" s="66"/>
      <c r="S541" s="66"/>
      <c r="T541" s="66"/>
      <c r="U541" s="66"/>
      <c r="V541" s="66"/>
      <c r="W541" s="66"/>
      <c r="X541" s="66"/>
      <c r="Y541" s="66"/>
      <c r="Z541" s="66"/>
    </row>
    <row r="542">
      <c r="A542" s="65"/>
      <c r="B542" s="65"/>
      <c r="C542" s="65"/>
      <c r="D542" s="65"/>
      <c r="E542" s="65"/>
      <c r="F542" s="65"/>
      <c r="G542" s="65"/>
      <c r="H542" s="65"/>
      <c r="I542" s="65"/>
      <c r="J542" s="66"/>
      <c r="M542" s="30"/>
      <c r="N542" s="30"/>
      <c r="O542" s="66"/>
      <c r="P542" s="66"/>
      <c r="Q542" s="66"/>
      <c r="R542" s="66"/>
      <c r="S542" s="66"/>
      <c r="T542" s="66"/>
      <c r="U542" s="66"/>
      <c r="V542" s="66"/>
      <c r="W542" s="66"/>
      <c r="X542" s="66"/>
      <c r="Y542" s="66"/>
      <c r="Z542" s="66"/>
    </row>
    <row r="543">
      <c r="A543" s="65"/>
      <c r="B543" s="65"/>
      <c r="C543" s="65"/>
      <c r="D543" s="65"/>
      <c r="E543" s="65"/>
      <c r="F543" s="65"/>
      <c r="G543" s="65"/>
      <c r="H543" s="65"/>
      <c r="I543" s="65"/>
      <c r="J543" s="66"/>
      <c r="M543" s="30"/>
      <c r="N543" s="30"/>
      <c r="O543" s="66"/>
      <c r="P543" s="66"/>
      <c r="Q543" s="66"/>
      <c r="R543" s="66"/>
      <c r="S543" s="66"/>
      <c r="T543" s="66"/>
      <c r="U543" s="66"/>
      <c r="V543" s="66"/>
      <c r="W543" s="66"/>
      <c r="X543" s="66"/>
      <c r="Y543" s="66"/>
      <c r="Z543" s="66"/>
    </row>
    <row r="544">
      <c r="A544" s="65"/>
      <c r="B544" s="65"/>
      <c r="C544" s="65"/>
      <c r="D544" s="65"/>
      <c r="E544" s="65"/>
      <c r="F544" s="65"/>
      <c r="G544" s="65"/>
      <c r="H544" s="65"/>
      <c r="I544" s="65"/>
      <c r="J544" s="66"/>
      <c r="M544" s="30"/>
      <c r="N544" s="30"/>
      <c r="O544" s="66"/>
      <c r="P544" s="66"/>
      <c r="Q544" s="66"/>
      <c r="R544" s="66"/>
      <c r="S544" s="66"/>
      <c r="T544" s="66"/>
      <c r="U544" s="66"/>
      <c r="V544" s="66"/>
      <c r="W544" s="66"/>
      <c r="X544" s="66"/>
      <c r="Y544" s="66"/>
      <c r="Z544" s="66"/>
    </row>
    <row r="545">
      <c r="A545" s="65"/>
      <c r="B545" s="65"/>
      <c r="C545" s="65"/>
      <c r="D545" s="65"/>
      <c r="E545" s="65"/>
      <c r="F545" s="65"/>
      <c r="G545" s="65"/>
      <c r="H545" s="65"/>
      <c r="I545" s="65"/>
      <c r="J545" s="66"/>
      <c r="M545" s="30"/>
      <c r="N545" s="30"/>
      <c r="O545" s="66"/>
      <c r="P545" s="66"/>
      <c r="Q545" s="66"/>
      <c r="R545" s="66"/>
      <c r="S545" s="66"/>
      <c r="T545" s="66"/>
      <c r="U545" s="66"/>
      <c r="V545" s="66"/>
      <c r="W545" s="66"/>
      <c r="X545" s="66"/>
      <c r="Y545" s="66"/>
      <c r="Z545" s="66"/>
    </row>
    <row r="546">
      <c r="A546" s="65"/>
      <c r="B546" s="65"/>
      <c r="C546" s="65"/>
      <c r="D546" s="65"/>
      <c r="E546" s="65"/>
      <c r="F546" s="65"/>
      <c r="G546" s="65"/>
      <c r="H546" s="65"/>
      <c r="I546" s="65"/>
      <c r="J546" s="66"/>
      <c r="M546" s="30"/>
      <c r="N546" s="30"/>
      <c r="O546" s="66"/>
      <c r="P546" s="66"/>
      <c r="Q546" s="66"/>
      <c r="R546" s="66"/>
      <c r="S546" s="66"/>
      <c r="T546" s="66"/>
      <c r="U546" s="66"/>
      <c r="V546" s="66"/>
      <c r="W546" s="66"/>
      <c r="X546" s="66"/>
      <c r="Y546" s="66"/>
      <c r="Z546" s="66"/>
    </row>
    <row r="547">
      <c r="A547" s="65"/>
      <c r="B547" s="65"/>
      <c r="C547" s="65"/>
      <c r="D547" s="65"/>
      <c r="E547" s="65"/>
      <c r="F547" s="65"/>
      <c r="G547" s="65"/>
      <c r="H547" s="65"/>
      <c r="I547" s="65"/>
      <c r="J547" s="66"/>
      <c r="M547" s="30"/>
      <c r="N547" s="30"/>
      <c r="O547" s="66"/>
      <c r="P547" s="66"/>
      <c r="Q547" s="66"/>
      <c r="R547" s="66"/>
      <c r="S547" s="66"/>
      <c r="T547" s="66"/>
      <c r="U547" s="66"/>
      <c r="V547" s="66"/>
      <c r="W547" s="66"/>
      <c r="X547" s="66"/>
      <c r="Y547" s="66"/>
      <c r="Z547" s="66"/>
    </row>
    <row r="548">
      <c r="A548" s="65"/>
      <c r="B548" s="65"/>
      <c r="C548" s="65"/>
      <c r="D548" s="65"/>
      <c r="E548" s="65"/>
      <c r="F548" s="65"/>
      <c r="G548" s="65"/>
      <c r="H548" s="65"/>
      <c r="I548" s="65"/>
      <c r="J548" s="66"/>
      <c r="M548" s="30"/>
      <c r="N548" s="30"/>
      <c r="O548" s="66"/>
      <c r="P548" s="66"/>
      <c r="Q548" s="66"/>
      <c r="R548" s="66"/>
      <c r="S548" s="66"/>
      <c r="T548" s="66"/>
      <c r="U548" s="66"/>
      <c r="V548" s="66"/>
      <c r="W548" s="66"/>
      <c r="X548" s="66"/>
      <c r="Y548" s="66"/>
      <c r="Z548" s="66"/>
    </row>
    <row r="549">
      <c r="A549" s="65"/>
      <c r="B549" s="65"/>
      <c r="C549" s="65"/>
      <c r="D549" s="65"/>
      <c r="E549" s="65"/>
      <c r="F549" s="65"/>
      <c r="G549" s="65"/>
      <c r="H549" s="65"/>
      <c r="I549" s="65"/>
      <c r="J549" s="66"/>
      <c r="M549" s="30"/>
      <c r="N549" s="30"/>
      <c r="O549" s="66"/>
      <c r="P549" s="66"/>
      <c r="Q549" s="66"/>
      <c r="R549" s="66"/>
      <c r="S549" s="66"/>
      <c r="T549" s="66"/>
      <c r="U549" s="66"/>
      <c r="V549" s="66"/>
      <c r="W549" s="66"/>
      <c r="X549" s="66"/>
      <c r="Y549" s="66"/>
      <c r="Z549" s="66"/>
    </row>
    <row r="550">
      <c r="A550" s="65"/>
      <c r="B550" s="65"/>
      <c r="C550" s="65"/>
      <c r="D550" s="65"/>
      <c r="E550" s="65"/>
      <c r="F550" s="65"/>
      <c r="G550" s="65"/>
      <c r="H550" s="65"/>
      <c r="I550" s="65"/>
      <c r="J550" s="66"/>
      <c r="M550" s="30"/>
      <c r="N550" s="30"/>
      <c r="O550" s="66"/>
      <c r="P550" s="66"/>
      <c r="Q550" s="66"/>
      <c r="R550" s="66"/>
      <c r="S550" s="66"/>
      <c r="T550" s="66"/>
      <c r="U550" s="66"/>
      <c r="V550" s="66"/>
      <c r="W550" s="66"/>
      <c r="X550" s="66"/>
      <c r="Y550" s="66"/>
      <c r="Z550" s="66"/>
    </row>
    <row r="551">
      <c r="A551" s="65"/>
      <c r="B551" s="65"/>
      <c r="C551" s="65"/>
      <c r="D551" s="65"/>
      <c r="E551" s="65"/>
      <c r="F551" s="65"/>
      <c r="G551" s="65"/>
      <c r="H551" s="65"/>
      <c r="I551" s="65"/>
      <c r="J551" s="66"/>
      <c r="M551" s="30"/>
      <c r="N551" s="30"/>
      <c r="O551" s="66"/>
      <c r="P551" s="66"/>
      <c r="Q551" s="66"/>
      <c r="R551" s="66"/>
      <c r="S551" s="66"/>
      <c r="T551" s="66"/>
      <c r="U551" s="66"/>
      <c r="V551" s="66"/>
      <c r="W551" s="66"/>
      <c r="X551" s="66"/>
      <c r="Y551" s="66"/>
      <c r="Z551" s="66"/>
    </row>
    <row r="552">
      <c r="A552" s="65"/>
      <c r="B552" s="65"/>
      <c r="C552" s="65"/>
      <c r="D552" s="65"/>
      <c r="E552" s="65"/>
      <c r="F552" s="65"/>
      <c r="G552" s="65"/>
      <c r="H552" s="65"/>
      <c r="I552" s="65"/>
      <c r="J552" s="66"/>
      <c r="M552" s="30"/>
      <c r="N552" s="30"/>
      <c r="O552" s="66"/>
      <c r="P552" s="66"/>
      <c r="Q552" s="66"/>
      <c r="R552" s="66"/>
      <c r="S552" s="66"/>
      <c r="T552" s="66"/>
      <c r="U552" s="66"/>
      <c r="V552" s="66"/>
      <c r="W552" s="66"/>
      <c r="X552" s="66"/>
      <c r="Y552" s="66"/>
      <c r="Z552" s="66"/>
    </row>
    <row r="553">
      <c r="A553" s="65"/>
      <c r="B553" s="65"/>
      <c r="C553" s="65"/>
      <c r="D553" s="65"/>
      <c r="E553" s="65"/>
      <c r="F553" s="65"/>
      <c r="G553" s="65"/>
      <c r="H553" s="65"/>
      <c r="I553" s="65"/>
      <c r="J553" s="66"/>
      <c r="M553" s="30"/>
      <c r="N553" s="30"/>
      <c r="O553" s="66"/>
      <c r="P553" s="66"/>
      <c r="Q553" s="66"/>
      <c r="R553" s="66"/>
      <c r="S553" s="66"/>
      <c r="T553" s="66"/>
      <c r="U553" s="66"/>
      <c r="V553" s="66"/>
      <c r="W553" s="66"/>
      <c r="X553" s="66"/>
      <c r="Y553" s="66"/>
      <c r="Z553" s="66"/>
    </row>
    <row r="554">
      <c r="A554" s="65"/>
      <c r="B554" s="65"/>
      <c r="C554" s="65"/>
      <c r="D554" s="65"/>
      <c r="E554" s="65"/>
      <c r="F554" s="65"/>
      <c r="G554" s="65"/>
      <c r="H554" s="65"/>
      <c r="I554" s="65"/>
      <c r="J554" s="66"/>
      <c r="M554" s="30"/>
      <c r="N554" s="30"/>
      <c r="O554" s="66"/>
      <c r="P554" s="66"/>
      <c r="Q554" s="66"/>
      <c r="R554" s="66"/>
      <c r="S554" s="66"/>
      <c r="T554" s="66"/>
      <c r="U554" s="66"/>
      <c r="V554" s="66"/>
      <c r="W554" s="66"/>
      <c r="X554" s="66"/>
      <c r="Y554" s="66"/>
      <c r="Z554" s="66"/>
    </row>
    <row r="555">
      <c r="A555" s="65"/>
      <c r="B555" s="65"/>
      <c r="C555" s="65"/>
      <c r="D555" s="65"/>
      <c r="E555" s="65"/>
      <c r="F555" s="65"/>
      <c r="G555" s="65"/>
      <c r="H555" s="65"/>
      <c r="I555" s="65"/>
      <c r="J555" s="66"/>
      <c r="M555" s="30"/>
      <c r="N555" s="30"/>
      <c r="O555" s="66"/>
      <c r="P555" s="66"/>
      <c r="Q555" s="66"/>
      <c r="R555" s="66"/>
      <c r="S555" s="66"/>
      <c r="T555" s="66"/>
      <c r="U555" s="66"/>
      <c r="V555" s="66"/>
      <c r="W555" s="66"/>
      <c r="X555" s="66"/>
      <c r="Y555" s="66"/>
      <c r="Z555" s="66"/>
    </row>
    <row r="556">
      <c r="A556" s="65"/>
      <c r="B556" s="65"/>
      <c r="C556" s="65"/>
      <c r="D556" s="65"/>
      <c r="E556" s="65"/>
      <c r="F556" s="65"/>
      <c r="G556" s="65"/>
      <c r="H556" s="65"/>
      <c r="I556" s="65"/>
      <c r="J556" s="66"/>
      <c r="M556" s="30"/>
      <c r="N556" s="30"/>
      <c r="O556" s="66"/>
      <c r="P556" s="66"/>
      <c r="Q556" s="66"/>
      <c r="R556" s="66"/>
      <c r="S556" s="66"/>
      <c r="T556" s="66"/>
      <c r="U556" s="66"/>
      <c r="V556" s="66"/>
      <c r="W556" s="66"/>
      <c r="X556" s="66"/>
      <c r="Y556" s="66"/>
      <c r="Z556" s="66"/>
    </row>
    <row r="557">
      <c r="A557" s="65"/>
      <c r="B557" s="65"/>
      <c r="C557" s="65"/>
      <c r="D557" s="65"/>
      <c r="E557" s="65"/>
      <c r="F557" s="65"/>
      <c r="G557" s="65"/>
      <c r="H557" s="65"/>
      <c r="I557" s="65"/>
      <c r="J557" s="66"/>
      <c r="M557" s="30"/>
      <c r="N557" s="30"/>
      <c r="O557" s="66"/>
      <c r="P557" s="66"/>
      <c r="Q557" s="66"/>
      <c r="R557" s="66"/>
      <c r="S557" s="66"/>
      <c r="T557" s="66"/>
      <c r="U557" s="66"/>
      <c r="V557" s="66"/>
      <c r="W557" s="66"/>
      <c r="X557" s="66"/>
      <c r="Y557" s="66"/>
      <c r="Z557" s="66"/>
    </row>
    <row r="558">
      <c r="A558" s="65"/>
      <c r="B558" s="65"/>
      <c r="C558" s="65"/>
      <c r="D558" s="65"/>
      <c r="E558" s="65"/>
      <c r="F558" s="65"/>
      <c r="G558" s="65"/>
      <c r="H558" s="65"/>
      <c r="I558" s="65"/>
      <c r="J558" s="66"/>
      <c r="M558" s="30"/>
      <c r="N558" s="30"/>
      <c r="O558" s="66"/>
      <c r="P558" s="66"/>
      <c r="Q558" s="66"/>
      <c r="R558" s="66"/>
      <c r="S558" s="66"/>
      <c r="T558" s="66"/>
      <c r="U558" s="66"/>
      <c r="V558" s="66"/>
      <c r="W558" s="66"/>
      <c r="X558" s="66"/>
      <c r="Y558" s="66"/>
      <c r="Z558" s="66"/>
    </row>
    <row r="559">
      <c r="A559" s="65"/>
      <c r="B559" s="65"/>
      <c r="C559" s="65"/>
      <c r="D559" s="65"/>
      <c r="E559" s="65"/>
      <c r="F559" s="65"/>
      <c r="G559" s="65"/>
      <c r="H559" s="65"/>
      <c r="I559" s="65"/>
      <c r="J559" s="66"/>
      <c r="M559" s="30"/>
      <c r="N559" s="30"/>
      <c r="O559" s="66"/>
      <c r="P559" s="66"/>
      <c r="Q559" s="66"/>
      <c r="R559" s="66"/>
      <c r="S559" s="66"/>
      <c r="T559" s="66"/>
      <c r="U559" s="66"/>
      <c r="V559" s="66"/>
      <c r="W559" s="66"/>
      <c r="X559" s="66"/>
      <c r="Y559" s="66"/>
      <c r="Z559" s="66"/>
    </row>
    <row r="560">
      <c r="A560" s="65"/>
      <c r="B560" s="65"/>
      <c r="C560" s="65"/>
      <c r="D560" s="65"/>
      <c r="E560" s="65"/>
      <c r="F560" s="65"/>
      <c r="G560" s="65"/>
      <c r="H560" s="65"/>
      <c r="I560" s="65"/>
      <c r="J560" s="66"/>
      <c r="M560" s="30"/>
      <c r="N560" s="30"/>
      <c r="O560" s="66"/>
      <c r="P560" s="66"/>
      <c r="Q560" s="66"/>
      <c r="R560" s="66"/>
      <c r="S560" s="66"/>
      <c r="T560" s="66"/>
      <c r="U560" s="66"/>
      <c r="V560" s="66"/>
      <c r="W560" s="66"/>
      <c r="X560" s="66"/>
      <c r="Y560" s="66"/>
      <c r="Z560" s="66"/>
    </row>
    <row r="561">
      <c r="A561" s="65"/>
      <c r="B561" s="65"/>
      <c r="C561" s="65"/>
      <c r="D561" s="65"/>
      <c r="E561" s="65"/>
      <c r="F561" s="65"/>
      <c r="G561" s="65"/>
      <c r="H561" s="65"/>
      <c r="I561" s="65"/>
      <c r="J561" s="66"/>
      <c r="M561" s="30"/>
      <c r="N561" s="30"/>
      <c r="O561" s="66"/>
      <c r="P561" s="66"/>
      <c r="Q561" s="66"/>
      <c r="R561" s="66"/>
      <c r="S561" s="66"/>
      <c r="T561" s="66"/>
      <c r="U561" s="66"/>
      <c r="V561" s="66"/>
      <c r="W561" s="66"/>
      <c r="X561" s="66"/>
      <c r="Y561" s="66"/>
      <c r="Z561" s="66"/>
    </row>
    <row r="562">
      <c r="A562" s="65"/>
      <c r="B562" s="65"/>
      <c r="C562" s="65"/>
      <c r="D562" s="65"/>
      <c r="E562" s="65"/>
      <c r="F562" s="65"/>
      <c r="G562" s="65"/>
      <c r="H562" s="65"/>
      <c r="I562" s="65"/>
      <c r="J562" s="66"/>
      <c r="M562" s="30"/>
      <c r="N562" s="30"/>
      <c r="O562" s="66"/>
      <c r="P562" s="66"/>
      <c r="Q562" s="66"/>
      <c r="R562" s="66"/>
      <c r="S562" s="66"/>
      <c r="T562" s="66"/>
      <c r="U562" s="66"/>
      <c r="V562" s="66"/>
      <c r="W562" s="66"/>
      <c r="X562" s="66"/>
      <c r="Y562" s="66"/>
      <c r="Z562" s="66"/>
    </row>
    <row r="563">
      <c r="A563" s="65"/>
      <c r="B563" s="65"/>
      <c r="C563" s="65"/>
      <c r="D563" s="65"/>
      <c r="E563" s="65"/>
      <c r="F563" s="65"/>
      <c r="G563" s="65"/>
      <c r="H563" s="65"/>
      <c r="I563" s="65"/>
      <c r="J563" s="66"/>
      <c r="M563" s="30"/>
      <c r="N563" s="30"/>
      <c r="O563" s="66"/>
      <c r="P563" s="66"/>
      <c r="Q563" s="66"/>
      <c r="R563" s="66"/>
      <c r="S563" s="66"/>
      <c r="T563" s="66"/>
      <c r="U563" s="66"/>
      <c r="V563" s="66"/>
      <c r="W563" s="66"/>
      <c r="X563" s="66"/>
      <c r="Y563" s="66"/>
      <c r="Z563" s="66"/>
    </row>
    <row r="564">
      <c r="A564" s="65"/>
      <c r="B564" s="65"/>
      <c r="C564" s="65"/>
      <c r="D564" s="65"/>
      <c r="E564" s="65"/>
      <c r="F564" s="65"/>
      <c r="G564" s="65"/>
      <c r="H564" s="65"/>
      <c r="I564" s="65"/>
      <c r="J564" s="66"/>
      <c r="M564" s="30"/>
      <c r="N564" s="30"/>
      <c r="O564" s="66"/>
      <c r="P564" s="66"/>
      <c r="Q564" s="66"/>
      <c r="R564" s="66"/>
      <c r="S564" s="66"/>
      <c r="T564" s="66"/>
      <c r="U564" s="66"/>
      <c r="V564" s="66"/>
      <c r="W564" s="66"/>
      <c r="X564" s="66"/>
      <c r="Y564" s="66"/>
      <c r="Z564" s="66"/>
    </row>
    <row r="565">
      <c r="A565" s="65"/>
      <c r="B565" s="65"/>
      <c r="C565" s="65"/>
      <c r="D565" s="65"/>
      <c r="E565" s="65"/>
      <c r="F565" s="65"/>
      <c r="G565" s="65"/>
      <c r="H565" s="65"/>
      <c r="I565" s="65"/>
      <c r="J565" s="66"/>
      <c r="M565" s="30"/>
      <c r="N565" s="30"/>
      <c r="O565" s="66"/>
      <c r="P565" s="66"/>
      <c r="Q565" s="66"/>
      <c r="R565" s="66"/>
      <c r="S565" s="66"/>
      <c r="T565" s="66"/>
      <c r="U565" s="66"/>
      <c r="V565" s="66"/>
      <c r="W565" s="66"/>
      <c r="X565" s="66"/>
      <c r="Y565" s="66"/>
      <c r="Z565" s="66"/>
    </row>
    <row r="566">
      <c r="A566" s="65"/>
      <c r="B566" s="65"/>
      <c r="C566" s="65"/>
      <c r="D566" s="65"/>
      <c r="E566" s="65"/>
      <c r="F566" s="65"/>
      <c r="G566" s="65"/>
      <c r="H566" s="65"/>
      <c r="I566" s="65"/>
      <c r="J566" s="66"/>
      <c r="M566" s="30"/>
      <c r="N566" s="30"/>
      <c r="O566" s="66"/>
      <c r="P566" s="66"/>
      <c r="Q566" s="66"/>
      <c r="R566" s="66"/>
      <c r="S566" s="66"/>
      <c r="T566" s="66"/>
      <c r="U566" s="66"/>
      <c r="V566" s="66"/>
      <c r="W566" s="66"/>
      <c r="X566" s="66"/>
      <c r="Y566" s="66"/>
      <c r="Z566" s="66"/>
    </row>
    <row r="567">
      <c r="A567" s="65"/>
      <c r="B567" s="65"/>
      <c r="C567" s="65"/>
      <c r="D567" s="65"/>
      <c r="E567" s="65"/>
      <c r="F567" s="65"/>
      <c r="G567" s="65"/>
      <c r="H567" s="65"/>
      <c r="I567" s="65"/>
      <c r="J567" s="66"/>
      <c r="M567" s="30"/>
      <c r="N567" s="30"/>
      <c r="O567" s="66"/>
      <c r="P567" s="66"/>
      <c r="Q567" s="66"/>
      <c r="R567" s="66"/>
      <c r="S567" s="66"/>
      <c r="T567" s="66"/>
      <c r="U567" s="66"/>
      <c r="V567" s="66"/>
      <c r="W567" s="66"/>
      <c r="X567" s="66"/>
      <c r="Y567" s="66"/>
      <c r="Z567" s="66"/>
    </row>
    <row r="568">
      <c r="A568" s="65"/>
      <c r="B568" s="65"/>
      <c r="C568" s="65"/>
      <c r="D568" s="65"/>
      <c r="E568" s="65"/>
      <c r="F568" s="65"/>
      <c r="G568" s="65"/>
      <c r="H568" s="65"/>
      <c r="I568" s="65"/>
      <c r="J568" s="66"/>
      <c r="M568" s="30"/>
      <c r="N568" s="30"/>
      <c r="O568" s="66"/>
      <c r="P568" s="66"/>
      <c r="Q568" s="66"/>
      <c r="R568" s="66"/>
      <c r="S568" s="66"/>
      <c r="T568" s="66"/>
      <c r="U568" s="66"/>
      <c r="V568" s="66"/>
      <c r="W568" s="66"/>
      <c r="X568" s="66"/>
      <c r="Y568" s="66"/>
      <c r="Z568" s="66"/>
    </row>
    <row r="569">
      <c r="A569" s="65"/>
      <c r="B569" s="65"/>
      <c r="C569" s="65"/>
      <c r="D569" s="65"/>
      <c r="E569" s="65"/>
      <c r="F569" s="65"/>
      <c r="G569" s="65"/>
      <c r="H569" s="65"/>
      <c r="I569" s="65"/>
      <c r="J569" s="66"/>
      <c r="M569" s="30"/>
      <c r="N569" s="30"/>
      <c r="O569" s="66"/>
      <c r="P569" s="66"/>
      <c r="Q569" s="66"/>
      <c r="R569" s="66"/>
      <c r="S569" s="66"/>
      <c r="T569" s="66"/>
      <c r="U569" s="66"/>
      <c r="V569" s="66"/>
      <c r="W569" s="66"/>
      <c r="X569" s="66"/>
      <c r="Y569" s="66"/>
      <c r="Z569" s="66"/>
    </row>
    <row r="570">
      <c r="A570" s="65"/>
      <c r="B570" s="65"/>
      <c r="C570" s="65"/>
      <c r="D570" s="65"/>
      <c r="E570" s="65"/>
      <c r="F570" s="65"/>
      <c r="G570" s="65"/>
      <c r="H570" s="65"/>
      <c r="I570" s="65"/>
      <c r="J570" s="66"/>
      <c r="M570" s="30"/>
      <c r="N570" s="30"/>
      <c r="O570" s="66"/>
      <c r="P570" s="66"/>
      <c r="Q570" s="66"/>
      <c r="R570" s="66"/>
      <c r="S570" s="66"/>
      <c r="T570" s="66"/>
      <c r="U570" s="66"/>
      <c r="V570" s="66"/>
      <c r="W570" s="66"/>
      <c r="X570" s="66"/>
      <c r="Y570" s="66"/>
      <c r="Z570" s="66"/>
    </row>
    <row r="571">
      <c r="A571" s="65"/>
      <c r="B571" s="65"/>
      <c r="C571" s="65"/>
      <c r="D571" s="65"/>
      <c r="E571" s="65"/>
      <c r="F571" s="65"/>
      <c r="G571" s="65"/>
      <c r="H571" s="65"/>
      <c r="I571" s="65"/>
      <c r="J571" s="66"/>
      <c r="M571" s="30"/>
      <c r="N571" s="30"/>
      <c r="O571" s="66"/>
      <c r="P571" s="66"/>
      <c r="Q571" s="66"/>
      <c r="R571" s="66"/>
      <c r="S571" s="66"/>
      <c r="T571" s="66"/>
      <c r="U571" s="66"/>
      <c r="V571" s="66"/>
      <c r="W571" s="66"/>
      <c r="X571" s="66"/>
      <c r="Y571" s="66"/>
      <c r="Z571" s="66"/>
    </row>
    <row r="572">
      <c r="A572" s="65"/>
      <c r="B572" s="65"/>
      <c r="C572" s="65"/>
      <c r="D572" s="65"/>
      <c r="E572" s="65"/>
      <c r="F572" s="65"/>
      <c r="G572" s="65"/>
      <c r="H572" s="65"/>
      <c r="I572" s="65"/>
      <c r="J572" s="66"/>
      <c r="M572" s="30"/>
      <c r="N572" s="30"/>
      <c r="O572" s="66"/>
      <c r="P572" s="66"/>
      <c r="Q572" s="66"/>
      <c r="R572" s="66"/>
      <c r="S572" s="66"/>
      <c r="T572" s="66"/>
      <c r="U572" s="66"/>
      <c r="V572" s="66"/>
      <c r="W572" s="66"/>
      <c r="X572" s="66"/>
      <c r="Y572" s="66"/>
      <c r="Z572" s="66"/>
    </row>
    <row r="573">
      <c r="A573" s="65"/>
      <c r="B573" s="65"/>
      <c r="C573" s="65"/>
      <c r="D573" s="65"/>
      <c r="E573" s="65"/>
      <c r="F573" s="65"/>
      <c r="G573" s="65"/>
      <c r="H573" s="65"/>
      <c r="I573" s="65"/>
      <c r="J573" s="66"/>
      <c r="M573" s="30"/>
      <c r="N573" s="30"/>
      <c r="O573" s="66"/>
      <c r="P573" s="66"/>
      <c r="Q573" s="66"/>
      <c r="R573" s="66"/>
      <c r="S573" s="66"/>
      <c r="T573" s="66"/>
      <c r="U573" s="66"/>
      <c r="V573" s="66"/>
      <c r="W573" s="66"/>
      <c r="X573" s="66"/>
      <c r="Y573" s="66"/>
      <c r="Z573" s="66"/>
    </row>
    <row r="574">
      <c r="A574" s="65"/>
      <c r="B574" s="65"/>
      <c r="C574" s="65"/>
      <c r="D574" s="65"/>
      <c r="E574" s="65"/>
      <c r="F574" s="65"/>
      <c r="G574" s="65"/>
      <c r="H574" s="65"/>
      <c r="I574" s="65"/>
      <c r="J574" s="66"/>
      <c r="M574" s="30"/>
      <c r="N574" s="30"/>
      <c r="O574" s="66"/>
      <c r="P574" s="66"/>
      <c r="Q574" s="66"/>
      <c r="R574" s="66"/>
      <c r="S574" s="66"/>
      <c r="T574" s="66"/>
      <c r="U574" s="66"/>
      <c r="V574" s="66"/>
      <c r="W574" s="66"/>
      <c r="X574" s="66"/>
      <c r="Y574" s="66"/>
      <c r="Z574" s="66"/>
    </row>
    <row r="575">
      <c r="A575" s="65"/>
      <c r="B575" s="65"/>
      <c r="C575" s="65"/>
      <c r="D575" s="65"/>
      <c r="E575" s="65"/>
      <c r="F575" s="65"/>
      <c r="G575" s="65"/>
      <c r="H575" s="65"/>
      <c r="I575" s="65"/>
      <c r="J575" s="66"/>
      <c r="M575" s="30"/>
      <c r="N575" s="30"/>
      <c r="O575" s="66"/>
      <c r="P575" s="66"/>
      <c r="Q575" s="66"/>
      <c r="R575" s="66"/>
      <c r="S575" s="66"/>
      <c r="T575" s="66"/>
      <c r="U575" s="66"/>
      <c r="V575" s="66"/>
      <c r="W575" s="66"/>
      <c r="X575" s="66"/>
      <c r="Y575" s="66"/>
      <c r="Z575" s="66"/>
    </row>
    <row r="576">
      <c r="A576" s="65"/>
      <c r="B576" s="65"/>
      <c r="C576" s="65"/>
      <c r="D576" s="65"/>
      <c r="E576" s="65"/>
      <c r="F576" s="65"/>
      <c r="G576" s="65"/>
      <c r="H576" s="65"/>
      <c r="I576" s="65"/>
      <c r="J576" s="66"/>
      <c r="M576" s="30"/>
      <c r="N576" s="30"/>
      <c r="O576" s="66"/>
      <c r="P576" s="66"/>
      <c r="Q576" s="66"/>
      <c r="R576" s="66"/>
      <c r="S576" s="66"/>
      <c r="T576" s="66"/>
      <c r="U576" s="66"/>
      <c r="V576" s="66"/>
      <c r="W576" s="66"/>
      <c r="X576" s="66"/>
      <c r="Y576" s="66"/>
      <c r="Z576" s="66"/>
    </row>
    <row r="577">
      <c r="A577" s="65"/>
      <c r="B577" s="65"/>
      <c r="C577" s="65"/>
      <c r="D577" s="65"/>
      <c r="E577" s="65"/>
      <c r="F577" s="65"/>
      <c r="G577" s="65"/>
      <c r="H577" s="65"/>
      <c r="I577" s="65"/>
      <c r="J577" s="66"/>
      <c r="M577" s="30"/>
      <c r="N577" s="30"/>
      <c r="O577" s="66"/>
      <c r="P577" s="66"/>
      <c r="Q577" s="66"/>
      <c r="R577" s="66"/>
      <c r="S577" s="66"/>
      <c r="T577" s="66"/>
      <c r="U577" s="66"/>
      <c r="V577" s="66"/>
      <c r="W577" s="66"/>
      <c r="X577" s="66"/>
      <c r="Y577" s="66"/>
      <c r="Z577" s="66"/>
    </row>
    <row r="578">
      <c r="A578" s="65"/>
      <c r="B578" s="65"/>
      <c r="C578" s="65"/>
      <c r="D578" s="65"/>
      <c r="E578" s="65"/>
      <c r="F578" s="65"/>
      <c r="G578" s="65"/>
      <c r="H578" s="65"/>
      <c r="I578" s="65"/>
      <c r="J578" s="66"/>
      <c r="M578" s="30"/>
      <c r="N578" s="30"/>
      <c r="O578" s="66"/>
      <c r="P578" s="66"/>
      <c r="Q578" s="66"/>
      <c r="R578" s="66"/>
      <c r="S578" s="66"/>
      <c r="T578" s="66"/>
      <c r="U578" s="66"/>
      <c r="V578" s="66"/>
      <c r="W578" s="66"/>
      <c r="X578" s="66"/>
      <c r="Y578" s="66"/>
      <c r="Z578" s="66"/>
    </row>
    <row r="579">
      <c r="A579" s="65"/>
      <c r="B579" s="65"/>
      <c r="C579" s="65"/>
      <c r="D579" s="65"/>
      <c r="E579" s="65"/>
      <c r="F579" s="65"/>
      <c r="G579" s="65"/>
      <c r="H579" s="65"/>
      <c r="I579" s="65"/>
      <c r="J579" s="66"/>
      <c r="M579" s="30"/>
      <c r="N579" s="30"/>
      <c r="O579" s="66"/>
      <c r="P579" s="66"/>
      <c r="Q579" s="66"/>
      <c r="R579" s="66"/>
      <c r="S579" s="66"/>
      <c r="T579" s="66"/>
      <c r="U579" s="66"/>
      <c r="V579" s="66"/>
      <c r="W579" s="66"/>
      <c r="X579" s="66"/>
      <c r="Y579" s="66"/>
      <c r="Z579" s="66"/>
    </row>
    <row r="580">
      <c r="A580" s="65"/>
      <c r="B580" s="65"/>
      <c r="C580" s="65"/>
      <c r="D580" s="65"/>
      <c r="E580" s="65"/>
      <c r="F580" s="65"/>
      <c r="G580" s="65"/>
      <c r="H580" s="65"/>
      <c r="I580" s="65"/>
      <c r="J580" s="66"/>
      <c r="M580" s="30"/>
      <c r="N580" s="30"/>
      <c r="O580" s="66"/>
      <c r="P580" s="66"/>
      <c r="Q580" s="66"/>
      <c r="R580" s="66"/>
      <c r="S580" s="66"/>
      <c r="T580" s="66"/>
      <c r="U580" s="66"/>
      <c r="V580" s="66"/>
      <c r="W580" s="66"/>
      <c r="X580" s="66"/>
      <c r="Y580" s="66"/>
      <c r="Z580" s="66"/>
    </row>
    <row r="581">
      <c r="A581" s="65"/>
      <c r="B581" s="65"/>
      <c r="C581" s="65"/>
      <c r="D581" s="65"/>
      <c r="E581" s="65"/>
      <c r="F581" s="65"/>
      <c r="G581" s="65"/>
      <c r="H581" s="65"/>
      <c r="I581" s="65"/>
      <c r="J581" s="66"/>
      <c r="M581" s="30"/>
      <c r="N581" s="30"/>
      <c r="O581" s="66"/>
      <c r="P581" s="66"/>
      <c r="Q581" s="66"/>
      <c r="R581" s="66"/>
      <c r="S581" s="66"/>
      <c r="T581" s="66"/>
      <c r="U581" s="66"/>
      <c r="V581" s="66"/>
      <c r="W581" s="66"/>
      <c r="X581" s="66"/>
      <c r="Y581" s="66"/>
      <c r="Z581" s="66"/>
    </row>
    <row r="582">
      <c r="A582" s="65"/>
      <c r="B582" s="65"/>
      <c r="C582" s="65"/>
      <c r="D582" s="65"/>
      <c r="E582" s="65"/>
      <c r="F582" s="65"/>
      <c r="G582" s="65"/>
      <c r="H582" s="65"/>
      <c r="I582" s="65"/>
      <c r="J582" s="66"/>
      <c r="M582" s="30"/>
      <c r="N582" s="30"/>
      <c r="O582" s="66"/>
      <c r="P582" s="66"/>
      <c r="Q582" s="66"/>
      <c r="R582" s="66"/>
      <c r="S582" s="66"/>
      <c r="T582" s="66"/>
      <c r="U582" s="66"/>
      <c r="V582" s="66"/>
      <c r="W582" s="66"/>
      <c r="X582" s="66"/>
      <c r="Y582" s="66"/>
      <c r="Z582" s="66"/>
    </row>
    <row r="583">
      <c r="A583" s="65"/>
      <c r="B583" s="65"/>
      <c r="C583" s="65"/>
      <c r="D583" s="65"/>
      <c r="E583" s="65"/>
      <c r="F583" s="65"/>
      <c r="G583" s="65"/>
      <c r="H583" s="65"/>
      <c r="I583" s="65"/>
      <c r="J583" s="66"/>
      <c r="M583" s="30"/>
      <c r="N583" s="30"/>
      <c r="O583" s="66"/>
      <c r="P583" s="66"/>
      <c r="Q583" s="66"/>
      <c r="R583" s="66"/>
      <c r="S583" s="66"/>
      <c r="T583" s="66"/>
      <c r="U583" s="66"/>
      <c r="V583" s="66"/>
      <c r="W583" s="66"/>
      <c r="X583" s="66"/>
      <c r="Y583" s="66"/>
      <c r="Z583" s="66"/>
    </row>
    <row r="584">
      <c r="A584" s="65"/>
      <c r="B584" s="65"/>
      <c r="C584" s="65"/>
      <c r="D584" s="65"/>
      <c r="E584" s="65"/>
      <c r="F584" s="65"/>
      <c r="G584" s="65"/>
      <c r="H584" s="65"/>
      <c r="I584" s="65"/>
      <c r="J584" s="66"/>
      <c r="M584" s="30"/>
      <c r="N584" s="30"/>
      <c r="O584" s="66"/>
      <c r="P584" s="66"/>
      <c r="Q584" s="66"/>
      <c r="R584" s="66"/>
      <c r="S584" s="66"/>
      <c r="T584" s="66"/>
      <c r="U584" s="66"/>
      <c r="V584" s="66"/>
      <c r="W584" s="66"/>
      <c r="X584" s="66"/>
      <c r="Y584" s="66"/>
      <c r="Z584" s="66"/>
    </row>
    <row r="585">
      <c r="A585" s="65"/>
      <c r="B585" s="65"/>
      <c r="C585" s="65"/>
      <c r="D585" s="65"/>
      <c r="E585" s="65"/>
      <c r="F585" s="65"/>
      <c r="G585" s="65"/>
      <c r="H585" s="65"/>
      <c r="I585" s="65"/>
      <c r="J585" s="66"/>
      <c r="M585" s="30"/>
      <c r="N585" s="30"/>
      <c r="O585" s="66"/>
      <c r="P585" s="66"/>
      <c r="Q585" s="66"/>
      <c r="R585" s="66"/>
      <c r="S585" s="66"/>
      <c r="T585" s="66"/>
      <c r="U585" s="66"/>
      <c r="V585" s="66"/>
      <c r="W585" s="66"/>
      <c r="X585" s="66"/>
      <c r="Y585" s="66"/>
      <c r="Z585" s="66"/>
    </row>
    <row r="586">
      <c r="A586" s="65"/>
      <c r="B586" s="65"/>
      <c r="C586" s="65"/>
      <c r="D586" s="65"/>
      <c r="E586" s="65"/>
      <c r="F586" s="65"/>
      <c r="G586" s="65"/>
      <c r="H586" s="65"/>
      <c r="I586" s="65"/>
      <c r="J586" s="66"/>
      <c r="M586" s="30"/>
      <c r="N586" s="30"/>
      <c r="O586" s="66"/>
      <c r="P586" s="66"/>
      <c r="Q586" s="66"/>
      <c r="R586" s="66"/>
      <c r="S586" s="66"/>
      <c r="T586" s="66"/>
      <c r="U586" s="66"/>
      <c r="V586" s="66"/>
      <c r="W586" s="66"/>
      <c r="X586" s="66"/>
      <c r="Y586" s="66"/>
      <c r="Z586" s="66"/>
    </row>
    <row r="587">
      <c r="A587" s="65"/>
      <c r="B587" s="65"/>
      <c r="C587" s="65"/>
      <c r="D587" s="65"/>
      <c r="E587" s="65"/>
      <c r="F587" s="65"/>
      <c r="G587" s="65"/>
      <c r="H587" s="65"/>
      <c r="I587" s="65"/>
      <c r="J587" s="66"/>
      <c r="M587" s="30"/>
      <c r="N587" s="30"/>
      <c r="O587" s="66"/>
      <c r="P587" s="66"/>
      <c r="Q587" s="66"/>
      <c r="R587" s="66"/>
      <c r="S587" s="66"/>
      <c r="T587" s="66"/>
      <c r="U587" s="66"/>
      <c r="V587" s="66"/>
      <c r="W587" s="66"/>
      <c r="X587" s="66"/>
      <c r="Y587" s="66"/>
      <c r="Z587" s="66"/>
    </row>
    <row r="588">
      <c r="A588" s="65"/>
      <c r="B588" s="65"/>
      <c r="C588" s="65"/>
      <c r="D588" s="65"/>
      <c r="E588" s="65"/>
      <c r="F588" s="65"/>
      <c r="G588" s="65"/>
      <c r="H588" s="65"/>
      <c r="I588" s="65"/>
      <c r="J588" s="66"/>
      <c r="M588" s="30"/>
      <c r="N588" s="30"/>
      <c r="O588" s="66"/>
      <c r="P588" s="66"/>
      <c r="Q588" s="66"/>
      <c r="R588" s="66"/>
      <c r="S588" s="66"/>
      <c r="T588" s="66"/>
      <c r="U588" s="66"/>
      <c r="V588" s="66"/>
      <c r="W588" s="66"/>
      <c r="X588" s="66"/>
      <c r="Y588" s="66"/>
      <c r="Z588" s="66"/>
    </row>
    <row r="589">
      <c r="A589" s="65"/>
      <c r="B589" s="65"/>
      <c r="C589" s="65"/>
      <c r="D589" s="65"/>
      <c r="E589" s="65"/>
      <c r="F589" s="65"/>
      <c r="G589" s="65"/>
      <c r="H589" s="65"/>
      <c r="I589" s="65"/>
      <c r="J589" s="66"/>
      <c r="M589" s="30"/>
      <c r="N589" s="30"/>
      <c r="O589" s="66"/>
      <c r="P589" s="66"/>
      <c r="Q589" s="66"/>
      <c r="R589" s="66"/>
      <c r="S589" s="66"/>
      <c r="T589" s="66"/>
      <c r="U589" s="66"/>
      <c r="V589" s="66"/>
      <c r="W589" s="66"/>
      <c r="X589" s="66"/>
      <c r="Y589" s="66"/>
      <c r="Z589" s="66"/>
    </row>
    <row r="590">
      <c r="A590" s="65"/>
      <c r="B590" s="65"/>
      <c r="C590" s="65"/>
      <c r="D590" s="65"/>
      <c r="E590" s="65"/>
      <c r="F590" s="65"/>
      <c r="G590" s="65"/>
      <c r="H590" s="65"/>
      <c r="I590" s="65"/>
      <c r="J590" s="66"/>
      <c r="M590" s="30"/>
      <c r="N590" s="30"/>
      <c r="O590" s="66"/>
      <c r="P590" s="66"/>
      <c r="Q590" s="66"/>
      <c r="R590" s="66"/>
      <c r="S590" s="66"/>
      <c r="T590" s="66"/>
      <c r="U590" s="66"/>
      <c r="V590" s="66"/>
      <c r="W590" s="66"/>
      <c r="X590" s="66"/>
      <c r="Y590" s="66"/>
      <c r="Z590" s="66"/>
    </row>
    <row r="591">
      <c r="A591" s="65"/>
      <c r="B591" s="65"/>
      <c r="C591" s="65"/>
      <c r="D591" s="65"/>
      <c r="E591" s="65"/>
      <c r="F591" s="65"/>
      <c r="G591" s="65"/>
      <c r="H591" s="65"/>
      <c r="I591" s="65"/>
      <c r="J591" s="66"/>
      <c r="M591" s="30"/>
      <c r="N591" s="30"/>
      <c r="O591" s="66"/>
      <c r="P591" s="66"/>
      <c r="Q591" s="66"/>
      <c r="R591" s="66"/>
      <c r="S591" s="66"/>
      <c r="T591" s="66"/>
      <c r="U591" s="66"/>
      <c r="V591" s="66"/>
      <c r="W591" s="66"/>
      <c r="X591" s="66"/>
      <c r="Y591" s="66"/>
      <c r="Z591" s="66"/>
    </row>
    <row r="592">
      <c r="A592" s="65"/>
      <c r="B592" s="65"/>
      <c r="C592" s="65"/>
      <c r="D592" s="65"/>
      <c r="E592" s="65"/>
      <c r="F592" s="65"/>
      <c r="G592" s="65"/>
      <c r="H592" s="65"/>
      <c r="I592" s="65"/>
      <c r="J592" s="66"/>
      <c r="M592" s="30"/>
      <c r="N592" s="30"/>
      <c r="O592" s="66"/>
      <c r="P592" s="66"/>
      <c r="Q592" s="66"/>
      <c r="R592" s="66"/>
      <c r="S592" s="66"/>
      <c r="T592" s="66"/>
      <c r="U592" s="66"/>
      <c r="V592" s="66"/>
      <c r="W592" s="66"/>
      <c r="X592" s="66"/>
      <c r="Y592" s="66"/>
      <c r="Z592" s="66"/>
    </row>
    <row r="593">
      <c r="A593" s="65"/>
      <c r="B593" s="65"/>
      <c r="C593" s="65"/>
      <c r="D593" s="65"/>
      <c r="E593" s="65"/>
      <c r="F593" s="65"/>
      <c r="G593" s="65"/>
      <c r="H593" s="65"/>
      <c r="I593" s="65"/>
      <c r="J593" s="66"/>
      <c r="M593" s="30"/>
      <c r="N593" s="30"/>
      <c r="O593" s="66"/>
      <c r="P593" s="66"/>
      <c r="Q593" s="66"/>
      <c r="R593" s="66"/>
      <c r="S593" s="66"/>
      <c r="T593" s="66"/>
      <c r="U593" s="66"/>
      <c r="V593" s="66"/>
      <c r="W593" s="66"/>
      <c r="X593" s="66"/>
      <c r="Y593" s="66"/>
      <c r="Z593" s="66"/>
    </row>
    <row r="594">
      <c r="A594" s="65"/>
      <c r="B594" s="65"/>
      <c r="C594" s="65"/>
      <c r="D594" s="65"/>
      <c r="E594" s="65"/>
      <c r="F594" s="65"/>
      <c r="G594" s="65"/>
      <c r="H594" s="65"/>
      <c r="I594" s="65"/>
      <c r="J594" s="66"/>
      <c r="M594" s="30"/>
      <c r="N594" s="30"/>
      <c r="O594" s="66"/>
      <c r="P594" s="66"/>
      <c r="Q594" s="66"/>
      <c r="R594" s="66"/>
      <c r="S594" s="66"/>
      <c r="T594" s="66"/>
      <c r="U594" s="66"/>
      <c r="V594" s="66"/>
      <c r="W594" s="66"/>
      <c r="X594" s="66"/>
      <c r="Y594" s="66"/>
      <c r="Z594" s="66"/>
    </row>
    <row r="595">
      <c r="A595" s="65"/>
      <c r="B595" s="65"/>
      <c r="C595" s="65"/>
      <c r="D595" s="65"/>
      <c r="E595" s="65"/>
      <c r="F595" s="65"/>
      <c r="G595" s="65"/>
      <c r="H595" s="65"/>
      <c r="I595" s="65"/>
      <c r="J595" s="66"/>
      <c r="M595" s="30"/>
      <c r="N595" s="30"/>
      <c r="O595" s="66"/>
      <c r="P595" s="66"/>
      <c r="Q595" s="66"/>
      <c r="R595" s="66"/>
      <c r="S595" s="66"/>
      <c r="T595" s="66"/>
      <c r="U595" s="66"/>
      <c r="V595" s="66"/>
      <c r="W595" s="66"/>
      <c r="X595" s="66"/>
      <c r="Y595" s="66"/>
      <c r="Z595" s="66"/>
    </row>
    <row r="596">
      <c r="A596" s="65"/>
      <c r="B596" s="65"/>
      <c r="C596" s="65"/>
      <c r="D596" s="65"/>
      <c r="E596" s="65"/>
      <c r="F596" s="65"/>
      <c r="G596" s="65"/>
      <c r="H596" s="65"/>
      <c r="I596" s="65"/>
      <c r="J596" s="66"/>
      <c r="M596" s="30"/>
      <c r="N596" s="30"/>
      <c r="O596" s="66"/>
      <c r="P596" s="66"/>
      <c r="Q596" s="66"/>
      <c r="R596" s="66"/>
      <c r="S596" s="66"/>
      <c r="T596" s="66"/>
      <c r="U596" s="66"/>
      <c r="V596" s="66"/>
      <c r="W596" s="66"/>
      <c r="X596" s="66"/>
      <c r="Y596" s="66"/>
      <c r="Z596" s="66"/>
    </row>
    <row r="597">
      <c r="A597" s="65"/>
      <c r="B597" s="65"/>
      <c r="C597" s="65"/>
      <c r="D597" s="65"/>
      <c r="E597" s="65"/>
      <c r="F597" s="65"/>
      <c r="G597" s="65"/>
      <c r="H597" s="65"/>
      <c r="I597" s="65"/>
      <c r="J597" s="66"/>
      <c r="M597" s="30"/>
      <c r="N597" s="30"/>
      <c r="O597" s="66"/>
      <c r="P597" s="66"/>
      <c r="Q597" s="66"/>
      <c r="R597" s="66"/>
      <c r="S597" s="66"/>
      <c r="T597" s="66"/>
      <c r="U597" s="66"/>
      <c r="V597" s="66"/>
      <c r="W597" s="66"/>
      <c r="X597" s="66"/>
      <c r="Y597" s="66"/>
      <c r="Z597" s="66"/>
    </row>
    <row r="598">
      <c r="A598" s="65"/>
      <c r="B598" s="65"/>
      <c r="C598" s="65"/>
      <c r="D598" s="65"/>
      <c r="E598" s="65"/>
      <c r="F598" s="65"/>
      <c r="G598" s="65"/>
      <c r="H598" s="65"/>
      <c r="I598" s="65"/>
      <c r="J598" s="66"/>
      <c r="M598" s="30"/>
      <c r="N598" s="30"/>
      <c r="O598" s="66"/>
      <c r="P598" s="66"/>
      <c r="Q598" s="66"/>
      <c r="R598" s="66"/>
      <c r="S598" s="66"/>
      <c r="T598" s="66"/>
      <c r="U598" s="66"/>
      <c r="V598" s="66"/>
      <c r="W598" s="66"/>
      <c r="X598" s="66"/>
      <c r="Y598" s="66"/>
      <c r="Z598" s="66"/>
    </row>
    <row r="599">
      <c r="A599" s="65"/>
      <c r="B599" s="65"/>
      <c r="C599" s="65"/>
      <c r="D599" s="65"/>
      <c r="E599" s="65"/>
      <c r="F599" s="65"/>
      <c r="G599" s="65"/>
      <c r="H599" s="65"/>
      <c r="I599" s="65"/>
      <c r="J599" s="66"/>
      <c r="M599" s="30"/>
      <c r="N599" s="30"/>
      <c r="O599" s="66"/>
      <c r="P599" s="66"/>
      <c r="Q599" s="66"/>
      <c r="R599" s="66"/>
      <c r="S599" s="66"/>
      <c r="T599" s="66"/>
      <c r="U599" s="66"/>
      <c r="V599" s="66"/>
      <c r="W599" s="66"/>
      <c r="X599" s="66"/>
      <c r="Y599" s="66"/>
      <c r="Z599" s="66"/>
    </row>
    <row r="600">
      <c r="A600" s="65"/>
      <c r="B600" s="65"/>
      <c r="C600" s="65"/>
      <c r="D600" s="65"/>
      <c r="E600" s="65"/>
      <c r="F600" s="65"/>
      <c r="G600" s="65"/>
      <c r="H600" s="65"/>
      <c r="I600" s="65"/>
      <c r="J600" s="66"/>
      <c r="M600" s="30"/>
      <c r="N600" s="30"/>
      <c r="O600" s="66"/>
      <c r="P600" s="66"/>
      <c r="Q600" s="66"/>
      <c r="R600" s="66"/>
      <c r="S600" s="66"/>
      <c r="T600" s="66"/>
      <c r="U600" s="66"/>
      <c r="V600" s="66"/>
      <c r="W600" s="66"/>
      <c r="X600" s="66"/>
      <c r="Y600" s="66"/>
      <c r="Z600" s="66"/>
    </row>
    <row r="601">
      <c r="A601" s="65"/>
      <c r="B601" s="65"/>
      <c r="C601" s="65"/>
      <c r="D601" s="65"/>
      <c r="E601" s="65"/>
      <c r="F601" s="65"/>
      <c r="G601" s="65"/>
      <c r="H601" s="65"/>
      <c r="I601" s="65"/>
      <c r="J601" s="66"/>
      <c r="M601" s="30"/>
      <c r="N601" s="30"/>
      <c r="O601" s="66"/>
      <c r="P601" s="66"/>
      <c r="Q601" s="66"/>
      <c r="R601" s="66"/>
      <c r="S601" s="66"/>
      <c r="T601" s="66"/>
      <c r="U601" s="66"/>
      <c r="V601" s="66"/>
      <c r="W601" s="66"/>
      <c r="X601" s="66"/>
      <c r="Y601" s="66"/>
      <c r="Z601" s="66"/>
    </row>
    <row r="602">
      <c r="A602" s="65"/>
      <c r="B602" s="65"/>
      <c r="C602" s="65"/>
      <c r="D602" s="65"/>
      <c r="E602" s="65"/>
      <c r="F602" s="65"/>
      <c r="G602" s="65"/>
      <c r="H602" s="65"/>
      <c r="I602" s="65"/>
      <c r="J602" s="66"/>
      <c r="M602" s="30"/>
      <c r="N602" s="30"/>
      <c r="O602" s="66"/>
      <c r="P602" s="66"/>
      <c r="Q602" s="66"/>
      <c r="R602" s="66"/>
      <c r="S602" s="66"/>
      <c r="T602" s="66"/>
      <c r="U602" s="66"/>
      <c r="V602" s="66"/>
      <c r="W602" s="66"/>
      <c r="X602" s="66"/>
      <c r="Y602" s="66"/>
      <c r="Z602" s="66"/>
    </row>
    <row r="603">
      <c r="A603" s="65"/>
      <c r="B603" s="65"/>
      <c r="C603" s="65"/>
      <c r="D603" s="65"/>
      <c r="E603" s="65"/>
      <c r="F603" s="65"/>
      <c r="G603" s="65"/>
      <c r="H603" s="65"/>
      <c r="I603" s="65"/>
      <c r="J603" s="66"/>
      <c r="M603" s="30"/>
      <c r="N603" s="30"/>
      <c r="O603" s="66"/>
      <c r="P603" s="66"/>
      <c r="Q603" s="66"/>
      <c r="R603" s="66"/>
      <c r="S603" s="66"/>
      <c r="T603" s="66"/>
      <c r="U603" s="66"/>
      <c r="V603" s="66"/>
      <c r="W603" s="66"/>
      <c r="X603" s="66"/>
      <c r="Y603" s="66"/>
      <c r="Z603" s="66"/>
    </row>
    <row r="604">
      <c r="A604" s="65"/>
      <c r="B604" s="65"/>
      <c r="C604" s="65"/>
      <c r="D604" s="65"/>
      <c r="E604" s="65"/>
      <c r="F604" s="65"/>
      <c r="G604" s="65"/>
      <c r="H604" s="65"/>
      <c r="I604" s="65"/>
      <c r="J604" s="66"/>
      <c r="M604" s="30"/>
      <c r="N604" s="30"/>
      <c r="O604" s="66"/>
      <c r="P604" s="66"/>
      <c r="Q604" s="66"/>
      <c r="R604" s="66"/>
      <c r="S604" s="66"/>
      <c r="T604" s="66"/>
      <c r="U604" s="66"/>
      <c r="V604" s="66"/>
      <c r="W604" s="66"/>
      <c r="X604" s="66"/>
      <c r="Y604" s="66"/>
      <c r="Z604" s="66"/>
    </row>
    <row r="605">
      <c r="A605" s="65"/>
      <c r="B605" s="65"/>
      <c r="C605" s="65"/>
      <c r="D605" s="65"/>
      <c r="E605" s="65"/>
      <c r="F605" s="65"/>
      <c r="G605" s="65"/>
      <c r="H605" s="65"/>
      <c r="I605" s="65"/>
      <c r="J605" s="66"/>
      <c r="M605" s="30"/>
      <c r="N605" s="30"/>
      <c r="O605" s="66"/>
      <c r="P605" s="66"/>
      <c r="Q605" s="66"/>
      <c r="R605" s="66"/>
      <c r="S605" s="66"/>
      <c r="T605" s="66"/>
      <c r="U605" s="66"/>
      <c r="V605" s="66"/>
      <c r="W605" s="66"/>
      <c r="X605" s="66"/>
      <c r="Y605" s="66"/>
      <c r="Z605" s="66"/>
    </row>
    <row r="606">
      <c r="A606" s="65"/>
      <c r="B606" s="65"/>
      <c r="C606" s="65"/>
      <c r="D606" s="65"/>
      <c r="E606" s="65"/>
      <c r="F606" s="65"/>
      <c r="G606" s="65"/>
      <c r="H606" s="65"/>
      <c r="I606" s="65"/>
      <c r="J606" s="66"/>
      <c r="M606" s="30"/>
      <c r="N606" s="30"/>
      <c r="O606" s="66"/>
      <c r="P606" s="66"/>
      <c r="Q606" s="66"/>
      <c r="R606" s="66"/>
      <c r="S606" s="66"/>
      <c r="T606" s="66"/>
      <c r="U606" s="66"/>
      <c r="V606" s="66"/>
      <c r="W606" s="66"/>
      <c r="X606" s="66"/>
      <c r="Y606" s="66"/>
      <c r="Z606" s="66"/>
    </row>
    <row r="607">
      <c r="A607" s="65"/>
      <c r="B607" s="65"/>
      <c r="C607" s="65"/>
      <c r="D607" s="65"/>
      <c r="E607" s="65"/>
      <c r="F607" s="65"/>
      <c r="G607" s="65"/>
      <c r="H607" s="65"/>
      <c r="I607" s="65"/>
      <c r="J607" s="66"/>
      <c r="M607" s="30"/>
      <c r="N607" s="30"/>
      <c r="O607" s="66"/>
      <c r="P607" s="66"/>
      <c r="Q607" s="66"/>
      <c r="R607" s="66"/>
      <c r="S607" s="66"/>
      <c r="T607" s="66"/>
      <c r="U607" s="66"/>
      <c r="V607" s="66"/>
      <c r="W607" s="66"/>
      <c r="X607" s="66"/>
      <c r="Y607" s="66"/>
      <c r="Z607" s="66"/>
    </row>
    <row r="608">
      <c r="A608" s="65"/>
      <c r="B608" s="65"/>
      <c r="C608" s="65"/>
      <c r="D608" s="65"/>
      <c r="E608" s="65"/>
      <c r="F608" s="65"/>
      <c r="G608" s="65"/>
      <c r="H608" s="65"/>
      <c r="I608" s="65"/>
      <c r="J608" s="66"/>
      <c r="M608" s="30"/>
      <c r="N608" s="30"/>
      <c r="O608" s="66"/>
      <c r="P608" s="66"/>
      <c r="Q608" s="66"/>
      <c r="R608" s="66"/>
      <c r="S608" s="66"/>
      <c r="T608" s="66"/>
      <c r="U608" s="66"/>
      <c r="V608" s="66"/>
      <c r="W608" s="66"/>
      <c r="X608" s="66"/>
      <c r="Y608" s="66"/>
      <c r="Z608" s="66"/>
    </row>
    <row r="609">
      <c r="A609" s="65"/>
      <c r="B609" s="65"/>
      <c r="C609" s="65"/>
      <c r="D609" s="65"/>
      <c r="E609" s="65"/>
      <c r="F609" s="65"/>
      <c r="G609" s="65"/>
      <c r="H609" s="65"/>
      <c r="I609" s="65"/>
      <c r="J609" s="66"/>
      <c r="M609" s="30"/>
      <c r="N609" s="30"/>
      <c r="O609" s="66"/>
      <c r="P609" s="66"/>
      <c r="Q609" s="66"/>
      <c r="R609" s="66"/>
      <c r="S609" s="66"/>
      <c r="T609" s="66"/>
      <c r="U609" s="66"/>
      <c r="V609" s="66"/>
      <c r="W609" s="66"/>
      <c r="X609" s="66"/>
      <c r="Y609" s="66"/>
      <c r="Z609" s="66"/>
    </row>
    <row r="610">
      <c r="A610" s="65"/>
      <c r="B610" s="65"/>
      <c r="C610" s="65"/>
      <c r="D610" s="65"/>
      <c r="E610" s="65"/>
      <c r="F610" s="65"/>
      <c r="G610" s="65"/>
      <c r="H610" s="65"/>
      <c r="I610" s="65"/>
      <c r="J610" s="66"/>
      <c r="M610" s="30"/>
      <c r="N610" s="30"/>
      <c r="O610" s="66"/>
      <c r="P610" s="66"/>
      <c r="Q610" s="66"/>
      <c r="R610" s="66"/>
      <c r="S610" s="66"/>
      <c r="T610" s="66"/>
      <c r="U610" s="66"/>
      <c r="V610" s="66"/>
      <c r="W610" s="66"/>
      <c r="X610" s="66"/>
      <c r="Y610" s="66"/>
      <c r="Z610" s="66"/>
    </row>
    <row r="611">
      <c r="A611" s="65"/>
      <c r="B611" s="65"/>
      <c r="C611" s="65"/>
      <c r="D611" s="65"/>
      <c r="E611" s="65"/>
      <c r="F611" s="65"/>
      <c r="G611" s="65"/>
      <c r="H611" s="65"/>
      <c r="I611" s="65"/>
      <c r="J611" s="66"/>
      <c r="M611" s="30"/>
      <c r="N611" s="30"/>
      <c r="O611" s="66"/>
      <c r="P611" s="66"/>
      <c r="Q611" s="66"/>
      <c r="R611" s="66"/>
      <c r="S611" s="66"/>
      <c r="T611" s="66"/>
      <c r="U611" s="66"/>
      <c r="V611" s="66"/>
      <c r="W611" s="66"/>
      <c r="X611" s="66"/>
      <c r="Y611" s="66"/>
      <c r="Z611" s="66"/>
    </row>
    <row r="612">
      <c r="A612" s="65"/>
      <c r="B612" s="65"/>
      <c r="C612" s="65"/>
      <c r="D612" s="65"/>
      <c r="E612" s="65"/>
      <c r="F612" s="65"/>
      <c r="G612" s="65"/>
      <c r="H612" s="65"/>
      <c r="I612" s="65"/>
      <c r="J612" s="66"/>
      <c r="M612" s="30"/>
      <c r="N612" s="30"/>
      <c r="O612" s="66"/>
      <c r="P612" s="66"/>
      <c r="Q612" s="66"/>
      <c r="R612" s="66"/>
      <c r="S612" s="66"/>
      <c r="T612" s="66"/>
      <c r="U612" s="66"/>
      <c r="V612" s="66"/>
      <c r="W612" s="66"/>
      <c r="X612" s="66"/>
      <c r="Y612" s="66"/>
      <c r="Z612" s="66"/>
    </row>
    <row r="613">
      <c r="A613" s="65"/>
      <c r="B613" s="65"/>
      <c r="C613" s="65"/>
      <c r="D613" s="65"/>
      <c r="E613" s="65"/>
      <c r="F613" s="65"/>
      <c r="G613" s="65"/>
      <c r="H613" s="65"/>
      <c r="I613" s="65"/>
      <c r="J613" s="66"/>
      <c r="M613" s="30"/>
      <c r="N613" s="30"/>
      <c r="O613" s="66"/>
      <c r="P613" s="66"/>
      <c r="Q613" s="66"/>
      <c r="R613" s="66"/>
      <c r="S613" s="66"/>
      <c r="T613" s="66"/>
      <c r="U613" s="66"/>
      <c r="V613" s="66"/>
      <c r="W613" s="66"/>
      <c r="X613" s="66"/>
      <c r="Y613" s="66"/>
      <c r="Z613" s="66"/>
    </row>
    <row r="614">
      <c r="A614" s="65"/>
      <c r="B614" s="65"/>
      <c r="C614" s="65"/>
      <c r="D614" s="65"/>
      <c r="E614" s="65"/>
      <c r="F614" s="65"/>
      <c r="G614" s="65"/>
      <c r="H614" s="65"/>
      <c r="I614" s="65"/>
      <c r="J614" s="66"/>
      <c r="M614" s="30"/>
      <c r="N614" s="30"/>
      <c r="O614" s="66"/>
      <c r="P614" s="66"/>
      <c r="Q614" s="66"/>
      <c r="R614" s="66"/>
      <c r="S614" s="66"/>
      <c r="T614" s="66"/>
      <c r="U614" s="66"/>
      <c r="V614" s="66"/>
      <c r="W614" s="66"/>
      <c r="X614" s="66"/>
      <c r="Y614" s="66"/>
      <c r="Z614" s="66"/>
    </row>
    <row r="615">
      <c r="A615" s="65"/>
      <c r="B615" s="65"/>
      <c r="C615" s="65"/>
      <c r="D615" s="65"/>
      <c r="E615" s="65"/>
      <c r="F615" s="65"/>
      <c r="G615" s="65"/>
      <c r="H615" s="65"/>
      <c r="I615" s="65"/>
      <c r="J615" s="66"/>
      <c r="M615" s="30"/>
      <c r="N615" s="30"/>
      <c r="O615" s="66"/>
      <c r="P615" s="66"/>
      <c r="Q615" s="66"/>
      <c r="R615" s="66"/>
      <c r="S615" s="66"/>
      <c r="T615" s="66"/>
      <c r="U615" s="66"/>
      <c r="V615" s="66"/>
      <c r="W615" s="66"/>
      <c r="X615" s="66"/>
      <c r="Y615" s="66"/>
      <c r="Z615" s="66"/>
    </row>
    <row r="616">
      <c r="A616" s="65"/>
      <c r="B616" s="65"/>
      <c r="C616" s="65"/>
      <c r="D616" s="65"/>
      <c r="E616" s="65"/>
      <c r="F616" s="65"/>
      <c r="G616" s="65"/>
      <c r="H616" s="65"/>
      <c r="I616" s="65"/>
      <c r="J616" s="66"/>
      <c r="M616" s="30"/>
      <c r="N616" s="30"/>
      <c r="O616" s="66"/>
      <c r="P616" s="66"/>
      <c r="Q616" s="66"/>
      <c r="R616" s="66"/>
      <c r="S616" s="66"/>
      <c r="T616" s="66"/>
      <c r="U616" s="66"/>
      <c r="V616" s="66"/>
      <c r="W616" s="66"/>
      <c r="X616" s="66"/>
      <c r="Y616" s="66"/>
      <c r="Z616" s="66"/>
    </row>
    <row r="617">
      <c r="A617" s="65"/>
      <c r="B617" s="65"/>
      <c r="C617" s="65"/>
      <c r="D617" s="65"/>
      <c r="E617" s="65"/>
      <c r="F617" s="65"/>
      <c r="G617" s="65"/>
      <c r="H617" s="65"/>
      <c r="I617" s="65"/>
      <c r="J617" s="66"/>
      <c r="M617" s="30"/>
      <c r="N617" s="30"/>
      <c r="O617" s="66"/>
      <c r="P617" s="66"/>
      <c r="Q617" s="66"/>
      <c r="R617" s="66"/>
      <c r="S617" s="66"/>
      <c r="T617" s="66"/>
      <c r="U617" s="66"/>
      <c r="V617" s="66"/>
      <c r="W617" s="66"/>
      <c r="X617" s="66"/>
      <c r="Y617" s="66"/>
      <c r="Z617" s="66"/>
    </row>
    <row r="618">
      <c r="A618" s="65"/>
      <c r="B618" s="65"/>
      <c r="C618" s="65"/>
      <c r="D618" s="65"/>
      <c r="E618" s="65"/>
      <c r="F618" s="65"/>
      <c r="G618" s="65"/>
      <c r="H618" s="65"/>
      <c r="I618" s="65"/>
      <c r="J618" s="66"/>
      <c r="M618" s="30"/>
      <c r="N618" s="30"/>
      <c r="O618" s="66"/>
      <c r="P618" s="66"/>
      <c r="Q618" s="66"/>
      <c r="R618" s="66"/>
      <c r="S618" s="66"/>
      <c r="T618" s="66"/>
      <c r="U618" s="66"/>
      <c r="V618" s="66"/>
      <c r="W618" s="66"/>
      <c r="X618" s="66"/>
      <c r="Y618" s="66"/>
      <c r="Z618" s="66"/>
    </row>
    <row r="619">
      <c r="A619" s="65"/>
      <c r="B619" s="65"/>
      <c r="C619" s="65"/>
      <c r="D619" s="65"/>
      <c r="E619" s="65"/>
      <c r="F619" s="65"/>
      <c r="G619" s="65"/>
      <c r="H619" s="65"/>
      <c r="I619" s="65"/>
      <c r="J619" s="66"/>
      <c r="M619" s="30"/>
      <c r="N619" s="30"/>
      <c r="O619" s="66"/>
      <c r="P619" s="66"/>
      <c r="Q619" s="66"/>
      <c r="R619" s="66"/>
      <c r="S619" s="66"/>
      <c r="T619" s="66"/>
      <c r="U619" s="66"/>
      <c r="V619" s="66"/>
      <c r="W619" s="66"/>
      <c r="X619" s="66"/>
      <c r="Y619" s="66"/>
      <c r="Z619" s="66"/>
    </row>
    <row r="620">
      <c r="A620" s="65"/>
      <c r="B620" s="65"/>
      <c r="C620" s="65"/>
      <c r="D620" s="65"/>
      <c r="E620" s="65"/>
      <c r="F620" s="65"/>
      <c r="G620" s="65"/>
      <c r="H620" s="65"/>
      <c r="I620" s="65"/>
      <c r="J620" s="66"/>
      <c r="M620" s="30"/>
      <c r="N620" s="30"/>
      <c r="O620" s="66"/>
      <c r="P620" s="66"/>
      <c r="Q620" s="66"/>
      <c r="R620" s="66"/>
      <c r="S620" s="66"/>
      <c r="T620" s="66"/>
      <c r="U620" s="66"/>
      <c r="V620" s="66"/>
      <c r="W620" s="66"/>
      <c r="X620" s="66"/>
      <c r="Y620" s="66"/>
      <c r="Z620" s="66"/>
    </row>
    <row r="621">
      <c r="A621" s="65"/>
      <c r="B621" s="65"/>
      <c r="C621" s="65"/>
      <c r="D621" s="65"/>
      <c r="E621" s="65"/>
      <c r="F621" s="65"/>
      <c r="G621" s="65"/>
      <c r="H621" s="65"/>
      <c r="I621" s="65"/>
      <c r="J621" s="66"/>
      <c r="M621" s="30"/>
      <c r="N621" s="30"/>
      <c r="O621" s="66"/>
      <c r="P621" s="66"/>
      <c r="Q621" s="66"/>
      <c r="R621" s="66"/>
      <c r="S621" s="66"/>
      <c r="T621" s="66"/>
      <c r="U621" s="66"/>
      <c r="V621" s="66"/>
      <c r="W621" s="66"/>
      <c r="X621" s="66"/>
      <c r="Y621" s="66"/>
      <c r="Z621" s="66"/>
    </row>
    <row r="622">
      <c r="A622" s="65"/>
      <c r="B622" s="65"/>
      <c r="C622" s="65"/>
      <c r="D622" s="65"/>
      <c r="E622" s="65"/>
      <c r="F622" s="65"/>
      <c r="G622" s="65"/>
      <c r="H622" s="65"/>
      <c r="I622" s="65"/>
      <c r="J622" s="66"/>
      <c r="M622" s="30"/>
      <c r="N622" s="30"/>
      <c r="O622" s="66"/>
      <c r="P622" s="66"/>
      <c r="Q622" s="66"/>
      <c r="R622" s="66"/>
      <c r="S622" s="66"/>
      <c r="T622" s="66"/>
      <c r="U622" s="66"/>
      <c r="V622" s="66"/>
      <c r="W622" s="66"/>
      <c r="X622" s="66"/>
      <c r="Y622" s="66"/>
      <c r="Z622" s="66"/>
    </row>
    <row r="623">
      <c r="A623" s="65"/>
      <c r="B623" s="65"/>
      <c r="C623" s="65"/>
      <c r="D623" s="65"/>
      <c r="E623" s="65"/>
      <c r="F623" s="65"/>
      <c r="G623" s="65"/>
      <c r="H623" s="65"/>
      <c r="I623" s="65"/>
      <c r="J623" s="66"/>
      <c r="M623" s="30"/>
      <c r="N623" s="30"/>
      <c r="O623" s="66"/>
      <c r="P623" s="66"/>
      <c r="Q623" s="66"/>
      <c r="R623" s="66"/>
      <c r="S623" s="66"/>
      <c r="T623" s="66"/>
      <c r="U623" s="66"/>
      <c r="V623" s="66"/>
      <c r="W623" s="66"/>
      <c r="X623" s="66"/>
      <c r="Y623" s="66"/>
      <c r="Z623" s="66"/>
    </row>
    <row r="624">
      <c r="A624" s="65"/>
      <c r="B624" s="65"/>
      <c r="C624" s="65"/>
      <c r="D624" s="65"/>
      <c r="E624" s="65"/>
      <c r="F624" s="65"/>
      <c r="G624" s="65"/>
      <c r="H624" s="65"/>
      <c r="I624" s="65"/>
      <c r="J624" s="66"/>
      <c r="M624" s="30"/>
      <c r="N624" s="30"/>
      <c r="O624" s="66"/>
      <c r="P624" s="66"/>
      <c r="Q624" s="66"/>
      <c r="R624" s="66"/>
      <c r="S624" s="66"/>
      <c r="T624" s="66"/>
      <c r="U624" s="66"/>
      <c r="V624" s="66"/>
      <c r="W624" s="66"/>
      <c r="X624" s="66"/>
      <c r="Y624" s="66"/>
      <c r="Z624" s="66"/>
    </row>
    <row r="625">
      <c r="A625" s="65"/>
      <c r="B625" s="65"/>
      <c r="C625" s="65"/>
      <c r="D625" s="65"/>
      <c r="E625" s="65"/>
      <c r="F625" s="65"/>
      <c r="G625" s="65"/>
      <c r="H625" s="65"/>
      <c r="I625" s="65"/>
      <c r="J625" s="66"/>
      <c r="M625" s="30"/>
      <c r="N625" s="30"/>
      <c r="O625" s="66"/>
      <c r="P625" s="66"/>
      <c r="Q625" s="66"/>
      <c r="R625" s="66"/>
      <c r="S625" s="66"/>
      <c r="T625" s="66"/>
      <c r="U625" s="66"/>
      <c r="V625" s="66"/>
      <c r="W625" s="66"/>
      <c r="X625" s="66"/>
      <c r="Y625" s="66"/>
      <c r="Z625" s="66"/>
    </row>
    <row r="626">
      <c r="A626" s="65"/>
      <c r="B626" s="65"/>
      <c r="C626" s="65"/>
      <c r="D626" s="65"/>
      <c r="E626" s="65"/>
      <c r="F626" s="65"/>
      <c r="G626" s="65"/>
      <c r="H626" s="65"/>
      <c r="I626" s="65"/>
      <c r="J626" s="66"/>
      <c r="M626" s="30"/>
      <c r="N626" s="30"/>
      <c r="O626" s="66"/>
      <c r="P626" s="66"/>
      <c r="Q626" s="66"/>
      <c r="R626" s="66"/>
      <c r="S626" s="66"/>
      <c r="T626" s="66"/>
      <c r="U626" s="66"/>
      <c r="V626" s="66"/>
      <c r="W626" s="66"/>
      <c r="X626" s="66"/>
      <c r="Y626" s="66"/>
      <c r="Z626" s="66"/>
    </row>
    <row r="627">
      <c r="A627" s="65"/>
      <c r="B627" s="65"/>
      <c r="C627" s="65"/>
      <c r="D627" s="65"/>
      <c r="E627" s="65"/>
      <c r="F627" s="65"/>
      <c r="G627" s="65"/>
      <c r="H627" s="65"/>
      <c r="I627" s="65"/>
      <c r="J627" s="66"/>
      <c r="M627" s="30"/>
      <c r="N627" s="30"/>
      <c r="O627" s="66"/>
      <c r="P627" s="66"/>
      <c r="Q627" s="66"/>
      <c r="R627" s="66"/>
      <c r="S627" s="66"/>
      <c r="T627" s="66"/>
      <c r="U627" s="66"/>
      <c r="V627" s="66"/>
      <c r="W627" s="66"/>
      <c r="X627" s="66"/>
      <c r="Y627" s="66"/>
      <c r="Z627" s="66"/>
    </row>
    <row r="628">
      <c r="A628" s="65"/>
      <c r="B628" s="65"/>
      <c r="C628" s="65"/>
      <c r="D628" s="65"/>
      <c r="E628" s="65"/>
      <c r="F628" s="65"/>
      <c r="G628" s="65"/>
      <c r="H628" s="65"/>
      <c r="I628" s="65"/>
      <c r="J628" s="66"/>
      <c r="M628" s="30"/>
      <c r="N628" s="30"/>
      <c r="O628" s="66"/>
      <c r="P628" s="66"/>
      <c r="Q628" s="66"/>
      <c r="R628" s="66"/>
      <c r="S628" s="66"/>
      <c r="T628" s="66"/>
      <c r="U628" s="66"/>
      <c r="V628" s="66"/>
      <c r="W628" s="66"/>
      <c r="X628" s="66"/>
      <c r="Y628" s="66"/>
      <c r="Z628" s="66"/>
    </row>
    <row r="629">
      <c r="A629" s="65"/>
      <c r="B629" s="65"/>
      <c r="C629" s="65"/>
      <c r="D629" s="65"/>
      <c r="E629" s="65"/>
      <c r="F629" s="65"/>
      <c r="G629" s="65"/>
      <c r="H629" s="65"/>
      <c r="I629" s="65"/>
      <c r="J629" s="66"/>
      <c r="M629" s="30"/>
      <c r="N629" s="30"/>
      <c r="O629" s="66"/>
      <c r="P629" s="66"/>
      <c r="Q629" s="66"/>
      <c r="R629" s="66"/>
      <c r="S629" s="66"/>
      <c r="T629" s="66"/>
      <c r="U629" s="66"/>
      <c r="V629" s="66"/>
      <c r="W629" s="66"/>
      <c r="X629" s="66"/>
      <c r="Y629" s="66"/>
      <c r="Z629" s="66"/>
    </row>
    <row r="630">
      <c r="A630" s="65"/>
      <c r="B630" s="65"/>
      <c r="C630" s="65"/>
      <c r="D630" s="65"/>
      <c r="E630" s="65"/>
      <c r="F630" s="65"/>
      <c r="G630" s="65"/>
      <c r="H630" s="65"/>
      <c r="I630" s="65"/>
      <c r="J630" s="66"/>
      <c r="M630" s="30"/>
      <c r="N630" s="30"/>
      <c r="O630" s="66"/>
      <c r="P630" s="66"/>
      <c r="Q630" s="66"/>
      <c r="R630" s="66"/>
      <c r="S630" s="66"/>
      <c r="T630" s="66"/>
      <c r="U630" s="66"/>
      <c r="V630" s="66"/>
      <c r="W630" s="66"/>
      <c r="X630" s="66"/>
      <c r="Y630" s="66"/>
      <c r="Z630" s="66"/>
    </row>
    <row r="631">
      <c r="A631" s="65"/>
      <c r="B631" s="65"/>
      <c r="C631" s="65"/>
      <c r="D631" s="65"/>
      <c r="E631" s="65"/>
      <c r="F631" s="65"/>
      <c r="G631" s="65"/>
      <c r="H631" s="65"/>
      <c r="I631" s="65"/>
      <c r="J631" s="66"/>
      <c r="M631" s="30"/>
      <c r="N631" s="30"/>
      <c r="O631" s="66"/>
      <c r="P631" s="66"/>
      <c r="Q631" s="66"/>
      <c r="R631" s="66"/>
      <c r="S631" s="66"/>
      <c r="T631" s="66"/>
      <c r="U631" s="66"/>
      <c r="V631" s="66"/>
      <c r="W631" s="66"/>
      <c r="X631" s="66"/>
      <c r="Y631" s="66"/>
      <c r="Z631" s="66"/>
    </row>
    <row r="632">
      <c r="A632" s="65"/>
      <c r="B632" s="65"/>
      <c r="C632" s="65"/>
      <c r="D632" s="65"/>
      <c r="E632" s="65"/>
      <c r="F632" s="65"/>
      <c r="G632" s="65"/>
      <c r="H632" s="65"/>
      <c r="I632" s="65"/>
      <c r="J632" s="66"/>
      <c r="M632" s="30"/>
      <c r="N632" s="30"/>
      <c r="O632" s="66"/>
      <c r="P632" s="66"/>
      <c r="Q632" s="66"/>
      <c r="R632" s="66"/>
      <c r="S632" s="66"/>
      <c r="T632" s="66"/>
      <c r="U632" s="66"/>
      <c r="V632" s="66"/>
      <c r="W632" s="66"/>
      <c r="X632" s="66"/>
      <c r="Y632" s="66"/>
      <c r="Z632" s="66"/>
    </row>
    <row r="633">
      <c r="A633" s="65"/>
      <c r="B633" s="65"/>
      <c r="C633" s="65"/>
      <c r="D633" s="65"/>
      <c r="E633" s="65"/>
      <c r="F633" s="65"/>
      <c r="G633" s="65"/>
      <c r="H633" s="65"/>
      <c r="I633" s="65"/>
      <c r="J633" s="66"/>
      <c r="M633" s="30"/>
      <c r="N633" s="30"/>
      <c r="O633" s="66"/>
      <c r="P633" s="66"/>
      <c r="Q633" s="66"/>
      <c r="R633" s="66"/>
      <c r="S633" s="66"/>
      <c r="T633" s="66"/>
      <c r="U633" s="66"/>
      <c r="V633" s="66"/>
      <c r="W633" s="66"/>
      <c r="X633" s="66"/>
      <c r="Y633" s="66"/>
      <c r="Z633" s="66"/>
    </row>
    <row r="634">
      <c r="A634" s="65"/>
      <c r="B634" s="65"/>
      <c r="C634" s="65"/>
      <c r="D634" s="65"/>
      <c r="E634" s="65"/>
      <c r="F634" s="65"/>
      <c r="G634" s="65"/>
      <c r="H634" s="65"/>
      <c r="I634" s="65"/>
      <c r="J634" s="66"/>
      <c r="M634" s="30"/>
      <c r="N634" s="30"/>
      <c r="O634" s="66"/>
      <c r="P634" s="66"/>
      <c r="Q634" s="66"/>
      <c r="R634" s="66"/>
      <c r="S634" s="66"/>
      <c r="T634" s="66"/>
      <c r="U634" s="66"/>
      <c r="V634" s="66"/>
      <c r="W634" s="66"/>
      <c r="X634" s="66"/>
      <c r="Y634" s="66"/>
      <c r="Z634" s="66"/>
    </row>
    <row r="635">
      <c r="A635" s="65"/>
      <c r="B635" s="65"/>
      <c r="C635" s="65"/>
      <c r="D635" s="65"/>
      <c r="E635" s="65"/>
      <c r="F635" s="65"/>
      <c r="G635" s="65"/>
      <c r="H635" s="65"/>
      <c r="I635" s="65"/>
      <c r="J635" s="66"/>
      <c r="M635" s="30"/>
      <c r="N635" s="30"/>
      <c r="O635" s="66"/>
      <c r="P635" s="66"/>
      <c r="Q635" s="66"/>
      <c r="R635" s="66"/>
      <c r="S635" s="66"/>
      <c r="T635" s="66"/>
      <c r="U635" s="66"/>
      <c r="V635" s="66"/>
      <c r="W635" s="66"/>
      <c r="X635" s="66"/>
      <c r="Y635" s="66"/>
      <c r="Z635" s="66"/>
    </row>
    <row r="636">
      <c r="A636" s="65"/>
      <c r="B636" s="65"/>
      <c r="C636" s="65"/>
      <c r="D636" s="65"/>
      <c r="E636" s="65"/>
      <c r="F636" s="65"/>
      <c r="G636" s="65"/>
      <c r="H636" s="65"/>
      <c r="I636" s="65"/>
      <c r="J636" s="66"/>
      <c r="M636" s="30"/>
      <c r="N636" s="30"/>
      <c r="O636" s="66"/>
      <c r="P636" s="66"/>
      <c r="Q636" s="66"/>
      <c r="R636" s="66"/>
      <c r="S636" s="66"/>
      <c r="T636" s="66"/>
      <c r="U636" s="66"/>
      <c r="V636" s="66"/>
      <c r="W636" s="66"/>
      <c r="X636" s="66"/>
      <c r="Y636" s="66"/>
      <c r="Z636" s="66"/>
    </row>
    <row r="637">
      <c r="A637" s="65"/>
      <c r="B637" s="65"/>
      <c r="C637" s="65"/>
      <c r="D637" s="65"/>
      <c r="E637" s="65"/>
      <c r="F637" s="65"/>
      <c r="G637" s="65"/>
      <c r="H637" s="65"/>
      <c r="I637" s="65"/>
      <c r="J637" s="66"/>
      <c r="M637" s="30"/>
      <c r="N637" s="30"/>
      <c r="O637" s="66"/>
      <c r="P637" s="66"/>
      <c r="Q637" s="66"/>
      <c r="R637" s="66"/>
      <c r="S637" s="66"/>
      <c r="T637" s="66"/>
      <c r="U637" s="66"/>
      <c r="V637" s="66"/>
      <c r="W637" s="66"/>
      <c r="X637" s="66"/>
      <c r="Y637" s="66"/>
      <c r="Z637" s="66"/>
    </row>
    <row r="638">
      <c r="A638" s="65"/>
      <c r="B638" s="65"/>
      <c r="C638" s="65"/>
      <c r="D638" s="65"/>
      <c r="E638" s="65"/>
      <c r="F638" s="65"/>
      <c r="G638" s="65"/>
      <c r="H638" s="65"/>
      <c r="I638" s="65"/>
      <c r="J638" s="66"/>
      <c r="M638" s="30"/>
      <c r="N638" s="30"/>
      <c r="O638" s="66"/>
      <c r="P638" s="66"/>
      <c r="Q638" s="66"/>
      <c r="R638" s="66"/>
      <c r="S638" s="66"/>
      <c r="T638" s="66"/>
      <c r="U638" s="66"/>
      <c r="V638" s="66"/>
      <c r="W638" s="66"/>
      <c r="X638" s="66"/>
      <c r="Y638" s="66"/>
      <c r="Z638" s="66"/>
    </row>
    <row r="639">
      <c r="A639" s="65"/>
      <c r="B639" s="65"/>
      <c r="C639" s="65"/>
      <c r="D639" s="65"/>
      <c r="E639" s="65"/>
      <c r="F639" s="65"/>
      <c r="G639" s="65"/>
      <c r="H639" s="65"/>
      <c r="I639" s="65"/>
      <c r="J639" s="66"/>
      <c r="M639" s="30"/>
      <c r="N639" s="30"/>
      <c r="O639" s="66"/>
      <c r="P639" s="66"/>
      <c r="Q639" s="66"/>
      <c r="R639" s="66"/>
      <c r="S639" s="66"/>
      <c r="T639" s="66"/>
      <c r="U639" s="66"/>
      <c r="V639" s="66"/>
      <c r="W639" s="66"/>
      <c r="X639" s="66"/>
      <c r="Y639" s="66"/>
      <c r="Z639" s="66"/>
    </row>
    <row r="640">
      <c r="A640" s="65"/>
      <c r="B640" s="65"/>
      <c r="C640" s="65"/>
      <c r="D640" s="65"/>
      <c r="E640" s="65"/>
      <c r="F640" s="65"/>
      <c r="G640" s="65"/>
      <c r="H640" s="65"/>
      <c r="I640" s="65"/>
      <c r="J640" s="66"/>
      <c r="M640" s="30"/>
      <c r="N640" s="30"/>
      <c r="O640" s="66"/>
      <c r="P640" s="66"/>
      <c r="Q640" s="66"/>
      <c r="R640" s="66"/>
      <c r="S640" s="66"/>
      <c r="T640" s="66"/>
      <c r="U640" s="66"/>
      <c r="V640" s="66"/>
      <c r="W640" s="66"/>
      <c r="X640" s="66"/>
      <c r="Y640" s="66"/>
      <c r="Z640" s="66"/>
    </row>
    <row r="641">
      <c r="A641" s="65"/>
      <c r="B641" s="65"/>
      <c r="C641" s="65"/>
      <c r="D641" s="65"/>
      <c r="E641" s="65"/>
      <c r="F641" s="65"/>
      <c r="G641" s="65"/>
      <c r="H641" s="65"/>
      <c r="I641" s="65"/>
      <c r="J641" s="66"/>
      <c r="M641" s="30"/>
      <c r="N641" s="30"/>
      <c r="O641" s="66"/>
      <c r="P641" s="66"/>
      <c r="Q641" s="66"/>
      <c r="R641" s="66"/>
      <c r="S641" s="66"/>
      <c r="T641" s="66"/>
      <c r="U641" s="66"/>
      <c r="V641" s="66"/>
      <c r="W641" s="66"/>
      <c r="X641" s="66"/>
      <c r="Y641" s="66"/>
      <c r="Z641" s="66"/>
    </row>
    <row r="642">
      <c r="A642" s="65"/>
      <c r="B642" s="65"/>
      <c r="C642" s="65"/>
      <c r="D642" s="65"/>
      <c r="E642" s="65"/>
      <c r="F642" s="65"/>
      <c r="G642" s="65"/>
      <c r="H642" s="65"/>
      <c r="I642" s="65"/>
      <c r="J642" s="66"/>
      <c r="M642" s="30"/>
      <c r="N642" s="30"/>
      <c r="O642" s="66"/>
      <c r="P642" s="66"/>
      <c r="Q642" s="66"/>
      <c r="R642" s="66"/>
      <c r="S642" s="66"/>
      <c r="T642" s="66"/>
      <c r="U642" s="66"/>
      <c r="V642" s="66"/>
      <c r="W642" s="66"/>
      <c r="X642" s="66"/>
      <c r="Y642" s="66"/>
      <c r="Z642" s="66"/>
    </row>
    <row r="643">
      <c r="A643" s="65"/>
      <c r="B643" s="65"/>
      <c r="C643" s="65"/>
      <c r="D643" s="65"/>
      <c r="E643" s="65"/>
      <c r="F643" s="65"/>
      <c r="G643" s="65"/>
      <c r="H643" s="65"/>
      <c r="I643" s="65"/>
      <c r="J643" s="66"/>
      <c r="M643" s="30"/>
      <c r="N643" s="30"/>
      <c r="O643" s="66"/>
      <c r="P643" s="66"/>
      <c r="Q643" s="66"/>
      <c r="R643" s="66"/>
      <c r="S643" s="66"/>
      <c r="T643" s="66"/>
      <c r="U643" s="66"/>
      <c r="V643" s="66"/>
      <c r="W643" s="66"/>
      <c r="X643" s="66"/>
      <c r="Y643" s="66"/>
      <c r="Z643" s="66"/>
    </row>
    <row r="644">
      <c r="A644" s="65"/>
      <c r="B644" s="65"/>
      <c r="C644" s="65"/>
      <c r="D644" s="65"/>
      <c r="E644" s="65"/>
      <c r="F644" s="65"/>
      <c r="G644" s="65"/>
      <c r="H644" s="65"/>
      <c r="I644" s="65"/>
      <c r="J644" s="66"/>
      <c r="M644" s="30"/>
      <c r="N644" s="30"/>
      <c r="O644" s="66"/>
      <c r="P644" s="66"/>
      <c r="Q644" s="66"/>
      <c r="R644" s="66"/>
      <c r="S644" s="66"/>
      <c r="T644" s="66"/>
      <c r="U644" s="66"/>
      <c r="V644" s="66"/>
      <c r="W644" s="66"/>
      <c r="X644" s="66"/>
      <c r="Y644" s="66"/>
      <c r="Z644" s="66"/>
    </row>
    <row r="645">
      <c r="A645" s="65"/>
      <c r="B645" s="65"/>
      <c r="C645" s="65"/>
      <c r="D645" s="65"/>
      <c r="E645" s="65"/>
      <c r="F645" s="65"/>
      <c r="G645" s="65"/>
      <c r="H645" s="65"/>
      <c r="I645" s="65"/>
      <c r="J645" s="66"/>
      <c r="M645" s="30"/>
      <c r="N645" s="30"/>
      <c r="O645" s="66"/>
      <c r="P645" s="66"/>
      <c r="Q645" s="66"/>
      <c r="R645" s="66"/>
      <c r="S645" s="66"/>
      <c r="T645" s="66"/>
      <c r="U645" s="66"/>
      <c r="V645" s="66"/>
      <c r="W645" s="66"/>
      <c r="X645" s="66"/>
      <c r="Y645" s="66"/>
      <c r="Z645" s="66"/>
    </row>
    <row r="646">
      <c r="A646" s="65"/>
      <c r="B646" s="65"/>
      <c r="C646" s="65"/>
      <c r="D646" s="65"/>
      <c r="E646" s="65"/>
      <c r="F646" s="65"/>
      <c r="G646" s="65"/>
      <c r="H646" s="65"/>
      <c r="I646" s="65"/>
      <c r="J646" s="66"/>
      <c r="M646" s="30"/>
      <c r="N646" s="30"/>
      <c r="O646" s="66"/>
      <c r="P646" s="66"/>
      <c r="Q646" s="66"/>
      <c r="R646" s="66"/>
      <c r="S646" s="66"/>
      <c r="T646" s="66"/>
      <c r="U646" s="66"/>
      <c r="V646" s="66"/>
      <c r="W646" s="66"/>
      <c r="X646" s="66"/>
      <c r="Y646" s="66"/>
      <c r="Z646" s="66"/>
    </row>
    <row r="647">
      <c r="A647" s="65"/>
      <c r="B647" s="65"/>
      <c r="C647" s="65"/>
      <c r="D647" s="65"/>
      <c r="E647" s="65"/>
      <c r="F647" s="65"/>
      <c r="G647" s="65"/>
      <c r="H647" s="65"/>
      <c r="I647" s="65"/>
      <c r="J647" s="66"/>
      <c r="M647" s="30"/>
      <c r="N647" s="30"/>
      <c r="O647" s="66"/>
      <c r="P647" s="66"/>
      <c r="Q647" s="66"/>
      <c r="R647" s="66"/>
      <c r="S647" s="66"/>
      <c r="T647" s="66"/>
      <c r="U647" s="66"/>
      <c r="V647" s="66"/>
      <c r="W647" s="66"/>
      <c r="X647" s="66"/>
      <c r="Y647" s="66"/>
      <c r="Z647" s="66"/>
    </row>
    <row r="648">
      <c r="A648" s="65"/>
      <c r="B648" s="65"/>
      <c r="C648" s="65"/>
      <c r="D648" s="65"/>
      <c r="E648" s="65"/>
      <c r="F648" s="65"/>
      <c r="G648" s="65"/>
      <c r="H648" s="65"/>
      <c r="I648" s="65"/>
      <c r="J648" s="66"/>
      <c r="M648" s="30"/>
      <c r="N648" s="30"/>
      <c r="O648" s="66"/>
      <c r="P648" s="66"/>
      <c r="Q648" s="66"/>
      <c r="R648" s="66"/>
      <c r="S648" s="66"/>
      <c r="T648" s="66"/>
      <c r="U648" s="66"/>
      <c r="V648" s="66"/>
      <c r="W648" s="66"/>
      <c r="X648" s="66"/>
      <c r="Y648" s="66"/>
      <c r="Z648" s="66"/>
    </row>
    <row r="649">
      <c r="A649" s="65"/>
      <c r="B649" s="65"/>
      <c r="C649" s="65"/>
      <c r="D649" s="65"/>
      <c r="E649" s="65"/>
      <c r="F649" s="65"/>
      <c r="G649" s="65"/>
      <c r="H649" s="65"/>
      <c r="I649" s="65"/>
      <c r="J649" s="66"/>
      <c r="M649" s="30"/>
      <c r="N649" s="30"/>
      <c r="O649" s="66"/>
      <c r="P649" s="66"/>
      <c r="Q649" s="66"/>
      <c r="R649" s="66"/>
      <c r="S649" s="66"/>
      <c r="T649" s="66"/>
      <c r="U649" s="66"/>
      <c r="V649" s="66"/>
      <c r="W649" s="66"/>
      <c r="X649" s="66"/>
      <c r="Y649" s="66"/>
      <c r="Z649" s="66"/>
    </row>
    <row r="650">
      <c r="A650" s="65"/>
      <c r="B650" s="65"/>
      <c r="C650" s="65"/>
      <c r="D650" s="65"/>
      <c r="E650" s="65"/>
      <c r="F650" s="65"/>
      <c r="G650" s="65"/>
      <c r="H650" s="65"/>
      <c r="I650" s="65"/>
      <c r="J650" s="66"/>
      <c r="M650" s="30"/>
      <c r="N650" s="30"/>
      <c r="O650" s="66"/>
      <c r="P650" s="66"/>
      <c r="Q650" s="66"/>
      <c r="R650" s="66"/>
      <c r="S650" s="66"/>
      <c r="T650" s="66"/>
      <c r="U650" s="66"/>
      <c r="V650" s="66"/>
      <c r="W650" s="66"/>
      <c r="X650" s="66"/>
      <c r="Y650" s="66"/>
      <c r="Z650" s="66"/>
    </row>
    <row r="651">
      <c r="A651" s="65"/>
      <c r="B651" s="65"/>
      <c r="C651" s="65"/>
      <c r="D651" s="65"/>
      <c r="E651" s="65"/>
      <c r="F651" s="65"/>
      <c r="G651" s="65"/>
      <c r="H651" s="65"/>
      <c r="I651" s="65"/>
      <c r="J651" s="66"/>
      <c r="M651" s="30"/>
      <c r="N651" s="30"/>
      <c r="O651" s="66"/>
      <c r="P651" s="66"/>
      <c r="Q651" s="66"/>
      <c r="R651" s="66"/>
      <c r="S651" s="66"/>
      <c r="T651" s="66"/>
      <c r="U651" s="66"/>
      <c r="V651" s="66"/>
      <c r="W651" s="66"/>
      <c r="X651" s="66"/>
      <c r="Y651" s="66"/>
      <c r="Z651" s="66"/>
    </row>
    <row r="652">
      <c r="A652" s="65"/>
      <c r="B652" s="65"/>
      <c r="C652" s="65"/>
      <c r="D652" s="65"/>
      <c r="E652" s="65"/>
      <c r="F652" s="65"/>
      <c r="G652" s="65"/>
      <c r="H652" s="65"/>
      <c r="I652" s="65"/>
      <c r="J652" s="66"/>
      <c r="M652" s="30"/>
      <c r="N652" s="30"/>
      <c r="O652" s="66"/>
      <c r="P652" s="66"/>
      <c r="Q652" s="66"/>
      <c r="R652" s="66"/>
      <c r="S652" s="66"/>
      <c r="T652" s="66"/>
      <c r="U652" s="66"/>
      <c r="V652" s="66"/>
      <c r="W652" s="66"/>
      <c r="X652" s="66"/>
      <c r="Y652" s="66"/>
      <c r="Z652" s="66"/>
    </row>
    <row r="653">
      <c r="A653" s="65"/>
      <c r="B653" s="65"/>
      <c r="C653" s="65"/>
      <c r="D653" s="65"/>
      <c r="E653" s="65"/>
      <c r="F653" s="65"/>
      <c r="G653" s="65"/>
      <c r="H653" s="65"/>
      <c r="I653" s="65"/>
      <c r="J653" s="66"/>
      <c r="M653" s="30"/>
      <c r="N653" s="30"/>
      <c r="O653" s="66"/>
      <c r="P653" s="66"/>
      <c r="Q653" s="66"/>
      <c r="R653" s="66"/>
      <c r="S653" s="66"/>
      <c r="T653" s="66"/>
      <c r="U653" s="66"/>
      <c r="V653" s="66"/>
      <c r="W653" s="66"/>
      <c r="X653" s="66"/>
      <c r="Y653" s="66"/>
      <c r="Z653" s="66"/>
    </row>
    <row r="654">
      <c r="A654" s="65"/>
      <c r="B654" s="65"/>
      <c r="C654" s="65"/>
      <c r="D654" s="65"/>
      <c r="E654" s="65"/>
      <c r="F654" s="65"/>
      <c r="G654" s="65"/>
      <c r="H654" s="65"/>
      <c r="I654" s="65"/>
      <c r="J654" s="66"/>
      <c r="M654" s="30"/>
      <c r="N654" s="30"/>
      <c r="O654" s="66"/>
      <c r="P654" s="66"/>
      <c r="Q654" s="66"/>
      <c r="R654" s="66"/>
      <c r="S654" s="66"/>
      <c r="T654" s="66"/>
      <c r="U654" s="66"/>
      <c r="V654" s="66"/>
      <c r="W654" s="66"/>
      <c r="X654" s="66"/>
      <c r="Y654" s="66"/>
      <c r="Z654" s="66"/>
    </row>
    <row r="655">
      <c r="A655" s="65"/>
      <c r="B655" s="65"/>
      <c r="C655" s="65"/>
      <c r="D655" s="65"/>
      <c r="E655" s="65"/>
      <c r="F655" s="65"/>
      <c r="G655" s="65"/>
      <c r="H655" s="65"/>
      <c r="I655" s="65"/>
      <c r="J655" s="66"/>
      <c r="M655" s="30"/>
      <c r="N655" s="30"/>
      <c r="O655" s="66"/>
      <c r="P655" s="66"/>
      <c r="Q655" s="66"/>
      <c r="R655" s="66"/>
      <c r="S655" s="66"/>
      <c r="T655" s="66"/>
      <c r="U655" s="66"/>
      <c r="V655" s="66"/>
      <c r="W655" s="66"/>
      <c r="X655" s="66"/>
      <c r="Y655" s="66"/>
      <c r="Z655" s="66"/>
    </row>
    <row r="656">
      <c r="A656" s="65"/>
      <c r="B656" s="65"/>
      <c r="C656" s="65"/>
      <c r="D656" s="65"/>
      <c r="E656" s="65"/>
      <c r="F656" s="65"/>
      <c r="G656" s="65"/>
      <c r="H656" s="65"/>
      <c r="I656" s="65"/>
      <c r="J656" s="66"/>
      <c r="M656" s="30"/>
      <c r="N656" s="30"/>
      <c r="O656" s="66"/>
      <c r="P656" s="66"/>
      <c r="Q656" s="66"/>
      <c r="R656" s="66"/>
      <c r="S656" s="66"/>
      <c r="T656" s="66"/>
      <c r="U656" s="66"/>
      <c r="V656" s="66"/>
      <c r="W656" s="66"/>
      <c r="X656" s="66"/>
      <c r="Y656" s="66"/>
      <c r="Z656" s="66"/>
    </row>
    <row r="657">
      <c r="A657" s="65"/>
      <c r="B657" s="65"/>
      <c r="C657" s="65"/>
      <c r="D657" s="65"/>
      <c r="E657" s="65"/>
      <c r="F657" s="65"/>
      <c r="G657" s="65"/>
      <c r="H657" s="65"/>
      <c r="I657" s="65"/>
      <c r="J657" s="66"/>
      <c r="M657" s="30"/>
      <c r="N657" s="30"/>
      <c r="O657" s="66"/>
      <c r="P657" s="66"/>
      <c r="Q657" s="66"/>
      <c r="R657" s="66"/>
      <c r="S657" s="66"/>
      <c r="T657" s="66"/>
      <c r="U657" s="66"/>
      <c r="V657" s="66"/>
      <c r="W657" s="66"/>
      <c r="X657" s="66"/>
      <c r="Y657" s="66"/>
      <c r="Z657" s="66"/>
    </row>
    <row r="658">
      <c r="A658" s="65"/>
      <c r="B658" s="65"/>
      <c r="C658" s="65"/>
      <c r="D658" s="65"/>
      <c r="E658" s="65"/>
      <c r="F658" s="65"/>
      <c r="G658" s="65"/>
      <c r="H658" s="65"/>
      <c r="I658" s="65"/>
      <c r="J658" s="66"/>
      <c r="M658" s="30"/>
      <c r="N658" s="30"/>
      <c r="O658" s="66"/>
      <c r="P658" s="66"/>
      <c r="Q658" s="66"/>
      <c r="R658" s="66"/>
      <c r="S658" s="66"/>
      <c r="T658" s="66"/>
      <c r="U658" s="66"/>
      <c r="V658" s="66"/>
      <c r="W658" s="66"/>
      <c r="X658" s="66"/>
      <c r="Y658" s="66"/>
      <c r="Z658" s="66"/>
    </row>
    <row r="659">
      <c r="A659" s="65"/>
      <c r="B659" s="65"/>
      <c r="C659" s="65"/>
      <c r="D659" s="65"/>
      <c r="E659" s="65"/>
      <c r="F659" s="65"/>
      <c r="G659" s="65"/>
      <c r="H659" s="65"/>
      <c r="I659" s="65"/>
      <c r="J659" s="66"/>
      <c r="M659" s="30"/>
      <c r="N659" s="30"/>
      <c r="O659" s="66"/>
      <c r="P659" s="66"/>
      <c r="Q659" s="66"/>
      <c r="R659" s="66"/>
      <c r="S659" s="66"/>
      <c r="T659" s="66"/>
      <c r="U659" s="66"/>
      <c r="V659" s="66"/>
      <c r="W659" s="66"/>
      <c r="X659" s="66"/>
      <c r="Y659" s="66"/>
      <c r="Z659" s="66"/>
    </row>
    <row r="660">
      <c r="A660" s="65"/>
      <c r="B660" s="65"/>
      <c r="C660" s="65"/>
      <c r="D660" s="65"/>
      <c r="E660" s="65"/>
      <c r="F660" s="65"/>
      <c r="G660" s="65"/>
      <c r="H660" s="65"/>
      <c r="I660" s="65"/>
      <c r="J660" s="66"/>
      <c r="M660" s="30"/>
      <c r="N660" s="30"/>
      <c r="O660" s="66"/>
      <c r="P660" s="66"/>
      <c r="Q660" s="66"/>
      <c r="R660" s="66"/>
      <c r="S660" s="66"/>
      <c r="T660" s="66"/>
      <c r="U660" s="66"/>
      <c r="V660" s="66"/>
      <c r="W660" s="66"/>
      <c r="X660" s="66"/>
      <c r="Y660" s="66"/>
      <c r="Z660" s="66"/>
    </row>
    <row r="661">
      <c r="A661" s="65"/>
      <c r="B661" s="65"/>
      <c r="C661" s="65"/>
      <c r="D661" s="65"/>
      <c r="E661" s="65"/>
      <c r="F661" s="65"/>
      <c r="G661" s="65"/>
      <c r="H661" s="65"/>
      <c r="I661" s="65"/>
      <c r="J661" s="66"/>
      <c r="M661" s="30"/>
      <c r="N661" s="30"/>
      <c r="O661" s="66"/>
      <c r="P661" s="66"/>
      <c r="Q661" s="66"/>
      <c r="R661" s="66"/>
      <c r="S661" s="66"/>
      <c r="T661" s="66"/>
      <c r="U661" s="66"/>
      <c r="V661" s="66"/>
      <c r="W661" s="66"/>
      <c r="X661" s="66"/>
      <c r="Y661" s="66"/>
      <c r="Z661" s="66"/>
    </row>
    <row r="662">
      <c r="A662" s="65"/>
      <c r="B662" s="65"/>
      <c r="C662" s="65"/>
      <c r="D662" s="65"/>
      <c r="E662" s="65"/>
      <c r="F662" s="65"/>
      <c r="G662" s="65"/>
      <c r="H662" s="65"/>
      <c r="I662" s="65"/>
      <c r="J662" s="66"/>
      <c r="M662" s="30"/>
      <c r="N662" s="30"/>
      <c r="O662" s="66"/>
      <c r="P662" s="66"/>
      <c r="Q662" s="66"/>
      <c r="R662" s="66"/>
      <c r="S662" s="66"/>
      <c r="T662" s="66"/>
      <c r="U662" s="66"/>
      <c r="V662" s="66"/>
      <c r="W662" s="66"/>
      <c r="X662" s="66"/>
      <c r="Y662" s="66"/>
      <c r="Z662" s="66"/>
    </row>
    <row r="663">
      <c r="A663" s="65"/>
      <c r="B663" s="65"/>
      <c r="C663" s="65"/>
      <c r="D663" s="65"/>
      <c r="E663" s="65"/>
      <c r="F663" s="65"/>
      <c r="G663" s="65"/>
      <c r="H663" s="65"/>
      <c r="I663" s="65"/>
      <c r="J663" s="66"/>
      <c r="M663" s="30"/>
      <c r="N663" s="30"/>
      <c r="O663" s="66"/>
      <c r="P663" s="66"/>
      <c r="Q663" s="66"/>
      <c r="R663" s="66"/>
      <c r="S663" s="66"/>
      <c r="T663" s="66"/>
      <c r="U663" s="66"/>
      <c r="V663" s="66"/>
      <c r="W663" s="66"/>
      <c r="X663" s="66"/>
      <c r="Y663" s="66"/>
      <c r="Z663" s="66"/>
    </row>
    <row r="664">
      <c r="A664" s="65"/>
      <c r="B664" s="65"/>
      <c r="C664" s="65"/>
      <c r="D664" s="65"/>
      <c r="E664" s="65"/>
      <c r="F664" s="65"/>
      <c r="G664" s="65"/>
      <c r="H664" s="65"/>
      <c r="I664" s="65"/>
      <c r="J664" s="66"/>
      <c r="M664" s="30"/>
      <c r="N664" s="30"/>
      <c r="O664" s="66"/>
      <c r="P664" s="66"/>
      <c r="Q664" s="66"/>
      <c r="R664" s="66"/>
      <c r="S664" s="66"/>
      <c r="T664" s="66"/>
      <c r="U664" s="66"/>
      <c r="V664" s="66"/>
      <c r="W664" s="66"/>
      <c r="X664" s="66"/>
      <c r="Y664" s="66"/>
      <c r="Z664" s="66"/>
    </row>
    <row r="665">
      <c r="A665" s="65"/>
      <c r="B665" s="65"/>
      <c r="C665" s="65"/>
      <c r="D665" s="65"/>
      <c r="E665" s="65"/>
      <c r="F665" s="65"/>
      <c r="G665" s="65"/>
      <c r="H665" s="65"/>
      <c r="I665" s="65"/>
      <c r="J665" s="66"/>
      <c r="M665" s="30"/>
      <c r="N665" s="30"/>
      <c r="O665" s="66"/>
      <c r="P665" s="66"/>
      <c r="Q665" s="66"/>
      <c r="R665" s="66"/>
      <c r="S665" s="66"/>
      <c r="T665" s="66"/>
      <c r="U665" s="66"/>
      <c r="V665" s="66"/>
      <c r="W665" s="66"/>
      <c r="X665" s="66"/>
      <c r="Y665" s="66"/>
      <c r="Z665" s="66"/>
    </row>
    <row r="666">
      <c r="A666" s="65"/>
      <c r="B666" s="65"/>
      <c r="C666" s="65"/>
      <c r="D666" s="65"/>
      <c r="E666" s="65"/>
      <c r="F666" s="65"/>
      <c r="G666" s="65"/>
      <c r="H666" s="65"/>
      <c r="I666" s="65"/>
      <c r="J666" s="66"/>
      <c r="M666" s="30"/>
      <c r="N666" s="30"/>
      <c r="O666" s="66"/>
      <c r="P666" s="66"/>
      <c r="Q666" s="66"/>
      <c r="R666" s="66"/>
      <c r="S666" s="66"/>
      <c r="T666" s="66"/>
      <c r="U666" s="66"/>
      <c r="V666" s="66"/>
      <c r="W666" s="66"/>
      <c r="X666" s="66"/>
      <c r="Y666" s="66"/>
      <c r="Z666" s="66"/>
    </row>
    <row r="667">
      <c r="A667" s="65"/>
      <c r="B667" s="65"/>
      <c r="C667" s="65"/>
      <c r="D667" s="65"/>
      <c r="E667" s="65"/>
      <c r="F667" s="65"/>
      <c r="G667" s="65"/>
      <c r="H667" s="65"/>
      <c r="I667" s="65"/>
      <c r="J667" s="66"/>
      <c r="M667" s="30"/>
      <c r="N667" s="30"/>
      <c r="O667" s="66"/>
      <c r="P667" s="66"/>
      <c r="Q667" s="66"/>
      <c r="R667" s="66"/>
      <c r="S667" s="66"/>
      <c r="T667" s="66"/>
      <c r="U667" s="66"/>
      <c r="V667" s="66"/>
      <c r="W667" s="66"/>
      <c r="X667" s="66"/>
      <c r="Y667" s="66"/>
      <c r="Z667" s="66"/>
    </row>
    <row r="668">
      <c r="A668" s="65"/>
      <c r="B668" s="65"/>
      <c r="C668" s="65"/>
      <c r="D668" s="65"/>
      <c r="E668" s="65"/>
      <c r="F668" s="65"/>
      <c r="G668" s="65"/>
      <c r="H668" s="65"/>
      <c r="I668" s="65"/>
      <c r="J668" s="66"/>
      <c r="M668" s="30"/>
      <c r="N668" s="30"/>
      <c r="O668" s="66"/>
      <c r="P668" s="66"/>
      <c r="Q668" s="66"/>
      <c r="R668" s="66"/>
      <c r="S668" s="66"/>
      <c r="T668" s="66"/>
      <c r="U668" s="66"/>
      <c r="V668" s="66"/>
      <c r="W668" s="66"/>
      <c r="X668" s="66"/>
      <c r="Y668" s="66"/>
      <c r="Z668" s="66"/>
    </row>
    <row r="669">
      <c r="A669" s="65"/>
      <c r="B669" s="65"/>
      <c r="C669" s="65"/>
      <c r="D669" s="65"/>
      <c r="E669" s="65"/>
      <c r="F669" s="65"/>
      <c r="G669" s="65"/>
      <c r="H669" s="65"/>
      <c r="I669" s="65"/>
      <c r="J669" s="66"/>
      <c r="M669" s="30"/>
      <c r="N669" s="30"/>
      <c r="O669" s="66"/>
      <c r="P669" s="66"/>
      <c r="Q669" s="66"/>
      <c r="R669" s="66"/>
      <c r="S669" s="66"/>
      <c r="T669" s="66"/>
      <c r="U669" s="66"/>
      <c r="V669" s="66"/>
      <c r="W669" s="66"/>
      <c r="X669" s="66"/>
      <c r="Y669" s="66"/>
      <c r="Z669" s="66"/>
    </row>
    <row r="670">
      <c r="A670" s="65"/>
      <c r="B670" s="65"/>
      <c r="C670" s="65"/>
      <c r="D670" s="65"/>
      <c r="E670" s="65"/>
      <c r="F670" s="65"/>
      <c r="G670" s="65"/>
      <c r="H670" s="65"/>
      <c r="I670" s="65"/>
      <c r="J670" s="66"/>
      <c r="M670" s="30"/>
      <c r="N670" s="30"/>
      <c r="O670" s="66"/>
      <c r="P670" s="66"/>
      <c r="Q670" s="66"/>
      <c r="R670" s="66"/>
      <c r="S670" s="66"/>
      <c r="T670" s="66"/>
      <c r="U670" s="66"/>
      <c r="V670" s="66"/>
      <c r="W670" s="66"/>
      <c r="X670" s="66"/>
      <c r="Y670" s="66"/>
      <c r="Z670" s="66"/>
    </row>
    <row r="671">
      <c r="A671" s="65"/>
      <c r="B671" s="65"/>
      <c r="C671" s="65"/>
      <c r="D671" s="65"/>
      <c r="E671" s="65"/>
      <c r="F671" s="65"/>
      <c r="G671" s="65"/>
      <c r="H671" s="65"/>
      <c r="I671" s="65"/>
      <c r="J671" s="66"/>
      <c r="M671" s="30"/>
      <c r="N671" s="30"/>
      <c r="O671" s="66"/>
      <c r="P671" s="66"/>
      <c r="Q671" s="66"/>
      <c r="R671" s="66"/>
      <c r="S671" s="66"/>
      <c r="T671" s="66"/>
      <c r="U671" s="66"/>
      <c r="V671" s="66"/>
      <c r="W671" s="66"/>
      <c r="X671" s="66"/>
      <c r="Y671" s="66"/>
      <c r="Z671" s="66"/>
    </row>
    <row r="672">
      <c r="A672" s="65"/>
      <c r="B672" s="65"/>
      <c r="C672" s="65"/>
      <c r="D672" s="65"/>
      <c r="E672" s="65"/>
      <c r="F672" s="65"/>
      <c r="G672" s="65"/>
      <c r="H672" s="65"/>
      <c r="I672" s="65"/>
      <c r="J672" s="66"/>
      <c r="M672" s="30"/>
      <c r="N672" s="30"/>
      <c r="O672" s="66"/>
      <c r="P672" s="66"/>
      <c r="Q672" s="66"/>
      <c r="R672" s="66"/>
      <c r="S672" s="66"/>
      <c r="T672" s="66"/>
      <c r="U672" s="66"/>
      <c r="V672" s="66"/>
      <c r="W672" s="66"/>
      <c r="X672" s="66"/>
      <c r="Y672" s="66"/>
      <c r="Z672" s="66"/>
    </row>
    <row r="673">
      <c r="A673" s="65"/>
      <c r="B673" s="65"/>
      <c r="C673" s="65"/>
      <c r="D673" s="65"/>
      <c r="E673" s="65"/>
      <c r="F673" s="65"/>
      <c r="G673" s="65"/>
      <c r="H673" s="65"/>
      <c r="I673" s="65"/>
      <c r="J673" s="66"/>
      <c r="M673" s="30"/>
      <c r="N673" s="30"/>
      <c r="O673" s="66"/>
      <c r="P673" s="66"/>
      <c r="Q673" s="66"/>
      <c r="R673" s="66"/>
      <c r="S673" s="66"/>
      <c r="T673" s="66"/>
      <c r="U673" s="66"/>
      <c r="V673" s="66"/>
      <c r="W673" s="66"/>
      <c r="X673" s="66"/>
      <c r="Y673" s="66"/>
      <c r="Z673" s="66"/>
    </row>
    <row r="674">
      <c r="A674" s="65"/>
      <c r="B674" s="65"/>
      <c r="C674" s="65"/>
      <c r="D674" s="65"/>
      <c r="E674" s="65"/>
      <c r="F674" s="65"/>
      <c r="G674" s="65"/>
      <c r="H674" s="65"/>
      <c r="I674" s="65"/>
      <c r="J674" s="66"/>
      <c r="M674" s="30"/>
      <c r="N674" s="30"/>
      <c r="O674" s="66"/>
      <c r="P674" s="66"/>
      <c r="Q674" s="66"/>
      <c r="R674" s="66"/>
      <c r="S674" s="66"/>
      <c r="T674" s="66"/>
      <c r="U674" s="66"/>
      <c r="V674" s="66"/>
      <c r="W674" s="66"/>
      <c r="X674" s="66"/>
      <c r="Y674" s="66"/>
      <c r="Z674" s="66"/>
    </row>
    <row r="675">
      <c r="A675" s="65"/>
      <c r="B675" s="65"/>
      <c r="C675" s="65"/>
      <c r="D675" s="65"/>
      <c r="E675" s="65"/>
      <c r="F675" s="65"/>
      <c r="G675" s="65"/>
      <c r="H675" s="65"/>
      <c r="I675" s="65"/>
      <c r="J675" s="66"/>
      <c r="M675" s="30"/>
      <c r="N675" s="30"/>
      <c r="O675" s="66"/>
      <c r="P675" s="66"/>
      <c r="Q675" s="66"/>
      <c r="R675" s="66"/>
      <c r="S675" s="66"/>
      <c r="T675" s="66"/>
      <c r="U675" s="66"/>
      <c r="V675" s="66"/>
      <c r="W675" s="66"/>
      <c r="X675" s="66"/>
      <c r="Y675" s="66"/>
      <c r="Z675" s="66"/>
    </row>
    <row r="676">
      <c r="A676" s="65"/>
      <c r="B676" s="65"/>
      <c r="C676" s="65"/>
      <c r="D676" s="65"/>
      <c r="E676" s="65"/>
      <c r="F676" s="65"/>
      <c r="G676" s="65"/>
      <c r="H676" s="65"/>
      <c r="I676" s="65"/>
      <c r="J676" s="66"/>
      <c r="M676" s="30"/>
      <c r="N676" s="30"/>
      <c r="O676" s="66"/>
      <c r="P676" s="66"/>
      <c r="Q676" s="66"/>
      <c r="R676" s="66"/>
      <c r="S676" s="66"/>
      <c r="T676" s="66"/>
      <c r="U676" s="66"/>
      <c r="V676" s="66"/>
      <c r="W676" s="66"/>
      <c r="X676" s="66"/>
      <c r="Y676" s="66"/>
      <c r="Z676" s="66"/>
    </row>
    <row r="677">
      <c r="A677" s="65"/>
      <c r="B677" s="65"/>
      <c r="C677" s="65"/>
      <c r="D677" s="65"/>
      <c r="E677" s="65"/>
      <c r="F677" s="65"/>
      <c r="G677" s="65"/>
      <c r="H677" s="65"/>
      <c r="I677" s="65"/>
      <c r="J677" s="66"/>
      <c r="M677" s="30"/>
      <c r="N677" s="30"/>
      <c r="O677" s="66"/>
      <c r="P677" s="66"/>
      <c r="Q677" s="66"/>
      <c r="R677" s="66"/>
      <c r="S677" s="66"/>
      <c r="T677" s="66"/>
      <c r="U677" s="66"/>
      <c r="V677" s="66"/>
      <c r="W677" s="66"/>
      <c r="X677" s="66"/>
      <c r="Y677" s="66"/>
      <c r="Z677" s="66"/>
    </row>
    <row r="678">
      <c r="A678" s="65"/>
      <c r="B678" s="65"/>
      <c r="C678" s="65"/>
      <c r="D678" s="65"/>
      <c r="E678" s="65"/>
      <c r="F678" s="65"/>
      <c r="G678" s="65"/>
      <c r="H678" s="65"/>
      <c r="I678" s="65"/>
      <c r="J678" s="66"/>
      <c r="M678" s="30"/>
      <c r="N678" s="30"/>
      <c r="O678" s="66"/>
      <c r="P678" s="66"/>
      <c r="Q678" s="66"/>
      <c r="R678" s="66"/>
      <c r="S678" s="66"/>
      <c r="T678" s="66"/>
      <c r="U678" s="66"/>
      <c r="V678" s="66"/>
      <c r="W678" s="66"/>
      <c r="X678" s="66"/>
      <c r="Y678" s="66"/>
      <c r="Z678" s="66"/>
    </row>
    <row r="679">
      <c r="A679" s="65"/>
      <c r="B679" s="65"/>
      <c r="C679" s="65"/>
      <c r="D679" s="65"/>
      <c r="E679" s="65"/>
      <c r="F679" s="65"/>
      <c r="G679" s="65"/>
      <c r="H679" s="65"/>
      <c r="I679" s="65"/>
      <c r="J679" s="66"/>
      <c r="M679" s="30"/>
      <c r="N679" s="30"/>
      <c r="O679" s="66"/>
      <c r="P679" s="66"/>
      <c r="Q679" s="66"/>
      <c r="R679" s="66"/>
      <c r="S679" s="66"/>
      <c r="T679" s="66"/>
      <c r="U679" s="66"/>
      <c r="V679" s="66"/>
      <c r="W679" s="66"/>
      <c r="X679" s="66"/>
      <c r="Y679" s="66"/>
      <c r="Z679" s="66"/>
    </row>
    <row r="680">
      <c r="A680" s="65"/>
      <c r="B680" s="65"/>
      <c r="C680" s="65"/>
      <c r="D680" s="65"/>
      <c r="E680" s="65"/>
      <c r="F680" s="65"/>
      <c r="G680" s="65"/>
      <c r="H680" s="65"/>
      <c r="I680" s="65"/>
      <c r="J680" s="66"/>
      <c r="M680" s="30"/>
      <c r="N680" s="30"/>
      <c r="O680" s="66"/>
      <c r="P680" s="66"/>
      <c r="Q680" s="66"/>
      <c r="R680" s="66"/>
      <c r="S680" s="66"/>
      <c r="T680" s="66"/>
      <c r="U680" s="66"/>
      <c r="V680" s="66"/>
      <c r="W680" s="66"/>
      <c r="X680" s="66"/>
      <c r="Y680" s="66"/>
      <c r="Z680" s="66"/>
    </row>
    <row r="681">
      <c r="A681" s="65"/>
      <c r="B681" s="65"/>
      <c r="C681" s="65"/>
      <c r="D681" s="65"/>
      <c r="E681" s="65"/>
      <c r="F681" s="65"/>
      <c r="G681" s="65"/>
      <c r="H681" s="65"/>
      <c r="I681" s="65"/>
      <c r="J681" s="66"/>
      <c r="M681" s="30"/>
      <c r="N681" s="30"/>
      <c r="O681" s="66"/>
      <c r="P681" s="66"/>
      <c r="Q681" s="66"/>
      <c r="R681" s="66"/>
      <c r="S681" s="66"/>
      <c r="T681" s="66"/>
      <c r="U681" s="66"/>
      <c r="V681" s="66"/>
      <c r="W681" s="66"/>
      <c r="X681" s="66"/>
      <c r="Y681" s="66"/>
      <c r="Z681" s="66"/>
    </row>
    <row r="682">
      <c r="A682" s="65"/>
      <c r="B682" s="65"/>
      <c r="C682" s="65"/>
      <c r="D682" s="65"/>
      <c r="E682" s="65"/>
      <c r="F682" s="65"/>
      <c r="G682" s="65"/>
      <c r="H682" s="65"/>
      <c r="I682" s="65"/>
      <c r="J682" s="66"/>
      <c r="M682" s="30"/>
      <c r="N682" s="30"/>
      <c r="O682" s="66"/>
      <c r="P682" s="66"/>
      <c r="Q682" s="66"/>
      <c r="R682" s="66"/>
      <c r="S682" s="66"/>
      <c r="T682" s="66"/>
      <c r="U682" s="66"/>
      <c r="V682" s="66"/>
      <c r="W682" s="66"/>
      <c r="X682" s="66"/>
      <c r="Y682" s="66"/>
      <c r="Z682" s="66"/>
    </row>
    <row r="683">
      <c r="A683" s="65"/>
      <c r="B683" s="65"/>
      <c r="C683" s="65"/>
      <c r="D683" s="65"/>
      <c r="E683" s="65"/>
      <c r="F683" s="65"/>
      <c r="G683" s="65"/>
      <c r="H683" s="65"/>
      <c r="I683" s="65"/>
      <c r="J683" s="66"/>
      <c r="M683" s="30"/>
      <c r="N683" s="30"/>
      <c r="O683" s="66"/>
      <c r="P683" s="66"/>
      <c r="Q683" s="66"/>
      <c r="R683" s="66"/>
      <c r="S683" s="66"/>
      <c r="T683" s="66"/>
      <c r="U683" s="66"/>
      <c r="V683" s="66"/>
      <c r="W683" s="66"/>
      <c r="X683" s="66"/>
      <c r="Y683" s="66"/>
      <c r="Z683" s="66"/>
    </row>
    <row r="684">
      <c r="A684" s="65"/>
      <c r="B684" s="65"/>
      <c r="C684" s="65"/>
      <c r="D684" s="65"/>
      <c r="E684" s="65"/>
      <c r="F684" s="65"/>
      <c r="G684" s="65"/>
      <c r="H684" s="65"/>
      <c r="I684" s="65"/>
      <c r="J684" s="66"/>
      <c r="M684" s="30"/>
      <c r="N684" s="30"/>
      <c r="O684" s="66"/>
      <c r="P684" s="66"/>
      <c r="Q684" s="66"/>
      <c r="R684" s="66"/>
      <c r="S684" s="66"/>
      <c r="T684" s="66"/>
      <c r="U684" s="66"/>
      <c r="V684" s="66"/>
      <c r="W684" s="66"/>
      <c r="X684" s="66"/>
      <c r="Y684" s="66"/>
      <c r="Z684" s="66"/>
    </row>
    <row r="685">
      <c r="A685" s="65"/>
      <c r="B685" s="65"/>
      <c r="C685" s="65"/>
      <c r="D685" s="65"/>
      <c r="E685" s="65"/>
      <c r="F685" s="65"/>
      <c r="G685" s="65"/>
      <c r="H685" s="65"/>
      <c r="I685" s="65"/>
      <c r="J685" s="66"/>
      <c r="M685" s="30"/>
      <c r="N685" s="30"/>
      <c r="O685" s="66"/>
      <c r="P685" s="66"/>
      <c r="Q685" s="66"/>
      <c r="R685" s="66"/>
      <c r="S685" s="66"/>
      <c r="T685" s="66"/>
      <c r="U685" s="66"/>
      <c r="V685" s="66"/>
      <c r="W685" s="66"/>
      <c r="X685" s="66"/>
      <c r="Y685" s="66"/>
      <c r="Z685" s="66"/>
    </row>
    <row r="686">
      <c r="A686" s="65"/>
      <c r="B686" s="65"/>
      <c r="C686" s="65"/>
      <c r="D686" s="65"/>
      <c r="E686" s="65"/>
      <c r="F686" s="65"/>
      <c r="G686" s="65"/>
      <c r="H686" s="65"/>
      <c r="I686" s="65"/>
      <c r="J686" s="66"/>
      <c r="M686" s="30"/>
      <c r="N686" s="30"/>
      <c r="O686" s="66"/>
      <c r="P686" s="66"/>
      <c r="Q686" s="66"/>
      <c r="R686" s="66"/>
      <c r="S686" s="66"/>
      <c r="T686" s="66"/>
      <c r="U686" s="66"/>
      <c r="V686" s="66"/>
      <c r="W686" s="66"/>
      <c r="X686" s="66"/>
      <c r="Y686" s="66"/>
      <c r="Z686" s="66"/>
    </row>
    <row r="687">
      <c r="A687" s="65"/>
      <c r="B687" s="65"/>
      <c r="C687" s="65"/>
      <c r="D687" s="65"/>
      <c r="E687" s="65"/>
      <c r="F687" s="65"/>
      <c r="G687" s="65"/>
      <c r="H687" s="65"/>
      <c r="I687" s="65"/>
      <c r="J687" s="66"/>
      <c r="M687" s="30"/>
      <c r="N687" s="30"/>
      <c r="O687" s="66"/>
      <c r="P687" s="66"/>
      <c r="Q687" s="66"/>
      <c r="R687" s="66"/>
      <c r="S687" s="66"/>
      <c r="T687" s="66"/>
      <c r="U687" s="66"/>
      <c r="V687" s="66"/>
      <c r="W687" s="66"/>
      <c r="X687" s="66"/>
      <c r="Y687" s="66"/>
      <c r="Z687" s="66"/>
    </row>
    <row r="688">
      <c r="A688" s="65"/>
      <c r="B688" s="65"/>
      <c r="C688" s="65"/>
      <c r="D688" s="65"/>
      <c r="E688" s="65"/>
      <c r="F688" s="65"/>
      <c r="G688" s="65"/>
      <c r="H688" s="65"/>
      <c r="I688" s="65"/>
      <c r="J688" s="66"/>
      <c r="M688" s="30"/>
      <c r="N688" s="30"/>
      <c r="O688" s="66"/>
      <c r="P688" s="66"/>
      <c r="Q688" s="66"/>
      <c r="R688" s="66"/>
      <c r="S688" s="66"/>
      <c r="T688" s="66"/>
      <c r="U688" s="66"/>
      <c r="V688" s="66"/>
      <c r="W688" s="66"/>
      <c r="X688" s="66"/>
      <c r="Y688" s="66"/>
      <c r="Z688" s="66"/>
    </row>
    <row r="689">
      <c r="A689" s="65"/>
      <c r="B689" s="65"/>
      <c r="C689" s="65"/>
      <c r="D689" s="65"/>
      <c r="E689" s="65"/>
      <c r="F689" s="65"/>
      <c r="G689" s="65"/>
      <c r="H689" s="65"/>
      <c r="I689" s="65"/>
      <c r="J689" s="66"/>
      <c r="M689" s="30"/>
      <c r="N689" s="30"/>
      <c r="O689" s="66"/>
      <c r="P689" s="66"/>
      <c r="Q689" s="66"/>
      <c r="R689" s="66"/>
      <c r="S689" s="66"/>
      <c r="T689" s="66"/>
      <c r="U689" s="66"/>
      <c r="V689" s="66"/>
      <c r="W689" s="66"/>
      <c r="X689" s="66"/>
      <c r="Y689" s="66"/>
      <c r="Z689" s="66"/>
    </row>
    <row r="690">
      <c r="A690" s="65"/>
      <c r="B690" s="65"/>
      <c r="C690" s="65"/>
      <c r="D690" s="65"/>
      <c r="E690" s="65"/>
      <c r="F690" s="65"/>
      <c r="G690" s="65"/>
      <c r="H690" s="65"/>
      <c r="I690" s="65"/>
      <c r="J690" s="66"/>
      <c r="M690" s="30"/>
      <c r="N690" s="30"/>
      <c r="O690" s="66"/>
      <c r="P690" s="66"/>
      <c r="Q690" s="66"/>
      <c r="R690" s="66"/>
      <c r="S690" s="66"/>
      <c r="T690" s="66"/>
      <c r="U690" s="66"/>
      <c r="V690" s="66"/>
      <c r="W690" s="66"/>
      <c r="X690" s="66"/>
      <c r="Y690" s="66"/>
      <c r="Z690" s="66"/>
    </row>
    <row r="691">
      <c r="A691" s="65"/>
      <c r="B691" s="65"/>
      <c r="C691" s="65"/>
      <c r="D691" s="65"/>
      <c r="E691" s="65"/>
      <c r="F691" s="65"/>
      <c r="G691" s="65"/>
      <c r="H691" s="65"/>
      <c r="I691" s="65"/>
      <c r="J691" s="66"/>
      <c r="M691" s="30"/>
      <c r="N691" s="30"/>
      <c r="O691" s="66"/>
      <c r="P691" s="66"/>
      <c r="Q691" s="66"/>
      <c r="R691" s="66"/>
      <c r="S691" s="66"/>
      <c r="T691" s="66"/>
      <c r="U691" s="66"/>
      <c r="V691" s="66"/>
      <c r="W691" s="66"/>
      <c r="X691" s="66"/>
      <c r="Y691" s="66"/>
      <c r="Z691" s="66"/>
    </row>
    <row r="692">
      <c r="A692" s="65"/>
      <c r="B692" s="65"/>
      <c r="C692" s="65"/>
      <c r="D692" s="65"/>
      <c r="E692" s="65"/>
      <c r="F692" s="65"/>
      <c r="G692" s="65"/>
      <c r="H692" s="65"/>
      <c r="I692" s="65"/>
      <c r="J692" s="66"/>
      <c r="M692" s="30"/>
      <c r="N692" s="30"/>
      <c r="O692" s="66"/>
      <c r="P692" s="66"/>
      <c r="Q692" s="66"/>
      <c r="R692" s="66"/>
      <c r="S692" s="66"/>
      <c r="T692" s="66"/>
      <c r="U692" s="66"/>
      <c r="V692" s="66"/>
      <c r="W692" s="66"/>
      <c r="X692" s="66"/>
      <c r="Y692" s="66"/>
      <c r="Z692" s="66"/>
    </row>
    <row r="693">
      <c r="A693" s="65"/>
      <c r="B693" s="65"/>
      <c r="C693" s="65"/>
      <c r="D693" s="65"/>
      <c r="E693" s="65"/>
      <c r="F693" s="65"/>
      <c r="G693" s="65"/>
      <c r="H693" s="65"/>
      <c r="I693" s="65"/>
      <c r="J693" s="66"/>
      <c r="M693" s="30"/>
      <c r="N693" s="30"/>
      <c r="O693" s="66"/>
      <c r="P693" s="66"/>
      <c r="Q693" s="66"/>
      <c r="R693" s="66"/>
      <c r="S693" s="66"/>
      <c r="T693" s="66"/>
      <c r="U693" s="66"/>
      <c r="V693" s="66"/>
      <c r="W693" s="66"/>
      <c r="X693" s="66"/>
      <c r="Y693" s="66"/>
      <c r="Z693" s="66"/>
    </row>
    <row r="694">
      <c r="A694" s="65"/>
      <c r="B694" s="65"/>
      <c r="C694" s="65"/>
      <c r="D694" s="65"/>
      <c r="E694" s="65"/>
      <c r="F694" s="65"/>
      <c r="G694" s="65"/>
      <c r="H694" s="65"/>
      <c r="I694" s="65"/>
      <c r="J694" s="66"/>
      <c r="M694" s="30"/>
      <c r="N694" s="30"/>
      <c r="O694" s="66"/>
      <c r="P694" s="66"/>
      <c r="Q694" s="66"/>
      <c r="R694" s="66"/>
      <c r="S694" s="66"/>
      <c r="T694" s="66"/>
      <c r="U694" s="66"/>
      <c r="V694" s="66"/>
      <c r="W694" s="66"/>
      <c r="X694" s="66"/>
      <c r="Y694" s="66"/>
      <c r="Z694" s="66"/>
    </row>
    <row r="695">
      <c r="A695" s="65"/>
      <c r="B695" s="65"/>
      <c r="C695" s="65"/>
      <c r="D695" s="65"/>
      <c r="E695" s="65"/>
      <c r="F695" s="65"/>
      <c r="G695" s="65"/>
      <c r="H695" s="65"/>
      <c r="I695" s="65"/>
      <c r="J695" s="66"/>
      <c r="M695" s="30"/>
      <c r="N695" s="30"/>
      <c r="O695" s="66"/>
      <c r="P695" s="66"/>
      <c r="Q695" s="66"/>
      <c r="R695" s="66"/>
      <c r="S695" s="66"/>
      <c r="T695" s="66"/>
      <c r="U695" s="66"/>
      <c r="V695" s="66"/>
      <c r="W695" s="66"/>
      <c r="X695" s="66"/>
      <c r="Y695" s="66"/>
      <c r="Z695" s="66"/>
    </row>
    <row r="696">
      <c r="A696" s="65"/>
      <c r="B696" s="65"/>
      <c r="C696" s="65"/>
      <c r="D696" s="65"/>
      <c r="E696" s="65"/>
      <c r="F696" s="65"/>
      <c r="G696" s="65"/>
      <c r="H696" s="65"/>
      <c r="I696" s="65"/>
      <c r="J696" s="66"/>
      <c r="M696" s="30"/>
      <c r="N696" s="30"/>
      <c r="O696" s="66"/>
      <c r="P696" s="66"/>
      <c r="Q696" s="66"/>
      <c r="R696" s="66"/>
      <c r="S696" s="66"/>
      <c r="T696" s="66"/>
      <c r="U696" s="66"/>
      <c r="V696" s="66"/>
      <c r="W696" s="66"/>
      <c r="X696" s="66"/>
      <c r="Y696" s="66"/>
      <c r="Z696" s="66"/>
    </row>
    <row r="697">
      <c r="A697" s="65"/>
      <c r="B697" s="65"/>
      <c r="C697" s="65"/>
      <c r="D697" s="65"/>
      <c r="E697" s="65"/>
      <c r="F697" s="65"/>
      <c r="G697" s="65"/>
      <c r="H697" s="65"/>
      <c r="I697" s="65"/>
      <c r="J697" s="66"/>
      <c r="M697" s="30"/>
      <c r="N697" s="30"/>
      <c r="O697" s="66"/>
      <c r="P697" s="66"/>
      <c r="Q697" s="66"/>
      <c r="R697" s="66"/>
      <c r="S697" s="66"/>
      <c r="T697" s="66"/>
      <c r="U697" s="66"/>
      <c r="V697" s="66"/>
      <c r="W697" s="66"/>
      <c r="X697" s="66"/>
      <c r="Y697" s="66"/>
      <c r="Z697" s="66"/>
    </row>
    <row r="698">
      <c r="A698" s="65"/>
      <c r="B698" s="65"/>
      <c r="C698" s="65"/>
      <c r="D698" s="65"/>
      <c r="E698" s="65"/>
      <c r="F698" s="65"/>
      <c r="G698" s="65"/>
      <c r="H698" s="65"/>
      <c r="I698" s="65"/>
      <c r="J698" s="66"/>
      <c r="M698" s="30"/>
      <c r="N698" s="30"/>
      <c r="O698" s="66"/>
      <c r="P698" s="66"/>
      <c r="Q698" s="66"/>
      <c r="R698" s="66"/>
      <c r="S698" s="66"/>
      <c r="T698" s="66"/>
      <c r="U698" s="66"/>
      <c r="V698" s="66"/>
      <c r="W698" s="66"/>
      <c r="X698" s="66"/>
      <c r="Y698" s="66"/>
      <c r="Z698" s="66"/>
    </row>
    <row r="699">
      <c r="A699" s="65"/>
      <c r="B699" s="65"/>
      <c r="C699" s="65"/>
      <c r="D699" s="65"/>
      <c r="E699" s="65"/>
      <c r="F699" s="65"/>
      <c r="G699" s="65"/>
      <c r="H699" s="65"/>
      <c r="I699" s="65"/>
      <c r="J699" s="66"/>
      <c r="M699" s="30"/>
      <c r="N699" s="30"/>
      <c r="O699" s="66"/>
      <c r="P699" s="66"/>
      <c r="Q699" s="66"/>
      <c r="R699" s="66"/>
      <c r="S699" s="66"/>
      <c r="T699" s="66"/>
      <c r="U699" s="66"/>
      <c r="V699" s="66"/>
      <c r="W699" s="66"/>
      <c r="X699" s="66"/>
      <c r="Y699" s="66"/>
      <c r="Z699" s="66"/>
    </row>
    <row r="700">
      <c r="A700" s="65"/>
      <c r="B700" s="65"/>
      <c r="C700" s="65"/>
      <c r="D700" s="65"/>
      <c r="E700" s="65"/>
      <c r="F700" s="65"/>
      <c r="G700" s="65"/>
      <c r="H700" s="65"/>
      <c r="I700" s="65"/>
      <c r="J700" s="66"/>
      <c r="M700" s="30"/>
      <c r="N700" s="30"/>
      <c r="O700" s="66"/>
      <c r="P700" s="66"/>
      <c r="Q700" s="66"/>
      <c r="R700" s="66"/>
      <c r="S700" s="66"/>
      <c r="T700" s="66"/>
      <c r="U700" s="66"/>
      <c r="V700" s="66"/>
      <c r="W700" s="66"/>
      <c r="X700" s="66"/>
      <c r="Y700" s="66"/>
      <c r="Z700" s="66"/>
    </row>
    <row r="701">
      <c r="A701" s="65"/>
      <c r="B701" s="65"/>
      <c r="C701" s="65"/>
      <c r="D701" s="65"/>
      <c r="E701" s="65"/>
      <c r="F701" s="65"/>
      <c r="G701" s="65"/>
      <c r="H701" s="65"/>
      <c r="I701" s="65"/>
      <c r="J701" s="66"/>
      <c r="M701" s="30"/>
      <c r="N701" s="30"/>
      <c r="O701" s="66"/>
      <c r="P701" s="66"/>
      <c r="Q701" s="66"/>
      <c r="R701" s="66"/>
      <c r="S701" s="66"/>
      <c r="T701" s="66"/>
      <c r="U701" s="66"/>
      <c r="V701" s="66"/>
      <c r="W701" s="66"/>
      <c r="X701" s="66"/>
      <c r="Y701" s="66"/>
      <c r="Z701" s="66"/>
    </row>
    <row r="702">
      <c r="A702" s="65"/>
      <c r="B702" s="65"/>
      <c r="C702" s="65"/>
      <c r="D702" s="65"/>
      <c r="E702" s="65"/>
      <c r="F702" s="65"/>
      <c r="G702" s="65"/>
      <c r="H702" s="65"/>
      <c r="I702" s="65"/>
      <c r="J702" s="66"/>
      <c r="M702" s="30"/>
      <c r="N702" s="30"/>
      <c r="O702" s="66"/>
      <c r="P702" s="66"/>
      <c r="Q702" s="66"/>
      <c r="R702" s="66"/>
      <c r="S702" s="66"/>
      <c r="T702" s="66"/>
      <c r="U702" s="66"/>
      <c r="V702" s="66"/>
      <c r="W702" s="66"/>
      <c r="X702" s="66"/>
      <c r="Y702" s="66"/>
      <c r="Z702" s="66"/>
    </row>
    <row r="703">
      <c r="A703" s="65"/>
      <c r="B703" s="65"/>
      <c r="C703" s="65"/>
      <c r="D703" s="65"/>
      <c r="E703" s="65"/>
      <c r="F703" s="65"/>
      <c r="G703" s="65"/>
      <c r="H703" s="65"/>
      <c r="I703" s="65"/>
      <c r="J703" s="66"/>
      <c r="M703" s="30"/>
      <c r="N703" s="30"/>
      <c r="O703" s="66"/>
      <c r="P703" s="66"/>
      <c r="Q703" s="66"/>
      <c r="R703" s="66"/>
      <c r="S703" s="66"/>
      <c r="T703" s="66"/>
      <c r="U703" s="66"/>
      <c r="V703" s="66"/>
      <c r="W703" s="66"/>
      <c r="X703" s="66"/>
      <c r="Y703" s="66"/>
      <c r="Z703" s="66"/>
    </row>
    <row r="704">
      <c r="A704" s="65"/>
      <c r="B704" s="65"/>
      <c r="C704" s="65"/>
      <c r="D704" s="65"/>
      <c r="E704" s="65"/>
      <c r="F704" s="65"/>
      <c r="G704" s="65"/>
      <c r="H704" s="65"/>
      <c r="I704" s="65"/>
      <c r="J704" s="66"/>
      <c r="M704" s="30"/>
      <c r="N704" s="30"/>
      <c r="O704" s="66"/>
      <c r="P704" s="66"/>
      <c r="Q704" s="66"/>
      <c r="R704" s="66"/>
      <c r="S704" s="66"/>
      <c r="T704" s="66"/>
      <c r="U704" s="66"/>
      <c r="V704" s="66"/>
      <c r="W704" s="66"/>
      <c r="X704" s="66"/>
      <c r="Y704" s="66"/>
      <c r="Z704" s="66"/>
    </row>
    <row r="705">
      <c r="A705" s="65"/>
      <c r="B705" s="65"/>
      <c r="C705" s="65"/>
      <c r="D705" s="65"/>
      <c r="E705" s="65"/>
      <c r="F705" s="65"/>
      <c r="G705" s="65"/>
      <c r="H705" s="65"/>
      <c r="I705" s="65"/>
      <c r="J705" s="66"/>
      <c r="M705" s="30"/>
      <c r="N705" s="30"/>
      <c r="O705" s="66"/>
      <c r="P705" s="66"/>
      <c r="Q705" s="66"/>
      <c r="R705" s="66"/>
      <c r="S705" s="66"/>
      <c r="T705" s="66"/>
      <c r="U705" s="66"/>
      <c r="V705" s="66"/>
      <c r="W705" s="66"/>
      <c r="X705" s="66"/>
      <c r="Y705" s="66"/>
      <c r="Z705" s="66"/>
    </row>
    <row r="706">
      <c r="A706" s="65"/>
      <c r="B706" s="65"/>
      <c r="C706" s="65"/>
      <c r="D706" s="65"/>
      <c r="E706" s="65"/>
      <c r="F706" s="65"/>
      <c r="G706" s="65"/>
      <c r="H706" s="65"/>
      <c r="I706" s="65"/>
      <c r="J706" s="66"/>
      <c r="M706" s="30"/>
      <c r="N706" s="30"/>
      <c r="O706" s="66"/>
      <c r="P706" s="66"/>
      <c r="Q706" s="66"/>
      <c r="R706" s="66"/>
      <c r="S706" s="66"/>
      <c r="T706" s="66"/>
      <c r="U706" s="66"/>
      <c r="V706" s="66"/>
      <c r="W706" s="66"/>
      <c r="X706" s="66"/>
      <c r="Y706" s="66"/>
      <c r="Z706" s="66"/>
    </row>
    <row r="707">
      <c r="A707" s="65"/>
      <c r="B707" s="65"/>
      <c r="C707" s="65"/>
      <c r="D707" s="65"/>
      <c r="E707" s="65"/>
      <c r="F707" s="65"/>
      <c r="G707" s="65"/>
      <c r="H707" s="65"/>
      <c r="I707" s="65"/>
      <c r="J707" s="66"/>
      <c r="M707" s="30"/>
      <c r="N707" s="30"/>
      <c r="O707" s="66"/>
      <c r="P707" s="66"/>
      <c r="Q707" s="66"/>
      <c r="R707" s="66"/>
      <c r="S707" s="66"/>
      <c r="T707" s="66"/>
      <c r="U707" s="66"/>
      <c r="V707" s="66"/>
      <c r="W707" s="66"/>
      <c r="X707" s="66"/>
      <c r="Y707" s="66"/>
      <c r="Z707" s="66"/>
    </row>
    <row r="708">
      <c r="A708" s="65"/>
      <c r="B708" s="65"/>
      <c r="C708" s="65"/>
      <c r="D708" s="65"/>
      <c r="E708" s="65"/>
      <c r="F708" s="65"/>
      <c r="G708" s="65"/>
      <c r="H708" s="65"/>
      <c r="I708" s="65"/>
      <c r="J708" s="66"/>
      <c r="M708" s="30"/>
      <c r="N708" s="30"/>
      <c r="O708" s="66"/>
      <c r="P708" s="66"/>
      <c r="Q708" s="66"/>
      <c r="R708" s="66"/>
      <c r="S708" s="66"/>
      <c r="T708" s="66"/>
      <c r="U708" s="66"/>
      <c r="V708" s="66"/>
      <c r="W708" s="66"/>
      <c r="X708" s="66"/>
      <c r="Y708" s="66"/>
      <c r="Z708" s="66"/>
    </row>
    <row r="709">
      <c r="A709" s="65"/>
      <c r="B709" s="65"/>
      <c r="C709" s="65"/>
      <c r="D709" s="65"/>
      <c r="E709" s="65"/>
      <c r="F709" s="65"/>
      <c r="G709" s="65"/>
      <c r="H709" s="65"/>
      <c r="I709" s="65"/>
      <c r="J709" s="66"/>
      <c r="M709" s="30"/>
      <c r="N709" s="30"/>
      <c r="O709" s="66"/>
      <c r="P709" s="66"/>
      <c r="Q709" s="66"/>
      <c r="R709" s="66"/>
      <c r="S709" s="66"/>
      <c r="T709" s="66"/>
      <c r="U709" s="66"/>
      <c r="V709" s="66"/>
      <c r="W709" s="66"/>
      <c r="X709" s="66"/>
      <c r="Y709" s="66"/>
      <c r="Z709" s="66"/>
    </row>
    <row r="710">
      <c r="A710" s="65"/>
      <c r="B710" s="65"/>
      <c r="C710" s="65"/>
      <c r="D710" s="65"/>
      <c r="E710" s="65"/>
      <c r="F710" s="65"/>
      <c r="G710" s="65"/>
      <c r="H710" s="65"/>
      <c r="I710" s="65"/>
      <c r="J710" s="66"/>
      <c r="M710" s="30"/>
      <c r="N710" s="30"/>
      <c r="O710" s="66"/>
      <c r="P710" s="66"/>
      <c r="Q710" s="66"/>
      <c r="R710" s="66"/>
      <c r="S710" s="66"/>
      <c r="T710" s="66"/>
      <c r="U710" s="66"/>
      <c r="V710" s="66"/>
      <c r="W710" s="66"/>
      <c r="X710" s="66"/>
      <c r="Y710" s="66"/>
      <c r="Z710" s="66"/>
    </row>
    <row r="711">
      <c r="A711" s="65"/>
      <c r="B711" s="65"/>
      <c r="C711" s="65"/>
      <c r="D711" s="65"/>
      <c r="E711" s="65"/>
      <c r="F711" s="65"/>
      <c r="G711" s="65"/>
      <c r="H711" s="65"/>
      <c r="I711" s="65"/>
      <c r="J711" s="66"/>
      <c r="M711" s="30"/>
      <c r="N711" s="30"/>
      <c r="O711" s="66"/>
      <c r="P711" s="66"/>
      <c r="Q711" s="66"/>
      <c r="R711" s="66"/>
      <c r="S711" s="66"/>
      <c r="T711" s="66"/>
      <c r="U711" s="66"/>
      <c r="V711" s="66"/>
      <c r="W711" s="66"/>
      <c r="X711" s="66"/>
      <c r="Y711" s="66"/>
      <c r="Z711" s="66"/>
    </row>
    <row r="712">
      <c r="A712" s="65"/>
      <c r="B712" s="65"/>
      <c r="C712" s="65"/>
      <c r="D712" s="65"/>
      <c r="E712" s="65"/>
      <c r="F712" s="65"/>
      <c r="G712" s="65"/>
      <c r="H712" s="65"/>
      <c r="I712" s="65"/>
      <c r="J712" s="66"/>
      <c r="M712" s="30"/>
      <c r="N712" s="30"/>
      <c r="O712" s="66"/>
      <c r="P712" s="66"/>
      <c r="Q712" s="66"/>
      <c r="R712" s="66"/>
      <c r="S712" s="66"/>
      <c r="T712" s="66"/>
      <c r="U712" s="66"/>
      <c r="V712" s="66"/>
      <c r="W712" s="66"/>
      <c r="X712" s="66"/>
      <c r="Y712" s="66"/>
      <c r="Z712" s="66"/>
    </row>
    <row r="713">
      <c r="A713" s="65"/>
      <c r="B713" s="65"/>
      <c r="C713" s="65"/>
      <c r="D713" s="65"/>
      <c r="E713" s="65"/>
      <c r="F713" s="65"/>
      <c r="G713" s="65"/>
      <c r="H713" s="65"/>
      <c r="I713" s="65"/>
      <c r="J713" s="66"/>
      <c r="M713" s="30"/>
      <c r="N713" s="30"/>
      <c r="O713" s="66"/>
      <c r="P713" s="66"/>
      <c r="Q713" s="66"/>
      <c r="R713" s="66"/>
      <c r="S713" s="66"/>
      <c r="T713" s="66"/>
      <c r="U713" s="66"/>
      <c r="V713" s="66"/>
      <c r="W713" s="66"/>
      <c r="X713" s="66"/>
      <c r="Y713" s="66"/>
      <c r="Z713" s="66"/>
    </row>
    <row r="714">
      <c r="A714" s="65"/>
      <c r="B714" s="65"/>
      <c r="C714" s="65"/>
      <c r="D714" s="65"/>
      <c r="E714" s="65"/>
      <c r="F714" s="65"/>
      <c r="G714" s="65"/>
      <c r="H714" s="65"/>
      <c r="I714" s="65"/>
      <c r="J714" s="66"/>
      <c r="M714" s="30"/>
      <c r="N714" s="30"/>
      <c r="O714" s="66"/>
      <c r="P714" s="66"/>
      <c r="Q714" s="66"/>
      <c r="R714" s="66"/>
      <c r="S714" s="66"/>
      <c r="T714" s="66"/>
      <c r="U714" s="66"/>
      <c r="V714" s="66"/>
      <c r="W714" s="66"/>
      <c r="X714" s="66"/>
      <c r="Y714" s="66"/>
      <c r="Z714" s="66"/>
    </row>
    <row r="715">
      <c r="A715" s="65"/>
      <c r="B715" s="65"/>
      <c r="C715" s="65"/>
      <c r="D715" s="65"/>
      <c r="E715" s="65"/>
      <c r="F715" s="65"/>
      <c r="G715" s="65"/>
      <c r="H715" s="65"/>
      <c r="I715" s="65"/>
      <c r="J715" s="66"/>
      <c r="M715" s="30"/>
      <c r="N715" s="30"/>
      <c r="O715" s="66"/>
      <c r="P715" s="66"/>
      <c r="Q715" s="66"/>
      <c r="R715" s="66"/>
      <c r="S715" s="66"/>
      <c r="T715" s="66"/>
      <c r="U715" s="66"/>
      <c r="V715" s="66"/>
      <c r="W715" s="66"/>
      <c r="X715" s="66"/>
      <c r="Y715" s="66"/>
      <c r="Z715" s="66"/>
    </row>
    <row r="716">
      <c r="A716" s="65"/>
      <c r="B716" s="65"/>
      <c r="C716" s="65"/>
      <c r="D716" s="65"/>
      <c r="E716" s="65"/>
      <c r="F716" s="65"/>
      <c r="G716" s="65"/>
      <c r="H716" s="65"/>
      <c r="I716" s="65"/>
      <c r="J716" s="66"/>
      <c r="M716" s="30"/>
      <c r="N716" s="30"/>
      <c r="O716" s="66"/>
      <c r="P716" s="66"/>
      <c r="Q716" s="66"/>
      <c r="R716" s="66"/>
      <c r="S716" s="66"/>
      <c r="T716" s="66"/>
      <c r="U716" s="66"/>
      <c r="V716" s="66"/>
      <c r="W716" s="66"/>
      <c r="X716" s="66"/>
      <c r="Y716" s="66"/>
      <c r="Z716" s="66"/>
    </row>
    <row r="717">
      <c r="A717" s="65"/>
      <c r="B717" s="65"/>
      <c r="C717" s="65"/>
      <c r="D717" s="65"/>
      <c r="E717" s="65"/>
      <c r="F717" s="65"/>
      <c r="G717" s="65"/>
      <c r="H717" s="65"/>
      <c r="I717" s="65"/>
      <c r="J717" s="66"/>
      <c r="M717" s="30"/>
      <c r="N717" s="30"/>
      <c r="O717" s="66"/>
      <c r="P717" s="66"/>
      <c r="Q717" s="66"/>
      <c r="R717" s="66"/>
      <c r="S717" s="66"/>
      <c r="T717" s="66"/>
      <c r="U717" s="66"/>
      <c r="V717" s="66"/>
      <c r="W717" s="66"/>
      <c r="X717" s="66"/>
      <c r="Y717" s="66"/>
      <c r="Z717" s="66"/>
    </row>
    <row r="718">
      <c r="A718" s="65"/>
      <c r="B718" s="65"/>
      <c r="C718" s="65"/>
      <c r="D718" s="65"/>
      <c r="E718" s="65"/>
      <c r="F718" s="65"/>
      <c r="G718" s="65"/>
      <c r="H718" s="65"/>
      <c r="I718" s="65"/>
      <c r="J718" s="66"/>
      <c r="M718" s="30"/>
      <c r="N718" s="30"/>
      <c r="O718" s="66"/>
      <c r="P718" s="66"/>
      <c r="Q718" s="66"/>
      <c r="R718" s="66"/>
      <c r="S718" s="66"/>
      <c r="T718" s="66"/>
      <c r="U718" s="66"/>
      <c r="V718" s="66"/>
      <c r="W718" s="66"/>
      <c r="X718" s="66"/>
      <c r="Y718" s="66"/>
      <c r="Z718" s="66"/>
    </row>
    <row r="719">
      <c r="A719" s="65"/>
      <c r="B719" s="65"/>
      <c r="C719" s="65"/>
      <c r="D719" s="65"/>
      <c r="E719" s="65"/>
      <c r="F719" s="65"/>
      <c r="G719" s="65"/>
      <c r="H719" s="65"/>
      <c r="I719" s="65"/>
      <c r="J719" s="66"/>
      <c r="M719" s="30"/>
      <c r="N719" s="30"/>
      <c r="O719" s="66"/>
      <c r="P719" s="66"/>
      <c r="Q719" s="66"/>
      <c r="R719" s="66"/>
      <c r="S719" s="66"/>
      <c r="T719" s="66"/>
      <c r="U719" s="66"/>
      <c r="V719" s="66"/>
      <c r="W719" s="66"/>
      <c r="X719" s="66"/>
      <c r="Y719" s="66"/>
      <c r="Z719" s="66"/>
    </row>
    <row r="720">
      <c r="A720" s="65"/>
      <c r="B720" s="65"/>
      <c r="C720" s="65"/>
      <c r="D720" s="65"/>
      <c r="E720" s="65"/>
      <c r="F720" s="65"/>
      <c r="G720" s="65"/>
      <c r="H720" s="65"/>
      <c r="I720" s="65"/>
      <c r="J720" s="66"/>
      <c r="M720" s="30"/>
      <c r="N720" s="30"/>
      <c r="O720" s="66"/>
      <c r="P720" s="66"/>
      <c r="Q720" s="66"/>
      <c r="R720" s="66"/>
      <c r="S720" s="66"/>
      <c r="T720" s="66"/>
      <c r="U720" s="66"/>
      <c r="V720" s="66"/>
      <c r="W720" s="66"/>
      <c r="X720" s="66"/>
      <c r="Y720" s="66"/>
      <c r="Z720" s="66"/>
    </row>
    <row r="721">
      <c r="A721" s="65"/>
      <c r="B721" s="65"/>
      <c r="C721" s="65"/>
      <c r="D721" s="65"/>
      <c r="E721" s="65"/>
      <c r="F721" s="65"/>
      <c r="G721" s="65"/>
      <c r="H721" s="65"/>
      <c r="I721" s="65"/>
      <c r="J721" s="66"/>
      <c r="M721" s="30"/>
      <c r="N721" s="30"/>
      <c r="O721" s="66"/>
      <c r="P721" s="66"/>
      <c r="Q721" s="66"/>
      <c r="R721" s="66"/>
      <c r="S721" s="66"/>
      <c r="T721" s="66"/>
      <c r="U721" s="66"/>
      <c r="V721" s="66"/>
      <c r="W721" s="66"/>
      <c r="X721" s="66"/>
      <c r="Y721" s="66"/>
      <c r="Z721" s="66"/>
    </row>
    <row r="722">
      <c r="A722" s="65"/>
      <c r="B722" s="65"/>
      <c r="C722" s="65"/>
      <c r="D722" s="65"/>
      <c r="E722" s="65"/>
      <c r="F722" s="65"/>
      <c r="G722" s="65"/>
      <c r="H722" s="65"/>
      <c r="I722" s="65"/>
      <c r="J722" s="66"/>
      <c r="M722" s="30"/>
      <c r="N722" s="30"/>
      <c r="O722" s="66"/>
      <c r="P722" s="66"/>
      <c r="Q722" s="66"/>
      <c r="R722" s="66"/>
      <c r="S722" s="66"/>
      <c r="T722" s="66"/>
      <c r="U722" s="66"/>
      <c r="V722" s="66"/>
      <c r="W722" s="66"/>
      <c r="X722" s="66"/>
      <c r="Y722" s="66"/>
      <c r="Z722" s="66"/>
    </row>
    <row r="723">
      <c r="A723" s="65"/>
      <c r="B723" s="65"/>
      <c r="C723" s="65"/>
      <c r="D723" s="65"/>
      <c r="E723" s="65"/>
      <c r="F723" s="65"/>
      <c r="G723" s="65"/>
      <c r="H723" s="65"/>
      <c r="I723" s="65"/>
      <c r="J723" s="66"/>
      <c r="M723" s="30"/>
      <c r="N723" s="30"/>
      <c r="O723" s="66"/>
      <c r="P723" s="66"/>
      <c r="Q723" s="66"/>
      <c r="R723" s="66"/>
      <c r="S723" s="66"/>
      <c r="T723" s="66"/>
      <c r="U723" s="66"/>
      <c r="V723" s="66"/>
      <c r="W723" s="66"/>
      <c r="X723" s="66"/>
      <c r="Y723" s="66"/>
      <c r="Z723" s="66"/>
    </row>
    <row r="724">
      <c r="A724" s="65"/>
      <c r="B724" s="65"/>
      <c r="C724" s="65"/>
      <c r="D724" s="65"/>
      <c r="E724" s="65"/>
      <c r="F724" s="65"/>
      <c r="G724" s="65"/>
      <c r="H724" s="65"/>
      <c r="I724" s="65"/>
      <c r="J724" s="66"/>
      <c r="M724" s="30"/>
      <c r="N724" s="30"/>
      <c r="O724" s="66"/>
      <c r="P724" s="66"/>
      <c r="Q724" s="66"/>
      <c r="R724" s="66"/>
      <c r="S724" s="66"/>
      <c r="T724" s="66"/>
      <c r="U724" s="66"/>
      <c r="V724" s="66"/>
      <c r="W724" s="66"/>
      <c r="X724" s="66"/>
      <c r="Y724" s="66"/>
      <c r="Z724" s="66"/>
    </row>
    <row r="725">
      <c r="A725" s="65"/>
      <c r="B725" s="65"/>
      <c r="C725" s="65"/>
      <c r="D725" s="65"/>
      <c r="E725" s="65"/>
      <c r="F725" s="65"/>
      <c r="G725" s="65"/>
      <c r="H725" s="65"/>
      <c r="I725" s="65"/>
      <c r="J725" s="66"/>
      <c r="M725" s="30"/>
      <c r="N725" s="30"/>
      <c r="O725" s="66"/>
      <c r="P725" s="66"/>
      <c r="Q725" s="66"/>
      <c r="R725" s="66"/>
      <c r="S725" s="66"/>
      <c r="T725" s="66"/>
      <c r="U725" s="66"/>
      <c r="V725" s="66"/>
      <c r="W725" s="66"/>
      <c r="X725" s="66"/>
      <c r="Y725" s="66"/>
      <c r="Z725" s="66"/>
    </row>
    <row r="726">
      <c r="A726" s="65"/>
      <c r="B726" s="65"/>
      <c r="C726" s="65"/>
      <c r="D726" s="65"/>
      <c r="E726" s="65"/>
      <c r="F726" s="65"/>
      <c r="G726" s="65"/>
      <c r="H726" s="65"/>
      <c r="I726" s="65"/>
      <c r="J726" s="66"/>
      <c r="M726" s="30"/>
      <c r="N726" s="30"/>
      <c r="O726" s="66"/>
      <c r="P726" s="66"/>
      <c r="Q726" s="66"/>
      <c r="R726" s="66"/>
      <c r="S726" s="66"/>
      <c r="T726" s="66"/>
      <c r="U726" s="66"/>
      <c r="V726" s="66"/>
      <c r="W726" s="66"/>
      <c r="X726" s="66"/>
      <c r="Y726" s="66"/>
      <c r="Z726" s="66"/>
    </row>
    <row r="727">
      <c r="A727" s="65"/>
      <c r="B727" s="65"/>
      <c r="C727" s="65"/>
      <c r="D727" s="65"/>
      <c r="E727" s="65"/>
      <c r="F727" s="65"/>
      <c r="G727" s="65"/>
      <c r="H727" s="65"/>
      <c r="I727" s="65"/>
      <c r="J727" s="66"/>
      <c r="M727" s="30"/>
      <c r="N727" s="30"/>
      <c r="O727" s="66"/>
      <c r="P727" s="66"/>
      <c r="Q727" s="66"/>
      <c r="R727" s="66"/>
      <c r="S727" s="66"/>
      <c r="T727" s="66"/>
      <c r="U727" s="66"/>
      <c r="V727" s="66"/>
      <c r="W727" s="66"/>
      <c r="X727" s="66"/>
      <c r="Y727" s="66"/>
      <c r="Z727" s="66"/>
    </row>
    <row r="728">
      <c r="A728" s="65"/>
      <c r="B728" s="65"/>
      <c r="C728" s="65"/>
      <c r="D728" s="65"/>
      <c r="E728" s="65"/>
      <c r="F728" s="65"/>
      <c r="G728" s="65"/>
      <c r="H728" s="65"/>
      <c r="I728" s="65"/>
      <c r="J728" s="66"/>
      <c r="M728" s="30"/>
      <c r="N728" s="30"/>
      <c r="O728" s="66"/>
      <c r="P728" s="66"/>
      <c r="Q728" s="66"/>
      <c r="R728" s="66"/>
      <c r="S728" s="66"/>
      <c r="T728" s="66"/>
      <c r="U728" s="66"/>
      <c r="V728" s="66"/>
      <c r="W728" s="66"/>
      <c r="X728" s="66"/>
      <c r="Y728" s="66"/>
      <c r="Z728" s="66"/>
    </row>
    <row r="729">
      <c r="A729" s="65"/>
      <c r="B729" s="65"/>
      <c r="C729" s="65"/>
      <c r="D729" s="65"/>
      <c r="E729" s="65"/>
      <c r="F729" s="65"/>
      <c r="G729" s="65"/>
      <c r="H729" s="65"/>
      <c r="I729" s="65"/>
      <c r="J729" s="66"/>
      <c r="M729" s="30"/>
      <c r="N729" s="30"/>
      <c r="O729" s="66"/>
      <c r="P729" s="66"/>
      <c r="Q729" s="66"/>
      <c r="R729" s="66"/>
      <c r="S729" s="66"/>
      <c r="T729" s="66"/>
      <c r="U729" s="66"/>
      <c r="V729" s="66"/>
      <c r="W729" s="66"/>
      <c r="X729" s="66"/>
      <c r="Y729" s="66"/>
      <c r="Z729" s="66"/>
    </row>
    <row r="730">
      <c r="A730" s="65"/>
      <c r="B730" s="65"/>
      <c r="C730" s="65"/>
      <c r="D730" s="65"/>
      <c r="E730" s="65"/>
      <c r="F730" s="65"/>
      <c r="G730" s="65"/>
      <c r="H730" s="65"/>
      <c r="I730" s="65"/>
      <c r="J730" s="66"/>
      <c r="M730" s="30"/>
      <c r="N730" s="30"/>
      <c r="O730" s="66"/>
      <c r="P730" s="66"/>
      <c r="Q730" s="66"/>
      <c r="R730" s="66"/>
      <c r="S730" s="66"/>
      <c r="T730" s="66"/>
      <c r="U730" s="66"/>
      <c r="V730" s="66"/>
      <c r="W730" s="66"/>
      <c r="X730" s="66"/>
      <c r="Y730" s="66"/>
      <c r="Z730" s="66"/>
    </row>
    <row r="731">
      <c r="A731" s="65"/>
      <c r="B731" s="65"/>
      <c r="C731" s="65"/>
      <c r="D731" s="65"/>
      <c r="E731" s="65"/>
      <c r="F731" s="65"/>
      <c r="G731" s="65"/>
      <c r="H731" s="65"/>
      <c r="I731" s="65"/>
      <c r="J731" s="66"/>
      <c r="M731" s="30"/>
      <c r="N731" s="30"/>
      <c r="O731" s="66"/>
      <c r="P731" s="66"/>
      <c r="Q731" s="66"/>
      <c r="R731" s="66"/>
      <c r="S731" s="66"/>
      <c r="T731" s="66"/>
      <c r="U731" s="66"/>
      <c r="V731" s="66"/>
      <c r="W731" s="66"/>
      <c r="X731" s="66"/>
      <c r="Y731" s="66"/>
      <c r="Z731" s="66"/>
    </row>
    <row r="732">
      <c r="A732" s="65"/>
      <c r="B732" s="65"/>
      <c r="C732" s="65"/>
      <c r="D732" s="65"/>
      <c r="E732" s="65"/>
      <c r="F732" s="65"/>
      <c r="G732" s="65"/>
      <c r="H732" s="65"/>
      <c r="I732" s="65"/>
      <c r="J732" s="66"/>
      <c r="M732" s="30"/>
      <c r="N732" s="30"/>
      <c r="O732" s="66"/>
      <c r="P732" s="66"/>
      <c r="Q732" s="66"/>
      <c r="R732" s="66"/>
      <c r="S732" s="66"/>
      <c r="T732" s="66"/>
      <c r="U732" s="66"/>
      <c r="V732" s="66"/>
      <c r="W732" s="66"/>
      <c r="X732" s="66"/>
      <c r="Y732" s="66"/>
      <c r="Z732" s="66"/>
    </row>
    <row r="733">
      <c r="A733" s="65"/>
      <c r="B733" s="65"/>
      <c r="C733" s="65"/>
      <c r="D733" s="65"/>
      <c r="E733" s="65"/>
      <c r="F733" s="65"/>
      <c r="G733" s="65"/>
      <c r="H733" s="65"/>
      <c r="I733" s="65"/>
      <c r="J733" s="66"/>
      <c r="M733" s="30"/>
      <c r="N733" s="30"/>
      <c r="O733" s="66"/>
      <c r="P733" s="66"/>
      <c r="Q733" s="66"/>
      <c r="R733" s="66"/>
      <c r="S733" s="66"/>
      <c r="T733" s="66"/>
      <c r="U733" s="66"/>
      <c r="V733" s="66"/>
      <c r="W733" s="66"/>
      <c r="X733" s="66"/>
      <c r="Y733" s="66"/>
      <c r="Z733" s="66"/>
    </row>
    <row r="734">
      <c r="A734" s="65"/>
      <c r="B734" s="65"/>
      <c r="C734" s="65"/>
      <c r="D734" s="65"/>
      <c r="E734" s="65"/>
      <c r="F734" s="65"/>
      <c r="G734" s="65"/>
      <c r="H734" s="65"/>
      <c r="I734" s="65"/>
      <c r="J734" s="66"/>
      <c r="M734" s="30"/>
      <c r="N734" s="30"/>
      <c r="O734" s="66"/>
      <c r="P734" s="66"/>
      <c r="Q734" s="66"/>
      <c r="R734" s="66"/>
      <c r="S734" s="66"/>
      <c r="T734" s="66"/>
      <c r="U734" s="66"/>
      <c r="V734" s="66"/>
      <c r="W734" s="66"/>
      <c r="X734" s="66"/>
      <c r="Y734" s="66"/>
      <c r="Z734" s="66"/>
    </row>
    <row r="735">
      <c r="A735" s="65"/>
      <c r="B735" s="65"/>
      <c r="C735" s="65"/>
      <c r="D735" s="65"/>
      <c r="E735" s="65"/>
      <c r="F735" s="65"/>
      <c r="G735" s="65"/>
      <c r="H735" s="65"/>
      <c r="I735" s="65"/>
      <c r="J735" s="66"/>
      <c r="M735" s="30"/>
      <c r="N735" s="30"/>
      <c r="O735" s="66"/>
      <c r="P735" s="66"/>
      <c r="Q735" s="66"/>
      <c r="R735" s="66"/>
      <c r="S735" s="66"/>
      <c r="T735" s="66"/>
      <c r="U735" s="66"/>
      <c r="V735" s="66"/>
      <c r="W735" s="66"/>
      <c r="X735" s="66"/>
      <c r="Y735" s="66"/>
      <c r="Z735" s="66"/>
    </row>
    <row r="736">
      <c r="A736" s="65"/>
      <c r="B736" s="65"/>
      <c r="C736" s="65"/>
      <c r="D736" s="65"/>
      <c r="E736" s="65"/>
      <c r="F736" s="65"/>
      <c r="G736" s="65"/>
      <c r="H736" s="65"/>
      <c r="I736" s="65"/>
      <c r="J736" s="66"/>
      <c r="M736" s="30"/>
      <c r="N736" s="30"/>
      <c r="O736" s="66"/>
      <c r="P736" s="66"/>
      <c r="Q736" s="66"/>
      <c r="R736" s="66"/>
      <c r="S736" s="66"/>
      <c r="T736" s="66"/>
      <c r="U736" s="66"/>
      <c r="V736" s="66"/>
      <c r="W736" s="66"/>
      <c r="X736" s="66"/>
      <c r="Y736" s="66"/>
      <c r="Z736" s="66"/>
    </row>
    <row r="737">
      <c r="A737" s="65"/>
      <c r="B737" s="65"/>
      <c r="C737" s="65"/>
      <c r="D737" s="65"/>
      <c r="E737" s="65"/>
      <c r="F737" s="65"/>
      <c r="G737" s="65"/>
      <c r="H737" s="65"/>
      <c r="I737" s="65"/>
      <c r="J737" s="66"/>
      <c r="M737" s="30"/>
      <c r="N737" s="30"/>
      <c r="O737" s="66"/>
      <c r="P737" s="66"/>
      <c r="Q737" s="66"/>
      <c r="R737" s="66"/>
      <c r="S737" s="66"/>
      <c r="T737" s="66"/>
      <c r="U737" s="66"/>
      <c r="V737" s="66"/>
      <c r="W737" s="66"/>
      <c r="X737" s="66"/>
      <c r="Y737" s="66"/>
      <c r="Z737" s="66"/>
    </row>
    <row r="738">
      <c r="A738" s="65"/>
      <c r="B738" s="65"/>
      <c r="C738" s="65"/>
      <c r="D738" s="65"/>
      <c r="E738" s="65"/>
      <c r="F738" s="65"/>
      <c r="G738" s="65"/>
      <c r="H738" s="65"/>
      <c r="I738" s="65"/>
      <c r="J738" s="66"/>
      <c r="M738" s="30"/>
      <c r="N738" s="30"/>
      <c r="O738" s="66"/>
      <c r="P738" s="66"/>
      <c r="Q738" s="66"/>
      <c r="R738" s="66"/>
      <c r="S738" s="66"/>
      <c r="T738" s="66"/>
      <c r="U738" s="66"/>
      <c r="V738" s="66"/>
      <c r="W738" s="66"/>
      <c r="X738" s="66"/>
      <c r="Y738" s="66"/>
      <c r="Z738" s="66"/>
    </row>
    <row r="739">
      <c r="A739" s="65"/>
      <c r="B739" s="65"/>
      <c r="C739" s="65"/>
      <c r="D739" s="65"/>
      <c r="E739" s="65"/>
      <c r="F739" s="65"/>
      <c r="G739" s="65"/>
      <c r="H739" s="65"/>
      <c r="I739" s="65"/>
      <c r="J739" s="66"/>
      <c r="M739" s="30"/>
      <c r="N739" s="30"/>
      <c r="O739" s="66"/>
      <c r="P739" s="66"/>
      <c r="Q739" s="66"/>
      <c r="R739" s="66"/>
      <c r="S739" s="66"/>
      <c r="T739" s="66"/>
      <c r="U739" s="66"/>
      <c r="V739" s="66"/>
      <c r="W739" s="66"/>
      <c r="X739" s="66"/>
      <c r="Y739" s="66"/>
      <c r="Z739" s="66"/>
    </row>
    <row r="740">
      <c r="A740" s="65"/>
      <c r="B740" s="65"/>
      <c r="C740" s="65"/>
      <c r="D740" s="65"/>
      <c r="E740" s="65"/>
      <c r="F740" s="65"/>
      <c r="G740" s="65"/>
      <c r="H740" s="65"/>
      <c r="I740" s="65"/>
      <c r="J740" s="66"/>
      <c r="M740" s="30"/>
      <c r="N740" s="30"/>
      <c r="O740" s="66"/>
      <c r="P740" s="66"/>
      <c r="Q740" s="66"/>
      <c r="R740" s="66"/>
      <c r="S740" s="66"/>
      <c r="T740" s="66"/>
      <c r="U740" s="66"/>
      <c r="V740" s="66"/>
      <c r="W740" s="66"/>
      <c r="X740" s="66"/>
      <c r="Y740" s="66"/>
      <c r="Z740" s="66"/>
    </row>
    <row r="741">
      <c r="A741" s="65"/>
      <c r="B741" s="65"/>
      <c r="C741" s="65"/>
      <c r="D741" s="65"/>
      <c r="E741" s="65"/>
      <c r="F741" s="65"/>
      <c r="G741" s="65"/>
      <c r="H741" s="65"/>
      <c r="I741" s="65"/>
      <c r="J741" s="66"/>
      <c r="M741" s="30"/>
      <c r="N741" s="30"/>
      <c r="O741" s="66"/>
      <c r="P741" s="66"/>
      <c r="Q741" s="66"/>
      <c r="R741" s="66"/>
      <c r="S741" s="66"/>
      <c r="T741" s="66"/>
      <c r="U741" s="66"/>
      <c r="V741" s="66"/>
      <c r="W741" s="66"/>
      <c r="X741" s="66"/>
      <c r="Y741" s="66"/>
      <c r="Z741" s="66"/>
    </row>
    <row r="742">
      <c r="A742" s="65"/>
      <c r="B742" s="65"/>
      <c r="C742" s="65"/>
      <c r="D742" s="65"/>
      <c r="E742" s="65"/>
      <c r="F742" s="65"/>
      <c r="G742" s="65"/>
      <c r="H742" s="65"/>
      <c r="I742" s="65"/>
      <c r="J742" s="66"/>
      <c r="M742" s="30"/>
      <c r="N742" s="30"/>
      <c r="O742" s="66"/>
      <c r="P742" s="66"/>
      <c r="Q742" s="66"/>
      <c r="R742" s="66"/>
      <c r="S742" s="66"/>
      <c r="T742" s="66"/>
      <c r="U742" s="66"/>
      <c r="V742" s="66"/>
      <c r="W742" s="66"/>
      <c r="X742" s="66"/>
      <c r="Y742" s="66"/>
      <c r="Z742" s="66"/>
    </row>
    <row r="743">
      <c r="A743" s="65"/>
      <c r="B743" s="65"/>
      <c r="C743" s="65"/>
      <c r="D743" s="65"/>
      <c r="E743" s="65"/>
      <c r="F743" s="65"/>
      <c r="G743" s="65"/>
      <c r="H743" s="65"/>
      <c r="I743" s="65"/>
      <c r="J743" s="66"/>
      <c r="M743" s="30"/>
      <c r="N743" s="30"/>
      <c r="O743" s="66"/>
      <c r="P743" s="66"/>
      <c r="Q743" s="66"/>
      <c r="R743" s="66"/>
      <c r="S743" s="66"/>
      <c r="T743" s="66"/>
      <c r="U743" s="66"/>
      <c r="V743" s="66"/>
      <c r="W743" s="66"/>
      <c r="X743" s="66"/>
      <c r="Y743" s="66"/>
      <c r="Z743" s="66"/>
    </row>
    <row r="744">
      <c r="A744" s="65"/>
      <c r="B744" s="65"/>
      <c r="C744" s="65"/>
      <c r="D744" s="65"/>
      <c r="E744" s="65"/>
      <c r="F744" s="65"/>
      <c r="G744" s="65"/>
      <c r="H744" s="65"/>
      <c r="I744" s="65"/>
      <c r="J744" s="66"/>
      <c r="M744" s="30"/>
      <c r="N744" s="30"/>
      <c r="O744" s="66"/>
      <c r="P744" s="66"/>
      <c r="Q744" s="66"/>
      <c r="R744" s="66"/>
      <c r="S744" s="66"/>
      <c r="T744" s="66"/>
      <c r="U744" s="66"/>
      <c r="V744" s="66"/>
      <c r="W744" s="66"/>
      <c r="X744" s="66"/>
      <c r="Y744" s="66"/>
      <c r="Z744" s="66"/>
    </row>
    <row r="745">
      <c r="A745" s="65"/>
      <c r="B745" s="65"/>
      <c r="C745" s="65"/>
      <c r="D745" s="65"/>
      <c r="E745" s="65"/>
      <c r="F745" s="65"/>
      <c r="G745" s="65"/>
      <c r="H745" s="65"/>
      <c r="I745" s="65"/>
      <c r="J745" s="66"/>
      <c r="M745" s="30"/>
      <c r="N745" s="30"/>
      <c r="O745" s="66"/>
      <c r="P745" s="66"/>
      <c r="Q745" s="66"/>
      <c r="R745" s="66"/>
      <c r="S745" s="66"/>
      <c r="T745" s="66"/>
      <c r="U745" s="66"/>
      <c r="V745" s="66"/>
      <c r="W745" s="66"/>
      <c r="X745" s="66"/>
      <c r="Y745" s="66"/>
      <c r="Z745" s="66"/>
    </row>
    <row r="746">
      <c r="A746" s="65"/>
      <c r="B746" s="65"/>
      <c r="C746" s="65"/>
      <c r="D746" s="65"/>
      <c r="E746" s="65"/>
      <c r="F746" s="65"/>
      <c r="G746" s="65"/>
      <c r="H746" s="65"/>
      <c r="I746" s="65"/>
      <c r="J746" s="66"/>
      <c r="M746" s="30"/>
      <c r="N746" s="30"/>
      <c r="O746" s="66"/>
      <c r="P746" s="66"/>
      <c r="Q746" s="66"/>
      <c r="R746" s="66"/>
      <c r="S746" s="66"/>
      <c r="T746" s="66"/>
      <c r="U746" s="66"/>
      <c r="V746" s="66"/>
      <c r="W746" s="66"/>
      <c r="X746" s="66"/>
      <c r="Y746" s="66"/>
      <c r="Z746" s="66"/>
    </row>
    <row r="747">
      <c r="A747" s="65"/>
      <c r="B747" s="65"/>
      <c r="C747" s="65"/>
      <c r="D747" s="65"/>
      <c r="E747" s="65"/>
      <c r="F747" s="65"/>
      <c r="G747" s="65"/>
      <c r="H747" s="65"/>
      <c r="I747" s="65"/>
      <c r="J747" s="66"/>
      <c r="M747" s="30"/>
      <c r="N747" s="30"/>
      <c r="O747" s="66"/>
      <c r="P747" s="66"/>
      <c r="Q747" s="66"/>
      <c r="R747" s="66"/>
      <c r="S747" s="66"/>
      <c r="T747" s="66"/>
      <c r="U747" s="66"/>
      <c r="V747" s="66"/>
      <c r="W747" s="66"/>
      <c r="X747" s="66"/>
      <c r="Y747" s="66"/>
      <c r="Z747" s="66"/>
    </row>
    <row r="748">
      <c r="A748" s="65"/>
      <c r="B748" s="65"/>
      <c r="C748" s="65"/>
      <c r="D748" s="65"/>
      <c r="E748" s="65"/>
      <c r="F748" s="65"/>
      <c r="G748" s="65"/>
      <c r="H748" s="65"/>
      <c r="I748" s="65"/>
      <c r="J748" s="66"/>
      <c r="M748" s="30"/>
      <c r="N748" s="30"/>
      <c r="O748" s="66"/>
      <c r="P748" s="66"/>
      <c r="Q748" s="66"/>
      <c r="R748" s="66"/>
      <c r="S748" s="66"/>
      <c r="T748" s="66"/>
      <c r="U748" s="66"/>
      <c r="V748" s="66"/>
      <c r="W748" s="66"/>
      <c r="X748" s="66"/>
      <c r="Y748" s="66"/>
      <c r="Z748" s="66"/>
    </row>
    <row r="749">
      <c r="A749" s="65"/>
      <c r="B749" s="65"/>
      <c r="C749" s="65"/>
      <c r="D749" s="65"/>
      <c r="E749" s="65"/>
      <c r="F749" s="65"/>
      <c r="G749" s="65"/>
      <c r="H749" s="65"/>
      <c r="I749" s="65"/>
      <c r="J749" s="66"/>
      <c r="M749" s="30"/>
      <c r="N749" s="30"/>
      <c r="O749" s="66"/>
      <c r="P749" s="66"/>
      <c r="Q749" s="66"/>
      <c r="R749" s="66"/>
      <c r="S749" s="66"/>
      <c r="T749" s="66"/>
      <c r="U749" s="66"/>
      <c r="V749" s="66"/>
      <c r="W749" s="66"/>
      <c r="X749" s="66"/>
      <c r="Y749" s="66"/>
      <c r="Z749" s="66"/>
    </row>
    <row r="750">
      <c r="A750" s="65"/>
      <c r="B750" s="65"/>
      <c r="C750" s="65"/>
      <c r="D750" s="65"/>
      <c r="E750" s="65"/>
      <c r="F750" s="65"/>
      <c r="G750" s="65"/>
      <c r="H750" s="65"/>
      <c r="I750" s="65"/>
      <c r="J750" s="66"/>
      <c r="M750" s="30"/>
      <c r="N750" s="30"/>
      <c r="O750" s="66"/>
      <c r="P750" s="66"/>
      <c r="Q750" s="66"/>
      <c r="R750" s="66"/>
      <c r="S750" s="66"/>
      <c r="T750" s="66"/>
      <c r="U750" s="66"/>
      <c r="V750" s="66"/>
      <c r="W750" s="66"/>
      <c r="X750" s="66"/>
      <c r="Y750" s="66"/>
      <c r="Z750" s="66"/>
    </row>
    <row r="751">
      <c r="A751" s="65"/>
      <c r="B751" s="65"/>
      <c r="C751" s="65"/>
      <c r="D751" s="65"/>
      <c r="E751" s="65"/>
      <c r="F751" s="65"/>
      <c r="G751" s="65"/>
      <c r="H751" s="65"/>
      <c r="I751" s="65"/>
      <c r="J751" s="66"/>
      <c r="M751" s="30"/>
      <c r="N751" s="30"/>
      <c r="O751" s="66"/>
      <c r="P751" s="66"/>
      <c r="Q751" s="66"/>
      <c r="R751" s="66"/>
      <c r="S751" s="66"/>
      <c r="T751" s="66"/>
      <c r="U751" s="66"/>
      <c r="V751" s="66"/>
      <c r="W751" s="66"/>
      <c r="X751" s="66"/>
      <c r="Y751" s="66"/>
      <c r="Z751" s="66"/>
    </row>
    <row r="752">
      <c r="A752" s="65"/>
      <c r="B752" s="65"/>
      <c r="C752" s="65"/>
      <c r="D752" s="65"/>
      <c r="E752" s="65"/>
      <c r="F752" s="65"/>
      <c r="G752" s="65"/>
      <c r="H752" s="65"/>
      <c r="I752" s="65"/>
      <c r="J752" s="66"/>
      <c r="M752" s="30"/>
      <c r="N752" s="30"/>
      <c r="O752" s="66"/>
      <c r="P752" s="66"/>
      <c r="Q752" s="66"/>
      <c r="R752" s="66"/>
      <c r="S752" s="66"/>
      <c r="T752" s="66"/>
      <c r="U752" s="66"/>
      <c r="V752" s="66"/>
      <c r="W752" s="66"/>
      <c r="X752" s="66"/>
      <c r="Y752" s="66"/>
      <c r="Z752" s="66"/>
    </row>
    <row r="753">
      <c r="A753" s="65"/>
      <c r="B753" s="65"/>
      <c r="C753" s="65"/>
      <c r="D753" s="65"/>
      <c r="E753" s="65"/>
      <c r="F753" s="65"/>
      <c r="G753" s="65"/>
      <c r="H753" s="65"/>
      <c r="I753" s="65"/>
      <c r="J753" s="66"/>
      <c r="M753" s="30"/>
      <c r="N753" s="30"/>
      <c r="O753" s="66"/>
      <c r="P753" s="66"/>
      <c r="Q753" s="66"/>
      <c r="R753" s="66"/>
      <c r="S753" s="66"/>
      <c r="T753" s="66"/>
      <c r="U753" s="66"/>
      <c r="V753" s="66"/>
      <c r="W753" s="66"/>
      <c r="X753" s="66"/>
      <c r="Y753" s="66"/>
      <c r="Z753" s="66"/>
    </row>
    <row r="754">
      <c r="A754" s="65"/>
      <c r="B754" s="65"/>
      <c r="C754" s="65"/>
      <c r="D754" s="65"/>
      <c r="E754" s="65"/>
      <c r="F754" s="65"/>
      <c r="G754" s="65"/>
      <c r="H754" s="65"/>
      <c r="I754" s="65"/>
      <c r="J754" s="66"/>
      <c r="M754" s="30"/>
      <c r="N754" s="30"/>
      <c r="O754" s="66"/>
      <c r="P754" s="66"/>
      <c r="Q754" s="66"/>
      <c r="R754" s="66"/>
      <c r="S754" s="66"/>
      <c r="T754" s="66"/>
      <c r="U754" s="66"/>
      <c r="V754" s="66"/>
      <c r="W754" s="66"/>
      <c r="X754" s="66"/>
      <c r="Y754" s="66"/>
      <c r="Z754" s="66"/>
    </row>
    <row r="755">
      <c r="A755" s="65"/>
      <c r="B755" s="65"/>
      <c r="C755" s="65"/>
      <c r="D755" s="65"/>
      <c r="E755" s="65"/>
      <c r="F755" s="65"/>
      <c r="G755" s="65"/>
      <c r="H755" s="65"/>
      <c r="I755" s="65"/>
      <c r="J755" s="66"/>
      <c r="M755" s="30"/>
      <c r="N755" s="30"/>
      <c r="O755" s="66"/>
      <c r="P755" s="66"/>
      <c r="Q755" s="66"/>
      <c r="R755" s="66"/>
      <c r="S755" s="66"/>
      <c r="T755" s="66"/>
      <c r="U755" s="66"/>
      <c r="V755" s="66"/>
      <c r="W755" s="66"/>
      <c r="X755" s="66"/>
      <c r="Y755" s="66"/>
      <c r="Z755" s="66"/>
    </row>
    <row r="756">
      <c r="A756" s="65"/>
      <c r="B756" s="65"/>
      <c r="C756" s="65"/>
      <c r="D756" s="65"/>
      <c r="E756" s="65"/>
      <c r="F756" s="65"/>
      <c r="G756" s="65"/>
      <c r="H756" s="65"/>
      <c r="I756" s="65"/>
      <c r="J756" s="66"/>
      <c r="M756" s="30"/>
      <c r="N756" s="30"/>
      <c r="O756" s="66"/>
      <c r="P756" s="66"/>
      <c r="Q756" s="66"/>
      <c r="R756" s="66"/>
      <c r="S756" s="66"/>
      <c r="T756" s="66"/>
      <c r="U756" s="66"/>
      <c r="V756" s="66"/>
      <c r="W756" s="66"/>
      <c r="X756" s="66"/>
      <c r="Y756" s="66"/>
      <c r="Z756" s="66"/>
    </row>
    <row r="757">
      <c r="A757" s="65"/>
      <c r="B757" s="65"/>
      <c r="C757" s="65"/>
      <c r="D757" s="65"/>
      <c r="E757" s="65"/>
      <c r="F757" s="65"/>
      <c r="G757" s="65"/>
      <c r="H757" s="65"/>
      <c r="I757" s="65"/>
      <c r="J757" s="66"/>
      <c r="M757" s="30"/>
      <c r="N757" s="30"/>
      <c r="O757" s="66"/>
      <c r="P757" s="66"/>
      <c r="Q757" s="66"/>
      <c r="R757" s="66"/>
      <c r="S757" s="66"/>
      <c r="T757" s="66"/>
      <c r="U757" s="66"/>
      <c r="V757" s="66"/>
      <c r="W757" s="66"/>
      <c r="X757" s="66"/>
      <c r="Y757" s="66"/>
      <c r="Z757" s="66"/>
    </row>
    <row r="758">
      <c r="A758" s="65"/>
      <c r="B758" s="65"/>
      <c r="C758" s="65"/>
      <c r="D758" s="65"/>
      <c r="E758" s="65"/>
      <c r="F758" s="65"/>
      <c r="G758" s="65"/>
      <c r="H758" s="65"/>
      <c r="I758" s="65"/>
      <c r="J758" s="66"/>
      <c r="M758" s="30"/>
      <c r="N758" s="30"/>
      <c r="O758" s="66"/>
      <c r="P758" s="66"/>
      <c r="Q758" s="66"/>
      <c r="R758" s="66"/>
      <c r="S758" s="66"/>
      <c r="T758" s="66"/>
      <c r="U758" s="66"/>
      <c r="V758" s="66"/>
      <c r="W758" s="66"/>
      <c r="X758" s="66"/>
      <c r="Y758" s="66"/>
      <c r="Z758" s="66"/>
    </row>
    <row r="759">
      <c r="A759" s="65"/>
      <c r="B759" s="65"/>
      <c r="C759" s="65"/>
      <c r="D759" s="65"/>
      <c r="E759" s="65"/>
      <c r="F759" s="65"/>
      <c r="G759" s="65"/>
      <c r="H759" s="65"/>
      <c r="I759" s="65"/>
      <c r="J759" s="66"/>
      <c r="M759" s="30"/>
      <c r="N759" s="30"/>
      <c r="O759" s="66"/>
      <c r="P759" s="66"/>
      <c r="Q759" s="66"/>
      <c r="R759" s="66"/>
      <c r="S759" s="66"/>
      <c r="T759" s="66"/>
      <c r="U759" s="66"/>
      <c r="V759" s="66"/>
      <c r="W759" s="66"/>
      <c r="X759" s="66"/>
      <c r="Y759" s="66"/>
      <c r="Z759" s="66"/>
    </row>
    <row r="760">
      <c r="A760" s="65"/>
      <c r="B760" s="65"/>
      <c r="C760" s="65"/>
      <c r="D760" s="65"/>
      <c r="E760" s="65"/>
      <c r="F760" s="65"/>
      <c r="G760" s="65"/>
      <c r="H760" s="65"/>
      <c r="I760" s="65"/>
      <c r="J760" s="66"/>
      <c r="M760" s="30"/>
      <c r="N760" s="30"/>
      <c r="O760" s="66"/>
      <c r="P760" s="66"/>
      <c r="Q760" s="66"/>
      <c r="R760" s="66"/>
      <c r="S760" s="66"/>
      <c r="T760" s="66"/>
      <c r="U760" s="66"/>
      <c r="V760" s="66"/>
      <c r="W760" s="66"/>
      <c r="X760" s="66"/>
      <c r="Y760" s="66"/>
      <c r="Z760" s="66"/>
    </row>
    <row r="761">
      <c r="A761" s="65"/>
      <c r="B761" s="65"/>
      <c r="C761" s="65"/>
      <c r="D761" s="65"/>
      <c r="E761" s="65"/>
      <c r="F761" s="65"/>
      <c r="G761" s="65"/>
      <c r="H761" s="65"/>
      <c r="I761" s="65"/>
      <c r="J761" s="66"/>
      <c r="M761" s="30"/>
      <c r="N761" s="30"/>
      <c r="O761" s="66"/>
      <c r="P761" s="66"/>
      <c r="Q761" s="66"/>
      <c r="R761" s="66"/>
      <c r="S761" s="66"/>
      <c r="T761" s="66"/>
      <c r="U761" s="66"/>
      <c r="V761" s="66"/>
      <c r="W761" s="66"/>
      <c r="X761" s="66"/>
      <c r="Y761" s="66"/>
      <c r="Z761" s="66"/>
    </row>
    <row r="762">
      <c r="A762" s="65"/>
      <c r="B762" s="65"/>
      <c r="C762" s="65"/>
      <c r="D762" s="65"/>
      <c r="E762" s="65"/>
      <c r="F762" s="65"/>
      <c r="G762" s="65"/>
      <c r="H762" s="65"/>
      <c r="I762" s="65"/>
      <c r="J762" s="66"/>
      <c r="M762" s="30"/>
      <c r="N762" s="30"/>
      <c r="O762" s="66"/>
      <c r="P762" s="66"/>
      <c r="Q762" s="66"/>
      <c r="R762" s="66"/>
      <c r="S762" s="66"/>
      <c r="T762" s="66"/>
      <c r="U762" s="66"/>
      <c r="V762" s="66"/>
      <c r="W762" s="66"/>
      <c r="X762" s="66"/>
      <c r="Y762" s="66"/>
      <c r="Z762" s="66"/>
    </row>
    <row r="763">
      <c r="A763" s="65"/>
      <c r="B763" s="65"/>
      <c r="C763" s="65"/>
      <c r="D763" s="65"/>
      <c r="E763" s="65"/>
      <c r="F763" s="65"/>
      <c r="G763" s="65"/>
      <c r="H763" s="65"/>
      <c r="I763" s="65"/>
      <c r="J763" s="66"/>
      <c r="M763" s="30"/>
      <c r="N763" s="30"/>
      <c r="O763" s="66"/>
      <c r="P763" s="66"/>
      <c r="Q763" s="66"/>
      <c r="R763" s="66"/>
      <c r="S763" s="66"/>
      <c r="T763" s="66"/>
      <c r="U763" s="66"/>
      <c r="V763" s="66"/>
      <c r="W763" s="66"/>
      <c r="X763" s="66"/>
      <c r="Y763" s="66"/>
      <c r="Z763" s="66"/>
    </row>
    <row r="764">
      <c r="A764" s="65"/>
      <c r="B764" s="65"/>
      <c r="C764" s="65"/>
      <c r="D764" s="65"/>
      <c r="E764" s="65"/>
      <c r="F764" s="65"/>
      <c r="G764" s="65"/>
      <c r="H764" s="65"/>
      <c r="I764" s="65"/>
      <c r="J764" s="66"/>
      <c r="M764" s="30"/>
      <c r="N764" s="30"/>
      <c r="O764" s="66"/>
      <c r="P764" s="66"/>
      <c r="Q764" s="66"/>
      <c r="R764" s="66"/>
      <c r="S764" s="66"/>
      <c r="T764" s="66"/>
      <c r="U764" s="66"/>
      <c r="V764" s="66"/>
      <c r="W764" s="66"/>
      <c r="X764" s="66"/>
      <c r="Y764" s="66"/>
      <c r="Z764" s="66"/>
    </row>
    <row r="765">
      <c r="A765" s="65"/>
      <c r="B765" s="65"/>
      <c r="C765" s="65"/>
      <c r="D765" s="65"/>
      <c r="E765" s="65"/>
      <c r="F765" s="65"/>
      <c r="G765" s="65"/>
      <c r="H765" s="65"/>
      <c r="I765" s="65"/>
      <c r="J765" s="66"/>
      <c r="M765" s="30"/>
      <c r="N765" s="30"/>
      <c r="O765" s="66"/>
      <c r="P765" s="66"/>
      <c r="Q765" s="66"/>
      <c r="R765" s="66"/>
      <c r="S765" s="66"/>
      <c r="T765" s="66"/>
      <c r="U765" s="66"/>
      <c r="V765" s="66"/>
      <c r="W765" s="66"/>
      <c r="X765" s="66"/>
      <c r="Y765" s="66"/>
      <c r="Z765" s="66"/>
    </row>
    <row r="766">
      <c r="A766" s="65"/>
      <c r="B766" s="65"/>
      <c r="C766" s="65"/>
      <c r="D766" s="65"/>
      <c r="E766" s="65"/>
      <c r="F766" s="65"/>
      <c r="G766" s="65"/>
      <c r="H766" s="65"/>
      <c r="I766" s="65"/>
      <c r="J766" s="66"/>
      <c r="M766" s="30"/>
      <c r="N766" s="30"/>
      <c r="O766" s="66"/>
      <c r="P766" s="66"/>
      <c r="Q766" s="66"/>
      <c r="R766" s="66"/>
      <c r="S766" s="66"/>
      <c r="T766" s="66"/>
      <c r="U766" s="66"/>
      <c r="V766" s="66"/>
      <c r="W766" s="66"/>
      <c r="X766" s="66"/>
      <c r="Y766" s="66"/>
      <c r="Z766" s="66"/>
    </row>
    <row r="767">
      <c r="A767" s="65"/>
      <c r="B767" s="65"/>
      <c r="C767" s="65"/>
      <c r="D767" s="65"/>
      <c r="E767" s="65"/>
      <c r="F767" s="65"/>
      <c r="G767" s="65"/>
      <c r="H767" s="65"/>
      <c r="I767" s="65"/>
      <c r="J767" s="66"/>
      <c r="M767" s="30"/>
      <c r="N767" s="30"/>
      <c r="O767" s="66"/>
      <c r="P767" s="66"/>
      <c r="Q767" s="66"/>
      <c r="R767" s="66"/>
      <c r="S767" s="66"/>
      <c r="T767" s="66"/>
      <c r="U767" s="66"/>
      <c r="V767" s="66"/>
      <c r="W767" s="66"/>
      <c r="X767" s="66"/>
      <c r="Y767" s="66"/>
      <c r="Z767" s="66"/>
    </row>
    <row r="768">
      <c r="A768" s="65"/>
      <c r="B768" s="65"/>
      <c r="C768" s="65"/>
      <c r="D768" s="65"/>
      <c r="E768" s="65"/>
      <c r="F768" s="65"/>
      <c r="G768" s="65"/>
      <c r="H768" s="65"/>
      <c r="I768" s="65"/>
      <c r="J768" s="66"/>
      <c r="M768" s="30"/>
      <c r="N768" s="30"/>
      <c r="O768" s="66"/>
      <c r="P768" s="66"/>
      <c r="Q768" s="66"/>
      <c r="R768" s="66"/>
      <c r="S768" s="66"/>
      <c r="T768" s="66"/>
      <c r="U768" s="66"/>
      <c r="V768" s="66"/>
      <c r="W768" s="66"/>
      <c r="X768" s="66"/>
      <c r="Y768" s="66"/>
      <c r="Z768" s="66"/>
    </row>
    <row r="769">
      <c r="A769" s="65"/>
      <c r="B769" s="65"/>
      <c r="C769" s="65"/>
      <c r="D769" s="65"/>
      <c r="E769" s="65"/>
      <c r="F769" s="65"/>
      <c r="G769" s="65"/>
      <c r="H769" s="65"/>
      <c r="I769" s="65"/>
      <c r="J769" s="66"/>
      <c r="M769" s="30"/>
      <c r="N769" s="30"/>
      <c r="O769" s="66"/>
      <c r="P769" s="66"/>
      <c r="Q769" s="66"/>
      <c r="R769" s="66"/>
      <c r="S769" s="66"/>
      <c r="T769" s="66"/>
      <c r="U769" s="66"/>
      <c r="V769" s="66"/>
      <c r="W769" s="66"/>
      <c r="X769" s="66"/>
      <c r="Y769" s="66"/>
      <c r="Z769" s="66"/>
    </row>
    <row r="770">
      <c r="A770" s="65"/>
      <c r="B770" s="65"/>
      <c r="C770" s="65"/>
      <c r="D770" s="65"/>
      <c r="E770" s="65"/>
      <c r="F770" s="65"/>
      <c r="G770" s="65"/>
      <c r="H770" s="65"/>
      <c r="I770" s="65"/>
      <c r="J770" s="66"/>
      <c r="M770" s="30"/>
      <c r="N770" s="30"/>
      <c r="O770" s="66"/>
      <c r="P770" s="66"/>
      <c r="Q770" s="66"/>
      <c r="R770" s="66"/>
      <c r="S770" s="66"/>
      <c r="T770" s="66"/>
      <c r="U770" s="66"/>
      <c r="V770" s="66"/>
      <c r="W770" s="66"/>
      <c r="X770" s="66"/>
      <c r="Y770" s="66"/>
      <c r="Z770" s="66"/>
    </row>
    <row r="771">
      <c r="A771" s="65"/>
      <c r="B771" s="65"/>
      <c r="C771" s="65"/>
      <c r="D771" s="65"/>
      <c r="E771" s="65"/>
      <c r="F771" s="65"/>
      <c r="G771" s="65"/>
      <c r="H771" s="65"/>
      <c r="I771" s="65"/>
      <c r="J771" s="66"/>
      <c r="M771" s="30"/>
      <c r="N771" s="30"/>
      <c r="O771" s="66"/>
      <c r="P771" s="66"/>
      <c r="Q771" s="66"/>
      <c r="R771" s="66"/>
      <c r="S771" s="66"/>
      <c r="T771" s="66"/>
      <c r="U771" s="66"/>
      <c r="V771" s="66"/>
      <c r="W771" s="66"/>
      <c r="X771" s="66"/>
      <c r="Y771" s="66"/>
      <c r="Z771" s="66"/>
    </row>
    <row r="772">
      <c r="A772" s="65"/>
      <c r="B772" s="65"/>
      <c r="C772" s="65"/>
      <c r="D772" s="65"/>
      <c r="E772" s="65"/>
      <c r="F772" s="65"/>
      <c r="G772" s="65"/>
      <c r="H772" s="65"/>
      <c r="I772" s="65"/>
      <c r="J772" s="66"/>
      <c r="M772" s="30"/>
      <c r="N772" s="30"/>
      <c r="O772" s="66"/>
      <c r="P772" s="66"/>
      <c r="Q772" s="66"/>
      <c r="R772" s="66"/>
      <c r="S772" s="66"/>
      <c r="T772" s="66"/>
      <c r="U772" s="66"/>
      <c r="V772" s="66"/>
      <c r="W772" s="66"/>
      <c r="X772" s="66"/>
      <c r="Y772" s="66"/>
      <c r="Z772" s="66"/>
    </row>
    <row r="773">
      <c r="A773" s="65"/>
      <c r="B773" s="65"/>
      <c r="C773" s="65"/>
      <c r="D773" s="65"/>
      <c r="E773" s="65"/>
      <c r="F773" s="65"/>
      <c r="G773" s="65"/>
      <c r="H773" s="65"/>
      <c r="I773" s="65"/>
      <c r="J773" s="66"/>
      <c r="M773" s="30"/>
      <c r="N773" s="30"/>
      <c r="O773" s="66"/>
      <c r="P773" s="66"/>
      <c r="Q773" s="66"/>
      <c r="R773" s="66"/>
      <c r="S773" s="66"/>
      <c r="T773" s="66"/>
      <c r="U773" s="66"/>
      <c r="V773" s="66"/>
      <c r="W773" s="66"/>
      <c r="X773" s="66"/>
      <c r="Y773" s="66"/>
      <c r="Z773" s="66"/>
    </row>
    <row r="774">
      <c r="A774" s="65"/>
      <c r="B774" s="65"/>
      <c r="C774" s="65"/>
      <c r="D774" s="65"/>
      <c r="E774" s="65"/>
      <c r="F774" s="65"/>
      <c r="G774" s="65"/>
      <c r="H774" s="65"/>
      <c r="I774" s="65"/>
      <c r="J774" s="66"/>
      <c r="M774" s="30"/>
      <c r="N774" s="30"/>
      <c r="O774" s="66"/>
      <c r="P774" s="66"/>
      <c r="Q774" s="66"/>
      <c r="R774" s="66"/>
      <c r="S774" s="66"/>
      <c r="T774" s="66"/>
      <c r="U774" s="66"/>
      <c r="V774" s="66"/>
      <c r="W774" s="66"/>
      <c r="X774" s="66"/>
      <c r="Y774" s="66"/>
      <c r="Z774" s="66"/>
    </row>
    <row r="775">
      <c r="A775" s="65"/>
      <c r="B775" s="65"/>
      <c r="C775" s="65"/>
      <c r="D775" s="65"/>
      <c r="E775" s="65"/>
      <c r="F775" s="65"/>
      <c r="G775" s="65"/>
      <c r="H775" s="65"/>
      <c r="I775" s="65"/>
      <c r="J775" s="66"/>
      <c r="M775" s="30"/>
      <c r="N775" s="30"/>
      <c r="O775" s="66"/>
      <c r="P775" s="66"/>
      <c r="Q775" s="66"/>
      <c r="R775" s="66"/>
      <c r="S775" s="66"/>
      <c r="T775" s="66"/>
      <c r="U775" s="66"/>
      <c r="V775" s="66"/>
      <c r="W775" s="66"/>
      <c r="X775" s="66"/>
      <c r="Y775" s="66"/>
      <c r="Z775" s="66"/>
    </row>
    <row r="776">
      <c r="A776" s="65"/>
      <c r="B776" s="65"/>
      <c r="C776" s="65"/>
      <c r="D776" s="65"/>
      <c r="E776" s="65"/>
      <c r="F776" s="65"/>
      <c r="G776" s="65"/>
      <c r="H776" s="65"/>
      <c r="I776" s="65"/>
      <c r="J776" s="66"/>
      <c r="M776" s="30"/>
      <c r="N776" s="30"/>
      <c r="O776" s="66"/>
      <c r="P776" s="66"/>
      <c r="Q776" s="66"/>
      <c r="R776" s="66"/>
      <c r="S776" s="66"/>
      <c r="T776" s="66"/>
      <c r="U776" s="66"/>
      <c r="V776" s="66"/>
      <c r="W776" s="66"/>
      <c r="X776" s="66"/>
      <c r="Y776" s="66"/>
      <c r="Z776" s="66"/>
    </row>
    <row r="777">
      <c r="A777" s="65"/>
      <c r="B777" s="65"/>
      <c r="C777" s="65"/>
      <c r="D777" s="65"/>
      <c r="E777" s="65"/>
      <c r="F777" s="65"/>
      <c r="G777" s="65"/>
      <c r="H777" s="65"/>
      <c r="I777" s="65"/>
      <c r="J777" s="66"/>
      <c r="M777" s="30"/>
      <c r="N777" s="30"/>
      <c r="O777" s="66"/>
      <c r="P777" s="66"/>
      <c r="Q777" s="66"/>
      <c r="R777" s="66"/>
      <c r="S777" s="66"/>
      <c r="T777" s="66"/>
      <c r="U777" s="66"/>
      <c r="V777" s="66"/>
      <c r="W777" s="66"/>
      <c r="X777" s="66"/>
      <c r="Y777" s="66"/>
      <c r="Z777" s="66"/>
    </row>
    <row r="778">
      <c r="A778" s="65"/>
      <c r="B778" s="65"/>
      <c r="C778" s="65"/>
      <c r="D778" s="65"/>
      <c r="E778" s="65"/>
      <c r="F778" s="65"/>
      <c r="G778" s="65"/>
      <c r="H778" s="65"/>
      <c r="I778" s="65"/>
      <c r="J778" s="66"/>
      <c r="M778" s="30"/>
      <c r="N778" s="30"/>
      <c r="O778" s="66"/>
      <c r="P778" s="66"/>
      <c r="Q778" s="66"/>
      <c r="R778" s="66"/>
      <c r="S778" s="66"/>
      <c r="T778" s="66"/>
      <c r="U778" s="66"/>
      <c r="V778" s="66"/>
      <c r="W778" s="66"/>
      <c r="X778" s="66"/>
      <c r="Y778" s="66"/>
      <c r="Z778" s="66"/>
    </row>
    <row r="779">
      <c r="A779" s="65"/>
      <c r="B779" s="65"/>
      <c r="C779" s="65"/>
      <c r="D779" s="65"/>
      <c r="E779" s="65"/>
      <c r="F779" s="65"/>
      <c r="G779" s="65"/>
      <c r="H779" s="65"/>
      <c r="I779" s="65"/>
      <c r="J779" s="66"/>
      <c r="M779" s="30"/>
      <c r="N779" s="30"/>
      <c r="O779" s="66"/>
      <c r="P779" s="66"/>
      <c r="Q779" s="66"/>
      <c r="R779" s="66"/>
      <c r="S779" s="66"/>
      <c r="T779" s="66"/>
      <c r="U779" s="66"/>
      <c r="V779" s="66"/>
      <c r="W779" s="66"/>
      <c r="X779" s="66"/>
      <c r="Y779" s="66"/>
      <c r="Z779" s="66"/>
    </row>
    <row r="780">
      <c r="A780" s="65"/>
      <c r="B780" s="65"/>
      <c r="C780" s="65"/>
      <c r="D780" s="65"/>
      <c r="E780" s="65"/>
      <c r="F780" s="65"/>
      <c r="G780" s="65"/>
      <c r="H780" s="65"/>
      <c r="I780" s="65"/>
      <c r="J780" s="66"/>
      <c r="M780" s="30"/>
      <c r="N780" s="30"/>
      <c r="O780" s="66"/>
      <c r="P780" s="66"/>
      <c r="Q780" s="66"/>
      <c r="R780" s="66"/>
      <c r="S780" s="66"/>
      <c r="T780" s="66"/>
      <c r="U780" s="66"/>
      <c r="V780" s="66"/>
      <c r="W780" s="66"/>
      <c r="X780" s="66"/>
      <c r="Y780" s="66"/>
      <c r="Z780" s="66"/>
    </row>
    <row r="781">
      <c r="A781" s="65"/>
      <c r="B781" s="65"/>
      <c r="C781" s="65"/>
      <c r="D781" s="65"/>
      <c r="E781" s="65"/>
      <c r="F781" s="65"/>
      <c r="G781" s="65"/>
      <c r="H781" s="65"/>
      <c r="I781" s="65"/>
      <c r="J781" s="66"/>
      <c r="M781" s="30"/>
      <c r="N781" s="30"/>
      <c r="O781" s="66"/>
      <c r="P781" s="66"/>
      <c r="Q781" s="66"/>
      <c r="R781" s="66"/>
      <c r="S781" s="66"/>
      <c r="T781" s="66"/>
      <c r="U781" s="66"/>
      <c r="V781" s="66"/>
      <c r="W781" s="66"/>
      <c r="X781" s="66"/>
      <c r="Y781" s="66"/>
      <c r="Z781" s="66"/>
    </row>
    <row r="782">
      <c r="A782" s="65"/>
      <c r="B782" s="65"/>
      <c r="C782" s="65"/>
      <c r="D782" s="65"/>
      <c r="E782" s="65"/>
      <c r="F782" s="65"/>
      <c r="G782" s="65"/>
      <c r="H782" s="65"/>
      <c r="I782" s="65"/>
      <c r="J782" s="66"/>
      <c r="M782" s="30"/>
      <c r="N782" s="30"/>
      <c r="O782" s="66"/>
      <c r="P782" s="66"/>
      <c r="Q782" s="66"/>
      <c r="R782" s="66"/>
      <c r="S782" s="66"/>
      <c r="T782" s="66"/>
      <c r="U782" s="66"/>
      <c r="V782" s="66"/>
      <c r="W782" s="66"/>
      <c r="X782" s="66"/>
      <c r="Y782" s="66"/>
      <c r="Z782" s="66"/>
    </row>
    <row r="783">
      <c r="A783" s="65"/>
      <c r="B783" s="65"/>
      <c r="C783" s="65"/>
      <c r="D783" s="65"/>
      <c r="E783" s="65"/>
      <c r="F783" s="65"/>
      <c r="G783" s="65"/>
      <c r="H783" s="65"/>
      <c r="I783" s="65"/>
      <c r="J783" s="66"/>
      <c r="M783" s="30"/>
      <c r="N783" s="30"/>
      <c r="O783" s="66"/>
      <c r="P783" s="66"/>
      <c r="Q783" s="66"/>
      <c r="R783" s="66"/>
      <c r="S783" s="66"/>
      <c r="T783" s="66"/>
      <c r="U783" s="66"/>
      <c r="V783" s="66"/>
      <c r="W783" s="66"/>
      <c r="X783" s="66"/>
      <c r="Y783" s="66"/>
      <c r="Z783" s="66"/>
    </row>
    <row r="784">
      <c r="A784" s="65"/>
      <c r="B784" s="65"/>
      <c r="C784" s="65"/>
      <c r="D784" s="65"/>
      <c r="E784" s="65"/>
      <c r="F784" s="65"/>
      <c r="G784" s="65"/>
      <c r="H784" s="65"/>
      <c r="I784" s="65"/>
      <c r="J784" s="66"/>
      <c r="M784" s="30"/>
      <c r="N784" s="30"/>
      <c r="O784" s="66"/>
      <c r="P784" s="66"/>
      <c r="Q784" s="66"/>
      <c r="R784" s="66"/>
      <c r="S784" s="66"/>
      <c r="T784" s="66"/>
      <c r="U784" s="66"/>
      <c r="V784" s="66"/>
      <c r="W784" s="66"/>
      <c r="X784" s="66"/>
      <c r="Y784" s="66"/>
      <c r="Z784" s="66"/>
    </row>
    <row r="785">
      <c r="A785" s="65"/>
      <c r="B785" s="65"/>
      <c r="C785" s="65"/>
      <c r="D785" s="65"/>
      <c r="E785" s="65"/>
      <c r="F785" s="65"/>
      <c r="G785" s="65"/>
      <c r="H785" s="65"/>
      <c r="I785" s="65"/>
      <c r="J785" s="66"/>
      <c r="M785" s="30"/>
      <c r="N785" s="30"/>
      <c r="O785" s="66"/>
      <c r="P785" s="66"/>
      <c r="Q785" s="66"/>
      <c r="R785" s="66"/>
      <c r="S785" s="66"/>
      <c r="T785" s="66"/>
      <c r="U785" s="66"/>
      <c r="V785" s="66"/>
      <c r="W785" s="66"/>
      <c r="X785" s="66"/>
      <c r="Y785" s="66"/>
      <c r="Z785" s="66"/>
    </row>
    <row r="786">
      <c r="A786" s="65"/>
      <c r="B786" s="65"/>
      <c r="C786" s="65"/>
      <c r="D786" s="65"/>
      <c r="E786" s="65"/>
      <c r="F786" s="65"/>
      <c r="G786" s="65"/>
      <c r="H786" s="65"/>
      <c r="I786" s="65"/>
      <c r="J786" s="66"/>
      <c r="M786" s="30"/>
      <c r="N786" s="30"/>
      <c r="O786" s="66"/>
      <c r="P786" s="66"/>
      <c r="Q786" s="66"/>
      <c r="R786" s="66"/>
      <c r="S786" s="66"/>
      <c r="T786" s="66"/>
      <c r="U786" s="66"/>
      <c r="V786" s="66"/>
      <c r="W786" s="66"/>
      <c r="X786" s="66"/>
      <c r="Y786" s="66"/>
      <c r="Z786" s="66"/>
    </row>
    <row r="787">
      <c r="A787" s="65"/>
      <c r="B787" s="65"/>
      <c r="C787" s="65"/>
      <c r="D787" s="65"/>
      <c r="E787" s="65"/>
      <c r="F787" s="65"/>
      <c r="G787" s="65"/>
      <c r="H787" s="65"/>
      <c r="I787" s="65"/>
      <c r="J787" s="66"/>
      <c r="M787" s="30"/>
      <c r="N787" s="30"/>
      <c r="O787" s="66"/>
      <c r="P787" s="66"/>
      <c r="Q787" s="66"/>
      <c r="R787" s="66"/>
      <c r="S787" s="66"/>
      <c r="T787" s="66"/>
      <c r="U787" s="66"/>
      <c r="V787" s="66"/>
      <c r="W787" s="66"/>
      <c r="X787" s="66"/>
      <c r="Y787" s="66"/>
      <c r="Z787" s="66"/>
    </row>
    <row r="788">
      <c r="A788" s="65"/>
      <c r="B788" s="65"/>
      <c r="C788" s="65"/>
      <c r="D788" s="65"/>
      <c r="E788" s="65"/>
      <c r="F788" s="65"/>
      <c r="G788" s="65"/>
      <c r="H788" s="65"/>
      <c r="I788" s="65"/>
      <c r="J788" s="66"/>
      <c r="M788" s="30"/>
      <c r="N788" s="30"/>
      <c r="O788" s="66"/>
      <c r="P788" s="66"/>
      <c r="Q788" s="66"/>
      <c r="R788" s="66"/>
      <c r="S788" s="66"/>
      <c r="T788" s="66"/>
      <c r="U788" s="66"/>
      <c r="V788" s="66"/>
      <c r="W788" s="66"/>
      <c r="X788" s="66"/>
      <c r="Y788" s="66"/>
      <c r="Z788" s="66"/>
    </row>
    <row r="789">
      <c r="A789" s="65"/>
      <c r="B789" s="65"/>
      <c r="C789" s="65"/>
      <c r="D789" s="65"/>
      <c r="E789" s="65"/>
      <c r="F789" s="65"/>
      <c r="G789" s="65"/>
      <c r="H789" s="65"/>
      <c r="I789" s="65"/>
      <c r="J789" s="66"/>
      <c r="M789" s="30"/>
      <c r="N789" s="30"/>
      <c r="O789" s="66"/>
      <c r="P789" s="66"/>
      <c r="Q789" s="66"/>
      <c r="R789" s="66"/>
      <c r="S789" s="66"/>
      <c r="T789" s="66"/>
      <c r="U789" s="66"/>
      <c r="V789" s="66"/>
      <c r="W789" s="66"/>
      <c r="X789" s="66"/>
      <c r="Y789" s="66"/>
      <c r="Z789" s="66"/>
    </row>
    <row r="790">
      <c r="A790" s="65"/>
      <c r="B790" s="65"/>
      <c r="C790" s="65"/>
      <c r="D790" s="65"/>
      <c r="E790" s="65"/>
      <c r="F790" s="65"/>
      <c r="G790" s="65"/>
      <c r="H790" s="65"/>
      <c r="I790" s="65"/>
      <c r="J790" s="66"/>
      <c r="M790" s="30"/>
      <c r="N790" s="30"/>
      <c r="O790" s="66"/>
      <c r="P790" s="66"/>
      <c r="Q790" s="66"/>
      <c r="R790" s="66"/>
      <c r="S790" s="66"/>
      <c r="T790" s="66"/>
      <c r="U790" s="66"/>
      <c r="V790" s="66"/>
      <c r="W790" s="66"/>
      <c r="X790" s="66"/>
      <c r="Y790" s="66"/>
      <c r="Z790" s="66"/>
    </row>
    <row r="791">
      <c r="A791" s="65"/>
      <c r="B791" s="65"/>
      <c r="C791" s="65"/>
      <c r="D791" s="65"/>
      <c r="E791" s="65"/>
      <c r="F791" s="65"/>
      <c r="G791" s="65"/>
      <c r="H791" s="65"/>
      <c r="I791" s="65"/>
      <c r="J791" s="66"/>
      <c r="M791" s="30"/>
      <c r="N791" s="30"/>
      <c r="O791" s="66"/>
      <c r="P791" s="66"/>
      <c r="Q791" s="66"/>
      <c r="R791" s="66"/>
      <c r="S791" s="66"/>
      <c r="T791" s="66"/>
      <c r="U791" s="66"/>
      <c r="V791" s="66"/>
      <c r="W791" s="66"/>
      <c r="X791" s="66"/>
      <c r="Y791" s="66"/>
      <c r="Z791" s="66"/>
    </row>
    <row r="792">
      <c r="A792" s="65"/>
      <c r="B792" s="65"/>
      <c r="C792" s="65"/>
      <c r="D792" s="65"/>
      <c r="E792" s="65"/>
      <c r="F792" s="65"/>
      <c r="G792" s="65"/>
      <c r="H792" s="65"/>
      <c r="I792" s="65"/>
      <c r="J792" s="66"/>
      <c r="M792" s="30"/>
      <c r="N792" s="30"/>
      <c r="O792" s="66"/>
      <c r="P792" s="66"/>
      <c r="Q792" s="66"/>
      <c r="R792" s="66"/>
      <c r="S792" s="66"/>
      <c r="T792" s="66"/>
      <c r="U792" s="66"/>
      <c r="V792" s="66"/>
      <c r="W792" s="66"/>
      <c r="X792" s="66"/>
      <c r="Y792" s="66"/>
      <c r="Z792" s="66"/>
    </row>
    <row r="793">
      <c r="A793" s="65"/>
      <c r="B793" s="65"/>
      <c r="C793" s="65"/>
      <c r="D793" s="65"/>
      <c r="E793" s="65"/>
      <c r="F793" s="65"/>
      <c r="G793" s="65"/>
      <c r="H793" s="65"/>
      <c r="I793" s="65"/>
      <c r="J793" s="66"/>
      <c r="M793" s="30"/>
      <c r="N793" s="30"/>
      <c r="O793" s="66"/>
      <c r="P793" s="66"/>
      <c r="Q793" s="66"/>
      <c r="R793" s="66"/>
      <c r="S793" s="66"/>
      <c r="T793" s="66"/>
      <c r="U793" s="66"/>
      <c r="V793" s="66"/>
      <c r="W793" s="66"/>
      <c r="X793" s="66"/>
      <c r="Y793" s="66"/>
      <c r="Z793" s="66"/>
    </row>
    <row r="794">
      <c r="A794" s="65"/>
      <c r="B794" s="65"/>
      <c r="C794" s="65"/>
      <c r="D794" s="65"/>
      <c r="E794" s="65"/>
      <c r="F794" s="65"/>
      <c r="G794" s="65"/>
      <c r="H794" s="65"/>
      <c r="I794" s="65"/>
      <c r="J794" s="66"/>
      <c r="M794" s="30"/>
      <c r="N794" s="30"/>
      <c r="O794" s="66"/>
      <c r="P794" s="66"/>
      <c r="Q794" s="66"/>
      <c r="R794" s="66"/>
      <c r="S794" s="66"/>
      <c r="T794" s="66"/>
      <c r="U794" s="66"/>
      <c r="V794" s="66"/>
      <c r="W794" s="66"/>
      <c r="X794" s="66"/>
      <c r="Y794" s="66"/>
      <c r="Z794" s="66"/>
    </row>
    <row r="795">
      <c r="A795" s="65"/>
      <c r="B795" s="65"/>
      <c r="C795" s="65"/>
      <c r="D795" s="65"/>
      <c r="E795" s="65"/>
      <c r="F795" s="65"/>
      <c r="G795" s="65"/>
      <c r="H795" s="65"/>
      <c r="I795" s="65"/>
      <c r="J795" s="66"/>
      <c r="M795" s="30"/>
      <c r="N795" s="30"/>
      <c r="O795" s="66"/>
      <c r="P795" s="66"/>
      <c r="Q795" s="66"/>
      <c r="R795" s="66"/>
      <c r="S795" s="66"/>
      <c r="T795" s="66"/>
      <c r="U795" s="66"/>
      <c r="V795" s="66"/>
      <c r="W795" s="66"/>
      <c r="X795" s="66"/>
      <c r="Y795" s="66"/>
      <c r="Z795" s="66"/>
    </row>
    <row r="796">
      <c r="A796" s="65"/>
      <c r="B796" s="65"/>
      <c r="C796" s="65"/>
      <c r="D796" s="65"/>
      <c r="E796" s="65"/>
      <c r="F796" s="65"/>
      <c r="G796" s="65"/>
      <c r="H796" s="65"/>
      <c r="I796" s="65"/>
      <c r="J796" s="66"/>
      <c r="M796" s="30"/>
      <c r="N796" s="30"/>
      <c r="O796" s="66"/>
      <c r="P796" s="66"/>
      <c r="Q796" s="66"/>
      <c r="R796" s="66"/>
      <c r="S796" s="66"/>
      <c r="T796" s="66"/>
      <c r="U796" s="66"/>
      <c r="V796" s="66"/>
      <c r="W796" s="66"/>
      <c r="X796" s="66"/>
      <c r="Y796" s="66"/>
      <c r="Z796" s="66"/>
    </row>
    <row r="797">
      <c r="A797" s="65"/>
      <c r="B797" s="65"/>
      <c r="C797" s="65"/>
      <c r="D797" s="65"/>
      <c r="E797" s="65"/>
      <c r="F797" s="65"/>
      <c r="G797" s="65"/>
      <c r="H797" s="65"/>
      <c r="I797" s="65"/>
      <c r="J797" s="66"/>
      <c r="M797" s="30"/>
      <c r="N797" s="30"/>
      <c r="O797" s="66"/>
      <c r="P797" s="66"/>
      <c r="Q797" s="66"/>
      <c r="R797" s="66"/>
      <c r="S797" s="66"/>
      <c r="T797" s="66"/>
      <c r="U797" s="66"/>
      <c r="V797" s="66"/>
      <c r="W797" s="66"/>
      <c r="X797" s="66"/>
      <c r="Y797" s="66"/>
      <c r="Z797" s="66"/>
    </row>
    <row r="798">
      <c r="A798" s="65"/>
      <c r="B798" s="65"/>
      <c r="C798" s="65"/>
      <c r="D798" s="65"/>
      <c r="E798" s="65"/>
      <c r="F798" s="65"/>
      <c r="G798" s="65"/>
      <c r="H798" s="65"/>
      <c r="I798" s="65"/>
      <c r="J798" s="66"/>
      <c r="M798" s="30"/>
      <c r="N798" s="30"/>
      <c r="O798" s="66"/>
      <c r="P798" s="66"/>
      <c r="Q798" s="66"/>
      <c r="R798" s="66"/>
      <c r="S798" s="66"/>
      <c r="T798" s="66"/>
      <c r="U798" s="66"/>
      <c r="V798" s="66"/>
      <c r="W798" s="66"/>
      <c r="X798" s="66"/>
      <c r="Y798" s="66"/>
      <c r="Z798" s="66"/>
    </row>
    <row r="799">
      <c r="A799" s="65"/>
      <c r="B799" s="65"/>
      <c r="C799" s="65"/>
      <c r="D799" s="65"/>
      <c r="E799" s="65"/>
      <c r="F799" s="65"/>
      <c r="G799" s="65"/>
      <c r="H799" s="65"/>
      <c r="I799" s="65"/>
      <c r="J799" s="66"/>
      <c r="M799" s="30"/>
      <c r="N799" s="30"/>
      <c r="O799" s="66"/>
      <c r="P799" s="66"/>
      <c r="Q799" s="66"/>
      <c r="R799" s="66"/>
      <c r="S799" s="66"/>
      <c r="T799" s="66"/>
      <c r="U799" s="66"/>
      <c r="V799" s="66"/>
      <c r="W799" s="66"/>
      <c r="X799" s="66"/>
      <c r="Y799" s="66"/>
      <c r="Z799" s="66"/>
    </row>
    <row r="800">
      <c r="A800" s="65"/>
      <c r="B800" s="65"/>
      <c r="C800" s="65"/>
      <c r="D800" s="65"/>
      <c r="E800" s="65"/>
      <c r="F800" s="65"/>
      <c r="G800" s="65"/>
      <c r="H800" s="65"/>
      <c r="I800" s="65"/>
      <c r="J800" s="66"/>
      <c r="M800" s="30"/>
      <c r="N800" s="30"/>
      <c r="O800" s="66"/>
      <c r="P800" s="66"/>
      <c r="Q800" s="66"/>
      <c r="R800" s="66"/>
      <c r="S800" s="66"/>
      <c r="T800" s="66"/>
      <c r="U800" s="66"/>
      <c r="V800" s="66"/>
      <c r="W800" s="66"/>
      <c r="X800" s="66"/>
      <c r="Y800" s="66"/>
      <c r="Z800" s="66"/>
    </row>
    <row r="801">
      <c r="A801" s="65"/>
      <c r="B801" s="65"/>
      <c r="C801" s="65"/>
      <c r="D801" s="65"/>
      <c r="E801" s="65"/>
      <c r="F801" s="65"/>
      <c r="G801" s="65"/>
      <c r="H801" s="65"/>
      <c r="I801" s="65"/>
      <c r="J801" s="66"/>
      <c r="M801" s="30"/>
      <c r="N801" s="30"/>
      <c r="O801" s="66"/>
      <c r="P801" s="66"/>
      <c r="Q801" s="66"/>
      <c r="R801" s="66"/>
      <c r="S801" s="66"/>
      <c r="T801" s="66"/>
      <c r="U801" s="66"/>
      <c r="V801" s="66"/>
      <c r="W801" s="66"/>
      <c r="X801" s="66"/>
      <c r="Y801" s="66"/>
      <c r="Z801" s="66"/>
    </row>
    <row r="802">
      <c r="A802" s="65"/>
      <c r="B802" s="65"/>
      <c r="C802" s="65"/>
      <c r="D802" s="65"/>
      <c r="E802" s="65"/>
      <c r="F802" s="65"/>
      <c r="G802" s="65"/>
      <c r="H802" s="65"/>
      <c r="I802" s="65"/>
      <c r="J802" s="66"/>
      <c r="M802" s="30"/>
      <c r="N802" s="30"/>
      <c r="O802" s="66"/>
      <c r="P802" s="66"/>
      <c r="Q802" s="66"/>
      <c r="R802" s="66"/>
      <c r="S802" s="66"/>
      <c r="T802" s="66"/>
      <c r="U802" s="66"/>
      <c r="V802" s="66"/>
      <c r="W802" s="66"/>
      <c r="X802" s="66"/>
      <c r="Y802" s="66"/>
      <c r="Z802" s="66"/>
    </row>
    <row r="803">
      <c r="A803" s="65"/>
      <c r="B803" s="65"/>
      <c r="C803" s="65"/>
      <c r="D803" s="65"/>
      <c r="E803" s="65"/>
      <c r="F803" s="65"/>
      <c r="G803" s="65"/>
      <c r="H803" s="65"/>
      <c r="I803" s="65"/>
      <c r="J803" s="66"/>
      <c r="M803" s="30"/>
      <c r="N803" s="30"/>
      <c r="O803" s="66"/>
      <c r="P803" s="66"/>
      <c r="Q803" s="66"/>
      <c r="R803" s="66"/>
      <c r="S803" s="66"/>
      <c r="T803" s="66"/>
      <c r="U803" s="66"/>
      <c r="V803" s="66"/>
      <c r="W803" s="66"/>
      <c r="X803" s="66"/>
      <c r="Y803" s="66"/>
      <c r="Z803" s="66"/>
    </row>
    <row r="804">
      <c r="A804" s="65"/>
      <c r="B804" s="65"/>
      <c r="C804" s="65"/>
      <c r="D804" s="65"/>
      <c r="E804" s="65"/>
      <c r="F804" s="65"/>
      <c r="G804" s="65"/>
      <c r="H804" s="65"/>
      <c r="I804" s="65"/>
      <c r="J804" s="66"/>
      <c r="M804" s="30"/>
      <c r="N804" s="30"/>
      <c r="O804" s="66"/>
      <c r="P804" s="66"/>
      <c r="Q804" s="66"/>
      <c r="R804" s="66"/>
      <c r="S804" s="66"/>
      <c r="T804" s="66"/>
      <c r="U804" s="66"/>
      <c r="V804" s="66"/>
      <c r="W804" s="66"/>
      <c r="X804" s="66"/>
      <c r="Y804" s="66"/>
      <c r="Z804" s="66"/>
    </row>
    <row r="805">
      <c r="A805" s="65"/>
      <c r="B805" s="65"/>
      <c r="C805" s="65"/>
      <c r="D805" s="65"/>
      <c r="E805" s="65"/>
      <c r="F805" s="65"/>
      <c r="G805" s="65"/>
      <c r="H805" s="65"/>
      <c r="I805" s="65"/>
      <c r="J805" s="66"/>
      <c r="M805" s="30"/>
      <c r="N805" s="30"/>
      <c r="O805" s="66"/>
      <c r="P805" s="66"/>
      <c r="Q805" s="66"/>
      <c r="R805" s="66"/>
      <c r="S805" s="66"/>
      <c r="T805" s="66"/>
      <c r="U805" s="66"/>
      <c r="V805" s="66"/>
      <c r="W805" s="66"/>
      <c r="X805" s="66"/>
      <c r="Y805" s="66"/>
      <c r="Z805" s="66"/>
    </row>
    <row r="806">
      <c r="A806" s="65"/>
      <c r="B806" s="65"/>
      <c r="C806" s="65"/>
      <c r="D806" s="65"/>
      <c r="E806" s="65"/>
      <c r="F806" s="65"/>
      <c r="G806" s="65"/>
      <c r="H806" s="65"/>
      <c r="I806" s="65"/>
      <c r="J806" s="66"/>
      <c r="M806" s="30"/>
      <c r="N806" s="30"/>
      <c r="O806" s="66"/>
      <c r="P806" s="66"/>
      <c r="Q806" s="66"/>
      <c r="R806" s="66"/>
      <c r="S806" s="66"/>
      <c r="T806" s="66"/>
      <c r="U806" s="66"/>
      <c r="V806" s="66"/>
      <c r="W806" s="66"/>
      <c r="X806" s="66"/>
      <c r="Y806" s="66"/>
      <c r="Z806" s="66"/>
    </row>
    <row r="807">
      <c r="A807" s="65"/>
      <c r="B807" s="65"/>
      <c r="C807" s="65"/>
      <c r="D807" s="65"/>
      <c r="E807" s="65"/>
      <c r="F807" s="65"/>
      <c r="G807" s="65"/>
      <c r="H807" s="65"/>
      <c r="I807" s="65"/>
      <c r="J807" s="66"/>
      <c r="M807" s="30"/>
      <c r="N807" s="30"/>
      <c r="O807" s="66"/>
      <c r="P807" s="66"/>
      <c r="Q807" s="66"/>
      <c r="R807" s="66"/>
      <c r="S807" s="66"/>
      <c r="T807" s="66"/>
      <c r="U807" s="66"/>
      <c r="V807" s="66"/>
      <c r="W807" s="66"/>
      <c r="X807" s="66"/>
      <c r="Y807" s="66"/>
      <c r="Z807" s="66"/>
    </row>
    <row r="808">
      <c r="A808" s="65"/>
      <c r="B808" s="65"/>
      <c r="C808" s="65"/>
      <c r="D808" s="65"/>
      <c r="E808" s="65"/>
      <c r="F808" s="65"/>
      <c r="G808" s="65"/>
      <c r="H808" s="65"/>
      <c r="I808" s="65"/>
      <c r="J808" s="66"/>
      <c r="M808" s="30"/>
      <c r="N808" s="30"/>
      <c r="O808" s="66"/>
      <c r="P808" s="66"/>
      <c r="Q808" s="66"/>
      <c r="R808" s="66"/>
      <c r="S808" s="66"/>
      <c r="T808" s="66"/>
      <c r="U808" s="66"/>
      <c r="V808" s="66"/>
      <c r="W808" s="66"/>
      <c r="X808" s="66"/>
      <c r="Y808" s="66"/>
      <c r="Z808" s="66"/>
    </row>
    <row r="809">
      <c r="A809" s="65"/>
      <c r="B809" s="65"/>
      <c r="C809" s="65"/>
      <c r="D809" s="65"/>
      <c r="E809" s="65"/>
      <c r="F809" s="65"/>
      <c r="G809" s="65"/>
      <c r="H809" s="65"/>
      <c r="I809" s="65"/>
      <c r="J809" s="66"/>
      <c r="M809" s="30"/>
      <c r="N809" s="30"/>
      <c r="O809" s="66"/>
      <c r="P809" s="66"/>
      <c r="Q809" s="66"/>
      <c r="R809" s="66"/>
      <c r="S809" s="66"/>
      <c r="T809" s="66"/>
      <c r="U809" s="66"/>
      <c r="V809" s="66"/>
      <c r="W809" s="66"/>
      <c r="X809" s="66"/>
      <c r="Y809" s="66"/>
      <c r="Z809" s="66"/>
    </row>
    <row r="810">
      <c r="A810" s="65"/>
      <c r="B810" s="65"/>
      <c r="C810" s="65"/>
      <c r="D810" s="65"/>
      <c r="E810" s="65"/>
      <c r="F810" s="65"/>
      <c r="G810" s="65"/>
      <c r="H810" s="65"/>
      <c r="I810" s="65"/>
      <c r="J810" s="66"/>
      <c r="M810" s="30"/>
      <c r="N810" s="30"/>
      <c r="O810" s="66"/>
      <c r="P810" s="66"/>
      <c r="Q810" s="66"/>
      <c r="R810" s="66"/>
      <c r="S810" s="66"/>
      <c r="T810" s="66"/>
      <c r="U810" s="66"/>
      <c r="V810" s="66"/>
      <c r="W810" s="66"/>
      <c r="X810" s="66"/>
      <c r="Y810" s="66"/>
      <c r="Z810" s="66"/>
    </row>
    <row r="811">
      <c r="A811" s="65"/>
      <c r="B811" s="65"/>
      <c r="C811" s="65"/>
      <c r="D811" s="65"/>
      <c r="E811" s="65"/>
      <c r="F811" s="65"/>
      <c r="G811" s="65"/>
      <c r="H811" s="65"/>
      <c r="I811" s="65"/>
      <c r="J811" s="66"/>
      <c r="M811" s="30"/>
      <c r="N811" s="30"/>
      <c r="O811" s="66"/>
      <c r="P811" s="66"/>
      <c r="Q811" s="66"/>
      <c r="R811" s="66"/>
      <c r="S811" s="66"/>
      <c r="T811" s="66"/>
      <c r="U811" s="66"/>
      <c r="V811" s="66"/>
      <c r="W811" s="66"/>
      <c r="X811" s="66"/>
      <c r="Y811" s="66"/>
      <c r="Z811" s="66"/>
    </row>
    <row r="812">
      <c r="A812" s="65"/>
      <c r="B812" s="65"/>
      <c r="C812" s="65"/>
      <c r="D812" s="65"/>
      <c r="E812" s="65"/>
      <c r="F812" s="65"/>
      <c r="G812" s="65"/>
      <c r="H812" s="65"/>
      <c r="I812" s="65"/>
      <c r="J812" s="66"/>
      <c r="M812" s="30"/>
      <c r="N812" s="30"/>
      <c r="O812" s="66"/>
      <c r="P812" s="66"/>
      <c r="Q812" s="66"/>
      <c r="R812" s="66"/>
      <c r="S812" s="66"/>
      <c r="T812" s="66"/>
      <c r="U812" s="66"/>
      <c r="V812" s="66"/>
      <c r="W812" s="66"/>
      <c r="X812" s="66"/>
      <c r="Y812" s="66"/>
      <c r="Z812" s="66"/>
    </row>
    <row r="813">
      <c r="A813" s="65"/>
      <c r="B813" s="65"/>
      <c r="C813" s="65"/>
      <c r="D813" s="65"/>
      <c r="E813" s="65"/>
      <c r="F813" s="65"/>
      <c r="G813" s="65"/>
      <c r="H813" s="65"/>
      <c r="I813" s="65"/>
      <c r="J813" s="66"/>
      <c r="M813" s="30"/>
      <c r="N813" s="30"/>
      <c r="O813" s="66"/>
      <c r="P813" s="66"/>
      <c r="Q813" s="66"/>
      <c r="R813" s="66"/>
      <c r="S813" s="66"/>
      <c r="T813" s="66"/>
      <c r="U813" s="66"/>
      <c r="V813" s="66"/>
      <c r="W813" s="66"/>
      <c r="X813" s="66"/>
      <c r="Y813" s="66"/>
      <c r="Z813" s="66"/>
    </row>
    <row r="814">
      <c r="A814" s="65"/>
      <c r="B814" s="65"/>
      <c r="C814" s="65"/>
      <c r="D814" s="65"/>
      <c r="E814" s="65"/>
      <c r="F814" s="65"/>
      <c r="G814" s="65"/>
      <c r="H814" s="65"/>
      <c r="I814" s="65"/>
      <c r="J814" s="66"/>
      <c r="M814" s="30"/>
      <c r="N814" s="30"/>
      <c r="O814" s="66"/>
      <c r="P814" s="66"/>
      <c r="Q814" s="66"/>
      <c r="R814" s="66"/>
      <c r="S814" s="66"/>
      <c r="T814" s="66"/>
      <c r="U814" s="66"/>
      <c r="V814" s="66"/>
      <c r="W814" s="66"/>
      <c r="X814" s="66"/>
      <c r="Y814" s="66"/>
      <c r="Z814" s="66"/>
    </row>
    <row r="815">
      <c r="A815" s="65"/>
      <c r="B815" s="65"/>
      <c r="C815" s="65"/>
      <c r="D815" s="65"/>
      <c r="E815" s="65"/>
      <c r="F815" s="65"/>
      <c r="G815" s="65"/>
      <c r="H815" s="65"/>
      <c r="I815" s="65"/>
      <c r="J815" s="66"/>
      <c r="M815" s="30"/>
      <c r="N815" s="30"/>
      <c r="O815" s="66"/>
      <c r="P815" s="66"/>
      <c r="Q815" s="66"/>
      <c r="R815" s="66"/>
      <c r="S815" s="66"/>
      <c r="T815" s="66"/>
      <c r="U815" s="66"/>
      <c r="V815" s="66"/>
      <c r="W815" s="66"/>
      <c r="X815" s="66"/>
      <c r="Y815" s="66"/>
      <c r="Z815" s="66"/>
    </row>
    <row r="816">
      <c r="A816" s="65"/>
      <c r="B816" s="65"/>
      <c r="C816" s="65"/>
      <c r="D816" s="65"/>
      <c r="E816" s="65"/>
      <c r="F816" s="65"/>
      <c r="G816" s="65"/>
      <c r="H816" s="65"/>
      <c r="I816" s="65"/>
      <c r="J816" s="66"/>
      <c r="M816" s="30"/>
      <c r="N816" s="30"/>
      <c r="O816" s="66"/>
      <c r="P816" s="66"/>
      <c r="Q816" s="66"/>
      <c r="R816" s="66"/>
      <c r="S816" s="66"/>
      <c r="T816" s="66"/>
      <c r="U816" s="66"/>
      <c r="V816" s="66"/>
      <c r="W816" s="66"/>
      <c r="X816" s="66"/>
      <c r="Y816" s="66"/>
      <c r="Z816" s="66"/>
    </row>
    <row r="817">
      <c r="A817" s="65"/>
      <c r="B817" s="65"/>
      <c r="C817" s="65"/>
      <c r="D817" s="65"/>
      <c r="E817" s="65"/>
      <c r="F817" s="65"/>
      <c r="G817" s="65"/>
      <c r="H817" s="65"/>
      <c r="I817" s="65"/>
      <c r="J817" s="66"/>
      <c r="M817" s="30"/>
      <c r="N817" s="30"/>
      <c r="O817" s="66"/>
      <c r="P817" s="66"/>
      <c r="Q817" s="66"/>
      <c r="R817" s="66"/>
      <c r="S817" s="66"/>
      <c r="T817" s="66"/>
      <c r="U817" s="66"/>
      <c r="V817" s="66"/>
      <c r="W817" s="66"/>
      <c r="X817" s="66"/>
      <c r="Y817" s="66"/>
      <c r="Z817" s="66"/>
    </row>
    <row r="818">
      <c r="A818" s="65"/>
      <c r="B818" s="65"/>
      <c r="C818" s="65"/>
      <c r="D818" s="65"/>
      <c r="E818" s="65"/>
      <c r="F818" s="65"/>
      <c r="G818" s="65"/>
      <c r="H818" s="65"/>
      <c r="I818" s="65"/>
      <c r="J818" s="66"/>
      <c r="M818" s="30"/>
      <c r="N818" s="30"/>
      <c r="O818" s="66"/>
      <c r="P818" s="66"/>
      <c r="Q818" s="66"/>
      <c r="R818" s="66"/>
      <c r="S818" s="66"/>
      <c r="T818" s="66"/>
      <c r="U818" s="66"/>
      <c r="V818" s="66"/>
      <c r="W818" s="66"/>
      <c r="X818" s="66"/>
      <c r="Y818" s="66"/>
      <c r="Z818" s="66"/>
    </row>
    <row r="819">
      <c r="A819" s="65"/>
      <c r="B819" s="65"/>
      <c r="C819" s="65"/>
      <c r="D819" s="65"/>
      <c r="E819" s="65"/>
      <c r="F819" s="65"/>
      <c r="G819" s="65"/>
      <c r="H819" s="65"/>
      <c r="I819" s="65"/>
      <c r="J819" s="66"/>
      <c r="M819" s="30"/>
      <c r="N819" s="30"/>
      <c r="O819" s="66"/>
      <c r="P819" s="66"/>
      <c r="Q819" s="66"/>
      <c r="R819" s="66"/>
      <c r="S819" s="66"/>
      <c r="T819" s="66"/>
      <c r="U819" s="66"/>
      <c r="V819" s="66"/>
      <c r="W819" s="66"/>
      <c r="X819" s="66"/>
      <c r="Y819" s="66"/>
      <c r="Z819" s="66"/>
    </row>
    <row r="820">
      <c r="A820" s="65"/>
      <c r="B820" s="65"/>
      <c r="C820" s="65"/>
      <c r="D820" s="65"/>
      <c r="E820" s="65"/>
      <c r="F820" s="65"/>
      <c r="G820" s="65"/>
      <c r="H820" s="65"/>
      <c r="I820" s="65"/>
      <c r="J820" s="66"/>
      <c r="M820" s="30"/>
      <c r="N820" s="30"/>
      <c r="O820" s="66"/>
      <c r="P820" s="66"/>
      <c r="Q820" s="66"/>
      <c r="R820" s="66"/>
      <c r="S820" s="66"/>
      <c r="T820" s="66"/>
      <c r="U820" s="66"/>
      <c r="V820" s="66"/>
      <c r="W820" s="66"/>
      <c r="X820" s="66"/>
      <c r="Y820" s="66"/>
      <c r="Z820" s="66"/>
    </row>
    <row r="821">
      <c r="A821" s="65"/>
      <c r="B821" s="65"/>
      <c r="C821" s="65"/>
      <c r="D821" s="65"/>
      <c r="E821" s="65"/>
      <c r="F821" s="65"/>
      <c r="G821" s="65"/>
      <c r="H821" s="65"/>
      <c r="I821" s="65"/>
      <c r="J821" s="66"/>
      <c r="M821" s="30"/>
      <c r="N821" s="30"/>
      <c r="O821" s="66"/>
      <c r="P821" s="66"/>
      <c r="Q821" s="66"/>
      <c r="R821" s="66"/>
      <c r="S821" s="66"/>
      <c r="T821" s="66"/>
      <c r="U821" s="66"/>
      <c r="V821" s="66"/>
      <c r="W821" s="66"/>
      <c r="X821" s="66"/>
      <c r="Y821" s="66"/>
      <c r="Z821" s="66"/>
    </row>
    <row r="822">
      <c r="A822" s="65"/>
      <c r="B822" s="65"/>
      <c r="C822" s="65"/>
      <c r="D822" s="65"/>
      <c r="E822" s="65"/>
      <c r="F822" s="65"/>
      <c r="G822" s="65"/>
      <c r="H822" s="65"/>
      <c r="I822" s="65"/>
      <c r="J822" s="66"/>
      <c r="M822" s="30"/>
      <c r="N822" s="30"/>
      <c r="O822" s="66"/>
      <c r="P822" s="66"/>
      <c r="Q822" s="66"/>
      <c r="R822" s="66"/>
      <c r="S822" s="66"/>
      <c r="T822" s="66"/>
      <c r="U822" s="66"/>
      <c r="V822" s="66"/>
      <c r="W822" s="66"/>
      <c r="X822" s="66"/>
      <c r="Y822" s="66"/>
      <c r="Z822" s="66"/>
    </row>
    <row r="823">
      <c r="A823" s="65"/>
      <c r="B823" s="65"/>
      <c r="C823" s="65"/>
      <c r="D823" s="65"/>
      <c r="E823" s="65"/>
      <c r="F823" s="65"/>
      <c r="G823" s="65"/>
      <c r="H823" s="65"/>
      <c r="I823" s="65"/>
      <c r="J823" s="66"/>
      <c r="M823" s="30"/>
      <c r="N823" s="30"/>
      <c r="O823" s="66"/>
      <c r="P823" s="66"/>
      <c r="Q823" s="66"/>
      <c r="R823" s="66"/>
      <c r="S823" s="66"/>
      <c r="T823" s="66"/>
      <c r="U823" s="66"/>
      <c r="V823" s="66"/>
      <c r="W823" s="66"/>
      <c r="X823" s="66"/>
      <c r="Y823" s="66"/>
      <c r="Z823" s="66"/>
    </row>
    <row r="824">
      <c r="A824" s="65"/>
      <c r="B824" s="65"/>
      <c r="C824" s="65"/>
      <c r="D824" s="65"/>
      <c r="E824" s="65"/>
      <c r="F824" s="65"/>
      <c r="G824" s="65"/>
      <c r="H824" s="65"/>
      <c r="I824" s="65"/>
      <c r="J824" s="66"/>
      <c r="M824" s="30"/>
      <c r="N824" s="30"/>
      <c r="O824" s="66"/>
      <c r="P824" s="66"/>
      <c r="Q824" s="66"/>
      <c r="R824" s="66"/>
      <c r="S824" s="66"/>
      <c r="T824" s="66"/>
      <c r="U824" s="66"/>
      <c r="V824" s="66"/>
      <c r="W824" s="66"/>
      <c r="X824" s="66"/>
      <c r="Y824" s="66"/>
      <c r="Z824" s="66"/>
    </row>
    <row r="825">
      <c r="A825" s="65"/>
      <c r="B825" s="65"/>
      <c r="C825" s="65"/>
      <c r="D825" s="65"/>
      <c r="E825" s="65"/>
      <c r="F825" s="65"/>
      <c r="G825" s="65"/>
      <c r="H825" s="65"/>
      <c r="I825" s="65"/>
      <c r="J825" s="66"/>
      <c r="M825" s="30"/>
      <c r="N825" s="30"/>
      <c r="O825" s="66"/>
      <c r="P825" s="66"/>
      <c r="Q825" s="66"/>
      <c r="R825" s="66"/>
      <c r="S825" s="66"/>
      <c r="T825" s="66"/>
      <c r="U825" s="66"/>
      <c r="V825" s="66"/>
      <c r="W825" s="66"/>
      <c r="X825" s="66"/>
      <c r="Y825" s="66"/>
      <c r="Z825" s="66"/>
    </row>
    <row r="826">
      <c r="A826" s="65"/>
      <c r="B826" s="65"/>
      <c r="C826" s="65"/>
      <c r="D826" s="65"/>
      <c r="E826" s="65"/>
      <c r="F826" s="65"/>
      <c r="G826" s="65"/>
      <c r="H826" s="65"/>
      <c r="I826" s="65"/>
      <c r="J826" s="66"/>
      <c r="M826" s="30"/>
      <c r="N826" s="30"/>
      <c r="O826" s="66"/>
      <c r="P826" s="66"/>
      <c r="Q826" s="66"/>
      <c r="R826" s="66"/>
      <c r="S826" s="66"/>
      <c r="T826" s="66"/>
      <c r="U826" s="66"/>
      <c r="V826" s="66"/>
      <c r="W826" s="66"/>
      <c r="X826" s="66"/>
      <c r="Y826" s="66"/>
      <c r="Z826" s="66"/>
    </row>
    <row r="827">
      <c r="A827" s="65"/>
      <c r="B827" s="65"/>
      <c r="C827" s="65"/>
      <c r="D827" s="65"/>
      <c r="E827" s="65"/>
      <c r="F827" s="65"/>
      <c r="G827" s="65"/>
      <c r="H827" s="65"/>
      <c r="I827" s="65"/>
      <c r="J827" s="66"/>
      <c r="M827" s="30"/>
      <c r="N827" s="30"/>
      <c r="O827" s="66"/>
      <c r="P827" s="66"/>
      <c r="Q827" s="66"/>
      <c r="R827" s="66"/>
      <c r="S827" s="66"/>
      <c r="T827" s="66"/>
      <c r="U827" s="66"/>
      <c r="V827" s="66"/>
      <c r="W827" s="66"/>
      <c r="X827" s="66"/>
      <c r="Y827" s="66"/>
      <c r="Z827" s="66"/>
    </row>
    <row r="828">
      <c r="A828" s="65"/>
      <c r="B828" s="65"/>
      <c r="C828" s="65"/>
      <c r="D828" s="65"/>
      <c r="E828" s="65"/>
      <c r="F828" s="65"/>
      <c r="G828" s="65"/>
      <c r="H828" s="65"/>
      <c r="I828" s="65"/>
      <c r="J828" s="66"/>
      <c r="M828" s="30"/>
      <c r="N828" s="30"/>
      <c r="O828" s="66"/>
      <c r="P828" s="66"/>
      <c r="Q828" s="66"/>
      <c r="R828" s="66"/>
      <c r="S828" s="66"/>
      <c r="T828" s="66"/>
      <c r="U828" s="66"/>
      <c r="V828" s="66"/>
      <c r="W828" s="66"/>
      <c r="X828" s="66"/>
      <c r="Y828" s="66"/>
      <c r="Z828" s="66"/>
    </row>
    <row r="829">
      <c r="A829" s="65"/>
      <c r="B829" s="65"/>
      <c r="C829" s="65"/>
      <c r="D829" s="65"/>
      <c r="E829" s="65"/>
      <c r="F829" s="65"/>
      <c r="G829" s="65"/>
      <c r="H829" s="65"/>
      <c r="I829" s="65"/>
      <c r="J829" s="66"/>
      <c r="M829" s="30"/>
      <c r="N829" s="30"/>
      <c r="O829" s="66"/>
      <c r="P829" s="66"/>
      <c r="Q829" s="66"/>
      <c r="R829" s="66"/>
      <c r="S829" s="66"/>
      <c r="T829" s="66"/>
      <c r="U829" s="66"/>
      <c r="V829" s="66"/>
      <c r="W829" s="66"/>
      <c r="X829" s="66"/>
      <c r="Y829" s="66"/>
      <c r="Z829" s="66"/>
    </row>
    <row r="830">
      <c r="A830" s="65"/>
      <c r="B830" s="65"/>
      <c r="C830" s="65"/>
      <c r="D830" s="65"/>
      <c r="E830" s="65"/>
      <c r="F830" s="65"/>
      <c r="G830" s="65"/>
      <c r="H830" s="65"/>
      <c r="I830" s="65"/>
      <c r="J830" s="66"/>
      <c r="M830" s="30"/>
      <c r="N830" s="30"/>
      <c r="O830" s="66"/>
      <c r="P830" s="66"/>
      <c r="Q830" s="66"/>
      <c r="R830" s="66"/>
      <c r="S830" s="66"/>
      <c r="T830" s="66"/>
      <c r="U830" s="66"/>
      <c r="V830" s="66"/>
      <c r="W830" s="66"/>
      <c r="X830" s="66"/>
      <c r="Y830" s="66"/>
      <c r="Z830" s="66"/>
    </row>
    <row r="831">
      <c r="A831" s="65"/>
      <c r="B831" s="65"/>
      <c r="C831" s="65"/>
      <c r="D831" s="65"/>
      <c r="E831" s="65"/>
      <c r="F831" s="65"/>
      <c r="G831" s="65"/>
      <c r="H831" s="65"/>
      <c r="I831" s="65"/>
      <c r="J831" s="66"/>
      <c r="M831" s="30"/>
      <c r="N831" s="30"/>
      <c r="O831" s="66"/>
      <c r="P831" s="66"/>
      <c r="Q831" s="66"/>
      <c r="R831" s="66"/>
      <c r="S831" s="66"/>
      <c r="T831" s="66"/>
      <c r="U831" s="66"/>
      <c r="V831" s="66"/>
      <c r="W831" s="66"/>
      <c r="X831" s="66"/>
      <c r="Y831" s="66"/>
      <c r="Z831" s="66"/>
    </row>
    <row r="832">
      <c r="A832" s="65"/>
      <c r="B832" s="65"/>
      <c r="C832" s="65"/>
      <c r="D832" s="65"/>
      <c r="E832" s="65"/>
      <c r="F832" s="65"/>
      <c r="G832" s="65"/>
      <c r="H832" s="65"/>
      <c r="I832" s="65"/>
      <c r="J832" s="66"/>
      <c r="M832" s="30"/>
      <c r="N832" s="30"/>
      <c r="O832" s="66"/>
      <c r="P832" s="66"/>
      <c r="Q832" s="66"/>
      <c r="R832" s="66"/>
      <c r="S832" s="66"/>
      <c r="T832" s="66"/>
      <c r="U832" s="66"/>
      <c r="V832" s="66"/>
      <c r="W832" s="66"/>
      <c r="X832" s="66"/>
      <c r="Y832" s="66"/>
      <c r="Z832" s="66"/>
    </row>
    <row r="833">
      <c r="A833" s="65"/>
      <c r="B833" s="65"/>
      <c r="C833" s="65"/>
      <c r="D833" s="65"/>
      <c r="E833" s="65"/>
      <c r="F833" s="65"/>
      <c r="G833" s="65"/>
      <c r="H833" s="65"/>
      <c r="I833" s="65"/>
      <c r="J833" s="66"/>
      <c r="M833" s="30"/>
      <c r="N833" s="30"/>
      <c r="O833" s="66"/>
      <c r="P833" s="66"/>
      <c r="Q833" s="66"/>
      <c r="R833" s="66"/>
      <c r="S833" s="66"/>
      <c r="T833" s="66"/>
      <c r="U833" s="66"/>
      <c r="V833" s="66"/>
      <c r="W833" s="66"/>
      <c r="X833" s="66"/>
      <c r="Y833" s="66"/>
      <c r="Z833" s="66"/>
    </row>
    <row r="834">
      <c r="A834" s="65"/>
      <c r="B834" s="65"/>
      <c r="C834" s="65"/>
      <c r="D834" s="65"/>
      <c r="E834" s="65"/>
      <c r="F834" s="65"/>
      <c r="G834" s="65"/>
      <c r="H834" s="65"/>
      <c r="I834" s="65"/>
      <c r="J834" s="66"/>
      <c r="M834" s="30"/>
      <c r="N834" s="30"/>
      <c r="O834" s="66"/>
      <c r="P834" s="66"/>
      <c r="Q834" s="66"/>
      <c r="R834" s="66"/>
      <c r="S834" s="66"/>
      <c r="T834" s="66"/>
      <c r="U834" s="66"/>
      <c r="V834" s="66"/>
      <c r="W834" s="66"/>
      <c r="X834" s="66"/>
      <c r="Y834" s="66"/>
      <c r="Z834" s="66"/>
    </row>
    <row r="835">
      <c r="A835" s="65"/>
      <c r="B835" s="65"/>
      <c r="C835" s="65"/>
      <c r="D835" s="65"/>
      <c r="E835" s="65"/>
      <c r="F835" s="65"/>
      <c r="G835" s="65"/>
      <c r="H835" s="65"/>
      <c r="I835" s="65"/>
      <c r="J835" s="66"/>
      <c r="M835" s="30"/>
      <c r="N835" s="30"/>
      <c r="O835" s="66"/>
      <c r="P835" s="66"/>
      <c r="Q835" s="66"/>
      <c r="R835" s="66"/>
      <c r="S835" s="66"/>
      <c r="T835" s="66"/>
      <c r="U835" s="66"/>
      <c r="V835" s="66"/>
      <c r="W835" s="66"/>
      <c r="X835" s="66"/>
      <c r="Y835" s="66"/>
      <c r="Z835" s="66"/>
    </row>
    <row r="836">
      <c r="A836" s="65"/>
      <c r="B836" s="65"/>
      <c r="C836" s="65"/>
      <c r="D836" s="65"/>
      <c r="E836" s="65"/>
      <c r="F836" s="65"/>
      <c r="G836" s="65"/>
      <c r="H836" s="65"/>
      <c r="I836" s="65"/>
      <c r="J836" s="66"/>
      <c r="M836" s="30"/>
      <c r="N836" s="30"/>
      <c r="O836" s="66"/>
      <c r="P836" s="66"/>
      <c r="Q836" s="66"/>
      <c r="R836" s="66"/>
      <c r="S836" s="66"/>
      <c r="T836" s="66"/>
      <c r="U836" s="66"/>
      <c r="V836" s="66"/>
      <c r="W836" s="66"/>
      <c r="X836" s="66"/>
      <c r="Y836" s="66"/>
      <c r="Z836" s="66"/>
    </row>
    <row r="837">
      <c r="A837" s="65"/>
      <c r="B837" s="65"/>
      <c r="C837" s="65"/>
      <c r="D837" s="65"/>
      <c r="E837" s="65"/>
      <c r="F837" s="65"/>
      <c r="G837" s="65"/>
      <c r="H837" s="65"/>
      <c r="I837" s="65"/>
      <c r="J837" s="66"/>
      <c r="M837" s="30"/>
      <c r="N837" s="30"/>
      <c r="O837" s="66"/>
      <c r="P837" s="66"/>
      <c r="Q837" s="66"/>
      <c r="R837" s="66"/>
      <c r="S837" s="66"/>
      <c r="T837" s="66"/>
      <c r="U837" s="66"/>
      <c r="V837" s="66"/>
      <c r="W837" s="66"/>
      <c r="X837" s="66"/>
      <c r="Y837" s="66"/>
      <c r="Z837" s="66"/>
    </row>
    <row r="838">
      <c r="A838" s="65"/>
      <c r="B838" s="65"/>
      <c r="C838" s="65"/>
      <c r="D838" s="65"/>
      <c r="E838" s="65"/>
      <c r="F838" s="65"/>
      <c r="G838" s="65"/>
      <c r="H838" s="65"/>
      <c r="I838" s="65"/>
      <c r="J838" s="66"/>
      <c r="M838" s="30"/>
      <c r="N838" s="30"/>
      <c r="O838" s="66"/>
      <c r="P838" s="66"/>
      <c r="Q838" s="66"/>
      <c r="R838" s="66"/>
      <c r="S838" s="66"/>
      <c r="T838" s="66"/>
      <c r="U838" s="66"/>
      <c r="V838" s="66"/>
      <c r="W838" s="66"/>
      <c r="X838" s="66"/>
      <c r="Y838" s="66"/>
      <c r="Z838" s="66"/>
    </row>
    <row r="839">
      <c r="A839" s="65"/>
      <c r="B839" s="65"/>
      <c r="C839" s="65"/>
      <c r="D839" s="65"/>
      <c r="E839" s="65"/>
      <c r="F839" s="65"/>
      <c r="G839" s="65"/>
      <c r="H839" s="65"/>
      <c r="I839" s="65"/>
      <c r="J839" s="66"/>
      <c r="M839" s="30"/>
      <c r="N839" s="30"/>
      <c r="O839" s="66"/>
      <c r="P839" s="66"/>
      <c r="Q839" s="66"/>
      <c r="R839" s="66"/>
      <c r="S839" s="66"/>
      <c r="T839" s="66"/>
      <c r="U839" s="66"/>
      <c r="V839" s="66"/>
      <c r="W839" s="66"/>
      <c r="X839" s="66"/>
      <c r="Y839" s="66"/>
      <c r="Z839" s="66"/>
    </row>
    <row r="840">
      <c r="A840" s="65"/>
      <c r="B840" s="65"/>
      <c r="C840" s="65"/>
      <c r="D840" s="65"/>
      <c r="E840" s="65"/>
      <c r="F840" s="65"/>
      <c r="G840" s="65"/>
      <c r="H840" s="65"/>
      <c r="I840" s="65"/>
      <c r="J840" s="66"/>
      <c r="M840" s="30"/>
      <c r="N840" s="30"/>
      <c r="O840" s="66"/>
      <c r="P840" s="66"/>
      <c r="Q840" s="66"/>
      <c r="R840" s="66"/>
      <c r="S840" s="66"/>
      <c r="T840" s="66"/>
      <c r="U840" s="66"/>
      <c r="V840" s="66"/>
      <c r="W840" s="66"/>
      <c r="X840" s="66"/>
      <c r="Y840" s="66"/>
      <c r="Z840" s="66"/>
    </row>
    <row r="841">
      <c r="A841" s="65"/>
      <c r="B841" s="65"/>
      <c r="C841" s="65"/>
      <c r="D841" s="65"/>
      <c r="E841" s="65"/>
      <c r="F841" s="65"/>
      <c r="G841" s="65"/>
      <c r="H841" s="65"/>
      <c r="I841" s="65"/>
      <c r="J841" s="66"/>
      <c r="M841" s="30"/>
      <c r="N841" s="30"/>
      <c r="O841" s="66"/>
      <c r="P841" s="66"/>
      <c r="Q841" s="66"/>
      <c r="R841" s="66"/>
      <c r="S841" s="66"/>
      <c r="T841" s="66"/>
      <c r="U841" s="66"/>
      <c r="V841" s="66"/>
      <c r="W841" s="66"/>
      <c r="X841" s="66"/>
      <c r="Y841" s="66"/>
      <c r="Z841" s="66"/>
    </row>
    <row r="842">
      <c r="A842" s="65"/>
      <c r="B842" s="65"/>
      <c r="C842" s="65"/>
      <c r="D842" s="65"/>
      <c r="E842" s="65"/>
      <c r="F842" s="65"/>
      <c r="G842" s="65"/>
      <c r="H842" s="65"/>
      <c r="I842" s="65"/>
      <c r="J842" s="66"/>
      <c r="M842" s="30"/>
      <c r="N842" s="30"/>
      <c r="O842" s="66"/>
      <c r="P842" s="66"/>
      <c r="Q842" s="66"/>
      <c r="R842" s="66"/>
      <c r="S842" s="66"/>
      <c r="T842" s="66"/>
      <c r="U842" s="66"/>
      <c r="V842" s="66"/>
      <c r="W842" s="66"/>
      <c r="X842" s="66"/>
      <c r="Y842" s="66"/>
      <c r="Z842" s="66"/>
    </row>
    <row r="843">
      <c r="A843" s="65"/>
      <c r="B843" s="65"/>
      <c r="C843" s="65"/>
      <c r="D843" s="65"/>
      <c r="E843" s="65"/>
      <c r="F843" s="65"/>
      <c r="G843" s="65"/>
      <c r="H843" s="65"/>
      <c r="I843" s="65"/>
      <c r="J843" s="66"/>
      <c r="M843" s="30"/>
      <c r="N843" s="30"/>
      <c r="O843" s="66"/>
      <c r="P843" s="66"/>
      <c r="Q843" s="66"/>
      <c r="R843" s="66"/>
      <c r="S843" s="66"/>
      <c r="T843" s="66"/>
      <c r="U843" s="66"/>
      <c r="V843" s="66"/>
      <c r="W843" s="66"/>
      <c r="X843" s="66"/>
      <c r="Y843" s="66"/>
      <c r="Z843" s="66"/>
    </row>
    <row r="844">
      <c r="A844" s="65"/>
      <c r="B844" s="65"/>
      <c r="C844" s="65"/>
      <c r="D844" s="65"/>
      <c r="E844" s="65"/>
      <c r="F844" s="65"/>
      <c r="G844" s="65"/>
      <c r="H844" s="65"/>
      <c r="I844" s="65"/>
      <c r="J844" s="66"/>
      <c r="M844" s="30"/>
      <c r="N844" s="30"/>
      <c r="O844" s="66"/>
      <c r="P844" s="66"/>
      <c r="Q844" s="66"/>
      <c r="R844" s="66"/>
      <c r="S844" s="66"/>
      <c r="T844" s="66"/>
      <c r="U844" s="66"/>
      <c r="V844" s="66"/>
      <c r="W844" s="66"/>
      <c r="X844" s="66"/>
      <c r="Y844" s="66"/>
      <c r="Z844" s="66"/>
    </row>
    <row r="845">
      <c r="A845" s="65"/>
      <c r="B845" s="65"/>
      <c r="C845" s="65"/>
      <c r="D845" s="65"/>
      <c r="E845" s="65"/>
      <c r="F845" s="65"/>
      <c r="G845" s="65"/>
      <c r="H845" s="65"/>
      <c r="I845" s="65"/>
      <c r="J845" s="66"/>
      <c r="M845" s="30"/>
      <c r="N845" s="30"/>
      <c r="O845" s="66"/>
      <c r="P845" s="66"/>
      <c r="Q845" s="66"/>
      <c r="R845" s="66"/>
      <c r="S845" s="66"/>
      <c r="T845" s="66"/>
      <c r="U845" s="66"/>
      <c r="V845" s="66"/>
      <c r="W845" s="66"/>
      <c r="X845" s="66"/>
      <c r="Y845" s="66"/>
      <c r="Z845" s="66"/>
    </row>
    <row r="846">
      <c r="A846" s="65"/>
      <c r="B846" s="65"/>
      <c r="C846" s="65"/>
      <c r="D846" s="65"/>
      <c r="E846" s="65"/>
      <c r="F846" s="65"/>
      <c r="G846" s="65"/>
      <c r="H846" s="65"/>
      <c r="I846" s="65"/>
      <c r="J846" s="66"/>
      <c r="M846" s="30"/>
      <c r="N846" s="30"/>
      <c r="O846" s="66"/>
      <c r="P846" s="66"/>
      <c r="Q846" s="66"/>
      <c r="R846" s="66"/>
      <c r="S846" s="66"/>
      <c r="T846" s="66"/>
      <c r="U846" s="66"/>
      <c r="V846" s="66"/>
      <c r="W846" s="66"/>
      <c r="X846" s="66"/>
      <c r="Y846" s="66"/>
      <c r="Z846" s="66"/>
    </row>
    <row r="847">
      <c r="A847" s="65"/>
      <c r="B847" s="65"/>
      <c r="C847" s="65"/>
      <c r="D847" s="65"/>
      <c r="E847" s="65"/>
      <c r="F847" s="65"/>
      <c r="G847" s="65"/>
      <c r="H847" s="65"/>
      <c r="I847" s="65"/>
      <c r="J847" s="66"/>
      <c r="M847" s="30"/>
      <c r="N847" s="30"/>
      <c r="O847" s="66"/>
      <c r="P847" s="66"/>
      <c r="Q847" s="66"/>
      <c r="R847" s="66"/>
      <c r="S847" s="66"/>
      <c r="T847" s="66"/>
      <c r="U847" s="66"/>
      <c r="V847" s="66"/>
      <c r="W847" s="66"/>
      <c r="X847" s="66"/>
      <c r="Y847" s="66"/>
      <c r="Z847" s="66"/>
    </row>
    <row r="848">
      <c r="A848" s="65"/>
      <c r="B848" s="65"/>
      <c r="C848" s="65"/>
      <c r="D848" s="65"/>
      <c r="E848" s="65"/>
      <c r="F848" s="65"/>
      <c r="G848" s="65"/>
      <c r="H848" s="65"/>
      <c r="I848" s="65"/>
      <c r="J848" s="66"/>
      <c r="M848" s="30"/>
      <c r="N848" s="30"/>
      <c r="O848" s="66"/>
      <c r="P848" s="66"/>
      <c r="Q848" s="66"/>
      <c r="R848" s="66"/>
      <c r="S848" s="66"/>
      <c r="T848" s="66"/>
      <c r="U848" s="66"/>
      <c r="V848" s="66"/>
      <c r="W848" s="66"/>
      <c r="X848" s="66"/>
      <c r="Y848" s="66"/>
      <c r="Z848" s="66"/>
    </row>
    <row r="849">
      <c r="A849" s="65"/>
      <c r="B849" s="65"/>
      <c r="C849" s="65"/>
      <c r="D849" s="65"/>
      <c r="E849" s="65"/>
      <c r="F849" s="65"/>
      <c r="G849" s="65"/>
      <c r="H849" s="65"/>
      <c r="I849" s="65"/>
      <c r="J849" s="66"/>
      <c r="M849" s="30"/>
      <c r="N849" s="30"/>
      <c r="O849" s="66"/>
      <c r="P849" s="66"/>
      <c r="Q849" s="66"/>
      <c r="R849" s="66"/>
      <c r="S849" s="66"/>
      <c r="T849" s="66"/>
      <c r="U849" s="66"/>
      <c r="V849" s="66"/>
      <c r="W849" s="66"/>
      <c r="X849" s="66"/>
      <c r="Y849" s="66"/>
      <c r="Z849" s="66"/>
    </row>
    <row r="850">
      <c r="A850" s="65"/>
      <c r="B850" s="65"/>
      <c r="C850" s="65"/>
      <c r="D850" s="65"/>
      <c r="E850" s="65"/>
      <c r="F850" s="65"/>
      <c r="G850" s="65"/>
      <c r="H850" s="65"/>
      <c r="I850" s="65"/>
      <c r="J850" s="66"/>
      <c r="M850" s="30"/>
      <c r="N850" s="30"/>
      <c r="O850" s="66"/>
      <c r="P850" s="66"/>
      <c r="Q850" s="66"/>
      <c r="R850" s="66"/>
      <c r="S850" s="66"/>
      <c r="T850" s="66"/>
      <c r="U850" s="66"/>
      <c r="V850" s="66"/>
      <c r="W850" s="66"/>
      <c r="X850" s="66"/>
      <c r="Y850" s="66"/>
      <c r="Z850" s="66"/>
    </row>
    <row r="851">
      <c r="A851" s="65"/>
      <c r="B851" s="65"/>
      <c r="C851" s="65"/>
      <c r="D851" s="65"/>
      <c r="E851" s="65"/>
      <c r="F851" s="65"/>
      <c r="G851" s="65"/>
      <c r="H851" s="65"/>
      <c r="I851" s="65"/>
      <c r="J851" s="66"/>
      <c r="M851" s="30"/>
      <c r="N851" s="30"/>
      <c r="O851" s="66"/>
      <c r="P851" s="66"/>
      <c r="Q851" s="66"/>
      <c r="R851" s="66"/>
      <c r="S851" s="66"/>
      <c r="T851" s="66"/>
      <c r="U851" s="66"/>
      <c r="V851" s="66"/>
      <c r="W851" s="66"/>
      <c r="X851" s="66"/>
      <c r="Y851" s="66"/>
      <c r="Z851" s="66"/>
    </row>
    <row r="852">
      <c r="A852" s="65"/>
      <c r="B852" s="65"/>
      <c r="C852" s="65"/>
      <c r="D852" s="65"/>
      <c r="E852" s="65"/>
      <c r="F852" s="65"/>
      <c r="G852" s="65"/>
      <c r="H852" s="65"/>
      <c r="I852" s="65"/>
      <c r="J852" s="66"/>
      <c r="M852" s="30"/>
      <c r="N852" s="30"/>
      <c r="O852" s="66"/>
      <c r="P852" s="66"/>
      <c r="Q852" s="66"/>
      <c r="R852" s="66"/>
      <c r="S852" s="66"/>
      <c r="T852" s="66"/>
      <c r="U852" s="66"/>
      <c r="V852" s="66"/>
      <c r="W852" s="66"/>
      <c r="X852" s="66"/>
      <c r="Y852" s="66"/>
      <c r="Z852" s="66"/>
    </row>
    <row r="853">
      <c r="A853" s="65"/>
      <c r="B853" s="65"/>
      <c r="C853" s="65"/>
      <c r="D853" s="65"/>
      <c r="E853" s="65"/>
      <c r="F853" s="65"/>
      <c r="G853" s="65"/>
      <c r="H853" s="65"/>
      <c r="I853" s="65"/>
      <c r="J853" s="66"/>
      <c r="M853" s="30"/>
      <c r="N853" s="30"/>
      <c r="O853" s="66"/>
      <c r="P853" s="66"/>
      <c r="Q853" s="66"/>
      <c r="R853" s="66"/>
      <c r="S853" s="66"/>
      <c r="T853" s="66"/>
      <c r="U853" s="66"/>
      <c r="V853" s="66"/>
      <c r="W853" s="66"/>
      <c r="X853" s="66"/>
      <c r="Y853" s="66"/>
      <c r="Z853" s="66"/>
    </row>
    <row r="854">
      <c r="A854" s="65"/>
      <c r="B854" s="65"/>
      <c r="C854" s="65"/>
      <c r="D854" s="65"/>
      <c r="E854" s="65"/>
      <c r="F854" s="65"/>
      <c r="G854" s="65"/>
      <c r="H854" s="65"/>
      <c r="I854" s="65"/>
      <c r="J854" s="66"/>
      <c r="M854" s="30"/>
      <c r="N854" s="30"/>
      <c r="O854" s="66"/>
      <c r="P854" s="66"/>
      <c r="Q854" s="66"/>
      <c r="R854" s="66"/>
      <c r="S854" s="66"/>
      <c r="T854" s="66"/>
      <c r="U854" s="66"/>
      <c r="V854" s="66"/>
      <c r="W854" s="66"/>
      <c r="X854" s="66"/>
      <c r="Y854" s="66"/>
      <c r="Z854" s="66"/>
    </row>
    <row r="855">
      <c r="A855" s="65"/>
      <c r="B855" s="65"/>
      <c r="C855" s="65"/>
      <c r="D855" s="65"/>
      <c r="E855" s="65"/>
      <c r="F855" s="65"/>
      <c r="G855" s="65"/>
      <c r="H855" s="65"/>
      <c r="I855" s="65"/>
      <c r="J855" s="66"/>
      <c r="M855" s="30"/>
      <c r="N855" s="30"/>
      <c r="O855" s="66"/>
      <c r="P855" s="66"/>
      <c r="Q855" s="66"/>
      <c r="R855" s="66"/>
      <c r="S855" s="66"/>
      <c r="T855" s="66"/>
      <c r="U855" s="66"/>
      <c r="V855" s="66"/>
      <c r="W855" s="66"/>
      <c r="X855" s="66"/>
      <c r="Y855" s="66"/>
      <c r="Z855" s="66"/>
    </row>
    <row r="856">
      <c r="A856" s="65"/>
      <c r="B856" s="65"/>
      <c r="C856" s="65"/>
      <c r="D856" s="65"/>
      <c r="E856" s="65"/>
      <c r="F856" s="65"/>
      <c r="G856" s="65"/>
      <c r="H856" s="65"/>
      <c r="I856" s="65"/>
      <c r="J856" s="66"/>
      <c r="M856" s="30"/>
      <c r="N856" s="30"/>
      <c r="O856" s="66"/>
      <c r="P856" s="66"/>
      <c r="Q856" s="66"/>
      <c r="R856" s="66"/>
      <c r="S856" s="66"/>
      <c r="T856" s="66"/>
      <c r="U856" s="66"/>
      <c r="V856" s="66"/>
      <c r="W856" s="66"/>
      <c r="X856" s="66"/>
      <c r="Y856" s="66"/>
      <c r="Z856" s="66"/>
    </row>
    <row r="857">
      <c r="A857" s="65"/>
      <c r="B857" s="65"/>
      <c r="C857" s="65"/>
      <c r="D857" s="65"/>
      <c r="E857" s="65"/>
      <c r="F857" s="65"/>
      <c r="G857" s="65"/>
      <c r="H857" s="65"/>
      <c r="I857" s="65"/>
      <c r="J857" s="66"/>
      <c r="M857" s="30"/>
      <c r="N857" s="30"/>
      <c r="O857" s="66"/>
      <c r="P857" s="66"/>
      <c r="Q857" s="66"/>
      <c r="R857" s="66"/>
      <c r="S857" s="66"/>
      <c r="T857" s="66"/>
      <c r="U857" s="66"/>
      <c r="V857" s="66"/>
      <c r="W857" s="66"/>
      <c r="X857" s="66"/>
      <c r="Y857" s="66"/>
      <c r="Z857" s="66"/>
    </row>
    <row r="858">
      <c r="A858" s="65"/>
      <c r="B858" s="65"/>
      <c r="C858" s="65"/>
      <c r="D858" s="65"/>
      <c r="E858" s="65"/>
      <c r="F858" s="65"/>
      <c r="G858" s="65"/>
      <c r="H858" s="65"/>
      <c r="I858" s="65"/>
      <c r="J858" s="66"/>
      <c r="M858" s="30"/>
      <c r="N858" s="30"/>
      <c r="O858" s="66"/>
      <c r="P858" s="66"/>
      <c r="Q858" s="66"/>
      <c r="R858" s="66"/>
      <c r="S858" s="66"/>
      <c r="T858" s="66"/>
      <c r="U858" s="66"/>
      <c r="V858" s="66"/>
      <c r="W858" s="66"/>
      <c r="X858" s="66"/>
      <c r="Y858" s="66"/>
      <c r="Z858" s="66"/>
    </row>
    <row r="859">
      <c r="A859" s="65"/>
      <c r="B859" s="65"/>
      <c r="C859" s="65"/>
      <c r="D859" s="65"/>
      <c r="E859" s="65"/>
      <c r="F859" s="65"/>
      <c r="G859" s="65"/>
      <c r="H859" s="65"/>
      <c r="I859" s="65"/>
      <c r="J859" s="66"/>
      <c r="M859" s="30"/>
      <c r="N859" s="30"/>
      <c r="O859" s="66"/>
      <c r="P859" s="66"/>
      <c r="Q859" s="66"/>
      <c r="R859" s="66"/>
      <c r="S859" s="66"/>
      <c r="T859" s="66"/>
      <c r="U859" s="66"/>
      <c r="V859" s="66"/>
      <c r="W859" s="66"/>
      <c r="X859" s="66"/>
      <c r="Y859" s="66"/>
      <c r="Z859" s="66"/>
    </row>
    <row r="860">
      <c r="A860" s="65"/>
      <c r="B860" s="65"/>
      <c r="C860" s="65"/>
      <c r="D860" s="65"/>
      <c r="E860" s="65"/>
      <c r="F860" s="65"/>
      <c r="G860" s="65"/>
      <c r="H860" s="65"/>
      <c r="I860" s="65"/>
      <c r="J860" s="66"/>
      <c r="M860" s="30"/>
      <c r="N860" s="30"/>
      <c r="O860" s="66"/>
      <c r="P860" s="66"/>
      <c r="Q860" s="66"/>
      <c r="R860" s="66"/>
      <c r="S860" s="66"/>
      <c r="T860" s="66"/>
      <c r="U860" s="66"/>
      <c r="V860" s="66"/>
      <c r="W860" s="66"/>
      <c r="X860" s="66"/>
      <c r="Y860" s="66"/>
      <c r="Z860" s="66"/>
    </row>
    <row r="861">
      <c r="A861" s="65"/>
      <c r="B861" s="65"/>
      <c r="C861" s="65"/>
      <c r="D861" s="65"/>
      <c r="E861" s="65"/>
      <c r="F861" s="65"/>
      <c r="G861" s="65"/>
      <c r="H861" s="65"/>
      <c r="I861" s="65"/>
      <c r="J861" s="66"/>
      <c r="M861" s="30"/>
      <c r="N861" s="30"/>
      <c r="O861" s="66"/>
      <c r="P861" s="66"/>
      <c r="Q861" s="66"/>
      <c r="R861" s="66"/>
      <c r="S861" s="66"/>
      <c r="T861" s="66"/>
      <c r="U861" s="66"/>
      <c r="V861" s="66"/>
      <c r="W861" s="66"/>
      <c r="X861" s="66"/>
      <c r="Y861" s="66"/>
      <c r="Z861" s="66"/>
    </row>
    <row r="862">
      <c r="A862" s="65"/>
      <c r="B862" s="65"/>
      <c r="C862" s="65"/>
      <c r="D862" s="65"/>
      <c r="E862" s="65"/>
      <c r="F862" s="65"/>
      <c r="G862" s="65"/>
      <c r="H862" s="65"/>
      <c r="I862" s="65"/>
      <c r="J862" s="66"/>
      <c r="M862" s="30"/>
      <c r="N862" s="30"/>
      <c r="O862" s="66"/>
      <c r="P862" s="66"/>
      <c r="Q862" s="66"/>
      <c r="R862" s="66"/>
      <c r="S862" s="66"/>
      <c r="T862" s="66"/>
      <c r="U862" s="66"/>
      <c r="V862" s="66"/>
      <c r="W862" s="66"/>
      <c r="X862" s="66"/>
      <c r="Y862" s="66"/>
      <c r="Z862" s="66"/>
    </row>
    <row r="863">
      <c r="A863" s="65"/>
      <c r="B863" s="65"/>
      <c r="C863" s="65"/>
      <c r="D863" s="65"/>
      <c r="E863" s="65"/>
      <c r="F863" s="65"/>
      <c r="G863" s="65"/>
      <c r="H863" s="65"/>
      <c r="I863" s="65"/>
      <c r="J863" s="66"/>
      <c r="M863" s="30"/>
      <c r="N863" s="30"/>
      <c r="O863" s="66"/>
      <c r="P863" s="66"/>
      <c r="Q863" s="66"/>
      <c r="R863" s="66"/>
      <c r="S863" s="66"/>
      <c r="T863" s="66"/>
      <c r="U863" s="66"/>
      <c r="V863" s="66"/>
      <c r="W863" s="66"/>
      <c r="X863" s="66"/>
      <c r="Y863" s="66"/>
      <c r="Z863" s="66"/>
    </row>
    <row r="864">
      <c r="A864" s="65"/>
      <c r="B864" s="65"/>
      <c r="C864" s="65"/>
      <c r="D864" s="65"/>
      <c r="E864" s="65"/>
      <c r="F864" s="65"/>
      <c r="G864" s="65"/>
      <c r="H864" s="65"/>
      <c r="I864" s="65"/>
      <c r="J864" s="66"/>
      <c r="M864" s="30"/>
      <c r="N864" s="30"/>
      <c r="O864" s="66"/>
      <c r="P864" s="66"/>
      <c r="Q864" s="66"/>
      <c r="R864" s="66"/>
      <c r="S864" s="66"/>
      <c r="T864" s="66"/>
      <c r="U864" s="66"/>
      <c r="V864" s="66"/>
      <c r="W864" s="66"/>
      <c r="X864" s="66"/>
      <c r="Y864" s="66"/>
      <c r="Z864" s="66"/>
    </row>
    <row r="865">
      <c r="A865" s="65"/>
      <c r="B865" s="65"/>
      <c r="C865" s="65"/>
      <c r="D865" s="65"/>
      <c r="E865" s="65"/>
      <c r="F865" s="65"/>
      <c r="G865" s="65"/>
      <c r="H865" s="65"/>
      <c r="I865" s="65"/>
      <c r="J865" s="66"/>
      <c r="M865" s="30"/>
      <c r="N865" s="30"/>
      <c r="O865" s="66"/>
      <c r="P865" s="66"/>
      <c r="Q865" s="66"/>
      <c r="R865" s="66"/>
      <c r="S865" s="66"/>
      <c r="T865" s="66"/>
      <c r="U865" s="66"/>
      <c r="V865" s="66"/>
      <c r="W865" s="66"/>
      <c r="X865" s="66"/>
      <c r="Y865" s="66"/>
      <c r="Z865" s="66"/>
    </row>
    <row r="866">
      <c r="A866" s="65"/>
      <c r="B866" s="65"/>
      <c r="C866" s="65"/>
      <c r="D866" s="65"/>
      <c r="E866" s="65"/>
      <c r="F866" s="65"/>
      <c r="G866" s="65"/>
      <c r="H866" s="65"/>
      <c r="I866" s="65"/>
      <c r="J866" s="66"/>
      <c r="M866" s="30"/>
      <c r="N866" s="30"/>
      <c r="O866" s="66"/>
      <c r="P866" s="66"/>
      <c r="Q866" s="66"/>
      <c r="R866" s="66"/>
      <c r="S866" s="66"/>
      <c r="T866" s="66"/>
      <c r="U866" s="66"/>
      <c r="V866" s="66"/>
      <c r="W866" s="66"/>
      <c r="X866" s="66"/>
      <c r="Y866" s="66"/>
      <c r="Z866" s="66"/>
    </row>
    <row r="867">
      <c r="A867" s="65"/>
      <c r="B867" s="65"/>
      <c r="C867" s="65"/>
      <c r="D867" s="65"/>
      <c r="E867" s="65"/>
      <c r="F867" s="65"/>
      <c r="G867" s="65"/>
      <c r="H867" s="65"/>
      <c r="I867" s="65"/>
      <c r="J867" s="66"/>
      <c r="M867" s="30"/>
      <c r="N867" s="30"/>
      <c r="O867" s="66"/>
      <c r="P867" s="66"/>
      <c r="Q867" s="66"/>
      <c r="R867" s="66"/>
      <c r="S867" s="66"/>
      <c r="T867" s="66"/>
      <c r="U867" s="66"/>
      <c r="V867" s="66"/>
      <c r="W867" s="66"/>
      <c r="X867" s="66"/>
      <c r="Y867" s="66"/>
      <c r="Z867" s="66"/>
    </row>
    <row r="868">
      <c r="A868" s="65"/>
      <c r="B868" s="65"/>
      <c r="C868" s="65"/>
      <c r="D868" s="65"/>
      <c r="E868" s="65"/>
      <c r="F868" s="65"/>
      <c r="G868" s="65"/>
      <c r="H868" s="65"/>
      <c r="I868" s="65"/>
      <c r="J868" s="66"/>
      <c r="M868" s="30"/>
      <c r="N868" s="30"/>
      <c r="O868" s="66"/>
      <c r="P868" s="66"/>
      <c r="Q868" s="66"/>
      <c r="R868" s="66"/>
      <c r="S868" s="66"/>
      <c r="T868" s="66"/>
      <c r="U868" s="66"/>
      <c r="V868" s="66"/>
      <c r="W868" s="66"/>
      <c r="X868" s="66"/>
      <c r="Y868" s="66"/>
      <c r="Z868" s="66"/>
    </row>
    <row r="869">
      <c r="A869" s="65"/>
      <c r="B869" s="65"/>
      <c r="C869" s="65"/>
      <c r="D869" s="65"/>
      <c r="E869" s="65"/>
      <c r="F869" s="65"/>
      <c r="G869" s="65"/>
      <c r="H869" s="65"/>
      <c r="I869" s="65"/>
      <c r="J869" s="66"/>
      <c r="M869" s="30"/>
      <c r="N869" s="30"/>
      <c r="O869" s="66"/>
      <c r="P869" s="66"/>
      <c r="Q869" s="66"/>
      <c r="R869" s="66"/>
      <c r="S869" s="66"/>
      <c r="T869" s="66"/>
      <c r="U869" s="66"/>
      <c r="V869" s="66"/>
      <c r="W869" s="66"/>
      <c r="X869" s="66"/>
      <c r="Y869" s="66"/>
      <c r="Z869" s="66"/>
    </row>
    <row r="870">
      <c r="A870" s="65"/>
      <c r="B870" s="65"/>
      <c r="C870" s="65"/>
      <c r="D870" s="65"/>
      <c r="E870" s="65"/>
      <c r="F870" s="65"/>
      <c r="G870" s="65"/>
      <c r="H870" s="65"/>
      <c r="I870" s="65"/>
      <c r="J870" s="66"/>
      <c r="M870" s="30"/>
      <c r="N870" s="30"/>
      <c r="O870" s="66"/>
      <c r="P870" s="66"/>
      <c r="Q870" s="66"/>
      <c r="R870" s="66"/>
      <c r="S870" s="66"/>
      <c r="T870" s="66"/>
      <c r="U870" s="66"/>
      <c r="V870" s="66"/>
      <c r="W870" s="66"/>
      <c r="X870" s="66"/>
      <c r="Y870" s="66"/>
      <c r="Z870" s="66"/>
    </row>
    <row r="871">
      <c r="A871" s="65"/>
      <c r="B871" s="65"/>
      <c r="C871" s="65"/>
      <c r="D871" s="65"/>
      <c r="E871" s="65"/>
      <c r="F871" s="65"/>
      <c r="G871" s="65"/>
      <c r="H871" s="65"/>
      <c r="I871" s="65"/>
      <c r="J871" s="66"/>
      <c r="M871" s="30"/>
      <c r="N871" s="30"/>
      <c r="O871" s="66"/>
      <c r="P871" s="66"/>
      <c r="Q871" s="66"/>
      <c r="R871" s="66"/>
      <c r="S871" s="66"/>
      <c r="T871" s="66"/>
      <c r="U871" s="66"/>
      <c r="V871" s="66"/>
      <c r="W871" s="66"/>
      <c r="X871" s="66"/>
      <c r="Y871" s="66"/>
      <c r="Z871" s="66"/>
    </row>
    <row r="872">
      <c r="A872" s="65"/>
      <c r="B872" s="65"/>
      <c r="C872" s="65"/>
      <c r="D872" s="65"/>
      <c r="E872" s="65"/>
      <c r="F872" s="65"/>
      <c r="G872" s="65"/>
      <c r="H872" s="65"/>
      <c r="I872" s="65"/>
      <c r="J872" s="66"/>
      <c r="M872" s="30"/>
      <c r="N872" s="30"/>
      <c r="O872" s="66"/>
      <c r="P872" s="66"/>
      <c r="Q872" s="66"/>
      <c r="R872" s="66"/>
      <c r="S872" s="66"/>
      <c r="T872" s="66"/>
      <c r="U872" s="66"/>
      <c r="V872" s="66"/>
      <c r="W872" s="66"/>
      <c r="X872" s="66"/>
      <c r="Y872" s="66"/>
      <c r="Z872" s="66"/>
    </row>
    <row r="873">
      <c r="A873" s="65"/>
      <c r="B873" s="65"/>
      <c r="C873" s="65"/>
      <c r="D873" s="65"/>
      <c r="E873" s="65"/>
      <c r="F873" s="65"/>
      <c r="G873" s="65"/>
      <c r="H873" s="65"/>
      <c r="I873" s="65"/>
      <c r="J873" s="66"/>
      <c r="M873" s="30"/>
      <c r="N873" s="30"/>
      <c r="O873" s="66"/>
      <c r="P873" s="66"/>
      <c r="Q873" s="66"/>
      <c r="R873" s="66"/>
      <c r="S873" s="66"/>
      <c r="T873" s="66"/>
      <c r="U873" s="66"/>
      <c r="V873" s="66"/>
      <c r="W873" s="66"/>
      <c r="X873" s="66"/>
      <c r="Y873" s="66"/>
      <c r="Z873" s="66"/>
    </row>
    <row r="874">
      <c r="A874" s="65"/>
      <c r="B874" s="65"/>
      <c r="C874" s="65"/>
      <c r="D874" s="65"/>
      <c r="E874" s="65"/>
      <c r="F874" s="65"/>
      <c r="G874" s="65"/>
      <c r="H874" s="65"/>
      <c r="I874" s="65"/>
      <c r="J874" s="66"/>
      <c r="M874" s="30"/>
      <c r="N874" s="30"/>
      <c r="O874" s="66"/>
      <c r="P874" s="66"/>
      <c r="Q874" s="66"/>
      <c r="R874" s="66"/>
      <c r="S874" s="66"/>
      <c r="T874" s="66"/>
      <c r="U874" s="66"/>
      <c r="V874" s="66"/>
      <c r="W874" s="66"/>
      <c r="X874" s="66"/>
      <c r="Y874" s="66"/>
      <c r="Z874" s="66"/>
    </row>
    <row r="875">
      <c r="A875" s="65"/>
      <c r="B875" s="65"/>
      <c r="C875" s="65"/>
      <c r="D875" s="65"/>
      <c r="E875" s="65"/>
      <c r="F875" s="65"/>
      <c r="G875" s="65"/>
      <c r="H875" s="65"/>
      <c r="I875" s="65"/>
      <c r="J875" s="66"/>
      <c r="M875" s="30"/>
      <c r="N875" s="30"/>
      <c r="O875" s="66"/>
      <c r="P875" s="66"/>
      <c r="Q875" s="66"/>
      <c r="R875" s="66"/>
      <c r="S875" s="66"/>
      <c r="T875" s="66"/>
      <c r="U875" s="66"/>
      <c r="V875" s="66"/>
      <c r="W875" s="66"/>
      <c r="X875" s="66"/>
      <c r="Y875" s="66"/>
      <c r="Z875" s="66"/>
    </row>
    <row r="876">
      <c r="A876" s="65"/>
      <c r="B876" s="65"/>
      <c r="C876" s="65"/>
      <c r="D876" s="65"/>
      <c r="E876" s="65"/>
      <c r="F876" s="65"/>
      <c r="G876" s="65"/>
      <c r="H876" s="65"/>
      <c r="I876" s="65"/>
      <c r="J876" s="66"/>
      <c r="M876" s="30"/>
      <c r="N876" s="30"/>
      <c r="O876" s="66"/>
      <c r="P876" s="66"/>
      <c r="Q876" s="66"/>
      <c r="R876" s="66"/>
      <c r="S876" s="66"/>
      <c r="T876" s="66"/>
      <c r="U876" s="66"/>
      <c r="V876" s="66"/>
      <c r="W876" s="66"/>
      <c r="X876" s="66"/>
      <c r="Y876" s="66"/>
      <c r="Z876" s="66"/>
    </row>
    <row r="877">
      <c r="A877" s="65"/>
      <c r="B877" s="65"/>
      <c r="C877" s="65"/>
      <c r="D877" s="65"/>
      <c r="E877" s="65"/>
      <c r="F877" s="65"/>
      <c r="G877" s="65"/>
      <c r="H877" s="65"/>
      <c r="I877" s="65"/>
      <c r="J877" s="66"/>
      <c r="M877" s="30"/>
      <c r="N877" s="30"/>
      <c r="O877" s="66"/>
      <c r="P877" s="66"/>
      <c r="Q877" s="66"/>
      <c r="R877" s="66"/>
      <c r="S877" s="66"/>
      <c r="T877" s="66"/>
      <c r="U877" s="66"/>
      <c r="V877" s="66"/>
      <c r="W877" s="66"/>
      <c r="X877" s="66"/>
      <c r="Y877" s="66"/>
      <c r="Z877" s="66"/>
    </row>
    <row r="878">
      <c r="A878" s="65"/>
      <c r="B878" s="65"/>
      <c r="C878" s="65"/>
      <c r="D878" s="65"/>
      <c r="E878" s="65"/>
      <c r="F878" s="65"/>
      <c r="G878" s="65"/>
      <c r="H878" s="65"/>
      <c r="I878" s="65"/>
      <c r="J878" s="66"/>
      <c r="M878" s="30"/>
      <c r="N878" s="30"/>
      <c r="O878" s="66"/>
      <c r="P878" s="66"/>
      <c r="Q878" s="66"/>
      <c r="R878" s="66"/>
      <c r="S878" s="66"/>
      <c r="T878" s="66"/>
      <c r="U878" s="66"/>
      <c r="V878" s="66"/>
      <c r="W878" s="66"/>
      <c r="X878" s="66"/>
      <c r="Y878" s="66"/>
      <c r="Z878" s="66"/>
    </row>
    <row r="879">
      <c r="A879" s="65"/>
      <c r="B879" s="65"/>
      <c r="C879" s="65"/>
      <c r="D879" s="65"/>
      <c r="E879" s="65"/>
      <c r="F879" s="65"/>
      <c r="G879" s="65"/>
      <c r="H879" s="65"/>
      <c r="I879" s="65"/>
      <c r="J879" s="66"/>
      <c r="M879" s="30"/>
      <c r="N879" s="30"/>
      <c r="O879" s="66"/>
      <c r="P879" s="66"/>
      <c r="Q879" s="66"/>
      <c r="R879" s="66"/>
      <c r="S879" s="66"/>
      <c r="T879" s="66"/>
      <c r="U879" s="66"/>
      <c r="V879" s="66"/>
      <c r="W879" s="66"/>
      <c r="X879" s="66"/>
      <c r="Y879" s="66"/>
      <c r="Z879" s="66"/>
    </row>
    <row r="880">
      <c r="A880" s="65"/>
      <c r="B880" s="65"/>
      <c r="C880" s="65"/>
      <c r="D880" s="65"/>
      <c r="E880" s="65"/>
      <c r="F880" s="65"/>
      <c r="G880" s="65"/>
      <c r="H880" s="65"/>
      <c r="I880" s="65"/>
      <c r="J880" s="66"/>
      <c r="M880" s="30"/>
      <c r="N880" s="30"/>
      <c r="O880" s="66"/>
      <c r="P880" s="66"/>
      <c r="Q880" s="66"/>
      <c r="R880" s="66"/>
      <c r="S880" s="66"/>
      <c r="T880" s="66"/>
      <c r="U880" s="66"/>
      <c r="V880" s="66"/>
      <c r="W880" s="66"/>
      <c r="X880" s="66"/>
      <c r="Y880" s="66"/>
      <c r="Z880" s="66"/>
    </row>
    <row r="881">
      <c r="A881" s="65"/>
      <c r="B881" s="65"/>
      <c r="C881" s="65"/>
      <c r="D881" s="65"/>
      <c r="E881" s="65"/>
      <c r="F881" s="65"/>
      <c r="G881" s="65"/>
      <c r="H881" s="65"/>
      <c r="I881" s="65"/>
      <c r="J881" s="66"/>
      <c r="M881" s="30"/>
      <c r="N881" s="30"/>
      <c r="O881" s="66"/>
      <c r="P881" s="66"/>
      <c r="Q881" s="66"/>
      <c r="R881" s="66"/>
      <c r="S881" s="66"/>
      <c r="T881" s="66"/>
      <c r="U881" s="66"/>
      <c r="V881" s="66"/>
      <c r="W881" s="66"/>
      <c r="X881" s="66"/>
      <c r="Y881" s="66"/>
      <c r="Z881" s="66"/>
    </row>
    <row r="882">
      <c r="A882" s="65"/>
      <c r="B882" s="65"/>
      <c r="C882" s="65"/>
      <c r="D882" s="65"/>
      <c r="E882" s="65"/>
      <c r="F882" s="65"/>
      <c r="G882" s="65"/>
      <c r="H882" s="65"/>
      <c r="I882" s="65"/>
      <c r="J882" s="66"/>
      <c r="M882" s="30"/>
      <c r="N882" s="30"/>
      <c r="O882" s="66"/>
      <c r="P882" s="66"/>
      <c r="Q882" s="66"/>
      <c r="R882" s="66"/>
      <c r="S882" s="66"/>
      <c r="T882" s="66"/>
      <c r="U882" s="66"/>
      <c r="V882" s="66"/>
      <c r="W882" s="66"/>
      <c r="X882" s="66"/>
      <c r="Y882" s="66"/>
      <c r="Z882" s="66"/>
    </row>
    <row r="883">
      <c r="A883" s="65"/>
      <c r="B883" s="65"/>
      <c r="C883" s="65"/>
      <c r="D883" s="65"/>
      <c r="E883" s="65"/>
      <c r="F883" s="65"/>
      <c r="G883" s="65"/>
      <c r="H883" s="65"/>
      <c r="I883" s="65"/>
      <c r="J883" s="66"/>
      <c r="M883" s="30"/>
      <c r="N883" s="30"/>
      <c r="O883" s="66"/>
      <c r="P883" s="66"/>
      <c r="Q883" s="66"/>
      <c r="R883" s="66"/>
      <c r="S883" s="66"/>
      <c r="T883" s="66"/>
      <c r="U883" s="66"/>
      <c r="V883" s="66"/>
      <c r="W883" s="66"/>
      <c r="X883" s="66"/>
      <c r="Y883" s="66"/>
      <c r="Z883" s="66"/>
    </row>
    <row r="884">
      <c r="A884" s="65"/>
      <c r="B884" s="65"/>
      <c r="C884" s="65"/>
      <c r="D884" s="65"/>
      <c r="E884" s="65"/>
      <c r="F884" s="65"/>
      <c r="G884" s="65"/>
      <c r="H884" s="65"/>
      <c r="I884" s="65"/>
      <c r="J884" s="66"/>
      <c r="M884" s="30"/>
      <c r="N884" s="30"/>
      <c r="O884" s="66"/>
      <c r="P884" s="66"/>
      <c r="Q884" s="66"/>
      <c r="R884" s="66"/>
      <c r="S884" s="66"/>
      <c r="T884" s="66"/>
      <c r="U884" s="66"/>
      <c r="V884" s="66"/>
      <c r="W884" s="66"/>
      <c r="X884" s="66"/>
      <c r="Y884" s="66"/>
      <c r="Z884" s="66"/>
    </row>
    <row r="885">
      <c r="A885" s="65"/>
      <c r="B885" s="65"/>
      <c r="C885" s="65"/>
      <c r="D885" s="65"/>
      <c r="E885" s="65"/>
      <c r="F885" s="65"/>
      <c r="G885" s="65"/>
      <c r="H885" s="65"/>
      <c r="I885" s="65"/>
      <c r="J885" s="66"/>
      <c r="M885" s="30"/>
      <c r="N885" s="30"/>
      <c r="O885" s="66"/>
      <c r="P885" s="66"/>
      <c r="Q885" s="66"/>
      <c r="R885" s="66"/>
      <c r="S885" s="66"/>
      <c r="T885" s="66"/>
      <c r="U885" s="66"/>
      <c r="V885" s="66"/>
      <c r="W885" s="66"/>
      <c r="X885" s="66"/>
      <c r="Y885" s="66"/>
      <c r="Z885" s="66"/>
    </row>
    <row r="886">
      <c r="A886" s="65"/>
      <c r="B886" s="65"/>
      <c r="C886" s="65"/>
      <c r="D886" s="65"/>
      <c r="E886" s="65"/>
      <c r="F886" s="65"/>
      <c r="G886" s="65"/>
      <c r="H886" s="65"/>
      <c r="I886" s="65"/>
      <c r="J886" s="66"/>
      <c r="M886" s="30"/>
      <c r="N886" s="30"/>
      <c r="O886" s="66"/>
      <c r="P886" s="66"/>
      <c r="Q886" s="66"/>
      <c r="R886" s="66"/>
      <c r="S886" s="66"/>
      <c r="T886" s="66"/>
      <c r="U886" s="66"/>
      <c r="V886" s="66"/>
      <c r="W886" s="66"/>
      <c r="X886" s="66"/>
      <c r="Y886" s="66"/>
      <c r="Z886" s="66"/>
    </row>
    <row r="887">
      <c r="A887" s="65"/>
      <c r="B887" s="65"/>
      <c r="C887" s="65"/>
      <c r="D887" s="65"/>
      <c r="E887" s="65"/>
      <c r="F887" s="65"/>
      <c r="G887" s="65"/>
      <c r="H887" s="65"/>
      <c r="I887" s="65"/>
      <c r="J887" s="66"/>
      <c r="M887" s="30"/>
      <c r="N887" s="30"/>
      <c r="O887" s="66"/>
      <c r="P887" s="66"/>
      <c r="Q887" s="66"/>
      <c r="R887" s="66"/>
      <c r="S887" s="66"/>
      <c r="T887" s="66"/>
      <c r="U887" s="66"/>
      <c r="V887" s="66"/>
      <c r="W887" s="66"/>
      <c r="X887" s="66"/>
      <c r="Y887" s="66"/>
      <c r="Z887" s="66"/>
    </row>
    <row r="888">
      <c r="A888" s="65"/>
      <c r="B888" s="65"/>
      <c r="C888" s="65"/>
      <c r="D888" s="65"/>
      <c r="E888" s="65"/>
      <c r="F888" s="65"/>
      <c r="G888" s="65"/>
      <c r="H888" s="65"/>
      <c r="I888" s="65"/>
      <c r="J888" s="66"/>
      <c r="M888" s="30"/>
      <c r="N888" s="30"/>
      <c r="O888" s="66"/>
      <c r="P888" s="66"/>
      <c r="Q888" s="66"/>
      <c r="R888" s="66"/>
      <c r="S888" s="66"/>
      <c r="T888" s="66"/>
      <c r="U888" s="66"/>
      <c r="V888" s="66"/>
      <c r="W888" s="66"/>
      <c r="X888" s="66"/>
      <c r="Y888" s="66"/>
      <c r="Z888" s="66"/>
    </row>
    <row r="889">
      <c r="A889" s="65"/>
      <c r="B889" s="65"/>
      <c r="C889" s="65"/>
      <c r="D889" s="65"/>
      <c r="E889" s="65"/>
      <c r="F889" s="65"/>
      <c r="G889" s="65"/>
      <c r="H889" s="65"/>
      <c r="I889" s="65"/>
      <c r="J889" s="66"/>
      <c r="M889" s="30"/>
      <c r="N889" s="30"/>
      <c r="O889" s="66"/>
      <c r="P889" s="66"/>
      <c r="Q889" s="66"/>
      <c r="R889" s="66"/>
      <c r="S889" s="66"/>
      <c r="T889" s="66"/>
      <c r="U889" s="66"/>
      <c r="V889" s="66"/>
      <c r="W889" s="66"/>
      <c r="X889" s="66"/>
      <c r="Y889" s="66"/>
      <c r="Z889" s="66"/>
    </row>
    <row r="890">
      <c r="A890" s="65"/>
      <c r="B890" s="65"/>
      <c r="C890" s="65"/>
      <c r="D890" s="65"/>
      <c r="E890" s="65"/>
      <c r="F890" s="65"/>
      <c r="G890" s="65"/>
      <c r="H890" s="65"/>
      <c r="I890" s="65"/>
      <c r="J890" s="66"/>
      <c r="M890" s="30"/>
      <c r="N890" s="30"/>
      <c r="O890" s="66"/>
      <c r="P890" s="66"/>
      <c r="Q890" s="66"/>
      <c r="R890" s="66"/>
      <c r="S890" s="66"/>
      <c r="T890" s="66"/>
      <c r="U890" s="66"/>
      <c r="V890" s="66"/>
      <c r="W890" s="66"/>
      <c r="X890" s="66"/>
      <c r="Y890" s="66"/>
      <c r="Z890" s="66"/>
    </row>
    <row r="891">
      <c r="A891" s="65"/>
      <c r="B891" s="65"/>
      <c r="C891" s="65"/>
      <c r="D891" s="65"/>
      <c r="E891" s="65"/>
      <c r="F891" s="65"/>
      <c r="G891" s="65"/>
      <c r="H891" s="65"/>
      <c r="I891" s="65"/>
      <c r="J891" s="66"/>
      <c r="M891" s="30"/>
      <c r="N891" s="30"/>
      <c r="O891" s="66"/>
      <c r="P891" s="66"/>
      <c r="Q891" s="66"/>
      <c r="R891" s="66"/>
      <c r="S891" s="66"/>
      <c r="T891" s="66"/>
      <c r="U891" s="66"/>
      <c r="V891" s="66"/>
      <c r="W891" s="66"/>
      <c r="X891" s="66"/>
      <c r="Y891" s="66"/>
      <c r="Z891" s="66"/>
    </row>
    <row r="892">
      <c r="A892" s="65"/>
      <c r="B892" s="65"/>
      <c r="C892" s="65"/>
      <c r="D892" s="65"/>
      <c r="E892" s="65"/>
      <c r="F892" s="65"/>
      <c r="G892" s="65"/>
      <c r="H892" s="65"/>
      <c r="I892" s="65"/>
      <c r="J892" s="66"/>
      <c r="M892" s="30"/>
      <c r="N892" s="30"/>
      <c r="O892" s="66"/>
      <c r="P892" s="66"/>
      <c r="Q892" s="66"/>
      <c r="R892" s="66"/>
      <c r="S892" s="66"/>
      <c r="T892" s="66"/>
      <c r="U892" s="66"/>
      <c r="V892" s="66"/>
      <c r="W892" s="66"/>
      <c r="X892" s="66"/>
      <c r="Y892" s="66"/>
      <c r="Z892" s="66"/>
    </row>
    <row r="893">
      <c r="A893" s="65"/>
      <c r="B893" s="65"/>
      <c r="C893" s="65"/>
      <c r="D893" s="65"/>
      <c r="E893" s="65"/>
      <c r="F893" s="65"/>
      <c r="G893" s="65"/>
      <c r="H893" s="65"/>
      <c r="I893" s="65"/>
      <c r="J893" s="66"/>
      <c r="M893" s="30"/>
      <c r="N893" s="30"/>
      <c r="O893" s="66"/>
      <c r="P893" s="66"/>
      <c r="Q893" s="66"/>
      <c r="R893" s="66"/>
      <c r="S893" s="66"/>
      <c r="T893" s="66"/>
      <c r="U893" s="66"/>
      <c r="V893" s="66"/>
      <c r="W893" s="66"/>
      <c r="X893" s="66"/>
      <c r="Y893" s="66"/>
      <c r="Z893" s="66"/>
    </row>
    <row r="894">
      <c r="A894" s="65"/>
      <c r="B894" s="65"/>
      <c r="C894" s="65"/>
      <c r="D894" s="65"/>
      <c r="E894" s="65"/>
      <c r="F894" s="65"/>
      <c r="G894" s="65"/>
      <c r="H894" s="65"/>
      <c r="I894" s="65"/>
      <c r="J894" s="66"/>
      <c r="M894" s="30"/>
      <c r="N894" s="30"/>
      <c r="O894" s="66"/>
      <c r="P894" s="66"/>
      <c r="Q894" s="66"/>
      <c r="R894" s="66"/>
      <c r="S894" s="66"/>
      <c r="T894" s="66"/>
      <c r="U894" s="66"/>
      <c r="V894" s="66"/>
      <c r="W894" s="66"/>
      <c r="X894" s="66"/>
      <c r="Y894" s="66"/>
      <c r="Z894" s="66"/>
    </row>
    <row r="895">
      <c r="A895" s="65"/>
      <c r="B895" s="65"/>
      <c r="C895" s="65"/>
      <c r="D895" s="65"/>
      <c r="E895" s="65"/>
      <c r="F895" s="65"/>
      <c r="G895" s="65"/>
      <c r="H895" s="65"/>
      <c r="I895" s="65"/>
      <c r="J895" s="66"/>
      <c r="M895" s="30"/>
      <c r="N895" s="30"/>
      <c r="O895" s="66"/>
      <c r="P895" s="66"/>
      <c r="Q895" s="66"/>
      <c r="R895" s="66"/>
      <c r="S895" s="66"/>
      <c r="T895" s="66"/>
      <c r="U895" s="66"/>
      <c r="V895" s="66"/>
      <c r="W895" s="66"/>
      <c r="X895" s="66"/>
      <c r="Y895" s="66"/>
      <c r="Z895" s="66"/>
    </row>
    <row r="896">
      <c r="A896" s="65"/>
      <c r="B896" s="65"/>
      <c r="C896" s="65"/>
      <c r="D896" s="65"/>
      <c r="E896" s="65"/>
      <c r="F896" s="65"/>
      <c r="G896" s="65"/>
      <c r="H896" s="65"/>
      <c r="I896" s="65"/>
      <c r="J896" s="66"/>
      <c r="M896" s="30"/>
      <c r="N896" s="30"/>
      <c r="O896" s="66"/>
      <c r="P896" s="66"/>
      <c r="Q896" s="66"/>
      <c r="R896" s="66"/>
      <c r="S896" s="66"/>
      <c r="T896" s="66"/>
      <c r="U896" s="66"/>
      <c r="V896" s="66"/>
      <c r="W896" s="66"/>
      <c r="X896" s="66"/>
      <c r="Y896" s="66"/>
      <c r="Z896" s="66"/>
    </row>
    <row r="897">
      <c r="A897" s="65"/>
      <c r="B897" s="65"/>
      <c r="C897" s="65"/>
      <c r="D897" s="65"/>
      <c r="E897" s="65"/>
      <c r="F897" s="65"/>
      <c r="G897" s="65"/>
      <c r="H897" s="65"/>
      <c r="I897" s="65"/>
      <c r="J897" s="66"/>
      <c r="M897" s="30"/>
      <c r="N897" s="30"/>
      <c r="O897" s="66"/>
      <c r="P897" s="66"/>
      <c r="Q897" s="66"/>
      <c r="R897" s="66"/>
      <c r="S897" s="66"/>
      <c r="T897" s="66"/>
      <c r="U897" s="66"/>
      <c r="V897" s="66"/>
      <c r="W897" s="66"/>
      <c r="X897" s="66"/>
      <c r="Y897" s="66"/>
      <c r="Z897" s="66"/>
    </row>
    <row r="898">
      <c r="A898" s="65"/>
      <c r="B898" s="65"/>
      <c r="C898" s="65"/>
      <c r="D898" s="65"/>
      <c r="E898" s="65"/>
      <c r="F898" s="65"/>
      <c r="G898" s="65"/>
      <c r="H898" s="65"/>
      <c r="I898" s="65"/>
      <c r="J898" s="66"/>
      <c r="M898" s="30"/>
      <c r="N898" s="30"/>
      <c r="O898" s="66"/>
      <c r="P898" s="66"/>
      <c r="Q898" s="66"/>
      <c r="R898" s="66"/>
      <c r="S898" s="66"/>
      <c r="T898" s="66"/>
      <c r="U898" s="66"/>
      <c r="V898" s="66"/>
      <c r="W898" s="66"/>
      <c r="X898" s="66"/>
      <c r="Y898" s="66"/>
      <c r="Z898" s="66"/>
    </row>
    <row r="899">
      <c r="A899" s="65"/>
      <c r="B899" s="65"/>
      <c r="C899" s="65"/>
      <c r="D899" s="65"/>
      <c r="E899" s="65"/>
      <c r="F899" s="65"/>
      <c r="G899" s="65"/>
      <c r="H899" s="65"/>
      <c r="I899" s="65"/>
      <c r="J899" s="66"/>
      <c r="M899" s="30"/>
      <c r="N899" s="30"/>
      <c r="O899" s="66"/>
      <c r="P899" s="66"/>
      <c r="Q899" s="66"/>
      <c r="R899" s="66"/>
      <c r="S899" s="66"/>
      <c r="T899" s="66"/>
      <c r="U899" s="66"/>
      <c r="V899" s="66"/>
      <c r="W899" s="66"/>
      <c r="X899" s="66"/>
      <c r="Y899" s="66"/>
      <c r="Z899" s="66"/>
    </row>
    <row r="900">
      <c r="A900" s="65"/>
      <c r="B900" s="65"/>
      <c r="C900" s="65"/>
      <c r="D900" s="65"/>
      <c r="E900" s="65"/>
      <c r="F900" s="65"/>
      <c r="G900" s="65"/>
      <c r="H900" s="65"/>
      <c r="I900" s="65"/>
      <c r="J900" s="66"/>
      <c r="M900" s="30"/>
      <c r="N900" s="30"/>
      <c r="O900" s="66"/>
      <c r="P900" s="66"/>
      <c r="Q900" s="66"/>
      <c r="R900" s="66"/>
      <c r="S900" s="66"/>
      <c r="T900" s="66"/>
      <c r="U900" s="66"/>
      <c r="V900" s="66"/>
      <c r="W900" s="66"/>
      <c r="X900" s="66"/>
      <c r="Y900" s="66"/>
      <c r="Z900" s="66"/>
    </row>
    <row r="901">
      <c r="A901" s="65"/>
      <c r="B901" s="65"/>
      <c r="C901" s="65"/>
      <c r="D901" s="65"/>
      <c r="E901" s="65"/>
      <c r="F901" s="65"/>
      <c r="G901" s="65"/>
      <c r="H901" s="65"/>
      <c r="I901" s="65"/>
      <c r="J901" s="66"/>
      <c r="M901" s="30"/>
      <c r="N901" s="30"/>
      <c r="O901" s="66"/>
      <c r="P901" s="66"/>
      <c r="Q901" s="66"/>
      <c r="R901" s="66"/>
      <c r="S901" s="66"/>
      <c r="T901" s="66"/>
      <c r="U901" s="66"/>
      <c r="V901" s="66"/>
      <c r="W901" s="66"/>
      <c r="X901" s="66"/>
      <c r="Y901" s="66"/>
      <c r="Z901" s="66"/>
    </row>
    <row r="902">
      <c r="A902" s="65"/>
      <c r="B902" s="65"/>
      <c r="C902" s="65"/>
      <c r="D902" s="65"/>
      <c r="E902" s="65"/>
      <c r="F902" s="65"/>
      <c r="G902" s="65"/>
      <c r="H902" s="65"/>
      <c r="I902" s="65"/>
      <c r="J902" s="66"/>
      <c r="M902" s="30"/>
      <c r="N902" s="30"/>
      <c r="O902" s="66"/>
      <c r="P902" s="66"/>
      <c r="Q902" s="66"/>
      <c r="R902" s="66"/>
      <c r="S902" s="66"/>
      <c r="T902" s="66"/>
      <c r="U902" s="66"/>
      <c r="V902" s="66"/>
      <c r="W902" s="66"/>
      <c r="X902" s="66"/>
      <c r="Y902" s="66"/>
      <c r="Z902" s="66"/>
    </row>
    <row r="903">
      <c r="A903" s="65"/>
      <c r="B903" s="65"/>
      <c r="C903" s="65"/>
      <c r="D903" s="65"/>
      <c r="E903" s="65"/>
      <c r="F903" s="65"/>
      <c r="G903" s="65"/>
      <c r="H903" s="65"/>
      <c r="I903" s="65"/>
      <c r="J903" s="66"/>
      <c r="M903" s="30"/>
      <c r="N903" s="30"/>
      <c r="O903" s="66"/>
      <c r="P903" s="66"/>
      <c r="Q903" s="66"/>
      <c r="R903" s="66"/>
      <c r="S903" s="66"/>
      <c r="T903" s="66"/>
      <c r="U903" s="66"/>
      <c r="V903" s="66"/>
      <c r="W903" s="66"/>
      <c r="X903" s="66"/>
      <c r="Y903" s="66"/>
      <c r="Z903" s="66"/>
    </row>
    <row r="904">
      <c r="A904" s="65"/>
      <c r="B904" s="65"/>
      <c r="C904" s="65"/>
      <c r="D904" s="65"/>
      <c r="E904" s="65"/>
      <c r="F904" s="65"/>
      <c r="G904" s="65"/>
      <c r="H904" s="65"/>
      <c r="I904" s="65"/>
      <c r="J904" s="66"/>
      <c r="M904" s="30"/>
      <c r="N904" s="30"/>
      <c r="O904" s="66"/>
      <c r="P904" s="66"/>
      <c r="Q904" s="66"/>
      <c r="R904" s="66"/>
      <c r="S904" s="66"/>
      <c r="T904" s="66"/>
      <c r="U904" s="66"/>
      <c r="V904" s="66"/>
      <c r="W904" s="66"/>
      <c r="X904" s="66"/>
      <c r="Y904" s="66"/>
      <c r="Z904" s="66"/>
    </row>
    <row r="905">
      <c r="A905" s="65"/>
      <c r="B905" s="65"/>
      <c r="C905" s="65"/>
      <c r="D905" s="65"/>
      <c r="E905" s="65"/>
      <c r="F905" s="65"/>
      <c r="G905" s="65"/>
      <c r="H905" s="65"/>
      <c r="I905" s="65"/>
      <c r="J905" s="66"/>
      <c r="M905" s="30"/>
      <c r="N905" s="30"/>
      <c r="O905" s="66"/>
      <c r="P905" s="66"/>
      <c r="Q905" s="66"/>
      <c r="R905" s="66"/>
      <c r="S905" s="66"/>
      <c r="T905" s="66"/>
      <c r="U905" s="66"/>
      <c r="V905" s="66"/>
      <c r="W905" s="66"/>
      <c r="X905" s="66"/>
      <c r="Y905" s="66"/>
      <c r="Z905" s="66"/>
    </row>
    <row r="906">
      <c r="A906" s="65"/>
      <c r="B906" s="65"/>
      <c r="C906" s="65"/>
      <c r="D906" s="65"/>
      <c r="E906" s="65"/>
      <c r="F906" s="65"/>
      <c r="G906" s="65"/>
      <c r="H906" s="65"/>
      <c r="I906" s="65"/>
      <c r="J906" s="66"/>
      <c r="M906" s="30"/>
      <c r="N906" s="30"/>
      <c r="O906" s="66"/>
      <c r="P906" s="66"/>
      <c r="Q906" s="66"/>
      <c r="R906" s="66"/>
      <c r="S906" s="66"/>
      <c r="T906" s="66"/>
      <c r="U906" s="66"/>
      <c r="V906" s="66"/>
      <c r="W906" s="66"/>
      <c r="X906" s="66"/>
      <c r="Y906" s="66"/>
      <c r="Z906" s="66"/>
    </row>
    <row r="907">
      <c r="A907" s="65"/>
      <c r="B907" s="65"/>
      <c r="C907" s="65"/>
      <c r="D907" s="65"/>
      <c r="E907" s="65"/>
      <c r="F907" s="65"/>
      <c r="G907" s="65"/>
      <c r="H907" s="65"/>
      <c r="I907" s="65"/>
      <c r="J907" s="66"/>
      <c r="M907" s="30"/>
      <c r="N907" s="30"/>
      <c r="O907" s="66"/>
      <c r="P907" s="66"/>
      <c r="Q907" s="66"/>
      <c r="R907" s="66"/>
      <c r="S907" s="66"/>
      <c r="T907" s="66"/>
      <c r="U907" s="66"/>
      <c r="V907" s="66"/>
      <c r="W907" s="66"/>
      <c r="X907" s="66"/>
      <c r="Y907" s="66"/>
      <c r="Z907" s="66"/>
    </row>
    <row r="908">
      <c r="A908" s="65"/>
      <c r="B908" s="65"/>
      <c r="C908" s="65"/>
      <c r="D908" s="65"/>
      <c r="E908" s="65"/>
      <c r="F908" s="65"/>
      <c r="G908" s="65"/>
      <c r="H908" s="65"/>
      <c r="I908" s="65"/>
      <c r="J908" s="66"/>
      <c r="M908" s="30"/>
      <c r="N908" s="30"/>
      <c r="O908" s="66"/>
      <c r="P908" s="66"/>
      <c r="Q908" s="66"/>
      <c r="R908" s="66"/>
      <c r="S908" s="66"/>
      <c r="T908" s="66"/>
      <c r="U908" s="66"/>
      <c r="V908" s="66"/>
      <c r="W908" s="66"/>
      <c r="X908" s="66"/>
      <c r="Y908" s="66"/>
      <c r="Z908" s="66"/>
    </row>
    <row r="909">
      <c r="A909" s="65"/>
      <c r="B909" s="65"/>
      <c r="C909" s="65"/>
      <c r="D909" s="65"/>
      <c r="E909" s="65"/>
      <c r="F909" s="65"/>
      <c r="G909" s="65"/>
      <c r="H909" s="65"/>
      <c r="I909" s="65"/>
      <c r="J909" s="66"/>
      <c r="M909" s="30"/>
      <c r="N909" s="30"/>
      <c r="O909" s="66"/>
      <c r="P909" s="66"/>
      <c r="Q909" s="66"/>
      <c r="R909" s="66"/>
      <c r="S909" s="66"/>
      <c r="T909" s="66"/>
      <c r="U909" s="66"/>
      <c r="V909" s="66"/>
      <c r="W909" s="66"/>
      <c r="X909" s="66"/>
      <c r="Y909" s="66"/>
      <c r="Z909" s="66"/>
    </row>
    <row r="910">
      <c r="A910" s="65"/>
      <c r="B910" s="65"/>
      <c r="C910" s="65"/>
      <c r="D910" s="65"/>
      <c r="E910" s="65"/>
      <c r="F910" s="65"/>
      <c r="G910" s="65"/>
      <c r="H910" s="65"/>
      <c r="I910" s="65"/>
      <c r="J910" s="66"/>
      <c r="M910" s="30"/>
      <c r="N910" s="30"/>
      <c r="O910" s="66"/>
      <c r="P910" s="66"/>
      <c r="Q910" s="66"/>
      <c r="R910" s="66"/>
      <c r="S910" s="66"/>
      <c r="T910" s="66"/>
      <c r="U910" s="66"/>
      <c r="V910" s="66"/>
      <c r="W910" s="66"/>
      <c r="X910" s="66"/>
      <c r="Y910" s="66"/>
      <c r="Z910" s="66"/>
    </row>
    <row r="911">
      <c r="A911" s="65"/>
      <c r="B911" s="65"/>
      <c r="C911" s="65"/>
      <c r="D911" s="65"/>
      <c r="E911" s="65"/>
      <c r="F911" s="65"/>
      <c r="G911" s="65"/>
      <c r="H911" s="65"/>
      <c r="I911" s="65"/>
      <c r="J911" s="66"/>
      <c r="M911" s="30"/>
      <c r="N911" s="30"/>
      <c r="O911" s="66"/>
      <c r="P911" s="66"/>
      <c r="Q911" s="66"/>
      <c r="R911" s="66"/>
      <c r="S911" s="66"/>
      <c r="T911" s="66"/>
      <c r="U911" s="66"/>
      <c r="V911" s="66"/>
      <c r="W911" s="66"/>
      <c r="X911" s="66"/>
      <c r="Y911" s="66"/>
      <c r="Z911" s="66"/>
    </row>
    <row r="912">
      <c r="A912" s="65"/>
      <c r="B912" s="65"/>
      <c r="C912" s="65"/>
      <c r="D912" s="65"/>
      <c r="E912" s="65"/>
      <c r="F912" s="65"/>
      <c r="G912" s="65"/>
      <c r="H912" s="65"/>
      <c r="I912" s="65"/>
      <c r="J912" s="66"/>
      <c r="M912" s="30"/>
      <c r="N912" s="30"/>
      <c r="O912" s="66"/>
      <c r="P912" s="66"/>
      <c r="Q912" s="66"/>
      <c r="R912" s="66"/>
      <c r="S912" s="66"/>
      <c r="T912" s="66"/>
      <c r="U912" s="66"/>
      <c r="V912" s="66"/>
      <c r="W912" s="66"/>
      <c r="X912" s="66"/>
      <c r="Y912" s="66"/>
      <c r="Z912" s="66"/>
    </row>
    <row r="913">
      <c r="A913" s="65"/>
      <c r="B913" s="65"/>
      <c r="C913" s="65"/>
      <c r="D913" s="65"/>
      <c r="E913" s="65"/>
      <c r="F913" s="65"/>
      <c r="G913" s="65"/>
      <c r="H913" s="65"/>
      <c r="I913" s="65"/>
      <c r="J913" s="66"/>
      <c r="M913" s="30"/>
      <c r="N913" s="30"/>
      <c r="O913" s="66"/>
      <c r="P913" s="66"/>
      <c r="Q913" s="66"/>
      <c r="R913" s="66"/>
      <c r="S913" s="66"/>
      <c r="T913" s="66"/>
      <c r="U913" s="66"/>
      <c r="V913" s="66"/>
      <c r="W913" s="66"/>
      <c r="X913" s="66"/>
      <c r="Y913" s="66"/>
      <c r="Z913" s="66"/>
    </row>
    <row r="914">
      <c r="A914" s="65"/>
      <c r="B914" s="65"/>
      <c r="C914" s="65"/>
      <c r="D914" s="65"/>
      <c r="E914" s="65"/>
      <c r="F914" s="65"/>
      <c r="G914" s="65"/>
      <c r="H914" s="65"/>
      <c r="I914" s="65"/>
      <c r="J914" s="66"/>
      <c r="M914" s="30"/>
      <c r="N914" s="30"/>
      <c r="O914" s="66"/>
      <c r="P914" s="66"/>
      <c r="Q914" s="66"/>
      <c r="R914" s="66"/>
      <c r="S914" s="66"/>
      <c r="T914" s="66"/>
      <c r="U914" s="66"/>
      <c r="V914" s="66"/>
      <c r="W914" s="66"/>
      <c r="X914" s="66"/>
      <c r="Y914" s="66"/>
      <c r="Z914" s="66"/>
    </row>
    <row r="915">
      <c r="A915" s="65"/>
      <c r="B915" s="65"/>
      <c r="C915" s="65"/>
      <c r="D915" s="65"/>
      <c r="E915" s="65"/>
      <c r="F915" s="65"/>
      <c r="G915" s="65"/>
      <c r="H915" s="65"/>
      <c r="I915" s="65"/>
      <c r="J915" s="66"/>
      <c r="M915" s="30"/>
      <c r="N915" s="30"/>
      <c r="O915" s="66"/>
      <c r="P915" s="66"/>
      <c r="Q915" s="66"/>
      <c r="R915" s="66"/>
      <c r="S915" s="66"/>
      <c r="T915" s="66"/>
      <c r="U915" s="66"/>
      <c r="V915" s="66"/>
      <c r="W915" s="66"/>
      <c r="X915" s="66"/>
      <c r="Y915" s="66"/>
      <c r="Z915" s="66"/>
    </row>
    <row r="916">
      <c r="A916" s="65"/>
      <c r="B916" s="65"/>
      <c r="C916" s="65"/>
      <c r="D916" s="65"/>
      <c r="E916" s="65"/>
      <c r="F916" s="65"/>
      <c r="G916" s="65"/>
      <c r="H916" s="65"/>
      <c r="I916" s="65"/>
      <c r="J916" s="66"/>
      <c r="M916" s="30"/>
      <c r="N916" s="30"/>
      <c r="O916" s="66"/>
      <c r="P916" s="66"/>
      <c r="Q916" s="66"/>
      <c r="R916" s="66"/>
      <c r="S916" s="66"/>
      <c r="T916" s="66"/>
      <c r="U916" s="66"/>
      <c r="V916" s="66"/>
      <c r="W916" s="66"/>
      <c r="X916" s="66"/>
      <c r="Y916" s="66"/>
      <c r="Z916" s="66"/>
    </row>
    <row r="917">
      <c r="A917" s="65"/>
      <c r="B917" s="65"/>
      <c r="C917" s="65"/>
      <c r="D917" s="65"/>
      <c r="E917" s="65"/>
      <c r="F917" s="65"/>
      <c r="G917" s="65"/>
      <c r="H917" s="65"/>
      <c r="I917" s="65"/>
      <c r="J917" s="66"/>
      <c r="M917" s="30"/>
      <c r="N917" s="30"/>
      <c r="O917" s="66"/>
      <c r="P917" s="66"/>
      <c r="Q917" s="66"/>
      <c r="R917" s="66"/>
      <c r="S917" s="66"/>
      <c r="T917" s="66"/>
      <c r="U917" s="66"/>
      <c r="V917" s="66"/>
      <c r="W917" s="66"/>
      <c r="X917" s="66"/>
      <c r="Y917" s="66"/>
      <c r="Z917" s="66"/>
    </row>
    <row r="918">
      <c r="A918" s="65"/>
      <c r="B918" s="65"/>
      <c r="C918" s="65"/>
      <c r="D918" s="65"/>
      <c r="E918" s="65"/>
      <c r="F918" s="65"/>
      <c r="G918" s="65"/>
      <c r="H918" s="65"/>
      <c r="I918" s="65"/>
      <c r="J918" s="66"/>
      <c r="M918" s="30"/>
      <c r="N918" s="30"/>
      <c r="O918" s="66"/>
      <c r="P918" s="66"/>
      <c r="Q918" s="66"/>
      <c r="R918" s="66"/>
      <c r="S918" s="66"/>
      <c r="T918" s="66"/>
      <c r="U918" s="66"/>
      <c r="V918" s="66"/>
      <c r="W918" s="66"/>
      <c r="X918" s="66"/>
      <c r="Y918" s="66"/>
      <c r="Z918" s="66"/>
    </row>
    <row r="919">
      <c r="A919" s="65"/>
      <c r="B919" s="65"/>
      <c r="C919" s="65"/>
      <c r="D919" s="65"/>
      <c r="E919" s="65"/>
      <c r="F919" s="65"/>
      <c r="G919" s="65"/>
      <c r="H919" s="65"/>
      <c r="I919" s="65"/>
      <c r="J919" s="66"/>
      <c r="M919" s="30"/>
      <c r="N919" s="30"/>
      <c r="O919" s="66"/>
      <c r="P919" s="66"/>
      <c r="Q919" s="66"/>
      <c r="R919" s="66"/>
      <c r="S919" s="66"/>
      <c r="T919" s="66"/>
      <c r="U919" s="66"/>
      <c r="V919" s="66"/>
      <c r="W919" s="66"/>
      <c r="X919" s="66"/>
      <c r="Y919" s="66"/>
      <c r="Z919" s="66"/>
    </row>
    <row r="920">
      <c r="A920" s="65"/>
      <c r="B920" s="65"/>
      <c r="C920" s="65"/>
      <c r="D920" s="65"/>
      <c r="E920" s="65"/>
      <c r="F920" s="65"/>
      <c r="G920" s="65"/>
      <c r="H920" s="65"/>
      <c r="I920" s="65"/>
      <c r="J920" s="66"/>
      <c r="M920" s="30"/>
      <c r="N920" s="30"/>
      <c r="O920" s="66"/>
      <c r="P920" s="66"/>
      <c r="Q920" s="66"/>
      <c r="R920" s="66"/>
      <c r="S920" s="66"/>
      <c r="T920" s="66"/>
      <c r="U920" s="66"/>
      <c r="V920" s="66"/>
      <c r="W920" s="66"/>
      <c r="X920" s="66"/>
      <c r="Y920" s="66"/>
      <c r="Z920" s="66"/>
    </row>
    <row r="921">
      <c r="A921" s="65"/>
      <c r="B921" s="65"/>
      <c r="C921" s="65"/>
      <c r="D921" s="65"/>
      <c r="E921" s="65"/>
      <c r="F921" s="65"/>
      <c r="G921" s="65"/>
      <c r="H921" s="65"/>
      <c r="I921" s="65"/>
      <c r="J921" s="66"/>
      <c r="M921" s="30"/>
      <c r="N921" s="30"/>
      <c r="O921" s="66"/>
      <c r="P921" s="66"/>
      <c r="Q921" s="66"/>
      <c r="R921" s="66"/>
      <c r="S921" s="66"/>
      <c r="T921" s="66"/>
      <c r="U921" s="66"/>
      <c r="V921" s="66"/>
      <c r="W921" s="66"/>
      <c r="X921" s="66"/>
      <c r="Y921" s="66"/>
      <c r="Z921" s="66"/>
    </row>
    <row r="922">
      <c r="A922" s="65"/>
      <c r="B922" s="65"/>
      <c r="C922" s="65"/>
      <c r="D922" s="65"/>
      <c r="E922" s="65"/>
      <c r="F922" s="65"/>
      <c r="G922" s="65"/>
      <c r="H922" s="65"/>
      <c r="I922" s="65"/>
      <c r="J922" s="66"/>
      <c r="M922" s="30"/>
      <c r="N922" s="30"/>
      <c r="O922" s="66"/>
      <c r="P922" s="66"/>
      <c r="Q922" s="66"/>
      <c r="R922" s="66"/>
      <c r="S922" s="66"/>
      <c r="T922" s="66"/>
      <c r="U922" s="66"/>
      <c r="V922" s="66"/>
      <c r="W922" s="66"/>
      <c r="X922" s="66"/>
      <c r="Y922" s="66"/>
      <c r="Z922" s="66"/>
    </row>
    <row r="923">
      <c r="A923" s="65"/>
      <c r="B923" s="65"/>
      <c r="C923" s="65"/>
      <c r="D923" s="65"/>
      <c r="E923" s="65"/>
      <c r="F923" s="65"/>
      <c r="G923" s="65"/>
      <c r="H923" s="65"/>
      <c r="I923" s="65"/>
      <c r="J923" s="66"/>
      <c r="M923" s="30"/>
      <c r="N923" s="30"/>
      <c r="O923" s="66"/>
      <c r="P923" s="66"/>
      <c r="Q923" s="66"/>
      <c r="R923" s="66"/>
      <c r="S923" s="66"/>
      <c r="T923" s="66"/>
      <c r="U923" s="66"/>
      <c r="V923" s="66"/>
      <c r="W923" s="66"/>
      <c r="X923" s="66"/>
      <c r="Y923" s="66"/>
      <c r="Z923" s="66"/>
    </row>
    <row r="924">
      <c r="A924" s="65"/>
      <c r="B924" s="65"/>
      <c r="C924" s="65"/>
      <c r="D924" s="65"/>
      <c r="E924" s="65"/>
      <c r="F924" s="65"/>
      <c r="G924" s="65"/>
      <c r="H924" s="65"/>
      <c r="I924" s="65"/>
      <c r="J924" s="66"/>
      <c r="M924" s="30"/>
      <c r="N924" s="30"/>
      <c r="O924" s="66"/>
      <c r="P924" s="66"/>
      <c r="Q924" s="66"/>
      <c r="R924" s="66"/>
      <c r="S924" s="66"/>
      <c r="T924" s="66"/>
      <c r="U924" s="66"/>
      <c r="V924" s="66"/>
      <c r="W924" s="66"/>
      <c r="X924" s="66"/>
      <c r="Y924" s="66"/>
      <c r="Z924" s="66"/>
    </row>
    <row r="925">
      <c r="A925" s="65"/>
      <c r="B925" s="65"/>
      <c r="C925" s="65"/>
      <c r="D925" s="65"/>
      <c r="E925" s="65"/>
      <c r="F925" s="65"/>
      <c r="G925" s="65"/>
      <c r="H925" s="65"/>
      <c r="I925" s="65"/>
      <c r="J925" s="66"/>
      <c r="M925" s="30"/>
      <c r="N925" s="30"/>
      <c r="O925" s="66"/>
      <c r="P925" s="66"/>
      <c r="Q925" s="66"/>
      <c r="R925" s="66"/>
      <c r="S925" s="66"/>
      <c r="T925" s="66"/>
      <c r="U925" s="66"/>
      <c r="V925" s="66"/>
      <c r="W925" s="66"/>
      <c r="X925" s="66"/>
      <c r="Y925" s="66"/>
      <c r="Z925" s="66"/>
    </row>
    <row r="926">
      <c r="A926" s="65"/>
      <c r="B926" s="65"/>
      <c r="C926" s="65"/>
      <c r="D926" s="65"/>
      <c r="E926" s="65"/>
      <c r="F926" s="65"/>
      <c r="G926" s="65"/>
      <c r="H926" s="65"/>
      <c r="I926" s="65"/>
      <c r="J926" s="66"/>
      <c r="M926" s="30"/>
      <c r="N926" s="30"/>
      <c r="O926" s="66"/>
      <c r="P926" s="66"/>
      <c r="Q926" s="66"/>
      <c r="R926" s="66"/>
      <c r="S926" s="66"/>
      <c r="T926" s="66"/>
      <c r="U926" s="66"/>
      <c r="V926" s="66"/>
      <c r="W926" s="66"/>
      <c r="X926" s="66"/>
      <c r="Y926" s="66"/>
      <c r="Z926" s="66"/>
    </row>
    <row r="927">
      <c r="A927" s="65"/>
      <c r="B927" s="65"/>
      <c r="C927" s="65"/>
      <c r="D927" s="65"/>
      <c r="E927" s="65"/>
      <c r="F927" s="65"/>
      <c r="G927" s="65"/>
      <c r="H927" s="65"/>
      <c r="I927" s="65"/>
      <c r="J927" s="66"/>
      <c r="M927" s="30"/>
      <c r="N927" s="30"/>
      <c r="O927" s="66"/>
      <c r="P927" s="66"/>
      <c r="Q927" s="66"/>
      <c r="R927" s="66"/>
      <c r="S927" s="66"/>
      <c r="T927" s="66"/>
      <c r="U927" s="66"/>
      <c r="V927" s="66"/>
      <c r="W927" s="66"/>
      <c r="X927" s="66"/>
      <c r="Y927" s="66"/>
      <c r="Z927" s="66"/>
    </row>
    <row r="928">
      <c r="A928" s="65"/>
      <c r="B928" s="65"/>
      <c r="C928" s="65"/>
      <c r="D928" s="65"/>
      <c r="E928" s="65"/>
      <c r="F928" s="65"/>
      <c r="G928" s="65"/>
      <c r="H928" s="65"/>
      <c r="I928" s="65"/>
      <c r="J928" s="66"/>
      <c r="M928" s="30"/>
      <c r="N928" s="30"/>
      <c r="O928" s="66"/>
      <c r="P928" s="66"/>
      <c r="Q928" s="66"/>
      <c r="R928" s="66"/>
      <c r="S928" s="66"/>
      <c r="T928" s="66"/>
      <c r="U928" s="66"/>
      <c r="V928" s="66"/>
      <c r="W928" s="66"/>
      <c r="X928" s="66"/>
      <c r="Y928" s="66"/>
      <c r="Z928" s="66"/>
    </row>
    <row r="929">
      <c r="A929" s="65"/>
      <c r="B929" s="65"/>
      <c r="C929" s="65"/>
      <c r="D929" s="65"/>
      <c r="E929" s="65"/>
      <c r="F929" s="65"/>
      <c r="G929" s="65"/>
      <c r="H929" s="65"/>
      <c r="I929" s="65"/>
      <c r="J929" s="66"/>
      <c r="M929" s="30"/>
      <c r="N929" s="30"/>
      <c r="O929" s="66"/>
      <c r="P929" s="66"/>
      <c r="Q929" s="66"/>
      <c r="R929" s="66"/>
      <c r="S929" s="66"/>
      <c r="T929" s="66"/>
      <c r="U929" s="66"/>
      <c r="V929" s="66"/>
      <c r="W929" s="66"/>
      <c r="X929" s="66"/>
      <c r="Y929" s="66"/>
      <c r="Z929" s="66"/>
    </row>
    <row r="930">
      <c r="A930" s="65"/>
      <c r="B930" s="65"/>
      <c r="C930" s="65"/>
      <c r="D930" s="65"/>
      <c r="E930" s="65"/>
      <c r="F930" s="65"/>
      <c r="G930" s="65"/>
      <c r="H930" s="65"/>
      <c r="I930" s="65"/>
      <c r="J930" s="66"/>
      <c r="M930" s="30"/>
      <c r="N930" s="30"/>
      <c r="O930" s="66"/>
      <c r="P930" s="66"/>
      <c r="Q930" s="66"/>
      <c r="R930" s="66"/>
      <c r="S930" s="66"/>
      <c r="T930" s="66"/>
      <c r="U930" s="66"/>
      <c r="V930" s="66"/>
      <c r="W930" s="66"/>
      <c r="X930" s="66"/>
      <c r="Y930" s="66"/>
      <c r="Z930" s="66"/>
    </row>
    <row r="931">
      <c r="A931" s="65"/>
      <c r="B931" s="65"/>
      <c r="C931" s="65"/>
      <c r="D931" s="65"/>
      <c r="E931" s="65"/>
      <c r="F931" s="65"/>
      <c r="G931" s="65"/>
      <c r="H931" s="65"/>
      <c r="I931" s="65"/>
      <c r="J931" s="66"/>
      <c r="M931" s="30"/>
      <c r="N931" s="30"/>
      <c r="O931" s="66"/>
      <c r="P931" s="66"/>
      <c r="Q931" s="66"/>
      <c r="R931" s="66"/>
      <c r="S931" s="66"/>
      <c r="T931" s="66"/>
      <c r="U931" s="66"/>
      <c r="V931" s="66"/>
      <c r="W931" s="66"/>
      <c r="X931" s="66"/>
      <c r="Y931" s="66"/>
      <c r="Z931" s="66"/>
    </row>
    <row r="932">
      <c r="A932" s="65"/>
      <c r="B932" s="65"/>
      <c r="C932" s="65"/>
      <c r="D932" s="65"/>
      <c r="E932" s="65"/>
      <c r="F932" s="65"/>
      <c r="G932" s="65"/>
      <c r="H932" s="65"/>
      <c r="I932" s="65"/>
      <c r="J932" s="66"/>
      <c r="M932" s="30"/>
      <c r="N932" s="30"/>
      <c r="O932" s="66"/>
      <c r="P932" s="66"/>
      <c r="Q932" s="66"/>
      <c r="R932" s="66"/>
      <c r="S932" s="66"/>
      <c r="T932" s="66"/>
      <c r="U932" s="66"/>
      <c r="V932" s="66"/>
      <c r="W932" s="66"/>
      <c r="X932" s="66"/>
      <c r="Y932" s="66"/>
      <c r="Z932" s="66"/>
    </row>
    <row r="933">
      <c r="A933" s="65"/>
      <c r="B933" s="65"/>
      <c r="C933" s="65"/>
      <c r="D933" s="65"/>
      <c r="E933" s="65"/>
      <c r="F933" s="65"/>
      <c r="G933" s="65"/>
      <c r="H933" s="65"/>
      <c r="I933" s="65"/>
      <c r="J933" s="66"/>
      <c r="M933" s="30"/>
      <c r="N933" s="30"/>
      <c r="O933" s="66"/>
      <c r="P933" s="66"/>
      <c r="Q933" s="66"/>
      <c r="R933" s="66"/>
      <c r="S933" s="66"/>
      <c r="T933" s="66"/>
      <c r="U933" s="66"/>
      <c r="V933" s="66"/>
      <c r="W933" s="66"/>
      <c r="X933" s="66"/>
      <c r="Y933" s="66"/>
      <c r="Z933" s="66"/>
    </row>
    <row r="934">
      <c r="A934" s="65"/>
      <c r="B934" s="65"/>
      <c r="C934" s="65"/>
      <c r="D934" s="65"/>
      <c r="E934" s="65"/>
      <c r="F934" s="65"/>
      <c r="G934" s="65"/>
      <c r="H934" s="65"/>
      <c r="I934" s="65"/>
      <c r="J934" s="66"/>
      <c r="M934" s="30"/>
      <c r="N934" s="30"/>
      <c r="O934" s="66"/>
      <c r="P934" s="66"/>
      <c r="Q934" s="66"/>
      <c r="R934" s="66"/>
      <c r="S934" s="66"/>
      <c r="T934" s="66"/>
      <c r="U934" s="66"/>
      <c r="V934" s="66"/>
      <c r="W934" s="66"/>
      <c r="X934" s="66"/>
      <c r="Y934" s="66"/>
      <c r="Z934" s="66"/>
    </row>
    <row r="935">
      <c r="A935" s="65"/>
      <c r="B935" s="65"/>
      <c r="C935" s="65"/>
      <c r="D935" s="65"/>
      <c r="E935" s="65"/>
      <c r="F935" s="65"/>
      <c r="G935" s="65"/>
      <c r="H935" s="65"/>
      <c r="I935" s="65"/>
      <c r="J935" s="66"/>
      <c r="M935" s="30"/>
      <c r="N935" s="30"/>
      <c r="O935" s="66"/>
      <c r="P935" s="66"/>
      <c r="Q935" s="66"/>
      <c r="R935" s="66"/>
      <c r="S935" s="66"/>
      <c r="T935" s="66"/>
      <c r="U935" s="66"/>
      <c r="V935" s="66"/>
      <c r="W935" s="66"/>
      <c r="X935" s="66"/>
      <c r="Y935" s="66"/>
      <c r="Z935" s="66"/>
    </row>
    <row r="936">
      <c r="A936" s="65"/>
      <c r="B936" s="65"/>
      <c r="C936" s="65"/>
      <c r="D936" s="65"/>
      <c r="E936" s="65"/>
      <c r="F936" s="65"/>
      <c r="G936" s="65"/>
      <c r="H936" s="65"/>
      <c r="I936" s="65"/>
      <c r="J936" s="66"/>
      <c r="M936" s="30"/>
      <c r="N936" s="30"/>
      <c r="O936" s="66"/>
      <c r="P936" s="66"/>
      <c r="Q936" s="66"/>
      <c r="R936" s="66"/>
      <c r="S936" s="66"/>
      <c r="T936" s="66"/>
      <c r="U936" s="66"/>
      <c r="V936" s="66"/>
      <c r="W936" s="66"/>
      <c r="X936" s="66"/>
      <c r="Y936" s="66"/>
      <c r="Z936" s="66"/>
    </row>
    <row r="937">
      <c r="A937" s="65"/>
      <c r="B937" s="65"/>
      <c r="C937" s="65"/>
      <c r="D937" s="65"/>
      <c r="E937" s="65"/>
      <c r="F937" s="65"/>
      <c r="G937" s="65"/>
      <c r="H937" s="65"/>
      <c r="I937" s="65"/>
      <c r="J937" s="66"/>
      <c r="M937" s="30"/>
      <c r="N937" s="30"/>
      <c r="O937" s="66"/>
      <c r="P937" s="66"/>
      <c r="Q937" s="66"/>
      <c r="R937" s="66"/>
      <c r="S937" s="66"/>
      <c r="T937" s="66"/>
      <c r="U937" s="66"/>
      <c r="V937" s="66"/>
      <c r="W937" s="66"/>
      <c r="X937" s="66"/>
      <c r="Y937" s="66"/>
      <c r="Z937" s="66"/>
    </row>
    <row r="938">
      <c r="A938" s="65"/>
      <c r="B938" s="65"/>
      <c r="C938" s="65"/>
      <c r="D938" s="65"/>
      <c r="E938" s="65"/>
      <c r="F938" s="65"/>
      <c r="G938" s="65"/>
      <c r="H938" s="65"/>
      <c r="I938" s="65"/>
      <c r="J938" s="66"/>
      <c r="M938" s="30"/>
      <c r="N938" s="30"/>
      <c r="O938" s="66"/>
      <c r="P938" s="66"/>
      <c r="Q938" s="66"/>
      <c r="R938" s="66"/>
      <c r="S938" s="66"/>
      <c r="T938" s="66"/>
      <c r="U938" s="66"/>
      <c r="V938" s="66"/>
      <c r="W938" s="66"/>
      <c r="X938" s="66"/>
      <c r="Y938" s="66"/>
      <c r="Z938" s="66"/>
    </row>
    <row r="939">
      <c r="A939" s="65"/>
      <c r="B939" s="65"/>
      <c r="C939" s="65"/>
      <c r="D939" s="65"/>
      <c r="E939" s="65"/>
      <c r="F939" s="65"/>
      <c r="G939" s="65"/>
      <c r="H939" s="65"/>
      <c r="I939" s="65"/>
      <c r="J939" s="66"/>
      <c r="M939" s="30"/>
      <c r="N939" s="30"/>
      <c r="O939" s="66"/>
      <c r="P939" s="66"/>
      <c r="Q939" s="66"/>
      <c r="R939" s="66"/>
      <c r="S939" s="66"/>
      <c r="T939" s="66"/>
      <c r="U939" s="66"/>
      <c r="V939" s="66"/>
      <c r="W939" s="66"/>
      <c r="X939" s="66"/>
      <c r="Y939" s="66"/>
      <c r="Z939" s="66"/>
    </row>
    <row r="940">
      <c r="A940" s="65"/>
      <c r="B940" s="65"/>
      <c r="C940" s="65"/>
      <c r="D940" s="65"/>
      <c r="E940" s="65"/>
      <c r="F940" s="65"/>
      <c r="G940" s="65"/>
      <c r="H940" s="65"/>
      <c r="I940" s="65"/>
      <c r="J940" s="66"/>
      <c r="M940" s="30"/>
      <c r="N940" s="30"/>
      <c r="O940" s="66"/>
      <c r="P940" s="66"/>
      <c r="Q940" s="66"/>
      <c r="R940" s="66"/>
      <c r="S940" s="66"/>
      <c r="T940" s="66"/>
      <c r="U940" s="66"/>
      <c r="V940" s="66"/>
      <c r="W940" s="66"/>
      <c r="X940" s="66"/>
      <c r="Y940" s="66"/>
      <c r="Z940" s="66"/>
    </row>
    <row r="941">
      <c r="A941" s="65"/>
      <c r="B941" s="65"/>
      <c r="C941" s="65"/>
      <c r="D941" s="65"/>
      <c r="E941" s="65"/>
      <c r="F941" s="65"/>
      <c r="G941" s="65"/>
      <c r="H941" s="65"/>
      <c r="I941" s="65"/>
      <c r="J941" s="66"/>
      <c r="M941" s="30"/>
      <c r="N941" s="30"/>
      <c r="O941" s="66"/>
      <c r="P941" s="66"/>
      <c r="Q941" s="66"/>
      <c r="R941" s="66"/>
      <c r="S941" s="66"/>
      <c r="T941" s="66"/>
      <c r="U941" s="66"/>
      <c r="V941" s="66"/>
      <c r="W941" s="66"/>
      <c r="X941" s="66"/>
      <c r="Y941" s="66"/>
      <c r="Z941" s="66"/>
    </row>
    <row r="942">
      <c r="A942" s="65"/>
      <c r="B942" s="65"/>
      <c r="C942" s="65"/>
      <c r="D942" s="65"/>
      <c r="E942" s="65"/>
      <c r="F942" s="65"/>
      <c r="G942" s="65"/>
      <c r="H942" s="65"/>
      <c r="I942" s="65"/>
      <c r="J942" s="66"/>
      <c r="M942" s="30"/>
      <c r="N942" s="30"/>
      <c r="O942" s="66"/>
      <c r="P942" s="66"/>
      <c r="Q942" s="66"/>
      <c r="R942" s="66"/>
      <c r="S942" s="66"/>
      <c r="T942" s="66"/>
      <c r="U942" s="66"/>
      <c r="V942" s="66"/>
      <c r="W942" s="66"/>
      <c r="X942" s="66"/>
      <c r="Y942" s="66"/>
      <c r="Z942" s="66"/>
    </row>
    <row r="943">
      <c r="A943" s="65"/>
      <c r="B943" s="65"/>
      <c r="C943" s="65"/>
      <c r="D943" s="65"/>
      <c r="E943" s="65"/>
      <c r="F943" s="65"/>
      <c r="G943" s="65"/>
      <c r="H943" s="65"/>
      <c r="I943" s="65"/>
      <c r="J943" s="66"/>
      <c r="M943" s="30"/>
      <c r="N943" s="30"/>
      <c r="O943" s="66"/>
      <c r="P943" s="66"/>
      <c r="Q943" s="66"/>
      <c r="R943" s="66"/>
      <c r="S943" s="66"/>
      <c r="T943" s="66"/>
      <c r="U943" s="66"/>
      <c r="V943" s="66"/>
      <c r="W943" s="66"/>
      <c r="X943" s="66"/>
      <c r="Y943" s="66"/>
      <c r="Z943" s="66"/>
    </row>
    <row r="944">
      <c r="A944" s="65"/>
      <c r="B944" s="65"/>
      <c r="C944" s="65"/>
      <c r="D944" s="65"/>
      <c r="E944" s="65"/>
      <c r="F944" s="65"/>
      <c r="G944" s="65"/>
      <c r="H944" s="65"/>
      <c r="I944" s="65"/>
      <c r="J944" s="66"/>
      <c r="M944" s="30"/>
      <c r="N944" s="30"/>
      <c r="O944" s="66"/>
      <c r="P944" s="66"/>
      <c r="Q944" s="66"/>
      <c r="R944" s="66"/>
      <c r="S944" s="66"/>
      <c r="T944" s="66"/>
      <c r="U944" s="66"/>
      <c r="V944" s="66"/>
      <c r="W944" s="66"/>
      <c r="X944" s="66"/>
      <c r="Y944" s="66"/>
      <c r="Z944" s="66"/>
    </row>
    <row r="945">
      <c r="A945" s="65"/>
      <c r="B945" s="65"/>
      <c r="C945" s="65"/>
      <c r="D945" s="65"/>
      <c r="E945" s="65"/>
      <c r="F945" s="65"/>
      <c r="G945" s="65"/>
      <c r="H945" s="65"/>
      <c r="I945" s="65"/>
      <c r="J945" s="66"/>
      <c r="M945" s="30"/>
      <c r="N945" s="30"/>
      <c r="O945" s="66"/>
      <c r="P945" s="66"/>
      <c r="Q945" s="66"/>
      <c r="R945" s="66"/>
      <c r="S945" s="66"/>
      <c r="T945" s="66"/>
      <c r="U945" s="66"/>
      <c r="V945" s="66"/>
      <c r="W945" s="66"/>
      <c r="X945" s="66"/>
      <c r="Y945" s="66"/>
      <c r="Z945" s="66"/>
    </row>
    <row r="946">
      <c r="A946" s="65"/>
      <c r="B946" s="65"/>
      <c r="C946" s="65"/>
      <c r="D946" s="65"/>
      <c r="E946" s="65"/>
      <c r="F946" s="65"/>
      <c r="G946" s="65"/>
      <c r="H946" s="65"/>
      <c r="I946" s="65"/>
      <c r="J946" s="66"/>
      <c r="M946" s="30"/>
      <c r="N946" s="30"/>
      <c r="O946" s="66"/>
      <c r="P946" s="66"/>
      <c r="Q946" s="66"/>
      <c r="R946" s="66"/>
      <c r="S946" s="66"/>
      <c r="T946" s="66"/>
      <c r="U946" s="66"/>
      <c r="V946" s="66"/>
      <c r="W946" s="66"/>
      <c r="X946" s="66"/>
      <c r="Y946" s="66"/>
      <c r="Z946" s="66"/>
    </row>
    <row r="947">
      <c r="A947" s="65"/>
      <c r="B947" s="65"/>
      <c r="C947" s="65"/>
      <c r="D947" s="65"/>
      <c r="E947" s="65"/>
      <c r="F947" s="65"/>
      <c r="G947" s="65"/>
      <c r="H947" s="65"/>
      <c r="I947" s="65"/>
      <c r="J947" s="66"/>
      <c r="M947" s="30"/>
      <c r="N947" s="30"/>
      <c r="O947" s="66"/>
      <c r="P947" s="66"/>
      <c r="Q947" s="66"/>
      <c r="R947" s="66"/>
      <c r="S947" s="66"/>
      <c r="T947" s="66"/>
      <c r="U947" s="66"/>
      <c r="V947" s="66"/>
      <c r="W947" s="66"/>
      <c r="X947" s="66"/>
      <c r="Y947" s="66"/>
      <c r="Z947" s="66"/>
    </row>
    <row r="948">
      <c r="A948" s="65"/>
      <c r="B948" s="65"/>
      <c r="C948" s="65"/>
      <c r="D948" s="65"/>
      <c r="E948" s="65"/>
      <c r="F948" s="65"/>
      <c r="G948" s="65"/>
      <c r="H948" s="65"/>
      <c r="I948" s="65"/>
      <c r="J948" s="66"/>
      <c r="M948" s="30"/>
      <c r="N948" s="30"/>
      <c r="O948" s="66"/>
      <c r="P948" s="66"/>
      <c r="Q948" s="66"/>
      <c r="R948" s="66"/>
      <c r="S948" s="66"/>
      <c r="T948" s="66"/>
      <c r="U948" s="66"/>
      <c r="V948" s="66"/>
      <c r="W948" s="66"/>
      <c r="X948" s="66"/>
      <c r="Y948" s="66"/>
      <c r="Z948" s="66"/>
    </row>
    <row r="949">
      <c r="A949" s="65"/>
      <c r="B949" s="65"/>
      <c r="C949" s="65"/>
      <c r="D949" s="65"/>
      <c r="E949" s="65"/>
      <c r="F949" s="65"/>
      <c r="G949" s="65"/>
      <c r="H949" s="65"/>
      <c r="I949" s="65"/>
      <c r="J949" s="66"/>
      <c r="M949" s="30"/>
      <c r="N949" s="30"/>
      <c r="O949" s="66"/>
      <c r="P949" s="66"/>
      <c r="Q949" s="66"/>
      <c r="R949" s="66"/>
      <c r="S949" s="66"/>
      <c r="T949" s="66"/>
      <c r="U949" s="66"/>
      <c r="V949" s="66"/>
      <c r="W949" s="66"/>
      <c r="X949" s="66"/>
      <c r="Y949" s="66"/>
      <c r="Z949" s="66"/>
    </row>
    <row r="950">
      <c r="A950" s="65"/>
      <c r="B950" s="65"/>
      <c r="C950" s="65"/>
      <c r="D950" s="65"/>
      <c r="E950" s="65"/>
      <c r="F950" s="65"/>
      <c r="G950" s="65"/>
      <c r="H950" s="65"/>
      <c r="I950" s="65"/>
      <c r="J950" s="66"/>
      <c r="M950" s="30"/>
      <c r="N950" s="30"/>
      <c r="O950" s="66"/>
      <c r="P950" s="66"/>
      <c r="Q950" s="66"/>
      <c r="R950" s="66"/>
      <c r="S950" s="66"/>
      <c r="T950" s="66"/>
      <c r="U950" s="66"/>
      <c r="V950" s="66"/>
      <c r="W950" s="66"/>
      <c r="X950" s="66"/>
      <c r="Y950" s="66"/>
      <c r="Z950" s="66"/>
    </row>
    <row r="951">
      <c r="A951" s="65"/>
      <c r="B951" s="65"/>
      <c r="C951" s="65"/>
      <c r="D951" s="65"/>
      <c r="E951" s="65"/>
      <c r="F951" s="65"/>
      <c r="G951" s="65"/>
      <c r="H951" s="65"/>
      <c r="I951" s="65"/>
      <c r="J951" s="66"/>
      <c r="M951" s="30"/>
      <c r="N951" s="30"/>
      <c r="O951" s="66"/>
      <c r="P951" s="66"/>
      <c r="Q951" s="66"/>
      <c r="R951" s="66"/>
      <c r="S951" s="66"/>
      <c r="T951" s="66"/>
      <c r="U951" s="66"/>
      <c r="V951" s="66"/>
      <c r="W951" s="66"/>
      <c r="X951" s="66"/>
      <c r="Y951" s="66"/>
      <c r="Z951" s="66"/>
    </row>
    <row r="952">
      <c r="A952" s="65"/>
      <c r="B952" s="65"/>
      <c r="C952" s="65"/>
      <c r="D952" s="65"/>
      <c r="E952" s="65"/>
      <c r="F952" s="65"/>
      <c r="G952" s="65"/>
      <c r="H952" s="65"/>
      <c r="I952" s="65"/>
      <c r="J952" s="66"/>
      <c r="M952" s="30"/>
      <c r="N952" s="30"/>
      <c r="O952" s="66"/>
      <c r="P952" s="66"/>
      <c r="Q952" s="66"/>
      <c r="R952" s="66"/>
      <c r="S952" s="66"/>
      <c r="T952" s="66"/>
      <c r="U952" s="66"/>
      <c r="V952" s="66"/>
      <c r="W952" s="66"/>
      <c r="X952" s="66"/>
      <c r="Y952" s="66"/>
      <c r="Z952" s="66"/>
    </row>
    <row r="953">
      <c r="A953" s="65"/>
      <c r="B953" s="65"/>
      <c r="C953" s="65"/>
      <c r="D953" s="65"/>
      <c r="E953" s="65"/>
      <c r="F953" s="65"/>
      <c r="G953" s="65"/>
      <c r="H953" s="65"/>
      <c r="I953" s="65"/>
      <c r="J953" s="66"/>
      <c r="M953" s="30"/>
      <c r="N953" s="30"/>
      <c r="O953" s="66"/>
      <c r="P953" s="66"/>
      <c r="Q953" s="66"/>
      <c r="R953" s="66"/>
      <c r="S953" s="66"/>
      <c r="T953" s="66"/>
      <c r="U953" s="66"/>
      <c r="V953" s="66"/>
      <c r="W953" s="66"/>
      <c r="X953" s="66"/>
      <c r="Y953" s="66"/>
      <c r="Z953" s="66"/>
    </row>
    <row r="954">
      <c r="A954" s="65"/>
      <c r="B954" s="65"/>
      <c r="C954" s="65"/>
      <c r="D954" s="65"/>
      <c r="E954" s="65"/>
      <c r="F954" s="65"/>
      <c r="G954" s="65"/>
      <c r="H954" s="65"/>
      <c r="I954" s="65"/>
      <c r="J954" s="66"/>
      <c r="M954" s="30"/>
      <c r="N954" s="30"/>
      <c r="O954" s="66"/>
      <c r="P954" s="66"/>
      <c r="Q954" s="66"/>
      <c r="R954" s="66"/>
      <c r="S954" s="66"/>
      <c r="T954" s="66"/>
      <c r="U954" s="66"/>
      <c r="V954" s="66"/>
      <c r="W954" s="66"/>
      <c r="X954" s="66"/>
      <c r="Y954" s="66"/>
      <c r="Z954" s="66"/>
    </row>
    <row r="955">
      <c r="A955" s="65"/>
      <c r="B955" s="65"/>
      <c r="C955" s="65"/>
      <c r="D955" s="65"/>
      <c r="E955" s="65"/>
      <c r="F955" s="65"/>
      <c r="G955" s="65"/>
      <c r="H955" s="65"/>
      <c r="I955" s="65"/>
      <c r="J955" s="66"/>
      <c r="M955" s="30"/>
      <c r="N955" s="30"/>
      <c r="O955" s="66"/>
      <c r="P955" s="66"/>
      <c r="Q955" s="66"/>
      <c r="R955" s="66"/>
      <c r="S955" s="66"/>
      <c r="T955" s="66"/>
      <c r="U955" s="66"/>
      <c r="V955" s="66"/>
      <c r="W955" s="66"/>
      <c r="X955" s="66"/>
      <c r="Y955" s="66"/>
      <c r="Z955" s="66"/>
    </row>
    <row r="956">
      <c r="A956" s="65"/>
      <c r="B956" s="65"/>
      <c r="C956" s="65"/>
      <c r="D956" s="65"/>
      <c r="E956" s="65"/>
      <c r="F956" s="65"/>
      <c r="G956" s="65"/>
      <c r="H956" s="65"/>
      <c r="I956" s="65"/>
      <c r="J956" s="66"/>
      <c r="M956" s="30"/>
      <c r="N956" s="30"/>
      <c r="O956" s="66"/>
      <c r="P956" s="66"/>
      <c r="Q956" s="66"/>
      <c r="R956" s="66"/>
      <c r="S956" s="66"/>
      <c r="T956" s="66"/>
      <c r="U956" s="66"/>
      <c r="V956" s="66"/>
      <c r="W956" s="66"/>
      <c r="X956" s="66"/>
      <c r="Y956" s="66"/>
      <c r="Z956" s="66"/>
    </row>
    <row r="957">
      <c r="A957" s="65"/>
      <c r="B957" s="65"/>
      <c r="C957" s="65"/>
      <c r="D957" s="65"/>
      <c r="E957" s="65"/>
      <c r="F957" s="65"/>
      <c r="G957" s="65"/>
      <c r="H957" s="65"/>
      <c r="I957" s="65"/>
      <c r="J957" s="66"/>
      <c r="M957" s="30"/>
      <c r="N957" s="30"/>
      <c r="O957" s="66"/>
      <c r="P957" s="66"/>
      <c r="Q957" s="66"/>
      <c r="R957" s="66"/>
      <c r="S957" s="66"/>
      <c r="T957" s="66"/>
      <c r="U957" s="66"/>
      <c r="V957" s="66"/>
      <c r="W957" s="66"/>
      <c r="X957" s="66"/>
      <c r="Y957" s="66"/>
      <c r="Z957" s="66"/>
    </row>
    <row r="958">
      <c r="A958" s="65"/>
      <c r="B958" s="65"/>
      <c r="C958" s="65"/>
      <c r="D958" s="65"/>
      <c r="E958" s="65"/>
      <c r="F958" s="65"/>
      <c r="G958" s="65"/>
      <c r="H958" s="65"/>
      <c r="I958" s="65"/>
      <c r="J958" s="66"/>
      <c r="M958" s="30"/>
      <c r="N958" s="30"/>
      <c r="O958" s="66"/>
      <c r="P958" s="66"/>
      <c r="Q958" s="66"/>
      <c r="R958" s="66"/>
      <c r="S958" s="66"/>
      <c r="T958" s="66"/>
      <c r="U958" s="66"/>
      <c r="V958" s="66"/>
      <c r="W958" s="66"/>
      <c r="X958" s="66"/>
      <c r="Y958" s="66"/>
      <c r="Z958" s="66"/>
    </row>
    <row r="959">
      <c r="A959" s="65"/>
      <c r="B959" s="65"/>
      <c r="C959" s="65"/>
      <c r="D959" s="65"/>
      <c r="E959" s="65"/>
      <c r="F959" s="65"/>
      <c r="G959" s="65"/>
      <c r="H959" s="65"/>
      <c r="I959" s="65"/>
      <c r="J959" s="66"/>
      <c r="M959" s="30"/>
      <c r="N959" s="30"/>
      <c r="O959" s="66"/>
      <c r="P959" s="66"/>
      <c r="Q959" s="66"/>
      <c r="R959" s="66"/>
      <c r="S959" s="66"/>
      <c r="T959" s="66"/>
      <c r="U959" s="66"/>
      <c r="V959" s="66"/>
      <c r="W959" s="66"/>
      <c r="X959" s="66"/>
      <c r="Y959" s="66"/>
      <c r="Z959" s="66"/>
    </row>
    <row r="960">
      <c r="A960" s="65"/>
      <c r="B960" s="65"/>
      <c r="C960" s="65"/>
      <c r="D960" s="65"/>
      <c r="E960" s="65"/>
      <c r="F960" s="65"/>
      <c r="G960" s="65"/>
      <c r="H960" s="65"/>
      <c r="I960" s="65"/>
      <c r="J960" s="66"/>
      <c r="M960" s="30"/>
      <c r="N960" s="30"/>
      <c r="O960" s="66"/>
      <c r="P960" s="66"/>
      <c r="Q960" s="66"/>
      <c r="R960" s="66"/>
      <c r="S960" s="66"/>
      <c r="T960" s="66"/>
      <c r="U960" s="66"/>
      <c r="V960" s="66"/>
      <c r="W960" s="66"/>
      <c r="X960" s="66"/>
      <c r="Y960" s="66"/>
      <c r="Z960" s="66"/>
    </row>
    <row r="961">
      <c r="A961" s="65"/>
      <c r="B961" s="65"/>
      <c r="C961" s="65"/>
      <c r="D961" s="65"/>
      <c r="E961" s="65"/>
      <c r="F961" s="65"/>
      <c r="G961" s="65"/>
      <c r="H961" s="65"/>
      <c r="I961" s="65"/>
      <c r="J961" s="66"/>
      <c r="M961" s="30"/>
      <c r="N961" s="30"/>
      <c r="O961" s="66"/>
      <c r="P961" s="66"/>
      <c r="Q961" s="66"/>
      <c r="R961" s="66"/>
      <c r="S961" s="66"/>
      <c r="T961" s="66"/>
      <c r="U961" s="66"/>
      <c r="V961" s="66"/>
      <c r="W961" s="66"/>
      <c r="X961" s="66"/>
      <c r="Y961" s="66"/>
      <c r="Z961" s="66"/>
    </row>
    <row r="962">
      <c r="A962" s="65"/>
      <c r="B962" s="65"/>
      <c r="C962" s="65"/>
      <c r="D962" s="65"/>
      <c r="E962" s="65"/>
      <c r="F962" s="65"/>
      <c r="G962" s="65"/>
      <c r="H962" s="65"/>
      <c r="I962" s="65"/>
      <c r="J962" s="66"/>
      <c r="M962" s="30"/>
      <c r="N962" s="30"/>
      <c r="O962" s="66"/>
      <c r="P962" s="66"/>
      <c r="Q962" s="66"/>
      <c r="R962" s="66"/>
      <c r="S962" s="66"/>
      <c r="T962" s="66"/>
      <c r="U962" s="66"/>
      <c r="V962" s="66"/>
      <c r="W962" s="66"/>
      <c r="X962" s="66"/>
      <c r="Y962" s="66"/>
      <c r="Z962" s="66"/>
    </row>
    <row r="963">
      <c r="A963" s="65"/>
      <c r="B963" s="65"/>
      <c r="C963" s="65"/>
      <c r="D963" s="65"/>
      <c r="E963" s="65"/>
      <c r="F963" s="65"/>
      <c r="G963" s="65"/>
      <c r="H963" s="65"/>
      <c r="I963" s="65"/>
      <c r="J963" s="66"/>
      <c r="M963" s="30"/>
      <c r="N963" s="30"/>
      <c r="O963" s="66"/>
      <c r="P963" s="66"/>
      <c r="Q963" s="66"/>
      <c r="R963" s="66"/>
      <c r="S963" s="66"/>
      <c r="T963" s="66"/>
      <c r="U963" s="66"/>
      <c r="V963" s="66"/>
      <c r="W963" s="66"/>
      <c r="X963" s="66"/>
      <c r="Y963" s="66"/>
      <c r="Z963" s="66"/>
    </row>
    <row r="964">
      <c r="A964" s="65"/>
      <c r="B964" s="65"/>
      <c r="C964" s="65"/>
      <c r="D964" s="65"/>
      <c r="E964" s="65"/>
      <c r="F964" s="65"/>
      <c r="G964" s="65"/>
      <c r="H964" s="65"/>
      <c r="I964" s="65"/>
      <c r="J964" s="66"/>
      <c r="M964" s="30"/>
      <c r="N964" s="30"/>
      <c r="O964" s="66"/>
      <c r="P964" s="66"/>
      <c r="Q964" s="66"/>
      <c r="R964" s="66"/>
      <c r="S964" s="66"/>
      <c r="T964" s="66"/>
      <c r="U964" s="66"/>
      <c r="V964" s="66"/>
      <c r="W964" s="66"/>
      <c r="X964" s="66"/>
      <c r="Y964" s="66"/>
      <c r="Z964" s="66"/>
    </row>
    <row r="965">
      <c r="A965" s="65"/>
      <c r="B965" s="65"/>
      <c r="C965" s="65"/>
      <c r="D965" s="65"/>
      <c r="E965" s="65"/>
      <c r="F965" s="65"/>
      <c r="G965" s="65"/>
      <c r="H965" s="65"/>
      <c r="I965" s="65"/>
      <c r="J965" s="66"/>
      <c r="M965" s="30"/>
      <c r="N965" s="30"/>
      <c r="O965" s="66"/>
      <c r="P965" s="66"/>
      <c r="Q965" s="66"/>
      <c r="R965" s="66"/>
      <c r="S965" s="66"/>
      <c r="T965" s="66"/>
      <c r="U965" s="66"/>
      <c r="V965" s="66"/>
      <c r="W965" s="66"/>
      <c r="X965" s="66"/>
      <c r="Y965" s="66"/>
      <c r="Z965" s="66"/>
    </row>
    <row r="966">
      <c r="A966" s="65"/>
      <c r="B966" s="65"/>
      <c r="C966" s="65"/>
      <c r="D966" s="65"/>
      <c r="E966" s="65"/>
      <c r="F966" s="65"/>
      <c r="G966" s="65"/>
      <c r="H966" s="65"/>
      <c r="I966" s="65"/>
      <c r="J966" s="66"/>
      <c r="M966" s="30"/>
      <c r="N966" s="30"/>
      <c r="O966" s="66"/>
      <c r="P966" s="66"/>
      <c r="Q966" s="66"/>
      <c r="R966" s="66"/>
      <c r="S966" s="66"/>
      <c r="T966" s="66"/>
      <c r="U966" s="66"/>
      <c r="V966" s="66"/>
      <c r="W966" s="66"/>
      <c r="X966" s="66"/>
      <c r="Y966" s="66"/>
      <c r="Z966" s="66"/>
    </row>
    <row r="967">
      <c r="A967" s="65"/>
      <c r="B967" s="65"/>
      <c r="C967" s="65"/>
      <c r="D967" s="65"/>
      <c r="E967" s="65"/>
      <c r="F967" s="65"/>
      <c r="G967" s="65"/>
      <c r="H967" s="65"/>
      <c r="I967" s="65"/>
      <c r="J967" s="66"/>
      <c r="M967" s="30"/>
      <c r="N967" s="30"/>
      <c r="O967" s="66"/>
      <c r="P967" s="66"/>
      <c r="Q967" s="66"/>
      <c r="R967" s="66"/>
      <c r="S967" s="66"/>
      <c r="T967" s="66"/>
      <c r="U967" s="66"/>
      <c r="V967" s="66"/>
      <c r="W967" s="66"/>
      <c r="X967" s="66"/>
      <c r="Y967" s="66"/>
      <c r="Z967" s="66"/>
    </row>
    <row r="968">
      <c r="A968" s="65"/>
      <c r="B968" s="65"/>
      <c r="C968" s="65"/>
      <c r="D968" s="65"/>
      <c r="E968" s="65"/>
      <c r="F968" s="65"/>
      <c r="G968" s="65"/>
      <c r="H968" s="65"/>
      <c r="I968" s="65"/>
      <c r="J968" s="66"/>
      <c r="M968" s="30"/>
      <c r="N968" s="30"/>
      <c r="O968" s="66"/>
      <c r="P968" s="66"/>
      <c r="Q968" s="66"/>
      <c r="R968" s="66"/>
      <c r="S968" s="66"/>
      <c r="T968" s="66"/>
      <c r="U968" s="66"/>
      <c r="V968" s="66"/>
      <c r="W968" s="66"/>
      <c r="X968" s="66"/>
      <c r="Y968" s="66"/>
      <c r="Z968" s="66"/>
    </row>
    <row r="969">
      <c r="A969" s="65"/>
      <c r="B969" s="65"/>
      <c r="C969" s="65"/>
      <c r="D969" s="65"/>
      <c r="E969" s="65"/>
      <c r="F969" s="65"/>
      <c r="G969" s="65"/>
      <c r="H969" s="65"/>
      <c r="I969" s="65"/>
      <c r="J969" s="66"/>
      <c r="M969" s="30"/>
      <c r="N969" s="30"/>
      <c r="O969" s="66"/>
      <c r="P969" s="66"/>
      <c r="Q969" s="66"/>
      <c r="R969" s="66"/>
      <c r="S969" s="66"/>
      <c r="T969" s="66"/>
      <c r="U969" s="66"/>
      <c r="V969" s="66"/>
      <c r="W969" s="66"/>
      <c r="X969" s="66"/>
      <c r="Y969" s="66"/>
      <c r="Z969" s="66"/>
    </row>
    <row r="970">
      <c r="A970" s="65"/>
      <c r="B970" s="65"/>
      <c r="C970" s="65"/>
      <c r="D970" s="65"/>
      <c r="E970" s="65"/>
      <c r="F970" s="65"/>
      <c r="G970" s="65"/>
      <c r="H970" s="65"/>
      <c r="I970" s="65"/>
      <c r="J970" s="66"/>
      <c r="M970" s="30"/>
      <c r="N970" s="30"/>
      <c r="O970" s="66"/>
      <c r="P970" s="66"/>
      <c r="Q970" s="66"/>
      <c r="R970" s="66"/>
      <c r="S970" s="66"/>
      <c r="T970" s="66"/>
      <c r="U970" s="66"/>
      <c r="V970" s="66"/>
      <c r="W970" s="66"/>
      <c r="X970" s="66"/>
      <c r="Y970" s="66"/>
      <c r="Z970" s="66"/>
    </row>
    <row r="971">
      <c r="A971" s="65"/>
      <c r="B971" s="65"/>
      <c r="C971" s="65"/>
      <c r="D971" s="65"/>
      <c r="E971" s="65"/>
      <c r="F971" s="65"/>
      <c r="G971" s="65"/>
      <c r="H971" s="65"/>
      <c r="I971" s="65"/>
      <c r="J971" s="66"/>
      <c r="M971" s="30"/>
      <c r="N971" s="30"/>
      <c r="O971" s="66"/>
      <c r="P971" s="66"/>
      <c r="Q971" s="66"/>
      <c r="R971" s="66"/>
      <c r="S971" s="66"/>
      <c r="T971" s="66"/>
      <c r="U971" s="66"/>
      <c r="V971" s="66"/>
      <c r="W971" s="66"/>
      <c r="X971" s="66"/>
      <c r="Y971" s="66"/>
      <c r="Z971" s="66"/>
    </row>
    <row r="972">
      <c r="A972" s="65"/>
      <c r="B972" s="65"/>
      <c r="C972" s="65"/>
      <c r="D972" s="65"/>
      <c r="E972" s="65"/>
      <c r="F972" s="65"/>
      <c r="G972" s="65"/>
      <c r="H972" s="65"/>
      <c r="I972" s="65"/>
      <c r="J972" s="66"/>
      <c r="M972" s="30"/>
      <c r="N972" s="30"/>
      <c r="O972" s="66"/>
      <c r="P972" s="66"/>
      <c r="Q972" s="66"/>
      <c r="R972" s="66"/>
      <c r="S972" s="66"/>
      <c r="T972" s="66"/>
      <c r="U972" s="66"/>
      <c r="V972" s="66"/>
      <c r="W972" s="66"/>
      <c r="X972" s="66"/>
      <c r="Y972" s="66"/>
      <c r="Z972" s="66"/>
    </row>
    <row r="973">
      <c r="A973" s="65"/>
      <c r="B973" s="65"/>
      <c r="C973" s="65"/>
      <c r="D973" s="65"/>
      <c r="E973" s="65"/>
      <c r="F973" s="65"/>
      <c r="G973" s="65"/>
      <c r="H973" s="65"/>
      <c r="I973" s="65"/>
      <c r="J973" s="66"/>
      <c r="M973" s="30"/>
      <c r="N973" s="30"/>
      <c r="O973" s="66"/>
      <c r="P973" s="66"/>
      <c r="Q973" s="66"/>
      <c r="R973" s="66"/>
      <c r="S973" s="66"/>
      <c r="T973" s="66"/>
      <c r="U973" s="66"/>
      <c r="V973" s="66"/>
      <c r="W973" s="66"/>
      <c r="X973" s="66"/>
      <c r="Y973" s="66"/>
      <c r="Z973" s="66"/>
    </row>
    <row r="974">
      <c r="A974" s="65"/>
      <c r="B974" s="65"/>
      <c r="C974" s="65"/>
      <c r="D974" s="65"/>
      <c r="E974" s="65"/>
      <c r="F974" s="65"/>
      <c r="G974" s="65"/>
      <c r="H974" s="65"/>
      <c r="I974" s="65"/>
      <c r="J974" s="66"/>
      <c r="M974" s="30"/>
      <c r="N974" s="30"/>
      <c r="O974" s="66"/>
      <c r="P974" s="66"/>
      <c r="Q974" s="66"/>
      <c r="R974" s="66"/>
      <c r="S974" s="66"/>
      <c r="T974" s="66"/>
      <c r="U974" s="66"/>
      <c r="V974" s="66"/>
      <c r="W974" s="66"/>
      <c r="X974" s="66"/>
      <c r="Y974" s="66"/>
      <c r="Z974" s="66"/>
    </row>
    <row r="975">
      <c r="A975" s="65"/>
      <c r="B975" s="65"/>
      <c r="C975" s="65"/>
      <c r="D975" s="65"/>
      <c r="E975" s="65"/>
      <c r="F975" s="65"/>
      <c r="G975" s="65"/>
      <c r="H975" s="65"/>
      <c r="I975" s="65"/>
      <c r="J975" s="66"/>
      <c r="M975" s="30"/>
      <c r="N975" s="30"/>
      <c r="O975" s="66"/>
      <c r="P975" s="66"/>
      <c r="Q975" s="66"/>
      <c r="R975" s="66"/>
      <c r="S975" s="66"/>
      <c r="T975" s="66"/>
      <c r="U975" s="66"/>
      <c r="V975" s="66"/>
      <c r="W975" s="66"/>
      <c r="X975" s="66"/>
      <c r="Y975" s="66"/>
      <c r="Z975" s="66"/>
    </row>
    <row r="976">
      <c r="A976" s="65"/>
      <c r="B976" s="65"/>
      <c r="C976" s="65"/>
      <c r="D976" s="65"/>
      <c r="E976" s="65"/>
      <c r="F976" s="65"/>
      <c r="G976" s="65"/>
      <c r="H976" s="65"/>
      <c r="I976" s="65"/>
      <c r="J976" s="66"/>
      <c r="M976" s="30"/>
      <c r="N976" s="30"/>
      <c r="O976" s="66"/>
      <c r="P976" s="66"/>
      <c r="Q976" s="66"/>
      <c r="R976" s="66"/>
      <c r="S976" s="66"/>
      <c r="T976" s="66"/>
      <c r="U976" s="66"/>
      <c r="V976" s="66"/>
      <c r="W976" s="66"/>
      <c r="X976" s="66"/>
      <c r="Y976" s="66"/>
      <c r="Z976" s="66"/>
    </row>
    <row r="977">
      <c r="A977" s="65"/>
      <c r="B977" s="65"/>
      <c r="C977" s="65"/>
      <c r="D977" s="65"/>
      <c r="E977" s="65"/>
      <c r="F977" s="65"/>
      <c r="G977" s="65"/>
      <c r="H977" s="65"/>
      <c r="I977" s="65"/>
      <c r="J977" s="66"/>
      <c r="M977" s="30"/>
      <c r="N977" s="30"/>
      <c r="O977" s="66"/>
      <c r="P977" s="66"/>
      <c r="Q977" s="66"/>
      <c r="R977" s="66"/>
      <c r="S977" s="66"/>
      <c r="T977" s="66"/>
      <c r="U977" s="66"/>
      <c r="V977" s="66"/>
      <c r="W977" s="66"/>
      <c r="X977" s="66"/>
      <c r="Y977" s="66"/>
      <c r="Z977" s="66"/>
    </row>
    <row r="978">
      <c r="A978" s="65"/>
      <c r="B978" s="65"/>
      <c r="C978" s="65"/>
      <c r="D978" s="65"/>
      <c r="E978" s="65"/>
      <c r="F978" s="65"/>
      <c r="G978" s="65"/>
      <c r="H978" s="65"/>
      <c r="I978" s="65"/>
      <c r="J978" s="66"/>
      <c r="M978" s="30"/>
      <c r="N978" s="30"/>
      <c r="O978" s="66"/>
      <c r="P978" s="66"/>
      <c r="Q978" s="66"/>
      <c r="R978" s="66"/>
      <c r="S978" s="66"/>
      <c r="T978" s="66"/>
      <c r="U978" s="66"/>
      <c r="V978" s="66"/>
      <c r="W978" s="66"/>
      <c r="X978" s="66"/>
      <c r="Y978" s="66"/>
      <c r="Z978" s="66"/>
    </row>
    <row r="979">
      <c r="A979" s="65"/>
      <c r="B979" s="65"/>
      <c r="C979" s="65"/>
      <c r="D979" s="65"/>
      <c r="E979" s="65"/>
      <c r="F979" s="65"/>
      <c r="G979" s="65"/>
      <c r="H979" s="65"/>
      <c r="I979" s="65"/>
      <c r="J979" s="66"/>
      <c r="M979" s="30"/>
      <c r="N979" s="30"/>
      <c r="O979" s="66"/>
      <c r="P979" s="66"/>
      <c r="Q979" s="66"/>
      <c r="R979" s="66"/>
      <c r="S979" s="66"/>
      <c r="T979" s="66"/>
      <c r="U979" s="66"/>
      <c r="V979" s="66"/>
      <c r="W979" s="66"/>
      <c r="X979" s="66"/>
      <c r="Y979" s="66"/>
      <c r="Z979" s="66"/>
    </row>
    <row r="980">
      <c r="A980" s="65"/>
      <c r="B980" s="65"/>
      <c r="C980" s="65"/>
      <c r="D980" s="65"/>
      <c r="E980" s="65"/>
      <c r="F980" s="65"/>
      <c r="G980" s="65"/>
      <c r="H980" s="65"/>
      <c r="I980" s="65"/>
      <c r="J980" s="66"/>
      <c r="M980" s="30"/>
      <c r="N980" s="30"/>
      <c r="O980" s="66"/>
      <c r="P980" s="66"/>
      <c r="Q980" s="66"/>
      <c r="R980" s="66"/>
      <c r="S980" s="66"/>
      <c r="T980" s="66"/>
      <c r="U980" s="66"/>
      <c r="V980" s="66"/>
      <c r="W980" s="66"/>
      <c r="X980" s="66"/>
      <c r="Y980" s="66"/>
      <c r="Z980" s="66"/>
    </row>
    <row r="981">
      <c r="A981" s="65"/>
      <c r="B981" s="65"/>
      <c r="C981" s="65"/>
      <c r="D981" s="65"/>
      <c r="E981" s="65"/>
      <c r="F981" s="65"/>
      <c r="G981" s="65"/>
      <c r="H981" s="65"/>
      <c r="I981" s="65"/>
      <c r="J981" s="66"/>
      <c r="M981" s="30"/>
      <c r="N981" s="30"/>
      <c r="O981" s="66"/>
      <c r="P981" s="66"/>
      <c r="Q981" s="66"/>
      <c r="R981" s="66"/>
      <c r="S981" s="66"/>
      <c r="T981" s="66"/>
      <c r="U981" s="66"/>
      <c r="V981" s="66"/>
      <c r="W981" s="66"/>
      <c r="X981" s="66"/>
      <c r="Y981" s="66"/>
      <c r="Z981" s="66"/>
    </row>
    <row r="982">
      <c r="A982" s="65"/>
      <c r="B982" s="65"/>
      <c r="C982" s="65"/>
      <c r="D982" s="65"/>
      <c r="E982" s="65"/>
      <c r="F982" s="65"/>
      <c r="G982" s="65"/>
      <c r="H982" s="65"/>
      <c r="I982" s="65"/>
      <c r="J982" s="66"/>
      <c r="M982" s="30"/>
      <c r="N982" s="30"/>
      <c r="O982" s="66"/>
      <c r="P982" s="66"/>
      <c r="Q982" s="66"/>
      <c r="R982" s="66"/>
      <c r="S982" s="66"/>
      <c r="T982" s="66"/>
      <c r="U982" s="66"/>
      <c r="V982" s="66"/>
      <c r="W982" s="66"/>
      <c r="X982" s="66"/>
      <c r="Y982" s="66"/>
      <c r="Z982" s="66"/>
    </row>
    <row r="983">
      <c r="A983" s="65"/>
      <c r="B983" s="65"/>
      <c r="C983" s="65"/>
      <c r="D983" s="65"/>
      <c r="E983" s="65"/>
      <c r="F983" s="65"/>
      <c r="G983" s="65"/>
      <c r="H983" s="65"/>
      <c r="I983" s="65"/>
      <c r="J983" s="66"/>
      <c r="M983" s="30"/>
      <c r="N983" s="30"/>
      <c r="O983" s="66"/>
      <c r="P983" s="66"/>
      <c r="Q983" s="66"/>
      <c r="R983" s="66"/>
      <c r="S983" s="66"/>
      <c r="T983" s="66"/>
      <c r="U983" s="66"/>
      <c r="V983" s="66"/>
      <c r="W983" s="66"/>
      <c r="X983" s="66"/>
      <c r="Y983" s="66"/>
      <c r="Z983" s="66"/>
    </row>
    <row r="984">
      <c r="A984" s="65"/>
      <c r="B984" s="65"/>
      <c r="C984" s="65"/>
      <c r="D984" s="65"/>
      <c r="E984" s="65"/>
      <c r="F984" s="65"/>
      <c r="G984" s="65"/>
      <c r="H984" s="65"/>
      <c r="I984" s="65"/>
      <c r="J984" s="66"/>
      <c r="M984" s="30"/>
      <c r="N984" s="30"/>
      <c r="O984" s="66"/>
      <c r="P984" s="66"/>
      <c r="Q984" s="66"/>
      <c r="R984" s="66"/>
      <c r="S984" s="66"/>
      <c r="T984" s="66"/>
      <c r="U984" s="66"/>
      <c r="V984" s="66"/>
      <c r="W984" s="66"/>
      <c r="X984" s="66"/>
      <c r="Y984" s="66"/>
      <c r="Z984" s="66"/>
    </row>
    <row r="985">
      <c r="A985" s="65"/>
      <c r="B985" s="65"/>
      <c r="C985" s="65"/>
      <c r="D985" s="65"/>
      <c r="E985" s="65"/>
      <c r="F985" s="65"/>
      <c r="G985" s="65"/>
      <c r="H985" s="65"/>
      <c r="I985" s="65"/>
      <c r="J985" s="66"/>
      <c r="M985" s="30"/>
      <c r="N985" s="30"/>
      <c r="O985" s="66"/>
      <c r="P985" s="66"/>
      <c r="Q985" s="66"/>
      <c r="R985" s="66"/>
      <c r="S985" s="66"/>
      <c r="T985" s="66"/>
      <c r="U985" s="66"/>
      <c r="V985" s="66"/>
      <c r="W985" s="66"/>
      <c r="X985" s="66"/>
      <c r="Y985" s="66"/>
      <c r="Z985" s="66"/>
    </row>
    <row r="986">
      <c r="A986" s="65"/>
      <c r="B986" s="65"/>
      <c r="C986" s="65"/>
      <c r="D986" s="65"/>
      <c r="E986" s="65"/>
      <c r="F986" s="65"/>
      <c r="G986" s="65"/>
      <c r="H986" s="65"/>
      <c r="I986" s="65"/>
      <c r="J986" s="66"/>
      <c r="M986" s="30"/>
      <c r="N986" s="30"/>
      <c r="O986" s="66"/>
      <c r="P986" s="66"/>
      <c r="Q986" s="66"/>
      <c r="R986" s="66"/>
      <c r="S986" s="66"/>
      <c r="T986" s="66"/>
      <c r="U986" s="66"/>
      <c r="V986" s="66"/>
      <c r="W986" s="66"/>
      <c r="X986" s="66"/>
      <c r="Y986" s="66"/>
      <c r="Z986" s="66"/>
    </row>
    <row r="987">
      <c r="A987" s="65"/>
      <c r="B987" s="65"/>
      <c r="C987" s="65"/>
      <c r="D987" s="65"/>
      <c r="E987" s="65"/>
      <c r="F987" s="65"/>
      <c r="G987" s="65"/>
      <c r="H987" s="65"/>
      <c r="I987" s="65"/>
      <c r="J987" s="66"/>
      <c r="M987" s="30"/>
      <c r="N987" s="30"/>
      <c r="O987" s="66"/>
      <c r="P987" s="66"/>
      <c r="Q987" s="66"/>
      <c r="R987" s="66"/>
      <c r="S987" s="66"/>
      <c r="T987" s="66"/>
      <c r="U987" s="66"/>
      <c r="V987" s="66"/>
      <c r="W987" s="66"/>
      <c r="X987" s="66"/>
      <c r="Y987" s="66"/>
      <c r="Z987" s="66"/>
    </row>
    <row r="988">
      <c r="A988" s="65"/>
      <c r="B988" s="65"/>
      <c r="C988" s="65"/>
      <c r="D988" s="65"/>
      <c r="E988" s="65"/>
      <c r="F988" s="65"/>
      <c r="G988" s="65"/>
      <c r="H988" s="65"/>
      <c r="I988" s="65"/>
      <c r="J988" s="66"/>
      <c r="M988" s="30"/>
      <c r="N988" s="30"/>
      <c r="O988" s="66"/>
      <c r="P988" s="66"/>
      <c r="Q988" s="66"/>
      <c r="R988" s="66"/>
      <c r="S988" s="66"/>
      <c r="T988" s="66"/>
      <c r="U988" s="66"/>
      <c r="V988" s="66"/>
      <c r="W988" s="66"/>
      <c r="X988" s="66"/>
      <c r="Y988" s="66"/>
      <c r="Z988" s="66"/>
    </row>
    <row r="989">
      <c r="A989" s="65"/>
      <c r="B989" s="65"/>
      <c r="C989" s="65"/>
      <c r="D989" s="65"/>
      <c r="E989" s="65"/>
      <c r="F989" s="65"/>
      <c r="G989" s="65"/>
      <c r="H989" s="65"/>
      <c r="I989" s="65"/>
      <c r="J989" s="66"/>
      <c r="M989" s="30"/>
      <c r="N989" s="30"/>
      <c r="O989" s="66"/>
      <c r="P989" s="66"/>
      <c r="Q989" s="66"/>
      <c r="R989" s="66"/>
      <c r="S989" s="66"/>
      <c r="T989" s="66"/>
      <c r="U989" s="66"/>
      <c r="V989" s="66"/>
      <c r="W989" s="66"/>
      <c r="X989" s="66"/>
      <c r="Y989" s="66"/>
      <c r="Z989" s="66"/>
    </row>
    <row r="990">
      <c r="A990" s="65"/>
      <c r="B990" s="65"/>
      <c r="C990" s="65"/>
      <c r="D990" s="65"/>
      <c r="E990" s="65"/>
      <c r="F990" s="65"/>
      <c r="G990" s="65"/>
      <c r="H990" s="65"/>
      <c r="I990" s="65"/>
      <c r="J990" s="66"/>
      <c r="M990" s="30"/>
      <c r="N990" s="30"/>
      <c r="O990" s="66"/>
      <c r="P990" s="66"/>
      <c r="Q990" s="66"/>
      <c r="R990" s="66"/>
      <c r="S990" s="66"/>
      <c r="T990" s="66"/>
      <c r="U990" s="66"/>
      <c r="V990" s="66"/>
      <c r="W990" s="66"/>
      <c r="X990" s="66"/>
      <c r="Y990" s="66"/>
      <c r="Z990" s="66"/>
    </row>
    <row r="991">
      <c r="A991" s="65"/>
      <c r="B991" s="65"/>
      <c r="C991" s="65"/>
      <c r="D991" s="65"/>
      <c r="E991" s="65"/>
      <c r="F991" s="65"/>
      <c r="G991" s="65"/>
      <c r="H991" s="65"/>
      <c r="I991" s="65"/>
      <c r="J991" s="66"/>
      <c r="M991" s="30"/>
      <c r="N991" s="30"/>
      <c r="O991" s="66"/>
      <c r="P991" s="66"/>
      <c r="Q991" s="66"/>
      <c r="R991" s="66"/>
      <c r="S991" s="66"/>
      <c r="T991" s="66"/>
      <c r="U991" s="66"/>
      <c r="V991" s="66"/>
      <c r="W991" s="66"/>
      <c r="X991" s="66"/>
      <c r="Y991" s="66"/>
      <c r="Z991" s="66"/>
    </row>
    <row r="992">
      <c r="A992" s="65"/>
      <c r="B992" s="65"/>
      <c r="C992" s="65"/>
      <c r="D992" s="65"/>
      <c r="E992" s="65"/>
      <c r="F992" s="65"/>
      <c r="G992" s="65"/>
      <c r="H992" s="65"/>
      <c r="I992" s="65"/>
      <c r="J992" s="66"/>
      <c r="M992" s="30"/>
      <c r="N992" s="30"/>
      <c r="O992" s="66"/>
      <c r="P992" s="66"/>
      <c r="Q992" s="66"/>
      <c r="R992" s="66"/>
      <c r="S992" s="66"/>
      <c r="T992" s="66"/>
      <c r="U992" s="66"/>
      <c r="V992" s="66"/>
      <c r="W992" s="66"/>
      <c r="X992" s="66"/>
      <c r="Y992" s="66"/>
      <c r="Z992" s="66"/>
    </row>
    <row r="993">
      <c r="A993" s="65"/>
      <c r="B993" s="65"/>
      <c r="C993" s="65"/>
      <c r="D993" s="65"/>
      <c r="E993" s="65"/>
      <c r="F993" s="65"/>
      <c r="G993" s="65"/>
      <c r="H993" s="65"/>
      <c r="I993" s="65"/>
      <c r="J993" s="66"/>
      <c r="M993" s="30"/>
      <c r="N993" s="30"/>
      <c r="O993" s="66"/>
      <c r="P993" s="66"/>
      <c r="Q993" s="66"/>
      <c r="R993" s="66"/>
      <c r="S993" s="66"/>
      <c r="T993" s="66"/>
      <c r="U993" s="66"/>
      <c r="V993" s="66"/>
      <c r="W993" s="66"/>
      <c r="X993" s="66"/>
      <c r="Y993" s="66"/>
      <c r="Z993" s="66"/>
    </row>
    <row r="994">
      <c r="A994" s="65"/>
      <c r="B994" s="65"/>
      <c r="C994" s="65"/>
      <c r="D994" s="65"/>
      <c r="E994" s="65"/>
      <c r="F994" s="65"/>
      <c r="G994" s="65"/>
      <c r="H994" s="65"/>
      <c r="I994" s="65"/>
      <c r="J994" s="66"/>
      <c r="M994" s="30"/>
      <c r="N994" s="30"/>
      <c r="O994" s="66"/>
      <c r="P994" s="66"/>
      <c r="Q994" s="66"/>
      <c r="R994" s="66"/>
      <c r="S994" s="66"/>
      <c r="T994" s="66"/>
      <c r="U994" s="66"/>
      <c r="V994" s="66"/>
      <c r="W994" s="66"/>
      <c r="X994" s="66"/>
      <c r="Y994" s="66"/>
      <c r="Z994" s="66"/>
    </row>
    <row r="995">
      <c r="A995" s="65"/>
      <c r="B995" s="65"/>
      <c r="C995" s="65"/>
      <c r="D995" s="65"/>
      <c r="E995" s="65"/>
      <c r="F995" s="65"/>
      <c r="G995" s="65"/>
      <c r="H995" s="65"/>
      <c r="I995" s="65"/>
      <c r="J995" s="66"/>
      <c r="K995" s="65"/>
      <c r="L995" s="65"/>
      <c r="M995" s="27"/>
      <c r="N995" s="27"/>
      <c r="O995" s="66"/>
      <c r="P995" s="66"/>
      <c r="Q995" s="66"/>
      <c r="R995" s="66"/>
      <c r="S995" s="66"/>
      <c r="T995" s="66"/>
      <c r="U995" s="66"/>
      <c r="V995" s="66"/>
      <c r="W995" s="66"/>
      <c r="X995" s="66"/>
      <c r="Y995" s="66"/>
      <c r="Z995" s="66"/>
    </row>
    <row r="996">
      <c r="A996" s="65"/>
      <c r="B996" s="65"/>
      <c r="C996" s="65"/>
      <c r="D996" s="65"/>
      <c r="E996" s="65"/>
      <c r="F996" s="65"/>
      <c r="G996" s="65"/>
      <c r="H996" s="65"/>
      <c r="I996" s="65"/>
      <c r="J996" s="66"/>
      <c r="K996" s="65"/>
      <c r="L996" s="65"/>
      <c r="M996" s="27"/>
      <c r="N996" s="27"/>
      <c r="O996" s="66"/>
      <c r="P996" s="66"/>
      <c r="Q996" s="66"/>
      <c r="R996" s="66"/>
      <c r="S996" s="66"/>
      <c r="T996" s="66"/>
      <c r="U996" s="66"/>
      <c r="V996" s="66"/>
      <c r="W996" s="66"/>
      <c r="X996" s="66"/>
      <c r="Y996" s="66"/>
      <c r="Z996" s="66"/>
    </row>
    <row r="997">
      <c r="A997" s="65"/>
      <c r="B997" s="65"/>
      <c r="C997" s="65"/>
      <c r="D997" s="65"/>
      <c r="E997" s="65"/>
      <c r="F997" s="65"/>
      <c r="G997" s="65"/>
      <c r="H997" s="65"/>
      <c r="I997" s="65"/>
      <c r="J997" s="66"/>
      <c r="K997" s="65"/>
      <c r="L997" s="65"/>
      <c r="M997" s="27"/>
      <c r="N997" s="27"/>
      <c r="O997" s="66"/>
      <c r="P997" s="66"/>
      <c r="Q997" s="66"/>
      <c r="R997" s="66"/>
      <c r="S997" s="66"/>
      <c r="T997" s="66"/>
      <c r="U997" s="66"/>
      <c r="V997" s="66"/>
      <c r="W997" s="66"/>
      <c r="X997" s="66"/>
      <c r="Y997" s="66"/>
      <c r="Z997" s="66"/>
    </row>
    <row r="998">
      <c r="A998" s="65"/>
      <c r="B998" s="65"/>
      <c r="C998" s="65"/>
      <c r="D998" s="65"/>
      <c r="E998" s="65"/>
      <c r="F998" s="65"/>
      <c r="G998" s="65"/>
      <c r="H998" s="65"/>
      <c r="I998" s="65"/>
      <c r="J998" s="66"/>
      <c r="K998" s="104"/>
      <c r="L998" s="104"/>
      <c r="M998" s="27"/>
      <c r="N998" s="27"/>
      <c r="O998" s="66"/>
      <c r="P998" s="66"/>
      <c r="Q998" s="66"/>
      <c r="R998" s="66"/>
      <c r="S998" s="66"/>
      <c r="T998" s="66"/>
      <c r="U998" s="66"/>
      <c r="V998" s="66"/>
      <c r="W998" s="66"/>
      <c r="X998" s="66"/>
      <c r="Y998" s="66"/>
      <c r="Z998" s="66"/>
    </row>
    <row r="999">
      <c r="A999" s="65"/>
      <c r="B999" s="65"/>
      <c r="C999" s="65"/>
      <c r="D999" s="65"/>
      <c r="E999" s="65"/>
      <c r="F999" s="65"/>
      <c r="G999" s="65"/>
      <c r="H999" s="65"/>
      <c r="I999" s="65"/>
      <c r="J999" s="66"/>
      <c r="K999" s="104"/>
      <c r="L999" s="104"/>
      <c r="M999" s="27"/>
      <c r="N999" s="27"/>
      <c r="O999" s="66"/>
      <c r="P999" s="66"/>
      <c r="Q999" s="66"/>
      <c r="R999" s="66"/>
      <c r="S999" s="66"/>
      <c r="T999" s="66"/>
      <c r="U999" s="66"/>
      <c r="V999" s="66"/>
      <c r="W999" s="66"/>
      <c r="X999" s="66"/>
      <c r="Y999" s="66"/>
      <c r="Z999" s="66"/>
    </row>
    <row r="1000">
      <c r="A1000" s="65"/>
      <c r="B1000" s="65"/>
      <c r="C1000" s="65"/>
      <c r="D1000" s="65"/>
      <c r="E1000" s="65"/>
      <c r="F1000" s="65"/>
      <c r="G1000" s="65"/>
      <c r="H1000" s="65"/>
      <c r="I1000" s="65"/>
      <c r="J1000" s="66"/>
      <c r="K1000" s="104"/>
      <c r="L1000" s="104"/>
      <c r="M1000" s="27"/>
      <c r="N1000" s="27"/>
      <c r="O1000" s="66"/>
      <c r="P1000" s="66"/>
      <c r="Q1000" s="66"/>
      <c r="R1000" s="66"/>
      <c r="S1000" s="66"/>
      <c r="T1000" s="66"/>
      <c r="U1000" s="66"/>
      <c r="V1000" s="66"/>
      <c r="W1000" s="66"/>
      <c r="X1000" s="66"/>
      <c r="Y1000" s="66"/>
      <c r="Z1000" s="66"/>
    </row>
    <row r="1001">
      <c r="A1001" s="65"/>
      <c r="B1001" s="65"/>
      <c r="C1001" s="65"/>
      <c r="D1001" s="65"/>
      <c r="E1001" s="65"/>
      <c r="F1001" s="65"/>
      <c r="G1001" s="65"/>
      <c r="H1001" s="65"/>
      <c r="I1001" s="65"/>
      <c r="J1001" s="66"/>
      <c r="K1001" s="104"/>
      <c r="L1001" s="104"/>
      <c r="M1001" s="27"/>
      <c r="N1001" s="27"/>
      <c r="O1001" s="66"/>
      <c r="P1001" s="66"/>
      <c r="Q1001" s="66"/>
      <c r="R1001" s="66"/>
      <c r="S1001" s="66"/>
      <c r="T1001" s="66"/>
      <c r="U1001" s="66"/>
      <c r="V1001" s="66"/>
      <c r="W1001" s="66"/>
      <c r="X1001" s="66"/>
      <c r="Y1001" s="66"/>
      <c r="Z1001" s="66"/>
    </row>
    <row r="1002">
      <c r="A1002" s="65"/>
      <c r="B1002" s="65"/>
      <c r="C1002" s="65"/>
      <c r="D1002" s="65"/>
      <c r="E1002" s="65"/>
      <c r="F1002" s="65"/>
      <c r="G1002" s="65"/>
      <c r="H1002" s="65"/>
      <c r="I1002" s="65"/>
      <c r="J1002" s="66"/>
      <c r="K1002" s="104"/>
      <c r="L1002" s="104"/>
      <c r="M1002" s="27"/>
      <c r="N1002" s="27"/>
      <c r="O1002" s="66"/>
      <c r="P1002" s="66"/>
      <c r="Q1002" s="66"/>
      <c r="R1002" s="66"/>
      <c r="S1002" s="66"/>
      <c r="T1002" s="66"/>
      <c r="U1002" s="66"/>
      <c r="V1002" s="66"/>
      <c r="W1002" s="66"/>
      <c r="X1002" s="66"/>
      <c r="Y1002" s="66"/>
      <c r="Z1002" s="66"/>
    </row>
  </sheetData>
  <mergeCells count="1">
    <mergeCell ref="K1:N1"/>
  </mergeCells>
  <conditionalFormatting sqref="K1:K18 M1:M18">
    <cfRule type="cellIs" dxfId="0" priority="1" operator="equal">
      <formula>"passed"</formula>
    </cfRule>
  </conditionalFormatting>
  <conditionalFormatting sqref="K1:K18 M1:M18">
    <cfRule type="cellIs" dxfId="1" priority="2" operator="equal">
      <formula>"failed"</formula>
    </cfRule>
  </conditionalFormatting>
  <conditionalFormatting sqref="K1:K18 M1:M18">
    <cfRule type="containsText" dxfId="2" priority="3" operator="containsText" text="blocked">
      <formula>NOT(ISERROR(SEARCH(("blocked"),(K1))))</formula>
    </cfRule>
  </conditionalFormatting>
  <conditionalFormatting sqref="K1:K18 M1:M18">
    <cfRule type="containsText" dxfId="3" priority="4" operator="containsText" text="not tested">
      <formula>NOT(ISERROR(SEARCH(("not tested"),(K1))))</formula>
    </cfRule>
  </conditionalFormatting>
  <conditionalFormatting sqref="H3:H15">
    <cfRule type="containsText" dxfId="4" priority="5" operator="containsText" text="Automated">
      <formula>NOT(ISERROR(SEARCH(("Automated"),(H3))))</formula>
    </cfRule>
  </conditionalFormatting>
  <conditionalFormatting sqref="H3:H15">
    <cfRule type="containsText" dxfId="5" priority="6" operator="containsText" text="Automatable">
      <formula>NOT(ISERROR(SEARCH(("Automatable"),(H3))))</formula>
    </cfRule>
  </conditionalFormatting>
  <conditionalFormatting sqref="H3:H15">
    <cfRule type="containsText" dxfId="6" priority="7" operator="containsText" text="Manual">
      <formula>NOT(ISERROR(SEARCH(("Manual"),(H3))))</formula>
    </cfRule>
  </conditionalFormatting>
  <dataValidations>
    <dataValidation type="list" allowBlank="1" showErrorMessage="1" sqref="H3:H15">
      <formula1>Terms!$E$2:$E$4</formula1>
    </dataValidation>
  </dataValidations>
  <hyperlinks>
    <hyperlink r:id="rId1" ref="L7"/>
    <hyperlink r:id="rId2" ref="N10"/>
    <hyperlink r:id="rId3" ref="N11"/>
  </hyperlinks>
  <drawing r:id="rId4"/>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7.29" defaultRowHeight="15.75"/>
  <cols>
    <col customWidth="1" min="1" max="1" width="15.14"/>
    <col customWidth="1" min="2" max="2" width="30.29"/>
    <col customWidth="1" min="3" max="11" width="8.71"/>
    <col customWidth="1" min="12" max="12" width="4.14"/>
    <col customWidth="1" min="13" max="13" width="11.29"/>
    <col customWidth="1" min="14" max="14" width="8.71"/>
  </cols>
  <sheetData>
    <row r="1">
      <c r="A1" s="320"/>
      <c r="B1" s="320"/>
      <c r="C1" s="329" t="s">
        <v>1926</v>
      </c>
      <c r="D1" s="329" t="s">
        <v>1927</v>
      </c>
      <c r="E1" s="329" t="s">
        <v>1928</v>
      </c>
      <c r="F1" s="320" t="s">
        <v>1929</v>
      </c>
      <c r="G1" s="329" t="s">
        <v>1930</v>
      </c>
      <c r="H1" s="320" t="s">
        <v>1931</v>
      </c>
      <c r="I1" s="320" t="s">
        <v>1932</v>
      </c>
      <c r="J1" s="329" t="s">
        <v>1933</v>
      </c>
      <c r="K1" s="320" t="s">
        <v>1934</v>
      </c>
      <c r="L1" s="320"/>
      <c r="M1" s="320" t="s">
        <v>6</v>
      </c>
      <c r="N1" s="320" t="s">
        <v>4</v>
      </c>
      <c r="O1" s="44"/>
      <c r="P1" s="44"/>
      <c r="Q1" s="44"/>
      <c r="R1" s="44"/>
      <c r="S1" s="44"/>
      <c r="T1" s="44"/>
      <c r="U1" s="44"/>
      <c r="V1" s="44"/>
      <c r="W1" s="44"/>
      <c r="X1" s="44"/>
      <c r="Y1" s="44"/>
      <c r="Z1" s="44"/>
      <c r="AA1" s="44"/>
      <c r="AB1" s="44"/>
    </row>
    <row r="2">
      <c r="A2" s="320" t="s">
        <v>1935</v>
      </c>
      <c r="B2" s="69" t="s">
        <v>1936</v>
      </c>
      <c r="C2" s="331"/>
      <c r="D2" s="331"/>
      <c r="E2" s="331"/>
      <c r="F2" s="331"/>
      <c r="G2" s="331"/>
      <c r="H2" s="331"/>
      <c r="I2" s="331"/>
      <c r="J2" s="331"/>
      <c r="K2" s="331"/>
      <c r="M2" s="69"/>
      <c r="N2" s="333"/>
    </row>
    <row r="3">
      <c r="A3" s="320"/>
      <c r="B3" s="69" t="s">
        <v>1939</v>
      </c>
      <c r="C3" s="331"/>
      <c r="D3" s="331"/>
      <c r="E3" s="331"/>
      <c r="F3" s="331"/>
      <c r="G3" s="331"/>
      <c r="H3" s="331"/>
      <c r="I3" s="331"/>
      <c r="J3" s="331"/>
      <c r="K3" s="331"/>
      <c r="M3" s="69"/>
      <c r="N3" s="333"/>
    </row>
    <row r="4">
      <c r="A4" s="320"/>
      <c r="B4" s="69" t="s">
        <v>1940</v>
      </c>
      <c r="C4" s="331"/>
      <c r="D4" s="331"/>
      <c r="J4" s="331"/>
      <c r="K4" s="331"/>
      <c r="M4" s="69"/>
      <c r="N4" s="333"/>
    </row>
    <row r="5">
      <c r="A5" s="320" t="s">
        <v>1941</v>
      </c>
      <c r="B5" s="69" t="s">
        <v>1942</v>
      </c>
      <c r="C5" s="331"/>
      <c r="D5" s="331"/>
      <c r="K5" s="331"/>
      <c r="M5" s="69"/>
      <c r="N5" s="333"/>
    </row>
    <row r="6">
      <c r="A6" s="320"/>
      <c r="B6" s="69" t="s">
        <v>1943</v>
      </c>
      <c r="C6" s="331"/>
      <c r="D6" s="331"/>
      <c r="K6" s="331"/>
      <c r="M6" s="69"/>
      <c r="N6" s="333"/>
    </row>
    <row r="7">
      <c r="A7" s="320" t="s">
        <v>1944</v>
      </c>
      <c r="B7" s="69" t="s">
        <v>1945</v>
      </c>
      <c r="C7" s="331"/>
      <c r="D7" s="331"/>
      <c r="K7" s="331"/>
      <c r="M7" s="69"/>
      <c r="N7" s="333"/>
    </row>
    <row r="8">
      <c r="A8" s="44"/>
      <c r="B8" s="69" t="s">
        <v>1946</v>
      </c>
      <c r="C8" s="331"/>
      <c r="D8" s="331"/>
      <c r="K8" s="331"/>
      <c r="M8" s="69"/>
      <c r="N8" s="333"/>
    </row>
    <row r="9">
      <c r="A9" s="44"/>
      <c r="B9" s="69" t="s">
        <v>1947</v>
      </c>
      <c r="C9" s="331"/>
      <c r="D9" s="331"/>
      <c r="K9" s="331"/>
      <c r="M9" s="69"/>
      <c r="N9" s="333"/>
    </row>
    <row r="10">
      <c r="A10" s="44"/>
      <c r="B10" s="69" t="s">
        <v>1948</v>
      </c>
      <c r="C10" s="331"/>
      <c r="D10" s="331"/>
      <c r="K10" s="331"/>
      <c r="M10" s="69"/>
      <c r="N10" s="333"/>
    </row>
    <row r="11">
      <c r="A11" s="44"/>
      <c r="B11" s="69" t="s">
        <v>1949</v>
      </c>
      <c r="C11" s="331"/>
      <c r="M11" s="69"/>
      <c r="N11" s="333"/>
    </row>
    <row r="12">
      <c r="A12" s="44"/>
      <c r="B12" s="69" t="s">
        <v>1951</v>
      </c>
      <c r="C12" s="331"/>
      <c r="F12" s="331"/>
      <c r="G12" s="331"/>
      <c r="H12" s="331"/>
      <c r="I12" s="331"/>
      <c r="J12" s="331"/>
      <c r="M12" s="69"/>
      <c r="N12" s="333"/>
    </row>
    <row r="13">
      <c r="A13" s="44"/>
      <c r="B13" s="69" t="s">
        <v>1952</v>
      </c>
      <c r="C13" s="331"/>
      <c r="F13" s="331"/>
      <c r="G13" s="331"/>
      <c r="H13" s="331"/>
      <c r="J13" s="331"/>
      <c r="M13" s="69"/>
      <c r="N13" s="333"/>
    </row>
    <row r="14">
      <c r="A14" s="44"/>
      <c r="B14" s="69" t="s">
        <v>1954</v>
      </c>
      <c r="C14" s="331"/>
      <c r="F14" s="331"/>
      <c r="G14" s="331"/>
      <c r="H14" s="331"/>
      <c r="J14" s="331"/>
      <c r="M14" s="69"/>
      <c r="N14" s="333"/>
      <c r="O14" s="69"/>
    </row>
    <row r="15">
      <c r="A15" s="320" t="s">
        <v>1953</v>
      </c>
      <c r="B15" s="69" t="s">
        <v>1955</v>
      </c>
      <c r="C15" s="331"/>
      <c r="F15" s="331"/>
      <c r="G15" s="331"/>
      <c r="H15" s="331"/>
      <c r="J15" s="331"/>
      <c r="M15" s="69"/>
      <c r="N15" s="333"/>
    </row>
    <row r="16">
      <c r="A16" s="44"/>
      <c r="B16" s="336" t="s">
        <v>1946</v>
      </c>
      <c r="C16" s="331"/>
      <c r="F16" s="331"/>
      <c r="G16" s="331"/>
      <c r="H16" s="331"/>
      <c r="J16" s="69"/>
      <c r="M16" s="69"/>
      <c r="N16" s="333"/>
    </row>
    <row r="17">
      <c r="A17" s="44"/>
      <c r="B17" s="69" t="s">
        <v>1957</v>
      </c>
      <c r="C17" s="331"/>
      <c r="F17" s="331"/>
      <c r="G17" s="331"/>
      <c r="H17" s="331"/>
      <c r="J17" s="331"/>
      <c r="M17" s="69"/>
      <c r="N17" s="333"/>
    </row>
    <row r="18">
      <c r="A18" s="320" t="s">
        <v>367</v>
      </c>
      <c r="B18" s="69" t="s">
        <v>1955</v>
      </c>
      <c r="C18" s="331"/>
      <c r="F18" s="331"/>
      <c r="G18" s="331"/>
      <c r="H18" s="331"/>
      <c r="J18" s="331"/>
      <c r="M18" s="69"/>
      <c r="N18" s="333"/>
    </row>
    <row r="19">
      <c r="A19" s="320"/>
      <c r="B19" s="69" t="s">
        <v>1943</v>
      </c>
      <c r="C19" s="331"/>
      <c r="F19" s="331"/>
      <c r="G19" s="331"/>
      <c r="H19" s="331"/>
      <c r="J19" s="331"/>
      <c r="M19" s="69"/>
      <c r="N19" s="333"/>
    </row>
    <row r="20">
      <c r="A20" s="44"/>
      <c r="B20" s="69" t="s">
        <v>1946</v>
      </c>
      <c r="C20" s="331"/>
      <c r="F20" s="331"/>
      <c r="G20" s="331"/>
      <c r="H20" s="331"/>
      <c r="M20" s="69"/>
      <c r="N20" s="333"/>
    </row>
    <row r="21">
      <c r="A21" s="44"/>
      <c r="B21" s="69" t="s">
        <v>1958</v>
      </c>
      <c r="C21" s="331"/>
      <c r="F21" s="331"/>
      <c r="G21" s="331"/>
      <c r="H21" s="331"/>
      <c r="M21" s="69"/>
      <c r="N21" s="338"/>
      <c r="O21" s="340" t="str">
        <f>HYPERLINK("https://orionjira.atlassian.net/browse/OESP-239","OESP-239")</f>
        <v>OESP-239</v>
      </c>
    </row>
    <row r="22">
      <c r="A22" s="44"/>
      <c r="B22" s="69" t="s">
        <v>1969</v>
      </c>
      <c r="C22" s="331"/>
      <c r="F22" s="331"/>
      <c r="G22" s="331"/>
      <c r="H22" s="331"/>
      <c r="M22" s="69"/>
      <c r="N22" s="333"/>
    </row>
    <row r="23">
      <c r="A23" s="44"/>
      <c r="B23" s="69" t="s">
        <v>1971</v>
      </c>
      <c r="C23" s="331"/>
      <c r="F23" s="331"/>
      <c r="G23" s="331"/>
      <c r="H23" s="331"/>
      <c r="M23" s="69"/>
      <c r="N23" s="333"/>
    </row>
    <row r="24">
      <c r="A24" s="44"/>
      <c r="B24" s="69" t="s">
        <v>1973</v>
      </c>
      <c r="C24" s="331"/>
      <c r="F24" s="331"/>
      <c r="G24" s="331"/>
      <c r="H24" s="331"/>
      <c r="M24" s="69"/>
      <c r="N24" s="341"/>
      <c r="O24" s="69" t="s">
        <v>1974</v>
      </c>
    </row>
    <row r="25">
      <c r="A25" s="320" t="s">
        <v>1975</v>
      </c>
      <c r="B25" s="69" t="s">
        <v>1955</v>
      </c>
      <c r="C25" s="331"/>
      <c r="D25" s="69"/>
      <c r="M25" s="69"/>
      <c r="N25" s="333"/>
    </row>
    <row r="26">
      <c r="A26" s="44"/>
      <c r="B26" s="69" t="s">
        <v>1943</v>
      </c>
      <c r="C26" s="331"/>
      <c r="D26" s="69"/>
      <c r="M26" s="69"/>
      <c r="N26" s="333"/>
    </row>
    <row r="27">
      <c r="A27" s="44"/>
      <c r="B27" s="106" t="s">
        <v>1946</v>
      </c>
      <c r="C27" s="331"/>
      <c r="D27" s="69"/>
      <c r="E27" s="69"/>
      <c r="M27" s="69"/>
      <c r="N27" s="333"/>
    </row>
    <row r="28">
      <c r="A28" s="44"/>
      <c r="B28" s="106" t="s">
        <v>1958</v>
      </c>
      <c r="C28" s="331"/>
      <c r="D28" s="69"/>
      <c r="E28" s="69"/>
      <c r="F28" s="331"/>
      <c r="M28" s="69"/>
      <c r="N28" s="338"/>
      <c r="O28" s="340" t="str">
        <f>HYPERLINK("https://orionjira.atlassian.net/browse/OESP-239","OESP-239")</f>
        <v>OESP-239</v>
      </c>
    </row>
    <row r="29">
      <c r="A29" s="44"/>
      <c r="B29" s="106" t="s">
        <v>1969</v>
      </c>
      <c r="C29" s="331"/>
      <c r="D29" s="69"/>
      <c r="E29" s="69"/>
      <c r="F29" s="331"/>
      <c r="M29" s="69"/>
      <c r="N29" s="333"/>
    </row>
    <row r="30">
      <c r="A30" s="320"/>
      <c r="B30" s="106" t="s">
        <v>1971</v>
      </c>
      <c r="C30" s="331"/>
      <c r="D30" s="69"/>
      <c r="E30" s="69"/>
      <c r="F30" s="331"/>
      <c r="M30" s="69"/>
      <c r="N30" s="333"/>
      <c r="O30" s="69" t="s">
        <v>1978</v>
      </c>
    </row>
    <row r="31">
      <c r="A31" s="320"/>
      <c r="B31" s="343" t="s">
        <v>1979</v>
      </c>
      <c r="C31" s="331"/>
      <c r="D31" s="69"/>
      <c r="E31" s="69"/>
      <c r="F31" s="331"/>
      <c r="M31" s="69"/>
      <c r="N31" s="341"/>
      <c r="O31" s="69" t="s">
        <v>1974</v>
      </c>
    </row>
    <row r="32">
      <c r="A32" s="344" t="s">
        <v>936</v>
      </c>
      <c r="B32" s="345" t="s">
        <v>1955</v>
      </c>
      <c r="C32" s="331"/>
      <c r="D32" s="69"/>
      <c r="E32" s="69"/>
      <c r="F32" s="331"/>
      <c r="M32" s="69"/>
      <c r="N32" s="333"/>
      <c r="O32" s="69"/>
    </row>
    <row r="33">
      <c r="A33" s="430"/>
      <c r="B33" s="345" t="s">
        <v>1943</v>
      </c>
      <c r="C33" s="331"/>
      <c r="D33" s="69"/>
      <c r="E33" s="69"/>
      <c r="F33" s="331"/>
      <c r="H33" s="331"/>
      <c r="I33" s="331"/>
      <c r="J33" s="69"/>
      <c r="K33" s="331"/>
      <c r="M33" s="432"/>
      <c r="N33" s="333"/>
    </row>
    <row r="34">
      <c r="A34" s="430"/>
      <c r="B34" s="437" t="s">
        <v>1946</v>
      </c>
      <c r="C34" s="331"/>
      <c r="D34" s="69"/>
      <c r="E34" s="69"/>
      <c r="F34" s="331"/>
      <c r="H34" s="331"/>
      <c r="I34" s="331"/>
      <c r="J34" s="69"/>
      <c r="K34" s="331"/>
      <c r="M34" s="69"/>
      <c r="N34" s="333"/>
    </row>
    <row r="35">
      <c r="A35" s="430"/>
      <c r="B35" s="437" t="s">
        <v>1958</v>
      </c>
      <c r="C35" s="331"/>
      <c r="D35" s="69"/>
      <c r="E35" s="69"/>
      <c r="F35" s="331"/>
      <c r="H35" s="331"/>
      <c r="I35" s="331"/>
      <c r="J35" s="69"/>
      <c r="K35" s="331"/>
      <c r="M35" s="69"/>
      <c r="N35" s="338"/>
      <c r="O35" s="340" t="str">
        <f>HYPERLINK("https://orionjira.atlassian.net/browse/OESP-239","OESP-239")</f>
        <v>OESP-239</v>
      </c>
    </row>
    <row r="36">
      <c r="A36" s="430"/>
      <c r="B36" s="437" t="s">
        <v>1969</v>
      </c>
      <c r="C36" s="331"/>
      <c r="D36" s="69"/>
      <c r="E36" s="69"/>
      <c r="F36" s="331"/>
      <c r="H36" s="331"/>
      <c r="I36" s="331"/>
      <c r="J36" s="69"/>
      <c r="K36" s="331"/>
      <c r="M36" s="69"/>
      <c r="N36" s="333"/>
    </row>
    <row r="37">
      <c r="A37" s="344"/>
      <c r="B37" s="437" t="s">
        <v>1971</v>
      </c>
      <c r="C37" s="331"/>
      <c r="D37" s="69"/>
      <c r="E37" s="69"/>
      <c r="F37" s="331"/>
      <c r="H37" s="331"/>
      <c r="I37" s="331"/>
      <c r="J37" s="69"/>
      <c r="K37" s="331"/>
      <c r="M37" s="69"/>
      <c r="N37" s="333"/>
      <c r="O37" s="69" t="s">
        <v>1978</v>
      </c>
    </row>
    <row r="38">
      <c r="A38" s="344"/>
      <c r="B38" s="439" t="s">
        <v>1979</v>
      </c>
      <c r="C38" s="331"/>
      <c r="D38" s="69"/>
      <c r="E38" s="69"/>
      <c r="F38" s="331"/>
      <c r="H38" s="331"/>
      <c r="I38" s="331"/>
      <c r="J38" s="69"/>
      <c r="K38" s="331"/>
      <c r="M38" s="69"/>
      <c r="N38" s="341"/>
      <c r="O38" s="69" t="s">
        <v>1974</v>
      </c>
    </row>
    <row r="39">
      <c r="A39" s="320" t="s">
        <v>2705</v>
      </c>
      <c r="B39" s="69" t="s">
        <v>1955</v>
      </c>
      <c r="C39" s="331"/>
      <c r="D39" s="69"/>
      <c r="E39" s="331"/>
      <c r="F39" s="331"/>
      <c r="G39" s="331"/>
      <c r="H39" s="331"/>
      <c r="I39" s="331"/>
      <c r="J39" s="69"/>
      <c r="K39" s="331"/>
      <c r="M39" s="69"/>
      <c r="N39" s="333"/>
    </row>
    <row r="40">
      <c r="A40" s="320"/>
      <c r="B40" s="69" t="s">
        <v>1943</v>
      </c>
      <c r="C40" s="331"/>
      <c r="D40" s="69"/>
      <c r="E40" s="331"/>
      <c r="F40" s="331"/>
      <c r="G40" s="331"/>
      <c r="H40" s="331"/>
      <c r="I40" s="331"/>
      <c r="J40" s="69"/>
      <c r="K40" s="331"/>
      <c r="M40" s="69"/>
      <c r="N40" s="333"/>
    </row>
    <row r="41">
      <c r="A41" s="44"/>
      <c r="B41" s="106" t="s">
        <v>1946</v>
      </c>
      <c r="C41" s="331"/>
      <c r="D41" s="69"/>
      <c r="E41" s="331"/>
      <c r="F41" s="331"/>
      <c r="G41" s="331"/>
      <c r="H41" s="331"/>
      <c r="I41" s="331"/>
      <c r="J41" s="69"/>
      <c r="K41" s="331"/>
      <c r="M41" s="69"/>
      <c r="N41" s="333"/>
    </row>
    <row r="42">
      <c r="A42" s="44"/>
      <c r="B42" s="106" t="s">
        <v>1958</v>
      </c>
      <c r="C42" s="331"/>
      <c r="D42" s="69"/>
      <c r="E42" s="331"/>
      <c r="F42" s="331"/>
      <c r="G42" s="331"/>
      <c r="H42" s="331"/>
      <c r="I42" s="331"/>
      <c r="J42" s="69"/>
      <c r="K42" s="331"/>
      <c r="M42" s="69"/>
      <c r="N42" s="338"/>
      <c r="O42" s="340" t="str">
        <f>HYPERLINK("https://orionjira.atlassian.net/browse/OESP-239","OESP-239")</f>
        <v>OESP-239</v>
      </c>
    </row>
    <row r="43">
      <c r="A43" s="44"/>
      <c r="B43" s="106" t="s">
        <v>1969</v>
      </c>
      <c r="C43" s="331"/>
      <c r="D43" s="69"/>
      <c r="E43" s="331"/>
      <c r="F43" s="331"/>
      <c r="G43" s="331"/>
      <c r="H43" s="331"/>
      <c r="I43" s="331"/>
      <c r="J43" s="69"/>
      <c r="K43" s="331"/>
      <c r="M43" s="69"/>
      <c r="N43" s="333"/>
    </row>
    <row r="44">
      <c r="A44" s="44"/>
      <c r="B44" s="106" t="s">
        <v>1971</v>
      </c>
      <c r="C44" s="331"/>
      <c r="D44" s="69"/>
      <c r="E44" s="331"/>
      <c r="F44" s="331"/>
      <c r="G44" s="331"/>
      <c r="H44" s="331"/>
      <c r="I44" s="331"/>
      <c r="J44" s="69"/>
      <c r="K44" s="331"/>
      <c r="M44" s="69"/>
      <c r="N44" s="333"/>
    </row>
    <row r="45">
      <c r="A45" s="44"/>
      <c r="B45" s="343" t="s">
        <v>1973</v>
      </c>
      <c r="C45" s="331"/>
      <c r="D45" s="69"/>
      <c r="E45" s="331"/>
      <c r="F45" s="331"/>
      <c r="G45" s="331"/>
      <c r="H45" s="331"/>
      <c r="I45" s="331"/>
      <c r="J45" s="69"/>
      <c r="K45" s="331"/>
      <c r="M45" s="69"/>
      <c r="N45" s="341"/>
      <c r="O45" s="69" t="s">
        <v>1974</v>
      </c>
    </row>
    <row r="46">
      <c r="A46" s="320" t="s">
        <v>29</v>
      </c>
      <c r="B46" s="69" t="s">
        <v>2706</v>
      </c>
      <c r="C46" s="331"/>
      <c r="D46" s="331"/>
      <c r="E46" s="331"/>
      <c r="F46" s="331"/>
      <c r="G46" s="331"/>
      <c r="H46" s="331"/>
      <c r="I46" s="331"/>
      <c r="J46" s="69"/>
      <c r="K46" s="331"/>
      <c r="M46" s="69"/>
      <c r="N46" s="333"/>
    </row>
    <row r="47">
      <c r="A47" s="44"/>
      <c r="B47" s="69" t="s">
        <v>367</v>
      </c>
      <c r="C47" s="331"/>
      <c r="D47" s="331"/>
      <c r="E47" s="331"/>
      <c r="F47" s="331"/>
      <c r="G47" s="331"/>
      <c r="H47" s="331"/>
      <c r="I47" s="331"/>
      <c r="J47" s="69"/>
      <c r="K47" s="331"/>
      <c r="M47" s="69"/>
      <c r="N47" s="333"/>
    </row>
    <row r="48">
      <c r="A48" s="320" t="s">
        <v>40</v>
      </c>
      <c r="B48" s="69" t="s">
        <v>2709</v>
      </c>
      <c r="C48" s="331"/>
      <c r="D48" s="331"/>
      <c r="E48" s="331"/>
      <c r="F48" s="331"/>
      <c r="G48" s="331"/>
      <c r="H48" s="331"/>
      <c r="I48" s="331"/>
      <c r="J48" s="331"/>
      <c r="K48" s="331"/>
      <c r="M48" s="69"/>
      <c r="N48" s="338"/>
      <c r="O48" s="442" t="str">
        <f>HYPERLINK("https://orionjira.atlassian.net/browse/ANDROID-941","ANDROID-941")</f>
        <v>ANDROID-941</v>
      </c>
    </row>
    <row r="49">
      <c r="A49" s="44"/>
      <c r="B49" s="69" t="s">
        <v>2711</v>
      </c>
      <c r="C49" s="331"/>
      <c r="D49" s="331"/>
      <c r="E49" s="331"/>
      <c r="F49" s="331"/>
      <c r="G49" s="331"/>
      <c r="H49" s="331"/>
      <c r="I49" s="331"/>
      <c r="J49" s="69"/>
      <c r="K49" s="331"/>
      <c r="M49" s="69"/>
      <c r="N49" s="333"/>
    </row>
    <row r="50">
      <c r="A50" s="44"/>
      <c r="B50" s="69" t="s">
        <v>2712</v>
      </c>
      <c r="C50" s="331"/>
      <c r="D50" s="331"/>
      <c r="E50" s="331"/>
      <c r="F50" s="331"/>
      <c r="G50" s="331"/>
      <c r="H50" s="331"/>
      <c r="I50" s="331"/>
      <c r="J50" s="69"/>
      <c r="K50" s="331"/>
      <c r="M50" s="69"/>
      <c r="N50" s="341"/>
      <c r="O50" s="69" t="s">
        <v>1974</v>
      </c>
    </row>
    <row r="51">
      <c r="A51" s="44"/>
      <c r="B51" s="69" t="s">
        <v>2713</v>
      </c>
      <c r="C51" s="331"/>
      <c r="D51" s="331"/>
      <c r="E51" s="69"/>
      <c r="F51" s="331"/>
      <c r="G51" s="331"/>
      <c r="H51" s="331"/>
      <c r="I51" s="331"/>
      <c r="J51" s="331"/>
      <c r="K51" s="331"/>
      <c r="M51" s="69"/>
      <c r="N51" s="333"/>
    </row>
    <row r="52">
      <c r="A52" s="320" t="s">
        <v>1960</v>
      </c>
      <c r="B52" s="69" t="s">
        <v>2715</v>
      </c>
      <c r="C52" s="331"/>
      <c r="D52" s="331"/>
      <c r="E52" s="331"/>
      <c r="F52" s="331"/>
      <c r="G52" s="331"/>
      <c r="H52" s="331"/>
      <c r="I52" s="331"/>
      <c r="J52" s="69"/>
      <c r="K52" s="331"/>
      <c r="M52" s="69"/>
      <c r="N52" s="333"/>
    </row>
    <row r="53">
      <c r="A53" s="44"/>
      <c r="B53" s="69" t="s">
        <v>2716</v>
      </c>
      <c r="C53" s="331"/>
      <c r="D53" s="331"/>
      <c r="E53" s="331"/>
      <c r="F53" s="331"/>
      <c r="G53" s="331"/>
      <c r="H53" s="331"/>
      <c r="I53" s="331"/>
      <c r="J53" s="331"/>
      <c r="K53" s="331"/>
      <c r="M53" s="69"/>
      <c r="N53" s="444"/>
      <c r="O53" s="340" t="str">
        <f>HYPERLINK("https://orionjira.atlassian.net/browse/BO-92","BO-92")</f>
        <v>BO-92</v>
      </c>
    </row>
    <row r="54">
      <c r="A54" s="320" t="s">
        <v>2718</v>
      </c>
      <c r="B54" s="69" t="s">
        <v>2706</v>
      </c>
      <c r="C54" s="331"/>
      <c r="D54" s="331"/>
      <c r="E54" s="331"/>
      <c r="F54" s="331"/>
      <c r="G54" s="331"/>
      <c r="H54" s="331"/>
      <c r="I54" s="331"/>
      <c r="J54" s="331"/>
      <c r="K54" s="331"/>
      <c r="M54" s="69"/>
      <c r="N54" s="333"/>
    </row>
    <row r="55">
      <c r="A55" s="44"/>
      <c r="B55" s="69" t="s">
        <v>2719</v>
      </c>
      <c r="C55" s="485"/>
      <c r="D55" s="331"/>
      <c r="E55" s="331"/>
      <c r="F55" s="331"/>
      <c r="G55" s="331"/>
      <c r="H55" s="331"/>
      <c r="I55" s="331"/>
      <c r="K55" s="331"/>
      <c r="M55" s="69"/>
      <c r="N55" s="333"/>
    </row>
    <row r="56">
      <c r="A56" s="44"/>
      <c r="B56" s="69" t="s">
        <v>3486</v>
      </c>
      <c r="C56" s="331"/>
      <c r="D56" s="331"/>
      <c r="E56" s="331"/>
      <c r="F56" s="331"/>
      <c r="G56" s="331"/>
      <c r="H56" s="331"/>
      <c r="I56" s="331"/>
      <c r="K56" s="331"/>
      <c r="M56" s="69"/>
      <c r="N56" s="333"/>
    </row>
    <row r="57">
      <c r="A57" s="320"/>
      <c r="B57" s="69" t="s">
        <v>3487</v>
      </c>
      <c r="C57" s="331"/>
      <c r="D57" s="331"/>
      <c r="E57" s="331"/>
      <c r="F57" s="331"/>
      <c r="G57" s="331"/>
      <c r="H57" s="331"/>
      <c r="I57" s="331"/>
      <c r="K57" s="331"/>
      <c r="M57" s="69"/>
      <c r="N57" s="444"/>
      <c r="O57" s="340" t="str">
        <f>HYPERLINK("https://orionjira.atlassian.net/browse/ANDROID-654","ANDROID-654")</f>
        <v>ANDROID-654</v>
      </c>
    </row>
    <row r="58">
      <c r="A58" s="320"/>
      <c r="B58" s="69" t="s">
        <v>1971</v>
      </c>
      <c r="C58" s="331"/>
      <c r="D58" s="331"/>
      <c r="E58" s="331"/>
      <c r="F58" s="331"/>
      <c r="G58" s="331"/>
      <c r="H58" s="331"/>
      <c r="I58" s="331"/>
      <c r="K58" s="331"/>
      <c r="M58" s="69"/>
      <c r="N58" s="333"/>
    </row>
    <row r="59">
      <c r="A59" s="320"/>
      <c r="B59" s="69" t="s">
        <v>3494</v>
      </c>
      <c r="C59" s="331"/>
      <c r="D59" s="331"/>
      <c r="E59" s="331"/>
      <c r="F59" s="331"/>
      <c r="G59" s="331"/>
      <c r="H59" s="331"/>
      <c r="I59" s="331"/>
      <c r="K59" s="331"/>
      <c r="M59" s="69"/>
      <c r="N59" s="333"/>
      <c r="O59" s="223"/>
    </row>
    <row r="60">
      <c r="A60" s="320"/>
      <c r="B60" s="69" t="s">
        <v>3495</v>
      </c>
      <c r="C60" s="331"/>
      <c r="D60" s="331"/>
      <c r="E60" s="331"/>
      <c r="F60" s="331"/>
      <c r="G60" s="331"/>
      <c r="H60" s="331"/>
      <c r="I60" s="331"/>
      <c r="K60" s="331"/>
      <c r="M60" s="69"/>
      <c r="N60" s="333"/>
    </row>
    <row r="61">
      <c r="A61" s="320" t="s">
        <v>3497</v>
      </c>
      <c r="B61" s="69" t="s">
        <v>1955</v>
      </c>
      <c r="C61" s="331"/>
      <c r="D61" s="331"/>
      <c r="E61" s="331"/>
      <c r="F61" s="331"/>
      <c r="G61" s="331"/>
      <c r="H61" s="331"/>
      <c r="I61" s="331"/>
      <c r="K61" s="331"/>
      <c r="M61" s="69"/>
      <c r="N61" s="333"/>
    </row>
    <row r="62">
      <c r="A62" s="320"/>
      <c r="B62" s="69" t="s">
        <v>3498</v>
      </c>
      <c r="C62" s="331"/>
      <c r="D62" s="331"/>
      <c r="E62" s="331"/>
      <c r="F62" s="331"/>
      <c r="G62" s="331"/>
      <c r="H62" s="331"/>
      <c r="I62" s="331"/>
      <c r="K62" s="331"/>
      <c r="M62" s="69"/>
      <c r="N62" s="333"/>
    </row>
    <row r="63">
      <c r="A63" s="44"/>
      <c r="B63" s="69" t="s">
        <v>3501</v>
      </c>
      <c r="C63" s="331"/>
      <c r="F63" s="331"/>
      <c r="H63" s="331"/>
      <c r="I63" s="331"/>
      <c r="K63" s="331"/>
      <c r="M63" s="69"/>
      <c r="N63" s="333"/>
    </row>
    <row r="64">
      <c r="A64" s="320" t="s">
        <v>3502</v>
      </c>
      <c r="B64" s="69" t="s">
        <v>3503</v>
      </c>
      <c r="C64" s="331"/>
      <c r="F64" s="331"/>
      <c r="G64" s="331"/>
      <c r="H64" s="331"/>
      <c r="I64" s="331"/>
      <c r="K64" s="331"/>
      <c r="M64" s="69"/>
      <c r="N64" s="341"/>
      <c r="O64" s="69" t="s">
        <v>134</v>
      </c>
    </row>
    <row r="65">
      <c r="A65" s="320" t="s">
        <v>1970</v>
      </c>
      <c r="B65" s="69" t="s">
        <v>3505</v>
      </c>
      <c r="C65" s="331"/>
      <c r="D65" s="331"/>
      <c r="E65" s="331"/>
      <c r="F65" s="331"/>
      <c r="G65" s="331"/>
      <c r="H65" s="331"/>
      <c r="I65" s="331"/>
      <c r="K65" s="331"/>
      <c r="M65" s="69"/>
      <c r="N65" s="341"/>
      <c r="O65" s="69" t="s">
        <v>134</v>
      </c>
    </row>
    <row r="66">
      <c r="A66" s="320"/>
      <c r="B66" s="69" t="s">
        <v>746</v>
      </c>
      <c r="C66" s="331"/>
      <c r="D66" s="331"/>
      <c r="E66" s="331"/>
      <c r="F66" s="331"/>
      <c r="G66" s="331"/>
      <c r="H66" s="331"/>
      <c r="I66" s="331"/>
      <c r="K66" s="331"/>
      <c r="M66" s="69"/>
      <c r="N66" s="341"/>
      <c r="O66" s="69" t="s">
        <v>134</v>
      </c>
    </row>
    <row r="67">
      <c r="A67" s="320" t="s">
        <v>3510</v>
      </c>
      <c r="B67" s="69" t="s">
        <v>1029</v>
      </c>
      <c r="C67" s="331"/>
      <c r="D67" s="331"/>
      <c r="E67" s="331"/>
      <c r="F67" s="331"/>
      <c r="G67" s="331"/>
      <c r="H67" s="331"/>
      <c r="I67" s="331"/>
      <c r="K67" s="331"/>
      <c r="M67" s="69"/>
      <c r="N67" s="341"/>
      <c r="O67" s="69" t="s">
        <v>134</v>
      </c>
    </row>
    <row r="68">
      <c r="A68" s="320" t="s">
        <v>3512</v>
      </c>
      <c r="B68" s="69" t="s">
        <v>3514</v>
      </c>
      <c r="C68" s="331"/>
      <c r="D68" s="331"/>
      <c r="E68" s="331"/>
      <c r="F68" s="331"/>
      <c r="G68" s="331"/>
      <c r="H68" s="331"/>
      <c r="I68" s="331"/>
      <c r="K68" s="331"/>
      <c r="M68" s="69"/>
      <c r="N68" s="341"/>
      <c r="O68" s="69" t="s">
        <v>134</v>
      </c>
    </row>
    <row r="69">
      <c r="A69" s="320" t="s">
        <v>1966</v>
      </c>
      <c r="B69" s="69" t="s">
        <v>3518</v>
      </c>
      <c r="C69" s="331"/>
      <c r="D69" s="331"/>
      <c r="E69" s="331"/>
      <c r="F69" s="331"/>
      <c r="G69" s="331"/>
      <c r="H69" s="331"/>
      <c r="I69" s="331"/>
      <c r="K69" s="331"/>
      <c r="M69" s="69"/>
      <c r="N69" s="333"/>
    </row>
    <row r="70">
      <c r="A70" s="44"/>
      <c r="B70" s="69" t="s">
        <v>3522</v>
      </c>
      <c r="C70" s="331"/>
      <c r="D70" s="331"/>
      <c r="E70" s="331"/>
      <c r="F70" s="331"/>
      <c r="G70" s="331"/>
      <c r="H70" s="331"/>
      <c r="I70" s="331"/>
      <c r="K70" s="331"/>
      <c r="M70" s="69"/>
      <c r="N70" s="333"/>
    </row>
    <row r="71">
      <c r="A71" s="44"/>
      <c r="B71" s="69" t="s">
        <v>3523</v>
      </c>
      <c r="C71" s="331"/>
      <c r="D71" s="331"/>
      <c r="E71" s="331"/>
      <c r="F71" s="331"/>
      <c r="G71" s="331"/>
      <c r="H71" s="331"/>
      <c r="I71" s="331"/>
      <c r="K71" s="331"/>
      <c r="M71" s="69"/>
      <c r="N71" s="333"/>
      <c r="O71" s="69" t="s">
        <v>3525</v>
      </c>
    </row>
    <row r="72">
      <c r="A72" s="320"/>
      <c r="B72" s="69" t="s">
        <v>3527</v>
      </c>
      <c r="C72" s="331"/>
      <c r="D72" s="331"/>
      <c r="E72" s="331"/>
      <c r="F72" s="331"/>
      <c r="G72" s="331"/>
      <c r="H72" s="331"/>
      <c r="I72" s="331"/>
      <c r="K72" s="331"/>
      <c r="M72" s="69"/>
      <c r="N72" s="333"/>
    </row>
    <row r="73">
      <c r="A73" s="320" t="s">
        <v>3528</v>
      </c>
      <c r="B73" s="69" t="s">
        <v>3529</v>
      </c>
      <c r="C73" s="331"/>
      <c r="D73" s="331"/>
      <c r="E73" s="331"/>
      <c r="F73" s="331"/>
      <c r="G73" s="331"/>
      <c r="H73" s="331"/>
      <c r="I73" s="331"/>
      <c r="K73" s="331"/>
      <c r="M73" s="69"/>
      <c r="N73" s="333"/>
    </row>
    <row r="74">
      <c r="A74" s="320" t="s">
        <v>3531</v>
      </c>
      <c r="B74" s="69" t="s">
        <v>3532</v>
      </c>
      <c r="C74" s="331"/>
      <c r="D74" s="331"/>
      <c r="E74" s="331"/>
      <c r="M74" s="69"/>
      <c r="N74" s="341"/>
      <c r="O74" s="69" t="s">
        <v>134</v>
      </c>
    </row>
    <row r="75">
      <c r="A75" s="44"/>
      <c r="B75" s="69" t="s">
        <v>3534</v>
      </c>
      <c r="C75" s="331"/>
      <c r="D75" s="331"/>
      <c r="E75" s="331"/>
      <c r="M75" s="69"/>
      <c r="N75" s="341"/>
      <c r="O75" s="69" t="s">
        <v>134</v>
      </c>
    </row>
    <row r="76">
      <c r="A76" s="320" t="s">
        <v>3535</v>
      </c>
      <c r="B76" s="69" t="s">
        <v>3536</v>
      </c>
      <c r="N76" s="69"/>
      <c r="O76" s="340" t="str">
        <f>HYPERLINK("https://orionjira.atlassian.net/browse/WEB-889","WEB-889")</f>
        <v>WEB-889</v>
      </c>
    </row>
    <row r="77">
      <c r="A77" s="44"/>
      <c r="B77" s="69" t="s">
        <v>3537</v>
      </c>
      <c r="N77" s="69"/>
      <c r="O77" s="340" t="str">
        <f>HYPERLINK("https://orionjira.atlassian.net/browse/ANDROID-855","ANDROID-855")</f>
        <v>ANDROID-855</v>
      </c>
    </row>
    <row r="78">
      <c r="A78" s="320" t="s">
        <v>1968</v>
      </c>
      <c r="B78" s="69" t="s">
        <v>3543</v>
      </c>
      <c r="N78" s="341"/>
      <c r="O78" s="69" t="s">
        <v>134</v>
      </c>
    </row>
    <row r="79">
      <c r="A79" s="44"/>
      <c r="B79" s="69" t="s">
        <v>3546</v>
      </c>
      <c r="N79" s="341"/>
      <c r="O79" s="69" t="s">
        <v>134</v>
      </c>
    </row>
    <row r="80">
      <c r="A80" s="44"/>
      <c r="B80" s="69" t="s">
        <v>3547</v>
      </c>
      <c r="N80" s="341"/>
      <c r="O80" s="69" t="s">
        <v>134</v>
      </c>
    </row>
    <row r="81">
      <c r="A81" s="44"/>
      <c r="B81" s="69" t="s">
        <v>3549</v>
      </c>
      <c r="N81" s="341"/>
      <c r="O81" s="69" t="s">
        <v>134</v>
      </c>
    </row>
    <row r="82">
      <c r="A82" s="44"/>
    </row>
    <row r="83">
      <c r="A83" s="44"/>
    </row>
    <row r="84">
      <c r="A84" s="44"/>
    </row>
    <row r="85">
      <c r="A85" s="44"/>
    </row>
    <row r="86">
      <c r="A86" s="44"/>
    </row>
    <row r="87">
      <c r="A87" s="44"/>
    </row>
    <row r="88">
      <c r="A88" s="44"/>
    </row>
    <row r="89">
      <c r="A89" s="44"/>
    </row>
    <row r="90">
      <c r="A90" s="44"/>
    </row>
    <row r="91">
      <c r="A91" s="44"/>
    </row>
    <row r="92">
      <c r="A92" s="44"/>
    </row>
    <row r="93">
      <c r="A93" s="44"/>
    </row>
    <row r="94">
      <c r="A94" s="44"/>
    </row>
    <row r="95">
      <c r="A95" s="44"/>
    </row>
    <row r="96">
      <c r="A96" s="44"/>
    </row>
    <row r="97">
      <c r="A97" s="44"/>
    </row>
    <row r="98">
      <c r="A98" s="44"/>
    </row>
    <row r="99">
      <c r="A99" s="44"/>
    </row>
    <row r="100">
      <c r="A100" s="44"/>
    </row>
    <row r="101">
      <c r="A101" s="44"/>
    </row>
    <row r="102">
      <c r="A102" s="44"/>
    </row>
    <row r="103">
      <c r="A103" s="44"/>
    </row>
    <row r="104">
      <c r="A104" s="44"/>
    </row>
    <row r="105">
      <c r="A105" s="44"/>
    </row>
    <row r="106">
      <c r="A106" s="44"/>
    </row>
    <row r="107">
      <c r="A107" s="44"/>
    </row>
    <row r="108">
      <c r="A108" s="44"/>
    </row>
    <row r="109">
      <c r="A109" s="44"/>
    </row>
    <row r="110">
      <c r="A110" s="44"/>
    </row>
    <row r="111">
      <c r="A111" s="44"/>
    </row>
    <row r="112">
      <c r="A112" s="44"/>
    </row>
    <row r="113">
      <c r="A113" s="44"/>
    </row>
    <row r="114">
      <c r="A114" s="44"/>
    </row>
    <row r="115">
      <c r="A115" s="44"/>
    </row>
    <row r="116">
      <c r="A116" s="44"/>
    </row>
    <row r="117">
      <c r="A117" s="44"/>
    </row>
    <row r="118">
      <c r="A118" s="44"/>
    </row>
    <row r="119">
      <c r="A119" s="44"/>
    </row>
    <row r="120">
      <c r="A120" s="44"/>
    </row>
    <row r="121">
      <c r="A121" s="44"/>
    </row>
    <row r="122">
      <c r="A122" s="44"/>
    </row>
    <row r="123">
      <c r="A123" s="44"/>
    </row>
    <row r="124">
      <c r="A124" s="44"/>
    </row>
    <row r="125">
      <c r="A125" s="44"/>
    </row>
    <row r="126">
      <c r="A126" s="44"/>
    </row>
    <row r="127">
      <c r="A127" s="44"/>
    </row>
    <row r="128">
      <c r="A128" s="44"/>
    </row>
    <row r="129">
      <c r="A129" s="44"/>
    </row>
    <row r="130">
      <c r="A130" s="44"/>
    </row>
    <row r="131">
      <c r="A131" s="44"/>
    </row>
    <row r="132">
      <c r="A132" s="44"/>
    </row>
    <row r="133">
      <c r="A133" s="44"/>
    </row>
    <row r="134">
      <c r="A134" s="44"/>
    </row>
    <row r="135">
      <c r="A135" s="44"/>
    </row>
    <row r="136">
      <c r="A136" s="44"/>
    </row>
    <row r="137">
      <c r="A137" s="44"/>
    </row>
    <row r="138">
      <c r="A138" s="44"/>
    </row>
    <row r="139">
      <c r="A139" s="44"/>
    </row>
    <row r="140">
      <c r="A140" s="44"/>
    </row>
    <row r="141">
      <c r="A141" s="44"/>
    </row>
    <row r="142">
      <c r="A142" s="44"/>
    </row>
    <row r="143">
      <c r="A143" s="44"/>
    </row>
    <row r="144">
      <c r="A144" s="44"/>
    </row>
    <row r="145">
      <c r="A145" s="44"/>
    </row>
    <row r="146">
      <c r="A146" s="44"/>
    </row>
    <row r="147">
      <c r="A147" s="44"/>
    </row>
    <row r="148">
      <c r="A148" s="44"/>
    </row>
    <row r="149">
      <c r="A149" s="44"/>
    </row>
    <row r="150">
      <c r="A150" s="44"/>
    </row>
    <row r="151">
      <c r="A151" s="44"/>
    </row>
    <row r="152">
      <c r="A152" s="44"/>
    </row>
    <row r="153">
      <c r="A153" s="44"/>
    </row>
    <row r="154">
      <c r="A154" s="44"/>
    </row>
    <row r="155">
      <c r="A155" s="44"/>
    </row>
    <row r="156">
      <c r="A156" s="44"/>
    </row>
    <row r="157">
      <c r="A157" s="44"/>
    </row>
    <row r="158">
      <c r="A158" s="44"/>
    </row>
    <row r="159">
      <c r="A159" s="44"/>
    </row>
    <row r="160">
      <c r="A160" s="44"/>
    </row>
    <row r="161">
      <c r="A161" s="44"/>
    </row>
    <row r="162">
      <c r="A162" s="44"/>
    </row>
    <row r="163">
      <c r="A163" s="44"/>
    </row>
    <row r="164">
      <c r="A164" s="44"/>
    </row>
    <row r="165">
      <c r="A165" s="44"/>
    </row>
    <row r="166">
      <c r="A166" s="44"/>
    </row>
    <row r="167">
      <c r="A167" s="44"/>
    </row>
    <row r="168">
      <c r="A168" s="44"/>
    </row>
    <row r="169">
      <c r="A169" s="44"/>
    </row>
    <row r="170">
      <c r="A170" s="44"/>
    </row>
    <row r="171">
      <c r="A171" s="44"/>
    </row>
    <row r="172">
      <c r="A172" s="44"/>
    </row>
    <row r="173">
      <c r="A173" s="44"/>
    </row>
    <row r="174">
      <c r="A174" s="44"/>
    </row>
    <row r="175">
      <c r="A175" s="44"/>
    </row>
    <row r="176">
      <c r="A176" s="44"/>
    </row>
    <row r="177">
      <c r="A177" s="44"/>
    </row>
    <row r="178">
      <c r="A178" s="44"/>
    </row>
    <row r="179">
      <c r="A179" s="44"/>
    </row>
    <row r="180">
      <c r="A180" s="44"/>
    </row>
    <row r="181">
      <c r="A181" s="44"/>
    </row>
    <row r="182">
      <c r="A182" s="44"/>
    </row>
    <row r="183">
      <c r="A183" s="44"/>
    </row>
    <row r="184">
      <c r="A184" s="44"/>
    </row>
    <row r="185">
      <c r="A185" s="44"/>
    </row>
    <row r="186">
      <c r="A186" s="44"/>
    </row>
    <row r="187">
      <c r="A187" s="44"/>
    </row>
    <row r="188">
      <c r="A188" s="44"/>
    </row>
    <row r="189">
      <c r="A189" s="44"/>
    </row>
    <row r="190">
      <c r="A190" s="44"/>
    </row>
    <row r="191">
      <c r="A191" s="44"/>
    </row>
    <row r="192">
      <c r="A192" s="44"/>
    </row>
    <row r="193">
      <c r="A193" s="44"/>
    </row>
    <row r="194">
      <c r="A194" s="44"/>
    </row>
    <row r="195">
      <c r="A195" s="44"/>
    </row>
    <row r="196">
      <c r="A196" s="44"/>
    </row>
    <row r="197">
      <c r="A197" s="44"/>
    </row>
    <row r="198">
      <c r="A198" s="44"/>
    </row>
    <row r="199">
      <c r="A199" s="44"/>
    </row>
    <row r="200">
      <c r="A200" s="44"/>
    </row>
    <row r="201">
      <c r="A201" s="44"/>
    </row>
    <row r="202">
      <c r="A202" s="44"/>
    </row>
    <row r="203">
      <c r="A203" s="44"/>
    </row>
    <row r="204">
      <c r="A204" s="44"/>
    </row>
    <row r="205">
      <c r="A205" s="44"/>
    </row>
    <row r="206">
      <c r="A206" s="44"/>
    </row>
    <row r="207">
      <c r="A207" s="44"/>
    </row>
    <row r="208">
      <c r="A208" s="44"/>
    </row>
    <row r="209">
      <c r="A209" s="44"/>
    </row>
    <row r="210">
      <c r="A210" s="44"/>
    </row>
    <row r="211">
      <c r="A211" s="44"/>
    </row>
    <row r="212">
      <c r="A212" s="44"/>
    </row>
    <row r="213">
      <c r="A213" s="44"/>
    </row>
    <row r="214">
      <c r="A214" s="44"/>
    </row>
    <row r="215">
      <c r="A215" s="44"/>
    </row>
    <row r="216">
      <c r="A216" s="44"/>
    </row>
    <row r="217">
      <c r="A217" s="44"/>
    </row>
    <row r="218">
      <c r="A218" s="44"/>
    </row>
    <row r="219">
      <c r="A219" s="44"/>
    </row>
    <row r="220">
      <c r="A220" s="44"/>
    </row>
    <row r="221">
      <c r="A221" s="44"/>
    </row>
    <row r="222">
      <c r="A222" s="44"/>
    </row>
    <row r="223">
      <c r="A223" s="44"/>
    </row>
    <row r="224">
      <c r="A224" s="44"/>
    </row>
    <row r="225">
      <c r="A225" s="44"/>
    </row>
    <row r="226">
      <c r="A226" s="44"/>
    </row>
    <row r="227">
      <c r="A227" s="44"/>
    </row>
    <row r="228">
      <c r="A228" s="44"/>
    </row>
    <row r="229">
      <c r="A229" s="44"/>
    </row>
    <row r="230">
      <c r="A230" s="44"/>
    </row>
    <row r="231">
      <c r="A231" s="44"/>
    </row>
    <row r="232">
      <c r="A232" s="44"/>
    </row>
    <row r="233">
      <c r="A233" s="44"/>
    </row>
    <row r="234">
      <c r="A234" s="44"/>
    </row>
    <row r="235">
      <c r="A235" s="44"/>
    </row>
    <row r="236">
      <c r="A236" s="44"/>
    </row>
    <row r="237">
      <c r="A237" s="44"/>
    </row>
    <row r="238">
      <c r="A238" s="44"/>
    </row>
    <row r="239">
      <c r="A239" s="44"/>
    </row>
    <row r="240">
      <c r="A240" s="44"/>
    </row>
    <row r="241">
      <c r="A241" s="44"/>
    </row>
    <row r="242">
      <c r="A242" s="44"/>
    </row>
    <row r="243">
      <c r="A243" s="44"/>
    </row>
    <row r="244">
      <c r="A244" s="44"/>
    </row>
    <row r="245">
      <c r="A245" s="44"/>
    </row>
    <row r="246">
      <c r="A246" s="44"/>
    </row>
    <row r="247">
      <c r="A247" s="44"/>
    </row>
    <row r="248">
      <c r="A248" s="44"/>
    </row>
    <row r="249">
      <c r="A249" s="44"/>
    </row>
    <row r="250">
      <c r="A250" s="44"/>
    </row>
    <row r="251">
      <c r="A251" s="44"/>
    </row>
    <row r="252">
      <c r="A252" s="44"/>
    </row>
    <row r="253">
      <c r="A253" s="44"/>
    </row>
    <row r="254">
      <c r="A254" s="44"/>
    </row>
    <row r="255">
      <c r="A255" s="44"/>
    </row>
    <row r="256">
      <c r="A256" s="44"/>
    </row>
    <row r="257">
      <c r="A257" s="44"/>
    </row>
    <row r="258">
      <c r="A258" s="44"/>
    </row>
    <row r="259">
      <c r="A259" s="44"/>
    </row>
    <row r="260">
      <c r="A260" s="44"/>
    </row>
    <row r="261">
      <c r="A261" s="44"/>
    </row>
    <row r="262">
      <c r="A262" s="44"/>
    </row>
    <row r="263">
      <c r="A263" s="44"/>
    </row>
    <row r="264">
      <c r="A264" s="44"/>
    </row>
    <row r="265">
      <c r="A265" s="44"/>
    </row>
    <row r="266">
      <c r="A266" s="44"/>
    </row>
    <row r="267">
      <c r="A267" s="44"/>
    </row>
    <row r="268">
      <c r="A268" s="44"/>
    </row>
    <row r="269">
      <c r="A269" s="44"/>
    </row>
    <row r="270">
      <c r="A270" s="44"/>
    </row>
    <row r="271">
      <c r="A271" s="44"/>
    </row>
    <row r="272">
      <c r="A272" s="44"/>
    </row>
    <row r="273">
      <c r="A273" s="44"/>
    </row>
    <row r="274">
      <c r="A274" s="44"/>
    </row>
    <row r="275">
      <c r="A275" s="44"/>
    </row>
    <row r="276">
      <c r="A276" s="44"/>
    </row>
    <row r="277">
      <c r="A277" s="44"/>
    </row>
    <row r="278">
      <c r="A278" s="44"/>
    </row>
    <row r="279">
      <c r="A279" s="44"/>
    </row>
    <row r="280">
      <c r="A280" s="44"/>
    </row>
    <row r="281">
      <c r="A281" s="44"/>
    </row>
    <row r="282">
      <c r="A282" s="44"/>
    </row>
    <row r="283">
      <c r="A283" s="44"/>
    </row>
    <row r="284">
      <c r="A284" s="44"/>
    </row>
    <row r="285">
      <c r="A285" s="44"/>
    </row>
    <row r="286">
      <c r="A286" s="44"/>
    </row>
    <row r="287">
      <c r="A287" s="44"/>
    </row>
    <row r="288">
      <c r="A288" s="44"/>
    </row>
    <row r="289">
      <c r="A289" s="44"/>
    </row>
    <row r="290">
      <c r="A290" s="44"/>
    </row>
    <row r="291">
      <c r="A291" s="44"/>
    </row>
    <row r="292">
      <c r="A292" s="44"/>
    </row>
    <row r="293">
      <c r="A293" s="44"/>
    </row>
    <row r="294">
      <c r="A294" s="44"/>
    </row>
    <row r="295">
      <c r="A295" s="44"/>
    </row>
    <row r="296">
      <c r="A296" s="44"/>
    </row>
    <row r="297">
      <c r="A297" s="44"/>
    </row>
    <row r="298">
      <c r="A298" s="44"/>
    </row>
    <row r="299">
      <c r="A299" s="44"/>
    </row>
    <row r="300">
      <c r="A300" s="44"/>
    </row>
    <row r="301">
      <c r="A301" s="44"/>
    </row>
    <row r="302">
      <c r="A302" s="44"/>
    </row>
    <row r="303">
      <c r="A303" s="44"/>
    </row>
    <row r="304">
      <c r="A304" s="44"/>
    </row>
    <row r="305">
      <c r="A305" s="44"/>
    </row>
    <row r="306">
      <c r="A306" s="44"/>
    </row>
    <row r="307">
      <c r="A307" s="44"/>
    </row>
    <row r="308">
      <c r="A308" s="44"/>
    </row>
    <row r="309">
      <c r="A309" s="44"/>
    </row>
    <row r="310">
      <c r="A310" s="44"/>
    </row>
    <row r="311">
      <c r="A311" s="44"/>
    </row>
    <row r="312">
      <c r="A312" s="44"/>
    </row>
    <row r="313">
      <c r="A313" s="44"/>
    </row>
    <row r="314">
      <c r="A314" s="44"/>
    </row>
    <row r="315">
      <c r="A315" s="44"/>
    </row>
    <row r="316">
      <c r="A316" s="44"/>
    </row>
    <row r="317">
      <c r="A317" s="44"/>
    </row>
    <row r="318">
      <c r="A318" s="44"/>
    </row>
    <row r="319">
      <c r="A319" s="44"/>
    </row>
    <row r="320">
      <c r="A320" s="44"/>
    </row>
    <row r="321">
      <c r="A321" s="44"/>
    </row>
    <row r="322">
      <c r="A322" s="44"/>
    </row>
    <row r="323">
      <c r="A323" s="44"/>
    </row>
    <row r="324">
      <c r="A324" s="44"/>
    </row>
    <row r="325">
      <c r="A325" s="44"/>
    </row>
    <row r="326">
      <c r="A326" s="44"/>
    </row>
    <row r="327">
      <c r="A327" s="44"/>
    </row>
    <row r="328">
      <c r="A328" s="44"/>
    </row>
    <row r="329">
      <c r="A329" s="44"/>
    </row>
    <row r="330">
      <c r="A330" s="44"/>
    </row>
    <row r="331">
      <c r="A331" s="44"/>
    </row>
    <row r="332">
      <c r="A332" s="44"/>
    </row>
    <row r="333">
      <c r="A333" s="44"/>
    </row>
    <row r="334">
      <c r="A334" s="44"/>
    </row>
    <row r="335">
      <c r="A335" s="44"/>
    </row>
    <row r="336">
      <c r="A336" s="44"/>
    </row>
    <row r="337">
      <c r="A337" s="44"/>
    </row>
    <row r="338">
      <c r="A338" s="44"/>
    </row>
    <row r="339">
      <c r="A339" s="44"/>
    </row>
    <row r="340">
      <c r="A340" s="44"/>
    </row>
    <row r="341">
      <c r="A341" s="44"/>
    </row>
    <row r="342">
      <c r="A342" s="44"/>
    </row>
    <row r="343">
      <c r="A343" s="44"/>
    </row>
    <row r="344">
      <c r="A344" s="44"/>
    </row>
    <row r="345">
      <c r="A345" s="44"/>
    </row>
    <row r="346">
      <c r="A346" s="44"/>
    </row>
    <row r="347">
      <c r="A347" s="44"/>
    </row>
    <row r="348">
      <c r="A348" s="44"/>
    </row>
    <row r="349">
      <c r="A349" s="44"/>
    </row>
    <row r="350">
      <c r="A350" s="44"/>
    </row>
    <row r="351">
      <c r="A351" s="44"/>
    </row>
    <row r="352">
      <c r="A352" s="44"/>
    </row>
    <row r="353">
      <c r="A353" s="44"/>
    </row>
    <row r="354">
      <c r="A354" s="44"/>
    </row>
    <row r="355">
      <c r="A355" s="44"/>
    </row>
    <row r="356">
      <c r="A356" s="44"/>
    </row>
    <row r="357">
      <c r="A357" s="44"/>
    </row>
    <row r="358">
      <c r="A358" s="44"/>
    </row>
    <row r="359">
      <c r="A359" s="44"/>
    </row>
    <row r="360">
      <c r="A360" s="44"/>
    </row>
    <row r="361">
      <c r="A361" s="44"/>
    </row>
    <row r="362">
      <c r="A362" s="44"/>
    </row>
    <row r="363">
      <c r="A363" s="44"/>
    </row>
    <row r="364">
      <c r="A364" s="44"/>
    </row>
    <row r="365">
      <c r="A365" s="44"/>
    </row>
    <row r="366">
      <c r="A366" s="44"/>
    </row>
    <row r="367">
      <c r="A367" s="44"/>
    </row>
    <row r="368">
      <c r="A368" s="44"/>
    </row>
    <row r="369">
      <c r="A369" s="44"/>
    </row>
    <row r="370">
      <c r="A370" s="44"/>
    </row>
    <row r="371">
      <c r="A371" s="44"/>
    </row>
    <row r="372">
      <c r="A372" s="44"/>
    </row>
    <row r="373">
      <c r="A373" s="44"/>
    </row>
    <row r="374">
      <c r="A374" s="44"/>
    </row>
    <row r="375">
      <c r="A375" s="44"/>
    </row>
    <row r="376">
      <c r="A376" s="44"/>
    </row>
    <row r="377">
      <c r="A377" s="44"/>
    </row>
    <row r="378">
      <c r="A378" s="44"/>
    </row>
    <row r="379">
      <c r="A379" s="44"/>
    </row>
    <row r="380">
      <c r="A380" s="44"/>
    </row>
    <row r="381">
      <c r="A381" s="44"/>
    </row>
    <row r="382">
      <c r="A382" s="44"/>
    </row>
    <row r="383">
      <c r="A383" s="44"/>
    </row>
    <row r="384">
      <c r="A384" s="44"/>
    </row>
    <row r="385">
      <c r="A385" s="44"/>
    </row>
    <row r="386">
      <c r="A386" s="44"/>
    </row>
    <row r="387">
      <c r="A387" s="44"/>
    </row>
    <row r="388">
      <c r="A388" s="44"/>
    </row>
    <row r="389">
      <c r="A389" s="44"/>
    </row>
    <row r="390">
      <c r="A390" s="44"/>
    </row>
    <row r="391">
      <c r="A391" s="44"/>
    </row>
    <row r="392">
      <c r="A392" s="44"/>
    </row>
    <row r="393">
      <c r="A393" s="44"/>
    </row>
    <row r="394">
      <c r="A394" s="44"/>
    </row>
    <row r="395">
      <c r="A395" s="44"/>
    </row>
    <row r="396">
      <c r="A396" s="44"/>
    </row>
    <row r="397">
      <c r="A397" s="44"/>
    </row>
    <row r="398">
      <c r="A398" s="44"/>
    </row>
    <row r="399">
      <c r="A399" s="44"/>
    </row>
    <row r="400">
      <c r="A400" s="44"/>
    </row>
    <row r="401">
      <c r="A401" s="44"/>
    </row>
    <row r="402">
      <c r="A402" s="44"/>
    </row>
    <row r="403">
      <c r="A403" s="44"/>
    </row>
    <row r="404">
      <c r="A404" s="44"/>
    </row>
    <row r="405">
      <c r="A405" s="44"/>
    </row>
    <row r="406">
      <c r="A406" s="44"/>
    </row>
    <row r="407">
      <c r="A407" s="44"/>
    </row>
    <row r="408">
      <c r="A408" s="44"/>
    </row>
    <row r="409">
      <c r="A409" s="44"/>
    </row>
    <row r="410">
      <c r="A410" s="44"/>
    </row>
    <row r="411">
      <c r="A411" s="44"/>
    </row>
    <row r="412">
      <c r="A412" s="44"/>
    </row>
    <row r="413">
      <c r="A413" s="44"/>
    </row>
    <row r="414">
      <c r="A414" s="44"/>
    </row>
    <row r="415">
      <c r="A415" s="44"/>
    </row>
    <row r="416">
      <c r="A416" s="44"/>
    </row>
    <row r="417">
      <c r="A417" s="44"/>
    </row>
    <row r="418">
      <c r="A418" s="44"/>
    </row>
    <row r="419">
      <c r="A419" s="44"/>
    </row>
    <row r="420">
      <c r="A420" s="44"/>
    </row>
    <row r="421">
      <c r="A421" s="44"/>
    </row>
    <row r="422">
      <c r="A422" s="44"/>
    </row>
    <row r="423">
      <c r="A423" s="44"/>
    </row>
    <row r="424">
      <c r="A424" s="44"/>
    </row>
    <row r="425">
      <c r="A425" s="44"/>
    </row>
    <row r="426">
      <c r="A426" s="44"/>
    </row>
    <row r="427">
      <c r="A427" s="44"/>
    </row>
    <row r="428">
      <c r="A428" s="44"/>
    </row>
    <row r="429">
      <c r="A429" s="44"/>
    </row>
    <row r="430">
      <c r="A430" s="44"/>
    </row>
    <row r="431">
      <c r="A431" s="44"/>
    </row>
    <row r="432">
      <c r="A432" s="44"/>
    </row>
    <row r="433">
      <c r="A433" s="44"/>
    </row>
    <row r="434">
      <c r="A434" s="44"/>
    </row>
    <row r="435">
      <c r="A435" s="44"/>
    </row>
    <row r="436">
      <c r="A436" s="44"/>
    </row>
    <row r="437">
      <c r="A437" s="44"/>
    </row>
    <row r="438">
      <c r="A438" s="44"/>
    </row>
    <row r="439">
      <c r="A439" s="44"/>
    </row>
    <row r="440">
      <c r="A440" s="44"/>
    </row>
    <row r="441">
      <c r="A441" s="44"/>
    </row>
    <row r="442">
      <c r="A442" s="44"/>
    </row>
    <row r="443">
      <c r="A443" s="44"/>
    </row>
    <row r="444">
      <c r="A444" s="44"/>
    </row>
    <row r="445">
      <c r="A445" s="44"/>
    </row>
    <row r="446">
      <c r="A446" s="44"/>
    </row>
    <row r="447">
      <c r="A447" s="44"/>
    </row>
    <row r="448">
      <c r="A448" s="44"/>
    </row>
    <row r="449">
      <c r="A449" s="44"/>
    </row>
    <row r="450">
      <c r="A450" s="44"/>
    </row>
    <row r="451">
      <c r="A451" s="44"/>
    </row>
    <row r="452">
      <c r="A452" s="44"/>
    </row>
    <row r="453">
      <c r="A453" s="44"/>
    </row>
    <row r="454">
      <c r="A454" s="44"/>
    </row>
    <row r="455">
      <c r="A455" s="44"/>
    </row>
    <row r="456">
      <c r="A456" s="44"/>
    </row>
    <row r="457">
      <c r="A457" s="44"/>
    </row>
    <row r="458">
      <c r="A458" s="44"/>
    </row>
    <row r="459">
      <c r="A459" s="44"/>
    </row>
    <row r="460">
      <c r="A460" s="44"/>
    </row>
    <row r="461">
      <c r="A461" s="44"/>
    </row>
    <row r="462">
      <c r="A462" s="44"/>
    </row>
    <row r="463">
      <c r="A463" s="44"/>
    </row>
    <row r="464">
      <c r="A464" s="44"/>
    </row>
    <row r="465">
      <c r="A465" s="44"/>
    </row>
    <row r="466">
      <c r="A466" s="44"/>
    </row>
    <row r="467">
      <c r="A467" s="44"/>
    </row>
    <row r="468">
      <c r="A468" s="44"/>
    </row>
    <row r="469">
      <c r="A469" s="44"/>
    </row>
    <row r="470">
      <c r="A470" s="44"/>
    </row>
    <row r="471">
      <c r="A471" s="44"/>
    </row>
    <row r="472">
      <c r="A472" s="44"/>
    </row>
    <row r="473">
      <c r="A473" s="44"/>
    </row>
    <row r="474">
      <c r="A474" s="44"/>
    </row>
    <row r="475">
      <c r="A475" s="44"/>
    </row>
    <row r="476">
      <c r="A476" s="44"/>
    </row>
    <row r="477">
      <c r="A477" s="44"/>
    </row>
    <row r="478">
      <c r="A478" s="44"/>
    </row>
    <row r="479">
      <c r="A479" s="44"/>
    </row>
    <row r="480">
      <c r="A480" s="44"/>
    </row>
    <row r="481">
      <c r="A481" s="44"/>
    </row>
    <row r="482">
      <c r="A482" s="44"/>
    </row>
    <row r="483">
      <c r="A483" s="44"/>
    </row>
    <row r="484">
      <c r="A484" s="44"/>
    </row>
    <row r="485">
      <c r="A485" s="44"/>
    </row>
    <row r="486">
      <c r="A486" s="44"/>
    </row>
    <row r="487">
      <c r="A487" s="44"/>
    </row>
    <row r="488">
      <c r="A488" s="44"/>
    </row>
    <row r="489">
      <c r="A489" s="44"/>
    </row>
    <row r="490">
      <c r="A490" s="44"/>
    </row>
    <row r="491">
      <c r="A491" s="44"/>
    </row>
    <row r="492">
      <c r="A492" s="44"/>
    </row>
    <row r="493">
      <c r="A493" s="44"/>
    </row>
    <row r="494">
      <c r="A494" s="44"/>
    </row>
    <row r="495">
      <c r="A495" s="44"/>
    </row>
    <row r="496">
      <c r="A496" s="44"/>
    </row>
    <row r="497">
      <c r="A497" s="44"/>
    </row>
    <row r="498">
      <c r="A498" s="44"/>
    </row>
    <row r="499">
      <c r="A499" s="44"/>
    </row>
    <row r="500">
      <c r="A500" s="44"/>
    </row>
    <row r="501">
      <c r="A501" s="44"/>
    </row>
    <row r="502">
      <c r="A502" s="44"/>
    </row>
    <row r="503">
      <c r="A503" s="44"/>
    </row>
    <row r="504">
      <c r="A504" s="44"/>
    </row>
    <row r="505">
      <c r="A505" s="44"/>
    </row>
    <row r="506">
      <c r="A506" s="44"/>
    </row>
    <row r="507">
      <c r="A507" s="44"/>
    </row>
    <row r="508">
      <c r="A508" s="44"/>
    </row>
    <row r="509">
      <c r="A509" s="44"/>
    </row>
    <row r="510">
      <c r="A510" s="44"/>
    </row>
    <row r="511">
      <c r="A511" s="44"/>
    </row>
    <row r="512">
      <c r="A512" s="44"/>
    </row>
    <row r="513">
      <c r="A513" s="44"/>
    </row>
    <row r="514">
      <c r="A514" s="44"/>
    </row>
    <row r="515">
      <c r="A515" s="44"/>
    </row>
    <row r="516">
      <c r="A516" s="44"/>
    </row>
    <row r="517">
      <c r="A517" s="44"/>
    </row>
    <row r="518">
      <c r="A518" s="44"/>
    </row>
    <row r="519">
      <c r="A519" s="44"/>
    </row>
    <row r="520">
      <c r="A520" s="44"/>
    </row>
    <row r="521">
      <c r="A521" s="44"/>
    </row>
    <row r="522">
      <c r="A522" s="44"/>
    </row>
    <row r="523">
      <c r="A523" s="44"/>
    </row>
    <row r="524">
      <c r="A524" s="44"/>
    </row>
    <row r="525">
      <c r="A525" s="44"/>
    </row>
    <row r="526">
      <c r="A526" s="44"/>
    </row>
    <row r="527">
      <c r="A527" s="44"/>
    </row>
    <row r="528">
      <c r="A528" s="44"/>
    </row>
    <row r="529">
      <c r="A529" s="44"/>
    </row>
    <row r="530">
      <c r="A530" s="44"/>
    </row>
    <row r="531">
      <c r="A531" s="44"/>
    </row>
    <row r="532">
      <c r="A532" s="44"/>
    </row>
    <row r="533">
      <c r="A533" s="44"/>
    </row>
    <row r="534">
      <c r="A534" s="44"/>
    </row>
    <row r="535">
      <c r="A535" s="44"/>
    </row>
    <row r="536">
      <c r="A536" s="44"/>
    </row>
    <row r="537">
      <c r="A537" s="44"/>
    </row>
    <row r="538">
      <c r="A538" s="44"/>
    </row>
    <row r="539">
      <c r="A539" s="44"/>
    </row>
    <row r="540">
      <c r="A540" s="44"/>
    </row>
    <row r="541">
      <c r="A541" s="44"/>
    </row>
    <row r="542">
      <c r="A542" s="44"/>
    </row>
    <row r="543">
      <c r="A543" s="44"/>
    </row>
    <row r="544">
      <c r="A544" s="44"/>
    </row>
    <row r="545">
      <c r="A545" s="44"/>
    </row>
    <row r="546">
      <c r="A546" s="44"/>
    </row>
    <row r="547">
      <c r="A547" s="44"/>
    </row>
    <row r="548">
      <c r="A548" s="44"/>
    </row>
    <row r="549">
      <c r="A549" s="44"/>
    </row>
    <row r="550">
      <c r="A550" s="44"/>
    </row>
    <row r="551">
      <c r="A551" s="44"/>
    </row>
    <row r="552">
      <c r="A552" s="44"/>
    </row>
    <row r="553">
      <c r="A553" s="44"/>
    </row>
    <row r="554">
      <c r="A554" s="44"/>
    </row>
    <row r="555">
      <c r="A555" s="44"/>
    </row>
    <row r="556">
      <c r="A556" s="44"/>
    </row>
    <row r="557">
      <c r="A557" s="44"/>
    </row>
    <row r="558">
      <c r="A558" s="44"/>
    </row>
    <row r="559">
      <c r="A559" s="44"/>
    </row>
    <row r="560">
      <c r="A560" s="44"/>
    </row>
    <row r="561">
      <c r="A561" s="44"/>
    </row>
    <row r="562">
      <c r="A562" s="44"/>
    </row>
    <row r="563">
      <c r="A563" s="44"/>
    </row>
    <row r="564">
      <c r="A564" s="44"/>
    </row>
    <row r="565">
      <c r="A565" s="44"/>
    </row>
    <row r="566">
      <c r="A566" s="44"/>
    </row>
    <row r="567">
      <c r="A567" s="44"/>
    </row>
    <row r="568">
      <c r="A568" s="44"/>
    </row>
    <row r="569">
      <c r="A569" s="44"/>
    </row>
    <row r="570">
      <c r="A570" s="44"/>
    </row>
    <row r="571">
      <c r="A571" s="44"/>
    </row>
    <row r="572">
      <c r="A572" s="44"/>
    </row>
    <row r="573">
      <c r="A573" s="44"/>
    </row>
    <row r="574">
      <c r="A574" s="44"/>
    </row>
    <row r="575">
      <c r="A575" s="44"/>
    </row>
    <row r="576">
      <c r="A576" s="44"/>
    </row>
    <row r="577">
      <c r="A577" s="44"/>
    </row>
    <row r="578">
      <c r="A578" s="44"/>
    </row>
    <row r="579">
      <c r="A579" s="44"/>
    </row>
    <row r="580">
      <c r="A580" s="44"/>
    </row>
    <row r="581">
      <c r="A581" s="44"/>
    </row>
    <row r="582">
      <c r="A582" s="44"/>
    </row>
    <row r="583">
      <c r="A583" s="44"/>
    </row>
    <row r="584">
      <c r="A584" s="44"/>
    </row>
    <row r="585">
      <c r="A585" s="44"/>
    </row>
    <row r="586">
      <c r="A586" s="44"/>
    </row>
    <row r="587">
      <c r="A587" s="44"/>
    </row>
    <row r="588">
      <c r="A588" s="44"/>
    </row>
    <row r="589">
      <c r="A589" s="44"/>
    </row>
    <row r="590">
      <c r="A590" s="44"/>
    </row>
    <row r="591">
      <c r="A591" s="44"/>
    </row>
    <row r="592">
      <c r="A592" s="44"/>
    </row>
    <row r="593">
      <c r="A593" s="44"/>
    </row>
    <row r="594">
      <c r="A594" s="44"/>
    </row>
    <row r="595">
      <c r="A595" s="44"/>
    </row>
    <row r="596">
      <c r="A596" s="44"/>
    </row>
    <row r="597">
      <c r="A597" s="44"/>
    </row>
    <row r="598">
      <c r="A598" s="44"/>
    </row>
    <row r="599">
      <c r="A599" s="44"/>
    </row>
    <row r="600">
      <c r="A600" s="44"/>
    </row>
    <row r="601">
      <c r="A601" s="44"/>
    </row>
    <row r="602">
      <c r="A602" s="44"/>
    </row>
    <row r="603">
      <c r="A603" s="44"/>
    </row>
    <row r="604">
      <c r="A604" s="44"/>
    </row>
    <row r="605">
      <c r="A605" s="44"/>
    </row>
    <row r="606">
      <c r="A606" s="44"/>
    </row>
    <row r="607">
      <c r="A607" s="44"/>
    </row>
    <row r="608">
      <c r="A608" s="44"/>
    </row>
    <row r="609">
      <c r="A609" s="44"/>
    </row>
    <row r="610">
      <c r="A610" s="44"/>
    </row>
    <row r="611">
      <c r="A611" s="44"/>
    </row>
    <row r="612">
      <c r="A612" s="44"/>
    </row>
    <row r="613">
      <c r="A613" s="44"/>
    </row>
    <row r="614">
      <c r="A614" s="44"/>
    </row>
    <row r="615">
      <c r="A615" s="44"/>
    </row>
    <row r="616">
      <c r="A616" s="44"/>
    </row>
    <row r="617">
      <c r="A617" s="44"/>
    </row>
    <row r="618">
      <c r="A618" s="44"/>
    </row>
    <row r="619">
      <c r="A619" s="44"/>
    </row>
    <row r="620">
      <c r="A620" s="44"/>
    </row>
    <row r="621">
      <c r="A621" s="44"/>
    </row>
    <row r="622">
      <c r="A622" s="44"/>
    </row>
    <row r="623">
      <c r="A623" s="44"/>
    </row>
    <row r="624">
      <c r="A624" s="44"/>
    </row>
    <row r="625">
      <c r="A625" s="44"/>
    </row>
    <row r="626">
      <c r="A626" s="44"/>
    </row>
    <row r="627">
      <c r="A627" s="44"/>
    </row>
    <row r="628">
      <c r="A628" s="44"/>
    </row>
    <row r="629">
      <c r="A629" s="44"/>
    </row>
    <row r="630">
      <c r="A630" s="44"/>
    </row>
    <row r="631">
      <c r="A631" s="44"/>
    </row>
    <row r="632">
      <c r="A632" s="44"/>
    </row>
    <row r="633">
      <c r="A633" s="44"/>
    </row>
    <row r="634">
      <c r="A634" s="44"/>
    </row>
    <row r="635">
      <c r="A635" s="44"/>
    </row>
    <row r="636">
      <c r="A636" s="44"/>
    </row>
    <row r="637">
      <c r="A637" s="44"/>
    </row>
    <row r="638">
      <c r="A638" s="44"/>
    </row>
    <row r="639">
      <c r="A639" s="44"/>
    </row>
    <row r="640">
      <c r="A640" s="44"/>
    </row>
    <row r="641">
      <c r="A641" s="44"/>
    </row>
    <row r="642">
      <c r="A642" s="44"/>
    </row>
    <row r="643">
      <c r="A643" s="44"/>
    </row>
    <row r="644">
      <c r="A644" s="44"/>
    </row>
    <row r="645">
      <c r="A645" s="44"/>
    </row>
    <row r="646">
      <c r="A646" s="44"/>
    </row>
    <row r="647">
      <c r="A647" s="44"/>
    </row>
    <row r="648">
      <c r="A648" s="44"/>
    </row>
    <row r="649">
      <c r="A649" s="44"/>
    </row>
    <row r="650">
      <c r="A650" s="44"/>
    </row>
    <row r="651">
      <c r="A651" s="44"/>
    </row>
    <row r="652">
      <c r="A652" s="44"/>
    </row>
    <row r="653">
      <c r="A653" s="44"/>
    </row>
    <row r="654">
      <c r="A654" s="44"/>
    </row>
    <row r="655">
      <c r="A655" s="44"/>
    </row>
    <row r="656">
      <c r="A656" s="44"/>
    </row>
    <row r="657">
      <c r="A657" s="44"/>
    </row>
    <row r="658">
      <c r="A658" s="44"/>
    </row>
    <row r="659">
      <c r="A659" s="44"/>
    </row>
    <row r="660">
      <c r="A660" s="44"/>
    </row>
    <row r="661">
      <c r="A661" s="44"/>
    </row>
    <row r="662">
      <c r="A662" s="44"/>
    </row>
    <row r="663">
      <c r="A663" s="44"/>
    </row>
    <row r="664">
      <c r="A664" s="44"/>
    </row>
    <row r="665">
      <c r="A665" s="44"/>
    </row>
    <row r="666">
      <c r="A666" s="44"/>
    </row>
    <row r="667">
      <c r="A667" s="44"/>
    </row>
    <row r="668">
      <c r="A668" s="44"/>
    </row>
    <row r="669">
      <c r="A669" s="44"/>
    </row>
    <row r="670">
      <c r="A670" s="44"/>
    </row>
    <row r="671">
      <c r="A671" s="44"/>
    </row>
    <row r="672">
      <c r="A672" s="44"/>
    </row>
    <row r="673">
      <c r="A673" s="44"/>
    </row>
    <row r="674">
      <c r="A674" s="44"/>
    </row>
    <row r="675">
      <c r="A675" s="44"/>
    </row>
    <row r="676">
      <c r="A676" s="44"/>
    </row>
    <row r="677">
      <c r="A677" s="44"/>
    </row>
    <row r="678">
      <c r="A678" s="44"/>
    </row>
    <row r="679">
      <c r="A679" s="44"/>
    </row>
    <row r="680">
      <c r="A680" s="44"/>
    </row>
    <row r="681">
      <c r="A681" s="44"/>
    </row>
    <row r="682">
      <c r="A682" s="44"/>
    </row>
    <row r="683">
      <c r="A683" s="44"/>
    </row>
    <row r="684">
      <c r="A684" s="44"/>
    </row>
    <row r="685">
      <c r="A685" s="44"/>
    </row>
    <row r="686">
      <c r="A686" s="44"/>
    </row>
    <row r="687">
      <c r="A687" s="44"/>
    </row>
    <row r="688">
      <c r="A688" s="44"/>
    </row>
    <row r="689">
      <c r="A689" s="44"/>
    </row>
    <row r="690">
      <c r="A690" s="44"/>
    </row>
    <row r="691">
      <c r="A691" s="44"/>
    </row>
    <row r="692">
      <c r="A692" s="44"/>
    </row>
    <row r="693">
      <c r="A693" s="44"/>
    </row>
    <row r="694">
      <c r="A694" s="44"/>
    </row>
    <row r="695">
      <c r="A695" s="44"/>
    </row>
    <row r="696">
      <c r="A696" s="44"/>
    </row>
    <row r="697">
      <c r="A697" s="44"/>
    </row>
    <row r="698">
      <c r="A698" s="44"/>
    </row>
    <row r="699">
      <c r="A699" s="44"/>
    </row>
    <row r="700">
      <c r="A700" s="44"/>
    </row>
    <row r="701">
      <c r="A701" s="44"/>
    </row>
    <row r="702">
      <c r="A702" s="44"/>
    </row>
    <row r="703">
      <c r="A703" s="44"/>
    </row>
    <row r="704">
      <c r="A704" s="44"/>
    </row>
    <row r="705">
      <c r="A705" s="44"/>
    </row>
    <row r="706">
      <c r="A706" s="44"/>
    </row>
    <row r="707">
      <c r="A707" s="44"/>
    </row>
    <row r="708">
      <c r="A708" s="44"/>
    </row>
    <row r="709">
      <c r="A709" s="44"/>
    </row>
    <row r="710">
      <c r="A710" s="44"/>
    </row>
    <row r="711">
      <c r="A711" s="44"/>
    </row>
    <row r="712">
      <c r="A712" s="44"/>
    </row>
    <row r="713">
      <c r="A713" s="44"/>
    </row>
    <row r="714">
      <c r="A714" s="44"/>
    </row>
    <row r="715">
      <c r="A715" s="44"/>
    </row>
    <row r="716">
      <c r="A716" s="44"/>
    </row>
    <row r="717">
      <c r="A717" s="44"/>
    </row>
    <row r="718">
      <c r="A718" s="44"/>
    </row>
    <row r="719">
      <c r="A719" s="44"/>
    </row>
    <row r="720">
      <c r="A720" s="44"/>
    </row>
    <row r="721">
      <c r="A721" s="44"/>
    </row>
    <row r="722">
      <c r="A722" s="44"/>
    </row>
    <row r="723">
      <c r="A723" s="44"/>
    </row>
    <row r="724">
      <c r="A724" s="44"/>
    </row>
    <row r="725">
      <c r="A725" s="44"/>
    </row>
    <row r="726">
      <c r="A726" s="44"/>
    </row>
    <row r="727">
      <c r="A727" s="44"/>
    </row>
    <row r="728">
      <c r="A728" s="44"/>
    </row>
    <row r="729">
      <c r="A729" s="44"/>
    </row>
    <row r="730">
      <c r="A730" s="44"/>
    </row>
    <row r="731">
      <c r="A731" s="44"/>
    </row>
    <row r="732">
      <c r="A732" s="44"/>
    </row>
    <row r="733">
      <c r="A733" s="44"/>
    </row>
    <row r="734">
      <c r="A734" s="44"/>
    </row>
    <row r="735">
      <c r="A735" s="44"/>
    </row>
    <row r="736">
      <c r="A736" s="44"/>
    </row>
    <row r="737">
      <c r="A737" s="44"/>
    </row>
    <row r="738">
      <c r="A738" s="44"/>
    </row>
    <row r="739">
      <c r="A739" s="44"/>
    </row>
    <row r="740">
      <c r="A740" s="44"/>
    </row>
    <row r="741">
      <c r="A741" s="44"/>
    </row>
    <row r="742">
      <c r="A742" s="44"/>
    </row>
    <row r="743">
      <c r="A743" s="44"/>
    </row>
    <row r="744">
      <c r="A744" s="44"/>
    </row>
    <row r="745">
      <c r="A745" s="44"/>
    </row>
    <row r="746">
      <c r="A746" s="44"/>
    </row>
    <row r="747">
      <c r="A747" s="44"/>
    </row>
    <row r="748">
      <c r="A748" s="44"/>
    </row>
    <row r="749">
      <c r="A749" s="44"/>
    </row>
    <row r="750">
      <c r="A750" s="44"/>
    </row>
    <row r="751">
      <c r="A751" s="44"/>
    </row>
    <row r="752">
      <c r="A752" s="44"/>
    </row>
    <row r="753">
      <c r="A753" s="44"/>
    </row>
    <row r="754">
      <c r="A754" s="44"/>
    </row>
    <row r="755">
      <c r="A755" s="44"/>
    </row>
    <row r="756">
      <c r="A756" s="44"/>
    </row>
    <row r="757">
      <c r="A757" s="44"/>
    </row>
    <row r="758">
      <c r="A758" s="44"/>
    </row>
    <row r="759">
      <c r="A759" s="44"/>
    </row>
    <row r="760">
      <c r="A760" s="44"/>
    </row>
    <row r="761">
      <c r="A761" s="44"/>
    </row>
    <row r="762">
      <c r="A762" s="44"/>
    </row>
    <row r="763">
      <c r="A763" s="44"/>
    </row>
    <row r="764">
      <c r="A764" s="44"/>
    </row>
    <row r="765">
      <c r="A765" s="44"/>
    </row>
    <row r="766">
      <c r="A766" s="44"/>
    </row>
    <row r="767">
      <c r="A767" s="44"/>
    </row>
    <row r="768">
      <c r="A768" s="44"/>
    </row>
    <row r="769">
      <c r="A769" s="44"/>
    </row>
    <row r="770">
      <c r="A770" s="44"/>
    </row>
    <row r="771">
      <c r="A771" s="44"/>
    </row>
    <row r="772">
      <c r="A772" s="44"/>
    </row>
    <row r="773">
      <c r="A773" s="44"/>
    </row>
    <row r="774">
      <c r="A774" s="44"/>
    </row>
    <row r="775">
      <c r="A775" s="44"/>
    </row>
    <row r="776">
      <c r="A776" s="44"/>
    </row>
    <row r="777">
      <c r="A777" s="44"/>
    </row>
    <row r="778">
      <c r="A778" s="44"/>
    </row>
    <row r="779">
      <c r="A779" s="44"/>
    </row>
    <row r="780">
      <c r="A780" s="44"/>
    </row>
    <row r="781">
      <c r="A781" s="44"/>
    </row>
    <row r="782">
      <c r="A782" s="44"/>
    </row>
    <row r="783">
      <c r="A783" s="44"/>
    </row>
    <row r="784">
      <c r="A784" s="44"/>
    </row>
    <row r="785">
      <c r="A785" s="44"/>
    </row>
    <row r="786">
      <c r="A786" s="44"/>
    </row>
    <row r="787">
      <c r="A787" s="44"/>
    </row>
    <row r="788">
      <c r="A788" s="44"/>
    </row>
    <row r="789">
      <c r="A789" s="44"/>
    </row>
    <row r="790">
      <c r="A790" s="44"/>
    </row>
    <row r="791">
      <c r="A791" s="44"/>
    </row>
    <row r="792">
      <c r="A792" s="44"/>
    </row>
    <row r="793">
      <c r="A793" s="44"/>
    </row>
    <row r="794">
      <c r="A794" s="44"/>
    </row>
    <row r="795">
      <c r="A795" s="44"/>
    </row>
    <row r="796">
      <c r="A796" s="44"/>
    </row>
    <row r="797">
      <c r="A797" s="44"/>
    </row>
    <row r="798">
      <c r="A798" s="44"/>
    </row>
    <row r="799">
      <c r="A799" s="44"/>
    </row>
    <row r="800">
      <c r="A800" s="44"/>
    </row>
    <row r="801">
      <c r="A801" s="44"/>
    </row>
    <row r="802">
      <c r="A802" s="44"/>
    </row>
    <row r="803">
      <c r="A803" s="44"/>
    </row>
    <row r="804">
      <c r="A804" s="44"/>
    </row>
    <row r="805">
      <c r="A805" s="44"/>
    </row>
    <row r="806">
      <c r="A806" s="44"/>
    </row>
    <row r="807">
      <c r="A807" s="44"/>
    </row>
    <row r="808">
      <c r="A808" s="44"/>
    </row>
    <row r="809">
      <c r="A809" s="44"/>
    </row>
    <row r="810">
      <c r="A810" s="44"/>
    </row>
    <row r="811">
      <c r="A811" s="44"/>
    </row>
    <row r="812">
      <c r="A812" s="44"/>
    </row>
    <row r="813">
      <c r="A813" s="44"/>
    </row>
    <row r="814">
      <c r="A814" s="44"/>
    </row>
    <row r="815">
      <c r="A815" s="44"/>
    </row>
    <row r="816">
      <c r="A816" s="44"/>
    </row>
    <row r="817">
      <c r="A817" s="44"/>
    </row>
    <row r="818">
      <c r="A818" s="44"/>
    </row>
    <row r="819">
      <c r="A819" s="44"/>
    </row>
    <row r="820">
      <c r="A820" s="44"/>
    </row>
    <row r="821">
      <c r="A821" s="44"/>
    </row>
    <row r="822">
      <c r="A822" s="44"/>
    </row>
    <row r="823">
      <c r="A823" s="44"/>
    </row>
    <row r="824">
      <c r="A824" s="44"/>
    </row>
    <row r="825">
      <c r="A825" s="44"/>
    </row>
    <row r="826">
      <c r="A826" s="44"/>
    </row>
    <row r="827">
      <c r="A827" s="44"/>
    </row>
    <row r="828">
      <c r="A828" s="44"/>
    </row>
    <row r="829">
      <c r="A829" s="44"/>
    </row>
    <row r="830">
      <c r="A830" s="44"/>
    </row>
    <row r="831">
      <c r="A831" s="44"/>
    </row>
    <row r="832">
      <c r="A832" s="44"/>
    </row>
    <row r="833">
      <c r="A833" s="44"/>
    </row>
    <row r="834">
      <c r="A834" s="44"/>
    </row>
    <row r="835">
      <c r="A835" s="44"/>
    </row>
    <row r="836">
      <c r="A836" s="44"/>
    </row>
    <row r="837">
      <c r="A837" s="44"/>
    </row>
    <row r="838">
      <c r="A838" s="44"/>
    </row>
    <row r="839">
      <c r="A839" s="44"/>
    </row>
    <row r="840">
      <c r="A840" s="44"/>
    </row>
    <row r="841">
      <c r="A841" s="44"/>
    </row>
    <row r="842">
      <c r="A842" s="44"/>
    </row>
    <row r="843">
      <c r="A843" s="44"/>
    </row>
    <row r="844">
      <c r="A844" s="44"/>
    </row>
    <row r="845">
      <c r="A845" s="44"/>
    </row>
    <row r="846">
      <c r="A846" s="44"/>
    </row>
    <row r="847">
      <c r="A847" s="44"/>
    </row>
    <row r="848">
      <c r="A848" s="44"/>
    </row>
    <row r="849">
      <c r="A849" s="44"/>
    </row>
    <row r="850">
      <c r="A850" s="44"/>
    </row>
    <row r="851">
      <c r="A851" s="44"/>
    </row>
    <row r="852">
      <c r="A852" s="44"/>
    </row>
    <row r="853">
      <c r="A853" s="44"/>
    </row>
    <row r="854">
      <c r="A854" s="44"/>
    </row>
    <row r="855">
      <c r="A855" s="44"/>
    </row>
    <row r="856">
      <c r="A856" s="44"/>
    </row>
    <row r="857">
      <c r="A857" s="44"/>
    </row>
    <row r="858">
      <c r="A858" s="44"/>
    </row>
    <row r="859">
      <c r="A859" s="44"/>
    </row>
    <row r="860">
      <c r="A860" s="44"/>
    </row>
    <row r="861">
      <c r="A861" s="44"/>
    </row>
    <row r="862">
      <c r="A862" s="44"/>
    </row>
    <row r="863">
      <c r="A863" s="44"/>
    </row>
    <row r="864">
      <c r="A864" s="44"/>
    </row>
    <row r="865">
      <c r="A865" s="44"/>
    </row>
    <row r="866">
      <c r="A866" s="44"/>
    </row>
    <row r="867">
      <c r="A867" s="44"/>
    </row>
    <row r="868">
      <c r="A868" s="44"/>
    </row>
    <row r="869">
      <c r="A869" s="44"/>
    </row>
    <row r="870">
      <c r="A870" s="44"/>
    </row>
    <row r="871">
      <c r="A871" s="44"/>
    </row>
    <row r="872">
      <c r="A872" s="44"/>
    </row>
    <row r="873">
      <c r="A873" s="44"/>
    </row>
    <row r="874">
      <c r="A874" s="44"/>
    </row>
    <row r="875">
      <c r="A875" s="44"/>
    </row>
    <row r="876">
      <c r="A876" s="44"/>
    </row>
    <row r="877">
      <c r="A877" s="44"/>
    </row>
    <row r="878">
      <c r="A878" s="44"/>
    </row>
    <row r="879">
      <c r="A879" s="44"/>
    </row>
    <row r="880">
      <c r="A880" s="44"/>
    </row>
    <row r="881">
      <c r="A881" s="44"/>
    </row>
    <row r="882">
      <c r="A882" s="44"/>
    </row>
    <row r="883">
      <c r="A883" s="44"/>
    </row>
    <row r="884">
      <c r="A884" s="44"/>
    </row>
    <row r="885">
      <c r="A885" s="44"/>
    </row>
    <row r="886">
      <c r="A886" s="44"/>
    </row>
    <row r="887">
      <c r="A887" s="44"/>
    </row>
    <row r="888">
      <c r="A888" s="44"/>
    </row>
    <row r="889">
      <c r="A889" s="44"/>
    </row>
    <row r="890">
      <c r="A890" s="44"/>
    </row>
    <row r="891">
      <c r="A891" s="44"/>
    </row>
    <row r="892">
      <c r="A892" s="44"/>
    </row>
    <row r="893">
      <c r="A893" s="44"/>
    </row>
    <row r="894">
      <c r="A894" s="44"/>
    </row>
    <row r="895">
      <c r="A895" s="44"/>
    </row>
    <row r="896">
      <c r="A896" s="44"/>
    </row>
    <row r="897">
      <c r="A897" s="44"/>
    </row>
    <row r="898">
      <c r="A898" s="44"/>
    </row>
    <row r="899">
      <c r="A899" s="44"/>
    </row>
    <row r="900">
      <c r="A900" s="44"/>
    </row>
    <row r="901">
      <c r="A901" s="44"/>
    </row>
    <row r="902">
      <c r="A902" s="44"/>
    </row>
    <row r="903">
      <c r="A903" s="44"/>
    </row>
    <row r="904">
      <c r="A904" s="44"/>
    </row>
    <row r="905">
      <c r="A905" s="44"/>
    </row>
    <row r="906">
      <c r="A906" s="44"/>
    </row>
    <row r="907">
      <c r="A907" s="44"/>
    </row>
    <row r="908">
      <c r="A908" s="44"/>
    </row>
    <row r="909">
      <c r="A909" s="44"/>
    </row>
    <row r="910">
      <c r="A910" s="44"/>
    </row>
    <row r="911">
      <c r="A911" s="44"/>
    </row>
    <row r="912">
      <c r="A912" s="44"/>
    </row>
    <row r="913">
      <c r="A913" s="44"/>
    </row>
    <row r="914">
      <c r="A914" s="44"/>
    </row>
    <row r="915">
      <c r="A915" s="44"/>
    </row>
    <row r="916">
      <c r="A916" s="44"/>
    </row>
    <row r="917">
      <c r="A917" s="44"/>
    </row>
    <row r="918">
      <c r="A918" s="44"/>
    </row>
    <row r="919">
      <c r="A919" s="44"/>
    </row>
    <row r="920">
      <c r="A920" s="44"/>
    </row>
    <row r="921">
      <c r="A921" s="44"/>
    </row>
    <row r="922">
      <c r="A922" s="44"/>
    </row>
    <row r="923">
      <c r="A923" s="44"/>
    </row>
    <row r="924">
      <c r="A924" s="44"/>
    </row>
    <row r="925">
      <c r="A925" s="44"/>
    </row>
    <row r="926">
      <c r="A926" s="44"/>
    </row>
    <row r="927">
      <c r="A927" s="44"/>
    </row>
    <row r="928">
      <c r="A928" s="44"/>
    </row>
    <row r="929">
      <c r="A929" s="44"/>
    </row>
    <row r="930">
      <c r="A930" s="44"/>
    </row>
    <row r="931">
      <c r="A931" s="44"/>
    </row>
    <row r="932">
      <c r="A932" s="44"/>
    </row>
    <row r="933">
      <c r="A933" s="44"/>
    </row>
    <row r="934">
      <c r="A934" s="44"/>
    </row>
    <row r="935">
      <c r="A935" s="44"/>
    </row>
    <row r="936">
      <c r="A936" s="44"/>
    </row>
    <row r="937">
      <c r="A937" s="44"/>
    </row>
    <row r="938">
      <c r="A938" s="44"/>
    </row>
    <row r="939">
      <c r="A939" s="44"/>
    </row>
    <row r="940">
      <c r="A940" s="44"/>
    </row>
    <row r="941">
      <c r="A941" s="44"/>
    </row>
    <row r="942">
      <c r="A942" s="44"/>
    </row>
    <row r="943">
      <c r="A943" s="44"/>
    </row>
    <row r="944">
      <c r="A944" s="44"/>
    </row>
    <row r="945">
      <c r="A945" s="44"/>
    </row>
    <row r="946">
      <c r="A946" s="44"/>
    </row>
    <row r="947">
      <c r="A947" s="44"/>
    </row>
    <row r="948">
      <c r="A948" s="44"/>
    </row>
    <row r="949">
      <c r="A949" s="44"/>
    </row>
    <row r="950">
      <c r="A950" s="44"/>
    </row>
    <row r="951">
      <c r="A951" s="44"/>
    </row>
    <row r="952">
      <c r="A952" s="44"/>
    </row>
    <row r="953">
      <c r="A953" s="44"/>
    </row>
    <row r="954">
      <c r="A954" s="44"/>
    </row>
    <row r="955">
      <c r="A955" s="44"/>
    </row>
    <row r="956">
      <c r="A956" s="44"/>
    </row>
    <row r="957">
      <c r="A957" s="44"/>
    </row>
    <row r="958">
      <c r="A958" s="44"/>
    </row>
    <row r="959">
      <c r="A959" s="44"/>
    </row>
    <row r="960">
      <c r="A960" s="44"/>
    </row>
    <row r="961">
      <c r="A961" s="44"/>
    </row>
    <row r="962">
      <c r="A962" s="44"/>
    </row>
    <row r="963">
      <c r="A963" s="44"/>
    </row>
    <row r="964">
      <c r="A964" s="44"/>
    </row>
    <row r="965">
      <c r="A965" s="44"/>
    </row>
    <row r="966">
      <c r="A966" s="44"/>
    </row>
    <row r="967">
      <c r="A967" s="44"/>
    </row>
    <row r="968">
      <c r="A968" s="44"/>
    </row>
    <row r="969">
      <c r="A969" s="44"/>
    </row>
    <row r="970">
      <c r="A970" s="44"/>
    </row>
    <row r="971">
      <c r="A971" s="44"/>
    </row>
    <row r="972">
      <c r="A972" s="44"/>
    </row>
    <row r="973">
      <c r="A973" s="44"/>
    </row>
    <row r="974">
      <c r="A974" s="44"/>
    </row>
    <row r="975">
      <c r="A975" s="44"/>
    </row>
    <row r="976">
      <c r="A976" s="44"/>
    </row>
    <row r="977">
      <c r="A977" s="44"/>
    </row>
    <row r="978">
      <c r="A978" s="44"/>
    </row>
    <row r="979">
      <c r="A979" s="44"/>
    </row>
    <row r="980">
      <c r="A980" s="44"/>
    </row>
    <row r="981">
      <c r="A981" s="44"/>
    </row>
    <row r="982">
      <c r="A982" s="44"/>
    </row>
    <row r="983">
      <c r="A983" s="44"/>
    </row>
    <row r="984">
      <c r="A984" s="44"/>
    </row>
    <row r="985">
      <c r="A985" s="44"/>
    </row>
    <row r="986">
      <c r="A986" s="44"/>
    </row>
    <row r="987">
      <c r="A987" s="44"/>
    </row>
    <row r="988">
      <c r="A988" s="44"/>
    </row>
    <row r="989">
      <c r="A989" s="44"/>
    </row>
    <row r="990">
      <c r="A990" s="44"/>
    </row>
    <row r="991">
      <c r="A991" s="44"/>
    </row>
    <row r="992">
      <c r="A992" s="44"/>
    </row>
    <row r="993">
      <c r="A993" s="44"/>
    </row>
    <row r="994">
      <c r="A994" s="44"/>
    </row>
    <row r="995">
      <c r="A995" s="44"/>
    </row>
    <row r="996">
      <c r="A996" s="44"/>
    </row>
    <row r="997">
      <c r="A997" s="44"/>
    </row>
    <row r="998">
      <c r="A998" s="44"/>
    </row>
    <row r="999">
      <c r="A999" s="44"/>
    </row>
    <row r="1000">
      <c r="A1000" s="44"/>
    </row>
    <row r="1001">
      <c r="A1001" s="44"/>
    </row>
    <row r="1002">
      <c r="A1002" s="44"/>
    </row>
    <row r="1003">
      <c r="A1003" s="44"/>
    </row>
    <row r="1004">
      <c r="A1004" s="44"/>
    </row>
    <row r="1005">
      <c r="A1005" s="44"/>
    </row>
    <row r="1006">
      <c r="A1006" s="44"/>
    </row>
    <row r="1007">
      <c r="A1007" s="44"/>
    </row>
    <row r="1008">
      <c r="A1008" s="44"/>
    </row>
    <row r="1009">
      <c r="A1009" s="44"/>
    </row>
    <row r="1010">
      <c r="A1010" s="44"/>
    </row>
    <row r="1011">
      <c r="A1011" s="44"/>
    </row>
    <row r="1012">
      <c r="A1012" s="44"/>
    </row>
    <row r="1013">
      <c r="A1013" s="44"/>
    </row>
    <row r="1014">
      <c r="A1014" s="44"/>
    </row>
    <row r="1015">
      <c r="A1015" s="44"/>
    </row>
    <row r="1016">
      <c r="A1016" s="44"/>
    </row>
    <row r="1017">
      <c r="A1017" s="44"/>
    </row>
    <row r="1018">
      <c r="A1018" s="44"/>
    </row>
    <row r="1019">
      <c r="A1019" s="44"/>
    </row>
    <row r="1020">
      <c r="A1020" s="44"/>
    </row>
    <row r="1021">
      <c r="A1021" s="44"/>
    </row>
    <row r="1022">
      <c r="A1022" s="44"/>
    </row>
    <row r="1023">
      <c r="A1023" s="44"/>
    </row>
    <row r="1024">
      <c r="A1024" s="44"/>
    </row>
    <row r="1025">
      <c r="A1025" s="44"/>
    </row>
    <row r="1026">
      <c r="A1026" s="44"/>
    </row>
    <row r="1027">
      <c r="A1027" s="44"/>
    </row>
  </sheetData>
  <mergeCells count="2">
    <mergeCell ref="O37:Q37"/>
    <mergeCell ref="O30:Q30"/>
  </mergeCells>
  <conditionalFormatting sqref="C2:C75 D2:D10 E2:I3 J2:J4 K2:K10 F12:H24 I12 J12:J15 J17:J19 F28:F73 E32:E50 G33:G62 H33:I73 K33:K73 D46:D62 J48 J51 E52:E62 J53:J54 G64:G73 D65:E75">
    <cfRule type="containsText" dxfId="10" priority="1" operator="containsText" text="passed">
      <formula>NOT(ISERROR(SEARCH(("passed"),(C2))))</formula>
    </cfRule>
  </conditionalFormatting>
  <conditionalFormatting sqref="C2:C75 D2:D10 E2:I3 J2:J4 K2:K10 F12:H24 I12 J12:J15 J17:J19 F28:F73 E32:E50 G33:G62 H33:I73 K33:K73 D46:D62 J48 J51 E52:E62 J53:J54 G64:G73 D65:E75">
    <cfRule type="containsText" dxfId="11" priority="2" operator="containsText" text="failed">
      <formula>NOT(ISERROR(SEARCH(("failed"),(C2))))</formula>
    </cfRule>
  </conditionalFormatting>
  <conditionalFormatting sqref="C2:C75 D2:D10 E2:I3 J2:J4 K2:K10 F12:H24 I12 J12:J15 J17:J19 F28:F73 E32:E50 G33:G62 H33:I73 K33:K73 D46:D62 J48 J51 E52:E62 J53:J54 G64:G73 D65:E75">
    <cfRule type="containsText" dxfId="2" priority="3" operator="containsText" text="blocked">
      <formula>NOT(ISERROR(SEARCH(("blocked"),(C2))))</formula>
    </cfRule>
  </conditionalFormatting>
  <conditionalFormatting sqref="C2:C75 D2:D10 E2:I3 J2:J4 K2:K10 F12:H24 I12 J12:J15 J17:J19 F28:F73 E32:E50 G33:G62 H33:I73 K33:K73 D46:D62 J48 J51 E52:E62 J53:J54 G64:G73 D65:E75">
    <cfRule type="containsText" dxfId="9" priority="4" operator="containsText" text="not tested">
      <formula>NOT(ISERROR(SEARCH(("not tested"),(C2))))</formula>
    </cfRule>
  </conditionalFormatting>
  <hyperlinks>
    <hyperlink r:id="rId1" ref="O21"/>
    <hyperlink r:id="rId2" ref="O28"/>
    <hyperlink r:id="rId3" ref="O35"/>
    <hyperlink r:id="rId4" ref="O42"/>
    <hyperlink r:id="rId5" ref="O48"/>
    <hyperlink r:id="rId6" ref="O53"/>
    <hyperlink r:id="rId7" ref="O57"/>
    <hyperlink r:id="rId8" ref="O76"/>
    <hyperlink r:id="rId9" ref="O77"/>
  </hyperlinks>
  <drawing r:id="rId10"/>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6AA84F"/>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7.29" defaultRowHeight="15.75"/>
  <cols>
    <col customWidth="1" min="1" max="1" width="18.0"/>
    <col customWidth="1" min="2" max="2" width="12.43"/>
    <col customWidth="1" min="3" max="3" width="14.0"/>
    <col customWidth="1" min="4" max="4" width="17.57"/>
    <col customWidth="1" hidden="1" min="5" max="5" width="20.71"/>
    <col customWidth="1" min="6" max="6" width="33.86"/>
    <col customWidth="1" min="7" max="7" width="66.14"/>
    <col hidden="1" min="9" max="10"/>
    <col customWidth="1" min="11" max="11" width="20.14"/>
    <col customWidth="1" min="12" max="12" width="19.14"/>
    <col customWidth="1" min="13" max="13" width="19.0"/>
    <col customWidth="1" min="14" max="14" width="17.43"/>
  </cols>
  <sheetData>
    <row r="1" ht="19.5" customHeight="1">
      <c r="A1" s="3" t="s">
        <v>0</v>
      </c>
      <c r="B1" s="3" t="s">
        <v>7</v>
      </c>
      <c r="C1" s="3" t="s">
        <v>8</v>
      </c>
      <c r="D1" s="3" t="s">
        <v>9</v>
      </c>
      <c r="E1" s="3" t="s">
        <v>10</v>
      </c>
      <c r="F1" s="3" t="s">
        <v>11</v>
      </c>
      <c r="G1" s="3" t="s">
        <v>13</v>
      </c>
      <c r="H1" s="3" t="s">
        <v>14</v>
      </c>
      <c r="I1" s="65"/>
      <c r="J1" s="65"/>
      <c r="K1" s="5" t="s">
        <v>15</v>
      </c>
      <c r="O1" s="65"/>
      <c r="P1" s="65"/>
      <c r="Q1" s="65"/>
      <c r="R1" s="65"/>
      <c r="S1" s="65"/>
      <c r="T1" s="65"/>
      <c r="U1" s="65"/>
      <c r="V1" s="65"/>
      <c r="W1" s="65"/>
      <c r="X1" s="65"/>
      <c r="Y1" s="65"/>
    </row>
    <row r="2" ht="21.75" customHeight="1">
      <c r="A2" s="14" t="s">
        <v>394</v>
      </c>
      <c r="B2" s="16"/>
      <c r="C2" s="16"/>
      <c r="D2" s="87"/>
      <c r="E2" s="87"/>
      <c r="F2" s="87"/>
      <c r="G2" s="87"/>
      <c r="H2" s="27"/>
      <c r="I2" s="65"/>
      <c r="J2" s="65"/>
      <c r="K2" s="12" t="s">
        <v>6</v>
      </c>
      <c r="L2" s="12" t="s">
        <v>5</v>
      </c>
      <c r="M2" s="20" t="s">
        <v>4</v>
      </c>
      <c r="N2" s="13" t="s">
        <v>5</v>
      </c>
      <c r="O2" s="65"/>
      <c r="P2" s="65"/>
      <c r="Q2" s="65"/>
      <c r="R2" s="65"/>
      <c r="S2" s="65"/>
      <c r="T2" s="65"/>
      <c r="U2" s="65"/>
      <c r="V2" s="65"/>
      <c r="W2" s="65"/>
      <c r="X2" s="65"/>
      <c r="Y2" s="65"/>
    </row>
    <row r="3">
      <c r="A3" s="118" t="s">
        <v>402</v>
      </c>
      <c r="B3" s="118" t="s">
        <v>42</v>
      </c>
      <c r="C3" s="118" t="s">
        <v>1197</v>
      </c>
      <c r="D3" s="118" t="s">
        <v>1199</v>
      </c>
      <c r="E3" s="118" t="s">
        <v>1201</v>
      </c>
      <c r="F3" s="118" t="s">
        <v>1203</v>
      </c>
      <c r="G3" s="118" t="s">
        <v>1206</v>
      </c>
      <c r="H3" s="40" t="s">
        <v>52</v>
      </c>
      <c r="I3" s="118"/>
      <c r="J3" s="118"/>
      <c r="K3" s="90" t="s">
        <v>39</v>
      </c>
      <c r="L3" s="239"/>
      <c r="M3" s="245" t="s">
        <v>39</v>
      </c>
      <c r="N3" s="89"/>
      <c r="O3" s="65"/>
      <c r="P3" s="65"/>
      <c r="Q3" s="65"/>
      <c r="R3" s="65"/>
      <c r="S3" s="65"/>
      <c r="T3" s="65"/>
      <c r="U3" s="65"/>
      <c r="V3" s="65"/>
      <c r="W3" s="65"/>
      <c r="X3" s="65"/>
      <c r="Y3" s="65"/>
    </row>
    <row r="4">
      <c r="A4" s="118" t="s">
        <v>1279</v>
      </c>
      <c r="B4" s="118" t="s">
        <v>42</v>
      </c>
      <c r="C4" s="118" t="s">
        <v>1284</v>
      </c>
      <c r="D4" s="118" t="s">
        <v>1286</v>
      </c>
      <c r="E4" s="118" t="s">
        <v>1201</v>
      </c>
      <c r="F4" s="118" t="s">
        <v>1288</v>
      </c>
      <c r="G4" s="118" t="s">
        <v>1289</v>
      </c>
      <c r="H4" s="40" t="s">
        <v>52</v>
      </c>
      <c r="I4" s="118"/>
      <c r="J4" s="65"/>
      <c r="K4" s="408" t="s">
        <v>122</v>
      </c>
      <c r="L4" s="90" t="s">
        <v>2479</v>
      </c>
      <c r="M4" s="245" t="s">
        <v>39</v>
      </c>
      <c r="N4" s="89"/>
      <c r="O4" s="65"/>
      <c r="P4" s="65"/>
      <c r="Q4" s="65"/>
      <c r="R4" s="65"/>
      <c r="S4" s="65"/>
      <c r="T4" s="65"/>
      <c r="U4" s="65"/>
      <c r="V4" s="65"/>
      <c r="W4" s="65"/>
      <c r="X4" s="65"/>
      <c r="Y4" s="65"/>
    </row>
    <row r="5">
      <c r="A5" s="118" t="s">
        <v>2491</v>
      </c>
      <c r="B5" s="118" t="s">
        <v>42</v>
      </c>
      <c r="C5" s="118" t="s">
        <v>1197</v>
      </c>
      <c r="D5" s="118" t="s">
        <v>2493</v>
      </c>
      <c r="E5" s="118" t="s">
        <v>2495</v>
      </c>
      <c r="F5" s="118" t="s">
        <v>1203</v>
      </c>
      <c r="G5" s="118" t="s">
        <v>1206</v>
      </c>
      <c r="H5" s="40" t="s">
        <v>52</v>
      </c>
      <c r="I5" s="118"/>
      <c r="J5" s="65"/>
      <c r="K5" s="90" t="s">
        <v>39</v>
      </c>
      <c r="L5" s="411"/>
      <c r="M5" s="245" t="s">
        <v>39</v>
      </c>
      <c r="N5" s="89"/>
      <c r="O5" s="65"/>
      <c r="P5" s="65"/>
      <c r="Q5" s="65"/>
      <c r="R5" s="65"/>
      <c r="S5" s="65"/>
      <c r="T5" s="65"/>
      <c r="U5" s="65"/>
      <c r="V5" s="65"/>
      <c r="W5" s="65"/>
      <c r="X5" s="65"/>
      <c r="Y5" s="65"/>
    </row>
    <row r="6">
      <c r="A6" s="118" t="s">
        <v>2528</v>
      </c>
      <c r="B6" s="118" t="s">
        <v>42</v>
      </c>
      <c r="C6" s="118" t="s">
        <v>1284</v>
      </c>
      <c r="D6" s="118" t="s">
        <v>2493</v>
      </c>
      <c r="E6" s="118" t="s">
        <v>2495</v>
      </c>
      <c r="F6" s="118" t="s">
        <v>1288</v>
      </c>
      <c r="G6" s="118" t="s">
        <v>1289</v>
      </c>
      <c r="H6" s="40" t="s">
        <v>52</v>
      </c>
      <c r="I6" s="118"/>
      <c r="J6" s="65"/>
      <c r="K6" s="408" t="s">
        <v>39</v>
      </c>
      <c r="L6" s="90"/>
      <c r="M6" s="245" t="s">
        <v>39</v>
      </c>
      <c r="N6" s="89"/>
      <c r="O6" s="65"/>
      <c r="P6" s="65"/>
      <c r="Q6" s="65"/>
      <c r="R6" s="65"/>
      <c r="S6" s="65"/>
      <c r="T6" s="65"/>
      <c r="U6" s="65"/>
      <c r="V6" s="65"/>
      <c r="W6" s="65"/>
      <c r="X6" s="65"/>
      <c r="Y6" s="65"/>
    </row>
    <row r="7">
      <c r="A7" s="118" t="s">
        <v>2570</v>
      </c>
      <c r="B7" s="118" t="s">
        <v>227</v>
      </c>
      <c r="C7" s="118" t="s">
        <v>46</v>
      </c>
      <c r="D7" s="118" t="s">
        <v>2572</v>
      </c>
      <c r="E7" s="118" t="s">
        <v>2574</v>
      </c>
      <c r="F7" s="118" t="s">
        <v>2577</v>
      </c>
      <c r="G7" s="118" t="s">
        <v>2580</v>
      </c>
      <c r="H7" s="40" t="s">
        <v>130</v>
      </c>
      <c r="I7" s="69"/>
      <c r="J7" s="118"/>
      <c r="K7" s="408" t="s">
        <v>122</v>
      </c>
      <c r="L7" s="90" t="s">
        <v>2583</v>
      </c>
      <c r="M7" s="245" t="s">
        <v>39</v>
      </c>
      <c r="N7" s="89"/>
      <c r="O7" s="65"/>
      <c r="P7" s="65"/>
      <c r="Q7" s="65"/>
      <c r="R7" s="65"/>
      <c r="S7" s="65"/>
      <c r="T7" s="65"/>
      <c r="U7" s="65"/>
      <c r="V7" s="65"/>
      <c r="W7" s="65"/>
      <c r="X7" s="65"/>
      <c r="Y7" s="65"/>
    </row>
    <row r="8">
      <c r="A8" s="118" t="s">
        <v>2584</v>
      </c>
      <c r="B8" s="118" t="s">
        <v>42</v>
      </c>
      <c r="C8" s="118" t="s">
        <v>124</v>
      </c>
      <c r="D8" s="118" t="s">
        <v>2586</v>
      </c>
      <c r="E8" s="118" t="s">
        <v>2589</v>
      </c>
      <c r="F8" s="118" t="s">
        <v>2591</v>
      </c>
      <c r="G8" s="118" t="s">
        <v>2595</v>
      </c>
      <c r="H8" s="40" t="s">
        <v>52</v>
      </c>
      <c r="I8" s="118"/>
      <c r="J8" s="118"/>
      <c r="K8" s="90" t="s">
        <v>39</v>
      </c>
      <c r="L8" s="411"/>
      <c r="M8" s="245" t="s">
        <v>39</v>
      </c>
      <c r="N8" s="89"/>
      <c r="O8" s="65"/>
      <c r="P8" s="65"/>
      <c r="Q8" s="65"/>
      <c r="R8" s="65"/>
      <c r="S8" s="65"/>
      <c r="T8" s="65"/>
      <c r="U8" s="65"/>
      <c r="V8" s="65"/>
      <c r="W8" s="65"/>
      <c r="X8" s="65"/>
      <c r="Y8" s="65"/>
    </row>
    <row r="9">
      <c r="A9" s="118" t="s">
        <v>2599</v>
      </c>
      <c r="B9" s="118" t="s">
        <v>42</v>
      </c>
      <c r="C9" s="118" t="s">
        <v>139</v>
      </c>
      <c r="D9" s="118" t="s">
        <v>2586</v>
      </c>
      <c r="E9" s="118" t="s">
        <v>2589</v>
      </c>
      <c r="F9" s="118" t="s">
        <v>2591</v>
      </c>
      <c r="G9" s="118" t="s">
        <v>2611</v>
      </c>
      <c r="H9" s="40" t="s">
        <v>52</v>
      </c>
      <c r="I9" s="65"/>
      <c r="J9" s="118"/>
      <c r="K9" s="408" t="s">
        <v>39</v>
      </c>
      <c r="L9" s="411"/>
      <c r="M9" s="245" t="s">
        <v>39</v>
      </c>
      <c r="N9" s="89"/>
      <c r="O9" s="65"/>
      <c r="P9" s="65"/>
      <c r="Q9" s="65"/>
      <c r="R9" s="65"/>
      <c r="S9" s="65"/>
      <c r="T9" s="65"/>
      <c r="U9" s="65"/>
      <c r="V9" s="65"/>
      <c r="W9" s="65"/>
      <c r="X9" s="65"/>
      <c r="Y9" s="65"/>
    </row>
    <row r="10">
      <c r="A10" s="118" t="s">
        <v>2619</v>
      </c>
      <c r="B10" s="118" t="s">
        <v>227</v>
      </c>
      <c r="C10" s="118" t="s">
        <v>124</v>
      </c>
      <c r="D10" s="118" t="s">
        <v>2622</v>
      </c>
      <c r="E10" s="118" t="s">
        <v>2624</v>
      </c>
      <c r="F10" s="118" t="s">
        <v>2625</v>
      </c>
      <c r="G10" s="118" t="s">
        <v>2627</v>
      </c>
      <c r="H10" s="40" t="s">
        <v>115</v>
      </c>
      <c r="I10" s="65"/>
      <c r="J10" s="118"/>
      <c r="K10" s="90" t="s">
        <v>39</v>
      </c>
      <c r="L10" s="411"/>
      <c r="M10" s="245" t="s">
        <v>39</v>
      </c>
      <c r="N10" s="89"/>
      <c r="O10" s="65"/>
      <c r="P10" s="65"/>
      <c r="Q10" s="65"/>
      <c r="R10" s="65"/>
      <c r="S10" s="65"/>
      <c r="T10" s="65"/>
      <c r="U10" s="65"/>
      <c r="V10" s="65"/>
      <c r="W10" s="65"/>
      <c r="X10" s="65"/>
      <c r="Y10" s="65"/>
    </row>
    <row r="11">
      <c r="A11" s="118" t="s">
        <v>2635</v>
      </c>
      <c r="B11" s="118" t="s">
        <v>227</v>
      </c>
      <c r="C11" s="118" t="s">
        <v>124</v>
      </c>
      <c r="D11" s="118" t="s">
        <v>2637</v>
      </c>
      <c r="E11" s="118"/>
      <c r="F11" s="118" t="s">
        <v>2639</v>
      </c>
      <c r="G11" s="118" t="s">
        <v>2644</v>
      </c>
      <c r="H11" s="40"/>
      <c r="I11" s="65"/>
      <c r="J11" s="118"/>
      <c r="K11" s="408" t="s">
        <v>39</v>
      </c>
      <c r="L11" s="449" t="s">
        <v>2649</v>
      </c>
      <c r="M11" s="245" t="s">
        <v>39</v>
      </c>
      <c r="N11" s="89"/>
      <c r="O11" s="65"/>
      <c r="P11" s="65"/>
      <c r="Q11" s="65"/>
      <c r="R11" s="65"/>
      <c r="S11" s="65"/>
      <c r="T11" s="65"/>
      <c r="U11" s="65"/>
      <c r="V11" s="65"/>
      <c r="W11" s="65"/>
      <c r="X11" s="65"/>
      <c r="Y11" s="65"/>
    </row>
    <row r="12">
      <c r="A12" s="118" t="s">
        <v>2727</v>
      </c>
      <c r="B12" s="118" t="s">
        <v>227</v>
      </c>
      <c r="C12" s="118" t="s">
        <v>124</v>
      </c>
      <c r="D12" s="118" t="s">
        <v>2728</v>
      </c>
      <c r="E12" s="118"/>
      <c r="F12" s="118" t="s">
        <v>2729</v>
      </c>
      <c r="G12" s="118" t="s">
        <v>2627</v>
      </c>
      <c r="H12" s="40"/>
      <c r="I12" s="65"/>
      <c r="J12" s="118"/>
      <c r="K12" s="90" t="s">
        <v>39</v>
      </c>
      <c r="L12" s="411"/>
      <c r="M12" s="245" t="s">
        <v>39</v>
      </c>
      <c r="N12" s="67"/>
      <c r="O12" s="65"/>
      <c r="P12" s="65"/>
      <c r="Q12" s="65"/>
      <c r="R12" s="65"/>
      <c r="S12" s="65"/>
      <c r="T12" s="65"/>
      <c r="U12" s="65"/>
      <c r="V12" s="65"/>
      <c r="W12" s="65"/>
      <c r="X12" s="65"/>
      <c r="Y12" s="65"/>
    </row>
    <row r="13">
      <c r="A13" s="118" t="s">
        <v>2734</v>
      </c>
      <c r="B13" s="118" t="s">
        <v>227</v>
      </c>
      <c r="C13" s="118" t="s">
        <v>139</v>
      </c>
      <c r="D13" s="118" t="s">
        <v>2622</v>
      </c>
      <c r="E13" s="118" t="s">
        <v>2624</v>
      </c>
      <c r="F13" s="118" t="s">
        <v>2625</v>
      </c>
      <c r="G13" s="118" t="s">
        <v>2735</v>
      </c>
      <c r="H13" s="40" t="s">
        <v>115</v>
      </c>
      <c r="I13" s="65"/>
      <c r="J13" s="118" t="s">
        <v>2736</v>
      </c>
      <c r="K13" s="90" t="s">
        <v>39</v>
      </c>
      <c r="L13" s="411"/>
      <c r="M13" s="245" t="s">
        <v>39</v>
      </c>
      <c r="N13" s="89"/>
      <c r="O13" s="65"/>
      <c r="P13" s="65"/>
      <c r="Q13" s="65"/>
      <c r="R13" s="65"/>
      <c r="S13" s="65"/>
      <c r="T13" s="65"/>
      <c r="U13" s="65"/>
      <c r="V13" s="65"/>
      <c r="W13" s="65"/>
      <c r="X13" s="65"/>
      <c r="Y13" s="65"/>
    </row>
    <row r="14">
      <c r="A14" s="118" t="s">
        <v>2737</v>
      </c>
      <c r="B14" s="118" t="s">
        <v>227</v>
      </c>
      <c r="C14" s="118" t="s">
        <v>139</v>
      </c>
      <c r="D14" s="118" t="s">
        <v>2738</v>
      </c>
      <c r="E14" s="118"/>
      <c r="F14" s="118" t="s">
        <v>2639</v>
      </c>
      <c r="G14" s="118" t="s">
        <v>2740</v>
      </c>
      <c r="H14" s="40"/>
      <c r="I14" s="65"/>
      <c r="J14" s="118"/>
      <c r="K14" s="408" t="s">
        <v>39</v>
      </c>
      <c r="L14" s="449" t="s">
        <v>2649</v>
      </c>
      <c r="M14" s="245" t="s">
        <v>39</v>
      </c>
      <c r="N14" s="67"/>
      <c r="O14" s="65"/>
      <c r="P14" s="65"/>
      <c r="Q14" s="65"/>
      <c r="R14" s="65"/>
      <c r="S14" s="65"/>
      <c r="T14" s="65"/>
      <c r="U14" s="65"/>
      <c r="V14" s="65"/>
      <c r="W14" s="65"/>
      <c r="X14" s="65"/>
      <c r="Y14" s="65"/>
    </row>
    <row r="15">
      <c r="A15" s="118" t="s">
        <v>2741</v>
      </c>
      <c r="B15" s="118" t="s">
        <v>227</v>
      </c>
      <c r="C15" s="118" t="s">
        <v>139</v>
      </c>
      <c r="D15" s="118" t="s">
        <v>2728</v>
      </c>
      <c r="E15" s="118"/>
      <c r="F15" s="118" t="s">
        <v>2742</v>
      </c>
      <c r="G15" s="118" t="s">
        <v>2735</v>
      </c>
      <c r="H15" s="40"/>
      <c r="I15" s="65"/>
      <c r="J15" s="118"/>
      <c r="K15" s="90" t="s">
        <v>39</v>
      </c>
      <c r="L15" s="411"/>
      <c r="M15" s="245" t="s">
        <v>39</v>
      </c>
      <c r="N15" s="89"/>
      <c r="O15" s="65"/>
      <c r="P15" s="65"/>
      <c r="Q15" s="65"/>
      <c r="R15" s="65"/>
      <c r="S15" s="65"/>
      <c r="T15" s="65"/>
      <c r="U15" s="65"/>
      <c r="V15" s="65"/>
      <c r="W15" s="65"/>
      <c r="X15" s="65"/>
      <c r="Y15" s="65"/>
    </row>
    <row r="16">
      <c r="A16" s="118" t="s">
        <v>2744</v>
      </c>
      <c r="B16" s="118" t="s">
        <v>227</v>
      </c>
      <c r="C16" s="118" t="s">
        <v>124</v>
      </c>
      <c r="D16" s="118" t="s">
        <v>2745</v>
      </c>
      <c r="E16" s="118" t="s">
        <v>2746</v>
      </c>
      <c r="F16" s="118" t="s">
        <v>2747</v>
      </c>
      <c r="G16" s="118" t="s">
        <v>2748</v>
      </c>
      <c r="H16" s="40" t="s">
        <v>52</v>
      </c>
      <c r="I16" s="118" t="s">
        <v>2750</v>
      </c>
      <c r="J16" s="65"/>
      <c r="K16" s="90" t="s">
        <v>39</v>
      </c>
      <c r="L16" s="411"/>
      <c r="M16" s="245" t="s">
        <v>39</v>
      </c>
      <c r="N16" s="89"/>
      <c r="O16" s="65"/>
      <c r="P16" s="65"/>
      <c r="Q16" s="65"/>
      <c r="R16" s="65"/>
      <c r="S16" s="65"/>
      <c r="T16" s="65"/>
      <c r="U16" s="65"/>
      <c r="V16" s="65"/>
      <c r="W16" s="65"/>
      <c r="X16" s="65"/>
      <c r="Y16" s="65"/>
    </row>
    <row r="17">
      <c r="A17" s="118" t="s">
        <v>2752</v>
      </c>
      <c r="B17" s="118" t="s">
        <v>227</v>
      </c>
      <c r="C17" s="118" t="s">
        <v>139</v>
      </c>
      <c r="D17" s="118" t="s">
        <v>2745</v>
      </c>
      <c r="E17" s="118" t="s">
        <v>2746</v>
      </c>
      <c r="F17" s="118" t="s">
        <v>2747</v>
      </c>
      <c r="G17" s="118" t="s">
        <v>2755</v>
      </c>
      <c r="H17" s="40" t="s">
        <v>52</v>
      </c>
      <c r="I17" s="118"/>
      <c r="J17" s="65"/>
      <c r="K17" s="408" t="s">
        <v>39</v>
      </c>
      <c r="L17" s="411"/>
      <c r="M17" s="245" t="s">
        <v>39</v>
      </c>
      <c r="N17" s="89"/>
      <c r="O17" s="65"/>
      <c r="P17" s="65"/>
      <c r="Q17" s="65"/>
      <c r="R17" s="65"/>
      <c r="S17" s="65"/>
      <c r="T17" s="65"/>
      <c r="U17" s="65"/>
      <c r="V17" s="65"/>
      <c r="W17" s="65"/>
      <c r="X17" s="65"/>
      <c r="Y17" s="65"/>
    </row>
    <row r="18">
      <c r="A18" s="118" t="s">
        <v>2756</v>
      </c>
      <c r="B18" s="118" t="s">
        <v>227</v>
      </c>
      <c r="C18" s="118" t="s">
        <v>124</v>
      </c>
      <c r="D18" s="118" t="s">
        <v>2758</v>
      </c>
      <c r="E18" s="118" t="s">
        <v>2759</v>
      </c>
      <c r="F18" s="118" t="s">
        <v>2762</v>
      </c>
      <c r="G18" s="118" t="s">
        <v>2764</v>
      </c>
      <c r="H18" s="40" t="s">
        <v>115</v>
      </c>
      <c r="I18" s="65"/>
      <c r="J18" s="118" t="s">
        <v>2736</v>
      </c>
      <c r="K18" s="90" t="s">
        <v>39</v>
      </c>
      <c r="L18" s="411"/>
      <c r="M18" s="245" t="s">
        <v>39</v>
      </c>
      <c r="N18" s="89"/>
      <c r="O18" s="65"/>
      <c r="P18" s="65"/>
      <c r="Q18" s="65"/>
      <c r="R18" s="65"/>
      <c r="S18" s="65"/>
      <c r="T18" s="65"/>
      <c r="U18" s="65"/>
      <c r="V18" s="65"/>
      <c r="W18" s="65"/>
      <c r="X18" s="65"/>
      <c r="Y18" s="65"/>
    </row>
    <row r="19">
      <c r="A19" s="118" t="s">
        <v>2766</v>
      </c>
      <c r="B19" s="118" t="s">
        <v>227</v>
      </c>
      <c r="C19" s="118" t="s">
        <v>139</v>
      </c>
      <c r="D19" s="118" t="s">
        <v>2758</v>
      </c>
      <c r="E19" s="118" t="s">
        <v>2759</v>
      </c>
      <c r="F19" s="118" t="s">
        <v>2767</v>
      </c>
      <c r="G19" s="118" t="s">
        <v>2768</v>
      </c>
      <c r="H19" s="40" t="s">
        <v>115</v>
      </c>
      <c r="I19" s="65"/>
      <c r="J19" s="118" t="s">
        <v>2736</v>
      </c>
      <c r="K19" s="90" t="s">
        <v>39</v>
      </c>
      <c r="L19" s="411"/>
      <c r="M19" s="245" t="s">
        <v>39</v>
      </c>
      <c r="N19" s="89"/>
      <c r="O19" s="65"/>
      <c r="P19" s="65"/>
      <c r="Q19" s="65"/>
      <c r="R19" s="65"/>
      <c r="S19" s="65"/>
      <c r="T19" s="65"/>
      <c r="U19" s="65"/>
      <c r="V19" s="65"/>
      <c r="W19" s="65"/>
      <c r="X19" s="65"/>
      <c r="Y19" s="65"/>
    </row>
    <row r="20">
      <c r="A20" s="118" t="s">
        <v>2769</v>
      </c>
      <c r="B20" s="118" t="s">
        <v>42</v>
      </c>
      <c r="C20" s="118" t="s">
        <v>124</v>
      </c>
      <c r="D20" s="118" t="s">
        <v>2770</v>
      </c>
      <c r="E20" s="118" t="s">
        <v>2771</v>
      </c>
      <c r="F20" s="118" t="s">
        <v>2772</v>
      </c>
      <c r="G20" s="118" t="s">
        <v>2774</v>
      </c>
      <c r="H20" s="40" t="s">
        <v>52</v>
      </c>
      <c r="I20" s="65"/>
      <c r="J20" s="65"/>
      <c r="K20" s="90" t="s">
        <v>39</v>
      </c>
      <c r="L20" s="411"/>
      <c r="M20" s="245" t="s">
        <v>39</v>
      </c>
      <c r="N20" s="89"/>
      <c r="O20" s="65"/>
      <c r="P20" s="65"/>
      <c r="Q20" s="65"/>
      <c r="R20" s="65"/>
      <c r="S20" s="65"/>
      <c r="T20" s="65"/>
      <c r="U20" s="65"/>
      <c r="V20" s="65"/>
      <c r="W20" s="65"/>
      <c r="X20" s="65"/>
      <c r="Y20" s="65"/>
    </row>
    <row r="21">
      <c r="A21" s="118" t="s">
        <v>2775</v>
      </c>
      <c r="B21" s="118" t="s">
        <v>42</v>
      </c>
      <c r="C21" s="118" t="s">
        <v>139</v>
      </c>
      <c r="D21" s="118" t="s">
        <v>2770</v>
      </c>
      <c r="E21" s="118" t="s">
        <v>2771</v>
      </c>
      <c r="F21" s="118" t="s">
        <v>2772</v>
      </c>
      <c r="G21" s="118" t="s">
        <v>2776</v>
      </c>
      <c r="H21" s="40" t="s">
        <v>52</v>
      </c>
      <c r="I21" s="65"/>
      <c r="J21" s="65"/>
      <c r="K21" s="408" t="s">
        <v>39</v>
      </c>
      <c r="L21" s="411"/>
      <c r="M21" s="245" t="s">
        <v>39</v>
      </c>
      <c r="N21" s="89"/>
      <c r="O21" s="65"/>
      <c r="P21" s="65"/>
      <c r="Q21" s="65"/>
      <c r="R21" s="65"/>
      <c r="S21" s="65"/>
      <c r="T21" s="65"/>
      <c r="U21" s="65"/>
      <c r="V21" s="65"/>
      <c r="W21" s="65"/>
      <c r="X21" s="65"/>
      <c r="Y21" s="65"/>
    </row>
    <row r="22">
      <c r="A22" s="118" t="s">
        <v>2779</v>
      </c>
      <c r="B22" s="118" t="s">
        <v>227</v>
      </c>
      <c r="C22" s="118" t="s">
        <v>124</v>
      </c>
      <c r="D22" s="118" t="s">
        <v>2780</v>
      </c>
      <c r="E22" s="118" t="s">
        <v>2781</v>
      </c>
      <c r="F22" s="118" t="s">
        <v>2782</v>
      </c>
      <c r="G22" s="118" t="s">
        <v>2783</v>
      </c>
      <c r="H22" s="40" t="s">
        <v>115</v>
      </c>
      <c r="I22" s="65"/>
      <c r="J22" s="118" t="s">
        <v>2736</v>
      </c>
      <c r="K22" s="90" t="s">
        <v>39</v>
      </c>
      <c r="L22" s="411"/>
      <c r="M22" s="245" t="s">
        <v>39</v>
      </c>
      <c r="N22" s="89"/>
      <c r="O22" s="65"/>
      <c r="P22" s="65"/>
      <c r="Q22" s="65"/>
      <c r="R22" s="65"/>
      <c r="S22" s="65"/>
      <c r="T22" s="65"/>
      <c r="U22" s="65"/>
      <c r="V22" s="65"/>
      <c r="W22" s="65"/>
      <c r="X22" s="65"/>
      <c r="Y22" s="65"/>
    </row>
    <row r="23">
      <c r="A23" s="118" t="s">
        <v>2785</v>
      </c>
      <c r="B23" s="118" t="s">
        <v>227</v>
      </c>
      <c r="C23" s="118" t="s">
        <v>139</v>
      </c>
      <c r="D23" s="118" t="s">
        <v>2780</v>
      </c>
      <c r="E23" s="118" t="s">
        <v>2786</v>
      </c>
      <c r="F23" s="118" t="s">
        <v>2782</v>
      </c>
      <c r="G23" s="118" t="s">
        <v>2788</v>
      </c>
      <c r="H23" s="40" t="s">
        <v>115</v>
      </c>
      <c r="I23" s="65"/>
      <c r="J23" s="118" t="s">
        <v>2736</v>
      </c>
      <c r="K23" s="90" t="s">
        <v>39</v>
      </c>
      <c r="L23" s="411"/>
      <c r="M23" s="245" t="s">
        <v>39</v>
      </c>
      <c r="N23" s="89"/>
      <c r="O23" s="65"/>
      <c r="P23" s="65"/>
      <c r="Q23" s="65"/>
      <c r="R23" s="65"/>
      <c r="S23" s="65"/>
      <c r="T23" s="65"/>
      <c r="U23" s="65"/>
      <c r="V23" s="65"/>
      <c r="W23" s="65"/>
      <c r="X23" s="65"/>
      <c r="Y23" s="65"/>
    </row>
    <row r="24">
      <c r="A24" s="118" t="s">
        <v>2790</v>
      </c>
      <c r="B24" s="118" t="s">
        <v>42</v>
      </c>
      <c r="C24" s="118" t="s">
        <v>124</v>
      </c>
      <c r="D24" s="118" t="s">
        <v>2791</v>
      </c>
      <c r="E24" s="118" t="s">
        <v>2793</v>
      </c>
      <c r="F24" s="118" t="s">
        <v>2795</v>
      </c>
      <c r="G24" s="118" t="s">
        <v>2796</v>
      </c>
      <c r="H24" s="40" t="s">
        <v>52</v>
      </c>
      <c r="I24" s="65"/>
      <c r="J24" s="118"/>
      <c r="K24" s="90" t="s">
        <v>39</v>
      </c>
      <c r="L24" s="411"/>
      <c r="M24" s="245" t="s">
        <v>39</v>
      </c>
      <c r="N24" s="67"/>
      <c r="O24" s="65"/>
      <c r="P24" s="65"/>
      <c r="Q24" s="65"/>
      <c r="R24" s="65"/>
      <c r="S24" s="65"/>
      <c r="T24" s="65"/>
      <c r="U24" s="65"/>
      <c r="V24" s="65"/>
      <c r="W24" s="65"/>
      <c r="X24" s="65"/>
      <c r="Y24" s="65"/>
    </row>
    <row r="25">
      <c r="A25" s="118" t="s">
        <v>2797</v>
      </c>
      <c r="B25" s="118" t="s">
        <v>42</v>
      </c>
      <c r="C25" s="118" t="s">
        <v>139</v>
      </c>
      <c r="D25" s="118" t="s">
        <v>2791</v>
      </c>
      <c r="E25" s="118" t="s">
        <v>2798</v>
      </c>
      <c r="F25" s="118" t="s">
        <v>2795</v>
      </c>
      <c r="G25" s="118" t="s">
        <v>2799</v>
      </c>
      <c r="H25" s="40" t="s">
        <v>52</v>
      </c>
      <c r="I25" s="65"/>
      <c r="J25" s="118"/>
      <c r="K25" s="408" t="s">
        <v>39</v>
      </c>
      <c r="L25" s="411"/>
      <c r="M25" s="245" t="s">
        <v>39</v>
      </c>
      <c r="N25" s="89"/>
      <c r="O25" s="65"/>
      <c r="P25" s="65"/>
      <c r="Q25" s="65"/>
      <c r="R25" s="65"/>
      <c r="S25" s="65"/>
      <c r="T25" s="65"/>
      <c r="U25" s="65"/>
      <c r="V25" s="65"/>
      <c r="W25" s="65"/>
      <c r="X25" s="65"/>
      <c r="Y25" s="65"/>
    </row>
    <row r="26">
      <c r="A26" s="118" t="s">
        <v>2800</v>
      </c>
      <c r="B26" s="118" t="s">
        <v>42</v>
      </c>
      <c r="C26" s="118" t="s">
        <v>124</v>
      </c>
      <c r="D26" s="118" t="s">
        <v>2801</v>
      </c>
      <c r="E26" s="118" t="s">
        <v>2793</v>
      </c>
      <c r="F26" s="118" t="s">
        <v>2803</v>
      </c>
      <c r="G26" s="118" t="s">
        <v>2804</v>
      </c>
      <c r="H26" s="40" t="s">
        <v>115</v>
      </c>
      <c r="I26" s="65"/>
      <c r="J26" s="118" t="s">
        <v>2736</v>
      </c>
      <c r="K26" s="90" t="s">
        <v>39</v>
      </c>
      <c r="L26" s="411"/>
      <c r="M26" s="245" t="s">
        <v>39</v>
      </c>
      <c r="N26" s="89"/>
      <c r="O26" s="65"/>
      <c r="P26" s="65"/>
      <c r="Q26" s="65"/>
      <c r="R26" s="65"/>
      <c r="S26" s="65"/>
      <c r="T26" s="65"/>
      <c r="U26" s="65"/>
      <c r="V26" s="65"/>
      <c r="W26" s="65"/>
      <c r="X26" s="65"/>
      <c r="Y26" s="65"/>
    </row>
    <row r="27">
      <c r="A27" s="118" t="s">
        <v>2805</v>
      </c>
      <c r="B27" s="118" t="s">
        <v>42</v>
      </c>
      <c r="C27" s="118" t="s">
        <v>139</v>
      </c>
      <c r="D27" s="118" t="s">
        <v>2801</v>
      </c>
      <c r="E27" s="118" t="s">
        <v>2798</v>
      </c>
      <c r="F27" s="118" t="s">
        <v>2803</v>
      </c>
      <c r="G27" s="118" t="s">
        <v>2806</v>
      </c>
      <c r="H27" s="40" t="s">
        <v>115</v>
      </c>
      <c r="I27" s="65"/>
      <c r="J27" s="118" t="s">
        <v>2736</v>
      </c>
      <c r="K27" s="90" t="s">
        <v>39</v>
      </c>
      <c r="L27" s="411"/>
      <c r="M27" s="245" t="s">
        <v>39</v>
      </c>
      <c r="N27" s="89"/>
      <c r="O27" s="65"/>
      <c r="P27" s="65"/>
      <c r="Q27" s="65"/>
      <c r="R27" s="65"/>
      <c r="S27" s="65"/>
      <c r="T27" s="65"/>
      <c r="U27" s="65"/>
      <c r="V27" s="65"/>
      <c r="W27" s="65"/>
      <c r="X27" s="65"/>
      <c r="Y27" s="65"/>
    </row>
    <row r="28">
      <c r="A28" s="118" t="s">
        <v>2807</v>
      </c>
      <c r="B28" s="118" t="s">
        <v>227</v>
      </c>
      <c r="C28" s="118" t="s">
        <v>124</v>
      </c>
      <c r="D28" s="118" t="s">
        <v>2808</v>
      </c>
      <c r="E28" s="118" t="s">
        <v>2809</v>
      </c>
      <c r="F28" s="118" t="s">
        <v>2810</v>
      </c>
      <c r="G28" s="118" t="s">
        <v>2811</v>
      </c>
      <c r="H28" s="40" t="s">
        <v>52</v>
      </c>
      <c r="I28" s="65"/>
      <c r="J28" s="65"/>
      <c r="K28" s="90" t="s">
        <v>39</v>
      </c>
      <c r="L28" s="411"/>
      <c r="M28" s="245" t="s">
        <v>39</v>
      </c>
      <c r="N28" s="89"/>
      <c r="O28" s="65"/>
      <c r="P28" s="65"/>
      <c r="Q28" s="65"/>
      <c r="R28" s="65"/>
      <c r="S28" s="65"/>
      <c r="T28" s="65"/>
      <c r="U28" s="65"/>
      <c r="V28" s="65"/>
      <c r="W28" s="65"/>
      <c r="X28" s="65"/>
      <c r="Y28" s="65"/>
    </row>
    <row r="29">
      <c r="A29" s="118" t="s">
        <v>2812</v>
      </c>
      <c r="B29" s="118" t="s">
        <v>227</v>
      </c>
      <c r="C29" s="118" t="s">
        <v>124</v>
      </c>
      <c r="D29" s="118" t="s">
        <v>2813</v>
      </c>
      <c r="E29" s="118" t="s">
        <v>2814</v>
      </c>
      <c r="F29" s="118" t="s">
        <v>2815</v>
      </c>
      <c r="G29" s="118" t="s">
        <v>2816</v>
      </c>
      <c r="H29" s="40" t="s">
        <v>52</v>
      </c>
      <c r="I29" s="65"/>
      <c r="J29" s="65"/>
      <c r="K29" s="90" t="s">
        <v>39</v>
      </c>
      <c r="L29" s="411"/>
      <c r="M29" s="245" t="s">
        <v>39</v>
      </c>
      <c r="N29" s="89"/>
      <c r="O29" s="65"/>
      <c r="P29" s="65"/>
      <c r="Q29" s="65"/>
      <c r="R29" s="65"/>
      <c r="S29" s="65"/>
      <c r="T29" s="65"/>
      <c r="U29" s="65"/>
      <c r="V29" s="65"/>
      <c r="W29" s="65"/>
      <c r="X29" s="65"/>
      <c r="Y29" s="65"/>
    </row>
    <row r="30">
      <c r="A30" s="118" t="s">
        <v>2818</v>
      </c>
      <c r="B30" s="118" t="s">
        <v>227</v>
      </c>
      <c r="C30" s="118" t="s">
        <v>46</v>
      </c>
      <c r="D30" s="118" t="s">
        <v>2819</v>
      </c>
      <c r="E30" s="56" t="s">
        <v>1347</v>
      </c>
      <c r="F30" s="464" t="s">
        <v>2820</v>
      </c>
      <c r="G30" s="118" t="s">
        <v>2823</v>
      </c>
      <c r="H30" s="40" t="s">
        <v>52</v>
      </c>
      <c r="I30" s="65"/>
      <c r="J30" s="118"/>
      <c r="K30" s="408" t="s">
        <v>132</v>
      </c>
      <c r="L30" s="466"/>
      <c r="M30" s="245" t="s">
        <v>132</v>
      </c>
      <c r="N30" s="48"/>
      <c r="O30" s="65"/>
      <c r="P30" s="65"/>
      <c r="Q30" s="65"/>
      <c r="R30" s="65"/>
      <c r="S30" s="65"/>
      <c r="T30" s="65"/>
      <c r="U30" s="65"/>
      <c r="V30" s="65"/>
      <c r="W30" s="65"/>
      <c r="X30" s="65"/>
      <c r="Y30" s="65"/>
    </row>
    <row r="31">
      <c r="A31" s="118" t="s">
        <v>2824</v>
      </c>
      <c r="B31" s="118" t="s">
        <v>227</v>
      </c>
      <c r="C31" s="118" t="s">
        <v>46</v>
      </c>
      <c r="D31" s="118" t="s">
        <v>2825</v>
      </c>
      <c r="E31" s="118" t="s">
        <v>2826</v>
      </c>
      <c r="F31" s="118" t="s">
        <v>2827</v>
      </c>
      <c r="G31" s="118" t="s">
        <v>2828</v>
      </c>
      <c r="H31" s="40" t="s">
        <v>130</v>
      </c>
      <c r="I31" s="65"/>
      <c r="J31" s="65"/>
      <c r="K31" s="408" t="s">
        <v>39</v>
      </c>
      <c r="L31" s="411"/>
      <c r="M31" s="245" t="s">
        <v>39</v>
      </c>
      <c r="N31" s="89"/>
      <c r="O31" s="65"/>
      <c r="P31" s="65"/>
      <c r="Q31" s="65"/>
      <c r="R31" s="65"/>
      <c r="S31" s="65"/>
      <c r="T31" s="65"/>
      <c r="U31" s="65"/>
      <c r="V31" s="65"/>
      <c r="W31" s="65"/>
      <c r="X31" s="65"/>
      <c r="Y31" s="65"/>
    </row>
    <row r="32">
      <c r="A32" s="118" t="s">
        <v>2829</v>
      </c>
      <c r="B32" s="118" t="s">
        <v>227</v>
      </c>
      <c r="C32" s="118" t="s">
        <v>46</v>
      </c>
      <c r="D32" s="118" t="s">
        <v>2830</v>
      </c>
      <c r="E32" s="118" t="s">
        <v>2831</v>
      </c>
      <c r="F32" s="118" t="s">
        <v>2832</v>
      </c>
      <c r="G32" s="118" t="s">
        <v>2833</v>
      </c>
      <c r="H32" s="40" t="s">
        <v>52</v>
      </c>
      <c r="I32" s="65"/>
      <c r="J32" s="118"/>
      <c r="K32" s="408" t="s">
        <v>39</v>
      </c>
      <c r="L32" s="411"/>
      <c r="M32" s="245" t="s">
        <v>39</v>
      </c>
      <c r="N32" s="89"/>
      <c r="O32" s="65"/>
      <c r="P32" s="65"/>
      <c r="Q32" s="65"/>
      <c r="R32" s="65"/>
      <c r="S32" s="65"/>
      <c r="T32" s="65"/>
      <c r="U32" s="65"/>
      <c r="V32" s="65"/>
      <c r="W32" s="65"/>
      <c r="X32" s="65"/>
      <c r="Y32" s="65"/>
    </row>
    <row r="33">
      <c r="A33" s="118" t="s">
        <v>2834</v>
      </c>
      <c r="B33" s="118" t="s">
        <v>227</v>
      </c>
      <c r="C33" s="118" t="s">
        <v>46</v>
      </c>
      <c r="D33" s="118" t="s">
        <v>2835</v>
      </c>
      <c r="E33" s="118" t="s">
        <v>2836</v>
      </c>
      <c r="F33" s="118" t="s">
        <v>2837</v>
      </c>
      <c r="G33" s="118" t="s">
        <v>2838</v>
      </c>
      <c r="H33" s="40" t="s">
        <v>130</v>
      </c>
      <c r="I33" s="65"/>
      <c r="J33" s="65"/>
      <c r="K33" s="408" t="s">
        <v>39</v>
      </c>
      <c r="L33" s="90" t="s">
        <v>2839</v>
      </c>
      <c r="M33" s="245" t="s">
        <v>39</v>
      </c>
      <c r="N33" s="89"/>
      <c r="O33" s="65"/>
      <c r="P33" s="65"/>
      <c r="Q33" s="65"/>
      <c r="R33" s="65"/>
      <c r="S33" s="65"/>
      <c r="T33" s="65"/>
      <c r="U33" s="65"/>
      <c r="V33" s="65"/>
      <c r="W33" s="65"/>
      <c r="X33" s="65"/>
      <c r="Y33" s="65"/>
    </row>
    <row r="34">
      <c r="A34" s="56" t="s">
        <v>2840</v>
      </c>
      <c r="B34" s="118" t="s">
        <v>227</v>
      </c>
      <c r="C34" s="118" t="s">
        <v>124</v>
      </c>
      <c r="D34" s="118" t="s">
        <v>2841</v>
      </c>
      <c r="E34" s="118" t="s">
        <v>2842</v>
      </c>
      <c r="F34" s="118" t="s">
        <v>2843</v>
      </c>
      <c r="G34" s="118" t="s">
        <v>2844</v>
      </c>
      <c r="H34" s="40" t="s">
        <v>52</v>
      </c>
      <c r="I34" s="65"/>
      <c r="J34" s="65"/>
      <c r="K34" s="408" t="s">
        <v>39</v>
      </c>
      <c r="L34" s="411"/>
      <c r="M34" s="245" t="s">
        <v>39</v>
      </c>
      <c r="N34" s="89"/>
      <c r="O34" s="65"/>
      <c r="P34" s="65"/>
      <c r="Q34" s="65"/>
      <c r="R34" s="65"/>
      <c r="S34" s="65"/>
      <c r="T34" s="65"/>
      <c r="U34" s="65"/>
      <c r="V34" s="65"/>
      <c r="W34" s="65"/>
      <c r="X34" s="65"/>
      <c r="Y34" s="65"/>
    </row>
    <row r="35">
      <c r="A35" s="56" t="s">
        <v>2845</v>
      </c>
      <c r="B35" s="118" t="s">
        <v>227</v>
      </c>
      <c r="C35" s="118" t="s">
        <v>46</v>
      </c>
      <c r="D35" s="118" t="s">
        <v>2846</v>
      </c>
      <c r="E35" s="118" t="s">
        <v>2847</v>
      </c>
      <c r="F35" s="118" t="s">
        <v>2848</v>
      </c>
      <c r="G35" s="118" t="s">
        <v>2849</v>
      </c>
      <c r="H35" s="40" t="s">
        <v>52</v>
      </c>
      <c r="I35" s="65"/>
      <c r="J35" s="65"/>
      <c r="K35" s="408" t="s">
        <v>39</v>
      </c>
      <c r="L35" s="469"/>
      <c r="M35" s="245" t="s">
        <v>39</v>
      </c>
      <c r="N35" s="89"/>
      <c r="O35" s="65"/>
      <c r="P35" s="65"/>
      <c r="Q35" s="65"/>
      <c r="R35" s="65"/>
      <c r="S35" s="65"/>
      <c r="T35" s="65"/>
      <c r="U35" s="65"/>
      <c r="V35" s="65"/>
      <c r="W35" s="65"/>
      <c r="X35" s="65"/>
      <c r="Y35" s="65"/>
    </row>
    <row r="36">
      <c r="A36" s="56" t="s">
        <v>2859</v>
      </c>
      <c r="B36" s="118" t="s">
        <v>227</v>
      </c>
      <c r="C36" s="118" t="s">
        <v>46</v>
      </c>
      <c r="D36" s="118" t="s">
        <v>2860</v>
      </c>
      <c r="E36" s="118" t="s">
        <v>2861</v>
      </c>
      <c r="F36" s="118" t="s">
        <v>2862</v>
      </c>
      <c r="G36" s="118" t="s">
        <v>2863</v>
      </c>
      <c r="H36" s="40" t="s">
        <v>52</v>
      </c>
      <c r="I36" s="65"/>
      <c r="J36" s="65"/>
      <c r="K36" s="408" t="s">
        <v>39</v>
      </c>
      <c r="L36" s="411"/>
      <c r="M36" s="245" t="s">
        <v>39</v>
      </c>
      <c r="N36" s="89"/>
      <c r="O36" s="65"/>
      <c r="P36" s="65"/>
      <c r="Q36" s="65"/>
      <c r="R36" s="65"/>
      <c r="S36" s="65"/>
      <c r="T36" s="65"/>
      <c r="U36" s="65"/>
      <c r="V36" s="65"/>
      <c r="W36" s="65"/>
      <c r="X36" s="65"/>
      <c r="Y36" s="65"/>
    </row>
    <row r="37">
      <c r="A37" s="56" t="s">
        <v>2917</v>
      </c>
      <c r="B37" s="118" t="s">
        <v>42</v>
      </c>
      <c r="C37" s="118" t="s">
        <v>46</v>
      </c>
      <c r="D37" s="118" t="s">
        <v>2919</v>
      </c>
      <c r="E37" s="118" t="s">
        <v>2921</v>
      </c>
      <c r="F37" s="118" t="s">
        <v>2925</v>
      </c>
      <c r="G37" s="118" t="s">
        <v>2927</v>
      </c>
      <c r="H37" s="40" t="s">
        <v>52</v>
      </c>
      <c r="I37" s="65"/>
      <c r="J37" s="65"/>
      <c r="K37" s="408" t="s">
        <v>39</v>
      </c>
      <c r="L37" s="411"/>
      <c r="M37" s="245" t="s">
        <v>39</v>
      </c>
      <c r="N37" s="89"/>
      <c r="O37" s="65"/>
      <c r="P37" s="65"/>
      <c r="Q37" s="65"/>
      <c r="R37" s="65"/>
      <c r="S37" s="65"/>
      <c r="T37" s="65"/>
      <c r="U37" s="65"/>
      <c r="V37" s="65"/>
      <c r="W37" s="65"/>
      <c r="X37" s="65"/>
      <c r="Y37" s="65"/>
    </row>
    <row r="38" ht="45.75" customHeight="1">
      <c r="A38" s="56" t="s">
        <v>2930</v>
      </c>
      <c r="B38" s="118" t="s">
        <v>227</v>
      </c>
      <c r="C38" s="118" t="s">
        <v>46</v>
      </c>
      <c r="D38" s="118" t="s">
        <v>2931</v>
      </c>
      <c r="E38" s="65"/>
      <c r="F38" s="118" t="s">
        <v>2933</v>
      </c>
      <c r="G38" s="118" t="s">
        <v>2936</v>
      </c>
      <c r="H38" s="40" t="s">
        <v>52</v>
      </c>
      <c r="I38" s="65"/>
      <c r="J38" s="65"/>
      <c r="K38" s="408" t="s">
        <v>39</v>
      </c>
      <c r="L38" s="411"/>
      <c r="M38" s="245" t="s">
        <v>39</v>
      </c>
      <c r="N38" s="89"/>
      <c r="O38" s="65"/>
      <c r="P38" s="65"/>
      <c r="Q38" s="65"/>
      <c r="R38" s="65"/>
      <c r="S38" s="65"/>
      <c r="T38" s="65"/>
      <c r="U38" s="65"/>
      <c r="V38" s="65"/>
      <c r="W38" s="65"/>
      <c r="X38" s="65"/>
      <c r="Y38" s="65"/>
    </row>
    <row r="39" ht="45.75" customHeight="1">
      <c r="A39" s="56" t="s">
        <v>2930</v>
      </c>
      <c r="B39" s="118" t="s">
        <v>42</v>
      </c>
      <c r="C39" s="118" t="s">
        <v>821</v>
      </c>
      <c r="D39" s="118" t="s">
        <v>2939</v>
      </c>
      <c r="E39" s="65"/>
      <c r="F39" s="118" t="s">
        <v>2941</v>
      </c>
      <c r="G39" s="118" t="s">
        <v>2944</v>
      </c>
      <c r="H39" s="65"/>
      <c r="I39" s="65"/>
      <c r="J39" s="65"/>
      <c r="K39" s="40" t="s">
        <v>39</v>
      </c>
      <c r="L39" s="30"/>
      <c r="M39" s="40" t="s">
        <v>39</v>
      </c>
      <c r="N39" s="89"/>
      <c r="O39" s="65"/>
      <c r="P39" s="65"/>
      <c r="Q39" s="65"/>
      <c r="R39" s="65"/>
      <c r="S39" s="65"/>
      <c r="T39" s="65"/>
      <c r="U39" s="65"/>
      <c r="V39" s="65"/>
      <c r="W39" s="65"/>
      <c r="X39" s="65"/>
      <c r="Y39" s="65"/>
    </row>
    <row r="40">
      <c r="A40" s="118"/>
      <c r="B40" s="65"/>
      <c r="C40" s="65"/>
      <c r="D40" s="65"/>
      <c r="E40" s="65"/>
      <c r="F40" s="65"/>
      <c r="G40" s="65"/>
      <c r="H40" s="65"/>
      <c r="I40" s="65"/>
      <c r="J40" s="65"/>
      <c r="K40" s="237"/>
      <c r="L40" s="237"/>
      <c r="M40" s="4"/>
      <c r="N40" s="98"/>
      <c r="O40" s="65"/>
      <c r="P40" s="65"/>
      <c r="Q40" s="65"/>
      <c r="R40" s="65"/>
      <c r="S40" s="65"/>
      <c r="T40" s="65"/>
      <c r="U40" s="65"/>
      <c r="V40" s="65"/>
      <c r="W40" s="65"/>
      <c r="X40" s="65"/>
      <c r="Y40" s="65"/>
    </row>
    <row r="41">
      <c r="A41" s="113" t="s">
        <v>303</v>
      </c>
      <c r="B41" s="65"/>
      <c r="C41" s="65"/>
      <c r="D41" s="118"/>
      <c r="E41" s="65"/>
      <c r="F41" s="65"/>
      <c r="G41" s="65"/>
      <c r="H41" s="65"/>
      <c r="I41" s="65"/>
      <c r="J41" s="65"/>
      <c r="M41" s="30"/>
      <c r="N41" s="89"/>
      <c r="O41" s="65"/>
      <c r="P41" s="65"/>
      <c r="Q41" s="65"/>
      <c r="R41" s="65"/>
      <c r="S41" s="65"/>
      <c r="T41" s="65"/>
      <c r="U41" s="65"/>
      <c r="V41" s="65"/>
      <c r="W41" s="65"/>
      <c r="X41" s="65"/>
      <c r="Y41" s="65"/>
    </row>
    <row r="42">
      <c r="A42" s="154" t="str">
        <f>COUNTA(A3:A39)</f>
        <v>37</v>
      </c>
      <c r="B42" s="65"/>
      <c r="C42" s="65"/>
      <c r="D42" s="118"/>
      <c r="E42" s="65"/>
      <c r="F42" s="65"/>
      <c r="G42" s="65"/>
      <c r="H42" s="65"/>
      <c r="I42" s="65"/>
      <c r="J42" s="65"/>
      <c r="M42" s="30"/>
      <c r="N42" s="89"/>
      <c r="O42" s="65"/>
      <c r="P42" s="65"/>
      <c r="Q42" s="65"/>
      <c r="R42" s="65"/>
      <c r="S42" s="65"/>
      <c r="T42" s="65"/>
      <c r="U42" s="65"/>
      <c r="V42" s="65"/>
      <c r="W42" s="65"/>
      <c r="X42" s="65"/>
      <c r="Y42" s="65"/>
    </row>
    <row r="43">
      <c r="A43" s="118"/>
      <c r="B43" s="65"/>
      <c r="C43" s="65"/>
      <c r="D43" s="65"/>
      <c r="E43" s="65"/>
      <c r="F43" s="65"/>
      <c r="G43" s="65"/>
      <c r="H43" s="65"/>
      <c r="I43" s="65"/>
      <c r="J43" s="65"/>
      <c r="M43" s="30"/>
      <c r="N43" s="89"/>
      <c r="O43" s="65"/>
      <c r="P43" s="65"/>
      <c r="Q43" s="65"/>
      <c r="R43" s="65"/>
      <c r="S43" s="65"/>
      <c r="T43" s="65"/>
      <c r="U43" s="65"/>
      <c r="V43" s="65"/>
      <c r="W43" s="65"/>
      <c r="X43" s="65"/>
      <c r="Y43" s="65"/>
    </row>
    <row r="44">
      <c r="A44" s="37" t="s">
        <v>1022</v>
      </c>
      <c r="B44" s="65"/>
      <c r="C44" s="65"/>
      <c r="D44" s="65"/>
      <c r="E44" s="65"/>
      <c r="F44" s="65"/>
      <c r="G44" s="65"/>
      <c r="H44" s="65"/>
      <c r="I44" s="65"/>
      <c r="J44" s="65"/>
      <c r="M44" s="30"/>
      <c r="N44" s="89"/>
      <c r="O44" s="65"/>
      <c r="P44" s="65"/>
      <c r="Q44" s="65"/>
      <c r="R44" s="65"/>
      <c r="S44" s="65"/>
      <c r="T44" s="65"/>
      <c r="U44" s="65"/>
      <c r="V44" s="65"/>
      <c r="W44" s="65"/>
      <c r="X44" s="65"/>
      <c r="Y44" s="65"/>
    </row>
    <row r="45">
      <c r="A45" s="252" t="s">
        <v>1025</v>
      </c>
      <c r="B45" s="65"/>
      <c r="C45" s="65"/>
      <c r="D45" s="65"/>
      <c r="E45" s="65"/>
      <c r="F45" s="65"/>
      <c r="G45" s="65"/>
      <c r="H45" s="65"/>
      <c r="I45" s="65"/>
      <c r="J45" s="65"/>
      <c r="K45" s="237"/>
      <c r="L45" s="237"/>
      <c r="M45" s="4"/>
      <c r="N45" s="98"/>
      <c r="O45" s="65"/>
      <c r="P45" s="65"/>
      <c r="Q45" s="65"/>
      <c r="R45" s="65"/>
      <c r="S45" s="65"/>
      <c r="T45" s="65"/>
      <c r="U45" s="65"/>
      <c r="V45" s="65"/>
      <c r="W45" s="65"/>
      <c r="X45" s="65"/>
      <c r="Y45" s="65"/>
    </row>
    <row r="46">
      <c r="A46" s="65"/>
      <c r="B46" s="65"/>
      <c r="C46" s="65"/>
      <c r="D46" s="65"/>
      <c r="E46" s="65"/>
      <c r="F46" s="65"/>
      <c r="G46" s="65"/>
      <c r="H46" s="65"/>
      <c r="I46" s="65"/>
      <c r="J46" s="65"/>
      <c r="K46" s="237"/>
      <c r="L46" s="237"/>
      <c r="M46" s="4"/>
      <c r="N46" s="98"/>
      <c r="O46" s="65"/>
      <c r="P46" s="65"/>
      <c r="Q46" s="65"/>
      <c r="R46" s="65"/>
      <c r="S46" s="65"/>
      <c r="T46" s="65"/>
      <c r="U46" s="65"/>
      <c r="V46" s="65"/>
      <c r="W46" s="65"/>
      <c r="X46" s="65"/>
      <c r="Y46" s="65"/>
    </row>
    <row r="47">
      <c r="A47" s="65"/>
      <c r="B47" s="65"/>
      <c r="C47" s="65"/>
      <c r="D47" s="65"/>
      <c r="E47" s="65"/>
      <c r="F47" s="65"/>
      <c r="G47" s="65"/>
      <c r="H47" s="65"/>
      <c r="I47" s="65"/>
      <c r="J47" s="65"/>
      <c r="K47" s="237"/>
      <c r="L47" s="237"/>
      <c r="M47" s="4"/>
      <c r="N47" s="98"/>
      <c r="O47" s="65"/>
      <c r="P47" s="65"/>
      <c r="Q47" s="65"/>
      <c r="R47" s="65"/>
      <c r="S47" s="65"/>
      <c r="T47" s="65"/>
      <c r="U47" s="65"/>
      <c r="V47" s="65"/>
      <c r="W47" s="65"/>
      <c r="X47" s="65"/>
      <c r="Y47" s="65"/>
    </row>
    <row r="48">
      <c r="A48" s="17"/>
      <c r="B48" s="17"/>
      <c r="C48" s="17"/>
      <c r="D48" s="17"/>
      <c r="E48" s="17"/>
      <c r="F48" s="17"/>
      <c r="G48" s="144" t="s">
        <v>81</v>
      </c>
      <c r="K48" s="158" t="str">
        <f>COUNTIF(K1:K43, "passed")</f>
        <v>34</v>
      </c>
      <c r="L48" s="158"/>
      <c r="M48" s="146" t="str">
        <f>COUNTIF(M1:M43, "passed")</f>
        <v>36</v>
      </c>
      <c r="N48" s="207"/>
    </row>
    <row r="49">
      <c r="A49" s="17"/>
      <c r="B49" s="17"/>
      <c r="C49" s="17"/>
      <c r="D49" s="17"/>
      <c r="E49" s="17"/>
      <c r="F49" s="17"/>
      <c r="G49" s="181" t="s">
        <v>125</v>
      </c>
      <c r="K49" s="158" t="str">
        <f>COUNTIF(K1:K43, "failed")</f>
        <v>2</v>
      </c>
      <c r="L49" s="158"/>
      <c r="M49" s="146" t="str">
        <f>COUNTIF(M1:M43, "failed")</f>
        <v>0</v>
      </c>
      <c r="N49" s="207"/>
    </row>
    <row r="50">
      <c r="A50" s="17"/>
      <c r="B50" s="17"/>
      <c r="C50" s="17"/>
      <c r="D50" s="17"/>
      <c r="E50" s="17"/>
      <c r="F50" s="17"/>
      <c r="G50" s="183" t="s">
        <v>753</v>
      </c>
      <c r="K50" s="158" t="str">
        <f>COUNTIF(K1:K43, "blocked")</f>
        <v>0</v>
      </c>
      <c r="L50" s="158"/>
      <c r="M50" s="146" t="str">
        <f>COUNTIF(M1:M43, "blocked")</f>
        <v>0</v>
      </c>
      <c r="N50" s="207"/>
    </row>
    <row r="51">
      <c r="A51" s="17"/>
      <c r="B51" s="17"/>
      <c r="C51" s="17"/>
      <c r="D51" s="17"/>
      <c r="E51" s="17"/>
      <c r="F51" s="17"/>
      <c r="G51" s="185" t="s">
        <v>134</v>
      </c>
      <c r="K51" s="158" t="str">
        <f>COUNTIF(K1:K43, "not tested")</f>
        <v>1</v>
      </c>
      <c r="L51" s="158"/>
      <c r="M51" s="146" t="str">
        <f>COUNTIF(M1:M43, "not tested")</f>
        <v>1</v>
      </c>
      <c r="N51" s="207"/>
    </row>
    <row r="52">
      <c r="A52" s="65"/>
      <c r="B52" s="65"/>
      <c r="C52" s="65"/>
      <c r="D52" s="65"/>
      <c r="E52" s="65"/>
      <c r="F52" s="65"/>
      <c r="G52" s="65"/>
      <c r="H52" s="65"/>
      <c r="I52" s="65"/>
      <c r="J52" s="65"/>
      <c r="K52" s="237"/>
      <c r="L52" s="237"/>
      <c r="M52" s="4"/>
      <c r="N52" s="98"/>
      <c r="O52" s="65"/>
      <c r="P52" s="65"/>
      <c r="Q52" s="65"/>
      <c r="R52" s="65"/>
      <c r="S52" s="65"/>
      <c r="T52" s="65"/>
      <c r="U52" s="65"/>
      <c r="V52" s="65"/>
      <c r="W52" s="65"/>
      <c r="X52" s="65"/>
      <c r="Y52" s="65"/>
    </row>
    <row r="53">
      <c r="A53" s="65"/>
      <c r="B53" s="65"/>
      <c r="C53" s="65"/>
      <c r="D53" s="65"/>
      <c r="E53" s="65"/>
      <c r="F53" s="65"/>
      <c r="G53" s="65"/>
      <c r="H53" s="65"/>
      <c r="I53" s="65"/>
      <c r="J53" s="65"/>
      <c r="K53" s="237"/>
      <c r="L53" s="237"/>
      <c r="M53" s="4"/>
      <c r="N53" s="98"/>
      <c r="O53" s="65"/>
      <c r="P53" s="65"/>
      <c r="Q53" s="65"/>
      <c r="R53" s="65"/>
      <c r="S53" s="65"/>
      <c r="T53" s="65"/>
      <c r="U53" s="65"/>
      <c r="V53" s="65"/>
      <c r="W53" s="65"/>
      <c r="X53" s="65"/>
      <c r="Y53" s="65"/>
    </row>
    <row r="54">
      <c r="A54" s="65"/>
      <c r="B54" s="65"/>
      <c r="C54" s="65"/>
      <c r="D54" s="65"/>
      <c r="E54" s="65"/>
      <c r="F54" s="65"/>
      <c r="G54" s="65"/>
      <c r="H54" s="65"/>
      <c r="I54" s="65"/>
      <c r="J54" s="65"/>
      <c r="K54" s="237"/>
      <c r="L54" s="237"/>
      <c r="M54" s="4"/>
      <c r="N54" s="98"/>
      <c r="O54" s="65"/>
      <c r="P54" s="65"/>
      <c r="Q54" s="65"/>
      <c r="R54" s="65"/>
      <c r="S54" s="65"/>
      <c r="T54" s="65"/>
      <c r="U54" s="65"/>
      <c r="V54" s="65"/>
      <c r="W54" s="65"/>
      <c r="X54" s="65"/>
      <c r="Y54" s="65"/>
    </row>
    <row r="55">
      <c r="A55" s="65"/>
      <c r="B55" s="65"/>
      <c r="C55" s="65"/>
      <c r="D55" s="65"/>
      <c r="E55" s="65"/>
      <c r="F55" s="65"/>
      <c r="G55" s="65"/>
      <c r="H55" s="65"/>
      <c r="I55" s="65"/>
      <c r="J55" s="65"/>
      <c r="K55" s="237"/>
      <c r="L55" s="237"/>
      <c r="M55" s="4"/>
      <c r="N55" s="98"/>
      <c r="O55" s="65"/>
      <c r="P55" s="65"/>
      <c r="Q55" s="65"/>
      <c r="R55" s="65"/>
      <c r="S55" s="65"/>
      <c r="T55" s="65"/>
      <c r="U55" s="65"/>
      <c r="V55" s="65"/>
      <c r="W55" s="65"/>
      <c r="X55" s="65"/>
      <c r="Y55" s="65"/>
    </row>
    <row r="56">
      <c r="A56" s="65"/>
      <c r="B56" s="65"/>
      <c r="C56" s="65"/>
      <c r="D56" s="65"/>
      <c r="E56" s="65"/>
      <c r="F56" s="65"/>
      <c r="G56" s="65"/>
      <c r="H56" s="65"/>
      <c r="I56" s="65"/>
      <c r="J56" s="65"/>
      <c r="K56" s="237"/>
      <c r="L56" s="237"/>
      <c r="M56" s="4"/>
      <c r="N56" s="98"/>
      <c r="O56" s="65"/>
      <c r="P56" s="65"/>
      <c r="Q56" s="65"/>
      <c r="R56" s="65"/>
      <c r="S56" s="65"/>
      <c r="T56" s="65"/>
      <c r="U56" s="65"/>
      <c r="V56" s="65"/>
      <c r="W56" s="65"/>
      <c r="X56" s="65"/>
      <c r="Y56" s="65"/>
    </row>
    <row r="57">
      <c r="A57" s="65"/>
      <c r="B57" s="65"/>
      <c r="C57" s="65"/>
      <c r="D57" s="65"/>
      <c r="E57" s="65"/>
      <c r="F57" s="65"/>
      <c r="G57" s="65"/>
      <c r="H57" s="65"/>
      <c r="I57" s="65"/>
      <c r="J57" s="65"/>
      <c r="K57" s="237"/>
      <c r="L57" s="237"/>
      <c r="M57" s="4"/>
      <c r="N57" s="98"/>
      <c r="O57" s="65"/>
      <c r="P57" s="65"/>
      <c r="Q57" s="65"/>
      <c r="R57" s="65"/>
      <c r="S57" s="65"/>
      <c r="T57" s="65"/>
      <c r="U57" s="65"/>
      <c r="V57" s="65"/>
      <c r="W57" s="65"/>
      <c r="X57" s="65"/>
      <c r="Y57" s="65"/>
    </row>
    <row r="58">
      <c r="A58" s="65"/>
      <c r="B58" s="65"/>
      <c r="C58" s="65"/>
      <c r="D58" s="65"/>
      <c r="E58" s="65"/>
      <c r="F58" s="65"/>
      <c r="G58" s="65"/>
      <c r="H58" s="65"/>
      <c r="I58" s="65"/>
      <c r="J58" s="65"/>
      <c r="K58" s="237"/>
      <c r="L58" s="237"/>
      <c r="M58" s="4"/>
      <c r="N58" s="98"/>
      <c r="O58" s="65"/>
      <c r="P58" s="65"/>
      <c r="Q58" s="65"/>
      <c r="R58" s="65"/>
      <c r="S58" s="65"/>
      <c r="T58" s="65"/>
      <c r="U58" s="65"/>
      <c r="V58" s="65"/>
      <c r="W58" s="65"/>
      <c r="X58" s="65"/>
      <c r="Y58" s="65"/>
    </row>
    <row r="59">
      <c r="A59" s="65"/>
      <c r="B59" s="65"/>
      <c r="C59" s="65"/>
      <c r="D59" s="65"/>
      <c r="E59" s="65"/>
      <c r="F59" s="65"/>
      <c r="G59" s="65"/>
      <c r="H59" s="65"/>
      <c r="I59" s="65"/>
      <c r="J59" s="65"/>
      <c r="K59" s="237"/>
      <c r="L59" s="237"/>
      <c r="M59" s="4"/>
      <c r="N59" s="98"/>
      <c r="O59" s="65"/>
      <c r="P59" s="65"/>
      <c r="Q59" s="65"/>
      <c r="R59" s="65"/>
      <c r="S59" s="65"/>
      <c r="T59" s="65"/>
      <c r="U59" s="65"/>
      <c r="V59" s="65"/>
      <c r="W59" s="65"/>
      <c r="X59" s="65"/>
      <c r="Y59" s="65"/>
    </row>
    <row r="60">
      <c r="A60" s="65"/>
      <c r="B60" s="65"/>
      <c r="C60" s="65"/>
      <c r="D60" s="65"/>
      <c r="E60" s="65"/>
      <c r="F60" s="65"/>
      <c r="G60" s="65"/>
      <c r="H60" s="65"/>
      <c r="I60" s="65"/>
      <c r="J60" s="65"/>
      <c r="M60" s="30"/>
      <c r="N60" s="89"/>
      <c r="O60" s="65"/>
      <c r="P60" s="65"/>
      <c r="Q60" s="65"/>
      <c r="R60" s="65"/>
      <c r="S60" s="65"/>
      <c r="T60" s="65"/>
      <c r="U60" s="65"/>
      <c r="V60" s="65"/>
      <c r="W60" s="65"/>
      <c r="X60" s="65"/>
      <c r="Y60" s="65"/>
    </row>
    <row r="61">
      <c r="A61" s="65"/>
      <c r="B61" s="65"/>
      <c r="C61" s="65"/>
      <c r="D61" s="65"/>
      <c r="E61" s="65"/>
      <c r="F61" s="65"/>
      <c r="G61" s="65"/>
      <c r="H61" s="65"/>
      <c r="I61" s="65"/>
      <c r="J61" s="65"/>
      <c r="M61" s="30"/>
      <c r="N61" s="89"/>
      <c r="O61" s="65"/>
      <c r="P61" s="65"/>
      <c r="Q61" s="65"/>
      <c r="R61" s="65"/>
      <c r="S61" s="65"/>
      <c r="T61" s="65"/>
      <c r="U61" s="65"/>
      <c r="V61" s="65"/>
      <c r="W61" s="65"/>
      <c r="X61" s="65"/>
      <c r="Y61" s="65"/>
    </row>
    <row r="62">
      <c r="A62" s="65"/>
      <c r="B62" s="65"/>
      <c r="C62" s="65"/>
      <c r="D62" s="65"/>
      <c r="E62" s="65"/>
      <c r="F62" s="65"/>
      <c r="G62" s="65"/>
      <c r="H62" s="65"/>
      <c r="I62" s="65"/>
      <c r="J62" s="65"/>
      <c r="M62" s="30"/>
      <c r="N62" s="89"/>
      <c r="O62" s="65"/>
      <c r="P62" s="65"/>
      <c r="Q62" s="65"/>
      <c r="R62" s="65"/>
      <c r="S62" s="65"/>
      <c r="T62" s="65"/>
      <c r="U62" s="65"/>
      <c r="V62" s="65"/>
      <c r="W62" s="65"/>
      <c r="X62" s="65"/>
      <c r="Y62" s="65"/>
    </row>
    <row r="63">
      <c r="A63" s="65"/>
      <c r="B63" s="65"/>
      <c r="C63" s="65"/>
      <c r="D63" s="65"/>
      <c r="E63" s="65"/>
      <c r="F63" s="65"/>
      <c r="G63" s="65"/>
      <c r="H63" s="65"/>
      <c r="I63" s="65"/>
      <c r="J63" s="65"/>
      <c r="M63" s="30"/>
      <c r="N63" s="89"/>
      <c r="O63" s="65"/>
      <c r="P63" s="65"/>
      <c r="Q63" s="65"/>
      <c r="R63" s="65"/>
      <c r="S63" s="65"/>
      <c r="T63" s="65"/>
      <c r="U63" s="65"/>
      <c r="V63" s="65"/>
      <c r="W63" s="65"/>
      <c r="X63" s="65"/>
      <c r="Y63" s="65"/>
    </row>
    <row r="64">
      <c r="A64" s="65"/>
      <c r="B64" s="65"/>
      <c r="C64" s="65"/>
      <c r="D64" s="65"/>
      <c r="E64" s="65"/>
      <c r="F64" s="65"/>
      <c r="G64" s="65"/>
      <c r="H64" s="65"/>
      <c r="I64" s="65"/>
      <c r="J64" s="65"/>
      <c r="M64" s="30"/>
      <c r="N64" s="89"/>
      <c r="O64" s="65"/>
      <c r="P64" s="65"/>
      <c r="Q64" s="65"/>
      <c r="R64" s="65"/>
      <c r="S64" s="65"/>
      <c r="T64" s="65"/>
      <c r="U64" s="65"/>
      <c r="V64" s="65"/>
      <c r="W64" s="65"/>
      <c r="X64" s="65"/>
      <c r="Y64" s="65"/>
    </row>
    <row r="65">
      <c r="A65" s="65"/>
      <c r="B65" s="65"/>
      <c r="C65" s="65"/>
      <c r="D65" s="65"/>
      <c r="E65" s="65"/>
      <c r="F65" s="65"/>
      <c r="G65" s="65"/>
      <c r="H65" s="65"/>
      <c r="I65" s="65"/>
      <c r="J65" s="65"/>
      <c r="M65" s="30"/>
      <c r="N65" s="89"/>
      <c r="O65" s="65"/>
      <c r="P65" s="65"/>
      <c r="Q65" s="65"/>
      <c r="R65" s="65"/>
      <c r="S65" s="65"/>
      <c r="T65" s="65"/>
      <c r="U65" s="65"/>
      <c r="V65" s="65"/>
      <c r="W65" s="65"/>
      <c r="X65" s="65"/>
      <c r="Y65" s="65"/>
    </row>
    <row r="66">
      <c r="A66" s="65"/>
      <c r="B66" s="65"/>
      <c r="C66" s="65"/>
      <c r="D66" s="65"/>
      <c r="E66" s="65"/>
      <c r="F66" s="65"/>
      <c r="G66" s="65"/>
      <c r="H66" s="65"/>
      <c r="I66" s="65"/>
      <c r="J66" s="65"/>
      <c r="M66" s="30"/>
      <c r="N66" s="89"/>
      <c r="O66" s="65"/>
      <c r="P66" s="65"/>
      <c r="Q66" s="65"/>
      <c r="R66" s="65"/>
      <c r="S66" s="65"/>
      <c r="T66" s="65"/>
      <c r="U66" s="65"/>
      <c r="V66" s="65"/>
      <c r="W66" s="65"/>
      <c r="X66" s="65"/>
      <c r="Y66" s="65"/>
    </row>
    <row r="67">
      <c r="A67" s="65"/>
      <c r="B67" s="65"/>
      <c r="C67" s="65"/>
      <c r="D67" s="65"/>
      <c r="E67" s="65"/>
      <c r="F67" s="65"/>
      <c r="G67" s="65"/>
      <c r="H67" s="65"/>
      <c r="I67" s="65"/>
      <c r="J67" s="65"/>
      <c r="M67" s="30"/>
      <c r="N67" s="89"/>
      <c r="O67" s="65"/>
      <c r="P67" s="65"/>
      <c r="Q67" s="65"/>
      <c r="R67" s="65"/>
      <c r="S67" s="65"/>
      <c r="T67" s="65"/>
      <c r="U67" s="65"/>
      <c r="V67" s="65"/>
      <c r="W67" s="65"/>
      <c r="X67" s="65"/>
      <c r="Y67" s="65"/>
    </row>
    <row r="68">
      <c r="A68" s="65"/>
      <c r="B68" s="65"/>
      <c r="C68" s="65"/>
      <c r="D68" s="65"/>
      <c r="E68" s="65"/>
      <c r="F68" s="65"/>
      <c r="G68" s="65"/>
      <c r="H68" s="65"/>
      <c r="I68" s="65"/>
      <c r="J68" s="65"/>
      <c r="M68" s="30"/>
      <c r="N68" s="89"/>
      <c r="O68" s="65"/>
      <c r="P68" s="65"/>
      <c r="Q68" s="65"/>
      <c r="R68" s="65"/>
      <c r="S68" s="65"/>
      <c r="T68" s="65"/>
      <c r="U68" s="65"/>
      <c r="V68" s="65"/>
      <c r="W68" s="65"/>
      <c r="X68" s="65"/>
      <c r="Y68" s="65"/>
    </row>
    <row r="69">
      <c r="A69" s="65"/>
      <c r="B69" s="65"/>
      <c r="C69" s="65"/>
      <c r="D69" s="65"/>
      <c r="E69" s="65"/>
      <c r="F69" s="65"/>
      <c r="G69" s="65"/>
      <c r="H69" s="65"/>
      <c r="I69" s="65"/>
      <c r="J69" s="65"/>
      <c r="M69" s="30"/>
      <c r="N69" s="89"/>
      <c r="O69" s="65"/>
      <c r="P69" s="65"/>
      <c r="Q69" s="65"/>
      <c r="R69" s="65"/>
      <c r="S69" s="65"/>
      <c r="T69" s="65"/>
      <c r="U69" s="65"/>
      <c r="V69" s="65"/>
      <c r="W69" s="65"/>
      <c r="X69" s="65"/>
      <c r="Y69" s="65"/>
    </row>
    <row r="70">
      <c r="A70" s="65"/>
      <c r="B70" s="65"/>
      <c r="C70" s="65"/>
      <c r="D70" s="65"/>
      <c r="E70" s="65"/>
      <c r="F70" s="65"/>
      <c r="G70" s="65"/>
      <c r="H70" s="65"/>
      <c r="I70" s="65"/>
      <c r="J70" s="65"/>
      <c r="M70" s="30"/>
      <c r="N70" s="89"/>
      <c r="O70" s="65"/>
      <c r="P70" s="65"/>
      <c r="Q70" s="65"/>
      <c r="R70" s="65"/>
      <c r="S70" s="65"/>
      <c r="T70" s="65"/>
      <c r="U70" s="65"/>
      <c r="V70" s="65"/>
      <c r="W70" s="65"/>
      <c r="X70" s="65"/>
      <c r="Y70" s="65"/>
    </row>
    <row r="71">
      <c r="A71" s="65"/>
      <c r="B71" s="65"/>
      <c r="C71" s="65"/>
      <c r="D71" s="65"/>
      <c r="E71" s="65"/>
      <c r="F71" s="65"/>
      <c r="G71" s="65"/>
      <c r="H71" s="65"/>
      <c r="I71" s="65"/>
      <c r="J71" s="65"/>
      <c r="M71" s="30"/>
      <c r="N71" s="89"/>
      <c r="O71" s="65"/>
      <c r="P71" s="65"/>
      <c r="Q71" s="65"/>
      <c r="R71" s="65"/>
      <c r="S71" s="65"/>
      <c r="T71" s="65"/>
      <c r="U71" s="65"/>
      <c r="V71" s="65"/>
      <c r="W71" s="65"/>
      <c r="X71" s="65"/>
      <c r="Y71" s="65"/>
    </row>
    <row r="72">
      <c r="A72" s="65"/>
      <c r="B72" s="65"/>
      <c r="C72" s="65"/>
      <c r="D72" s="65"/>
      <c r="E72" s="65"/>
      <c r="F72" s="65"/>
      <c r="G72" s="65"/>
      <c r="H72" s="65"/>
      <c r="I72" s="65"/>
      <c r="J72" s="65"/>
      <c r="M72" s="30"/>
      <c r="N72" s="89"/>
      <c r="O72" s="65"/>
      <c r="P72" s="65"/>
      <c r="Q72" s="65"/>
      <c r="R72" s="65"/>
      <c r="S72" s="65"/>
      <c r="T72" s="65"/>
      <c r="U72" s="65"/>
      <c r="V72" s="65"/>
      <c r="W72" s="65"/>
      <c r="X72" s="65"/>
      <c r="Y72" s="65"/>
    </row>
    <row r="73">
      <c r="A73" s="65"/>
      <c r="B73" s="65"/>
      <c r="C73" s="65"/>
      <c r="D73" s="65"/>
      <c r="E73" s="65"/>
      <c r="F73" s="65"/>
      <c r="G73" s="65"/>
      <c r="H73" s="65"/>
      <c r="I73" s="65"/>
      <c r="J73" s="65"/>
      <c r="M73" s="30"/>
      <c r="N73" s="89"/>
      <c r="O73" s="65"/>
      <c r="P73" s="65"/>
      <c r="Q73" s="65"/>
      <c r="R73" s="65"/>
      <c r="S73" s="65"/>
      <c r="T73" s="65"/>
      <c r="U73" s="65"/>
      <c r="V73" s="65"/>
      <c r="W73" s="65"/>
      <c r="X73" s="65"/>
      <c r="Y73" s="65"/>
    </row>
    <row r="74">
      <c r="A74" s="65"/>
      <c r="B74" s="65"/>
      <c r="C74" s="65"/>
      <c r="D74" s="65"/>
      <c r="E74" s="65"/>
      <c r="F74" s="65"/>
      <c r="G74" s="65"/>
      <c r="H74" s="65"/>
      <c r="I74" s="65"/>
      <c r="J74" s="65"/>
      <c r="M74" s="30"/>
      <c r="N74" s="89"/>
      <c r="O74" s="65"/>
      <c r="P74" s="65"/>
      <c r="Q74" s="65"/>
      <c r="R74" s="65"/>
      <c r="S74" s="65"/>
      <c r="T74" s="65"/>
      <c r="U74" s="65"/>
      <c r="V74" s="65"/>
      <c r="W74" s="65"/>
      <c r="X74" s="65"/>
      <c r="Y74" s="65"/>
    </row>
    <row r="75">
      <c r="A75" s="65"/>
      <c r="B75" s="65"/>
      <c r="C75" s="65"/>
      <c r="D75" s="65"/>
      <c r="E75" s="65"/>
      <c r="F75" s="65"/>
      <c r="G75" s="65"/>
      <c r="H75" s="65"/>
      <c r="I75" s="65"/>
      <c r="J75" s="65"/>
      <c r="M75" s="30"/>
      <c r="N75" s="89"/>
      <c r="O75" s="65"/>
      <c r="P75" s="65"/>
      <c r="Q75" s="65"/>
      <c r="R75" s="65"/>
      <c r="S75" s="65"/>
      <c r="T75" s="65"/>
      <c r="U75" s="65"/>
      <c r="V75" s="65"/>
      <c r="W75" s="65"/>
      <c r="X75" s="65"/>
      <c r="Y75" s="65"/>
    </row>
    <row r="76">
      <c r="A76" s="65"/>
      <c r="B76" s="65"/>
      <c r="C76" s="65"/>
      <c r="D76" s="65"/>
      <c r="E76" s="65"/>
      <c r="F76" s="65"/>
      <c r="G76" s="65"/>
      <c r="H76" s="65"/>
      <c r="I76" s="65"/>
      <c r="J76" s="65"/>
      <c r="M76" s="30"/>
      <c r="N76" s="89"/>
      <c r="O76" s="65"/>
      <c r="P76" s="65"/>
      <c r="Q76" s="65"/>
      <c r="R76" s="65"/>
      <c r="S76" s="65"/>
      <c r="T76" s="65"/>
      <c r="U76" s="65"/>
      <c r="V76" s="65"/>
      <c r="W76" s="65"/>
      <c r="X76" s="65"/>
      <c r="Y76" s="65"/>
    </row>
    <row r="77">
      <c r="A77" s="65"/>
      <c r="B77" s="65"/>
      <c r="C77" s="65"/>
      <c r="D77" s="65"/>
      <c r="E77" s="65"/>
      <c r="F77" s="65"/>
      <c r="G77" s="65"/>
      <c r="H77" s="65"/>
      <c r="I77" s="65"/>
      <c r="J77" s="65"/>
      <c r="M77" s="30"/>
      <c r="N77" s="89"/>
      <c r="O77" s="65"/>
      <c r="P77" s="65"/>
      <c r="Q77" s="65"/>
      <c r="R77" s="65"/>
      <c r="S77" s="65"/>
      <c r="T77" s="65"/>
      <c r="U77" s="65"/>
      <c r="V77" s="65"/>
      <c r="W77" s="65"/>
      <c r="X77" s="65"/>
      <c r="Y77" s="65"/>
    </row>
    <row r="78">
      <c r="A78" s="65"/>
      <c r="B78" s="65"/>
      <c r="C78" s="65"/>
      <c r="D78" s="65"/>
      <c r="E78" s="65"/>
      <c r="F78" s="65"/>
      <c r="G78" s="65"/>
      <c r="H78" s="65"/>
      <c r="I78" s="65"/>
      <c r="J78" s="65"/>
      <c r="M78" s="30"/>
      <c r="N78" s="89"/>
      <c r="O78" s="65"/>
      <c r="P78" s="65"/>
      <c r="Q78" s="65"/>
      <c r="R78" s="65"/>
      <c r="S78" s="65"/>
      <c r="T78" s="65"/>
      <c r="U78" s="65"/>
      <c r="V78" s="65"/>
      <c r="W78" s="65"/>
      <c r="X78" s="65"/>
      <c r="Y78" s="65"/>
    </row>
    <row r="79">
      <c r="A79" s="65"/>
      <c r="B79" s="65"/>
      <c r="C79" s="65"/>
      <c r="D79" s="65"/>
      <c r="E79" s="65"/>
      <c r="F79" s="65"/>
      <c r="G79" s="65"/>
      <c r="H79" s="65"/>
      <c r="I79" s="65"/>
      <c r="J79" s="65"/>
      <c r="M79" s="30"/>
      <c r="N79" s="89"/>
      <c r="O79" s="65"/>
      <c r="P79" s="65"/>
      <c r="Q79" s="65"/>
      <c r="R79" s="65"/>
      <c r="S79" s="65"/>
      <c r="T79" s="65"/>
      <c r="U79" s="65"/>
      <c r="V79" s="65"/>
      <c r="W79" s="65"/>
      <c r="X79" s="65"/>
      <c r="Y79" s="65"/>
    </row>
    <row r="80">
      <c r="A80" s="65"/>
      <c r="B80" s="65"/>
      <c r="C80" s="65"/>
      <c r="D80" s="65"/>
      <c r="E80" s="65"/>
      <c r="F80" s="65"/>
      <c r="G80" s="65"/>
      <c r="H80" s="65"/>
      <c r="I80" s="65"/>
      <c r="J80" s="65"/>
      <c r="M80" s="30"/>
      <c r="N80" s="89"/>
      <c r="O80" s="65"/>
      <c r="P80" s="65"/>
      <c r="Q80" s="65"/>
      <c r="R80" s="65"/>
      <c r="S80" s="65"/>
      <c r="T80" s="65"/>
      <c r="U80" s="65"/>
      <c r="V80" s="65"/>
      <c r="W80" s="65"/>
      <c r="X80" s="65"/>
      <c r="Y80" s="65"/>
    </row>
    <row r="81">
      <c r="A81" s="65"/>
      <c r="B81" s="65"/>
      <c r="C81" s="65"/>
      <c r="D81" s="65"/>
      <c r="E81" s="65"/>
      <c r="F81" s="65"/>
      <c r="G81" s="65"/>
      <c r="H81" s="65"/>
      <c r="I81" s="65"/>
      <c r="J81" s="65"/>
      <c r="M81" s="30"/>
      <c r="N81" s="89"/>
      <c r="O81" s="65"/>
      <c r="P81" s="65"/>
      <c r="Q81" s="65"/>
      <c r="R81" s="65"/>
      <c r="S81" s="65"/>
      <c r="T81" s="65"/>
      <c r="U81" s="65"/>
      <c r="V81" s="65"/>
      <c r="W81" s="65"/>
      <c r="X81" s="65"/>
      <c r="Y81" s="65"/>
    </row>
    <row r="82">
      <c r="A82" s="65"/>
      <c r="B82" s="65"/>
      <c r="C82" s="65"/>
      <c r="D82" s="65"/>
      <c r="E82" s="65"/>
      <c r="F82" s="65"/>
      <c r="G82" s="65"/>
      <c r="H82" s="65"/>
      <c r="I82" s="65"/>
      <c r="J82" s="65"/>
      <c r="M82" s="30"/>
      <c r="N82" s="89"/>
      <c r="O82" s="65"/>
      <c r="P82" s="65"/>
      <c r="Q82" s="65"/>
      <c r="R82" s="65"/>
      <c r="S82" s="65"/>
      <c r="T82" s="65"/>
      <c r="U82" s="65"/>
      <c r="V82" s="65"/>
      <c r="W82" s="65"/>
      <c r="X82" s="65"/>
      <c r="Y82" s="65"/>
    </row>
    <row r="83">
      <c r="A83" s="65"/>
      <c r="B83" s="65"/>
      <c r="C83" s="65"/>
      <c r="D83" s="65"/>
      <c r="E83" s="65"/>
      <c r="F83" s="65"/>
      <c r="G83" s="65"/>
      <c r="H83" s="65"/>
      <c r="I83" s="65"/>
      <c r="J83" s="65"/>
      <c r="M83" s="30"/>
      <c r="N83" s="89"/>
      <c r="O83" s="65"/>
      <c r="P83" s="65"/>
      <c r="Q83" s="65"/>
      <c r="R83" s="65"/>
      <c r="S83" s="65"/>
      <c r="T83" s="65"/>
      <c r="U83" s="65"/>
      <c r="V83" s="65"/>
      <c r="W83" s="65"/>
      <c r="X83" s="65"/>
      <c r="Y83" s="65"/>
    </row>
    <row r="84">
      <c r="A84" s="65"/>
      <c r="B84" s="65"/>
      <c r="C84" s="65"/>
      <c r="D84" s="65"/>
      <c r="E84" s="65"/>
      <c r="F84" s="65"/>
      <c r="G84" s="65"/>
      <c r="H84" s="65"/>
      <c r="I84" s="65"/>
      <c r="J84" s="65"/>
      <c r="M84" s="30"/>
      <c r="N84" s="89"/>
      <c r="O84" s="65"/>
      <c r="P84" s="65"/>
      <c r="Q84" s="65"/>
      <c r="R84" s="65"/>
      <c r="S84" s="65"/>
      <c r="T84" s="65"/>
      <c r="U84" s="65"/>
      <c r="V84" s="65"/>
      <c r="W84" s="65"/>
      <c r="X84" s="65"/>
      <c r="Y84" s="65"/>
    </row>
    <row r="85">
      <c r="A85" s="65"/>
      <c r="B85" s="65"/>
      <c r="C85" s="65"/>
      <c r="D85" s="65"/>
      <c r="E85" s="65"/>
      <c r="F85" s="65"/>
      <c r="G85" s="65"/>
      <c r="H85" s="65"/>
      <c r="I85" s="65"/>
      <c r="J85" s="65"/>
      <c r="M85" s="30"/>
      <c r="N85" s="89"/>
      <c r="O85" s="65"/>
      <c r="P85" s="65"/>
      <c r="Q85" s="65"/>
      <c r="R85" s="65"/>
      <c r="S85" s="65"/>
      <c r="T85" s="65"/>
      <c r="U85" s="65"/>
      <c r="V85" s="65"/>
      <c r="W85" s="65"/>
      <c r="X85" s="65"/>
      <c r="Y85" s="65"/>
    </row>
    <row r="86">
      <c r="A86" s="65"/>
      <c r="B86" s="65"/>
      <c r="C86" s="65"/>
      <c r="D86" s="65"/>
      <c r="E86" s="65"/>
      <c r="F86" s="65"/>
      <c r="G86" s="65"/>
      <c r="H86" s="65"/>
      <c r="I86" s="65"/>
      <c r="J86" s="65"/>
      <c r="M86" s="30"/>
      <c r="N86" s="89"/>
      <c r="O86" s="65"/>
      <c r="P86" s="65"/>
      <c r="Q86" s="65"/>
      <c r="R86" s="65"/>
      <c r="S86" s="65"/>
      <c r="T86" s="65"/>
      <c r="U86" s="65"/>
      <c r="V86" s="65"/>
      <c r="W86" s="65"/>
      <c r="X86" s="65"/>
      <c r="Y86" s="65"/>
    </row>
    <row r="87">
      <c r="A87" s="65"/>
      <c r="B87" s="65"/>
      <c r="C87" s="65"/>
      <c r="D87" s="65"/>
      <c r="E87" s="65"/>
      <c r="F87" s="65"/>
      <c r="G87" s="65"/>
      <c r="H87" s="65"/>
      <c r="I87" s="65"/>
      <c r="J87" s="65"/>
      <c r="M87" s="30"/>
      <c r="N87" s="89"/>
      <c r="O87" s="65"/>
      <c r="P87" s="65"/>
      <c r="Q87" s="65"/>
      <c r="R87" s="65"/>
      <c r="S87" s="65"/>
      <c r="T87" s="65"/>
      <c r="U87" s="65"/>
      <c r="V87" s="65"/>
      <c r="W87" s="65"/>
      <c r="X87" s="65"/>
      <c r="Y87" s="65"/>
    </row>
    <row r="88">
      <c r="A88" s="65"/>
      <c r="B88" s="65"/>
      <c r="C88" s="65"/>
      <c r="D88" s="65"/>
      <c r="E88" s="65"/>
      <c r="F88" s="65"/>
      <c r="G88" s="65"/>
      <c r="H88" s="65"/>
      <c r="I88" s="65"/>
      <c r="J88" s="65"/>
      <c r="M88" s="30"/>
      <c r="N88" s="89"/>
      <c r="O88" s="65"/>
      <c r="P88" s="65"/>
      <c r="Q88" s="65"/>
      <c r="R88" s="65"/>
      <c r="S88" s="65"/>
      <c r="T88" s="65"/>
      <c r="U88" s="65"/>
      <c r="V88" s="65"/>
      <c r="W88" s="65"/>
      <c r="X88" s="65"/>
      <c r="Y88" s="65"/>
    </row>
    <row r="89">
      <c r="A89" s="65"/>
      <c r="B89" s="65"/>
      <c r="C89" s="65"/>
      <c r="D89" s="65"/>
      <c r="E89" s="65"/>
      <c r="F89" s="65"/>
      <c r="G89" s="65"/>
      <c r="H89" s="65"/>
      <c r="I89" s="65"/>
      <c r="J89" s="65"/>
      <c r="M89" s="30"/>
      <c r="N89" s="89"/>
      <c r="O89" s="65"/>
      <c r="P89" s="65"/>
      <c r="Q89" s="65"/>
      <c r="R89" s="65"/>
      <c r="S89" s="65"/>
      <c r="T89" s="65"/>
      <c r="U89" s="65"/>
      <c r="V89" s="65"/>
      <c r="W89" s="65"/>
      <c r="X89" s="65"/>
      <c r="Y89" s="65"/>
    </row>
    <row r="90">
      <c r="A90" s="65"/>
      <c r="B90" s="65"/>
      <c r="C90" s="65"/>
      <c r="D90" s="65"/>
      <c r="E90" s="65"/>
      <c r="F90" s="65"/>
      <c r="G90" s="65"/>
      <c r="H90" s="65"/>
      <c r="I90" s="65"/>
      <c r="J90" s="65"/>
      <c r="M90" s="30"/>
      <c r="N90" s="89"/>
      <c r="O90" s="65"/>
      <c r="P90" s="65"/>
      <c r="Q90" s="65"/>
      <c r="R90" s="65"/>
      <c r="S90" s="65"/>
      <c r="T90" s="65"/>
      <c r="U90" s="65"/>
      <c r="V90" s="65"/>
      <c r="W90" s="65"/>
      <c r="X90" s="65"/>
      <c r="Y90" s="65"/>
    </row>
    <row r="91">
      <c r="A91" s="65"/>
      <c r="B91" s="65"/>
      <c r="C91" s="65"/>
      <c r="D91" s="65"/>
      <c r="E91" s="65"/>
      <c r="F91" s="65"/>
      <c r="G91" s="65"/>
      <c r="H91" s="65"/>
      <c r="I91" s="65"/>
      <c r="J91" s="65"/>
      <c r="M91" s="30"/>
      <c r="N91" s="89"/>
      <c r="O91" s="65"/>
      <c r="P91" s="65"/>
      <c r="Q91" s="65"/>
      <c r="R91" s="65"/>
      <c r="S91" s="65"/>
      <c r="T91" s="65"/>
      <c r="U91" s="65"/>
      <c r="V91" s="65"/>
      <c r="W91" s="65"/>
      <c r="X91" s="65"/>
      <c r="Y91" s="65"/>
    </row>
    <row r="92">
      <c r="A92" s="65"/>
      <c r="B92" s="65"/>
      <c r="C92" s="65"/>
      <c r="D92" s="65"/>
      <c r="E92" s="65"/>
      <c r="F92" s="65"/>
      <c r="G92" s="65"/>
      <c r="H92" s="65"/>
      <c r="I92" s="65"/>
      <c r="J92" s="65"/>
      <c r="M92" s="30"/>
      <c r="N92" s="89"/>
      <c r="O92" s="65"/>
      <c r="P92" s="65"/>
      <c r="Q92" s="65"/>
      <c r="R92" s="65"/>
      <c r="S92" s="65"/>
      <c r="T92" s="65"/>
      <c r="U92" s="65"/>
      <c r="V92" s="65"/>
      <c r="W92" s="65"/>
      <c r="X92" s="65"/>
      <c r="Y92" s="65"/>
    </row>
    <row r="93">
      <c r="A93" s="65"/>
      <c r="B93" s="65"/>
      <c r="C93" s="65"/>
      <c r="D93" s="65"/>
      <c r="E93" s="65"/>
      <c r="F93" s="65"/>
      <c r="G93" s="65"/>
      <c r="H93" s="65"/>
      <c r="I93" s="65"/>
      <c r="J93" s="65"/>
      <c r="M93" s="30"/>
      <c r="N93" s="89"/>
      <c r="O93" s="65"/>
      <c r="P93" s="65"/>
      <c r="Q93" s="65"/>
      <c r="R93" s="65"/>
      <c r="S93" s="65"/>
      <c r="T93" s="65"/>
      <c r="U93" s="65"/>
      <c r="V93" s="65"/>
      <c r="W93" s="65"/>
      <c r="X93" s="65"/>
      <c r="Y93" s="65"/>
    </row>
    <row r="94">
      <c r="A94" s="65"/>
      <c r="B94" s="65"/>
      <c r="C94" s="65"/>
      <c r="D94" s="65"/>
      <c r="E94" s="65"/>
      <c r="F94" s="65"/>
      <c r="G94" s="65"/>
      <c r="H94" s="65"/>
      <c r="I94" s="65"/>
      <c r="J94" s="65"/>
      <c r="M94" s="30"/>
      <c r="N94" s="89"/>
      <c r="O94" s="65"/>
      <c r="P94" s="65"/>
      <c r="Q94" s="65"/>
      <c r="R94" s="65"/>
      <c r="S94" s="65"/>
      <c r="T94" s="65"/>
      <c r="U94" s="65"/>
      <c r="V94" s="65"/>
      <c r="W94" s="65"/>
      <c r="X94" s="65"/>
      <c r="Y94" s="65"/>
    </row>
    <row r="95">
      <c r="A95" s="65"/>
      <c r="B95" s="65"/>
      <c r="C95" s="65"/>
      <c r="D95" s="65"/>
      <c r="E95" s="65"/>
      <c r="F95" s="65"/>
      <c r="G95" s="65"/>
      <c r="H95" s="65"/>
      <c r="I95" s="65"/>
      <c r="J95" s="65"/>
      <c r="M95" s="30"/>
      <c r="N95" s="89"/>
      <c r="O95" s="65"/>
      <c r="P95" s="65"/>
      <c r="Q95" s="65"/>
      <c r="R95" s="65"/>
      <c r="S95" s="65"/>
      <c r="T95" s="65"/>
      <c r="U95" s="65"/>
      <c r="V95" s="65"/>
      <c r="W95" s="65"/>
      <c r="X95" s="65"/>
      <c r="Y95" s="65"/>
    </row>
    <row r="96">
      <c r="A96" s="65"/>
      <c r="B96" s="65"/>
      <c r="C96" s="65"/>
      <c r="D96" s="65"/>
      <c r="E96" s="65"/>
      <c r="F96" s="65"/>
      <c r="G96" s="65"/>
      <c r="H96" s="65"/>
      <c r="I96" s="65"/>
      <c r="J96" s="65"/>
      <c r="M96" s="30"/>
      <c r="N96" s="89"/>
      <c r="O96" s="65"/>
      <c r="P96" s="65"/>
      <c r="Q96" s="65"/>
      <c r="R96" s="65"/>
      <c r="S96" s="65"/>
      <c r="T96" s="65"/>
      <c r="U96" s="65"/>
      <c r="V96" s="65"/>
      <c r="W96" s="65"/>
      <c r="X96" s="65"/>
      <c r="Y96" s="65"/>
    </row>
    <row r="97">
      <c r="A97" s="65"/>
      <c r="B97" s="65"/>
      <c r="C97" s="65"/>
      <c r="D97" s="65"/>
      <c r="E97" s="65"/>
      <c r="F97" s="65"/>
      <c r="G97" s="65"/>
      <c r="H97" s="65"/>
      <c r="I97" s="65"/>
      <c r="J97" s="65"/>
      <c r="M97" s="30"/>
      <c r="N97" s="89"/>
      <c r="O97" s="65"/>
      <c r="P97" s="65"/>
      <c r="Q97" s="65"/>
      <c r="R97" s="65"/>
      <c r="S97" s="65"/>
      <c r="T97" s="65"/>
      <c r="U97" s="65"/>
      <c r="V97" s="65"/>
      <c r="W97" s="65"/>
      <c r="X97" s="65"/>
      <c r="Y97" s="65"/>
    </row>
    <row r="98">
      <c r="A98" s="65"/>
      <c r="B98" s="65"/>
      <c r="C98" s="65"/>
      <c r="D98" s="65"/>
      <c r="E98" s="65"/>
      <c r="F98" s="65"/>
      <c r="G98" s="65"/>
      <c r="H98" s="65"/>
      <c r="I98" s="65"/>
      <c r="J98" s="65"/>
      <c r="M98" s="30"/>
      <c r="N98" s="89"/>
      <c r="O98" s="65"/>
      <c r="P98" s="65"/>
      <c r="Q98" s="65"/>
      <c r="R98" s="65"/>
      <c r="S98" s="65"/>
      <c r="T98" s="65"/>
      <c r="U98" s="65"/>
      <c r="V98" s="65"/>
      <c r="W98" s="65"/>
      <c r="X98" s="65"/>
      <c r="Y98" s="65"/>
    </row>
    <row r="99">
      <c r="A99" s="65"/>
      <c r="B99" s="65"/>
      <c r="C99" s="65"/>
      <c r="D99" s="65"/>
      <c r="E99" s="65"/>
      <c r="F99" s="65"/>
      <c r="G99" s="65"/>
      <c r="H99" s="65"/>
      <c r="I99" s="65"/>
      <c r="J99" s="65"/>
      <c r="M99" s="30"/>
      <c r="N99" s="89"/>
      <c r="O99" s="65"/>
      <c r="P99" s="65"/>
      <c r="Q99" s="65"/>
      <c r="R99" s="65"/>
      <c r="S99" s="65"/>
      <c r="T99" s="65"/>
      <c r="U99" s="65"/>
      <c r="V99" s="65"/>
      <c r="W99" s="65"/>
      <c r="X99" s="65"/>
      <c r="Y99" s="65"/>
    </row>
    <row r="100">
      <c r="A100" s="65"/>
      <c r="B100" s="65"/>
      <c r="C100" s="65"/>
      <c r="D100" s="65"/>
      <c r="E100" s="65"/>
      <c r="F100" s="65"/>
      <c r="G100" s="65"/>
      <c r="H100" s="65"/>
      <c r="I100" s="65"/>
      <c r="J100" s="65"/>
      <c r="M100" s="30"/>
      <c r="N100" s="89"/>
      <c r="O100" s="65"/>
      <c r="P100" s="65"/>
      <c r="Q100" s="65"/>
      <c r="R100" s="65"/>
      <c r="S100" s="65"/>
      <c r="T100" s="65"/>
      <c r="U100" s="65"/>
      <c r="V100" s="65"/>
      <c r="W100" s="65"/>
      <c r="X100" s="65"/>
      <c r="Y100" s="65"/>
    </row>
    <row r="101">
      <c r="A101" s="65"/>
      <c r="B101" s="65"/>
      <c r="C101" s="65"/>
      <c r="D101" s="65"/>
      <c r="E101" s="65"/>
      <c r="F101" s="65"/>
      <c r="G101" s="65"/>
      <c r="H101" s="65"/>
      <c r="I101" s="65"/>
      <c r="J101" s="65"/>
      <c r="M101" s="30"/>
      <c r="N101" s="89"/>
      <c r="O101" s="65"/>
      <c r="P101" s="65"/>
      <c r="Q101" s="65"/>
      <c r="R101" s="65"/>
      <c r="S101" s="65"/>
      <c r="T101" s="65"/>
      <c r="U101" s="65"/>
      <c r="V101" s="65"/>
      <c r="W101" s="65"/>
      <c r="X101" s="65"/>
      <c r="Y101" s="65"/>
    </row>
    <row r="102">
      <c r="A102" s="65"/>
      <c r="B102" s="65"/>
      <c r="C102" s="65"/>
      <c r="D102" s="65"/>
      <c r="E102" s="65"/>
      <c r="F102" s="65"/>
      <c r="G102" s="65"/>
      <c r="H102" s="65"/>
      <c r="I102" s="65"/>
      <c r="J102" s="65"/>
      <c r="M102" s="30"/>
      <c r="N102" s="89"/>
      <c r="O102" s="65"/>
      <c r="P102" s="65"/>
      <c r="Q102" s="65"/>
      <c r="R102" s="65"/>
      <c r="S102" s="65"/>
      <c r="T102" s="65"/>
      <c r="U102" s="65"/>
      <c r="V102" s="65"/>
      <c r="W102" s="65"/>
      <c r="X102" s="65"/>
      <c r="Y102" s="65"/>
    </row>
    <row r="103">
      <c r="A103" s="65"/>
      <c r="B103" s="65"/>
      <c r="C103" s="65"/>
      <c r="D103" s="65"/>
      <c r="E103" s="65"/>
      <c r="F103" s="65"/>
      <c r="G103" s="65"/>
      <c r="H103" s="65"/>
      <c r="I103" s="65"/>
      <c r="J103" s="65"/>
      <c r="M103" s="30"/>
      <c r="N103" s="89"/>
      <c r="O103" s="65"/>
      <c r="P103" s="65"/>
      <c r="Q103" s="65"/>
      <c r="R103" s="65"/>
      <c r="S103" s="65"/>
      <c r="T103" s="65"/>
      <c r="U103" s="65"/>
      <c r="V103" s="65"/>
      <c r="W103" s="65"/>
      <c r="X103" s="65"/>
      <c r="Y103" s="65"/>
    </row>
    <row r="104">
      <c r="A104" s="65"/>
      <c r="B104" s="65"/>
      <c r="C104" s="65"/>
      <c r="D104" s="65"/>
      <c r="E104" s="65"/>
      <c r="F104" s="65"/>
      <c r="G104" s="65"/>
      <c r="H104" s="65"/>
      <c r="I104" s="65"/>
      <c r="J104" s="65"/>
      <c r="M104" s="30"/>
      <c r="N104" s="89"/>
      <c r="O104" s="65"/>
      <c r="P104" s="65"/>
      <c r="Q104" s="65"/>
      <c r="R104" s="65"/>
      <c r="S104" s="65"/>
      <c r="T104" s="65"/>
      <c r="U104" s="65"/>
      <c r="V104" s="65"/>
      <c r="W104" s="65"/>
      <c r="X104" s="65"/>
      <c r="Y104" s="65"/>
    </row>
    <row r="105">
      <c r="A105" s="65"/>
      <c r="B105" s="65"/>
      <c r="C105" s="65"/>
      <c r="D105" s="65"/>
      <c r="E105" s="65"/>
      <c r="F105" s="65"/>
      <c r="G105" s="65"/>
      <c r="H105" s="65"/>
      <c r="I105" s="65"/>
      <c r="J105" s="65"/>
      <c r="M105" s="30"/>
      <c r="N105" s="89"/>
      <c r="O105" s="65"/>
      <c r="P105" s="65"/>
      <c r="Q105" s="65"/>
      <c r="R105" s="65"/>
      <c r="S105" s="65"/>
      <c r="T105" s="65"/>
      <c r="U105" s="65"/>
      <c r="V105" s="65"/>
      <c r="W105" s="65"/>
      <c r="X105" s="65"/>
      <c r="Y105" s="65"/>
    </row>
    <row r="106">
      <c r="A106" s="65"/>
      <c r="B106" s="65"/>
      <c r="C106" s="65"/>
      <c r="D106" s="65"/>
      <c r="E106" s="65"/>
      <c r="F106" s="65"/>
      <c r="G106" s="65"/>
      <c r="H106" s="65"/>
      <c r="I106" s="65"/>
      <c r="J106" s="65"/>
      <c r="M106" s="30"/>
      <c r="N106" s="89"/>
      <c r="O106" s="65"/>
      <c r="P106" s="65"/>
      <c r="Q106" s="65"/>
      <c r="R106" s="65"/>
      <c r="S106" s="65"/>
      <c r="T106" s="65"/>
      <c r="U106" s="65"/>
      <c r="V106" s="65"/>
      <c r="W106" s="65"/>
      <c r="X106" s="65"/>
      <c r="Y106" s="65"/>
    </row>
    <row r="107">
      <c r="A107" s="65"/>
      <c r="B107" s="65"/>
      <c r="C107" s="65"/>
      <c r="D107" s="65"/>
      <c r="E107" s="65"/>
      <c r="F107" s="65"/>
      <c r="G107" s="65"/>
      <c r="H107" s="65"/>
      <c r="I107" s="65"/>
      <c r="J107" s="65"/>
      <c r="M107" s="30"/>
      <c r="N107" s="89"/>
      <c r="O107" s="65"/>
      <c r="P107" s="65"/>
      <c r="Q107" s="65"/>
      <c r="R107" s="65"/>
      <c r="S107" s="65"/>
      <c r="T107" s="65"/>
      <c r="U107" s="65"/>
      <c r="V107" s="65"/>
      <c r="W107" s="65"/>
      <c r="X107" s="65"/>
      <c r="Y107" s="65"/>
    </row>
    <row r="108">
      <c r="A108" s="65"/>
      <c r="B108" s="65"/>
      <c r="C108" s="65"/>
      <c r="D108" s="65"/>
      <c r="E108" s="65"/>
      <c r="F108" s="65"/>
      <c r="G108" s="65"/>
      <c r="H108" s="65"/>
      <c r="I108" s="65"/>
      <c r="J108" s="65"/>
      <c r="M108" s="30"/>
      <c r="N108" s="89"/>
      <c r="O108" s="65"/>
      <c r="P108" s="65"/>
      <c r="Q108" s="65"/>
      <c r="R108" s="65"/>
      <c r="S108" s="65"/>
      <c r="T108" s="65"/>
      <c r="U108" s="65"/>
      <c r="V108" s="65"/>
      <c r="W108" s="65"/>
      <c r="X108" s="65"/>
      <c r="Y108" s="65"/>
    </row>
    <row r="109">
      <c r="A109" s="65"/>
      <c r="B109" s="65"/>
      <c r="C109" s="65"/>
      <c r="D109" s="65"/>
      <c r="E109" s="65"/>
      <c r="F109" s="65"/>
      <c r="G109" s="65"/>
      <c r="H109" s="65"/>
      <c r="I109" s="65"/>
      <c r="J109" s="65"/>
      <c r="M109" s="30"/>
      <c r="N109" s="89"/>
      <c r="O109" s="65"/>
      <c r="P109" s="65"/>
      <c r="Q109" s="65"/>
      <c r="R109" s="65"/>
      <c r="S109" s="65"/>
      <c r="T109" s="65"/>
      <c r="U109" s="65"/>
      <c r="V109" s="65"/>
      <c r="W109" s="65"/>
      <c r="X109" s="65"/>
      <c r="Y109" s="65"/>
    </row>
    <row r="110">
      <c r="A110" s="65"/>
      <c r="B110" s="65"/>
      <c r="C110" s="65"/>
      <c r="D110" s="65"/>
      <c r="E110" s="65"/>
      <c r="F110" s="65"/>
      <c r="G110" s="65"/>
      <c r="H110" s="65"/>
      <c r="I110" s="65"/>
      <c r="J110" s="65"/>
      <c r="M110" s="30"/>
      <c r="N110" s="89"/>
      <c r="O110" s="65"/>
      <c r="P110" s="65"/>
      <c r="Q110" s="65"/>
      <c r="R110" s="65"/>
      <c r="S110" s="65"/>
      <c r="T110" s="65"/>
      <c r="U110" s="65"/>
      <c r="V110" s="65"/>
      <c r="W110" s="65"/>
      <c r="X110" s="65"/>
      <c r="Y110" s="65"/>
    </row>
    <row r="111">
      <c r="A111" s="65"/>
      <c r="B111" s="65"/>
      <c r="C111" s="65"/>
      <c r="D111" s="65"/>
      <c r="E111" s="65"/>
      <c r="F111" s="65"/>
      <c r="G111" s="65"/>
      <c r="H111" s="65"/>
      <c r="I111" s="65"/>
      <c r="J111" s="65"/>
      <c r="M111" s="30"/>
      <c r="N111" s="89"/>
      <c r="O111" s="65"/>
      <c r="P111" s="65"/>
      <c r="Q111" s="65"/>
      <c r="R111" s="65"/>
      <c r="S111" s="65"/>
      <c r="T111" s="65"/>
      <c r="U111" s="65"/>
      <c r="V111" s="65"/>
      <c r="W111" s="65"/>
      <c r="X111" s="65"/>
      <c r="Y111" s="65"/>
    </row>
    <row r="112">
      <c r="A112" s="65"/>
      <c r="B112" s="65"/>
      <c r="C112" s="65"/>
      <c r="D112" s="65"/>
      <c r="E112" s="65"/>
      <c r="F112" s="65"/>
      <c r="G112" s="65"/>
      <c r="H112" s="65"/>
      <c r="I112" s="65"/>
      <c r="J112" s="65"/>
      <c r="M112" s="30"/>
      <c r="N112" s="89"/>
      <c r="O112" s="65"/>
      <c r="P112" s="65"/>
      <c r="Q112" s="65"/>
      <c r="R112" s="65"/>
      <c r="S112" s="65"/>
      <c r="T112" s="65"/>
      <c r="U112" s="65"/>
      <c r="V112" s="65"/>
      <c r="W112" s="65"/>
      <c r="X112" s="65"/>
      <c r="Y112" s="65"/>
    </row>
    <row r="113">
      <c r="A113" s="65"/>
      <c r="B113" s="65"/>
      <c r="C113" s="65"/>
      <c r="D113" s="65"/>
      <c r="E113" s="65"/>
      <c r="F113" s="65"/>
      <c r="G113" s="65"/>
      <c r="H113" s="65"/>
      <c r="I113" s="65"/>
      <c r="J113" s="65"/>
      <c r="M113" s="30"/>
      <c r="N113" s="89"/>
      <c r="O113" s="65"/>
      <c r="P113" s="65"/>
      <c r="Q113" s="65"/>
      <c r="R113" s="65"/>
      <c r="S113" s="65"/>
      <c r="T113" s="65"/>
      <c r="U113" s="65"/>
      <c r="V113" s="65"/>
      <c r="W113" s="65"/>
      <c r="X113" s="65"/>
      <c r="Y113" s="65"/>
    </row>
    <row r="114">
      <c r="A114" s="65"/>
      <c r="B114" s="65"/>
      <c r="C114" s="65"/>
      <c r="D114" s="65"/>
      <c r="E114" s="65"/>
      <c r="F114" s="65"/>
      <c r="G114" s="65"/>
      <c r="H114" s="65"/>
      <c r="I114" s="65"/>
      <c r="J114" s="65"/>
      <c r="M114" s="30"/>
      <c r="N114" s="89"/>
      <c r="O114" s="65"/>
      <c r="P114" s="65"/>
      <c r="Q114" s="65"/>
      <c r="R114" s="65"/>
      <c r="S114" s="65"/>
      <c r="T114" s="65"/>
      <c r="U114" s="65"/>
      <c r="V114" s="65"/>
      <c r="W114" s="65"/>
      <c r="X114" s="65"/>
      <c r="Y114" s="65"/>
    </row>
    <row r="115">
      <c r="A115" s="65"/>
      <c r="B115" s="65"/>
      <c r="C115" s="65"/>
      <c r="D115" s="65"/>
      <c r="E115" s="65"/>
      <c r="F115" s="65"/>
      <c r="G115" s="65"/>
      <c r="H115" s="65"/>
      <c r="I115" s="65"/>
      <c r="J115" s="65"/>
      <c r="M115" s="30"/>
      <c r="N115" s="89"/>
      <c r="O115" s="65"/>
      <c r="P115" s="65"/>
      <c r="Q115" s="65"/>
      <c r="R115" s="65"/>
      <c r="S115" s="65"/>
      <c r="T115" s="65"/>
      <c r="U115" s="65"/>
      <c r="V115" s="65"/>
      <c r="W115" s="65"/>
      <c r="X115" s="65"/>
      <c r="Y115" s="65"/>
    </row>
    <row r="116">
      <c r="A116" s="65"/>
      <c r="B116" s="65"/>
      <c r="C116" s="65"/>
      <c r="D116" s="65"/>
      <c r="E116" s="65"/>
      <c r="F116" s="65"/>
      <c r="G116" s="65"/>
      <c r="H116" s="65"/>
      <c r="I116" s="65"/>
      <c r="J116" s="65"/>
      <c r="M116" s="30"/>
      <c r="N116" s="89"/>
      <c r="O116" s="65"/>
      <c r="P116" s="65"/>
      <c r="Q116" s="65"/>
      <c r="R116" s="65"/>
      <c r="S116" s="65"/>
      <c r="T116" s="65"/>
      <c r="U116" s="65"/>
      <c r="V116" s="65"/>
      <c r="W116" s="65"/>
      <c r="X116" s="65"/>
      <c r="Y116" s="65"/>
    </row>
    <row r="117">
      <c r="A117" s="65"/>
      <c r="B117" s="65"/>
      <c r="C117" s="65"/>
      <c r="D117" s="65"/>
      <c r="E117" s="65"/>
      <c r="F117" s="65"/>
      <c r="G117" s="65"/>
      <c r="H117" s="65"/>
      <c r="I117" s="65"/>
      <c r="J117" s="65"/>
      <c r="M117" s="30"/>
      <c r="N117" s="89"/>
      <c r="O117" s="65"/>
      <c r="P117" s="65"/>
      <c r="Q117" s="65"/>
      <c r="R117" s="65"/>
      <c r="S117" s="65"/>
      <c r="T117" s="65"/>
      <c r="U117" s="65"/>
      <c r="V117" s="65"/>
      <c r="W117" s="65"/>
      <c r="X117" s="65"/>
      <c r="Y117" s="65"/>
    </row>
    <row r="118">
      <c r="A118" s="65"/>
      <c r="B118" s="65"/>
      <c r="C118" s="65"/>
      <c r="D118" s="65"/>
      <c r="E118" s="65"/>
      <c r="F118" s="65"/>
      <c r="G118" s="65"/>
      <c r="H118" s="65"/>
      <c r="I118" s="65"/>
      <c r="J118" s="65"/>
      <c r="M118" s="30"/>
      <c r="N118" s="89"/>
      <c r="O118" s="65"/>
      <c r="P118" s="65"/>
      <c r="Q118" s="65"/>
      <c r="R118" s="65"/>
      <c r="S118" s="65"/>
      <c r="T118" s="65"/>
      <c r="U118" s="65"/>
      <c r="V118" s="65"/>
      <c r="W118" s="65"/>
      <c r="X118" s="65"/>
      <c r="Y118" s="65"/>
    </row>
    <row r="119">
      <c r="A119" s="65"/>
      <c r="B119" s="65"/>
      <c r="C119" s="65"/>
      <c r="D119" s="65"/>
      <c r="E119" s="65"/>
      <c r="F119" s="65"/>
      <c r="G119" s="65"/>
      <c r="H119" s="65"/>
      <c r="I119" s="65"/>
      <c r="J119" s="65"/>
      <c r="M119" s="30"/>
      <c r="N119" s="89"/>
      <c r="O119" s="65"/>
      <c r="P119" s="65"/>
      <c r="Q119" s="65"/>
      <c r="R119" s="65"/>
      <c r="S119" s="65"/>
      <c r="T119" s="65"/>
      <c r="U119" s="65"/>
      <c r="V119" s="65"/>
      <c r="W119" s="65"/>
      <c r="X119" s="65"/>
      <c r="Y119" s="65"/>
    </row>
    <row r="120">
      <c r="A120" s="65"/>
      <c r="B120" s="65"/>
      <c r="C120" s="65"/>
      <c r="D120" s="65"/>
      <c r="E120" s="65"/>
      <c r="F120" s="65"/>
      <c r="G120" s="65"/>
      <c r="H120" s="65"/>
      <c r="I120" s="65"/>
      <c r="J120" s="65"/>
      <c r="M120" s="30"/>
      <c r="N120" s="89"/>
      <c r="O120" s="65"/>
      <c r="P120" s="65"/>
      <c r="Q120" s="65"/>
      <c r="R120" s="65"/>
      <c r="S120" s="65"/>
      <c r="T120" s="65"/>
      <c r="U120" s="65"/>
      <c r="V120" s="65"/>
      <c r="W120" s="65"/>
      <c r="X120" s="65"/>
      <c r="Y120" s="65"/>
    </row>
    <row r="121">
      <c r="A121" s="65"/>
      <c r="B121" s="65"/>
      <c r="C121" s="65"/>
      <c r="D121" s="65"/>
      <c r="E121" s="65"/>
      <c r="F121" s="65"/>
      <c r="G121" s="65"/>
      <c r="H121" s="65"/>
      <c r="I121" s="65"/>
      <c r="J121" s="65"/>
      <c r="M121" s="30"/>
      <c r="N121" s="89"/>
      <c r="O121" s="65"/>
      <c r="P121" s="65"/>
      <c r="Q121" s="65"/>
      <c r="R121" s="65"/>
      <c r="S121" s="65"/>
      <c r="T121" s="65"/>
      <c r="U121" s="65"/>
      <c r="V121" s="65"/>
      <c r="W121" s="65"/>
      <c r="X121" s="65"/>
      <c r="Y121" s="65"/>
    </row>
    <row r="122">
      <c r="A122" s="65"/>
      <c r="B122" s="65"/>
      <c r="C122" s="65"/>
      <c r="D122" s="65"/>
      <c r="E122" s="65"/>
      <c r="F122" s="65"/>
      <c r="G122" s="65"/>
      <c r="H122" s="65"/>
      <c r="I122" s="65"/>
      <c r="J122" s="65"/>
      <c r="M122" s="30"/>
      <c r="N122" s="89"/>
      <c r="O122" s="65"/>
      <c r="P122" s="65"/>
      <c r="Q122" s="65"/>
      <c r="R122" s="65"/>
      <c r="S122" s="65"/>
      <c r="T122" s="65"/>
      <c r="U122" s="65"/>
      <c r="V122" s="65"/>
      <c r="W122" s="65"/>
      <c r="X122" s="65"/>
      <c r="Y122" s="65"/>
    </row>
    <row r="123">
      <c r="A123" s="65"/>
      <c r="B123" s="65"/>
      <c r="C123" s="65"/>
      <c r="D123" s="65"/>
      <c r="E123" s="65"/>
      <c r="F123" s="65"/>
      <c r="G123" s="65"/>
      <c r="H123" s="65"/>
      <c r="I123" s="65"/>
      <c r="J123" s="65"/>
      <c r="M123" s="30"/>
      <c r="N123" s="89"/>
      <c r="O123" s="65"/>
      <c r="P123" s="65"/>
      <c r="Q123" s="65"/>
      <c r="R123" s="65"/>
      <c r="S123" s="65"/>
      <c r="T123" s="65"/>
      <c r="U123" s="65"/>
      <c r="V123" s="65"/>
      <c r="W123" s="65"/>
      <c r="X123" s="65"/>
      <c r="Y123" s="65"/>
    </row>
    <row r="124">
      <c r="A124" s="65"/>
      <c r="B124" s="65"/>
      <c r="C124" s="65"/>
      <c r="D124" s="65"/>
      <c r="E124" s="65"/>
      <c r="F124" s="65"/>
      <c r="G124" s="65"/>
      <c r="H124" s="65"/>
      <c r="I124" s="65"/>
      <c r="J124" s="65"/>
      <c r="M124" s="30"/>
      <c r="N124" s="89"/>
      <c r="O124" s="65"/>
      <c r="P124" s="65"/>
      <c r="Q124" s="65"/>
      <c r="R124" s="65"/>
      <c r="S124" s="65"/>
      <c r="T124" s="65"/>
      <c r="U124" s="65"/>
      <c r="V124" s="65"/>
      <c r="W124" s="65"/>
      <c r="X124" s="65"/>
      <c r="Y124" s="65"/>
    </row>
    <row r="125">
      <c r="A125" s="65"/>
      <c r="B125" s="65"/>
      <c r="C125" s="65"/>
      <c r="D125" s="65"/>
      <c r="E125" s="65"/>
      <c r="F125" s="65"/>
      <c r="G125" s="65"/>
      <c r="H125" s="65"/>
      <c r="I125" s="65"/>
      <c r="J125" s="65"/>
      <c r="M125" s="30"/>
      <c r="N125" s="89"/>
      <c r="O125" s="65"/>
      <c r="P125" s="65"/>
      <c r="Q125" s="65"/>
      <c r="R125" s="65"/>
      <c r="S125" s="65"/>
      <c r="T125" s="65"/>
      <c r="U125" s="65"/>
      <c r="V125" s="65"/>
      <c r="W125" s="65"/>
      <c r="X125" s="65"/>
      <c r="Y125" s="65"/>
    </row>
    <row r="126">
      <c r="A126" s="65"/>
      <c r="B126" s="65"/>
      <c r="C126" s="65"/>
      <c r="D126" s="65"/>
      <c r="E126" s="65"/>
      <c r="F126" s="65"/>
      <c r="G126" s="65"/>
      <c r="H126" s="65"/>
      <c r="I126" s="65"/>
      <c r="J126" s="65"/>
      <c r="M126" s="30"/>
      <c r="N126" s="89"/>
      <c r="O126" s="65"/>
      <c r="P126" s="65"/>
      <c r="Q126" s="65"/>
      <c r="R126" s="65"/>
      <c r="S126" s="65"/>
      <c r="T126" s="65"/>
      <c r="U126" s="65"/>
      <c r="V126" s="65"/>
      <c r="W126" s="65"/>
      <c r="X126" s="65"/>
      <c r="Y126" s="65"/>
    </row>
    <row r="127">
      <c r="A127" s="65"/>
      <c r="B127" s="65"/>
      <c r="C127" s="65"/>
      <c r="D127" s="65"/>
      <c r="E127" s="65"/>
      <c r="F127" s="65"/>
      <c r="G127" s="65"/>
      <c r="H127" s="65"/>
      <c r="I127" s="65"/>
      <c r="J127" s="65"/>
      <c r="M127" s="30"/>
      <c r="N127" s="89"/>
      <c r="O127" s="65"/>
      <c r="P127" s="65"/>
      <c r="Q127" s="65"/>
      <c r="R127" s="65"/>
      <c r="S127" s="65"/>
      <c r="T127" s="65"/>
      <c r="U127" s="65"/>
      <c r="V127" s="65"/>
      <c r="W127" s="65"/>
      <c r="X127" s="65"/>
      <c r="Y127" s="65"/>
    </row>
    <row r="128">
      <c r="A128" s="65"/>
      <c r="B128" s="65"/>
      <c r="C128" s="65"/>
      <c r="D128" s="65"/>
      <c r="E128" s="65"/>
      <c r="F128" s="65"/>
      <c r="G128" s="65"/>
      <c r="H128" s="65"/>
      <c r="I128" s="65"/>
      <c r="J128" s="65"/>
      <c r="M128" s="30"/>
      <c r="N128" s="89"/>
      <c r="O128" s="65"/>
      <c r="P128" s="65"/>
      <c r="Q128" s="65"/>
      <c r="R128" s="65"/>
      <c r="S128" s="65"/>
      <c r="T128" s="65"/>
      <c r="U128" s="65"/>
      <c r="V128" s="65"/>
      <c r="W128" s="65"/>
      <c r="X128" s="65"/>
      <c r="Y128" s="65"/>
    </row>
    <row r="129">
      <c r="A129" s="65"/>
      <c r="B129" s="65"/>
      <c r="C129" s="65"/>
      <c r="D129" s="65"/>
      <c r="E129" s="65"/>
      <c r="F129" s="65"/>
      <c r="G129" s="65"/>
      <c r="H129" s="65"/>
      <c r="I129" s="65"/>
      <c r="J129" s="65"/>
      <c r="M129" s="30"/>
      <c r="N129" s="89"/>
      <c r="O129" s="65"/>
      <c r="P129" s="65"/>
      <c r="Q129" s="65"/>
      <c r="R129" s="65"/>
      <c r="S129" s="65"/>
      <c r="T129" s="65"/>
      <c r="U129" s="65"/>
      <c r="V129" s="65"/>
      <c r="W129" s="65"/>
      <c r="X129" s="65"/>
      <c r="Y129" s="65"/>
    </row>
    <row r="130">
      <c r="A130" s="65"/>
      <c r="B130" s="65"/>
      <c r="C130" s="65"/>
      <c r="D130" s="65"/>
      <c r="E130" s="65"/>
      <c r="F130" s="65"/>
      <c r="G130" s="65"/>
      <c r="H130" s="65"/>
      <c r="I130" s="65"/>
      <c r="J130" s="65"/>
      <c r="M130" s="30"/>
      <c r="N130" s="89"/>
      <c r="O130" s="65"/>
      <c r="P130" s="65"/>
      <c r="Q130" s="65"/>
      <c r="R130" s="65"/>
      <c r="S130" s="65"/>
      <c r="T130" s="65"/>
      <c r="U130" s="65"/>
      <c r="V130" s="65"/>
      <c r="W130" s="65"/>
      <c r="X130" s="65"/>
      <c r="Y130" s="65"/>
    </row>
    <row r="131">
      <c r="A131" s="65"/>
      <c r="B131" s="65"/>
      <c r="C131" s="65"/>
      <c r="D131" s="65"/>
      <c r="E131" s="65"/>
      <c r="F131" s="65"/>
      <c r="G131" s="65"/>
      <c r="H131" s="65"/>
      <c r="I131" s="65"/>
      <c r="J131" s="65"/>
      <c r="M131" s="30"/>
      <c r="N131" s="89"/>
      <c r="O131" s="65"/>
      <c r="P131" s="65"/>
      <c r="Q131" s="65"/>
      <c r="R131" s="65"/>
      <c r="S131" s="65"/>
      <c r="T131" s="65"/>
      <c r="U131" s="65"/>
      <c r="V131" s="65"/>
      <c r="W131" s="65"/>
      <c r="X131" s="65"/>
      <c r="Y131" s="65"/>
    </row>
    <row r="132">
      <c r="A132" s="65"/>
      <c r="B132" s="65"/>
      <c r="C132" s="65"/>
      <c r="D132" s="65"/>
      <c r="E132" s="65"/>
      <c r="F132" s="65"/>
      <c r="G132" s="65"/>
      <c r="H132" s="65"/>
      <c r="I132" s="65"/>
      <c r="J132" s="65"/>
      <c r="M132" s="30"/>
      <c r="N132" s="89"/>
      <c r="O132" s="65"/>
      <c r="P132" s="65"/>
      <c r="Q132" s="65"/>
      <c r="R132" s="65"/>
      <c r="S132" s="65"/>
      <c r="T132" s="65"/>
      <c r="U132" s="65"/>
      <c r="V132" s="65"/>
      <c r="W132" s="65"/>
      <c r="X132" s="65"/>
      <c r="Y132" s="65"/>
    </row>
    <row r="133">
      <c r="A133" s="65"/>
      <c r="B133" s="65"/>
      <c r="C133" s="65"/>
      <c r="D133" s="65"/>
      <c r="E133" s="65"/>
      <c r="F133" s="65"/>
      <c r="G133" s="65"/>
      <c r="H133" s="65"/>
      <c r="I133" s="65"/>
      <c r="J133" s="65"/>
      <c r="M133" s="30"/>
      <c r="N133" s="89"/>
      <c r="O133" s="65"/>
      <c r="P133" s="65"/>
      <c r="Q133" s="65"/>
      <c r="R133" s="65"/>
      <c r="S133" s="65"/>
      <c r="T133" s="65"/>
      <c r="U133" s="65"/>
      <c r="V133" s="65"/>
      <c r="W133" s="65"/>
      <c r="X133" s="65"/>
      <c r="Y133" s="65"/>
    </row>
    <row r="134">
      <c r="A134" s="65"/>
      <c r="B134" s="65"/>
      <c r="C134" s="65"/>
      <c r="D134" s="65"/>
      <c r="E134" s="65"/>
      <c r="F134" s="65"/>
      <c r="G134" s="65"/>
      <c r="H134" s="65"/>
      <c r="I134" s="65"/>
      <c r="J134" s="65"/>
      <c r="M134" s="30"/>
      <c r="N134" s="89"/>
      <c r="O134" s="65"/>
      <c r="P134" s="65"/>
      <c r="Q134" s="65"/>
      <c r="R134" s="65"/>
      <c r="S134" s="65"/>
      <c r="T134" s="65"/>
      <c r="U134" s="65"/>
      <c r="V134" s="65"/>
      <c r="W134" s="65"/>
      <c r="X134" s="65"/>
      <c r="Y134" s="65"/>
    </row>
    <row r="135">
      <c r="A135" s="65"/>
      <c r="B135" s="65"/>
      <c r="C135" s="65"/>
      <c r="D135" s="65"/>
      <c r="E135" s="65"/>
      <c r="F135" s="65"/>
      <c r="G135" s="65"/>
      <c r="H135" s="65"/>
      <c r="I135" s="65"/>
      <c r="J135" s="65"/>
      <c r="M135" s="30"/>
      <c r="N135" s="89"/>
      <c r="O135" s="65"/>
      <c r="P135" s="65"/>
      <c r="Q135" s="65"/>
      <c r="R135" s="65"/>
      <c r="S135" s="65"/>
      <c r="T135" s="65"/>
      <c r="U135" s="65"/>
      <c r="V135" s="65"/>
      <c r="W135" s="65"/>
      <c r="X135" s="65"/>
      <c r="Y135" s="65"/>
    </row>
    <row r="136">
      <c r="A136" s="65"/>
      <c r="B136" s="65"/>
      <c r="C136" s="65"/>
      <c r="D136" s="65"/>
      <c r="E136" s="65"/>
      <c r="F136" s="65"/>
      <c r="G136" s="65"/>
      <c r="H136" s="65"/>
      <c r="I136" s="65"/>
      <c r="J136" s="65"/>
      <c r="M136" s="30"/>
      <c r="N136" s="89"/>
      <c r="O136" s="65"/>
      <c r="P136" s="65"/>
      <c r="Q136" s="65"/>
      <c r="R136" s="65"/>
      <c r="S136" s="65"/>
      <c r="T136" s="65"/>
      <c r="U136" s="65"/>
      <c r="V136" s="65"/>
      <c r="W136" s="65"/>
      <c r="X136" s="65"/>
      <c r="Y136" s="65"/>
    </row>
    <row r="137">
      <c r="A137" s="65"/>
      <c r="B137" s="65"/>
      <c r="C137" s="65"/>
      <c r="D137" s="65"/>
      <c r="E137" s="65"/>
      <c r="F137" s="65"/>
      <c r="G137" s="65"/>
      <c r="H137" s="65"/>
      <c r="I137" s="65"/>
      <c r="J137" s="65"/>
      <c r="M137" s="30"/>
      <c r="N137" s="89"/>
      <c r="O137" s="65"/>
      <c r="P137" s="65"/>
      <c r="Q137" s="65"/>
      <c r="R137" s="65"/>
      <c r="S137" s="65"/>
      <c r="T137" s="65"/>
      <c r="U137" s="65"/>
      <c r="V137" s="65"/>
      <c r="W137" s="65"/>
      <c r="X137" s="65"/>
      <c r="Y137" s="65"/>
    </row>
    <row r="138">
      <c r="A138" s="65"/>
      <c r="B138" s="65"/>
      <c r="C138" s="65"/>
      <c r="D138" s="65"/>
      <c r="E138" s="65"/>
      <c r="F138" s="65"/>
      <c r="G138" s="65"/>
      <c r="H138" s="65"/>
      <c r="I138" s="65"/>
      <c r="J138" s="65"/>
      <c r="M138" s="30"/>
      <c r="N138" s="89"/>
      <c r="O138" s="65"/>
      <c r="P138" s="65"/>
      <c r="Q138" s="65"/>
      <c r="R138" s="65"/>
      <c r="S138" s="65"/>
      <c r="T138" s="65"/>
      <c r="U138" s="65"/>
      <c r="V138" s="65"/>
      <c r="W138" s="65"/>
      <c r="X138" s="65"/>
      <c r="Y138" s="65"/>
    </row>
    <row r="139">
      <c r="A139" s="65"/>
      <c r="B139" s="65"/>
      <c r="C139" s="65"/>
      <c r="D139" s="65"/>
      <c r="E139" s="65"/>
      <c r="F139" s="65"/>
      <c r="G139" s="65"/>
      <c r="H139" s="65"/>
      <c r="I139" s="65"/>
      <c r="J139" s="65"/>
      <c r="M139" s="30"/>
      <c r="N139" s="89"/>
      <c r="O139" s="65"/>
      <c r="P139" s="65"/>
      <c r="Q139" s="65"/>
      <c r="R139" s="65"/>
      <c r="S139" s="65"/>
      <c r="T139" s="65"/>
      <c r="U139" s="65"/>
      <c r="V139" s="65"/>
      <c r="W139" s="65"/>
      <c r="X139" s="65"/>
      <c r="Y139" s="65"/>
    </row>
    <row r="140">
      <c r="A140" s="65"/>
      <c r="B140" s="65"/>
      <c r="C140" s="65"/>
      <c r="D140" s="65"/>
      <c r="E140" s="65"/>
      <c r="F140" s="65"/>
      <c r="G140" s="65"/>
      <c r="H140" s="65"/>
      <c r="I140" s="65"/>
      <c r="J140" s="65"/>
      <c r="M140" s="30"/>
      <c r="N140" s="89"/>
      <c r="O140" s="65"/>
      <c r="P140" s="65"/>
      <c r="Q140" s="65"/>
      <c r="R140" s="65"/>
      <c r="S140" s="65"/>
      <c r="T140" s="65"/>
      <c r="U140" s="65"/>
      <c r="V140" s="65"/>
      <c r="W140" s="65"/>
      <c r="X140" s="65"/>
      <c r="Y140" s="65"/>
    </row>
    <row r="141">
      <c r="A141" s="65"/>
      <c r="B141" s="65"/>
      <c r="C141" s="65"/>
      <c r="D141" s="65"/>
      <c r="E141" s="65"/>
      <c r="F141" s="65"/>
      <c r="G141" s="65"/>
      <c r="H141" s="65"/>
      <c r="I141" s="65"/>
      <c r="J141" s="65"/>
      <c r="M141" s="30"/>
      <c r="N141" s="89"/>
      <c r="O141" s="65"/>
      <c r="P141" s="65"/>
      <c r="Q141" s="65"/>
      <c r="R141" s="65"/>
      <c r="S141" s="65"/>
      <c r="T141" s="65"/>
      <c r="U141" s="65"/>
      <c r="V141" s="65"/>
      <c r="W141" s="65"/>
      <c r="X141" s="65"/>
      <c r="Y141" s="65"/>
    </row>
    <row r="142">
      <c r="A142" s="65"/>
      <c r="B142" s="65"/>
      <c r="C142" s="65"/>
      <c r="D142" s="65"/>
      <c r="E142" s="65"/>
      <c r="F142" s="65"/>
      <c r="G142" s="65"/>
      <c r="H142" s="65"/>
      <c r="I142" s="65"/>
      <c r="J142" s="65"/>
      <c r="M142" s="30"/>
      <c r="N142" s="89"/>
      <c r="O142" s="65"/>
      <c r="P142" s="65"/>
      <c r="Q142" s="65"/>
      <c r="R142" s="65"/>
      <c r="S142" s="65"/>
      <c r="T142" s="65"/>
      <c r="U142" s="65"/>
      <c r="V142" s="65"/>
      <c r="W142" s="65"/>
      <c r="X142" s="65"/>
      <c r="Y142" s="65"/>
    </row>
    <row r="143">
      <c r="A143" s="65"/>
      <c r="B143" s="65"/>
      <c r="C143" s="65"/>
      <c r="D143" s="65"/>
      <c r="E143" s="65"/>
      <c r="F143" s="65"/>
      <c r="G143" s="65"/>
      <c r="H143" s="65"/>
      <c r="I143" s="65"/>
      <c r="J143" s="65"/>
      <c r="M143" s="30"/>
      <c r="N143" s="89"/>
      <c r="O143" s="65"/>
      <c r="P143" s="65"/>
      <c r="Q143" s="65"/>
      <c r="R143" s="65"/>
      <c r="S143" s="65"/>
      <c r="T143" s="65"/>
      <c r="U143" s="65"/>
      <c r="V143" s="65"/>
      <c r="W143" s="65"/>
      <c r="X143" s="65"/>
      <c r="Y143" s="65"/>
    </row>
    <row r="144">
      <c r="A144" s="65"/>
      <c r="B144" s="65"/>
      <c r="C144" s="65"/>
      <c r="D144" s="65"/>
      <c r="E144" s="65"/>
      <c r="F144" s="65"/>
      <c r="G144" s="65"/>
      <c r="H144" s="65"/>
      <c r="I144" s="65"/>
      <c r="J144" s="65"/>
      <c r="M144" s="30"/>
      <c r="N144" s="89"/>
      <c r="O144" s="65"/>
      <c r="P144" s="65"/>
      <c r="Q144" s="65"/>
      <c r="R144" s="65"/>
      <c r="S144" s="65"/>
      <c r="T144" s="65"/>
      <c r="U144" s="65"/>
      <c r="V144" s="65"/>
      <c r="W144" s="65"/>
      <c r="X144" s="65"/>
      <c r="Y144" s="65"/>
    </row>
    <row r="145">
      <c r="A145" s="65"/>
      <c r="B145" s="65"/>
      <c r="C145" s="65"/>
      <c r="D145" s="65"/>
      <c r="E145" s="65"/>
      <c r="F145" s="65"/>
      <c r="G145" s="65"/>
      <c r="H145" s="65"/>
      <c r="I145" s="65"/>
      <c r="J145" s="65"/>
      <c r="M145" s="30"/>
      <c r="N145" s="89"/>
      <c r="O145" s="65"/>
      <c r="P145" s="65"/>
      <c r="Q145" s="65"/>
      <c r="R145" s="65"/>
      <c r="S145" s="65"/>
      <c r="T145" s="65"/>
      <c r="U145" s="65"/>
      <c r="V145" s="65"/>
      <c r="W145" s="65"/>
      <c r="X145" s="65"/>
      <c r="Y145" s="65"/>
    </row>
    <row r="146">
      <c r="A146" s="65"/>
      <c r="B146" s="65"/>
      <c r="C146" s="65"/>
      <c r="D146" s="65"/>
      <c r="E146" s="65"/>
      <c r="F146" s="65"/>
      <c r="G146" s="65"/>
      <c r="H146" s="65"/>
      <c r="I146" s="65"/>
      <c r="J146" s="65"/>
      <c r="M146" s="30"/>
      <c r="N146" s="89"/>
      <c r="O146" s="65"/>
      <c r="P146" s="65"/>
      <c r="Q146" s="65"/>
      <c r="R146" s="65"/>
      <c r="S146" s="65"/>
      <c r="T146" s="65"/>
      <c r="U146" s="65"/>
      <c r="V146" s="65"/>
      <c r="W146" s="65"/>
      <c r="X146" s="65"/>
      <c r="Y146" s="65"/>
    </row>
    <row r="147">
      <c r="A147" s="65"/>
      <c r="B147" s="65"/>
      <c r="C147" s="65"/>
      <c r="D147" s="65"/>
      <c r="E147" s="65"/>
      <c r="F147" s="65"/>
      <c r="G147" s="65"/>
      <c r="H147" s="65"/>
      <c r="I147" s="65"/>
      <c r="J147" s="65"/>
      <c r="M147" s="30"/>
      <c r="N147" s="89"/>
      <c r="O147" s="65"/>
      <c r="P147" s="65"/>
      <c r="Q147" s="65"/>
      <c r="R147" s="65"/>
      <c r="S147" s="65"/>
      <c r="T147" s="65"/>
      <c r="U147" s="65"/>
      <c r="V147" s="65"/>
      <c r="W147" s="65"/>
      <c r="X147" s="65"/>
      <c r="Y147" s="65"/>
    </row>
    <row r="148">
      <c r="A148" s="65"/>
      <c r="B148" s="65"/>
      <c r="C148" s="65"/>
      <c r="D148" s="65"/>
      <c r="E148" s="65"/>
      <c r="F148" s="65"/>
      <c r="G148" s="65"/>
      <c r="H148" s="65"/>
      <c r="I148" s="65"/>
      <c r="J148" s="65"/>
      <c r="M148" s="30"/>
      <c r="N148" s="89"/>
      <c r="O148" s="65"/>
      <c r="P148" s="65"/>
      <c r="Q148" s="65"/>
      <c r="R148" s="65"/>
      <c r="S148" s="65"/>
      <c r="T148" s="65"/>
      <c r="U148" s="65"/>
      <c r="V148" s="65"/>
      <c r="W148" s="65"/>
      <c r="X148" s="65"/>
      <c r="Y148" s="65"/>
    </row>
    <row r="149">
      <c r="A149" s="65"/>
      <c r="B149" s="65"/>
      <c r="C149" s="65"/>
      <c r="D149" s="65"/>
      <c r="E149" s="65"/>
      <c r="F149" s="65"/>
      <c r="G149" s="65"/>
      <c r="H149" s="65"/>
      <c r="I149" s="65"/>
      <c r="J149" s="65"/>
      <c r="M149" s="30"/>
      <c r="N149" s="89"/>
      <c r="O149" s="65"/>
      <c r="P149" s="65"/>
      <c r="Q149" s="65"/>
      <c r="R149" s="65"/>
      <c r="S149" s="65"/>
      <c r="T149" s="65"/>
      <c r="U149" s="65"/>
      <c r="V149" s="65"/>
      <c r="W149" s="65"/>
      <c r="X149" s="65"/>
      <c r="Y149" s="65"/>
    </row>
    <row r="150">
      <c r="A150" s="65"/>
      <c r="B150" s="65"/>
      <c r="C150" s="65"/>
      <c r="D150" s="65"/>
      <c r="E150" s="65"/>
      <c r="F150" s="65"/>
      <c r="G150" s="65"/>
      <c r="H150" s="65"/>
      <c r="I150" s="65"/>
      <c r="J150" s="65"/>
      <c r="M150" s="30"/>
      <c r="N150" s="89"/>
      <c r="O150" s="65"/>
      <c r="P150" s="65"/>
      <c r="Q150" s="65"/>
      <c r="R150" s="65"/>
      <c r="S150" s="65"/>
      <c r="T150" s="65"/>
      <c r="U150" s="65"/>
      <c r="V150" s="65"/>
      <c r="W150" s="65"/>
      <c r="X150" s="65"/>
      <c r="Y150" s="65"/>
    </row>
    <row r="151">
      <c r="A151" s="65"/>
      <c r="B151" s="65"/>
      <c r="C151" s="65"/>
      <c r="D151" s="65"/>
      <c r="E151" s="65"/>
      <c r="F151" s="65"/>
      <c r="G151" s="65"/>
      <c r="H151" s="65"/>
      <c r="I151" s="65"/>
      <c r="J151" s="65"/>
      <c r="M151" s="30"/>
      <c r="N151" s="89"/>
      <c r="O151" s="65"/>
      <c r="P151" s="65"/>
      <c r="Q151" s="65"/>
      <c r="R151" s="65"/>
      <c r="S151" s="65"/>
      <c r="T151" s="65"/>
      <c r="U151" s="65"/>
      <c r="V151" s="65"/>
      <c r="W151" s="65"/>
      <c r="X151" s="65"/>
      <c r="Y151" s="65"/>
    </row>
    <row r="152">
      <c r="A152" s="65"/>
      <c r="B152" s="65"/>
      <c r="C152" s="65"/>
      <c r="D152" s="65"/>
      <c r="E152" s="65"/>
      <c r="F152" s="65"/>
      <c r="G152" s="65"/>
      <c r="H152" s="65"/>
      <c r="I152" s="65"/>
      <c r="J152" s="65"/>
      <c r="M152" s="30"/>
      <c r="N152" s="89"/>
      <c r="O152" s="65"/>
      <c r="P152" s="65"/>
      <c r="Q152" s="65"/>
      <c r="R152" s="65"/>
      <c r="S152" s="65"/>
      <c r="T152" s="65"/>
      <c r="U152" s="65"/>
      <c r="V152" s="65"/>
      <c r="W152" s="65"/>
      <c r="X152" s="65"/>
      <c r="Y152" s="65"/>
    </row>
    <row r="153">
      <c r="A153" s="65"/>
      <c r="B153" s="65"/>
      <c r="C153" s="65"/>
      <c r="D153" s="65"/>
      <c r="E153" s="65"/>
      <c r="F153" s="65"/>
      <c r="G153" s="65"/>
      <c r="H153" s="65"/>
      <c r="I153" s="65"/>
      <c r="J153" s="65"/>
      <c r="M153" s="30"/>
      <c r="N153" s="89"/>
      <c r="O153" s="65"/>
      <c r="P153" s="65"/>
      <c r="Q153" s="65"/>
      <c r="R153" s="65"/>
      <c r="S153" s="65"/>
      <c r="T153" s="65"/>
      <c r="U153" s="65"/>
      <c r="V153" s="65"/>
      <c r="W153" s="65"/>
      <c r="X153" s="65"/>
      <c r="Y153" s="65"/>
    </row>
    <row r="154">
      <c r="A154" s="65"/>
      <c r="B154" s="65"/>
      <c r="C154" s="65"/>
      <c r="D154" s="65"/>
      <c r="E154" s="65"/>
      <c r="F154" s="65"/>
      <c r="G154" s="65"/>
      <c r="H154" s="65"/>
      <c r="I154" s="65"/>
      <c r="J154" s="65"/>
      <c r="M154" s="30"/>
      <c r="N154" s="89"/>
      <c r="O154" s="65"/>
      <c r="P154" s="65"/>
      <c r="Q154" s="65"/>
      <c r="R154" s="65"/>
      <c r="S154" s="65"/>
      <c r="T154" s="65"/>
      <c r="U154" s="65"/>
      <c r="V154" s="65"/>
      <c r="W154" s="65"/>
      <c r="X154" s="65"/>
      <c r="Y154" s="65"/>
    </row>
    <row r="155">
      <c r="A155" s="65"/>
      <c r="B155" s="65"/>
      <c r="C155" s="65"/>
      <c r="D155" s="65"/>
      <c r="E155" s="65"/>
      <c r="F155" s="65"/>
      <c r="G155" s="65"/>
      <c r="H155" s="65"/>
      <c r="I155" s="65"/>
      <c r="J155" s="65"/>
      <c r="M155" s="30"/>
      <c r="N155" s="89"/>
      <c r="O155" s="65"/>
      <c r="P155" s="65"/>
      <c r="Q155" s="65"/>
      <c r="R155" s="65"/>
      <c r="S155" s="65"/>
      <c r="T155" s="65"/>
      <c r="U155" s="65"/>
      <c r="V155" s="65"/>
      <c r="W155" s="65"/>
      <c r="X155" s="65"/>
      <c r="Y155" s="65"/>
    </row>
    <row r="156">
      <c r="A156" s="65"/>
      <c r="B156" s="65"/>
      <c r="C156" s="65"/>
      <c r="D156" s="65"/>
      <c r="E156" s="65"/>
      <c r="F156" s="65"/>
      <c r="G156" s="65"/>
      <c r="H156" s="65"/>
      <c r="I156" s="65"/>
      <c r="J156" s="65"/>
      <c r="M156" s="30"/>
      <c r="N156" s="89"/>
      <c r="O156" s="65"/>
      <c r="P156" s="65"/>
      <c r="Q156" s="65"/>
      <c r="R156" s="65"/>
      <c r="S156" s="65"/>
      <c r="T156" s="65"/>
      <c r="U156" s="65"/>
      <c r="V156" s="65"/>
      <c r="W156" s="65"/>
      <c r="X156" s="65"/>
      <c r="Y156" s="65"/>
    </row>
    <row r="157">
      <c r="A157" s="65"/>
      <c r="B157" s="65"/>
      <c r="C157" s="65"/>
      <c r="D157" s="65"/>
      <c r="E157" s="65"/>
      <c r="F157" s="65"/>
      <c r="G157" s="65"/>
      <c r="H157" s="65"/>
      <c r="I157" s="65"/>
      <c r="J157" s="65"/>
      <c r="M157" s="30"/>
      <c r="N157" s="89"/>
      <c r="O157" s="65"/>
      <c r="P157" s="65"/>
      <c r="Q157" s="65"/>
      <c r="R157" s="65"/>
      <c r="S157" s="65"/>
      <c r="T157" s="65"/>
      <c r="U157" s="65"/>
      <c r="V157" s="65"/>
      <c r="W157" s="65"/>
      <c r="X157" s="65"/>
      <c r="Y157" s="65"/>
    </row>
    <row r="158">
      <c r="A158" s="65"/>
      <c r="B158" s="65"/>
      <c r="C158" s="65"/>
      <c r="D158" s="65"/>
      <c r="E158" s="65"/>
      <c r="F158" s="65"/>
      <c r="G158" s="65"/>
      <c r="H158" s="65"/>
      <c r="I158" s="65"/>
      <c r="J158" s="65"/>
      <c r="M158" s="30"/>
      <c r="N158" s="89"/>
      <c r="O158" s="65"/>
      <c r="P158" s="65"/>
      <c r="Q158" s="65"/>
      <c r="R158" s="65"/>
      <c r="S158" s="65"/>
      <c r="T158" s="65"/>
      <c r="U158" s="65"/>
      <c r="V158" s="65"/>
      <c r="W158" s="65"/>
      <c r="X158" s="65"/>
      <c r="Y158" s="65"/>
    </row>
    <row r="159">
      <c r="A159" s="65"/>
      <c r="B159" s="65"/>
      <c r="C159" s="65"/>
      <c r="D159" s="65"/>
      <c r="E159" s="65"/>
      <c r="F159" s="65"/>
      <c r="G159" s="65"/>
      <c r="H159" s="65"/>
      <c r="I159" s="65"/>
      <c r="J159" s="65"/>
      <c r="M159" s="30"/>
      <c r="N159" s="89"/>
      <c r="O159" s="65"/>
      <c r="P159" s="65"/>
      <c r="Q159" s="65"/>
      <c r="R159" s="65"/>
      <c r="S159" s="65"/>
      <c r="T159" s="65"/>
      <c r="U159" s="65"/>
      <c r="V159" s="65"/>
      <c r="W159" s="65"/>
      <c r="X159" s="65"/>
      <c r="Y159" s="65"/>
    </row>
    <row r="160">
      <c r="A160" s="65"/>
      <c r="B160" s="65"/>
      <c r="C160" s="65"/>
      <c r="D160" s="65"/>
      <c r="E160" s="65"/>
      <c r="F160" s="65"/>
      <c r="G160" s="65"/>
      <c r="H160" s="65"/>
      <c r="I160" s="65"/>
      <c r="J160" s="65"/>
      <c r="M160" s="30"/>
      <c r="N160" s="89"/>
      <c r="O160" s="65"/>
      <c r="P160" s="65"/>
      <c r="Q160" s="65"/>
      <c r="R160" s="65"/>
      <c r="S160" s="65"/>
      <c r="T160" s="65"/>
      <c r="U160" s="65"/>
      <c r="V160" s="65"/>
      <c r="W160" s="65"/>
      <c r="X160" s="65"/>
      <c r="Y160" s="65"/>
    </row>
    <row r="161">
      <c r="A161" s="65"/>
      <c r="B161" s="65"/>
      <c r="C161" s="65"/>
      <c r="D161" s="65"/>
      <c r="E161" s="65"/>
      <c r="F161" s="65"/>
      <c r="G161" s="65"/>
      <c r="H161" s="65"/>
      <c r="I161" s="65"/>
      <c r="J161" s="65"/>
      <c r="M161" s="30"/>
      <c r="N161" s="89"/>
      <c r="O161" s="65"/>
      <c r="P161" s="65"/>
      <c r="Q161" s="65"/>
      <c r="R161" s="65"/>
      <c r="S161" s="65"/>
      <c r="T161" s="65"/>
      <c r="U161" s="65"/>
      <c r="V161" s="65"/>
      <c r="W161" s="65"/>
      <c r="X161" s="65"/>
      <c r="Y161" s="65"/>
    </row>
    <row r="162">
      <c r="A162" s="65"/>
      <c r="B162" s="65"/>
      <c r="C162" s="65"/>
      <c r="D162" s="65"/>
      <c r="E162" s="65"/>
      <c r="F162" s="65"/>
      <c r="G162" s="65"/>
      <c r="H162" s="65"/>
      <c r="I162" s="65"/>
      <c r="J162" s="65"/>
      <c r="M162" s="30"/>
      <c r="N162" s="89"/>
      <c r="O162" s="65"/>
      <c r="P162" s="65"/>
      <c r="Q162" s="65"/>
      <c r="R162" s="65"/>
      <c r="S162" s="65"/>
      <c r="T162" s="65"/>
      <c r="U162" s="65"/>
      <c r="V162" s="65"/>
      <c r="W162" s="65"/>
      <c r="X162" s="65"/>
      <c r="Y162" s="65"/>
    </row>
    <row r="163">
      <c r="A163" s="65"/>
      <c r="B163" s="65"/>
      <c r="C163" s="65"/>
      <c r="D163" s="65"/>
      <c r="E163" s="65"/>
      <c r="F163" s="65"/>
      <c r="G163" s="65"/>
      <c r="H163" s="65"/>
      <c r="I163" s="65"/>
      <c r="J163" s="65"/>
      <c r="M163" s="30"/>
      <c r="N163" s="89"/>
      <c r="O163" s="65"/>
      <c r="P163" s="65"/>
      <c r="Q163" s="65"/>
      <c r="R163" s="65"/>
      <c r="S163" s="65"/>
      <c r="T163" s="65"/>
      <c r="U163" s="65"/>
      <c r="V163" s="65"/>
      <c r="W163" s="65"/>
      <c r="X163" s="65"/>
      <c r="Y163" s="65"/>
    </row>
    <row r="164">
      <c r="A164" s="65"/>
      <c r="B164" s="65"/>
      <c r="C164" s="65"/>
      <c r="D164" s="65"/>
      <c r="E164" s="65"/>
      <c r="F164" s="65"/>
      <c r="G164" s="65"/>
      <c r="H164" s="65"/>
      <c r="I164" s="65"/>
      <c r="J164" s="65"/>
      <c r="M164" s="30"/>
      <c r="N164" s="89"/>
      <c r="O164" s="65"/>
      <c r="P164" s="65"/>
      <c r="Q164" s="65"/>
      <c r="R164" s="65"/>
      <c r="S164" s="65"/>
      <c r="T164" s="65"/>
      <c r="U164" s="65"/>
      <c r="V164" s="65"/>
      <c r="W164" s="65"/>
      <c r="X164" s="65"/>
      <c r="Y164" s="65"/>
    </row>
    <row r="165">
      <c r="A165" s="65"/>
      <c r="B165" s="65"/>
      <c r="C165" s="65"/>
      <c r="D165" s="65"/>
      <c r="E165" s="65"/>
      <c r="F165" s="65"/>
      <c r="G165" s="65"/>
      <c r="H165" s="65"/>
      <c r="I165" s="65"/>
      <c r="J165" s="65"/>
      <c r="M165" s="30"/>
      <c r="N165" s="89"/>
      <c r="O165" s="65"/>
      <c r="P165" s="65"/>
      <c r="Q165" s="65"/>
      <c r="R165" s="65"/>
      <c r="S165" s="65"/>
      <c r="T165" s="65"/>
      <c r="U165" s="65"/>
      <c r="V165" s="65"/>
      <c r="W165" s="65"/>
      <c r="X165" s="65"/>
      <c r="Y165" s="65"/>
    </row>
    <row r="166">
      <c r="A166" s="65"/>
      <c r="B166" s="65"/>
      <c r="C166" s="65"/>
      <c r="D166" s="65"/>
      <c r="E166" s="65"/>
      <c r="F166" s="65"/>
      <c r="G166" s="65"/>
      <c r="H166" s="65"/>
      <c r="I166" s="65"/>
      <c r="J166" s="65"/>
      <c r="M166" s="30"/>
      <c r="N166" s="89"/>
      <c r="O166" s="65"/>
      <c r="P166" s="65"/>
      <c r="Q166" s="65"/>
      <c r="R166" s="65"/>
      <c r="S166" s="65"/>
      <c r="T166" s="65"/>
      <c r="U166" s="65"/>
      <c r="V166" s="65"/>
      <c r="W166" s="65"/>
      <c r="X166" s="65"/>
      <c r="Y166" s="65"/>
    </row>
    <row r="167">
      <c r="A167" s="65"/>
      <c r="B167" s="65"/>
      <c r="C167" s="65"/>
      <c r="D167" s="65"/>
      <c r="E167" s="65"/>
      <c r="F167" s="65"/>
      <c r="G167" s="65"/>
      <c r="H167" s="65"/>
      <c r="I167" s="65"/>
      <c r="J167" s="65"/>
      <c r="M167" s="30"/>
      <c r="N167" s="89"/>
      <c r="O167" s="65"/>
      <c r="P167" s="65"/>
      <c r="Q167" s="65"/>
      <c r="R167" s="65"/>
      <c r="S167" s="65"/>
      <c r="T167" s="65"/>
      <c r="U167" s="65"/>
      <c r="V167" s="65"/>
      <c r="W167" s="65"/>
      <c r="X167" s="65"/>
      <c r="Y167" s="65"/>
    </row>
    <row r="168">
      <c r="A168" s="65"/>
      <c r="B168" s="65"/>
      <c r="C168" s="65"/>
      <c r="D168" s="65"/>
      <c r="E168" s="65"/>
      <c r="F168" s="65"/>
      <c r="G168" s="65"/>
      <c r="H168" s="65"/>
      <c r="I168" s="65"/>
      <c r="J168" s="65"/>
      <c r="M168" s="30"/>
      <c r="N168" s="89"/>
      <c r="O168" s="65"/>
      <c r="P168" s="65"/>
      <c r="Q168" s="65"/>
      <c r="R168" s="65"/>
      <c r="S168" s="65"/>
      <c r="T168" s="65"/>
      <c r="U168" s="65"/>
      <c r="V168" s="65"/>
      <c r="W168" s="65"/>
      <c r="X168" s="65"/>
      <c r="Y168" s="65"/>
    </row>
    <row r="169">
      <c r="A169" s="65"/>
      <c r="B169" s="65"/>
      <c r="C169" s="65"/>
      <c r="D169" s="65"/>
      <c r="E169" s="65"/>
      <c r="F169" s="65"/>
      <c r="G169" s="65"/>
      <c r="H169" s="65"/>
      <c r="I169" s="65"/>
      <c r="J169" s="65"/>
      <c r="M169" s="30"/>
      <c r="N169" s="89"/>
      <c r="O169" s="65"/>
      <c r="P169" s="65"/>
      <c r="Q169" s="65"/>
      <c r="R169" s="65"/>
      <c r="S169" s="65"/>
      <c r="T169" s="65"/>
      <c r="U169" s="65"/>
      <c r="V169" s="65"/>
      <c r="W169" s="65"/>
      <c r="X169" s="65"/>
      <c r="Y169" s="65"/>
    </row>
    <row r="170">
      <c r="A170" s="65"/>
      <c r="B170" s="65"/>
      <c r="C170" s="65"/>
      <c r="D170" s="65"/>
      <c r="E170" s="65"/>
      <c r="F170" s="65"/>
      <c r="G170" s="65"/>
      <c r="H170" s="65"/>
      <c r="I170" s="65"/>
      <c r="J170" s="65"/>
      <c r="M170" s="30"/>
      <c r="N170" s="89"/>
      <c r="O170" s="65"/>
      <c r="P170" s="65"/>
      <c r="Q170" s="65"/>
      <c r="R170" s="65"/>
      <c r="S170" s="65"/>
      <c r="T170" s="65"/>
      <c r="U170" s="65"/>
      <c r="V170" s="65"/>
      <c r="W170" s="65"/>
      <c r="X170" s="65"/>
      <c r="Y170" s="65"/>
    </row>
    <row r="171">
      <c r="A171" s="65"/>
      <c r="B171" s="65"/>
      <c r="C171" s="65"/>
      <c r="D171" s="65"/>
      <c r="E171" s="65"/>
      <c r="F171" s="65"/>
      <c r="G171" s="65"/>
      <c r="H171" s="65"/>
      <c r="I171" s="65"/>
      <c r="J171" s="65"/>
      <c r="M171" s="30"/>
      <c r="N171" s="89"/>
      <c r="O171" s="65"/>
      <c r="P171" s="65"/>
      <c r="Q171" s="65"/>
      <c r="R171" s="65"/>
      <c r="S171" s="65"/>
      <c r="T171" s="65"/>
      <c r="U171" s="65"/>
      <c r="V171" s="65"/>
      <c r="W171" s="65"/>
      <c r="X171" s="65"/>
      <c r="Y171" s="65"/>
    </row>
    <row r="172">
      <c r="A172" s="65"/>
      <c r="B172" s="65"/>
      <c r="C172" s="65"/>
      <c r="D172" s="65"/>
      <c r="E172" s="65"/>
      <c r="F172" s="65"/>
      <c r="G172" s="65"/>
      <c r="H172" s="65"/>
      <c r="I172" s="65"/>
      <c r="J172" s="65"/>
      <c r="M172" s="30"/>
      <c r="N172" s="89"/>
      <c r="O172" s="65"/>
      <c r="P172" s="65"/>
      <c r="Q172" s="65"/>
      <c r="R172" s="65"/>
      <c r="S172" s="65"/>
      <c r="T172" s="65"/>
      <c r="U172" s="65"/>
      <c r="V172" s="65"/>
      <c r="W172" s="65"/>
      <c r="X172" s="65"/>
      <c r="Y172" s="65"/>
    </row>
    <row r="173">
      <c r="A173" s="65"/>
      <c r="B173" s="65"/>
      <c r="C173" s="65"/>
      <c r="D173" s="65"/>
      <c r="E173" s="65"/>
      <c r="F173" s="65"/>
      <c r="G173" s="65"/>
      <c r="H173" s="65"/>
      <c r="I173" s="65"/>
      <c r="J173" s="65"/>
      <c r="M173" s="30"/>
      <c r="N173" s="89"/>
      <c r="O173" s="65"/>
      <c r="P173" s="65"/>
      <c r="Q173" s="65"/>
      <c r="R173" s="65"/>
      <c r="S173" s="65"/>
      <c r="T173" s="65"/>
      <c r="U173" s="65"/>
      <c r="V173" s="65"/>
      <c r="W173" s="65"/>
      <c r="X173" s="65"/>
      <c r="Y173" s="65"/>
    </row>
    <row r="174">
      <c r="A174" s="65"/>
      <c r="B174" s="65"/>
      <c r="C174" s="65"/>
      <c r="D174" s="65"/>
      <c r="E174" s="65"/>
      <c r="F174" s="65"/>
      <c r="G174" s="65"/>
      <c r="H174" s="65"/>
      <c r="I174" s="65"/>
      <c r="J174" s="65"/>
      <c r="M174" s="30"/>
      <c r="N174" s="89"/>
      <c r="O174" s="65"/>
      <c r="P174" s="65"/>
      <c r="Q174" s="65"/>
      <c r="R174" s="65"/>
      <c r="S174" s="65"/>
      <c r="T174" s="65"/>
      <c r="U174" s="65"/>
      <c r="V174" s="65"/>
      <c r="W174" s="65"/>
      <c r="X174" s="65"/>
      <c r="Y174" s="65"/>
    </row>
    <row r="175">
      <c r="A175" s="65"/>
      <c r="B175" s="65"/>
      <c r="C175" s="65"/>
      <c r="D175" s="65"/>
      <c r="E175" s="65"/>
      <c r="F175" s="65"/>
      <c r="G175" s="65"/>
      <c r="H175" s="65"/>
      <c r="I175" s="65"/>
      <c r="J175" s="65"/>
      <c r="M175" s="30"/>
      <c r="N175" s="89"/>
      <c r="O175" s="65"/>
      <c r="P175" s="65"/>
      <c r="Q175" s="65"/>
      <c r="R175" s="65"/>
      <c r="S175" s="65"/>
      <c r="T175" s="65"/>
      <c r="U175" s="65"/>
      <c r="V175" s="65"/>
      <c r="W175" s="65"/>
      <c r="X175" s="65"/>
      <c r="Y175" s="65"/>
    </row>
    <row r="176">
      <c r="A176" s="65"/>
      <c r="B176" s="65"/>
      <c r="C176" s="65"/>
      <c r="D176" s="65"/>
      <c r="E176" s="65"/>
      <c r="F176" s="65"/>
      <c r="G176" s="65"/>
      <c r="H176" s="65"/>
      <c r="I176" s="65"/>
      <c r="J176" s="65"/>
      <c r="M176" s="30"/>
      <c r="N176" s="89"/>
      <c r="O176" s="65"/>
      <c r="P176" s="65"/>
      <c r="Q176" s="65"/>
      <c r="R176" s="65"/>
      <c r="S176" s="65"/>
      <c r="T176" s="65"/>
      <c r="U176" s="65"/>
      <c r="V176" s="65"/>
      <c r="W176" s="65"/>
      <c r="X176" s="65"/>
      <c r="Y176" s="65"/>
    </row>
    <row r="177">
      <c r="A177" s="65"/>
      <c r="B177" s="65"/>
      <c r="C177" s="65"/>
      <c r="D177" s="65"/>
      <c r="E177" s="65"/>
      <c r="F177" s="65"/>
      <c r="G177" s="65"/>
      <c r="H177" s="65"/>
      <c r="I177" s="65"/>
      <c r="J177" s="65"/>
      <c r="M177" s="30"/>
      <c r="N177" s="89"/>
      <c r="O177" s="65"/>
      <c r="P177" s="65"/>
      <c r="Q177" s="65"/>
      <c r="R177" s="65"/>
      <c r="S177" s="65"/>
      <c r="T177" s="65"/>
      <c r="U177" s="65"/>
      <c r="V177" s="65"/>
      <c r="W177" s="65"/>
      <c r="X177" s="65"/>
      <c r="Y177" s="65"/>
    </row>
    <row r="178">
      <c r="A178" s="65"/>
      <c r="B178" s="65"/>
      <c r="C178" s="65"/>
      <c r="D178" s="65"/>
      <c r="E178" s="65"/>
      <c r="F178" s="65"/>
      <c r="G178" s="65"/>
      <c r="H178" s="65"/>
      <c r="I178" s="65"/>
      <c r="J178" s="65"/>
      <c r="M178" s="30"/>
      <c r="N178" s="89"/>
      <c r="O178" s="65"/>
      <c r="P178" s="65"/>
      <c r="Q178" s="65"/>
      <c r="R178" s="65"/>
      <c r="S178" s="65"/>
      <c r="T178" s="65"/>
      <c r="U178" s="65"/>
      <c r="V178" s="65"/>
      <c r="W178" s="65"/>
      <c r="X178" s="65"/>
      <c r="Y178" s="65"/>
    </row>
    <row r="179">
      <c r="A179" s="65"/>
      <c r="B179" s="65"/>
      <c r="C179" s="65"/>
      <c r="D179" s="65"/>
      <c r="E179" s="65"/>
      <c r="F179" s="65"/>
      <c r="G179" s="65"/>
      <c r="H179" s="65"/>
      <c r="I179" s="65"/>
      <c r="J179" s="65"/>
      <c r="M179" s="30"/>
      <c r="N179" s="89"/>
      <c r="O179" s="65"/>
      <c r="P179" s="65"/>
      <c r="Q179" s="65"/>
      <c r="R179" s="65"/>
      <c r="S179" s="65"/>
      <c r="T179" s="65"/>
      <c r="U179" s="65"/>
      <c r="V179" s="65"/>
      <c r="W179" s="65"/>
      <c r="X179" s="65"/>
      <c r="Y179" s="65"/>
    </row>
    <row r="180">
      <c r="A180" s="65"/>
      <c r="B180" s="65"/>
      <c r="C180" s="65"/>
      <c r="D180" s="65"/>
      <c r="E180" s="65"/>
      <c r="F180" s="65"/>
      <c r="G180" s="65"/>
      <c r="H180" s="65"/>
      <c r="I180" s="65"/>
      <c r="J180" s="65"/>
      <c r="M180" s="30"/>
      <c r="N180" s="89"/>
      <c r="O180" s="65"/>
      <c r="P180" s="65"/>
      <c r="Q180" s="65"/>
      <c r="R180" s="65"/>
      <c r="S180" s="65"/>
      <c r="T180" s="65"/>
      <c r="U180" s="65"/>
      <c r="V180" s="65"/>
      <c r="W180" s="65"/>
      <c r="X180" s="65"/>
      <c r="Y180" s="65"/>
    </row>
    <row r="181">
      <c r="A181" s="65"/>
      <c r="B181" s="65"/>
      <c r="C181" s="65"/>
      <c r="D181" s="65"/>
      <c r="E181" s="65"/>
      <c r="F181" s="65"/>
      <c r="G181" s="65"/>
      <c r="H181" s="65"/>
      <c r="I181" s="65"/>
      <c r="J181" s="65"/>
      <c r="M181" s="30"/>
      <c r="N181" s="89"/>
      <c r="O181" s="65"/>
      <c r="P181" s="65"/>
      <c r="Q181" s="65"/>
      <c r="R181" s="65"/>
      <c r="S181" s="65"/>
      <c r="T181" s="65"/>
      <c r="U181" s="65"/>
      <c r="V181" s="65"/>
      <c r="W181" s="65"/>
      <c r="X181" s="65"/>
      <c r="Y181" s="65"/>
    </row>
    <row r="182">
      <c r="A182" s="65"/>
      <c r="B182" s="65"/>
      <c r="C182" s="65"/>
      <c r="D182" s="65"/>
      <c r="E182" s="65"/>
      <c r="F182" s="65"/>
      <c r="G182" s="65"/>
      <c r="H182" s="65"/>
      <c r="I182" s="65"/>
      <c r="J182" s="65"/>
      <c r="M182" s="30"/>
      <c r="N182" s="89"/>
      <c r="O182" s="65"/>
      <c r="P182" s="65"/>
      <c r="Q182" s="65"/>
      <c r="R182" s="65"/>
      <c r="S182" s="65"/>
      <c r="T182" s="65"/>
      <c r="U182" s="65"/>
      <c r="V182" s="65"/>
      <c r="W182" s="65"/>
      <c r="X182" s="65"/>
      <c r="Y182" s="65"/>
    </row>
    <row r="183">
      <c r="A183" s="65"/>
      <c r="B183" s="65"/>
      <c r="C183" s="65"/>
      <c r="D183" s="65"/>
      <c r="E183" s="65"/>
      <c r="F183" s="65"/>
      <c r="G183" s="65"/>
      <c r="H183" s="65"/>
      <c r="I183" s="65"/>
      <c r="J183" s="65"/>
      <c r="M183" s="30"/>
      <c r="N183" s="89"/>
      <c r="O183" s="65"/>
      <c r="P183" s="65"/>
      <c r="Q183" s="65"/>
      <c r="R183" s="65"/>
      <c r="S183" s="65"/>
      <c r="T183" s="65"/>
      <c r="U183" s="65"/>
      <c r="V183" s="65"/>
      <c r="W183" s="65"/>
      <c r="X183" s="65"/>
      <c r="Y183" s="65"/>
    </row>
    <row r="184">
      <c r="A184" s="65"/>
      <c r="B184" s="65"/>
      <c r="C184" s="65"/>
      <c r="D184" s="65"/>
      <c r="E184" s="65"/>
      <c r="F184" s="65"/>
      <c r="G184" s="65"/>
      <c r="H184" s="65"/>
      <c r="I184" s="65"/>
      <c r="J184" s="65"/>
      <c r="M184" s="30"/>
      <c r="N184" s="89"/>
      <c r="O184" s="65"/>
      <c r="P184" s="65"/>
      <c r="Q184" s="65"/>
      <c r="R184" s="65"/>
      <c r="S184" s="65"/>
      <c r="T184" s="65"/>
      <c r="U184" s="65"/>
      <c r="V184" s="65"/>
      <c r="W184" s="65"/>
      <c r="X184" s="65"/>
      <c r="Y184" s="65"/>
    </row>
    <row r="185">
      <c r="A185" s="65"/>
      <c r="B185" s="65"/>
      <c r="C185" s="65"/>
      <c r="D185" s="65"/>
      <c r="E185" s="65"/>
      <c r="F185" s="65"/>
      <c r="G185" s="65"/>
      <c r="H185" s="65"/>
      <c r="I185" s="65"/>
      <c r="J185" s="65"/>
      <c r="M185" s="30"/>
      <c r="N185" s="89"/>
      <c r="O185" s="65"/>
      <c r="P185" s="65"/>
      <c r="Q185" s="65"/>
      <c r="R185" s="65"/>
      <c r="S185" s="65"/>
      <c r="T185" s="65"/>
      <c r="U185" s="65"/>
      <c r="V185" s="65"/>
      <c r="W185" s="65"/>
      <c r="X185" s="65"/>
      <c r="Y185" s="65"/>
    </row>
    <row r="186">
      <c r="A186" s="65"/>
      <c r="B186" s="65"/>
      <c r="C186" s="65"/>
      <c r="D186" s="65"/>
      <c r="E186" s="65"/>
      <c r="F186" s="65"/>
      <c r="G186" s="65"/>
      <c r="H186" s="65"/>
      <c r="I186" s="65"/>
      <c r="J186" s="65"/>
      <c r="M186" s="30"/>
      <c r="N186" s="89"/>
      <c r="O186" s="65"/>
      <c r="P186" s="65"/>
      <c r="Q186" s="65"/>
      <c r="R186" s="65"/>
      <c r="S186" s="65"/>
      <c r="T186" s="65"/>
      <c r="U186" s="65"/>
      <c r="V186" s="65"/>
      <c r="W186" s="65"/>
      <c r="X186" s="65"/>
      <c r="Y186" s="65"/>
    </row>
    <row r="187">
      <c r="A187" s="65"/>
      <c r="B187" s="65"/>
      <c r="C187" s="65"/>
      <c r="D187" s="65"/>
      <c r="E187" s="65"/>
      <c r="F187" s="65"/>
      <c r="G187" s="65"/>
      <c r="H187" s="65"/>
      <c r="I187" s="65"/>
      <c r="J187" s="65"/>
      <c r="M187" s="30"/>
      <c r="N187" s="89"/>
      <c r="O187" s="65"/>
      <c r="P187" s="65"/>
      <c r="Q187" s="65"/>
      <c r="R187" s="65"/>
      <c r="S187" s="65"/>
      <c r="T187" s="65"/>
      <c r="U187" s="65"/>
      <c r="V187" s="65"/>
      <c r="W187" s="65"/>
      <c r="X187" s="65"/>
      <c r="Y187" s="65"/>
    </row>
    <row r="188">
      <c r="A188" s="65"/>
      <c r="B188" s="65"/>
      <c r="C188" s="65"/>
      <c r="D188" s="65"/>
      <c r="E188" s="65"/>
      <c r="F188" s="65"/>
      <c r="G188" s="65"/>
      <c r="H188" s="65"/>
      <c r="I188" s="65"/>
      <c r="J188" s="65"/>
      <c r="M188" s="30"/>
      <c r="N188" s="89"/>
      <c r="O188" s="65"/>
      <c r="P188" s="65"/>
      <c r="Q188" s="65"/>
      <c r="R188" s="65"/>
      <c r="S188" s="65"/>
      <c r="T188" s="65"/>
      <c r="U188" s="65"/>
      <c r="V188" s="65"/>
      <c r="W188" s="65"/>
      <c r="X188" s="65"/>
      <c r="Y188" s="65"/>
    </row>
    <row r="189">
      <c r="A189" s="65"/>
      <c r="B189" s="65"/>
      <c r="C189" s="65"/>
      <c r="D189" s="65"/>
      <c r="E189" s="65"/>
      <c r="F189" s="65"/>
      <c r="G189" s="65"/>
      <c r="H189" s="65"/>
      <c r="I189" s="65"/>
      <c r="J189" s="65"/>
      <c r="M189" s="30"/>
      <c r="N189" s="89"/>
      <c r="O189" s="65"/>
      <c r="P189" s="65"/>
      <c r="Q189" s="65"/>
      <c r="R189" s="65"/>
      <c r="S189" s="65"/>
      <c r="T189" s="65"/>
      <c r="U189" s="65"/>
      <c r="V189" s="65"/>
      <c r="W189" s="65"/>
      <c r="X189" s="65"/>
      <c r="Y189" s="65"/>
    </row>
    <row r="190">
      <c r="A190" s="65"/>
      <c r="B190" s="65"/>
      <c r="C190" s="65"/>
      <c r="D190" s="65"/>
      <c r="E190" s="65"/>
      <c r="F190" s="65"/>
      <c r="G190" s="65"/>
      <c r="H190" s="65"/>
      <c r="I190" s="65"/>
      <c r="J190" s="65"/>
      <c r="M190" s="30"/>
      <c r="N190" s="89"/>
      <c r="O190" s="65"/>
      <c r="P190" s="65"/>
      <c r="Q190" s="65"/>
      <c r="R190" s="65"/>
      <c r="S190" s="65"/>
      <c r="T190" s="65"/>
      <c r="U190" s="65"/>
      <c r="V190" s="65"/>
      <c r="W190" s="65"/>
      <c r="X190" s="65"/>
      <c r="Y190" s="65"/>
    </row>
    <row r="191">
      <c r="A191" s="65"/>
      <c r="B191" s="65"/>
      <c r="C191" s="65"/>
      <c r="D191" s="65"/>
      <c r="E191" s="65"/>
      <c r="F191" s="65"/>
      <c r="G191" s="65"/>
      <c r="H191" s="65"/>
      <c r="I191" s="65"/>
      <c r="J191" s="65"/>
      <c r="M191" s="30"/>
      <c r="N191" s="89"/>
      <c r="O191" s="65"/>
      <c r="P191" s="65"/>
      <c r="Q191" s="65"/>
      <c r="R191" s="65"/>
      <c r="S191" s="65"/>
      <c r="T191" s="65"/>
      <c r="U191" s="65"/>
      <c r="V191" s="65"/>
      <c r="W191" s="65"/>
      <c r="X191" s="65"/>
      <c r="Y191" s="65"/>
    </row>
    <row r="192">
      <c r="A192" s="65"/>
      <c r="B192" s="65"/>
      <c r="C192" s="65"/>
      <c r="D192" s="65"/>
      <c r="E192" s="65"/>
      <c r="F192" s="65"/>
      <c r="G192" s="65"/>
      <c r="H192" s="65"/>
      <c r="I192" s="65"/>
      <c r="J192" s="65"/>
      <c r="M192" s="30"/>
      <c r="N192" s="89"/>
      <c r="O192" s="65"/>
      <c r="P192" s="65"/>
      <c r="Q192" s="65"/>
      <c r="R192" s="65"/>
      <c r="S192" s="65"/>
      <c r="T192" s="65"/>
      <c r="U192" s="65"/>
      <c r="V192" s="65"/>
      <c r="W192" s="65"/>
      <c r="X192" s="65"/>
      <c r="Y192" s="65"/>
    </row>
    <row r="193">
      <c r="A193" s="65"/>
      <c r="B193" s="65"/>
      <c r="C193" s="65"/>
      <c r="D193" s="65"/>
      <c r="E193" s="65"/>
      <c r="F193" s="65"/>
      <c r="G193" s="65"/>
      <c r="H193" s="65"/>
      <c r="I193" s="65"/>
      <c r="J193" s="65"/>
      <c r="M193" s="30"/>
      <c r="N193" s="89"/>
      <c r="O193" s="65"/>
      <c r="P193" s="65"/>
      <c r="Q193" s="65"/>
      <c r="R193" s="65"/>
      <c r="S193" s="65"/>
      <c r="T193" s="65"/>
      <c r="U193" s="65"/>
      <c r="V193" s="65"/>
      <c r="W193" s="65"/>
      <c r="X193" s="65"/>
      <c r="Y193" s="65"/>
    </row>
    <row r="194">
      <c r="A194" s="65"/>
      <c r="B194" s="65"/>
      <c r="C194" s="65"/>
      <c r="D194" s="65"/>
      <c r="E194" s="65"/>
      <c r="F194" s="65"/>
      <c r="G194" s="65"/>
      <c r="H194" s="65"/>
      <c r="I194" s="65"/>
      <c r="J194" s="65"/>
      <c r="M194" s="30"/>
      <c r="N194" s="89"/>
      <c r="O194" s="65"/>
      <c r="P194" s="65"/>
      <c r="Q194" s="65"/>
      <c r="R194" s="65"/>
      <c r="S194" s="65"/>
      <c r="T194" s="65"/>
      <c r="U194" s="65"/>
      <c r="V194" s="65"/>
      <c r="W194" s="65"/>
      <c r="X194" s="65"/>
      <c r="Y194" s="65"/>
    </row>
    <row r="195">
      <c r="A195" s="65"/>
      <c r="B195" s="65"/>
      <c r="C195" s="65"/>
      <c r="D195" s="65"/>
      <c r="E195" s="65"/>
      <c r="F195" s="65"/>
      <c r="G195" s="65"/>
      <c r="H195" s="65"/>
      <c r="I195" s="65"/>
      <c r="J195" s="65"/>
      <c r="M195" s="30"/>
      <c r="N195" s="89"/>
      <c r="O195" s="65"/>
      <c r="P195" s="65"/>
      <c r="Q195" s="65"/>
      <c r="R195" s="65"/>
      <c r="S195" s="65"/>
      <c r="T195" s="65"/>
      <c r="U195" s="65"/>
      <c r="V195" s="65"/>
      <c r="W195" s="65"/>
      <c r="X195" s="65"/>
      <c r="Y195" s="65"/>
    </row>
    <row r="196">
      <c r="A196" s="65"/>
      <c r="B196" s="65"/>
      <c r="C196" s="65"/>
      <c r="D196" s="65"/>
      <c r="E196" s="65"/>
      <c r="F196" s="65"/>
      <c r="G196" s="65"/>
      <c r="H196" s="65"/>
      <c r="I196" s="65"/>
      <c r="J196" s="65"/>
      <c r="M196" s="30"/>
      <c r="N196" s="89"/>
      <c r="O196" s="65"/>
      <c r="P196" s="65"/>
      <c r="Q196" s="65"/>
      <c r="R196" s="65"/>
      <c r="S196" s="65"/>
      <c r="T196" s="65"/>
      <c r="U196" s="65"/>
      <c r="V196" s="65"/>
      <c r="W196" s="65"/>
      <c r="X196" s="65"/>
      <c r="Y196" s="65"/>
    </row>
    <row r="197">
      <c r="A197" s="65"/>
      <c r="B197" s="65"/>
      <c r="C197" s="65"/>
      <c r="D197" s="65"/>
      <c r="E197" s="65"/>
      <c r="F197" s="65"/>
      <c r="G197" s="65"/>
      <c r="H197" s="65"/>
      <c r="I197" s="65"/>
      <c r="J197" s="65"/>
      <c r="M197" s="30"/>
      <c r="N197" s="89"/>
      <c r="O197" s="65"/>
      <c r="P197" s="65"/>
      <c r="Q197" s="65"/>
      <c r="R197" s="65"/>
      <c r="S197" s="65"/>
      <c r="T197" s="65"/>
      <c r="U197" s="65"/>
      <c r="V197" s="65"/>
      <c r="W197" s="65"/>
      <c r="X197" s="65"/>
      <c r="Y197" s="65"/>
    </row>
    <row r="198">
      <c r="A198" s="65"/>
      <c r="B198" s="65"/>
      <c r="C198" s="65"/>
      <c r="D198" s="65"/>
      <c r="E198" s="65"/>
      <c r="F198" s="65"/>
      <c r="G198" s="65"/>
      <c r="H198" s="65"/>
      <c r="I198" s="65"/>
      <c r="J198" s="65"/>
      <c r="M198" s="30"/>
      <c r="N198" s="89"/>
      <c r="O198" s="65"/>
      <c r="P198" s="65"/>
      <c r="Q198" s="65"/>
      <c r="R198" s="65"/>
      <c r="S198" s="65"/>
      <c r="T198" s="65"/>
      <c r="U198" s="65"/>
      <c r="V198" s="65"/>
      <c r="W198" s="65"/>
      <c r="X198" s="65"/>
      <c r="Y198" s="65"/>
    </row>
    <row r="199">
      <c r="A199" s="65"/>
      <c r="B199" s="65"/>
      <c r="C199" s="65"/>
      <c r="D199" s="65"/>
      <c r="E199" s="65"/>
      <c r="F199" s="65"/>
      <c r="G199" s="65"/>
      <c r="H199" s="65"/>
      <c r="I199" s="65"/>
      <c r="J199" s="65"/>
      <c r="M199" s="30"/>
      <c r="N199" s="89"/>
      <c r="O199" s="65"/>
      <c r="P199" s="65"/>
      <c r="Q199" s="65"/>
      <c r="R199" s="65"/>
      <c r="S199" s="65"/>
      <c r="T199" s="65"/>
      <c r="U199" s="65"/>
      <c r="V199" s="65"/>
      <c r="W199" s="65"/>
      <c r="X199" s="65"/>
      <c r="Y199" s="65"/>
    </row>
    <row r="200">
      <c r="A200" s="65"/>
      <c r="B200" s="65"/>
      <c r="C200" s="65"/>
      <c r="D200" s="65"/>
      <c r="E200" s="65"/>
      <c r="F200" s="65"/>
      <c r="G200" s="65"/>
      <c r="H200" s="65"/>
      <c r="I200" s="65"/>
      <c r="J200" s="65"/>
      <c r="M200" s="30"/>
      <c r="N200" s="89"/>
      <c r="O200" s="65"/>
      <c r="P200" s="65"/>
      <c r="Q200" s="65"/>
      <c r="R200" s="65"/>
      <c r="S200" s="65"/>
      <c r="T200" s="65"/>
      <c r="U200" s="65"/>
      <c r="V200" s="65"/>
      <c r="W200" s="65"/>
      <c r="X200" s="65"/>
      <c r="Y200" s="65"/>
    </row>
    <row r="201">
      <c r="A201" s="65"/>
      <c r="B201" s="65"/>
      <c r="C201" s="65"/>
      <c r="D201" s="65"/>
      <c r="E201" s="65"/>
      <c r="F201" s="65"/>
      <c r="G201" s="65"/>
      <c r="H201" s="65"/>
      <c r="I201" s="65"/>
      <c r="J201" s="65"/>
      <c r="M201" s="30"/>
      <c r="N201" s="89"/>
      <c r="O201" s="65"/>
      <c r="P201" s="65"/>
      <c r="Q201" s="65"/>
      <c r="R201" s="65"/>
      <c r="S201" s="65"/>
      <c r="T201" s="65"/>
      <c r="U201" s="65"/>
      <c r="V201" s="65"/>
      <c r="W201" s="65"/>
      <c r="X201" s="65"/>
      <c r="Y201" s="65"/>
    </row>
    <row r="202">
      <c r="A202" s="65"/>
      <c r="B202" s="65"/>
      <c r="C202" s="65"/>
      <c r="D202" s="65"/>
      <c r="E202" s="65"/>
      <c r="F202" s="65"/>
      <c r="G202" s="65"/>
      <c r="H202" s="65"/>
      <c r="I202" s="65"/>
      <c r="J202" s="65"/>
      <c r="M202" s="30"/>
      <c r="N202" s="89"/>
      <c r="O202" s="65"/>
      <c r="P202" s="65"/>
      <c r="Q202" s="65"/>
      <c r="R202" s="65"/>
      <c r="S202" s="65"/>
      <c r="T202" s="65"/>
      <c r="U202" s="65"/>
      <c r="V202" s="65"/>
      <c r="W202" s="65"/>
      <c r="X202" s="65"/>
      <c r="Y202" s="65"/>
    </row>
    <row r="203">
      <c r="A203" s="65"/>
      <c r="B203" s="65"/>
      <c r="C203" s="65"/>
      <c r="D203" s="65"/>
      <c r="E203" s="65"/>
      <c r="F203" s="65"/>
      <c r="G203" s="65"/>
      <c r="H203" s="65"/>
      <c r="I203" s="65"/>
      <c r="J203" s="65"/>
      <c r="M203" s="30"/>
      <c r="N203" s="89"/>
      <c r="O203" s="65"/>
      <c r="P203" s="65"/>
      <c r="Q203" s="65"/>
      <c r="R203" s="65"/>
      <c r="S203" s="65"/>
      <c r="T203" s="65"/>
      <c r="U203" s="65"/>
      <c r="V203" s="65"/>
      <c r="W203" s="65"/>
      <c r="X203" s="65"/>
      <c r="Y203" s="65"/>
    </row>
    <row r="204">
      <c r="A204" s="65"/>
      <c r="B204" s="65"/>
      <c r="C204" s="65"/>
      <c r="D204" s="65"/>
      <c r="E204" s="65"/>
      <c r="F204" s="65"/>
      <c r="G204" s="65"/>
      <c r="H204" s="65"/>
      <c r="I204" s="65"/>
      <c r="J204" s="65"/>
      <c r="M204" s="30"/>
      <c r="N204" s="89"/>
      <c r="O204" s="65"/>
      <c r="P204" s="65"/>
      <c r="Q204" s="65"/>
      <c r="R204" s="65"/>
      <c r="S204" s="65"/>
      <c r="T204" s="65"/>
      <c r="U204" s="65"/>
      <c r="V204" s="65"/>
      <c r="W204" s="65"/>
      <c r="X204" s="65"/>
      <c r="Y204" s="65"/>
    </row>
    <row r="205">
      <c r="A205" s="65"/>
      <c r="B205" s="65"/>
      <c r="C205" s="65"/>
      <c r="D205" s="65"/>
      <c r="E205" s="65"/>
      <c r="F205" s="65"/>
      <c r="G205" s="65"/>
      <c r="H205" s="65"/>
      <c r="I205" s="65"/>
      <c r="J205" s="65"/>
      <c r="M205" s="30"/>
      <c r="N205" s="89"/>
      <c r="O205" s="65"/>
      <c r="P205" s="65"/>
      <c r="Q205" s="65"/>
      <c r="R205" s="65"/>
      <c r="S205" s="65"/>
      <c r="T205" s="65"/>
      <c r="U205" s="65"/>
      <c r="V205" s="65"/>
      <c r="W205" s="65"/>
      <c r="X205" s="65"/>
      <c r="Y205" s="65"/>
    </row>
    <row r="206">
      <c r="A206" s="65"/>
      <c r="B206" s="65"/>
      <c r="C206" s="65"/>
      <c r="D206" s="65"/>
      <c r="E206" s="65"/>
      <c r="F206" s="65"/>
      <c r="G206" s="65"/>
      <c r="H206" s="65"/>
      <c r="I206" s="65"/>
      <c r="J206" s="65"/>
      <c r="M206" s="30"/>
      <c r="N206" s="89"/>
      <c r="O206" s="65"/>
      <c r="P206" s="65"/>
      <c r="Q206" s="65"/>
      <c r="R206" s="65"/>
      <c r="S206" s="65"/>
      <c r="T206" s="65"/>
      <c r="U206" s="65"/>
      <c r="V206" s="65"/>
      <c r="W206" s="65"/>
      <c r="X206" s="65"/>
      <c r="Y206" s="65"/>
    </row>
    <row r="207">
      <c r="A207" s="65"/>
      <c r="B207" s="65"/>
      <c r="C207" s="65"/>
      <c r="D207" s="65"/>
      <c r="E207" s="65"/>
      <c r="F207" s="65"/>
      <c r="G207" s="65"/>
      <c r="H207" s="65"/>
      <c r="I207" s="65"/>
      <c r="J207" s="65"/>
      <c r="M207" s="30"/>
      <c r="N207" s="89"/>
      <c r="O207" s="65"/>
      <c r="P207" s="65"/>
      <c r="Q207" s="65"/>
      <c r="R207" s="65"/>
      <c r="S207" s="65"/>
      <c r="T207" s="65"/>
      <c r="U207" s="65"/>
      <c r="V207" s="65"/>
      <c r="W207" s="65"/>
      <c r="X207" s="65"/>
      <c r="Y207" s="65"/>
    </row>
    <row r="208">
      <c r="A208" s="65"/>
      <c r="B208" s="65"/>
      <c r="C208" s="65"/>
      <c r="D208" s="65"/>
      <c r="E208" s="65"/>
      <c r="F208" s="65"/>
      <c r="G208" s="65"/>
      <c r="H208" s="65"/>
      <c r="I208" s="65"/>
      <c r="J208" s="65"/>
      <c r="M208" s="30"/>
      <c r="N208" s="89"/>
      <c r="O208" s="65"/>
      <c r="P208" s="65"/>
      <c r="Q208" s="65"/>
      <c r="R208" s="65"/>
      <c r="S208" s="65"/>
      <c r="T208" s="65"/>
      <c r="U208" s="65"/>
      <c r="V208" s="65"/>
      <c r="W208" s="65"/>
      <c r="X208" s="65"/>
      <c r="Y208" s="65"/>
    </row>
    <row r="209">
      <c r="A209" s="65"/>
      <c r="B209" s="65"/>
      <c r="C209" s="65"/>
      <c r="D209" s="65"/>
      <c r="E209" s="65"/>
      <c r="F209" s="65"/>
      <c r="G209" s="65"/>
      <c r="H209" s="65"/>
      <c r="I209" s="65"/>
      <c r="J209" s="65"/>
      <c r="M209" s="30"/>
      <c r="N209" s="89"/>
      <c r="O209" s="65"/>
      <c r="P209" s="65"/>
      <c r="Q209" s="65"/>
      <c r="R209" s="65"/>
      <c r="S209" s="65"/>
      <c r="T209" s="65"/>
      <c r="U209" s="65"/>
      <c r="V209" s="65"/>
      <c r="W209" s="65"/>
      <c r="X209" s="65"/>
      <c r="Y209" s="65"/>
    </row>
    <row r="210">
      <c r="A210" s="65"/>
      <c r="B210" s="65"/>
      <c r="C210" s="65"/>
      <c r="D210" s="65"/>
      <c r="E210" s="65"/>
      <c r="F210" s="65"/>
      <c r="G210" s="65"/>
      <c r="H210" s="65"/>
      <c r="I210" s="65"/>
      <c r="J210" s="65"/>
      <c r="M210" s="30"/>
      <c r="N210" s="89"/>
      <c r="O210" s="65"/>
      <c r="P210" s="65"/>
      <c r="Q210" s="65"/>
      <c r="R210" s="65"/>
      <c r="S210" s="65"/>
      <c r="T210" s="65"/>
      <c r="U210" s="65"/>
      <c r="V210" s="65"/>
      <c r="W210" s="65"/>
      <c r="X210" s="65"/>
      <c r="Y210" s="65"/>
    </row>
    <row r="211">
      <c r="A211" s="65"/>
      <c r="B211" s="65"/>
      <c r="C211" s="65"/>
      <c r="D211" s="65"/>
      <c r="E211" s="65"/>
      <c r="F211" s="65"/>
      <c r="G211" s="65"/>
      <c r="H211" s="65"/>
      <c r="I211" s="65"/>
      <c r="J211" s="65"/>
      <c r="M211" s="30"/>
      <c r="N211" s="89"/>
      <c r="O211" s="65"/>
      <c r="P211" s="65"/>
      <c r="Q211" s="65"/>
      <c r="R211" s="65"/>
      <c r="S211" s="65"/>
      <c r="T211" s="65"/>
      <c r="U211" s="65"/>
      <c r="V211" s="65"/>
      <c r="W211" s="65"/>
      <c r="X211" s="65"/>
      <c r="Y211" s="65"/>
    </row>
    <row r="212">
      <c r="A212" s="65"/>
      <c r="B212" s="65"/>
      <c r="C212" s="65"/>
      <c r="D212" s="65"/>
      <c r="E212" s="65"/>
      <c r="F212" s="65"/>
      <c r="G212" s="65"/>
      <c r="H212" s="65"/>
      <c r="I212" s="65"/>
      <c r="J212" s="65"/>
      <c r="M212" s="30"/>
      <c r="N212" s="89"/>
      <c r="O212" s="65"/>
      <c r="P212" s="65"/>
      <c r="Q212" s="65"/>
      <c r="R212" s="65"/>
      <c r="S212" s="65"/>
      <c r="T212" s="65"/>
      <c r="U212" s="65"/>
      <c r="V212" s="65"/>
      <c r="W212" s="65"/>
      <c r="X212" s="65"/>
      <c r="Y212" s="65"/>
    </row>
    <row r="213">
      <c r="A213" s="65"/>
      <c r="B213" s="65"/>
      <c r="C213" s="65"/>
      <c r="D213" s="65"/>
      <c r="E213" s="65"/>
      <c r="F213" s="65"/>
      <c r="G213" s="65"/>
      <c r="H213" s="65"/>
      <c r="I213" s="65"/>
      <c r="J213" s="65"/>
      <c r="M213" s="30"/>
      <c r="N213" s="89"/>
      <c r="O213" s="65"/>
      <c r="P213" s="65"/>
      <c r="Q213" s="65"/>
      <c r="R213" s="65"/>
      <c r="S213" s="65"/>
      <c r="T213" s="65"/>
      <c r="U213" s="65"/>
      <c r="V213" s="65"/>
      <c r="W213" s="65"/>
      <c r="X213" s="65"/>
      <c r="Y213" s="65"/>
    </row>
    <row r="214">
      <c r="A214" s="65"/>
      <c r="B214" s="65"/>
      <c r="C214" s="65"/>
      <c r="D214" s="65"/>
      <c r="E214" s="65"/>
      <c r="F214" s="65"/>
      <c r="G214" s="65"/>
      <c r="H214" s="65"/>
      <c r="I214" s="65"/>
      <c r="J214" s="65"/>
      <c r="M214" s="30"/>
      <c r="N214" s="89"/>
      <c r="O214" s="65"/>
      <c r="P214" s="65"/>
      <c r="Q214" s="65"/>
      <c r="R214" s="65"/>
      <c r="S214" s="65"/>
      <c r="T214" s="65"/>
      <c r="U214" s="65"/>
      <c r="V214" s="65"/>
      <c r="W214" s="65"/>
      <c r="X214" s="65"/>
      <c r="Y214" s="65"/>
    </row>
    <row r="215">
      <c r="A215" s="65"/>
      <c r="B215" s="65"/>
      <c r="C215" s="65"/>
      <c r="D215" s="65"/>
      <c r="E215" s="65"/>
      <c r="F215" s="65"/>
      <c r="G215" s="65"/>
      <c r="H215" s="65"/>
      <c r="I215" s="65"/>
      <c r="J215" s="65"/>
      <c r="M215" s="30"/>
      <c r="N215" s="89"/>
      <c r="O215" s="65"/>
      <c r="P215" s="65"/>
      <c r="Q215" s="65"/>
      <c r="R215" s="65"/>
      <c r="S215" s="65"/>
      <c r="T215" s="65"/>
      <c r="U215" s="65"/>
      <c r="V215" s="65"/>
      <c r="W215" s="65"/>
      <c r="X215" s="65"/>
      <c r="Y215" s="65"/>
    </row>
    <row r="216">
      <c r="A216" s="65"/>
      <c r="B216" s="65"/>
      <c r="C216" s="65"/>
      <c r="D216" s="65"/>
      <c r="E216" s="65"/>
      <c r="F216" s="65"/>
      <c r="G216" s="65"/>
      <c r="H216" s="65"/>
      <c r="I216" s="65"/>
      <c r="J216" s="65"/>
      <c r="M216" s="30"/>
      <c r="N216" s="89"/>
      <c r="O216" s="65"/>
      <c r="P216" s="65"/>
      <c r="Q216" s="65"/>
      <c r="R216" s="65"/>
      <c r="S216" s="65"/>
      <c r="T216" s="65"/>
      <c r="U216" s="65"/>
      <c r="V216" s="65"/>
      <c r="W216" s="65"/>
      <c r="X216" s="65"/>
      <c r="Y216" s="65"/>
    </row>
    <row r="217">
      <c r="A217" s="65"/>
      <c r="B217" s="65"/>
      <c r="C217" s="65"/>
      <c r="D217" s="65"/>
      <c r="E217" s="65"/>
      <c r="F217" s="65"/>
      <c r="G217" s="65"/>
      <c r="H217" s="65"/>
      <c r="I217" s="65"/>
      <c r="J217" s="65"/>
      <c r="M217" s="30"/>
      <c r="N217" s="89"/>
      <c r="O217" s="65"/>
      <c r="P217" s="65"/>
      <c r="Q217" s="65"/>
      <c r="R217" s="65"/>
      <c r="S217" s="65"/>
      <c r="T217" s="65"/>
      <c r="U217" s="65"/>
      <c r="V217" s="65"/>
      <c r="W217" s="65"/>
      <c r="X217" s="65"/>
      <c r="Y217" s="65"/>
    </row>
    <row r="218">
      <c r="A218" s="65"/>
      <c r="B218" s="65"/>
      <c r="C218" s="65"/>
      <c r="D218" s="65"/>
      <c r="E218" s="65"/>
      <c r="F218" s="65"/>
      <c r="G218" s="65"/>
      <c r="H218" s="65"/>
      <c r="I218" s="65"/>
      <c r="J218" s="65"/>
      <c r="M218" s="30"/>
      <c r="N218" s="89"/>
      <c r="O218" s="65"/>
      <c r="P218" s="65"/>
      <c r="Q218" s="65"/>
      <c r="R218" s="65"/>
      <c r="S218" s="65"/>
      <c r="T218" s="65"/>
      <c r="U218" s="65"/>
      <c r="V218" s="65"/>
      <c r="W218" s="65"/>
      <c r="X218" s="65"/>
      <c r="Y218" s="65"/>
    </row>
    <row r="219">
      <c r="A219" s="65"/>
      <c r="B219" s="65"/>
      <c r="C219" s="65"/>
      <c r="D219" s="65"/>
      <c r="E219" s="65"/>
      <c r="F219" s="65"/>
      <c r="G219" s="65"/>
      <c r="H219" s="65"/>
      <c r="I219" s="65"/>
      <c r="J219" s="65"/>
      <c r="M219" s="30"/>
      <c r="N219" s="89"/>
      <c r="O219" s="65"/>
      <c r="P219" s="65"/>
      <c r="Q219" s="65"/>
      <c r="R219" s="65"/>
      <c r="S219" s="65"/>
      <c r="T219" s="65"/>
      <c r="U219" s="65"/>
      <c r="V219" s="65"/>
      <c r="W219" s="65"/>
      <c r="X219" s="65"/>
      <c r="Y219" s="65"/>
    </row>
    <row r="220">
      <c r="A220" s="65"/>
      <c r="B220" s="65"/>
      <c r="C220" s="65"/>
      <c r="D220" s="65"/>
      <c r="E220" s="65"/>
      <c r="F220" s="65"/>
      <c r="G220" s="65"/>
      <c r="H220" s="65"/>
      <c r="I220" s="65"/>
      <c r="J220" s="65"/>
      <c r="M220" s="30"/>
      <c r="N220" s="89"/>
      <c r="O220" s="65"/>
      <c r="P220" s="65"/>
      <c r="Q220" s="65"/>
      <c r="R220" s="65"/>
      <c r="S220" s="65"/>
      <c r="T220" s="65"/>
      <c r="U220" s="65"/>
      <c r="V220" s="65"/>
      <c r="W220" s="65"/>
      <c r="X220" s="65"/>
      <c r="Y220" s="65"/>
    </row>
    <row r="221">
      <c r="A221" s="65"/>
      <c r="B221" s="65"/>
      <c r="C221" s="65"/>
      <c r="D221" s="65"/>
      <c r="E221" s="65"/>
      <c r="F221" s="65"/>
      <c r="G221" s="65"/>
      <c r="H221" s="65"/>
      <c r="I221" s="65"/>
      <c r="J221" s="65"/>
      <c r="M221" s="30"/>
      <c r="N221" s="89"/>
      <c r="O221" s="65"/>
      <c r="P221" s="65"/>
      <c r="Q221" s="65"/>
      <c r="R221" s="65"/>
      <c r="S221" s="65"/>
      <c r="T221" s="65"/>
      <c r="U221" s="65"/>
      <c r="V221" s="65"/>
      <c r="W221" s="65"/>
      <c r="X221" s="65"/>
      <c r="Y221" s="65"/>
    </row>
    <row r="222">
      <c r="A222" s="65"/>
      <c r="B222" s="65"/>
      <c r="C222" s="65"/>
      <c r="D222" s="65"/>
      <c r="E222" s="65"/>
      <c r="F222" s="65"/>
      <c r="G222" s="65"/>
      <c r="H222" s="65"/>
      <c r="I222" s="65"/>
      <c r="J222" s="65"/>
      <c r="M222" s="30"/>
      <c r="N222" s="89"/>
      <c r="O222" s="65"/>
      <c r="P222" s="65"/>
      <c r="Q222" s="65"/>
      <c r="R222" s="65"/>
      <c r="S222" s="65"/>
      <c r="T222" s="65"/>
      <c r="U222" s="65"/>
      <c r="V222" s="65"/>
      <c r="W222" s="65"/>
      <c r="X222" s="65"/>
      <c r="Y222" s="65"/>
    </row>
    <row r="223">
      <c r="A223" s="65"/>
      <c r="B223" s="65"/>
      <c r="C223" s="65"/>
      <c r="D223" s="65"/>
      <c r="E223" s="65"/>
      <c r="F223" s="65"/>
      <c r="G223" s="65"/>
      <c r="H223" s="65"/>
      <c r="I223" s="65"/>
      <c r="J223" s="65"/>
      <c r="M223" s="30"/>
      <c r="N223" s="89"/>
      <c r="O223" s="65"/>
      <c r="P223" s="65"/>
      <c r="Q223" s="65"/>
      <c r="R223" s="65"/>
      <c r="S223" s="65"/>
      <c r="T223" s="65"/>
      <c r="U223" s="65"/>
      <c r="V223" s="65"/>
      <c r="W223" s="65"/>
      <c r="X223" s="65"/>
      <c r="Y223" s="65"/>
    </row>
    <row r="224">
      <c r="A224" s="65"/>
      <c r="B224" s="65"/>
      <c r="C224" s="65"/>
      <c r="D224" s="65"/>
      <c r="E224" s="65"/>
      <c r="F224" s="65"/>
      <c r="G224" s="65"/>
      <c r="H224" s="65"/>
      <c r="I224" s="65"/>
      <c r="J224" s="65"/>
      <c r="M224" s="30"/>
      <c r="N224" s="89"/>
      <c r="O224" s="65"/>
      <c r="P224" s="65"/>
      <c r="Q224" s="65"/>
      <c r="R224" s="65"/>
      <c r="S224" s="65"/>
      <c r="T224" s="65"/>
      <c r="U224" s="65"/>
      <c r="V224" s="65"/>
      <c r="W224" s="65"/>
      <c r="X224" s="65"/>
      <c r="Y224" s="65"/>
    </row>
    <row r="225">
      <c r="A225" s="65"/>
      <c r="B225" s="65"/>
      <c r="C225" s="65"/>
      <c r="D225" s="65"/>
      <c r="E225" s="65"/>
      <c r="F225" s="65"/>
      <c r="G225" s="65"/>
      <c r="H225" s="65"/>
      <c r="I225" s="65"/>
      <c r="J225" s="65"/>
      <c r="M225" s="30"/>
      <c r="N225" s="89"/>
      <c r="O225" s="65"/>
      <c r="P225" s="65"/>
      <c r="Q225" s="65"/>
      <c r="R225" s="65"/>
      <c r="S225" s="65"/>
      <c r="T225" s="65"/>
      <c r="U225" s="65"/>
      <c r="V225" s="65"/>
      <c r="W225" s="65"/>
      <c r="X225" s="65"/>
      <c r="Y225" s="65"/>
    </row>
    <row r="226">
      <c r="A226" s="65"/>
      <c r="B226" s="65"/>
      <c r="C226" s="65"/>
      <c r="D226" s="65"/>
      <c r="E226" s="65"/>
      <c r="F226" s="65"/>
      <c r="G226" s="65"/>
      <c r="H226" s="65"/>
      <c r="I226" s="65"/>
      <c r="J226" s="65"/>
      <c r="M226" s="30"/>
      <c r="N226" s="89"/>
      <c r="O226" s="65"/>
      <c r="P226" s="65"/>
      <c r="Q226" s="65"/>
      <c r="R226" s="65"/>
      <c r="S226" s="65"/>
      <c r="T226" s="65"/>
      <c r="U226" s="65"/>
      <c r="V226" s="65"/>
      <c r="W226" s="65"/>
      <c r="X226" s="65"/>
      <c r="Y226" s="65"/>
    </row>
    <row r="227">
      <c r="A227" s="65"/>
      <c r="B227" s="65"/>
      <c r="C227" s="65"/>
      <c r="D227" s="65"/>
      <c r="E227" s="65"/>
      <c r="F227" s="65"/>
      <c r="G227" s="65"/>
      <c r="H227" s="65"/>
      <c r="I227" s="65"/>
      <c r="J227" s="65"/>
      <c r="M227" s="30"/>
      <c r="N227" s="89"/>
      <c r="O227" s="65"/>
      <c r="P227" s="65"/>
      <c r="Q227" s="65"/>
      <c r="R227" s="65"/>
      <c r="S227" s="65"/>
      <c r="T227" s="65"/>
      <c r="U227" s="65"/>
      <c r="V227" s="65"/>
      <c r="W227" s="65"/>
      <c r="X227" s="65"/>
      <c r="Y227" s="65"/>
    </row>
    <row r="228">
      <c r="A228" s="65"/>
      <c r="B228" s="65"/>
      <c r="C228" s="65"/>
      <c r="D228" s="65"/>
      <c r="E228" s="65"/>
      <c r="F228" s="65"/>
      <c r="G228" s="65"/>
      <c r="H228" s="65"/>
      <c r="I228" s="65"/>
      <c r="J228" s="65"/>
      <c r="M228" s="30"/>
      <c r="N228" s="89"/>
      <c r="O228" s="65"/>
      <c r="P228" s="65"/>
      <c r="Q228" s="65"/>
      <c r="R228" s="65"/>
      <c r="S228" s="65"/>
      <c r="T228" s="65"/>
      <c r="U228" s="65"/>
      <c r="V228" s="65"/>
      <c r="W228" s="65"/>
      <c r="X228" s="65"/>
      <c r="Y228" s="65"/>
    </row>
    <row r="229">
      <c r="A229" s="65"/>
      <c r="B229" s="65"/>
      <c r="C229" s="65"/>
      <c r="D229" s="65"/>
      <c r="E229" s="65"/>
      <c r="F229" s="65"/>
      <c r="G229" s="65"/>
      <c r="H229" s="65"/>
      <c r="I229" s="65"/>
      <c r="J229" s="65"/>
      <c r="M229" s="30"/>
      <c r="N229" s="89"/>
      <c r="O229" s="65"/>
      <c r="P229" s="65"/>
      <c r="Q229" s="65"/>
      <c r="R229" s="65"/>
      <c r="S229" s="65"/>
      <c r="T229" s="65"/>
      <c r="U229" s="65"/>
      <c r="V229" s="65"/>
      <c r="W229" s="65"/>
      <c r="X229" s="65"/>
      <c r="Y229" s="65"/>
    </row>
    <row r="230">
      <c r="A230" s="65"/>
      <c r="B230" s="65"/>
      <c r="C230" s="65"/>
      <c r="D230" s="65"/>
      <c r="E230" s="65"/>
      <c r="F230" s="65"/>
      <c r="G230" s="65"/>
      <c r="H230" s="65"/>
      <c r="I230" s="65"/>
      <c r="J230" s="65"/>
      <c r="M230" s="30"/>
      <c r="N230" s="89"/>
      <c r="O230" s="65"/>
      <c r="P230" s="65"/>
      <c r="Q230" s="65"/>
      <c r="R230" s="65"/>
      <c r="S230" s="65"/>
      <c r="T230" s="65"/>
      <c r="U230" s="65"/>
      <c r="V230" s="65"/>
      <c r="W230" s="65"/>
      <c r="X230" s="65"/>
      <c r="Y230" s="65"/>
    </row>
    <row r="231">
      <c r="A231" s="65"/>
      <c r="B231" s="65"/>
      <c r="C231" s="65"/>
      <c r="D231" s="65"/>
      <c r="E231" s="65"/>
      <c r="F231" s="65"/>
      <c r="G231" s="65"/>
      <c r="H231" s="65"/>
      <c r="I231" s="65"/>
      <c r="J231" s="65"/>
      <c r="M231" s="30"/>
      <c r="N231" s="89"/>
      <c r="O231" s="65"/>
      <c r="P231" s="65"/>
      <c r="Q231" s="65"/>
      <c r="R231" s="65"/>
      <c r="S231" s="65"/>
      <c r="T231" s="65"/>
      <c r="U231" s="65"/>
      <c r="V231" s="65"/>
      <c r="W231" s="65"/>
      <c r="X231" s="65"/>
      <c r="Y231" s="65"/>
    </row>
    <row r="232">
      <c r="A232" s="65"/>
      <c r="B232" s="65"/>
      <c r="C232" s="65"/>
      <c r="D232" s="65"/>
      <c r="E232" s="65"/>
      <c r="F232" s="65"/>
      <c r="G232" s="65"/>
      <c r="H232" s="65"/>
      <c r="I232" s="65"/>
      <c r="J232" s="65"/>
      <c r="M232" s="30"/>
      <c r="N232" s="89"/>
      <c r="O232" s="65"/>
      <c r="P232" s="65"/>
      <c r="Q232" s="65"/>
      <c r="R232" s="65"/>
      <c r="S232" s="65"/>
      <c r="T232" s="65"/>
      <c r="U232" s="65"/>
      <c r="V232" s="65"/>
      <c r="W232" s="65"/>
      <c r="X232" s="65"/>
      <c r="Y232" s="65"/>
    </row>
    <row r="233">
      <c r="A233" s="65"/>
      <c r="B233" s="65"/>
      <c r="C233" s="65"/>
      <c r="D233" s="65"/>
      <c r="E233" s="65"/>
      <c r="F233" s="65"/>
      <c r="G233" s="65"/>
      <c r="H233" s="65"/>
      <c r="I233" s="65"/>
      <c r="J233" s="65"/>
      <c r="M233" s="30"/>
      <c r="N233" s="89"/>
      <c r="O233" s="65"/>
      <c r="P233" s="65"/>
      <c r="Q233" s="65"/>
      <c r="R233" s="65"/>
      <c r="S233" s="65"/>
      <c r="T233" s="65"/>
      <c r="U233" s="65"/>
      <c r="V233" s="65"/>
      <c r="W233" s="65"/>
      <c r="X233" s="65"/>
      <c r="Y233" s="65"/>
    </row>
    <row r="234">
      <c r="A234" s="65"/>
      <c r="B234" s="65"/>
      <c r="C234" s="65"/>
      <c r="D234" s="65"/>
      <c r="E234" s="65"/>
      <c r="F234" s="65"/>
      <c r="G234" s="65"/>
      <c r="H234" s="65"/>
      <c r="I234" s="65"/>
      <c r="J234" s="65"/>
      <c r="M234" s="30"/>
      <c r="N234" s="89"/>
      <c r="O234" s="65"/>
      <c r="P234" s="65"/>
      <c r="Q234" s="65"/>
      <c r="R234" s="65"/>
      <c r="S234" s="65"/>
      <c r="T234" s="65"/>
      <c r="U234" s="65"/>
      <c r="V234" s="65"/>
      <c r="W234" s="65"/>
      <c r="X234" s="65"/>
      <c r="Y234" s="65"/>
    </row>
    <row r="235">
      <c r="A235" s="65"/>
      <c r="B235" s="65"/>
      <c r="C235" s="65"/>
      <c r="D235" s="65"/>
      <c r="E235" s="65"/>
      <c r="F235" s="65"/>
      <c r="G235" s="65"/>
      <c r="H235" s="65"/>
      <c r="I235" s="65"/>
      <c r="J235" s="65"/>
      <c r="M235" s="30"/>
      <c r="N235" s="89"/>
      <c r="O235" s="65"/>
      <c r="P235" s="65"/>
      <c r="Q235" s="65"/>
      <c r="R235" s="65"/>
      <c r="S235" s="65"/>
      <c r="T235" s="65"/>
      <c r="U235" s="65"/>
      <c r="V235" s="65"/>
      <c r="W235" s="65"/>
      <c r="X235" s="65"/>
      <c r="Y235" s="65"/>
    </row>
    <row r="236">
      <c r="A236" s="65"/>
      <c r="B236" s="65"/>
      <c r="C236" s="65"/>
      <c r="D236" s="65"/>
      <c r="E236" s="65"/>
      <c r="F236" s="65"/>
      <c r="G236" s="65"/>
      <c r="H236" s="65"/>
      <c r="I236" s="65"/>
      <c r="J236" s="65"/>
      <c r="M236" s="30"/>
      <c r="N236" s="89"/>
      <c r="O236" s="65"/>
      <c r="P236" s="65"/>
      <c r="Q236" s="65"/>
      <c r="R236" s="65"/>
      <c r="S236" s="65"/>
      <c r="T236" s="65"/>
      <c r="U236" s="65"/>
      <c r="V236" s="65"/>
      <c r="W236" s="65"/>
      <c r="X236" s="65"/>
      <c r="Y236" s="65"/>
    </row>
    <row r="237">
      <c r="A237" s="65"/>
      <c r="B237" s="65"/>
      <c r="C237" s="65"/>
      <c r="D237" s="65"/>
      <c r="E237" s="65"/>
      <c r="F237" s="65"/>
      <c r="G237" s="65"/>
      <c r="H237" s="65"/>
      <c r="I237" s="65"/>
      <c r="J237" s="65"/>
      <c r="M237" s="30"/>
      <c r="N237" s="89"/>
      <c r="O237" s="65"/>
      <c r="P237" s="65"/>
      <c r="Q237" s="65"/>
      <c r="R237" s="65"/>
      <c r="S237" s="65"/>
      <c r="T237" s="65"/>
      <c r="U237" s="65"/>
      <c r="V237" s="65"/>
      <c r="W237" s="65"/>
      <c r="X237" s="65"/>
      <c r="Y237" s="65"/>
    </row>
    <row r="238">
      <c r="A238" s="65"/>
      <c r="B238" s="65"/>
      <c r="C238" s="65"/>
      <c r="D238" s="65"/>
      <c r="E238" s="65"/>
      <c r="F238" s="65"/>
      <c r="G238" s="65"/>
      <c r="H238" s="65"/>
      <c r="I238" s="65"/>
      <c r="J238" s="65"/>
      <c r="M238" s="30"/>
      <c r="N238" s="89"/>
      <c r="O238" s="65"/>
      <c r="P238" s="65"/>
      <c r="Q238" s="65"/>
      <c r="R238" s="65"/>
      <c r="S238" s="65"/>
      <c r="T238" s="65"/>
      <c r="U238" s="65"/>
      <c r="V238" s="65"/>
      <c r="W238" s="65"/>
      <c r="X238" s="65"/>
      <c r="Y238" s="65"/>
    </row>
    <row r="239">
      <c r="A239" s="65"/>
      <c r="B239" s="65"/>
      <c r="C239" s="65"/>
      <c r="D239" s="65"/>
      <c r="E239" s="65"/>
      <c r="F239" s="65"/>
      <c r="G239" s="65"/>
      <c r="H239" s="65"/>
      <c r="I239" s="65"/>
      <c r="J239" s="65"/>
      <c r="M239" s="30"/>
      <c r="N239" s="89"/>
      <c r="O239" s="65"/>
      <c r="P239" s="65"/>
      <c r="Q239" s="65"/>
      <c r="R239" s="65"/>
      <c r="S239" s="65"/>
      <c r="T239" s="65"/>
      <c r="U239" s="65"/>
      <c r="V239" s="65"/>
      <c r="W239" s="65"/>
      <c r="X239" s="65"/>
      <c r="Y239" s="65"/>
    </row>
    <row r="240">
      <c r="A240" s="65"/>
      <c r="B240" s="65"/>
      <c r="C240" s="65"/>
      <c r="D240" s="65"/>
      <c r="E240" s="65"/>
      <c r="F240" s="65"/>
      <c r="G240" s="65"/>
      <c r="H240" s="65"/>
      <c r="I240" s="65"/>
      <c r="J240" s="65"/>
      <c r="M240" s="30"/>
      <c r="N240" s="89"/>
      <c r="O240" s="65"/>
      <c r="P240" s="65"/>
      <c r="Q240" s="65"/>
      <c r="R240" s="65"/>
      <c r="S240" s="65"/>
      <c r="T240" s="65"/>
      <c r="U240" s="65"/>
      <c r="V240" s="65"/>
      <c r="W240" s="65"/>
      <c r="X240" s="65"/>
      <c r="Y240" s="65"/>
    </row>
    <row r="241">
      <c r="A241" s="65"/>
      <c r="B241" s="65"/>
      <c r="C241" s="65"/>
      <c r="D241" s="65"/>
      <c r="E241" s="65"/>
      <c r="F241" s="65"/>
      <c r="G241" s="65"/>
      <c r="H241" s="65"/>
      <c r="I241" s="65"/>
      <c r="J241" s="65"/>
      <c r="M241" s="30"/>
      <c r="N241" s="89"/>
      <c r="O241" s="65"/>
      <c r="P241" s="65"/>
      <c r="Q241" s="65"/>
      <c r="R241" s="65"/>
      <c r="S241" s="65"/>
      <c r="T241" s="65"/>
      <c r="U241" s="65"/>
      <c r="V241" s="65"/>
      <c r="W241" s="65"/>
      <c r="X241" s="65"/>
      <c r="Y241" s="65"/>
    </row>
    <row r="242">
      <c r="A242" s="65"/>
      <c r="B242" s="65"/>
      <c r="C242" s="65"/>
      <c r="D242" s="65"/>
      <c r="E242" s="65"/>
      <c r="F242" s="65"/>
      <c r="G242" s="65"/>
      <c r="H242" s="65"/>
      <c r="I242" s="65"/>
      <c r="J242" s="65"/>
      <c r="M242" s="30"/>
      <c r="N242" s="89"/>
      <c r="O242" s="65"/>
      <c r="P242" s="65"/>
      <c r="Q242" s="65"/>
      <c r="R242" s="65"/>
      <c r="S242" s="65"/>
      <c r="T242" s="65"/>
      <c r="U242" s="65"/>
      <c r="V242" s="65"/>
      <c r="W242" s="65"/>
      <c r="X242" s="65"/>
      <c r="Y242" s="65"/>
    </row>
    <row r="243">
      <c r="A243" s="65"/>
      <c r="B243" s="65"/>
      <c r="C243" s="65"/>
      <c r="D243" s="65"/>
      <c r="E243" s="65"/>
      <c r="F243" s="65"/>
      <c r="G243" s="65"/>
      <c r="H243" s="65"/>
      <c r="I243" s="65"/>
      <c r="J243" s="65"/>
      <c r="M243" s="30"/>
      <c r="N243" s="89"/>
      <c r="O243" s="65"/>
      <c r="P243" s="65"/>
      <c r="Q243" s="65"/>
      <c r="R243" s="65"/>
      <c r="S243" s="65"/>
      <c r="T243" s="65"/>
      <c r="U243" s="65"/>
      <c r="V243" s="65"/>
      <c r="W243" s="65"/>
      <c r="X243" s="65"/>
      <c r="Y243" s="65"/>
    </row>
    <row r="244">
      <c r="A244" s="65"/>
      <c r="B244" s="65"/>
      <c r="C244" s="65"/>
      <c r="D244" s="65"/>
      <c r="E244" s="65"/>
      <c r="F244" s="65"/>
      <c r="G244" s="65"/>
      <c r="H244" s="65"/>
      <c r="I244" s="65"/>
      <c r="J244" s="65"/>
      <c r="M244" s="30"/>
      <c r="N244" s="89"/>
      <c r="O244" s="65"/>
      <c r="P244" s="65"/>
      <c r="Q244" s="65"/>
      <c r="R244" s="65"/>
      <c r="S244" s="65"/>
      <c r="T244" s="65"/>
      <c r="U244" s="65"/>
      <c r="V244" s="65"/>
      <c r="W244" s="65"/>
      <c r="X244" s="65"/>
      <c r="Y244" s="65"/>
    </row>
    <row r="245">
      <c r="A245" s="65"/>
      <c r="B245" s="65"/>
      <c r="C245" s="65"/>
      <c r="D245" s="65"/>
      <c r="E245" s="65"/>
      <c r="F245" s="65"/>
      <c r="G245" s="65"/>
      <c r="H245" s="65"/>
      <c r="I245" s="65"/>
      <c r="J245" s="65"/>
      <c r="M245" s="30"/>
      <c r="N245" s="89"/>
      <c r="O245" s="65"/>
      <c r="P245" s="65"/>
      <c r="Q245" s="65"/>
      <c r="R245" s="65"/>
      <c r="S245" s="65"/>
      <c r="T245" s="65"/>
      <c r="U245" s="65"/>
      <c r="V245" s="65"/>
      <c r="W245" s="65"/>
      <c r="X245" s="65"/>
      <c r="Y245" s="65"/>
    </row>
    <row r="246">
      <c r="A246" s="65"/>
      <c r="B246" s="65"/>
      <c r="C246" s="65"/>
      <c r="D246" s="65"/>
      <c r="E246" s="65"/>
      <c r="F246" s="65"/>
      <c r="G246" s="65"/>
      <c r="H246" s="65"/>
      <c r="I246" s="65"/>
      <c r="J246" s="65"/>
      <c r="M246" s="30"/>
      <c r="N246" s="89"/>
      <c r="O246" s="65"/>
      <c r="P246" s="65"/>
      <c r="Q246" s="65"/>
      <c r="R246" s="65"/>
      <c r="S246" s="65"/>
      <c r="T246" s="65"/>
      <c r="U246" s="65"/>
      <c r="V246" s="65"/>
      <c r="W246" s="65"/>
      <c r="X246" s="65"/>
      <c r="Y246" s="65"/>
    </row>
    <row r="247">
      <c r="A247" s="65"/>
      <c r="B247" s="65"/>
      <c r="C247" s="65"/>
      <c r="D247" s="65"/>
      <c r="E247" s="65"/>
      <c r="F247" s="65"/>
      <c r="G247" s="65"/>
      <c r="H247" s="65"/>
      <c r="I247" s="65"/>
      <c r="J247" s="65"/>
      <c r="M247" s="30"/>
      <c r="N247" s="89"/>
      <c r="O247" s="65"/>
      <c r="P247" s="65"/>
      <c r="Q247" s="65"/>
      <c r="R247" s="65"/>
      <c r="S247" s="65"/>
      <c r="T247" s="65"/>
      <c r="U247" s="65"/>
      <c r="V247" s="65"/>
      <c r="W247" s="65"/>
      <c r="X247" s="65"/>
      <c r="Y247" s="65"/>
    </row>
    <row r="248">
      <c r="A248" s="65"/>
      <c r="B248" s="65"/>
      <c r="C248" s="65"/>
      <c r="D248" s="65"/>
      <c r="E248" s="65"/>
      <c r="F248" s="65"/>
      <c r="G248" s="65"/>
      <c r="H248" s="65"/>
      <c r="I248" s="65"/>
      <c r="J248" s="65"/>
      <c r="M248" s="30"/>
      <c r="N248" s="89"/>
      <c r="O248" s="65"/>
      <c r="P248" s="65"/>
      <c r="Q248" s="65"/>
      <c r="R248" s="65"/>
      <c r="S248" s="65"/>
      <c r="T248" s="65"/>
      <c r="U248" s="65"/>
      <c r="V248" s="65"/>
      <c r="W248" s="65"/>
      <c r="X248" s="65"/>
      <c r="Y248" s="65"/>
    </row>
    <row r="249">
      <c r="A249" s="65"/>
      <c r="B249" s="65"/>
      <c r="C249" s="65"/>
      <c r="D249" s="65"/>
      <c r="E249" s="65"/>
      <c r="F249" s="65"/>
      <c r="G249" s="65"/>
      <c r="H249" s="65"/>
      <c r="I249" s="65"/>
      <c r="J249" s="65"/>
      <c r="M249" s="30"/>
      <c r="N249" s="89"/>
      <c r="O249" s="65"/>
      <c r="P249" s="65"/>
      <c r="Q249" s="65"/>
      <c r="R249" s="65"/>
      <c r="S249" s="65"/>
      <c r="T249" s="65"/>
      <c r="U249" s="65"/>
      <c r="V249" s="65"/>
      <c r="W249" s="65"/>
      <c r="X249" s="65"/>
      <c r="Y249" s="65"/>
    </row>
    <row r="250">
      <c r="A250" s="65"/>
      <c r="B250" s="65"/>
      <c r="C250" s="65"/>
      <c r="D250" s="65"/>
      <c r="E250" s="65"/>
      <c r="F250" s="65"/>
      <c r="G250" s="65"/>
      <c r="H250" s="65"/>
      <c r="I250" s="65"/>
      <c r="J250" s="65"/>
      <c r="M250" s="30"/>
      <c r="N250" s="89"/>
      <c r="O250" s="65"/>
      <c r="P250" s="65"/>
      <c r="Q250" s="65"/>
      <c r="R250" s="65"/>
      <c r="S250" s="65"/>
      <c r="T250" s="65"/>
      <c r="U250" s="65"/>
      <c r="V250" s="65"/>
      <c r="W250" s="65"/>
      <c r="X250" s="65"/>
      <c r="Y250" s="65"/>
    </row>
    <row r="251">
      <c r="A251" s="65"/>
      <c r="B251" s="65"/>
      <c r="C251" s="65"/>
      <c r="D251" s="65"/>
      <c r="E251" s="65"/>
      <c r="F251" s="65"/>
      <c r="G251" s="65"/>
      <c r="H251" s="65"/>
      <c r="I251" s="65"/>
      <c r="J251" s="65"/>
      <c r="M251" s="30"/>
      <c r="N251" s="89"/>
      <c r="O251" s="65"/>
      <c r="P251" s="65"/>
      <c r="Q251" s="65"/>
      <c r="R251" s="65"/>
      <c r="S251" s="65"/>
      <c r="T251" s="65"/>
      <c r="U251" s="65"/>
      <c r="V251" s="65"/>
      <c r="W251" s="65"/>
      <c r="X251" s="65"/>
      <c r="Y251" s="65"/>
    </row>
    <row r="252">
      <c r="A252" s="65"/>
      <c r="B252" s="65"/>
      <c r="C252" s="65"/>
      <c r="D252" s="65"/>
      <c r="E252" s="65"/>
      <c r="F252" s="65"/>
      <c r="G252" s="65"/>
      <c r="H252" s="65"/>
      <c r="I252" s="65"/>
      <c r="J252" s="65"/>
      <c r="M252" s="30"/>
      <c r="N252" s="89"/>
      <c r="O252" s="65"/>
      <c r="P252" s="65"/>
      <c r="Q252" s="65"/>
      <c r="R252" s="65"/>
      <c r="S252" s="65"/>
      <c r="T252" s="65"/>
      <c r="U252" s="65"/>
      <c r="V252" s="65"/>
      <c r="W252" s="65"/>
      <c r="X252" s="65"/>
      <c r="Y252" s="65"/>
    </row>
    <row r="253">
      <c r="A253" s="65"/>
      <c r="B253" s="65"/>
      <c r="C253" s="65"/>
      <c r="D253" s="65"/>
      <c r="E253" s="65"/>
      <c r="F253" s="65"/>
      <c r="G253" s="65"/>
      <c r="H253" s="65"/>
      <c r="I253" s="65"/>
      <c r="J253" s="65"/>
      <c r="M253" s="30"/>
      <c r="N253" s="89"/>
      <c r="O253" s="65"/>
      <c r="P253" s="65"/>
      <c r="Q253" s="65"/>
      <c r="R253" s="65"/>
      <c r="S253" s="65"/>
      <c r="T253" s="65"/>
      <c r="U253" s="65"/>
      <c r="V253" s="65"/>
      <c r="W253" s="65"/>
      <c r="X253" s="65"/>
      <c r="Y253" s="65"/>
    </row>
    <row r="254">
      <c r="A254" s="65"/>
      <c r="B254" s="65"/>
      <c r="C254" s="65"/>
      <c r="D254" s="65"/>
      <c r="E254" s="65"/>
      <c r="F254" s="65"/>
      <c r="G254" s="65"/>
      <c r="H254" s="65"/>
      <c r="I254" s="65"/>
      <c r="J254" s="65"/>
      <c r="M254" s="30"/>
      <c r="N254" s="89"/>
      <c r="O254" s="65"/>
      <c r="P254" s="65"/>
      <c r="Q254" s="65"/>
      <c r="R254" s="65"/>
      <c r="S254" s="65"/>
      <c r="T254" s="65"/>
      <c r="U254" s="65"/>
      <c r="V254" s="65"/>
      <c r="W254" s="65"/>
      <c r="X254" s="65"/>
      <c r="Y254" s="65"/>
    </row>
    <row r="255">
      <c r="A255" s="65"/>
      <c r="B255" s="65"/>
      <c r="C255" s="65"/>
      <c r="D255" s="65"/>
      <c r="E255" s="65"/>
      <c r="F255" s="65"/>
      <c r="G255" s="65"/>
      <c r="H255" s="65"/>
      <c r="I255" s="65"/>
      <c r="J255" s="65"/>
      <c r="M255" s="30"/>
      <c r="N255" s="89"/>
      <c r="O255" s="65"/>
      <c r="P255" s="65"/>
      <c r="Q255" s="65"/>
      <c r="R255" s="65"/>
      <c r="S255" s="65"/>
      <c r="T255" s="65"/>
      <c r="U255" s="65"/>
      <c r="V255" s="65"/>
      <c r="W255" s="65"/>
      <c r="X255" s="65"/>
      <c r="Y255" s="65"/>
    </row>
    <row r="256">
      <c r="A256" s="65"/>
      <c r="B256" s="65"/>
      <c r="C256" s="65"/>
      <c r="D256" s="65"/>
      <c r="E256" s="65"/>
      <c r="F256" s="65"/>
      <c r="G256" s="65"/>
      <c r="H256" s="65"/>
      <c r="I256" s="65"/>
      <c r="J256" s="65"/>
      <c r="M256" s="30"/>
      <c r="N256" s="89"/>
      <c r="O256" s="65"/>
      <c r="P256" s="65"/>
      <c r="Q256" s="65"/>
      <c r="R256" s="65"/>
      <c r="S256" s="65"/>
      <c r="T256" s="65"/>
      <c r="U256" s="65"/>
      <c r="V256" s="65"/>
      <c r="W256" s="65"/>
      <c r="X256" s="65"/>
      <c r="Y256" s="65"/>
    </row>
    <row r="257">
      <c r="A257" s="65"/>
      <c r="B257" s="65"/>
      <c r="C257" s="65"/>
      <c r="D257" s="65"/>
      <c r="E257" s="65"/>
      <c r="F257" s="65"/>
      <c r="G257" s="65"/>
      <c r="H257" s="65"/>
      <c r="I257" s="65"/>
      <c r="J257" s="65"/>
      <c r="M257" s="30"/>
      <c r="N257" s="89"/>
      <c r="O257" s="65"/>
      <c r="P257" s="65"/>
      <c r="Q257" s="65"/>
      <c r="R257" s="65"/>
      <c r="S257" s="65"/>
      <c r="T257" s="65"/>
      <c r="U257" s="65"/>
      <c r="V257" s="65"/>
      <c r="W257" s="65"/>
      <c r="X257" s="65"/>
      <c r="Y257" s="65"/>
    </row>
    <row r="258">
      <c r="A258" s="65"/>
      <c r="B258" s="65"/>
      <c r="C258" s="65"/>
      <c r="D258" s="65"/>
      <c r="E258" s="65"/>
      <c r="F258" s="65"/>
      <c r="G258" s="65"/>
      <c r="H258" s="65"/>
      <c r="I258" s="65"/>
      <c r="J258" s="65"/>
      <c r="M258" s="30"/>
      <c r="N258" s="89"/>
      <c r="O258" s="65"/>
      <c r="P258" s="65"/>
      <c r="Q258" s="65"/>
      <c r="R258" s="65"/>
      <c r="S258" s="65"/>
      <c r="T258" s="65"/>
      <c r="U258" s="65"/>
      <c r="V258" s="65"/>
      <c r="W258" s="65"/>
      <c r="X258" s="65"/>
      <c r="Y258" s="65"/>
    </row>
    <row r="259">
      <c r="A259" s="65"/>
      <c r="B259" s="65"/>
      <c r="C259" s="65"/>
      <c r="D259" s="65"/>
      <c r="E259" s="65"/>
      <c r="F259" s="65"/>
      <c r="G259" s="65"/>
      <c r="H259" s="65"/>
      <c r="I259" s="65"/>
      <c r="J259" s="65"/>
      <c r="M259" s="30"/>
      <c r="N259" s="89"/>
      <c r="O259" s="65"/>
      <c r="P259" s="65"/>
      <c r="Q259" s="65"/>
      <c r="R259" s="65"/>
      <c r="S259" s="65"/>
      <c r="T259" s="65"/>
      <c r="U259" s="65"/>
      <c r="V259" s="65"/>
      <c r="W259" s="65"/>
      <c r="X259" s="65"/>
      <c r="Y259" s="65"/>
    </row>
    <row r="260">
      <c r="A260" s="65"/>
      <c r="B260" s="65"/>
      <c r="C260" s="65"/>
      <c r="D260" s="65"/>
      <c r="E260" s="65"/>
      <c r="F260" s="65"/>
      <c r="G260" s="65"/>
      <c r="H260" s="65"/>
      <c r="I260" s="65"/>
      <c r="J260" s="65"/>
      <c r="M260" s="30"/>
      <c r="N260" s="89"/>
      <c r="O260" s="65"/>
      <c r="P260" s="65"/>
      <c r="Q260" s="65"/>
      <c r="R260" s="65"/>
      <c r="S260" s="65"/>
      <c r="T260" s="65"/>
      <c r="U260" s="65"/>
      <c r="V260" s="65"/>
      <c r="W260" s="65"/>
      <c r="X260" s="65"/>
      <c r="Y260" s="65"/>
    </row>
    <row r="261">
      <c r="A261" s="65"/>
      <c r="B261" s="65"/>
      <c r="C261" s="65"/>
      <c r="D261" s="65"/>
      <c r="E261" s="65"/>
      <c r="F261" s="65"/>
      <c r="G261" s="65"/>
      <c r="H261" s="65"/>
      <c r="I261" s="65"/>
      <c r="J261" s="65"/>
      <c r="M261" s="30"/>
      <c r="N261" s="89"/>
      <c r="O261" s="65"/>
      <c r="P261" s="65"/>
      <c r="Q261" s="65"/>
      <c r="R261" s="65"/>
      <c r="S261" s="65"/>
      <c r="T261" s="65"/>
      <c r="U261" s="65"/>
      <c r="V261" s="65"/>
      <c r="W261" s="65"/>
      <c r="X261" s="65"/>
      <c r="Y261" s="65"/>
    </row>
    <row r="262">
      <c r="A262" s="65"/>
      <c r="B262" s="65"/>
      <c r="C262" s="65"/>
      <c r="D262" s="65"/>
      <c r="E262" s="65"/>
      <c r="F262" s="65"/>
      <c r="G262" s="65"/>
      <c r="H262" s="65"/>
      <c r="I262" s="65"/>
      <c r="J262" s="65"/>
      <c r="M262" s="30"/>
      <c r="N262" s="89"/>
      <c r="O262" s="65"/>
      <c r="P262" s="65"/>
      <c r="Q262" s="65"/>
      <c r="R262" s="65"/>
      <c r="S262" s="65"/>
      <c r="T262" s="65"/>
      <c r="U262" s="65"/>
      <c r="V262" s="65"/>
      <c r="W262" s="65"/>
      <c r="X262" s="65"/>
      <c r="Y262" s="65"/>
    </row>
    <row r="263">
      <c r="A263" s="65"/>
      <c r="B263" s="65"/>
      <c r="C263" s="65"/>
      <c r="D263" s="65"/>
      <c r="E263" s="65"/>
      <c r="F263" s="65"/>
      <c r="G263" s="65"/>
      <c r="H263" s="65"/>
      <c r="I263" s="65"/>
      <c r="J263" s="65"/>
      <c r="M263" s="30"/>
      <c r="N263" s="89"/>
      <c r="O263" s="65"/>
      <c r="P263" s="65"/>
      <c r="Q263" s="65"/>
      <c r="R263" s="65"/>
      <c r="S263" s="65"/>
      <c r="T263" s="65"/>
      <c r="U263" s="65"/>
      <c r="V263" s="65"/>
      <c r="W263" s="65"/>
      <c r="X263" s="65"/>
      <c r="Y263" s="65"/>
    </row>
    <row r="264">
      <c r="A264" s="65"/>
      <c r="B264" s="65"/>
      <c r="C264" s="65"/>
      <c r="D264" s="65"/>
      <c r="E264" s="65"/>
      <c r="F264" s="65"/>
      <c r="G264" s="65"/>
      <c r="H264" s="65"/>
      <c r="I264" s="65"/>
      <c r="J264" s="65"/>
      <c r="M264" s="30"/>
      <c r="N264" s="89"/>
      <c r="O264" s="65"/>
      <c r="P264" s="65"/>
      <c r="Q264" s="65"/>
      <c r="R264" s="65"/>
      <c r="S264" s="65"/>
      <c r="T264" s="65"/>
      <c r="U264" s="65"/>
      <c r="V264" s="65"/>
      <c r="W264" s="65"/>
      <c r="X264" s="65"/>
      <c r="Y264" s="65"/>
    </row>
    <row r="265">
      <c r="A265" s="65"/>
      <c r="B265" s="65"/>
      <c r="C265" s="65"/>
      <c r="D265" s="65"/>
      <c r="E265" s="65"/>
      <c r="F265" s="65"/>
      <c r="G265" s="65"/>
      <c r="H265" s="65"/>
      <c r="I265" s="65"/>
      <c r="J265" s="65"/>
      <c r="M265" s="30"/>
      <c r="N265" s="89"/>
      <c r="O265" s="65"/>
      <c r="P265" s="65"/>
      <c r="Q265" s="65"/>
      <c r="R265" s="65"/>
      <c r="S265" s="65"/>
      <c r="T265" s="65"/>
      <c r="U265" s="65"/>
      <c r="V265" s="65"/>
      <c r="W265" s="65"/>
      <c r="X265" s="65"/>
      <c r="Y265" s="65"/>
    </row>
    <row r="266">
      <c r="A266" s="65"/>
      <c r="B266" s="65"/>
      <c r="C266" s="65"/>
      <c r="D266" s="65"/>
      <c r="E266" s="65"/>
      <c r="F266" s="65"/>
      <c r="G266" s="65"/>
      <c r="H266" s="65"/>
      <c r="I266" s="65"/>
      <c r="J266" s="65"/>
      <c r="M266" s="30"/>
      <c r="N266" s="89"/>
      <c r="O266" s="65"/>
      <c r="P266" s="65"/>
      <c r="Q266" s="65"/>
      <c r="R266" s="65"/>
      <c r="S266" s="65"/>
      <c r="T266" s="65"/>
      <c r="U266" s="65"/>
      <c r="V266" s="65"/>
      <c r="W266" s="65"/>
      <c r="X266" s="65"/>
      <c r="Y266" s="65"/>
    </row>
    <row r="267">
      <c r="A267" s="65"/>
      <c r="B267" s="65"/>
      <c r="C267" s="65"/>
      <c r="D267" s="65"/>
      <c r="E267" s="65"/>
      <c r="F267" s="65"/>
      <c r="G267" s="65"/>
      <c r="H267" s="65"/>
      <c r="I267" s="65"/>
      <c r="J267" s="65"/>
      <c r="M267" s="30"/>
      <c r="N267" s="89"/>
      <c r="O267" s="65"/>
      <c r="P267" s="65"/>
      <c r="Q267" s="65"/>
      <c r="R267" s="65"/>
      <c r="S267" s="65"/>
      <c r="T267" s="65"/>
      <c r="U267" s="65"/>
      <c r="V267" s="65"/>
      <c r="W267" s="65"/>
      <c r="X267" s="65"/>
      <c r="Y267" s="65"/>
    </row>
    <row r="268">
      <c r="A268" s="65"/>
      <c r="B268" s="65"/>
      <c r="C268" s="65"/>
      <c r="D268" s="65"/>
      <c r="E268" s="65"/>
      <c r="F268" s="65"/>
      <c r="G268" s="65"/>
      <c r="H268" s="65"/>
      <c r="I268" s="65"/>
      <c r="J268" s="65"/>
      <c r="M268" s="30"/>
      <c r="N268" s="89"/>
      <c r="O268" s="65"/>
      <c r="P268" s="65"/>
      <c r="Q268" s="65"/>
      <c r="R268" s="65"/>
      <c r="S268" s="65"/>
      <c r="T268" s="65"/>
      <c r="U268" s="65"/>
      <c r="V268" s="65"/>
      <c r="W268" s="65"/>
      <c r="X268" s="65"/>
      <c r="Y268" s="65"/>
    </row>
    <row r="269">
      <c r="A269" s="65"/>
      <c r="B269" s="65"/>
      <c r="C269" s="65"/>
      <c r="D269" s="65"/>
      <c r="E269" s="65"/>
      <c r="F269" s="65"/>
      <c r="G269" s="65"/>
      <c r="H269" s="65"/>
      <c r="I269" s="65"/>
      <c r="J269" s="65"/>
      <c r="M269" s="30"/>
      <c r="N269" s="89"/>
      <c r="O269" s="65"/>
      <c r="P269" s="65"/>
      <c r="Q269" s="65"/>
      <c r="R269" s="65"/>
      <c r="S269" s="65"/>
      <c r="T269" s="65"/>
      <c r="U269" s="65"/>
      <c r="V269" s="65"/>
      <c r="W269" s="65"/>
      <c r="X269" s="65"/>
      <c r="Y269" s="65"/>
    </row>
    <row r="270">
      <c r="A270" s="65"/>
      <c r="B270" s="65"/>
      <c r="C270" s="65"/>
      <c r="D270" s="65"/>
      <c r="E270" s="65"/>
      <c r="F270" s="65"/>
      <c r="G270" s="65"/>
      <c r="H270" s="65"/>
      <c r="I270" s="65"/>
      <c r="J270" s="65"/>
      <c r="M270" s="30"/>
      <c r="N270" s="89"/>
      <c r="O270" s="65"/>
      <c r="P270" s="65"/>
      <c r="Q270" s="65"/>
      <c r="R270" s="65"/>
      <c r="S270" s="65"/>
      <c r="T270" s="65"/>
      <c r="U270" s="65"/>
      <c r="V270" s="65"/>
      <c r="W270" s="65"/>
      <c r="X270" s="65"/>
      <c r="Y270" s="65"/>
    </row>
    <row r="271">
      <c r="A271" s="65"/>
      <c r="B271" s="65"/>
      <c r="C271" s="65"/>
      <c r="D271" s="65"/>
      <c r="E271" s="65"/>
      <c r="F271" s="65"/>
      <c r="G271" s="65"/>
      <c r="H271" s="65"/>
      <c r="I271" s="65"/>
      <c r="J271" s="65"/>
      <c r="M271" s="30"/>
      <c r="N271" s="89"/>
      <c r="O271" s="65"/>
      <c r="P271" s="65"/>
      <c r="Q271" s="65"/>
      <c r="R271" s="65"/>
      <c r="S271" s="65"/>
      <c r="T271" s="65"/>
      <c r="U271" s="65"/>
      <c r="V271" s="65"/>
      <c r="W271" s="65"/>
      <c r="X271" s="65"/>
      <c r="Y271" s="65"/>
    </row>
    <row r="272">
      <c r="A272" s="65"/>
      <c r="B272" s="65"/>
      <c r="C272" s="65"/>
      <c r="D272" s="65"/>
      <c r="E272" s="65"/>
      <c r="F272" s="65"/>
      <c r="G272" s="65"/>
      <c r="H272" s="65"/>
      <c r="I272" s="65"/>
      <c r="J272" s="65"/>
      <c r="M272" s="30"/>
      <c r="N272" s="89"/>
      <c r="O272" s="65"/>
      <c r="P272" s="65"/>
      <c r="Q272" s="65"/>
      <c r="R272" s="65"/>
      <c r="S272" s="65"/>
      <c r="T272" s="65"/>
      <c r="U272" s="65"/>
      <c r="V272" s="65"/>
      <c r="W272" s="65"/>
      <c r="X272" s="65"/>
      <c r="Y272" s="65"/>
    </row>
    <row r="273">
      <c r="A273" s="65"/>
      <c r="B273" s="65"/>
      <c r="C273" s="65"/>
      <c r="D273" s="65"/>
      <c r="E273" s="65"/>
      <c r="F273" s="65"/>
      <c r="G273" s="65"/>
      <c r="H273" s="65"/>
      <c r="I273" s="65"/>
      <c r="J273" s="65"/>
      <c r="M273" s="30"/>
      <c r="N273" s="89"/>
      <c r="O273" s="65"/>
      <c r="P273" s="65"/>
      <c r="Q273" s="65"/>
      <c r="R273" s="65"/>
      <c r="S273" s="65"/>
      <c r="T273" s="65"/>
      <c r="U273" s="65"/>
      <c r="V273" s="65"/>
      <c r="W273" s="65"/>
      <c r="X273" s="65"/>
      <c r="Y273" s="65"/>
    </row>
    <row r="274">
      <c r="A274" s="65"/>
      <c r="B274" s="65"/>
      <c r="C274" s="65"/>
      <c r="D274" s="65"/>
      <c r="E274" s="65"/>
      <c r="F274" s="65"/>
      <c r="G274" s="65"/>
      <c r="H274" s="65"/>
      <c r="I274" s="65"/>
      <c r="J274" s="65"/>
      <c r="M274" s="30"/>
      <c r="N274" s="89"/>
      <c r="O274" s="65"/>
      <c r="P274" s="65"/>
      <c r="Q274" s="65"/>
      <c r="R274" s="65"/>
      <c r="S274" s="65"/>
      <c r="T274" s="65"/>
      <c r="U274" s="65"/>
      <c r="V274" s="65"/>
      <c r="W274" s="65"/>
      <c r="X274" s="65"/>
      <c r="Y274" s="65"/>
    </row>
    <row r="275">
      <c r="A275" s="65"/>
      <c r="B275" s="65"/>
      <c r="C275" s="65"/>
      <c r="D275" s="65"/>
      <c r="E275" s="65"/>
      <c r="F275" s="65"/>
      <c r="G275" s="65"/>
      <c r="H275" s="65"/>
      <c r="I275" s="65"/>
      <c r="J275" s="65"/>
      <c r="M275" s="30"/>
      <c r="N275" s="89"/>
      <c r="O275" s="65"/>
      <c r="P275" s="65"/>
      <c r="Q275" s="65"/>
      <c r="R275" s="65"/>
      <c r="S275" s="65"/>
      <c r="T275" s="65"/>
      <c r="U275" s="65"/>
      <c r="V275" s="65"/>
      <c r="W275" s="65"/>
      <c r="X275" s="65"/>
      <c r="Y275" s="65"/>
    </row>
    <row r="276">
      <c r="A276" s="65"/>
      <c r="B276" s="65"/>
      <c r="C276" s="65"/>
      <c r="D276" s="65"/>
      <c r="E276" s="65"/>
      <c r="F276" s="65"/>
      <c r="G276" s="65"/>
      <c r="H276" s="65"/>
      <c r="I276" s="65"/>
      <c r="J276" s="65"/>
      <c r="M276" s="30"/>
      <c r="N276" s="89"/>
      <c r="O276" s="65"/>
      <c r="P276" s="65"/>
      <c r="Q276" s="65"/>
      <c r="R276" s="65"/>
      <c r="S276" s="65"/>
      <c r="T276" s="65"/>
      <c r="U276" s="65"/>
      <c r="V276" s="65"/>
      <c r="W276" s="65"/>
      <c r="X276" s="65"/>
      <c r="Y276" s="65"/>
    </row>
    <row r="277">
      <c r="A277" s="65"/>
      <c r="B277" s="65"/>
      <c r="C277" s="65"/>
      <c r="D277" s="65"/>
      <c r="E277" s="65"/>
      <c r="F277" s="65"/>
      <c r="G277" s="65"/>
      <c r="H277" s="65"/>
      <c r="I277" s="65"/>
      <c r="J277" s="65"/>
      <c r="M277" s="30"/>
      <c r="N277" s="89"/>
      <c r="O277" s="65"/>
      <c r="P277" s="65"/>
      <c r="Q277" s="65"/>
      <c r="R277" s="65"/>
      <c r="S277" s="65"/>
      <c r="T277" s="65"/>
      <c r="U277" s="65"/>
      <c r="V277" s="65"/>
      <c r="W277" s="65"/>
      <c r="X277" s="65"/>
      <c r="Y277" s="65"/>
    </row>
    <row r="278">
      <c r="A278" s="65"/>
      <c r="B278" s="65"/>
      <c r="C278" s="65"/>
      <c r="D278" s="65"/>
      <c r="E278" s="65"/>
      <c r="F278" s="65"/>
      <c r="G278" s="65"/>
      <c r="H278" s="65"/>
      <c r="I278" s="65"/>
      <c r="J278" s="65"/>
      <c r="M278" s="30"/>
      <c r="N278" s="89"/>
      <c r="O278" s="65"/>
      <c r="P278" s="65"/>
      <c r="Q278" s="65"/>
      <c r="R278" s="65"/>
      <c r="S278" s="65"/>
      <c r="T278" s="65"/>
      <c r="U278" s="65"/>
      <c r="V278" s="65"/>
      <c r="W278" s="65"/>
      <c r="X278" s="65"/>
      <c r="Y278" s="65"/>
    </row>
    <row r="279">
      <c r="A279" s="65"/>
      <c r="B279" s="65"/>
      <c r="C279" s="65"/>
      <c r="D279" s="65"/>
      <c r="E279" s="65"/>
      <c r="F279" s="65"/>
      <c r="G279" s="65"/>
      <c r="H279" s="65"/>
      <c r="I279" s="65"/>
      <c r="J279" s="65"/>
      <c r="M279" s="30"/>
      <c r="N279" s="89"/>
      <c r="O279" s="65"/>
      <c r="P279" s="65"/>
      <c r="Q279" s="65"/>
      <c r="R279" s="65"/>
      <c r="S279" s="65"/>
      <c r="T279" s="65"/>
      <c r="U279" s="65"/>
      <c r="V279" s="65"/>
      <c r="W279" s="65"/>
      <c r="X279" s="65"/>
      <c r="Y279" s="65"/>
    </row>
    <row r="280">
      <c r="A280" s="65"/>
      <c r="B280" s="65"/>
      <c r="C280" s="65"/>
      <c r="D280" s="65"/>
      <c r="E280" s="65"/>
      <c r="F280" s="65"/>
      <c r="G280" s="65"/>
      <c r="H280" s="65"/>
      <c r="I280" s="65"/>
      <c r="J280" s="65"/>
      <c r="M280" s="30"/>
      <c r="N280" s="89"/>
      <c r="O280" s="65"/>
      <c r="P280" s="65"/>
      <c r="Q280" s="65"/>
      <c r="R280" s="65"/>
      <c r="S280" s="65"/>
      <c r="T280" s="65"/>
      <c r="U280" s="65"/>
      <c r="V280" s="65"/>
      <c r="W280" s="65"/>
      <c r="X280" s="65"/>
      <c r="Y280" s="65"/>
    </row>
    <row r="281">
      <c r="A281" s="65"/>
      <c r="B281" s="65"/>
      <c r="C281" s="65"/>
      <c r="D281" s="65"/>
      <c r="E281" s="65"/>
      <c r="F281" s="65"/>
      <c r="G281" s="65"/>
      <c r="H281" s="65"/>
      <c r="I281" s="65"/>
      <c r="J281" s="65"/>
      <c r="M281" s="30"/>
      <c r="N281" s="89"/>
      <c r="O281" s="65"/>
      <c r="P281" s="65"/>
      <c r="Q281" s="65"/>
      <c r="R281" s="65"/>
      <c r="S281" s="65"/>
      <c r="T281" s="65"/>
      <c r="U281" s="65"/>
      <c r="V281" s="65"/>
      <c r="W281" s="65"/>
      <c r="X281" s="65"/>
      <c r="Y281" s="65"/>
    </row>
    <row r="282">
      <c r="A282" s="65"/>
      <c r="B282" s="65"/>
      <c r="C282" s="65"/>
      <c r="D282" s="65"/>
      <c r="E282" s="65"/>
      <c r="F282" s="65"/>
      <c r="G282" s="65"/>
      <c r="H282" s="65"/>
      <c r="I282" s="65"/>
      <c r="J282" s="65"/>
      <c r="M282" s="30"/>
      <c r="N282" s="89"/>
      <c r="O282" s="65"/>
      <c r="P282" s="65"/>
      <c r="Q282" s="65"/>
      <c r="R282" s="65"/>
      <c r="S282" s="65"/>
      <c r="T282" s="65"/>
      <c r="U282" s="65"/>
      <c r="V282" s="65"/>
      <c r="W282" s="65"/>
      <c r="X282" s="65"/>
      <c r="Y282" s="65"/>
    </row>
    <row r="283">
      <c r="A283" s="65"/>
      <c r="B283" s="65"/>
      <c r="C283" s="65"/>
      <c r="D283" s="65"/>
      <c r="E283" s="65"/>
      <c r="F283" s="65"/>
      <c r="G283" s="65"/>
      <c r="H283" s="65"/>
      <c r="I283" s="65"/>
      <c r="J283" s="65"/>
      <c r="M283" s="30"/>
      <c r="N283" s="89"/>
      <c r="O283" s="65"/>
      <c r="P283" s="65"/>
      <c r="Q283" s="65"/>
      <c r="R283" s="65"/>
      <c r="S283" s="65"/>
      <c r="T283" s="65"/>
      <c r="U283" s="65"/>
      <c r="V283" s="65"/>
      <c r="W283" s="65"/>
      <c r="X283" s="65"/>
      <c r="Y283" s="65"/>
    </row>
    <row r="284">
      <c r="A284" s="65"/>
      <c r="B284" s="65"/>
      <c r="C284" s="65"/>
      <c r="D284" s="65"/>
      <c r="E284" s="65"/>
      <c r="F284" s="65"/>
      <c r="G284" s="65"/>
      <c r="H284" s="65"/>
      <c r="I284" s="65"/>
      <c r="J284" s="65"/>
      <c r="M284" s="30"/>
      <c r="N284" s="89"/>
      <c r="O284" s="65"/>
      <c r="P284" s="65"/>
      <c r="Q284" s="65"/>
      <c r="R284" s="65"/>
      <c r="S284" s="65"/>
      <c r="T284" s="65"/>
      <c r="U284" s="65"/>
      <c r="V284" s="65"/>
      <c r="W284" s="65"/>
      <c r="X284" s="65"/>
      <c r="Y284" s="65"/>
    </row>
    <row r="285">
      <c r="A285" s="65"/>
      <c r="B285" s="65"/>
      <c r="C285" s="65"/>
      <c r="D285" s="65"/>
      <c r="E285" s="65"/>
      <c r="F285" s="65"/>
      <c r="G285" s="65"/>
      <c r="H285" s="65"/>
      <c r="I285" s="65"/>
      <c r="J285" s="65"/>
      <c r="M285" s="30"/>
      <c r="N285" s="89"/>
      <c r="O285" s="65"/>
      <c r="P285" s="65"/>
      <c r="Q285" s="65"/>
      <c r="R285" s="65"/>
      <c r="S285" s="65"/>
      <c r="T285" s="65"/>
      <c r="U285" s="65"/>
      <c r="V285" s="65"/>
      <c r="W285" s="65"/>
      <c r="X285" s="65"/>
      <c r="Y285" s="65"/>
    </row>
    <row r="286">
      <c r="A286" s="65"/>
      <c r="B286" s="65"/>
      <c r="C286" s="65"/>
      <c r="D286" s="65"/>
      <c r="E286" s="65"/>
      <c r="F286" s="65"/>
      <c r="G286" s="65"/>
      <c r="H286" s="65"/>
      <c r="I286" s="65"/>
      <c r="J286" s="65"/>
      <c r="M286" s="30"/>
      <c r="N286" s="89"/>
      <c r="O286" s="65"/>
      <c r="P286" s="65"/>
      <c r="Q286" s="65"/>
      <c r="R286" s="65"/>
      <c r="S286" s="65"/>
      <c r="T286" s="65"/>
      <c r="U286" s="65"/>
      <c r="V286" s="65"/>
      <c r="W286" s="65"/>
      <c r="X286" s="65"/>
      <c r="Y286" s="65"/>
    </row>
    <row r="287">
      <c r="A287" s="65"/>
      <c r="B287" s="65"/>
      <c r="C287" s="65"/>
      <c r="D287" s="65"/>
      <c r="E287" s="65"/>
      <c r="F287" s="65"/>
      <c r="G287" s="65"/>
      <c r="H287" s="65"/>
      <c r="I287" s="65"/>
      <c r="J287" s="65"/>
      <c r="M287" s="30"/>
      <c r="N287" s="89"/>
      <c r="O287" s="65"/>
      <c r="P287" s="65"/>
      <c r="Q287" s="65"/>
      <c r="R287" s="65"/>
      <c r="S287" s="65"/>
      <c r="T287" s="65"/>
      <c r="U287" s="65"/>
      <c r="V287" s="65"/>
      <c r="W287" s="65"/>
      <c r="X287" s="65"/>
      <c r="Y287" s="65"/>
    </row>
    <row r="288">
      <c r="A288" s="65"/>
      <c r="B288" s="65"/>
      <c r="C288" s="65"/>
      <c r="D288" s="65"/>
      <c r="E288" s="65"/>
      <c r="F288" s="65"/>
      <c r="G288" s="65"/>
      <c r="H288" s="65"/>
      <c r="I288" s="65"/>
      <c r="J288" s="65"/>
      <c r="M288" s="30"/>
      <c r="N288" s="89"/>
      <c r="O288" s="65"/>
      <c r="P288" s="65"/>
      <c r="Q288" s="65"/>
      <c r="R288" s="65"/>
      <c r="S288" s="65"/>
      <c r="T288" s="65"/>
      <c r="U288" s="65"/>
      <c r="V288" s="65"/>
      <c r="W288" s="65"/>
      <c r="X288" s="65"/>
      <c r="Y288" s="65"/>
    </row>
    <row r="289">
      <c r="A289" s="65"/>
      <c r="B289" s="65"/>
      <c r="C289" s="65"/>
      <c r="D289" s="65"/>
      <c r="E289" s="65"/>
      <c r="F289" s="65"/>
      <c r="G289" s="65"/>
      <c r="H289" s="65"/>
      <c r="I289" s="65"/>
      <c r="J289" s="65"/>
      <c r="M289" s="30"/>
      <c r="N289" s="89"/>
      <c r="O289" s="65"/>
      <c r="P289" s="65"/>
      <c r="Q289" s="65"/>
      <c r="R289" s="65"/>
      <c r="S289" s="65"/>
      <c r="T289" s="65"/>
      <c r="U289" s="65"/>
      <c r="V289" s="65"/>
      <c r="W289" s="65"/>
      <c r="X289" s="65"/>
      <c r="Y289" s="65"/>
    </row>
    <row r="290">
      <c r="A290" s="65"/>
      <c r="B290" s="65"/>
      <c r="C290" s="65"/>
      <c r="D290" s="65"/>
      <c r="E290" s="65"/>
      <c r="F290" s="65"/>
      <c r="G290" s="65"/>
      <c r="H290" s="65"/>
      <c r="I290" s="65"/>
      <c r="J290" s="65"/>
      <c r="M290" s="30"/>
      <c r="N290" s="89"/>
      <c r="O290" s="65"/>
      <c r="P290" s="65"/>
      <c r="Q290" s="65"/>
      <c r="R290" s="65"/>
      <c r="S290" s="65"/>
      <c r="T290" s="65"/>
      <c r="U290" s="65"/>
      <c r="V290" s="65"/>
      <c r="W290" s="65"/>
      <c r="X290" s="65"/>
      <c r="Y290" s="65"/>
    </row>
    <row r="291">
      <c r="A291" s="65"/>
      <c r="B291" s="65"/>
      <c r="C291" s="65"/>
      <c r="D291" s="65"/>
      <c r="E291" s="65"/>
      <c r="F291" s="65"/>
      <c r="G291" s="65"/>
      <c r="H291" s="65"/>
      <c r="I291" s="65"/>
      <c r="J291" s="65"/>
      <c r="M291" s="30"/>
      <c r="N291" s="89"/>
      <c r="O291" s="65"/>
      <c r="P291" s="65"/>
      <c r="Q291" s="65"/>
      <c r="R291" s="65"/>
      <c r="S291" s="65"/>
      <c r="T291" s="65"/>
      <c r="U291" s="65"/>
      <c r="V291" s="65"/>
      <c r="W291" s="65"/>
      <c r="X291" s="65"/>
      <c r="Y291" s="65"/>
    </row>
    <row r="292">
      <c r="A292" s="65"/>
      <c r="B292" s="65"/>
      <c r="C292" s="65"/>
      <c r="D292" s="65"/>
      <c r="E292" s="65"/>
      <c r="F292" s="65"/>
      <c r="G292" s="65"/>
      <c r="H292" s="65"/>
      <c r="I292" s="65"/>
      <c r="J292" s="65"/>
      <c r="M292" s="30"/>
      <c r="N292" s="89"/>
      <c r="O292" s="65"/>
      <c r="P292" s="65"/>
      <c r="Q292" s="65"/>
      <c r="R292" s="65"/>
      <c r="S292" s="65"/>
      <c r="T292" s="65"/>
      <c r="U292" s="65"/>
      <c r="V292" s="65"/>
      <c r="W292" s="65"/>
      <c r="X292" s="65"/>
      <c r="Y292" s="65"/>
    </row>
    <row r="293">
      <c r="A293" s="65"/>
      <c r="B293" s="65"/>
      <c r="C293" s="65"/>
      <c r="D293" s="65"/>
      <c r="E293" s="65"/>
      <c r="F293" s="65"/>
      <c r="G293" s="65"/>
      <c r="H293" s="65"/>
      <c r="I293" s="65"/>
      <c r="J293" s="65"/>
      <c r="M293" s="30"/>
      <c r="N293" s="89"/>
      <c r="O293" s="65"/>
      <c r="P293" s="65"/>
      <c r="Q293" s="65"/>
      <c r="R293" s="65"/>
      <c r="S293" s="65"/>
      <c r="T293" s="65"/>
      <c r="U293" s="65"/>
      <c r="V293" s="65"/>
      <c r="W293" s="65"/>
      <c r="X293" s="65"/>
      <c r="Y293" s="65"/>
    </row>
    <row r="294">
      <c r="A294" s="65"/>
      <c r="B294" s="65"/>
      <c r="C294" s="65"/>
      <c r="D294" s="65"/>
      <c r="E294" s="65"/>
      <c r="F294" s="65"/>
      <c r="G294" s="65"/>
      <c r="H294" s="65"/>
      <c r="I294" s="65"/>
      <c r="J294" s="65"/>
      <c r="M294" s="30"/>
      <c r="N294" s="89"/>
      <c r="O294" s="65"/>
      <c r="P294" s="65"/>
      <c r="Q294" s="65"/>
      <c r="R294" s="65"/>
      <c r="S294" s="65"/>
      <c r="T294" s="65"/>
      <c r="U294" s="65"/>
      <c r="V294" s="65"/>
      <c r="W294" s="65"/>
      <c r="X294" s="65"/>
      <c r="Y294" s="65"/>
    </row>
    <row r="295">
      <c r="A295" s="65"/>
      <c r="B295" s="65"/>
      <c r="C295" s="65"/>
      <c r="D295" s="65"/>
      <c r="E295" s="65"/>
      <c r="F295" s="65"/>
      <c r="G295" s="65"/>
      <c r="H295" s="65"/>
      <c r="I295" s="65"/>
      <c r="J295" s="65"/>
      <c r="M295" s="30"/>
      <c r="N295" s="89"/>
      <c r="O295" s="65"/>
      <c r="P295" s="65"/>
      <c r="Q295" s="65"/>
      <c r="R295" s="65"/>
      <c r="S295" s="65"/>
      <c r="T295" s="65"/>
      <c r="U295" s="65"/>
      <c r="V295" s="65"/>
      <c r="W295" s="65"/>
      <c r="X295" s="65"/>
      <c r="Y295" s="65"/>
    </row>
    <row r="296">
      <c r="A296" s="65"/>
      <c r="B296" s="65"/>
      <c r="C296" s="65"/>
      <c r="D296" s="65"/>
      <c r="E296" s="65"/>
      <c r="F296" s="65"/>
      <c r="G296" s="65"/>
      <c r="H296" s="65"/>
      <c r="I296" s="65"/>
      <c r="J296" s="65"/>
      <c r="M296" s="30"/>
      <c r="N296" s="89"/>
      <c r="O296" s="65"/>
      <c r="P296" s="65"/>
      <c r="Q296" s="65"/>
      <c r="R296" s="65"/>
      <c r="S296" s="65"/>
      <c r="T296" s="65"/>
      <c r="U296" s="65"/>
      <c r="V296" s="65"/>
      <c r="W296" s="65"/>
      <c r="X296" s="65"/>
      <c r="Y296" s="65"/>
    </row>
    <row r="297">
      <c r="A297" s="65"/>
      <c r="B297" s="65"/>
      <c r="C297" s="65"/>
      <c r="D297" s="65"/>
      <c r="E297" s="65"/>
      <c r="F297" s="65"/>
      <c r="G297" s="65"/>
      <c r="H297" s="65"/>
      <c r="I297" s="65"/>
      <c r="J297" s="65"/>
      <c r="M297" s="30"/>
      <c r="N297" s="89"/>
      <c r="O297" s="65"/>
      <c r="P297" s="65"/>
      <c r="Q297" s="65"/>
      <c r="R297" s="65"/>
      <c r="S297" s="65"/>
      <c r="T297" s="65"/>
      <c r="U297" s="65"/>
      <c r="V297" s="65"/>
      <c r="W297" s="65"/>
      <c r="X297" s="65"/>
      <c r="Y297" s="65"/>
    </row>
    <row r="298">
      <c r="A298" s="65"/>
      <c r="B298" s="65"/>
      <c r="C298" s="65"/>
      <c r="D298" s="65"/>
      <c r="E298" s="65"/>
      <c r="F298" s="65"/>
      <c r="G298" s="65"/>
      <c r="H298" s="65"/>
      <c r="I298" s="65"/>
      <c r="J298" s="65"/>
      <c r="M298" s="30"/>
      <c r="N298" s="89"/>
      <c r="O298" s="65"/>
      <c r="P298" s="65"/>
      <c r="Q298" s="65"/>
      <c r="R298" s="65"/>
      <c r="S298" s="65"/>
      <c r="T298" s="65"/>
      <c r="U298" s="65"/>
      <c r="V298" s="65"/>
      <c r="W298" s="65"/>
      <c r="X298" s="65"/>
      <c r="Y298" s="65"/>
    </row>
    <row r="299">
      <c r="A299" s="65"/>
      <c r="B299" s="65"/>
      <c r="C299" s="65"/>
      <c r="D299" s="65"/>
      <c r="E299" s="65"/>
      <c r="F299" s="65"/>
      <c r="G299" s="65"/>
      <c r="H299" s="65"/>
      <c r="I299" s="65"/>
      <c r="J299" s="65"/>
      <c r="M299" s="30"/>
      <c r="N299" s="89"/>
      <c r="O299" s="65"/>
      <c r="P299" s="65"/>
      <c r="Q299" s="65"/>
      <c r="R299" s="65"/>
      <c r="S299" s="65"/>
      <c r="T299" s="65"/>
      <c r="U299" s="65"/>
      <c r="V299" s="65"/>
      <c r="W299" s="65"/>
      <c r="X299" s="65"/>
      <c r="Y299" s="65"/>
    </row>
    <row r="300">
      <c r="A300" s="65"/>
      <c r="B300" s="65"/>
      <c r="C300" s="65"/>
      <c r="D300" s="65"/>
      <c r="E300" s="65"/>
      <c r="F300" s="65"/>
      <c r="G300" s="65"/>
      <c r="H300" s="65"/>
      <c r="I300" s="65"/>
      <c r="J300" s="65"/>
      <c r="M300" s="30"/>
      <c r="N300" s="89"/>
      <c r="O300" s="65"/>
      <c r="P300" s="65"/>
      <c r="Q300" s="65"/>
      <c r="R300" s="65"/>
      <c r="S300" s="65"/>
      <c r="T300" s="65"/>
      <c r="U300" s="65"/>
      <c r="V300" s="65"/>
      <c r="W300" s="65"/>
      <c r="X300" s="65"/>
      <c r="Y300" s="65"/>
    </row>
    <row r="301">
      <c r="A301" s="65"/>
      <c r="B301" s="65"/>
      <c r="C301" s="65"/>
      <c r="D301" s="65"/>
      <c r="E301" s="65"/>
      <c r="F301" s="65"/>
      <c r="G301" s="65"/>
      <c r="H301" s="65"/>
      <c r="I301" s="65"/>
      <c r="J301" s="65"/>
      <c r="M301" s="30"/>
      <c r="N301" s="89"/>
      <c r="O301" s="65"/>
      <c r="P301" s="65"/>
      <c r="Q301" s="65"/>
      <c r="R301" s="65"/>
      <c r="S301" s="65"/>
      <c r="T301" s="65"/>
      <c r="U301" s="65"/>
      <c r="V301" s="65"/>
      <c r="W301" s="65"/>
      <c r="X301" s="65"/>
      <c r="Y301" s="65"/>
    </row>
    <row r="302">
      <c r="A302" s="65"/>
      <c r="B302" s="65"/>
      <c r="C302" s="65"/>
      <c r="D302" s="65"/>
      <c r="E302" s="65"/>
      <c r="F302" s="65"/>
      <c r="G302" s="65"/>
      <c r="H302" s="65"/>
      <c r="I302" s="65"/>
      <c r="J302" s="65"/>
      <c r="M302" s="30"/>
      <c r="N302" s="89"/>
      <c r="O302" s="65"/>
      <c r="P302" s="65"/>
      <c r="Q302" s="65"/>
      <c r="R302" s="65"/>
      <c r="S302" s="65"/>
      <c r="T302" s="65"/>
      <c r="U302" s="65"/>
      <c r="V302" s="65"/>
      <c r="W302" s="65"/>
      <c r="X302" s="65"/>
      <c r="Y302" s="65"/>
    </row>
    <row r="303">
      <c r="A303" s="65"/>
      <c r="B303" s="65"/>
      <c r="C303" s="65"/>
      <c r="D303" s="65"/>
      <c r="E303" s="65"/>
      <c r="F303" s="65"/>
      <c r="G303" s="65"/>
      <c r="H303" s="65"/>
      <c r="I303" s="65"/>
      <c r="J303" s="65"/>
      <c r="M303" s="30"/>
      <c r="N303" s="89"/>
      <c r="O303" s="65"/>
      <c r="P303" s="65"/>
      <c r="Q303" s="65"/>
      <c r="R303" s="65"/>
      <c r="S303" s="65"/>
      <c r="T303" s="65"/>
      <c r="U303" s="65"/>
      <c r="V303" s="65"/>
      <c r="W303" s="65"/>
      <c r="X303" s="65"/>
      <c r="Y303" s="65"/>
    </row>
    <row r="304">
      <c r="A304" s="65"/>
      <c r="B304" s="65"/>
      <c r="C304" s="65"/>
      <c r="D304" s="65"/>
      <c r="E304" s="65"/>
      <c r="F304" s="65"/>
      <c r="G304" s="65"/>
      <c r="H304" s="65"/>
      <c r="I304" s="65"/>
      <c r="J304" s="65"/>
      <c r="M304" s="30"/>
      <c r="N304" s="89"/>
      <c r="O304" s="65"/>
      <c r="P304" s="65"/>
      <c r="Q304" s="65"/>
      <c r="R304" s="65"/>
      <c r="S304" s="65"/>
      <c r="T304" s="65"/>
      <c r="U304" s="65"/>
      <c r="V304" s="65"/>
      <c r="W304" s="65"/>
      <c r="X304" s="65"/>
      <c r="Y304" s="65"/>
    </row>
    <row r="305">
      <c r="A305" s="65"/>
      <c r="B305" s="65"/>
      <c r="C305" s="65"/>
      <c r="D305" s="65"/>
      <c r="E305" s="65"/>
      <c r="F305" s="65"/>
      <c r="G305" s="65"/>
      <c r="H305" s="65"/>
      <c r="I305" s="65"/>
      <c r="J305" s="65"/>
      <c r="M305" s="30"/>
      <c r="N305" s="89"/>
      <c r="O305" s="65"/>
      <c r="P305" s="65"/>
      <c r="Q305" s="65"/>
      <c r="R305" s="65"/>
      <c r="S305" s="65"/>
      <c r="T305" s="65"/>
      <c r="U305" s="65"/>
      <c r="V305" s="65"/>
      <c r="W305" s="65"/>
      <c r="X305" s="65"/>
      <c r="Y305" s="65"/>
    </row>
    <row r="306">
      <c r="A306" s="65"/>
      <c r="B306" s="65"/>
      <c r="C306" s="65"/>
      <c r="D306" s="65"/>
      <c r="E306" s="65"/>
      <c r="F306" s="65"/>
      <c r="G306" s="65"/>
      <c r="H306" s="65"/>
      <c r="I306" s="65"/>
      <c r="J306" s="65"/>
      <c r="M306" s="30"/>
      <c r="N306" s="89"/>
      <c r="O306" s="65"/>
      <c r="P306" s="65"/>
      <c r="Q306" s="65"/>
      <c r="R306" s="65"/>
      <c r="S306" s="65"/>
      <c r="T306" s="65"/>
      <c r="U306" s="65"/>
      <c r="V306" s="65"/>
      <c r="W306" s="65"/>
      <c r="X306" s="65"/>
      <c r="Y306" s="65"/>
    </row>
    <row r="307">
      <c r="A307" s="65"/>
      <c r="B307" s="65"/>
      <c r="C307" s="65"/>
      <c r="D307" s="65"/>
      <c r="E307" s="65"/>
      <c r="F307" s="65"/>
      <c r="G307" s="65"/>
      <c r="H307" s="65"/>
      <c r="I307" s="65"/>
      <c r="J307" s="65"/>
      <c r="M307" s="30"/>
      <c r="N307" s="89"/>
      <c r="O307" s="65"/>
      <c r="P307" s="65"/>
      <c r="Q307" s="65"/>
      <c r="R307" s="65"/>
      <c r="S307" s="65"/>
      <c r="T307" s="65"/>
      <c r="U307" s="65"/>
      <c r="V307" s="65"/>
      <c r="W307" s="65"/>
      <c r="X307" s="65"/>
      <c r="Y307" s="65"/>
    </row>
    <row r="308">
      <c r="A308" s="65"/>
      <c r="B308" s="65"/>
      <c r="C308" s="65"/>
      <c r="D308" s="65"/>
      <c r="E308" s="65"/>
      <c r="F308" s="65"/>
      <c r="G308" s="65"/>
      <c r="H308" s="65"/>
      <c r="I308" s="65"/>
      <c r="J308" s="65"/>
      <c r="M308" s="30"/>
      <c r="N308" s="89"/>
      <c r="O308" s="65"/>
      <c r="P308" s="65"/>
      <c r="Q308" s="65"/>
      <c r="R308" s="65"/>
      <c r="S308" s="65"/>
      <c r="T308" s="65"/>
      <c r="U308" s="65"/>
      <c r="V308" s="65"/>
      <c r="W308" s="65"/>
      <c r="X308" s="65"/>
      <c r="Y308" s="65"/>
    </row>
    <row r="309">
      <c r="A309" s="65"/>
      <c r="B309" s="65"/>
      <c r="C309" s="65"/>
      <c r="D309" s="65"/>
      <c r="E309" s="65"/>
      <c r="F309" s="65"/>
      <c r="G309" s="65"/>
      <c r="H309" s="65"/>
      <c r="I309" s="65"/>
      <c r="J309" s="65"/>
      <c r="M309" s="30"/>
      <c r="N309" s="89"/>
      <c r="O309" s="65"/>
      <c r="P309" s="65"/>
      <c r="Q309" s="65"/>
      <c r="R309" s="65"/>
      <c r="S309" s="65"/>
      <c r="T309" s="65"/>
      <c r="U309" s="65"/>
      <c r="V309" s="65"/>
      <c r="W309" s="65"/>
      <c r="X309" s="65"/>
      <c r="Y309" s="65"/>
    </row>
    <row r="310">
      <c r="A310" s="65"/>
      <c r="B310" s="65"/>
      <c r="C310" s="65"/>
      <c r="D310" s="65"/>
      <c r="E310" s="65"/>
      <c r="F310" s="65"/>
      <c r="G310" s="65"/>
      <c r="H310" s="65"/>
      <c r="I310" s="65"/>
      <c r="J310" s="65"/>
      <c r="M310" s="30"/>
      <c r="N310" s="89"/>
      <c r="O310" s="65"/>
      <c r="P310" s="65"/>
      <c r="Q310" s="65"/>
      <c r="R310" s="65"/>
      <c r="S310" s="65"/>
      <c r="T310" s="65"/>
      <c r="U310" s="65"/>
      <c r="V310" s="65"/>
      <c r="W310" s="65"/>
      <c r="X310" s="65"/>
      <c r="Y310" s="65"/>
    </row>
    <row r="311">
      <c r="A311" s="65"/>
      <c r="B311" s="65"/>
      <c r="C311" s="65"/>
      <c r="D311" s="65"/>
      <c r="E311" s="65"/>
      <c r="F311" s="65"/>
      <c r="G311" s="65"/>
      <c r="H311" s="65"/>
      <c r="I311" s="65"/>
      <c r="J311" s="65"/>
      <c r="M311" s="30"/>
      <c r="N311" s="89"/>
      <c r="O311" s="65"/>
      <c r="P311" s="65"/>
      <c r="Q311" s="65"/>
      <c r="R311" s="65"/>
      <c r="S311" s="65"/>
      <c r="T311" s="65"/>
      <c r="U311" s="65"/>
      <c r="V311" s="65"/>
      <c r="W311" s="65"/>
      <c r="X311" s="65"/>
      <c r="Y311" s="65"/>
    </row>
    <row r="312">
      <c r="A312" s="65"/>
      <c r="B312" s="65"/>
      <c r="C312" s="65"/>
      <c r="D312" s="65"/>
      <c r="E312" s="65"/>
      <c r="F312" s="65"/>
      <c r="G312" s="65"/>
      <c r="H312" s="65"/>
      <c r="I312" s="65"/>
      <c r="J312" s="65"/>
      <c r="M312" s="30"/>
      <c r="N312" s="89"/>
      <c r="O312" s="65"/>
      <c r="P312" s="65"/>
      <c r="Q312" s="65"/>
      <c r="R312" s="65"/>
      <c r="S312" s="65"/>
      <c r="T312" s="65"/>
      <c r="U312" s="65"/>
      <c r="V312" s="65"/>
      <c r="W312" s="65"/>
      <c r="X312" s="65"/>
      <c r="Y312" s="65"/>
    </row>
    <row r="313">
      <c r="A313" s="65"/>
      <c r="B313" s="65"/>
      <c r="C313" s="65"/>
      <c r="D313" s="65"/>
      <c r="E313" s="65"/>
      <c r="F313" s="65"/>
      <c r="G313" s="65"/>
      <c r="H313" s="65"/>
      <c r="I313" s="65"/>
      <c r="J313" s="65"/>
      <c r="M313" s="30"/>
      <c r="N313" s="89"/>
      <c r="O313" s="65"/>
      <c r="P313" s="65"/>
      <c r="Q313" s="65"/>
      <c r="R313" s="65"/>
      <c r="S313" s="65"/>
      <c r="T313" s="65"/>
      <c r="U313" s="65"/>
      <c r="V313" s="65"/>
      <c r="W313" s="65"/>
      <c r="X313" s="65"/>
      <c r="Y313" s="65"/>
    </row>
    <row r="314">
      <c r="A314" s="65"/>
      <c r="B314" s="65"/>
      <c r="C314" s="65"/>
      <c r="D314" s="65"/>
      <c r="E314" s="65"/>
      <c r="F314" s="65"/>
      <c r="G314" s="65"/>
      <c r="H314" s="65"/>
      <c r="I314" s="65"/>
      <c r="J314" s="65"/>
      <c r="M314" s="30"/>
      <c r="N314" s="89"/>
      <c r="O314" s="65"/>
      <c r="P314" s="65"/>
      <c r="Q314" s="65"/>
      <c r="R314" s="65"/>
      <c r="S314" s="65"/>
      <c r="T314" s="65"/>
      <c r="U314" s="65"/>
      <c r="V314" s="65"/>
      <c r="W314" s="65"/>
      <c r="X314" s="65"/>
      <c r="Y314" s="65"/>
    </row>
    <row r="315">
      <c r="A315" s="65"/>
      <c r="B315" s="65"/>
      <c r="C315" s="65"/>
      <c r="D315" s="65"/>
      <c r="E315" s="65"/>
      <c r="F315" s="65"/>
      <c r="G315" s="65"/>
      <c r="H315" s="65"/>
      <c r="I315" s="65"/>
      <c r="J315" s="65"/>
      <c r="M315" s="30"/>
      <c r="N315" s="89"/>
      <c r="O315" s="65"/>
      <c r="P315" s="65"/>
      <c r="Q315" s="65"/>
      <c r="R315" s="65"/>
      <c r="S315" s="65"/>
      <c r="T315" s="65"/>
      <c r="U315" s="65"/>
      <c r="V315" s="65"/>
      <c r="W315" s="65"/>
      <c r="X315" s="65"/>
      <c r="Y315" s="65"/>
    </row>
    <row r="316">
      <c r="A316" s="65"/>
      <c r="B316" s="65"/>
      <c r="C316" s="65"/>
      <c r="D316" s="65"/>
      <c r="E316" s="65"/>
      <c r="F316" s="65"/>
      <c r="G316" s="65"/>
      <c r="H316" s="65"/>
      <c r="I316" s="65"/>
      <c r="J316" s="65"/>
      <c r="M316" s="30"/>
      <c r="N316" s="89"/>
      <c r="O316" s="65"/>
      <c r="P316" s="65"/>
      <c r="Q316" s="65"/>
      <c r="R316" s="65"/>
      <c r="S316" s="65"/>
      <c r="T316" s="65"/>
      <c r="U316" s="65"/>
      <c r="V316" s="65"/>
      <c r="W316" s="65"/>
      <c r="X316" s="65"/>
      <c r="Y316" s="65"/>
    </row>
    <row r="317">
      <c r="A317" s="65"/>
      <c r="B317" s="65"/>
      <c r="C317" s="65"/>
      <c r="D317" s="65"/>
      <c r="E317" s="65"/>
      <c r="F317" s="65"/>
      <c r="G317" s="65"/>
      <c r="H317" s="65"/>
      <c r="I317" s="65"/>
      <c r="J317" s="65"/>
      <c r="M317" s="30"/>
      <c r="N317" s="89"/>
      <c r="O317" s="65"/>
      <c r="P317" s="65"/>
      <c r="Q317" s="65"/>
      <c r="R317" s="65"/>
      <c r="S317" s="65"/>
      <c r="T317" s="65"/>
      <c r="U317" s="65"/>
      <c r="V317" s="65"/>
      <c r="W317" s="65"/>
      <c r="X317" s="65"/>
      <c r="Y317" s="65"/>
    </row>
    <row r="318">
      <c r="A318" s="65"/>
      <c r="B318" s="65"/>
      <c r="C318" s="65"/>
      <c r="D318" s="65"/>
      <c r="E318" s="65"/>
      <c r="F318" s="65"/>
      <c r="G318" s="65"/>
      <c r="H318" s="65"/>
      <c r="I318" s="65"/>
      <c r="J318" s="65"/>
      <c r="M318" s="30"/>
      <c r="N318" s="89"/>
      <c r="O318" s="65"/>
      <c r="P318" s="65"/>
      <c r="Q318" s="65"/>
      <c r="R318" s="65"/>
      <c r="S318" s="65"/>
      <c r="T318" s="65"/>
      <c r="U318" s="65"/>
      <c r="V318" s="65"/>
      <c r="W318" s="65"/>
      <c r="X318" s="65"/>
      <c r="Y318" s="65"/>
    </row>
    <row r="319">
      <c r="A319" s="65"/>
      <c r="B319" s="65"/>
      <c r="C319" s="65"/>
      <c r="D319" s="65"/>
      <c r="E319" s="65"/>
      <c r="F319" s="65"/>
      <c r="G319" s="65"/>
      <c r="H319" s="65"/>
      <c r="I319" s="65"/>
      <c r="J319" s="65"/>
      <c r="M319" s="30"/>
      <c r="N319" s="89"/>
      <c r="O319" s="65"/>
      <c r="P319" s="65"/>
      <c r="Q319" s="65"/>
      <c r="R319" s="65"/>
      <c r="S319" s="65"/>
      <c r="T319" s="65"/>
      <c r="U319" s="65"/>
      <c r="V319" s="65"/>
      <c r="W319" s="65"/>
      <c r="X319" s="65"/>
      <c r="Y319" s="65"/>
    </row>
    <row r="320">
      <c r="A320" s="65"/>
      <c r="B320" s="65"/>
      <c r="C320" s="65"/>
      <c r="D320" s="65"/>
      <c r="E320" s="65"/>
      <c r="F320" s="65"/>
      <c r="G320" s="65"/>
      <c r="H320" s="65"/>
      <c r="I320" s="65"/>
      <c r="J320" s="65"/>
      <c r="M320" s="30"/>
      <c r="N320" s="89"/>
      <c r="O320" s="65"/>
      <c r="P320" s="65"/>
      <c r="Q320" s="65"/>
      <c r="R320" s="65"/>
      <c r="S320" s="65"/>
      <c r="T320" s="65"/>
      <c r="U320" s="65"/>
      <c r="V320" s="65"/>
      <c r="W320" s="65"/>
      <c r="X320" s="65"/>
      <c r="Y320" s="65"/>
    </row>
    <row r="321">
      <c r="A321" s="65"/>
      <c r="B321" s="65"/>
      <c r="C321" s="65"/>
      <c r="D321" s="65"/>
      <c r="E321" s="65"/>
      <c r="F321" s="65"/>
      <c r="G321" s="65"/>
      <c r="H321" s="65"/>
      <c r="I321" s="65"/>
      <c r="J321" s="65"/>
      <c r="M321" s="30"/>
      <c r="N321" s="89"/>
      <c r="O321" s="65"/>
      <c r="P321" s="65"/>
      <c r="Q321" s="65"/>
      <c r="R321" s="65"/>
      <c r="S321" s="65"/>
      <c r="T321" s="65"/>
      <c r="U321" s="65"/>
      <c r="V321" s="65"/>
      <c r="W321" s="65"/>
      <c r="X321" s="65"/>
      <c r="Y321" s="65"/>
    </row>
    <row r="322">
      <c r="A322" s="65"/>
      <c r="B322" s="65"/>
      <c r="C322" s="65"/>
      <c r="D322" s="65"/>
      <c r="E322" s="65"/>
      <c r="F322" s="65"/>
      <c r="G322" s="65"/>
      <c r="H322" s="65"/>
      <c r="I322" s="65"/>
      <c r="J322" s="65"/>
      <c r="M322" s="30"/>
      <c r="N322" s="89"/>
      <c r="O322" s="65"/>
      <c r="P322" s="65"/>
      <c r="Q322" s="65"/>
      <c r="R322" s="65"/>
      <c r="S322" s="65"/>
      <c r="T322" s="65"/>
      <c r="U322" s="65"/>
      <c r="V322" s="65"/>
      <c r="W322" s="65"/>
      <c r="X322" s="65"/>
      <c r="Y322" s="65"/>
    </row>
    <row r="323">
      <c r="A323" s="65"/>
      <c r="B323" s="65"/>
      <c r="C323" s="65"/>
      <c r="D323" s="65"/>
      <c r="E323" s="65"/>
      <c r="F323" s="65"/>
      <c r="G323" s="65"/>
      <c r="H323" s="65"/>
      <c r="I323" s="65"/>
      <c r="J323" s="65"/>
      <c r="M323" s="30"/>
      <c r="N323" s="89"/>
      <c r="O323" s="65"/>
      <c r="P323" s="65"/>
      <c r="Q323" s="65"/>
      <c r="R323" s="65"/>
      <c r="S323" s="65"/>
      <c r="T323" s="65"/>
      <c r="U323" s="65"/>
      <c r="V323" s="65"/>
      <c r="W323" s="65"/>
      <c r="X323" s="65"/>
      <c r="Y323" s="65"/>
    </row>
    <row r="324">
      <c r="A324" s="65"/>
      <c r="B324" s="65"/>
      <c r="C324" s="65"/>
      <c r="D324" s="65"/>
      <c r="E324" s="65"/>
      <c r="F324" s="65"/>
      <c r="G324" s="65"/>
      <c r="H324" s="65"/>
      <c r="I324" s="65"/>
      <c r="J324" s="65"/>
      <c r="M324" s="30"/>
      <c r="N324" s="89"/>
      <c r="O324" s="65"/>
      <c r="P324" s="65"/>
      <c r="Q324" s="65"/>
      <c r="R324" s="65"/>
      <c r="S324" s="65"/>
      <c r="T324" s="65"/>
      <c r="U324" s="65"/>
      <c r="V324" s="65"/>
      <c r="W324" s="65"/>
      <c r="X324" s="65"/>
      <c r="Y324" s="65"/>
    </row>
    <row r="325">
      <c r="A325" s="65"/>
      <c r="B325" s="65"/>
      <c r="C325" s="65"/>
      <c r="D325" s="65"/>
      <c r="E325" s="65"/>
      <c r="F325" s="65"/>
      <c r="G325" s="65"/>
      <c r="H325" s="65"/>
      <c r="I325" s="65"/>
      <c r="J325" s="65"/>
      <c r="M325" s="30"/>
      <c r="N325" s="89"/>
      <c r="O325" s="65"/>
      <c r="P325" s="65"/>
      <c r="Q325" s="65"/>
      <c r="R325" s="65"/>
      <c r="S325" s="65"/>
      <c r="T325" s="65"/>
      <c r="U325" s="65"/>
      <c r="V325" s="65"/>
      <c r="W325" s="65"/>
      <c r="X325" s="65"/>
      <c r="Y325" s="65"/>
    </row>
    <row r="326">
      <c r="A326" s="65"/>
      <c r="B326" s="65"/>
      <c r="C326" s="65"/>
      <c r="D326" s="65"/>
      <c r="E326" s="65"/>
      <c r="F326" s="65"/>
      <c r="G326" s="65"/>
      <c r="H326" s="65"/>
      <c r="I326" s="65"/>
      <c r="J326" s="65"/>
      <c r="M326" s="30"/>
      <c r="N326" s="89"/>
      <c r="O326" s="65"/>
      <c r="P326" s="65"/>
      <c r="Q326" s="65"/>
      <c r="R326" s="65"/>
      <c r="S326" s="65"/>
      <c r="T326" s="65"/>
      <c r="U326" s="65"/>
      <c r="V326" s="65"/>
      <c r="W326" s="65"/>
      <c r="X326" s="65"/>
      <c r="Y326" s="65"/>
    </row>
    <row r="327">
      <c r="A327" s="65"/>
      <c r="B327" s="65"/>
      <c r="C327" s="65"/>
      <c r="D327" s="65"/>
      <c r="E327" s="65"/>
      <c r="F327" s="65"/>
      <c r="G327" s="65"/>
      <c r="H327" s="65"/>
      <c r="I327" s="65"/>
      <c r="J327" s="65"/>
      <c r="M327" s="30"/>
      <c r="N327" s="89"/>
      <c r="O327" s="65"/>
      <c r="P327" s="65"/>
      <c r="Q327" s="65"/>
      <c r="R327" s="65"/>
      <c r="S327" s="65"/>
      <c r="T327" s="65"/>
      <c r="U327" s="65"/>
      <c r="V327" s="65"/>
      <c r="W327" s="65"/>
      <c r="X327" s="65"/>
      <c r="Y327" s="65"/>
    </row>
    <row r="328">
      <c r="A328" s="65"/>
      <c r="B328" s="65"/>
      <c r="C328" s="65"/>
      <c r="D328" s="65"/>
      <c r="E328" s="65"/>
      <c r="F328" s="65"/>
      <c r="G328" s="65"/>
      <c r="H328" s="65"/>
      <c r="I328" s="65"/>
      <c r="J328" s="65"/>
      <c r="M328" s="30"/>
      <c r="N328" s="89"/>
      <c r="O328" s="65"/>
      <c r="P328" s="65"/>
      <c r="Q328" s="65"/>
      <c r="R328" s="65"/>
      <c r="S328" s="65"/>
      <c r="T328" s="65"/>
      <c r="U328" s="65"/>
      <c r="V328" s="65"/>
      <c r="W328" s="65"/>
      <c r="X328" s="65"/>
      <c r="Y328" s="65"/>
    </row>
    <row r="329">
      <c r="A329" s="65"/>
      <c r="B329" s="65"/>
      <c r="C329" s="65"/>
      <c r="D329" s="65"/>
      <c r="E329" s="65"/>
      <c r="F329" s="65"/>
      <c r="G329" s="65"/>
      <c r="H329" s="65"/>
      <c r="I329" s="65"/>
      <c r="J329" s="65"/>
      <c r="M329" s="30"/>
      <c r="N329" s="89"/>
      <c r="O329" s="65"/>
      <c r="P329" s="65"/>
      <c r="Q329" s="65"/>
      <c r="R329" s="65"/>
      <c r="S329" s="65"/>
      <c r="T329" s="65"/>
      <c r="U329" s="65"/>
      <c r="V329" s="65"/>
      <c r="W329" s="65"/>
      <c r="X329" s="65"/>
      <c r="Y329" s="65"/>
    </row>
    <row r="330">
      <c r="A330" s="65"/>
      <c r="B330" s="65"/>
      <c r="C330" s="65"/>
      <c r="D330" s="65"/>
      <c r="E330" s="65"/>
      <c r="F330" s="65"/>
      <c r="G330" s="65"/>
      <c r="H330" s="65"/>
      <c r="I330" s="65"/>
      <c r="J330" s="65"/>
      <c r="M330" s="30"/>
      <c r="N330" s="89"/>
      <c r="O330" s="65"/>
      <c r="P330" s="65"/>
      <c r="Q330" s="65"/>
      <c r="R330" s="65"/>
      <c r="S330" s="65"/>
      <c r="T330" s="65"/>
      <c r="U330" s="65"/>
      <c r="V330" s="65"/>
      <c r="W330" s="65"/>
      <c r="X330" s="65"/>
      <c r="Y330" s="65"/>
    </row>
    <row r="331">
      <c r="A331" s="65"/>
      <c r="B331" s="65"/>
      <c r="C331" s="65"/>
      <c r="D331" s="65"/>
      <c r="E331" s="65"/>
      <c r="F331" s="65"/>
      <c r="G331" s="65"/>
      <c r="H331" s="65"/>
      <c r="I331" s="65"/>
      <c r="J331" s="65"/>
      <c r="M331" s="30"/>
      <c r="N331" s="89"/>
      <c r="O331" s="65"/>
      <c r="P331" s="65"/>
      <c r="Q331" s="65"/>
      <c r="R331" s="65"/>
      <c r="S331" s="65"/>
      <c r="T331" s="65"/>
      <c r="U331" s="65"/>
      <c r="V331" s="65"/>
      <c r="W331" s="65"/>
      <c r="X331" s="65"/>
      <c r="Y331" s="65"/>
    </row>
    <row r="332">
      <c r="A332" s="65"/>
      <c r="B332" s="65"/>
      <c r="C332" s="65"/>
      <c r="D332" s="65"/>
      <c r="E332" s="65"/>
      <c r="F332" s="65"/>
      <c r="G332" s="65"/>
      <c r="H332" s="65"/>
      <c r="I332" s="65"/>
      <c r="J332" s="65"/>
      <c r="M332" s="30"/>
      <c r="N332" s="89"/>
      <c r="O332" s="65"/>
      <c r="P332" s="65"/>
      <c r="Q332" s="65"/>
      <c r="R332" s="65"/>
      <c r="S332" s="65"/>
      <c r="T332" s="65"/>
      <c r="U332" s="65"/>
      <c r="V332" s="65"/>
      <c r="W332" s="65"/>
      <c r="X332" s="65"/>
      <c r="Y332" s="65"/>
    </row>
    <row r="333">
      <c r="A333" s="65"/>
      <c r="B333" s="65"/>
      <c r="C333" s="65"/>
      <c r="D333" s="65"/>
      <c r="E333" s="65"/>
      <c r="F333" s="65"/>
      <c r="G333" s="65"/>
      <c r="H333" s="65"/>
      <c r="I333" s="65"/>
      <c r="J333" s="65"/>
      <c r="M333" s="30"/>
      <c r="N333" s="89"/>
      <c r="O333" s="65"/>
      <c r="P333" s="65"/>
      <c r="Q333" s="65"/>
      <c r="R333" s="65"/>
      <c r="S333" s="65"/>
      <c r="T333" s="65"/>
      <c r="U333" s="65"/>
      <c r="V333" s="65"/>
      <c r="W333" s="65"/>
      <c r="X333" s="65"/>
      <c r="Y333" s="65"/>
    </row>
    <row r="334">
      <c r="A334" s="65"/>
      <c r="B334" s="65"/>
      <c r="C334" s="65"/>
      <c r="D334" s="65"/>
      <c r="E334" s="65"/>
      <c r="F334" s="65"/>
      <c r="G334" s="65"/>
      <c r="H334" s="65"/>
      <c r="I334" s="65"/>
      <c r="J334" s="65"/>
      <c r="M334" s="30"/>
      <c r="N334" s="89"/>
      <c r="O334" s="65"/>
      <c r="P334" s="65"/>
      <c r="Q334" s="65"/>
      <c r="R334" s="65"/>
      <c r="S334" s="65"/>
      <c r="T334" s="65"/>
      <c r="U334" s="65"/>
      <c r="V334" s="65"/>
      <c r="W334" s="65"/>
      <c r="X334" s="65"/>
      <c r="Y334" s="65"/>
    </row>
    <row r="335">
      <c r="A335" s="65"/>
      <c r="B335" s="65"/>
      <c r="C335" s="65"/>
      <c r="D335" s="65"/>
      <c r="E335" s="65"/>
      <c r="F335" s="65"/>
      <c r="G335" s="65"/>
      <c r="H335" s="65"/>
      <c r="I335" s="65"/>
      <c r="J335" s="65"/>
      <c r="M335" s="30"/>
      <c r="N335" s="89"/>
      <c r="O335" s="65"/>
      <c r="P335" s="65"/>
      <c r="Q335" s="65"/>
      <c r="R335" s="65"/>
      <c r="S335" s="65"/>
      <c r="T335" s="65"/>
      <c r="U335" s="65"/>
      <c r="V335" s="65"/>
      <c r="W335" s="65"/>
      <c r="X335" s="65"/>
      <c r="Y335" s="65"/>
    </row>
    <row r="336">
      <c r="A336" s="65"/>
      <c r="B336" s="65"/>
      <c r="C336" s="65"/>
      <c r="D336" s="65"/>
      <c r="E336" s="65"/>
      <c r="F336" s="65"/>
      <c r="G336" s="65"/>
      <c r="H336" s="65"/>
      <c r="I336" s="65"/>
      <c r="J336" s="65"/>
      <c r="M336" s="30"/>
      <c r="N336" s="89"/>
      <c r="O336" s="65"/>
      <c r="P336" s="65"/>
      <c r="Q336" s="65"/>
      <c r="R336" s="65"/>
      <c r="S336" s="65"/>
      <c r="T336" s="65"/>
      <c r="U336" s="65"/>
      <c r="V336" s="65"/>
      <c r="W336" s="65"/>
      <c r="X336" s="65"/>
      <c r="Y336" s="65"/>
    </row>
    <row r="337">
      <c r="A337" s="65"/>
      <c r="B337" s="65"/>
      <c r="C337" s="65"/>
      <c r="D337" s="65"/>
      <c r="E337" s="65"/>
      <c r="F337" s="65"/>
      <c r="G337" s="65"/>
      <c r="H337" s="65"/>
      <c r="I337" s="65"/>
      <c r="J337" s="65"/>
      <c r="M337" s="30"/>
      <c r="N337" s="89"/>
      <c r="O337" s="65"/>
      <c r="P337" s="65"/>
      <c r="Q337" s="65"/>
      <c r="R337" s="65"/>
      <c r="S337" s="65"/>
      <c r="T337" s="65"/>
      <c r="U337" s="65"/>
      <c r="V337" s="65"/>
      <c r="W337" s="65"/>
      <c r="X337" s="65"/>
      <c r="Y337" s="65"/>
    </row>
    <row r="338">
      <c r="A338" s="65"/>
      <c r="B338" s="65"/>
      <c r="C338" s="65"/>
      <c r="D338" s="65"/>
      <c r="E338" s="65"/>
      <c r="F338" s="65"/>
      <c r="G338" s="65"/>
      <c r="H338" s="65"/>
      <c r="I338" s="65"/>
      <c r="J338" s="65"/>
      <c r="M338" s="30"/>
      <c r="N338" s="89"/>
      <c r="O338" s="65"/>
      <c r="P338" s="65"/>
      <c r="Q338" s="65"/>
      <c r="R338" s="65"/>
      <c r="S338" s="65"/>
      <c r="T338" s="65"/>
      <c r="U338" s="65"/>
      <c r="V338" s="65"/>
      <c r="W338" s="65"/>
      <c r="X338" s="65"/>
      <c r="Y338" s="65"/>
    </row>
    <row r="339">
      <c r="A339" s="65"/>
      <c r="B339" s="65"/>
      <c r="C339" s="65"/>
      <c r="D339" s="65"/>
      <c r="E339" s="65"/>
      <c r="F339" s="65"/>
      <c r="G339" s="65"/>
      <c r="H339" s="65"/>
      <c r="I339" s="65"/>
      <c r="J339" s="65"/>
      <c r="M339" s="30"/>
      <c r="N339" s="89"/>
      <c r="O339" s="65"/>
      <c r="P339" s="65"/>
      <c r="Q339" s="65"/>
      <c r="R339" s="65"/>
      <c r="S339" s="65"/>
      <c r="T339" s="65"/>
      <c r="U339" s="65"/>
      <c r="V339" s="65"/>
      <c r="W339" s="65"/>
      <c r="X339" s="65"/>
      <c r="Y339" s="65"/>
    </row>
    <row r="340">
      <c r="A340" s="65"/>
      <c r="B340" s="65"/>
      <c r="C340" s="65"/>
      <c r="D340" s="65"/>
      <c r="E340" s="65"/>
      <c r="F340" s="65"/>
      <c r="G340" s="65"/>
      <c r="H340" s="65"/>
      <c r="I340" s="65"/>
      <c r="J340" s="65"/>
      <c r="M340" s="30"/>
      <c r="N340" s="89"/>
      <c r="O340" s="65"/>
      <c r="P340" s="65"/>
      <c r="Q340" s="65"/>
      <c r="R340" s="65"/>
      <c r="S340" s="65"/>
      <c r="T340" s="65"/>
      <c r="U340" s="65"/>
      <c r="V340" s="65"/>
      <c r="W340" s="65"/>
      <c r="X340" s="65"/>
      <c r="Y340" s="65"/>
    </row>
    <row r="341">
      <c r="A341" s="65"/>
      <c r="B341" s="65"/>
      <c r="C341" s="65"/>
      <c r="D341" s="65"/>
      <c r="E341" s="65"/>
      <c r="F341" s="65"/>
      <c r="G341" s="65"/>
      <c r="H341" s="65"/>
      <c r="I341" s="65"/>
      <c r="J341" s="65"/>
      <c r="M341" s="30"/>
      <c r="N341" s="89"/>
      <c r="O341" s="65"/>
      <c r="P341" s="65"/>
      <c r="Q341" s="65"/>
      <c r="R341" s="65"/>
      <c r="S341" s="65"/>
      <c r="T341" s="65"/>
      <c r="U341" s="65"/>
      <c r="V341" s="65"/>
      <c r="W341" s="65"/>
      <c r="X341" s="65"/>
      <c r="Y341" s="65"/>
    </row>
    <row r="342">
      <c r="A342" s="65"/>
      <c r="B342" s="65"/>
      <c r="C342" s="65"/>
      <c r="D342" s="65"/>
      <c r="E342" s="65"/>
      <c r="F342" s="65"/>
      <c r="G342" s="65"/>
      <c r="H342" s="65"/>
      <c r="I342" s="65"/>
      <c r="J342" s="65"/>
      <c r="M342" s="30"/>
      <c r="N342" s="89"/>
      <c r="O342" s="65"/>
      <c r="P342" s="65"/>
      <c r="Q342" s="65"/>
      <c r="R342" s="65"/>
      <c r="S342" s="65"/>
      <c r="T342" s="65"/>
      <c r="U342" s="65"/>
      <c r="V342" s="65"/>
      <c r="W342" s="65"/>
      <c r="X342" s="65"/>
      <c r="Y342" s="65"/>
    </row>
    <row r="343">
      <c r="A343" s="65"/>
      <c r="B343" s="65"/>
      <c r="C343" s="65"/>
      <c r="D343" s="65"/>
      <c r="E343" s="65"/>
      <c r="F343" s="65"/>
      <c r="G343" s="65"/>
      <c r="H343" s="65"/>
      <c r="I343" s="65"/>
      <c r="J343" s="65"/>
      <c r="M343" s="30"/>
      <c r="N343" s="89"/>
      <c r="O343" s="65"/>
      <c r="P343" s="65"/>
      <c r="Q343" s="65"/>
      <c r="R343" s="65"/>
      <c r="S343" s="65"/>
      <c r="T343" s="65"/>
      <c r="U343" s="65"/>
      <c r="V343" s="65"/>
      <c r="W343" s="65"/>
      <c r="X343" s="65"/>
      <c r="Y343" s="65"/>
    </row>
    <row r="344">
      <c r="A344" s="65"/>
      <c r="B344" s="65"/>
      <c r="C344" s="65"/>
      <c r="D344" s="65"/>
      <c r="E344" s="65"/>
      <c r="F344" s="65"/>
      <c r="G344" s="65"/>
      <c r="H344" s="65"/>
      <c r="I344" s="65"/>
      <c r="J344" s="65"/>
      <c r="M344" s="30"/>
      <c r="N344" s="89"/>
      <c r="O344" s="65"/>
      <c r="P344" s="65"/>
      <c r="Q344" s="65"/>
      <c r="R344" s="65"/>
      <c r="S344" s="65"/>
      <c r="T344" s="65"/>
      <c r="U344" s="65"/>
      <c r="V344" s="65"/>
      <c r="W344" s="65"/>
      <c r="X344" s="65"/>
      <c r="Y344" s="65"/>
    </row>
    <row r="345">
      <c r="A345" s="65"/>
      <c r="B345" s="65"/>
      <c r="C345" s="65"/>
      <c r="D345" s="65"/>
      <c r="E345" s="65"/>
      <c r="F345" s="65"/>
      <c r="G345" s="65"/>
      <c r="H345" s="65"/>
      <c r="I345" s="65"/>
      <c r="J345" s="65"/>
      <c r="M345" s="30"/>
      <c r="N345" s="89"/>
      <c r="O345" s="65"/>
      <c r="P345" s="65"/>
      <c r="Q345" s="65"/>
      <c r="R345" s="65"/>
      <c r="S345" s="65"/>
      <c r="T345" s="65"/>
      <c r="U345" s="65"/>
      <c r="V345" s="65"/>
      <c r="W345" s="65"/>
      <c r="X345" s="65"/>
      <c r="Y345" s="65"/>
    </row>
    <row r="346">
      <c r="A346" s="65"/>
      <c r="B346" s="65"/>
      <c r="C346" s="65"/>
      <c r="D346" s="65"/>
      <c r="E346" s="65"/>
      <c r="F346" s="65"/>
      <c r="G346" s="65"/>
      <c r="H346" s="65"/>
      <c r="I346" s="65"/>
      <c r="J346" s="65"/>
      <c r="M346" s="30"/>
      <c r="N346" s="89"/>
      <c r="O346" s="65"/>
      <c r="P346" s="65"/>
      <c r="Q346" s="65"/>
      <c r="R346" s="65"/>
      <c r="S346" s="65"/>
      <c r="T346" s="65"/>
      <c r="U346" s="65"/>
      <c r="V346" s="65"/>
      <c r="W346" s="65"/>
      <c r="X346" s="65"/>
      <c r="Y346" s="65"/>
    </row>
    <row r="347">
      <c r="A347" s="65"/>
      <c r="B347" s="65"/>
      <c r="C347" s="65"/>
      <c r="D347" s="65"/>
      <c r="E347" s="65"/>
      <c r="F347" s="65"/>
      <c r="G347" s="65"/>
      <c r="H347" s="65"/>
      <c r="I347" s="65"/>
      <c r="J347" s="65"/>
      <c r="M347" s="30"/>
      <c r="N347" s="89"/>
      <c r="O347" s="65"/>
      <c r="P347" s="65"/>
      <c r="Q347" s="65"/>
      <c r="R347" s="65"/>
      <c r="S347" s="65"/>
      <c r="T347" s="65"/>
      <c r="U347" s="65"/>
      <c r="V347" s="65"/>
      <c r="W347" s="65"/>
      <c r="X347" s="65"/>
      <c r="Y347" s="65"/>
    </row>
    <row r="348">
      <c r="A348" s="65"/>
      <c r="B348" s="65"/>
      <c r="C348" s="65"/>
      <c r="D348" s="65"/>
      <c r="E348" s="65"/>
      <c r="F348" s="65"/>
      <c r="G348" s="65"/>
      <c r="H348" s="65"/>
      <c r="I348" s="65"/>
      <c r="J348" s="65"/>
      <c r="M348" s="30"/>
      <c r="N348" s="89"/>
      <c r="O348" s="65"/>
      <c r="P348" s="65"/>
      <c r="Q348" s="65"/>
      <c r="R348" s="65"/>
      <c r="S348" s="65"/>
      <c r="T348" s="65"/>
      <c r="U348" s="65"/>
      <c r="V348" s="65"/>
      <c r="W348" s="65"/>
      <c r="X348" s="65"/>
      <c r="Y348" s="65"/>
    </row>
    <row r="349">
      <c r="A349" s="65"/>
      <c r="B349" s="65"/>
      <c r="C349" s="65"/>
      <c r="D349" s="65"/>
      <c r="E349" s="65"/>
      <c r="F349" s="65"/>
      <c r="G349" s="65"/>
      <c r="H349" s="65"/>
      <c r="I349" s="65"/>
      <c r="J349" s="65"/>
      <c r="M349" s="30"/>
      <c r="N349" s="89"/>
      <c r="O349" s="65"/>
      <c r="P349" s="65"/>
      <c r="Q349" s="65"/>
      <c r="R349" s="65"/>
      <c r="S349" s="65"/>
      <c r="T349" s="65"/>
      <c r="U349" s="65"/>
      <c r="V349" s="65"/>
      <c r="W349" s="65"/>
      <c r="X349" s="65"/>
      <c r="Y349" s="65"/>
    </row>
    <row r="350">
      <c r="A350" s="65"/>
      <c r="B350" s="65"/>
      <c r="C350" s="65"/>
      <c r="D350" s="65"/>
      <c r="E350" s="65"/>
      <c r="F350" s="65"/>
      <c r="G350" s="65"/>
      <c r="H350" s="65"/>
      <c r="I350" s="65"/>
      <c r="J350" s="65"/>
      <c r="M350" s="30"/>
      <c r="N350" s="89"/>
      <c r="O350" s="65"/>
      <c r="P350" s="65"/>
      <c r="Q350" s="65"/>
      <c r="R350" s="65"/>
      <c r="S350" s="65"/>
      <c r="T350" s="65"/>
      <c r="U350" s="65"/>
      <c r="V350" s="65"/>
      <c r="W350" s="65"/>
      <c r="X350" s="65"/>
      <c r="Y350" s="65"/>
    </row>
    <row r="351">
      <c r="A351" s="65"/>
      <c r="B351" s="65"/>
      <c r="C351" s="65"/>
      <c r="D351" s="65"/>
      <c r="E351" s="65"/>
      <c r="F351" s="65"/>
      <c r="G351" s="65"/>
      <c r="H351" s="65"/>
      <c r="I351" s="65"/>
      <c r="J351" s="65"/>
      <c r="M351" s="30"/>
      <c r="N351" s="89"/>
      <c r="O351" s="65"/>
      <c r="P351" s="65"/>
      <c r="Q351" s="65"/>
      <c r="R351" s="65"/>
      <c r="S351" s="65"/>
      <c r="T351" s="65"/>
      <c r="U351" s="65"/>
      <c r="V351" s="65"/>
      <c r="W351" s="65"/>
      <c r="X351" s="65"/>
      <c r="Y351" s="65"/>
    </row>
    <row r="352">
      <c r="A352" s="65"/>
      <c r="B352" s="65"/>
      <c r="C352" s="65"/>
      <c r="D352" s="65"/>
      <c r="E352" s="65"/>
      <c r="F352" s="65"/>
      <c r="G352" s="65"/>
      <c r="H352" s="65"/>
      <c r="I352" s="65"/>
      <c r="J352" s="65"/>
      <c r="M352" s="30"/>
      <c r="N352" s="89"/>
      <c r="O352" s="65"/>
      <c r="P352" s="65"/>
      <c r="Q352" s="65"/>
      <c r="R352" s="65"/>
      <c r="S352" s="65"/>
      <c r="T352" s="65"/>
      <c r="U352" s="65"/>
      <c r="V352" s="65"/>
      <c r="W352" s="65"/>
      <c r="X352" s="65"/>
      <c r="Y352" s="65"/>
    </row>
    <row r="353">
      <c r="A353" s="65"/>
      <c r="B353" s="65"/>
      <c r="C353" s="65"/>
      <c r="D353" s="65"/>
      <c r="E353" s="65"/>
      <c r="F353" s="65"/>
      <c r="G353" s="65"/>
      <c r="H353" s="65"/>
      <c r="I353" s="65"/>
      <c r="J353" s="65"/>
      <c r="M353" s="30"/>
      <c r="N353" s="89"/>
      <c r="O353" s="65"/>
      <c r="P353" s="65"/>
      <c r="Q353" s="65"/>
      <c r="R353" s="65"/>
      <c r="S353" s="65"/>
      <c r="T353" s="65"/>
      <c r="U353" s="65"/>
      <c r="V353" s="65"/>
      <c r="W353" s="65"/>
      <c r="X353" s="65"/>
      <c r="Y353" s="65"/>
    </row>
    <row r="354">
      <c r="A354" s="65"/>
      <c r="B354" s="65"/>
      <c r="C354" s="65"/>
      <c r="D354" s="65"/>
      <c r="E354" s="65"/>
      <c r="F354" s="65"/>
      <c r="G354" s="65"/>
      <c r="H354" s="65"/>
      <c r="I354" s="65"/>
      <c r="J354" s="65"/>
      <c r="M354" s="30"/>
      <c r="N354" s="89"/>
      <c r="O354" s="65"/>
      <c r="P354" s="65"/>
      <c r="Q354" s="65"/>
      <c r="R354" s="65"/>
      <c r="S354" s="65"/>
      <c r="T354" s="65"/>
      <c r="U354" s="65"/>
      <c r="V354" s="65"/>
      <c r="W354" s="65"/>
      <c r="X354" s="65"/>
      <c r="Y354" s="65"/>
    </row>
    <row r="355">
      <c r="A355" s="65"/>
      <c r="B355" s="65"/>
      <c r="C355" s="65"/>
      <c r="D355" s="65"/>
      <c r="E355" s="65"/>
      <c r="F355" s="65"/>
      <c r="G355" s="65"/>
      <c r="H355" s="65"/>
      <c r="I355" s="65"/>
      <c r="J355" s="65"/>
      <c r="M355" s="30"/>
      <c r="N355" s="89"/>
      <c r="O355" s="65"/>
      <c r="P355" s="65"/>
      <c r="Q355" s="65"/>
      <c r="R355" s="65"/>
      <c r="S355" s="65"/>
      <c r="T355" s="65"/>
      <c r="U355" s="65"/>
      <c r="V355" s="65"/>
      <c r="W355" s="65"/>
      <c r="X355" s="65"/>
      <c r="Y355" s="65"/>
    </row>
    <row r="356">
      <c r="A356" s="65"/>
      <c r="B356" s="65"/>
      <c r="C356" s="65"/>
      <c r="D356" s="65"/>
      <c r="E356" s="65"/>
      <c r="F356" s="65"/>
      <c r="G356" s="65"/>
      <c r="H356" s="65"/>
      <c r="I356" s="65"/>
      <c r="J356" s="65"/>
      <c r="M356" s="30"/>
      <c r="N356" s="89"/>
      <c r="O356" s="65"/>
      <c r="P356" s="65"/>
      <c r="Q356" s="65"/>
      <c r="R356" s="65"/>
      <c r="S356" s="65"/>
      <c r="T356" s="65"/>
      <c r="U356" s="65"/>
      <c r="V356" s="65"/>
      <c r="W356" s="65"/>
      <c r="X356" s="65"/>
      <c r="Y356" s="65"/>
    </row>
    <row r="357">
      <c r="A357" s="65"/>
      <c r="B357" s="65"/>
      <c r="C357" s="65"/>
      <c r="D357" s="65"/>
      <c r="E357" s="65"/>
      <c r="F357" s="65"/>
      <c r="G357" s="65"/>
      <c r="H357" s="65"/>
      <c r="I357" s="65"/>
      <c r="J357" s="65"/>
      <c r="M357" s="30"/>
      <c r="N357" s="89"/>
      <c r="O357" s="65"/>
      <c r="P357" s="65"/>
      <c r="Q357" s="65"/>
      <c r="R357" s="65"/>
      <c r="S357" s="65"/>
      <c r="T357" s="65"/>
      <c r="U357" s="65"/>
      <c r="V357" s="65"/>
      <c r="W357" s="65"/>
      <c r="X357" s="65"/>
      <c r="Y357" s="65"/>
    </row>
    <row r="358">
      <c r="A358" s="65"/>
      <c r="B358" s="65"/>
      <c r="C358" s="65"/>
      <c r="D358" s="65"/>
      <c r="E358" s="65"/>
      <c r="F358" s="65"/>
      <c r="G358" s="65"/>
      <c r="H358" s="65"/>
      <c r="I358" s="65"/>
      <c r="J358" s="65"/>
      <c r="M358" s="30"/>
      <c r="N358" s="89"/>
      <c r="O358" s="65"/>
      <c r="P358" s="65"/>
      <c r="Q358" s="65"/>
      <c r="R358" s="65"/>
      <c r="S358" s="65"/>
      <c r="T358" s="65"/>
      <c r="U358" s="65"/>
      <c r="V358" s="65"/>
      <c r="W358" s="65"/>
      <c r="X358" s="65"/>
      <c r="Y358" s="65"/>
    </row>
    <row r="359">
      <c r="A359" s="65"/>
      <c r="B359" s="65"/>
      <c r="C359" s="65"/>
      <c r="D359" s="65"/>
      <c r="E359" s="65"/>
      <c r="F359" s="65"/>
      <c r="G359" s="65"/>
      <c r="H359" s="65"/>
      <c r="I359" s="65"/>
      <c r="J359" s="65"/>
      <c r="M359" s="30"/>
      <c r="N359" s="89"/>
      <c r="O359" s="65"/>
      <c r="P359" s="65"/>
      <c r="Q359" s="65"/>
      <c r="R359" s="65"/>
      <c r="S359" s="65"/>
      <c r="T359" s="65"/>
      <c r="U359" s="65"/>
      <c r="V359" s="65"/>
      <c r="W359" s="65"/>
      <c r="X359" s="65"/>
      <c r="Y359" s="65"/>
    </row>
    <row r="360">
      <c r="A360" s="65"/>
      <c r="B360" s="65"/>
      <c r="C360" s="65"/>
      <c r="D360" s="65"/>
      <c r="E360" s="65"/>
      <c r="F360" s="65"/>
      <c r="G360" s="65"/>
      <c r="H360" s="65"/>
      <c r="I360" s="65"/>
      <c r="J360" s="65"/>
      <c r="M360" s="30"/>
      <c r="N360" s="89"/>
      <c r="O360" s="65"/>
      <c r="P360" s="65"/>
      <c r="Q360" s="65"/>
      <c r="R360" s="65"/>
      <c r="S360" s="65"/>
      <c r="T360" s="65"/>
      <c r="U360" s="65"/>
      <c r="V360" s="65"/>
      <c r="W360" s="65"/>
      <c r="X360" s="65"/>
      <c r="Y360" s="65"/>
    </row>
    <row r="361">
      <c r="A361" s="65"/>
      <c r="B361" s="65"/>
      <c r="C361" s="65"/>
      <c r="D361" s="65"/>
      <c r="E361" s="65"/>
      <c r="F361" s="65"/>
      <c r="G361" s="65"/>
      <c r="H361" s="65"/>
      <c r="I361" s="65"/>
      <c r="J361" s="65"/>
      <c r="M361" s="30"/>
      <c r="N361" s="89"/>
      <c r="O361" s="65"/>
      <c r="P361" s="65"/>
      <c r="Q361" s="65"/>
      <c r="R361" s="65"/>
      <c r="S361" s="65"/>
      <c r="T361" s="65"/>
      <c r="U361" s="65"/>
      <c r="V361" s="65"/>
      <c r="W361" s="65"/>
      <c r="X361" s="65"/>
      <c r="Y361" s="65"/>
    </row>
    <row r="362">
      <c r="A362" s="65"/>
      <c r="B362" s="65"/>
      <c r="C362" s="65"/>
      <c r="D362" s="65"/>
      <c r="E362" s="65"/>
      <c r="F362" s="65"/>
      <c r="G362" s="65"/>
      <c r="H362" s="65"/>
      <c r="I362" s="65"/>
      <c r="J362" s="65"/>
      <c r="M362" s="30"/>
      <c r="N362" s="89"/>
      <c r="O362" s="65"/>
      <c r="P362" s="65"/>
      <c r="Q362" s="65"/>
      <c r="R362" s="65"/>
      <c r="S362" s="65"/>
      <c r="T362" s="65"/>
      <c r="U362" s="65"/>
      <c r="V362" s="65"/>
      <c r="W362" s="65"/>
      <c r="X362" s="65"/>
      <c r="Y362" s="65"/>
    </row>
    <row r="363">
      <c r="A363" s="65"/>
      <c r="B363" s="65"/>
      <c r="C363" s="65"/>
      <c r="D363" s="65"/>
      <c r="E363" s="65"/>
      <c r="F363" s="65"/>
      <c r="G363" s="65"/>
      <c r="H363" s="65"/>
      <c r="I363" s="65"/>
      <c r="J363" s="65"/>
      <c r="M363" s="30"/>
      <c r="N363" s="89"/>
      <c r="O363" s="65"/>
      <c r="P363" s="65"/>
      <c r="Q363" s="65"/>
      <c r="R363" s="65"/>
      <c r="S363" s="65"/>
      <c r="T363" s="65"/>
      <c r="U363" s="65"/>
      <c r="V363" s="65"/>
      <c r="W363" s="65"/>
      <c r="X363" s="65"/>
      <c r="Y363" s="65"/>
    </row>
    <row r="364">
      <c r="A364" s="65"/>
      <c r="B364" s="65"/>
      <c r="C364" s="65"/>
      <c r="D364" s="65"/>
      <c r="E364" s="65"/>
      <c r="F364" s="65"/>
      <c r="G364" s="65"/>
      <c r="H364" s="65"/>
      <c r="I364" s="65"/>
      <c r="J364" s="65"/>
      <c r="M364" s="30"/>
      <c r="N364" s="89"/>
      <c r="O364" s="65"/>
      <c r="P364" s="65"/>
      <c r="Q364" s="65"/>
      <c r="R364" s="65"/>
      <c r="S364" s="65"/>
      <c r="T364" s="65"/>
      <c r="U364" s="65"/>
      <c r="V364" s="65"/>
      <c r="W364" s="65"/>
      <c r="X364" s="65"/>
      <c r="Y364" s="65"/>
    </row>
    <row r="365">
      <c r="A365" s="65"/>
      <c r="B365" s="65"/>
      <c r="C365" s="65"/>
      <c r="D365" s="65"/>
      <c r="E365" s="65"/>
      <c r="F365" s="65"/>
      <c r="G365" s="65"/>
      <c r="H365" s="65"/>
      <c r="I365" s="65"/>
      <c r="J365" s="65"/>
      <c r="M365" s="30"/>
      <c r="N365" s="89"/>
      <c r="O365" s="65"/>
      <c r="P365" s="65"/>
      <c r="Q365" s="65"/>
      <c r="R365" s="65"/>
      <c r="S365" s="65"/>
      <c r="T365" s="65"/>
      <c r="U365" s="65"/>
      <c r="V365" s="65"/>
      <c r="W365" s="65"/>
      <c r="X365" s="65"/>
      <c r="Y365" s="65"/>
    </row>
    <row r="366">
      <c r="A366" s="65"/>
      <c r="B366" s="65"/>
      <c r="C366" s="65"/>
      <c r="D366" s="65"/>
      <c r="E366" s="65"/>
      <c r="F366" s="65"/>
      <c r="G366" s="65"/>
      <c r="H366" s="65"/>
      <c r="I366" s="65"/>
      <c r="J366" s="65"/>
      <c r="M366" s="30"/>
      <c r="N366" s="89"/>
      <c r="O366" s="65"/>
      <c r="P366" s="65"/>
      <c r="Q366" s="65"/>
      <c r="R366" s="65"/>
      <c r="S366" s="65"/>
      <c r="T366" s="65"/>
      <c r="U366" s="65"/>
      <c r="V366" s="65"/>
      <c r="W366" s="65"/>
      <c r="X366" s="65"/>
      <c r="Y366" s="65"/>
    </row>
    <row r="367">
      <c r="A367" s="65"/>
      <c r="B367" s="65"/>
      <c r="C367" s="65"/>
      <c r="D367" s="65"/>
      <c r="E367" s="65"/>
      <c r="F367" s="65"/>
      <c r="G367" s="65"/>
      <c r="H367" s="65"/>
      <c r="I367" s="65"/>
      <c r="J367" s="65"/>
      <c r="M367" s="30"/>
      <c r="N367" s="89"/>
      <c r="O367" s="65"/>
      <c r="P367" s="65"/>
      <c r="Q367" s="65"/>
      <c r="R367" s="65"/>
      <c r="S367" s="65"/>
      <c r="T367" s="65"/>
      <c r="U367" s="65"/>
      <c r="V367" s="65"/>
      <c r="W367" s="65"/>
      <c r="X367" s="65"/>
      <c r="Y367" s="65"/>
    </row>
    <row r="368">
      <c r="A368" s="65"/>
      <c r="B368" s="65"/>
      <c r="C368" s="65"/>
      <c r="D368" s="65"/>
      <c r="E368" s="65"/>
      <c r="F368" s="65"/>
      <c r="G368" s="65"/>
      <c r="H368" s="65"/>
      <c r="I368" s="65"/>
      <c r="J368" s="65"/>
      <c r="M368" s="30"/>
      <c r="N368" s="89"/>
      <c r="O368" s="65"/>
      <c r="P368" s="65"/>
      <c r="Q368" s="65"/>
      <c r="R368" s="65"/>
      <c r="S368" s="65"/>
      <c r="T368" s="65"/>
      <c r="U368" s="65"/>
      <c r="V368" s="65"/>
      <c r="W368" s="65"/>
      <c r="X368" s="65"/>
      <c r="Y368" s="65"/>
    </row>
    <row r="369">
      <c r="A369" s="65"/>
      <c r="B369" s="65"/>
      <c r="C369" s="65"/>
      <c r="D369" s="65"/>
      <c r="E369" s="65"/>
      <c r="F369" s="65"/>
      <c r="G369" s="65"/>
      <c r="H369" s="65"/>
      <c r="I369" s="65"/>
      <c r="J369" s="65"/>
      <c r="M369" s="30"/>
      <c r="N369" s="89"/>
      <c r="O369" s="65"/>
      <c r="P369" s="65"/>
      <c r="Q369" s="65"/>
      <c r="R369" s="65"/>
      <c r="S369" s="65"/>
      <c r="T369" s="65"/>
      <c r="U369" s="65"/>
      <c r="V369" s="65"/>
      <c r="W369" s="65"/>
      <c r="X369" s="65"/>
      <c r="Y369" s="65"/>
    </row>
    <row r="370">
      <c r="A370" s="65"/>
      <c r="B370" s="65"/>
      <c r="C370" s="65"/>
      <c r="D370" s="65"/>
      <c r="E370" s="65"/>
      <c r="F370" s="65"/>
      <c r="G370" s="65"/>
      <c r="H370" s="65"/>
      <c r="I370" s="65"/>
      <c r="J370" s="65"/>
      <c r="M370" s="30"/>
      <c r="N370" s="89"/>
      <c r="O370" s="65"/>
      <c r="P370" s="65"/>
      <c r="Q370" s="65"/>
      <c r="R370" s="65"/>
      <c r="S370" s="65"/>
      <c r="T370" s="65"/>
      <c r="U370" s="65"/>
      <c r="V370" s="65"/>
      <c r="W370" s="65"/>
      <c r="X370" s="65"/>
      <c r="Y370" s="65"/>
    </row>
    <row r="371">
      <c r="A371" s="65"/>
      <c r="B371" s="65"/>
      <c r="C371" s="65"/>
      <c r="D371" s="65"/>
      <c r="E371" s="65"/>
      <c r="F371" s="65"/>
      <c r="G371" s="65"/>
      <c r="H371" s="65"/>
      <c r="I371" s="65"/>
      <c r="J371" s="65"/>
      <c r="M371" s="30"/>
      <c r="N371" s="89"/>
      <c r="O371" s="65"/>
      <c r="P371" s="65"/>
      <c r="Q371" s="65"/>
      <c r="R371" s="65"/>
      <c r="S371" s="65"/>
      <c r="T371" s="65"/>
      <c r="U371" s="65"/>
      <c r="V371" s="65"/>
      <c r="W371" s="65"/>
      <c r="X371" s="65"/>
      <c r="Y371" s="65"/>
    </row>
    <row r="372">
      <c r="A372" s="65"/>
      <c r="B372" s="65"/>
      <c r="C372" s="65"/>
      <c r="D372" s="65"/>
      <c r="E372" s="65"/>
      <c r="F372" s="65"/>
      <c r="G372" s="65"/>
      <c r="H372" s="65"/>
      <c r="I372" s="65"/>
      <c r="J372" s="65"/>
      <c r="M372" s="30"/>
      <c r="N372" s="89"/>
      <c r="O372" s="65"/>
      <c r="P372" s="65"/>
      <c r="Q372" s="65"/>
      <c r="R372" s="65"/>
      <c r="S372" s="65"/>
      <c r="T372" s="65"/>
      <c r="U372" s="65"/>
      <c r="V372" s="65"/>
      <c r="W372" s="65"/>
      <c r="X372" s="65"/>
      <c r="Y372" s="65"/>
    </row>
    <row r="373">
      <c r="A373" s="65"/>
      <c r="B373" s="65"/>
      <c r="C373" s="65"/>
      <c r="D373" s="65"/>
      <c r="E373" s="65"/>
      <c r="F373" s="65"/>
      <c r="G373" s="65"/>
      <c r="H373" s="65"/>
      <c r="I373" s="65"/>
      <c r="J373" s="65"/>
      <c r="M373" s="30"/>
      <c r="N373" s="89"/>
      <c r="O373" s="65"/>
      <c r="P373" s="65"/>
      <c r="Q373" s="65"/>
      <c r="R373" s="65"/>
      <c r="S373" s="65"/>
      <c r="T373" s="65"/>
      <c r="U373" s="65"/>
      <c r="V373" s="65"/>
      <c r="W373" s="65"/>
      <c r="X373" s="65"/>
      <c r="Y373" s="65"/>
    </row>
    <row r="374">
      <c r="A374" s="65"/>
      <c r="B374" s="65"/>
      <c r="C374" s="65"/>
      <c r="D374" s="65"/>
      <c r="E374" s="65"/>
      <c r="F374" s="65"/>
      <c r="G374" s="65"/>
      <c r="H374" s="65"/>
      <c r="I374" s="65"/>
      <c r="J374" s="65"/>
      <c r="M374" s="30"/>
      <c r="N374" s="89"/>
      <c r="O374" s="65"/>
      <c r="P374" s="65"/>
      <c r="Q374" s="65"/>
      <c r="R374" s="65"/>
      <c r="S374" s="65"/>
      <c r="T374" s="65"/>
      <c r="U374" s="65"/>
      <c r="V374" s="65"/>
      <c r="W374" s="65"/>
      <c r="X374" s="65"/>
      <c r="Y374" s="65"/>
    </row>
    <row r="375">
      <c r="A375" s="65"/>
      <c r="B375" s="65"/>
      <c r="C375" s="65"/>
      <c r="D375" s="65"/>
      <c r="E375" s="65"/>
      <c r="F375" s="65"/>
      <c r="G375" s="65"/>
      <c r="H375" s="65"/>
      <c r="I375" s="65"/>
      <c r="J375" s="65"/>
      <c r="M375" s="30"/>
      <c r="N375" s="89"/>
      <c r="O375" s="65"/>
      <c r="P375" s="65"/>
      <c r="Q375" s="65"/>
      <c r="R375" s="65"/>
      <c r="S375" s="65"/>
      <c r="T375" s="65"/>
      <c r="U375" s="65"/>
      <c r="V375" s="65"/>
      <c r="W375" s="65"/>
      <c r="X375" s="65"/>
      <c r="Y375" s="65"/>
    </row>
    <row r="376">
      <c r="A376" s="65"/>
      <c r="B376" s="65"/>
      <c r="C376" s="65"/>
      <c r="D376" s="65"/>
      <c r="E376" s="65"/>
      <c r="F376" s="65"/>
      <c r="G376" s="65"/>
      <c r="H376" s="65"/>
      <c r="I376" s="65"/>
      <c r="J376" s="65"/>
      <c r="M376" s="30"/>
      <c r="N376" s="89"/>
      <c r="O376" s="65"/>
      <c r="P376" s="65"/>
      <c r="Q376" s="65"/>
      <c r="R376" s="65"/>
      <c r="S376" s="65"/>
      <c r="T376" s="65"/>
      <c r="U376" s="65"/>
      <c r="V376" s="65"/>
      <c r="W376" s="65"/>
      <c r="X376" s="65"/>
      <c r="Y376" s="65"/>
    </row>
    <row r="377">
      <c r="A377" s="65"/>
      <c r="B377" s="65"/>
      <c r="C377" s="65"/>
      <c r="D377" s="65"/>
      <c r="E377" s="65"/>
      <c r="F377" s="65"/>
      <c r="G377" s="65"/>
      <c r="H377" s="65"/>
      <c r="I377" s="65"/>
      <c r="J377" s="65"/>
      <c r="M377" s="30"/>
      <c r="N377" s="89"/>
      <c r="O377" s="65"/>
      <c r="P377" s="65"/>
      <c r="Q377" s="65"/>
      <c r="R377" s="65"/>
      <c r="S377" s="65"/>
      <c r="T377" s="65"/>
      <c r="U377" s="65"/>
      <c r="V377" s="65"/>
      <c r="W377" s="65"/>
      <c r="X377" s="65"/>
      <c r="Y377" s="65"/>
    </row>
    <row r="378">
      <c r="A378" s="65"/>
      <c r="B378" s="65"/>
      <c r="C378" s="65"/>
      <c r="D378" s="65"/>
      <c r="E378" s="65"/>
      <c r="F378" s="65"/>
      <c r="G378" s="65"/>
      <c r="H378" s="65"/>
      <c r="I378" s="65"/>
      <c r="J378" s="65"/>
      <c r="M378" s="30"/>
      <c r="N378" s="89"/>
      <c r="O378" s="65"/>
      <c r="P378" s="65"/>
      <c r="Q378" s="65"/>
      <c r="R378" s="65"/>
      <c r="S378" s="65"/>
      <c r="T378" s="65"/>
      <c r="U378" s="65"/>
      <c r="V378" s="65"/>
      <c r="W378" s="65"/>
      <c r="X378" s="65"/>
      <c r="Y378" s="65"/>
    </row>
    <row r="379">
      <c r="A379" s="65"/>
      <c r="B379" s="65"/>
      <c r="C379" s="65"/>
      <c r="D379" s="65"/>
      <c r="E379" s="65"/>
      <c r="F379" s="65"/>
      <c r="G379" s="65"/>
      <c r="H379" s="65"/>
      <c r="I379" s="65"/>
      <c r="J379" s="65"/>
      <c r="M379" s="30"/>
      <c r="N379" s="89"/>
      <c r="O379" s="65"/>
      <c r="P379" s="65"/>
      <c r="Q379" s="65"/>
      <c r="R379" s="65"/>
      <c r="S379" s="65"/>
      <c r="T379" s="65"/>
      <c r="U379" s="65"/>
      <c r="V379" s="65"/>
      <c r="W379" s="65"/>
      <c r="X379" s="65"/>
      <c r="Y379" s="65"/>
    </row>
    <row r="380">
      <c r="A380" s="65"/>
      <c r="B380" s="65"/>
      <c r="C380" s="65"/>
      <c r="D380" s="65"/>
      <c r="E380" s="65"/>
      <c r="F380" s="65"/>
      <c r="G380" s="65"/>
      <c r="H380" s="65"/>
      <c r="I380" s="65"/>
      <c r="J380" s="65"/>
      <c r="M380" s="30"/>
      <c r="N380" s="89"/>
      <c r="O380" s="65"/>
      <c r="P380" s="65"/>
      <c r="Q380" s="65"/>
      <c r="R380" s="65"/>
      <c r="S380" s="65"/>
      <c r="T380" s="65"/>
      <c r="U380" s="65"/>
      <c r="V380" s="65"/>
      <c r="W380" s="65"/>
      <c r="X380" s="65"/>
      <c r="Y380" s="65"/>
    </row>
    <row r="381">
      <c r="A381" s="65"/>
      <c r="B381" s="65"/>
      <c r="C381" s="65"/>
      <c r="D381" s="65"/>
      <c r="E381" s="65"/>
      <c r="F381" s="65"/>
      <c r="G381" s="65"/>
      <c r="H381" s="65"/>
      <c r="I381" s="65"/>
      <c r="J381" s="65"/>
      <c r="M381" s="30"/>
      <c r="N381" s="89"/>
      <c r="O381" s="65"/>
      <c r="P381" s="65"/>
      <c r="Q381" s="65"/>
      <c r="R381" s="65"/>
      <c r="S381" s="65"/>
      <c r="T381" s="65"/>
      <c r="U381" s="65"/>
      <c r="V381" s="65"/>
      <c r="W381" s="65"/>
      <c r="X381" s="65"/>
      <c r="Y381" s="65"/>
    </row>
    <row r="382">
      <c r="A382" s="65"/>
      <c r="B382" s="65"/>
      <c r="C382" s="65"/>
      <c r="D382" s="65"/>
      <c r="E382" s="65"/>
      <c r="F382" s="65"/>
      <c r="G382" s="65"/>
      <c r="H382" s="65"/>
      <c r="I382" s="65"/>
      <c r="J382" s="65"/>
      <c r="M382" s="30"/>
      <c r="N382" s="89"/>
      <c r="O382" s="65"/>
      <c r="P382" s="65"/>
      <c r="Q382" s="65"/>
      <c r="R382" s="65"/>
      <c r="S382" s="65"/>
      <c r="T382" s="65"/>
      <c r="U382" s="65"/>
      <c r="V382" s="65"/>
      <c r="W382" s="65"/>
      <c r="X382" s="65"/>
      <c r="Y382" s="65"/>
    </row>
    <row r="383">
      <c r="A383" s="65"/>
      <c r="B383" s="65"/>
      <c r="C383" s="65"/>
      <c r="D383" s="65"/>
      <c r="E383" s="65"/>
      <c r="F383" s="65"/>
      <c r="G383" s="65"/>
      <c r="H383" s="65"/>
      <c r="I383" s="65"/>
      <c r="J383" s="65"/>
      <c r="M383" s="30"/>
      <c r="N383" s="89"/>
      <c r="O383" s="65"/>
      <c r="P383" s="65"/>
      <c r="Q383" s="65"/>
      <c r="R383" s="65"/>
      <c r="S383" s="65"/>
      <c r="T383" s="65"/>
      <c r="U383" s="65"/>
      <c r="V383" s="65"/>
      <c r="W383" s="65"/>
      <c r="X383" s="65"/>
      <c r="Y383" s="65"/>
    </row>
    <row r="384">
      <c r="A384" s="65"/>
      <c r="B384" s="65"/>
      <c r="C384" s="65"/>
      <c r="D384" s="65"/>
      <c r="E384" s="65"/>
      <c r="F384" s="65"/>
      <c r="G384" s="65"/>
      <c r="H384" s="65"/>
      <c r="I384" s="65"/>
      <c r="J384" s="65"/>
      <c r="M384" s="30"/>
      <c r="N384" s="89"/>
      <c r="O384" s="65"/>
      <c r="P384" s="65"/>
      <c r="Q384" s="65"/>
      <c r="R384" s="65"/>
      <c r="S384" s="65"/>
      <c r="T384" s="65"/>
      <c r="U384" s="65"/>
      <c r="V384" s="65"/>
      <c r="W384" s="65"/>
      <c r="X384" s="65"/>
      <c r="Y384" s="65"/>
    </row>
    <row r="385">
      <c r="A385" s="65"/>
      <c r="B385" s="65"/>
      <c r="C385" s="65"/>
      <c r="D385" s="65"/>
      <c r="E385" s="65"/>
      <c r="F385" s="65"/>
      <c r="G385" s="65"/>
      <c r="H385" s="65"/>
      <c r="I385" s="65"/>
      <c r="J385" s="65"/>
      <c r="M385" s="30"/>
      <c r="N385" s="89"/>
      <c r="O385" s="65"/>
      <c r="P385" s="65"/>
      <c r="Q385" s="65"/>
      <c r="R385" s="65"/>
      <c r="S385" s="65"/>
      <c r="T385" s="65"/>
      <c r="U385" s="65"/>
      <c r="V385" s="65"/>
      <c r="W385" s="65"/>
      <c r="X385" s="65"/>
      <c r="Y385" s="65"/>
    </row>
    <row r="386">
      <c r="A386" s="65"/>
      <c r="B386" s="65"/>
      <c r="C386" s="65"/>
      <c r="D386" s="65"/>
      <c r="E386" s="65"/>
      <c r="F386" s="65"/>
      <c r="G386" s="65"/>
      <c r="H386" s="65"/>
      <c r="I386" s="65"/>
      <c r="J386" s="65"/>
      <c r="M386" s="30"/>
      <c r="N386" s="89"/>
      <c r="O386" s="65"/>
      <c r="P386" s="65"/>
      <c r="Q386" s="65"/>
      <c r="R386" s="65"/>
      <c r="S386" s="65"/>
      <c r="T386" s="65"/>
      <c r="U386" s="65"/>
      <c r="V386" s="65"/>
      <c r="W386" s="65"/>
      <c r="X386" s="65"/>
      <c r="Y386" s="65"/>
    </row>
    <row r="387">
      <c r="A387" s="65"/>
      <c r="B387" s="65"/>
      <c r="C387" s="65"/>
      <c r="D387" s="65"/>
      <c r="E387" s="65"/>
      <c r="F387" s="65"/>
      <c r="G387" s="65"/>
      <c r="H387" s="65"/>
      <c r="I387" s="65"/>
      <c r="J387" s="65"/>
      <c r="M387" s="30"/>
      <c r="N387" s="89"/>
      <c r="O387" s="65"/>
      <c r="P387" s="65"/>
      <c r="Q387" s="65"/>
      <c r="R387" s="65"/>
      <c r="S387" s="65"/>
      <c r="T387" s="65"/>
      <c r="U387" s="65"/>
      <c r="V387" s="65"/>
      <c r="W387" s="65"/>
      <c r="X387" s="65"/>
      <c r="Y387" s="65"/>
    </row>
    <row r="388">
      <c r="A388" s="65"/>
      <c r="B388" s="65"/>
      <c r="C388" s="65"/>
      <c r="D388" s="65"/>
      <c r="E388" s="65"/>
      <c r="F388" s="65"/>
      <c r="G388" s="65"/>
      <c r="H388" s="65"/>
      <c r="I388" s="65"/>
      <c r="J388" s="65"/>
      <c r="M388" s="30"/>
      <c r="N388" s="89"/>
      <c r="O388" s="65"/>
      <c r="P388" s="65"/>
      <c r="Q388" s="65"/>
      <c r="R388" s="65"/>
      <c r="S388" s="65"/>
      <c r="T388" s="65"/>
      <c r="U388" s="65"/>
      <c r="V388" s="65"/>
      <c r="W388" s="65"/>
      <c r="X388" s="65"/>
      <c r="Y388" s="65"/>
    </row>
    <row r="389">
      <c r="A389" s="65"/>
      <c r="B389" s="65"/>
      <c r="C389" s="65"/>
      <c r="D389" s="65"/>
      <c r="E389" s="65"/>
      <c r="F389" s="65"/>
      <c r="G389" s="65"/>
      <c r="H389" s="65"/>
      <c r="I389" s="65"/>
      <c r="J389" s="65"/>
      <c r="M389" s="30"/>
      <c r="N389" s="89"/>
      <c r="O389" s="65"/>
      <c r="P389" s="65"/>
      <c r="Q389" s="65"/>
      <c r="R389" s="65"/>
      <c r="S389" s="65"/>
      <c r="T389" s="65"/>
      <c r="U389" s="65"/>
      <c r="V389" s="65"/>
      <c r="W389" s="65"/>
      <c r="X389" s="65"/>
      <c r="Y389" s="65"/>
    </row>
    <row r="390">
      <c r="A390" s="65"/>
      <c r="B390" s="65"/>
      <c r="C390" s="65"/>
      <c r="D390" s="65"/>
      <c r="E390" s="65"/>
      <c r="F390" s="65"/>
      <c r="G390" s="65"/>
      <c r="H390" s="65"/>
      <c r="I390" s="65"/>
      <c r="J390" s="65"/>
      <c r="M390" s="30"/>
      <c r="N390" s="89"/>
      <c r="O390" s="65"/>
      <c r="P390" s="65"/>
      <c r="Q390" s="65"/>
      <c r="R390" s="65"/>
      <c r="S390" s="65"/>
      <c r="T390" s="65"/>
      <c r="U390" s="65"/>
      <c r="V390" s="65"/>
      <c r="W390" s="65"/>
      <c r="X390" s="65"/>
      <c r="Y390" s="65"/>
    </row>
    <row r="391">
      <c r="A391" s="65"/>
      <c r="B391" s="65"/>
      <c r="C391" s="65"/>
      <c r="D391" s="65"/>
      <c r="E391" s="65"/>
      <c r="F391" s="65"/>
      <c r="G391" s="65"/>
      <c r="H391" s="65"/>
      <c r="I391" s="65"/>
      <c r="J391" s="65"/>
      <c r="M391" s="30"/>
      <c r="N391" s="89"/>
      <c r="O391" s="65"/>
      <c r="P391" s="65"/>
      <c r="Q391" s="65"/>
      <c r="R391" s="65"/>
      <c r="S391" s="65"/>
      <c r="T391" s="65"/>
      <c r="U391" s="65"/>
      <c r="V391" s="65"/>
      <c r="W391" s="65"/>
      <c r="X391" s="65"/>
      <c r="Y391" s="65"/>
    </row>
    <row r="392">
      <c r="A392" s="65"/>
      <c r="B392" s="65"/>
      <c r="C392" s="65"/>
      <c r="D392" s="65"/>
      <c r="E392" s="65"/>
      <c r="F392" s="65"/>
      <c r="G392" s="65"/>
      <c r="H392" s="65"/>
      <c r="I392" s="65"/>
      <c r="J392" s="65"/>
      <c r="M392" s="30"/>
      <c r="N392" s="89"/>
      <c r="O392" s="65"/>
      <c r="P392" s="65"/>
      <c r="Q392" s="65"/>
      <c r="R392" s="65"/>
      <c r="S392" s="65"/>
      <c r="T392" s="65"/>
      <c r="U392" s="65"/>
      <c r="V392" s="65"/>
      <c r="W392" s="65"/>
      <c r="X392" s="65"/>
      <c r="Y392" s="65"/>
    </row>
    <row r="393">
      <c r="A393" s="65"/>
      <c r="B393" s="65"/>
      <c r="C393" s="65"/>
      <c r="D393" s="65"/>
      <c r="E393" s="65"/>
      <c r="F393" s="65"/>
      <c r="G393" s="65"/>
      <c r="H393" s="65"/>
      <c r="I393" s="65"/>
      <c r="J393" s="65"/>
      <c r="M393" s="30"/>
      <c r="N393" s="89"/>
      <c r="O393" s="65"/>
      <c r="P393" s="65"/>
      <c r="Q393" s="65"/>
      <c r="R393" s="65"/>
      <c r="S393" s="65"/>
      <c r="T393" s="65"/>
      <c r="U393" s="65"/>
      <c r="V393" s="65"/>
      <c r="W393" s="65"/>
      <c r="X393" s="65"/>
      <c r="Y393" s="65"/>
    </row>
    <row r="394">
      <c r="A394" s="65"/>
      <c r="B394" s="65"/>
      <c r="C394" s="65"/>
      <c r="D394" s="65"/>
      <c r="E394" s="65"/>
      <c r="F394" s="65"/>
      <c r="G394" s="65"/>
      <c r="H394" s="65"/>
      <c r="I394" s="65"/>
      <c r="J394" s="65"/>
      <c r="M394" s="30"/>
      <c r="N394" s="89"/>
      <c r="O394" s="65"/>
      <c r="P394" s="65"/>
      <c r="Q394" s="65"/>
      <c r="R394" s="65"/>
      <c r="S394" s="65"/>
      <c r="T394" s="65"/>
      <c r="U394" s="65"/>
      <c r="V394" s="65"/>
      <c r="W394" s="65"/>
      <c r="X394" s="65"/>
      <c r="Y394" s="65"/>
    </row>
    <row r="395">
      <c r="A395" s="65"/>
      <c r="B395" s="65"/>
      <c r="C395" s="65"/>
      <c r="D395" s="65"/>
      <c r="E395" s="65"/>
      <c r="F395" s="65"/>
      <c r="G395" s="65"/>
      <c r="H395" s="65"/>
      <c r="I395" s="65"/>
      <c r="J395" s="65"/>
      <c r="M395" s="30"/>
      <c r="N395" s="89"/>
      <c r="O395" s="65"/>
      <c r="P395" s="65"/>
      <c r="Q395" s="65"/>
      <c r="R395" s="65"/>
      <c r="S395" s="65"/>
      <c r="T395" s="65"/>
      <c r="U395" s="65"/>
      <c r="V395" s="65"/>
      <c r="W395" s="65"/>
      <c r="X395" s="65"/>
      <c r="Y395" s="65"/>
    </row>
    <row r="396">
      <c r="A396" s="65"/>
      <c r="B396" s="65"/>
      <c r="C396" s="65"/>
      <c r="D396" s="65"/>
      <c r="E396" s="65"/>
      <c r="F396" s="65"/>
      <c r="G396" s="65"/>
      <c r="H396" s="65"/>
      <c r="I396" s="65"/>
      <c r="J396" s="65"/>
      <c r="M396" s="30"/>
      <c r="N396" s="89"/>
      <c r="O396" s="65"/>
      <c r="P396" s="65"/>
      <c r="Q396" s="65"/>
      <c r="R396" s="65"/>
      <c r="S396" s="65"/>
      <c r="T396" s="65"/>
      <c r="U396" s="65"/>
      <c r="V396" s="65"/>
      <c r="W396" s="65"/>
      <c r="X396" s="65"/>
      <c r="Y396" s="65"/>
    </row>
    <row r="397">
      <c r="A397" s="65"/>
      <c r="B397" s="65"/>
      <c r="C397" s="65"/>
      <c r="D397" s="65"/>
      <c r="E397" s="65"/>
      <c r="F397" s="65"/>
      <c r="G397" s="65"/>
      <c r="H397" s="65"/>
      <c r="I397" s="65"/>
      <c r="J397" s="65"/>
      <c r="M397" s="30"/>
      <c r="N397" s="89"/>
      <c r="O397" s="65"/>
      <c r="P397" s="65"/>
      <c r="Q397" s="65"/>
      <c r="R397" s="65"/>
      <c r="S397" s="65"/>
      <c r="T397" s="65"/>
      <c r="U397" s="65"/>
      <c r="V397" s="65"/>
      <c r="W397" s="65"/>
      <c r="X397" s="65"/>
      <c r="Y397" s="65"/>
    </row>
    <row r="398">
      <c r="A398" s="65"/>
      <c r="B398" s="65"/>
      <c r="C398" s="65"/>
      <c r="D398" s="65"/>
      <c r="E398" s="65"/>
      <c r="F398" s="65"/>
      <c r="G398" s="65"/>
      <c r="H398" s="65"/>
      <c r="I398" s="65"/>
      <c r="J398" s="65"/>
      <c r="M398" s="30"/>
      <c r="N398" s="89"/>
      <c r="O398" s="65"/>
      <c r="P398" s="65"/>
      <c r="Q398" s="65"/>
      <c r="R398" s="65"/>
      <c r="S398" s="65"/>
      <c r="T398" s="65"/>
      <c r="U398" s="65"/>
      <c r="V398" s="65"/>
      <c r="W398" s="65"/>
      <c r="X398" s="65"/>
      <c r="Y398" s="65"/>
    </row>
    <row r="399">
      <c r="A399" s="65"/>
      <c r="B399" s="65"/>
      <c r="C399" s="65"/>
      <c r="D399" s="65"/>
      <c r="E399" s="65"/>
      <c r="F399" s="65"/>
      <c r="G399" s="65"/>
      <c r="H399" s="65"/>
      <c r="I399" s="65"/>
      <c r="J399" s="65"/>
      <c r="M399" s="30"/>
      <c r="N399" s="89"/>
      <c r="O399" s="65"/>
      <c r="P399" s="65"/>
      <c r="Q399" s="65"/>
      <c r="R399" s="65"/>
      <c r="S399" s="65"/>
      <c r="T399" s="65"/>
      <c r="U399" s="65"/>
      <c r="V399" s="65"/>
      <c r="W399" s="65"/>
      <c r="X399" s="65"/>
      <c r="Y399" s="65"/>
    </row>
    <row r="400">
      <c r="A400" s="65"/>
      <c r="B400" s="65"/>
      <c r="C400" s="65"/>
      <c r="D400" s="65"/>
      <c r="E400" s="65"/>
      <c r="F400" s="65"/>
      <c r="G400" s="65"/>
      <c r="H400" s="65"/>
      <c r="I400" s="65"/>
      <c r="J400" s="65"/>
      <c r="M400" s="30"/>
      <c r="N400" s="89"/>
      <c r="O400" s="65"/>
      <c r="P400" s="65"/>
      <c r="Q400" s="65"/>
      <c r="R400" s="65"/>
      <c r="S400" s="65"/>
      <c r="T400" s="65"/>
      <c r="U400" s="65"/>
      <c r="V400" s="65"/>
      <c r="W400" s="65"/>
      <c r="X400" s="65"/>
      <c r="Y400" s="65"/>
    </row>
    <row r="401">
      <c r="A401" s="65"/>
      <c r="B401" s="65"/>
      <c r="C401" s="65"/>
      <c r="D401" s="65"/>
      <c r="E401" s="65"/>
      <c r="F401" s="65"/>
      <c r="G401" s="65"/>
      <c r="H401" s="65"/>
      <c r="I401" s="65"/>
      <c r="J401" s="65"/>
      <c r="M401" s="30"/>
      <c r="N401" s="89"/>
      <c r="O401" s="65"/>
      <c r="P401" s="65"/>
      <c r="Q401" s="65"/>
      <c r="R401" s="65"/>
      <c r="S401" s="65"/>
      <c r="T401" s="65"/>
      <c r="U401" s="65"/>
      <c r="V401" s="65"/>
      <c r="W401" s="65"/>
      <c r="X401" s="65"/>
      <c r="Y401" s="65"/>
    </row>
    <row r="402">
      <c r="A402" s="65"/>
      <c r="B402" s="65"/>
      <c r="C402" s="65"/>
      <c r="D402" s="65"/>
      <c r="E402" s="65"/>
      <c r="F402" s="65"/>
      <c r="G402" s="65"/>
      <c r="H402" s="65"/>
      <c r="I402" s="65"/>
      <c r="J402" s="65"/>
      <c r="M402" s="30"/>
      <c r="N402" s="89"/>
      <c r="O402" s="65"/>
      <c r="P402" s="65"/>
      <c r="Q402" s="65"/>
      <c r="R402" s="65"/>
      <c r="S402" s="65"/>
      <c r="T402" s="65"/>
      <c r="U402" s="65"/>
      <c r="V402" s="65"/>
      <c r="W402" s="65"/>
      <c r="X402" s="65"/>
      <c r="Y402" s="65"/>
    </row>
    <row r="403">
      <c r="A403" s="65"/>
      <c r="B403" s="65"/>
      <c r="C403" s="65"/>
      <c r="D403" s="65"/>
      <c r="E403" s="65"/>
      <c r="F403" s="65"/>
      <c r="G403" s="65"/>
      <c r="H403" s="65"/>
      <c r="I403" s="65"/>
      <c r="J403" s="65"/>
      <c r="M403" s="30"/>
      <c r="N403" s="89"/>
      <c r="O403" s="65"/>
      <c r="P403" s="65"/>
      <c r="Q403" s="65"/>
      <c r="R403" s="65"/>
      <c r="S403" s="65"/>
      <c r="T403" s="65"/>
      <c r="U403" s="65"/>
      <c r="V403" s="65"/>
      <c r="W403" s="65"/>
      <c r="X403" s="65"/>
      <c r="Y403" s="65"/>
    </row>
    <row r="404">
      <c r="A404" s="65"/>
      <c r="B404" s="65"/>
      <c r="C404" s="65"/>
      <c r="D404" s="65"/>
      <c r="E404" s="65"/>
      <c r="F404" s="65"/>
      <c r="G404" s="65"/>
      <c r="H404" s="65"/>
      <c r="I404" s="65"/>
      <c r="J404" s="65"/>
      <c r="M404" s="30"/>
      <c r="N404" s="89"/>
      <c r="O404" s="65"/>
      <c r="P404" s="65"/>
      <c r="Q404" s="65"/>
      <c r="R404" s="65"/>
      <c r="S404" s="65"/>
      <c r="T404" s="65"/>
      <c r="U404" s="65"/>
      <c r="V404" s="65"/>
      <c r="W404" s="65"/>
      <c r="X404" s="65"/>
      <c r="Y404" s="65"/>
    </row>
    <row r="405">
      <c r="A405" s="65"/>
      <c r="B405" s="65"/>
      <c r="C405" s="65"/>
      <c r="D405" s="65"/>
      <c r="E405" s="65"/>
      <c r="F405" s="65"/>
      <c r="G405" s="65"/>
      <c r="H405" s="65"/>
      <c r="I405" s="65"/>
      <c r="J405" s="65"/>
      <c r="M405" s="30"/>
      <c r="N405" s="89"/>
      <c r="O405" s="65"/>
      <c r="P405" s="65"/>
      <c r="Q405" s="65"/>
      <c r="R405" s="65"/>
      <c r="S405" s="65"/>
      <c r="T405" s="65"/>
      <c r="U405" s="65"/>
      <c r="V405" s="65"/>
      <c r="W405" s="65"/>
      <c r="X405" s="65"/>
      <c r="Y405" s="65"/>
    </row>
    <row r="406">
      <c r="A406" s="65"/>
      <c r="B406" s="65"/>
      <c r="C406" s="65"/>
      <c r="D406" s="65"/>
      <c r="E406" s="65"/>
      <c r="F406" s="65"/>
      <c r="G406" s="65"/>
      <c r="H406" s="65"/>
      <c r="I406" s="65"/>
      <c r="J406" s="65"/>
      <c r="M406" s="30"/>
      <c r="N406" s="89"/>
      <c r="O406" s="65"/>
      <c r="P406" s="65"/>
      <c r="Q406" s="65"/>
      <c r="R406" s="65"/>
      <c r="S406" s="65"/>
      <c r="T406" s="65"/>
      <c r="U406" s="65"/>
      <c r="V406" s="65"/>
      <c r="W406" s="65"/>
      <c r="X406" s="65"/>
      <c r="Y406" s="65"/>
    </row>
    <row r="407">
      <c r="A407" s="65"/>
      <c r="B407" s="65"/>
      <c r="C407" s="65"/>
      <c r="D407" s="65"/>
      <c r="E407" s="65"/>
      <c r="F407" s="65"/>
      <c r="G407" s="65"/>
      <c r="H407" s="65"/>
      <c r="I407" s="65"/>
      <c r="J407" s="65"/>
      <c r="M407" s="30"/>
      <c r="N407" s="89"/>
      <c r="O407" s="65"/>
      <c r="P407" s="65"/>
      <c r="Q407" s="65"/>
      <c r="R407" s="65"/>
      <c r="S407" s="65"/>
      <c r="T407" s="65"/>
      <c r="U407" s="65"/>
      <c r="V407" s="65"/>
      <c r="W407" s="65"/>
      <c r="X407" s="65"/>
      <c r="Y407" s="65"/>
    </row>
    <row r="408">
      <c r="A408" s="65"/>
      <c r="B408" s="65"/>
      <c r="C408" s="65"/>
      <c r="D408" s="65"/>
      <c r="E408" s="65"/>
      <c r="F408" s="65"/>
      <c r="G408" s="65"/>
      <c r="H408" s="65"/>
      <c r="I408" s="65"/>
      <c r="J408" s="65"/>
      <c r="M408" s="30"/>
      <c r="N408" s="89"/>
      <c r="O408" s="65"/>
      <c r="P408" s="65"/>
      <c r="Q408" s="65"/>
      <c r="R408" s="65"/>
      <c r="S408" s="65"/>
      <c r="T408" s="65"/>
      <c r="U408" s="65"/>
      <c r="V408" s="65"/>
      <c r="W408" s="65"/>
      <c r="X408" s="65"/>
      <c r="Y408" s="65"/>
    </row>
    <row r="409">
      <c r="A409" s="65"/>
      <c r="B409" s="65"/>
      <c r="C409" s="65"/>
      <c r="D409" s="65"/>
      <c r="E409" s="65"/>
      <c r="F409" s="65"/>
      <c r="G409" s="65"/>
      <c r="H409" s="65"/>
      <c r="I409" s="65"/>
      <c r="J409" s="65"/>
      <c r="M409" s="30"/>
      <c r="N409" s="89"/>
      <c r="O409" s="65"/>
      <c r="P409" s="65"/>
      <c r="Q409" s="65"/>
      <c r="R409" s="65"/>
      <c r="S409" s="65"/>
      <c r="T409" s="65"/>
      <c r="U409" s="65"/>
      <c r="V409" s="65"/>
      <c r="W409" s="65"/>
      <c r="X409" s="65"/>
      <c r="Y409" s="65"/>
    </row>
    <row r="410">
      <c r="A410" s="65"/>
      <c r="B410" s="65"/>
      <c r="C410" s="65"/>
      <c r="D410" s="65"/>
      <c r="E410" s="65"/>
      <c r="F410" s="65"/>
      <c r="G410" s="65"/>
      <c r="H410" s="65"/>
      <c r="I410" s="65"/>
      <c r="J410" s="65"/>
      <c r="M410" s="30"/>
      <c r="N410" s="89"/>
      <c r="O410" s="65"/>
      <c r="P410" s="65"/>
      <c r="Q410" s="65"/>
      <c r="R410" s="65"/>
      <c r="S410" s="65"/>
      <c r="T410" s="65"/>
      <c r="U410" s="65"/>
      <c r="V410" s="65"/>
      <c r="W410" s="65"/>
      <c r="X410" s="65"/>
      <c r="Y410" s="65"/>
    </row>
    <row r="411">
      <c r="A411" s="65"/>
      <c r="B411" s="65"/>
      <c r="C411" s="65"/>
      <c r="D411" s="65"/>
      <c r="E411" s="65"/>
      <c r="F411" s="65"/>
      <c r="G411" s="65"/>
      <c r="H411" s="65"/>
      <c r="I411" s="65"/>
      <c r="J411" s="65"/>
      <c r="M411" s="30"/>
      <c r="N411" s="89"/>
      <c r="O411" s="65"/>
      <c r="P411" s="65"/>
      <c r="Q411" s="65"/>
      <c r="R411" s="65"/>
      <c r="S411" s="65"/>
      <c r="T411" s="65"/>
      <c r="U411" s="65"/>
      <c r="V411" s="65"/>
      <c r="W411" s="65"/>
      <c r="X411" s="65"/>
      <c r="Y411" s="65"/>
    </row>
    <row r="412">
      <c r="A412" s="65"/>
      <c r="B412" s="65"/>
      <c r="C412" s="65"/>
      <c r="D412" s="65"/>
      <c r="E412" s="65"/>
      <c r="F412" s="65"/>
      <c r="G412" s="65"/>
      <c r="H412" s="65"/>
      <c r="I412" s="65"/>
      <c r="J412" s="65"/>
      <c r="M412" s="30"/>
      <c r="N412" s="89"/>
      <c r="O412" s="65"/>
      <c r="P412" s="65"/>
      <c r="Q412" s="65"/>
      <c r="R412" s="65"/>
      <c r="S412" s="65"/>
      <c r="T412" s="65"/>
      <c r="U412" s="65"/>
      <c r="V412" s="65"/>
      <c r="W412" s="65"/>
      <c r="X412" s="65"/>
      <c r="Y412" s="65"/>
    </row>
    <row r="413">
      <c r="A413" s="65"/>
      <c r="B413" s="65"/>
      <c r="C413" s="65"/>
      <c r="D413" s="65"/>
      <c r="E413" s="65"/>
      <c r="F413" s="65"/>
      <c r="G413" s="65"/>
      <c r="H413" s="65"/>
      <c r="I413" s="65"/>
      <c r="J413" s="65"/>
      <c r="M413" s="30"/>
      <c r="N413" s="89"/>
      <c r="O413" s="65"/>
      <c r="P413" s="65"/>
      <c r="Q413" s="65"/>
      <c r="R413" s="65"/>
      <c r="S413" s="65"/>
      <c r="T413" s="65"/>
      <c r="U413" s="65"/>
      <c r="V413" s="65"/>
      <c r="W413" s="65"/>
      <c r="X413" s="65"/>
      <c r="Y413" s="65"/>
    </row>
    <row r="414">
      <c r="A414" s="65"/>
      <c r="B414" s="65"/>
      <c r="C414" s="65"/>
      <c r="D414" s="65"/>
      <c r="E414" s="65"/>
      <c r="F414" s="65"/>
      <c r="G414" s="65"/>
      <c r="H414" s="65"/>
      <c r="I414" s="65"/>
      <c r="J414" s="65"/>
      <c r="M414" s="30"/>
      <c r="N414" s="89"/>
      <c r="O414" s="65"/>
      <c r="P414" s="65"/>
      <c r="Q414" s="65"/>
      <c r="R414" s="65"/>
      <c r="S414" s="65"/>
      <c r="T414" s="65"/>
      <c r="U414" s="65"/>
      <c r="V414" s="65"/>
      <c r="W414" s="65"/>
      <c r="X414" s="65"/>
      <c r="Y414" s="65"/>
    </row>
    <row r="415">
      <c r="A415" s="65"/>
      <c r="B415" s="65"/>
      <c r="C415" s="65"/>
      <c r="D415" s="65"/>
      <c r="E415" s="65"/>
      <c r="F415" s="65"/>
      <c r="G415" s="65"/>
      <c r="H415" s="65"/>
      <c r="I415" s="65"/>
      <c r="J415" s="65"/>
      <c r="M415" s="30"/>
      <c r="N415" s="89"/>
      <c r="O415" s="65"/>
      <c r="P415" s="65"/>
      <c r="Q415" s="65"/>
      <c r="R415" s="65"/>
      <c r="S415" s="65"/>
      <c r="T415" s="65"/>
      <c r="U415" s="65"/>
      <c r="V415" s="65"/>
      <c r="W415" s="65"/>
      <c r="X415" s="65"/>
      <c r="Y415" s="65"/>
    </row>
    <row r="416">
      <c r="A416" s="65"/>
      <c r="B416" s="65"/>
      <c r="C416" s="65"/>
      <c r="D416" s="65"/>
      <c r="E416" s="65"/>
      <c r="F416" s="65"/>
      <c r="G416" s="65"/>
      <c r="H416" s="65"/>
      <c r="I416" s="65"/>
      <c r="J416" s="65"/>
      <c r="M416" s="30"/>
      <c r="N416" s="89"/>
      <c r="O416" s="65"/>
      <c r="P416" s="65"/>
      <c r="Q416" s="65"/>
      <c r="R416" s="65"/>
      <c r="S416" s="65"/>
      <c r="T416" s="65"/>
      <c r="U416" s="65"/>
      <c r="V416" s="65"/>
      <c r="W416" s="65"/>
      <c r="X416" s="65"/>
      <c r="Y416" s="65"/>
    </row>
    <row r="417">
      <c r="A417" s="65"/>
      <c r="B417" s="65"/>
      <c r="C417" s="65"/>
      <c r="D417" s="65"/>
      <c r="E417" s="65"/>
      <c r="F417" s="65"/>
      <c r="G417" s="65"/>
      <c r="H417" s="65"/>
      <c r="I417" s="65"/>
      <c r="J417" s="65"/>
      <c r="M417" s="30"/>
      <c r="N417" s="89"/>
      <c r="O417" s="65"/>
      <c r="P417" s="65"/>
      <c r="Q417" s="65"/>
      <c r="R417" s="65"/>
      <c r="S417" s="65"/>
      <c r="T417" s="65"/>
      <c r="U417" s="65"/>
      <c r="V417" s="65"/>
      <c r="W417" s="65"/>
      <c r="X417" s="65"/>
      <c r="Y417" s="65"/>
    </row>
    <row r="418">
      <c r="A418" s="65"/>
      <c r="B418" s="65"/>
      <c r="C418" s="65"/>
      <c r="D418" s="65"/>
      <c r="E418" s="65"/>
      <c r="F418" s="65"/>
      <c r="G418" s="65"/>
      <c r="H418" s="65"/>
      <c r="I418" s="65"/>
      <c r="J418" s="65"/>
      <c r="M418" s="30"/>
      <c r="N418" s="89"/>
      <c r="O418" s="65"/>
      <c r="P418" s="65"/>
      <c r="Q418" s="65"/>
      <c r="R418" s="65"/>
      <c r="S418" s="65"/>
      <c r="T418" s="65"/>
      <c r="U418" s="65"/>
      <c r="V418" s="65"/>
      <c r="W418" s="65"/>
      <c r="X418" s="65"/>
      <c r="Y418" s="65"/>
    </row>
    <row r="419">
      <c r="A419" s="65"/>
      <c r="B419" s="65"/>
      <c r="C419" s="65"/>
      <c r="D419" s="65"/>
      <c r="E419" s="65"/>
      <c r="F419" s="65"/>
      <c r="G419" s="65"/>
      <c r="H419" s="65"/>
      <c r="I419" s="65"/>
      <c r="J419" s="65"/>
      <c r="M419" s="30"/>
      <c r="N419" s="89"/>
      <c r="O419" s="65"/>
      <c r="P419" s="65"/>
      <c r="Q419" s="65"/>
      <c r="R419" s="65"/>
      <c r="S419" s="65"/>
      <c r="T419" s="65"/>
      <c r="U419" s="65"/>
      <c r="V419" s="65"/>
      <c r="W419" s="65"/>
      <c r="X419" s="65"/>
      <c r="Y419" s="65"/>
    </row>
    <row r="420">
      <c r="A420" s="65"/>
      <c r="B420" s="65"/>
      <c r="C420" s="65"/>
      <c r="D420" s="65"/>
      <c r="E420" s="65"/>
      <c r="F420" s="65"/>
      <c r="G420" s="65"/>
      <c r="H420" s="65"/>
      <c r="I420" s="65"/>
      <c r="J420" s="65"/>
      <c r="M420" s="30"/>
      <c r="N420" s="89"/>
      <c r="O420" s="65"/>
      <c r="P420" s="65"/>
      <c r="Q420" s="65"/>
      <c r="R420" s="65"/>
      <c r="S420" s="65"/>
      <c r="T420" s="65"/>
      <c r="U420" s="65"/>
      <c r="V420" s="65"/>
      <c r="W420" s="65"/>
      <c r="X420" s="65"/>
      <c r="Y420" s="65"/>
    </row>
    <row r="421">
      <c r="A421" s="65"/>
      <c r="B421" s="65"/>
      <c r="C421" s="65"/>
      <c r="D421" s="65"/>
      <c r="E421" s="65"/>
      <c r="F421" s="65"/>
      <c r="G421" s="65"/>
      <c r="H421" s="65"/>
      <c r="I421" s="65"/>
      <c r="J421" s="65"/>
      <c r="M421" s="30"/>
      <c r="N421" s="89"/>
      <c r="O421" s="65"/>
      <c r="P421" s="65"/>
      <c r="Q421" s="65"/>
      <c r="R421" s="65"/>
      <c r="S421" s="65"/>
      <c r="T421" s="65"/>
      <c r="U421" s="65"/>
      <c r="V421" s="65"/>
      <c r="W421" s="65"/>
      <c r="X421" s="65"/>
      <c r="Y421" s="65"/>
    </row>
    <row r="422">
      <c r="A422" s="65"/>
      <c r="B422" s="65"/>
      <c r="C422" s="65"/>
      <c r="D422" s="65"/>
      <c r="E422" s="65"/>
      <c r="F422" s="65"/>
      <c r="G422" s="65"/>
      <c r="H422" s="65"/>
      <c r="I422" s="65"/>
      <c r="J422" s="65"/>
      <c r="M422" s="30"/>
      <c r="N422" s="89"/>
      <c r="O422" s="65"/>
      <c r="P422" s="65"/>
      <c r="Q422" s="65"/>
      <c r="R422" s="65"/>
      <c r="S422" s="65"/>
      <c r="T422" s="65"/>
      <c r="U422" s="65"/>
      <c r="V422" s="65"/>
      <c r="W422" s="65"/>
      <c r="X422" s="65"/>
      <c r="Y422" s="65"/>
    </row>
    <row r="423">
      <c r="A423" s="65"/>
      <c r="B423" s="65"/>
      <c r="C423" s="65"/>
      <c r="D423" s="65"/>
      <c r="E423" s="65"/>
      <c r="F423" s="65"/>
      <c r="G423" s="65"/>
      <c r="H423" s="65"/>
      <c r="I423" s="65"/>
      <c r="J423" s="65"/>
      <c r="M423" s="30"/>
      <c r="N423" s="89"/>
      <c r="O423" s="65"/>
      <c r="P423" s="65"/>
      <c r="Q423" s="65"/>
      <c r="R423" s="65"/>
      <c r="S423" s="65"/>
      <c r="T423" s="65"/>
      <c r="U423" s="65"/>
      <c r="V423" s="65"/>
      <c r="W423" s="65"/>
      <c r="X423" s="65"/>
      <c r="Y423" s="65"/>
    </row>
    <row r="424">
      <c r="A424" s="65"/>
      <c r="B424" s="65"/>
      <c r="C424" s="65"/>
      <c r="D424" s="65"/>
      <c r="E424" s="65"/>
      <c r="F424" s="65"/>
      <c r="G424" s="65"/>
      <c r="H424" s="65"/>
      <c r="I424" s="65"/>
      <c r="J424" s="65"/>
      <c r="M424" s="30"/>
      <c r="N424" s="89"/>
      <c r="O424" s="65"/>
      <c r="P424" s="65"/>
      <c r="Q424" s="65"/>
      <c r="R424" s="65"/>
      <c r="S424" s="65"/>
      <c r="T424" s="65"/>
      <c r="U424" s="65"/>
      <c r="V424" s="65"/>
      <c r="W424" s="65"/>
      <c r="X424" s="65"/>
      <c r="Y424" s="65"/>
    </row>
    <row r="425">
      <c r="A425" s="65"/>
      <c r="B425" s="65"/>
      <c r="C425" s="65"/>
      <c r="D425" s="65"/>
      <c r="E425" s="65"/>
      <c r="F425" s="65"/>
      <c r="G425" s="65"/>
      <c r="H425" s="65"/>
      <c r="I425" s="65"/>
      <c r="J425" s="65"/>
      <c r="M425" s="30"/>
      <c r="N425" s="89"/>
      <c r="O425" s="65"/>
      <c r="P425" s="65"/>
      <c r="Q425" s="65"/>
      <c r="R425" s="65"/>
      <c r="S425" s="65"/>
      <c r="T425" s="65"/>
      <c r="U425" s="65"/>
      <c r="V425" s="65"/>
      <c r="W425" s="65"/>
      <c r="X425" s="65"/>
      <c r="Y425" s="65"/>
    </row>
    <row r="426">
      <c r="A426" s="65"/>
      <c r="B426" s="65"/>
      <c r="C426" s="65"/>
      <c r="D426" s="65"/>
      <c r="E426" s="65"/>
      <c r="F426" s="65"/>
      <c r="G426" s="65"/>
      <c r="H426" s="65"/>
      <c r="I426" s="65"/>
      <c r="J426" s="65"/>
      <c r="M426" s="30"/>
      <c r="N426" s="89"/>
      <c r="O426" s="65"/>
      <c r="P426" s="65"/>
      <c r="Q426" s="65"/>
      <c r="R426" s="65"/>
      <c r="S426" s="65"/>
      <c r="T426" s="65"/>
      <c r="U426" s="65"/>
      <c r="V426" s="65"/>
      <c r="W426" s="65"/>
      <c r="X426" s="65"/>
      <c r="Y426" s="65"/>
    </row>
    <row r="427">
      <c r="A427" s="65"/>
      <c r="B427" s="65"/>
      <c r="C427" s="65"/>
      <c r="D427" s="65"/>
      <c r="E427" s="65"/>
      <c r="F427" s="65"/>
      <c r="G427" s="65"/>
      <c r="H427" s="65"/>
      <c r="I427" s="65"/>
      <c r="J427" s="65"/>
      <c r="M427" s="30"/>
      <c r="N427" s="89"/>
      <c r="O427" s="65"/>
      <c r="P427" s="65"/>
      <c r="Q427" s="65"/>
      <c r="R427" s="65"/>
      <c r="S427" s="65"/>
      <c r="T427" s="65"/>
      <c r="U427" s="65"/>
      <c r="V427" s="65"/>
      <c r="W427" s="65"/>
      <c r="X427" s="65"/>
      <c r="Y427" s="65"/>
    </row>
    <row r="428">
      <c r="A428" s="65"/>
      <c r="B428" s="65"/>
      <c r="C428" s="65"/>
      <c r="D428" s="65"/>
      <c r="E428" s="65"/>
      <c r="F428" s="65"/>
      <c r="G428" s="65"/>
      <c r="H428" s="65"/>
      <c r="I428" s="65"/>
      <c r="J428" s="65"/>
      <c r="M428" s="30"/>
      <c r="N428" s="89"/>
      <c r="O428" s="65"/>
      <c r="P428" s="65"/>
      <c r="Q428" s="65"/>
      <c r="R428" s="65"/>
      <c r="S428" s="65"/>
      <c r="T428" s="65"/>
      <c r="U428" s="65"/>
      <c r="V428" s="65"/>
      <c r="W428" s="65"/>
      <c r="X428" s="65"/>
      <c r="Y428" s="65"/>
    </row>
    <row r="429">
      <c r="A429" s="65"/>
      <c r="B429" s="65"/>
      <c r="C429" s="65"/>
      <c r="D429" s="65"/>
      <c r="E429" s="65"/>
      <c r="F429" s="65"/>
      <c r="G429" s="65"/>
      <c r="H429" s="65"/>
      <c r="I429" s="65"/>
      <c r="J429" s="65"/>
      <c r="M429" s="30"/>
      <c r="N429" s="89"/>
      <c r="O429" s="65"/>
      <c r="P429" s="65"/>
      <c r="Q429" s="65"/>
      <c r="R429" s="65"/>
      <c r="S429" s="65"/>
      <c r="T429" s="65"/>
      <c r="U429" s="65"/>
      <c r="V429" s="65"/>
      <c r="W429" s="65"/>
      <c r="X429" s="65"/>
      <c r="Y429" s="65"/>
    </row>
    <row r="430">
      <c r="A430" s="65"/>
      <c r="B430" s="65"/>
      <c r="C430" s="65"/>
      <c r="D430" s="65"/>
      <c r="E430" s="65"/>
      <c r="F430" s="65"/>
      <c r="G430" s="65"/>
      <c r="H430" s="65"/>
      <c r="I430" s="65"/>
      <c r="J430" s="65"/>
      <c r="M430" s="30"/>
      <c r="N430" s="89"/>
      <c r="O430" s="65"/>
      <c r="P430" s="65"/>
      <c r="Q430" s="65"/>
      <c r="R430" s="65"/>
      <c r="S430" s="65"/>
      <c r="T430" s="65"/>
      <c r="U430" s="65"/>
      <c r="V430" s="65"/>
      <c r="W430" s="65"/>
      <c r="X430" s="65"/>
      <c r="Y430" s="65"/>
    </row>
    <row r="431">
      <c r="A431" s="65"/>
      <c r="B431" s="65"/>
      <c r="C431" s="65"/>
      <c r="D431" s="65"/>
      <c r="E431" s="65"/>
      <c r="F431" s="65"/>
      <c r="G431" s="65"/>
      <c r="H431" s="65"/>
      <c r="I431" s="65"/>
      <c r="J431" s="65"/>
      <c r="M431" s="30"/>
      <c r="N431" s="89"/>
      <c r="O431" s="65"/>
      <c r="P431" s="65"/>
      <c r="Q431" s="65"/>
      <c r="R431" s="65"/>
      <c r="S431" s="65"/>
      <c r="T431" s="65"/>
      <c r="U431" s="65"/>
      <c r="V431" s="65"/>
      <c r="W431" s="65"/>
      <c r="X431" s="65"/>
      <c r="Y431" s="65"/>
    </row>
    <row r="432">
      <c r="A432" s="65"/>
      <c r="B432" s="65"/>
      <c r="C432" s="65"/>
      <c r="D432" s="65"/>
      <c r="E432" s="65"/>
      <c r="F432" s="65"/>
      <c r="G432" s="65"/>
      <c r="H432" s="65"/>
      <c r="I432" s="65"/>
      <c r="J432" s="65"/>
      <c r="M432" s="30"/>
      <c r="N432" s="89"/>
      <c r="O432" s="65"/>
      <c r="P432" s="65"/>
      <c r="Q432" s="65"/>
      <c r="R432" s="65"/>
      <c r="S432" s="65"/>
      <c r="T432" s="65"/>
      <c r="U432" s="65"/>
      <c r="V432" s="65"/>
      <c r="W432" s="65"/>
      <c r="X432" s="65"/>
      <c r="Y432" s="65"/>
    </row>
    <row r="433">
      <c r="A433" s="65"/>
      <c r="B433" s="65"/>
      <c r="C433" s="65"/>
      <c r="D433" s="65"/>
      <c r="E433" s="65"/>
      <c r="F433" s="65"/>
      <c r="G433" s="65"/>
      <c r="H433" s="65"/>
      <c r="I433" s="65"/>
      <c r="J433" s="65"/>
      <c r="M433" s="30"/>
      <c r="N433" s="89"/>
      <c r="O433" s="65"/>
      <c r="P433" s="65"/>
      <c r="Q433" s="65"/>
      <c r="R433" s="65"/>
      <c r="S433" s="65"/>
      <c r="T433" s="65"/>
      <c r="U433" s="65"/>
      <c r="V433" s="65"/>
      <c r="W433" s="65"/>
      <c r="X433" s="65"/>
      <c r="Y433" s="65"/>
    </row>
    <row r="434">
      <c r="A434" s="65"/>
      <c r="B434" s="65"/>
      <c r="C434" s="65"/>
      <c r="D434" s="65"/>
      <c r="E434" s="65"/>
      <c r="F434" s="65"/>
      <c r="G434" s="65"/>
      <c r="H434" s="65"/>
      <c r="I434" s="65"/>
      <c r="J434" s="65"/>
      <c r="M434" s="30"/>
      <c r="N434" s="89"/>
      <c r="O434" s="65"/>
      <c r="P434" s="65"/>
      <c r="Q434" s="65"/>
      <c r="R434" s="65"/>
      <c r="S434" s="65"/>
      <c r="T434" s="65"/>
      <c r="U434" s="65"/>
      <c r="V434" s="65"/>
      <c r="W434" s="65"/>
      <c r="X434" s="65"/>
      <c r="Y434" s="65"/>
    </row>
    <row r="435">
      <c r="A435" s="65"/>
      <c r="B435" s="65"/>
      <c r="C435" s="65"/>
      <c r="D435" s="65"/>
      <c r="E435" s="65"/>
      <c r="F435" s="65"/>
      <c r="G435" s="65"/>
      <c r="H435" s="65"/>
      <c r="I435" s="65"/>
      <c r="J435" s="65"/>
      <c r="M435" s="30"/>
      <c r="N435" s="89"/>
      <c r="O435" s="65"/>
      <c r="P435" s="65"/>
      <c r="Q435" s="65"/>
      <c r="R435" s="65"/>
      <c r="S435" s="65"/>
      <c r="T435" s="65"/>
      <c r="U435" s="65"/>
      <c r="V435" s="65"/>
      <c r="W435" s="65"/>
      <c r="X435" s="65"/>
      <c r="Y435" s="65"/>
    </row>
    <row r="436">
      <c r="A436" s="65"/>
      <c r="B436" s="65"/>
      <c r="C436" s="65"/>
      <c r="D436" s="65"/>
      <c r="E436" s="65"/>
      <c r="F436" s="65"/>
      <c r="G436" s="65"/>
      <c r="H436" s="65"/>
      <c r="I436" s="65"/>
      <c r="J436" s="65"/>
      <c r="M436" s="30"/>
      <c r="N436" s="89"/>
      <c r="O436" s="65"/>
      <c r="P436" s="65"/>
      <c r="Q436" s="65"/>
      <c r="R436" s="65"/>
      <c r="S436" s="65"/>
      <c r="T436" s="65"/>
      <c r="U436" s="65"/>
      <c r="V436" s="65"/>
      <c r="W436" s="65"/>
      <c r="X436" s="65"/>
      <c r="Y436" s="65"/>
    </row>
    <row r="437">
      <c r="A437" s="65"/>
      <c r="B437" s="65"/>
      <c r="C437" s="65"/>
      <c r="D437" s="65"/>
      <c r="E437" s="65"/>
      <c r="F437" s="65"/>
      <c r="G437" s="65"/>
      <c r="H437" s="65"/>
      <c r="I437" s="65"/>
      <c r="J437" s="65"/>
      <c r="M437" s="30"/>
      <c r="N437" s="89"/>
      <c r="O437" s="65"/>
      <c r="P437" s="65"/>
      <c r="Q437" s="65"/>
      <c r="R437" s="65"/>
      <c r="S437" s="65"/>
      <c r="T437" s="65"/>
      <c r="U437" s="65"/>
      <c r="V437" s="65"/>
      <c r="W437" s="65"/>
      <c r="X437" s="65"/>
      <c r="Y437" s="65"/>
    </row>
    <row r="438">
      <c r="A438" s="65"/>
      <c r="B438" s="65"/>
      <c r="C438" s="65"/>
      <c r="D438" s="65"/>
      <c r="E438" s="65"/>
      <c r="F438" s="65"/>
      <c r="G438" s="65"/>
      <c r="H438" s="65"/>
      <c r="I438" s="65"/>
      <c r="J438" s="65"/>
      <c r="M438" s="30"/>
      <c r="N438" s="89"/>
      <c r="O438" s="65"/>
      <c r="P438" s="65"/>
      <c r="Q438" s="65"/>
      <c r="R438" s="65"/>
      <c r="S438" s="65"/>
      <c r="T438" s="65"/>
      <c r="U438" s="65"/>
      <c r="V438" s="65"/>
      <c r="W438" s="65"/>
      <c r="X438" s="65"/>
      <c r="Y438" s="65"/>
    </row>
    <row r="439">
      <c r="A439" s="65"/>
      <c r="B439" s="65"/>
      <c r="C439" s="65"/>
      <c r="D439" s="65"/>
      <c r="E439" s="65"/>
      <c r="F439" s="65"/>
      <c r="G439" s="65"/>
      <c r="H439" s="65"/>
      <c r="I439" s="65"/>
      <c r="J439" s="65"/>
      <c r="M439" s="30"/>
      <c r="N439" s="89"/>
      <c r="O439" s="65"/>
      <c r="P439" s="65"/>
      <c r="Q439" s="65"/>
      <c r="R439" s="65"/>
      <c r="S439" s="65"/>
      <c r="T439" s="65"/>
      <c r="U439" s="65"/>
      <c r="V439" s="65"/>
      <c r="W439" s="65"/>
      <c r="X439" s="65"/>
      <c r="Y439" s="65"/>
    </row>
    <row r="440">
      <c r="A440" s="65"/>
      <c r="B440" s="65"/>
      <c r="C440" s="65"/>
      <c r="D440" s="65"/>
      <c r="E440" s="65"/>
      <c r="F440" s="65"/>
      <c r="G440" s="65"/>
      <c r="H440" s="65"/>
      <c r="I440" s="65"/>
      <c r="J440" s="65"/>
      <c r="M440" s="30"/>
      <c r="N440" s="89"/>
      <c r="O440" s="65"/>
      <c r="P440" s="65"/>
      <c r="Q440" s="65"/>
      <c r="R440" s="65"/>
      <c r="S440" s="65"/>
      <c r="T440" s="65"/>
      <c r="U440" s="65"/>
      <c r="V440" s="65"/>
      <c r="W440" s="65"/>
      <c r="X440" s="65"/>
      <c r="Y440" s="65"/>
    </row>
    <row r="441">
      <c r="A441" s="65"/>
      <c r="B441" s="65"/>
      <c r="C441" s="65"/>
      <c r="D441" s="65"/>
      <c r="E441" s="65"/>
      <c r="F441" s="65"/>
      <c r="G441" s="65"/>
      <c r="H441" s="65"/>
      <c r="I441" s="65"/>
      <c r="J441" s="65"/>
      <c r="M441" s="30"/>
      <c r="N441" s="89"/>
      <c r="O441" s="65"/>
      <c r="P441" s="65"/>
      <c r="Q441" s="65"/>
      <c r="R441" s="65"/>
      <c r="S441" s="65"/>
      <c r="T441" s="65"/>
      <c r="U441" s="65"/>
      <c r="V441" s="65"/>
      <c r="W441" s="65"/>
      <c r="X441" s="65"/>
      <c r="Y441" s="65"/>
    </row>
    <row r="442">
      <c r="A442" s="65"/>
      <c r="B442" s="65"/>
      <c r="C442" s="65"/>
      <c r="D442" s="65"/>
      <c r="E442" s="65"/>
      <c r="F442" s="65"/>
      <c r="G442" s="65"/>
      <c r="H442" s="65"/>
      <c r="I442" s="65"/>
      <c r="J442" s="65"/>
      <c r="M442" s="30"/>
      <c r="N442" s="89"/>
      <c r="O442" s="65"/>
      <c r="P442" s="65"/>
      <c r="Q442" s="65"/>
      <c r="R442" s="65"/>
      <c r="S442" s="65"/>
      <c r="T442" s="65"/>
      <c r="U442" s="65"/>
      <c r="V442" s="65"/>
      <c r="W442" s="65"/>
      <c r="X442" s="65"/>
      <c r="Y442" s="65"/>
    </row>
    <row r="443">
      <c r="A443" s="65"/>
      <c r="B443" s="65"/>
      <c r="C443" s="65"/>
      <c r="D443" s="65"/>
      <c r="E443" s="65"/>
      <c r="F443" s="65"/>
      <c r="G443" s="65"/>
      <c r="H443" s="65"/>
      <c r="I443" s="65"/>
      <c r="J443" s="65"/>
      <c r="M443" s="30"/>
      <c r="N443" s="89"/>
      <c r="O443" s="65"/>
      <c r="P443" s="65"/>
      <c r="Q443" s="65"/>
      <c r="R443" s="65"/>
      <c r="S443" s="65"/>
      <c r="T443" s="65"/>
      <c r="U443" s="65"/>
      <c r="V443" s="65"/>
      <c r="W443" s="65"/>
      <c r="X443" s="65"/>
      <c r="Y443" s="65"/>
    </row>
    <row r="444">
      <c r="A444" s="65"/>
      <c r="B444" s="65"/>
      <c r="C444" s="65"/>
      <c r="D444" s="65"/>
      <c r="E444" s="65"/>
      <c r="F444" s="65"/>
      <c r="G444" s="65"/>
      <c r="H444" s="65"/>
      <c r="I444" s="65"/>
      <c r="J444" s="65"/>
      <c r="M444" s="30"/>
      <c r="N444" s="89"/>
      <c r="O444" s="65"/>
      <c r="P444" s="65"/>
      <c r="Q444" s="65"/>
      <c r="R444" s="65"/>
      <c r="S444" s="65"/>
      <c r="T444" s="65"/>
      <c r="U444" s="65"/>
      <c r="V444" s="65"/>
      <c r="W444" s="65"/>
      <c r="X444" s="65"/>
      <c r="Y444" s="65"/>
    </row>
    <row r="445">
      <c r="A445" s="65"/>
      <c r="B445" s="65"/>
      <c r="C445" s="65"/>
      <c r="D445" s="65"/>
      <c r="E445" s="65"/>
      <c r="F445" s="65"/>
      <c r="G445" s="65"/>
      <c r="H445" s="65"/>
      <c r="I445" s="65"/>
      <c r="J445" s="65"/>
      <c r="M445" s="30"/>
      <c r="N445" s="89"/>
      <c r="O445" s="65"/>
      <c r="P445" s="65"/>
      <c r="Q445" s="65"/>
      <c r="R445" s="65"/>
      <c r="S445" s="65"/>
      <c r="T445" s="65"/>
      <c r="U445" s="65"/>
      <c r="V445" s="65"/>
      <c r="W445" s="65"/>
      <c r="X445" s="65"/>
      <c r="Y445" s="65"/>
    </row>
    <row r="446">
      <c r="A446" s="65"/>
      <c r="B446" s="65"/>
      <c r="C446" s="65"/>
      <c r="D446" s="65"/>
      <c r="E446" s="65"/>
      <c r="F446" s="65"/>
      <c r="G446" s="65"/>
      <c r="H446" s="65"/>
      <c r="I446" s="65"/>
      <c r="J446" s="65"/>
      <c r="M446" s="30"/>
      <c r="N446" s="89"/>
      <c r="O446" s="65"/>
      <c r="P446" s="65"/>
      <c r="Q446" s="65"/>
      <c r="R446" s="65"/>
      <c r="S446" s="65"/>
      <c r="T446" s="65"/>
      <c r="U446" s="65"/>
      <c r="V446" s="65"/>
      <c r="W446" s="65"/>
      <c r="X446" s="65"/>
      <c r="Y446" s="65"/>
    </row>
    <row r="447">
      <c r="A447" s="65"/>
      <c r="B447" s="65"/>
      <c r="C447" s="65"/>
      <c r="D447" s="65"/>
      <c r="E447" s="65"/>
      <c r="F447" s="65"/>
      <c r="G447" s="65"/>
      <c r="H447" s="65"/>
      <c r="I447" s="65"/>
      <c r="J447" s="65"/>
      <c r="M447" s="30"/>
      <c r="N447" s="89"/>
      <c r="O447" s="65"/>
      <c r="P447" s="65"/>
      <c r="Q447" s="65"/>
      <c r="R447" s="65"/>
      <c r="S447" s="65"/>
      <c r="T447" s="65"/>
      <c r="U447" s="65"/>
      <c r="V447" s="65"/>
      <c r="W447" s="65"/>
      <c r="X447" s="65"/>
      <c r="Y447" s="65"/>
    </row>
    <row r="448">
      <c r="A448" s="65"/>
      <c r="B448" s="65"/>
      <c r="C448" s="65"/>
      <c r="D448" s="65"/>
      <c r="E448" s="65"/>
      <c r="F448" s="65"/>
      <c r="G448" s="65"/>
      <c r="H448" s="65"/>
      <c r="I448" s="65"/>
      <c r="J448" s="65"/>
      <c r="M448" s="30"/>
      <c r="N448" s="89"/>
      <c r="O448" s="65"/>
      <c r="P448" s="65"/>
      <c r="Q448" s="65"/>
      <c r="R448" s="65"/>
      <c r="S448" s="65"/>
      <c r="T448" s="65"/>
      <c r="U448" s="65"/>
      <c r="V448" s="65"/>
      <c r="W448" s="65"/>
      <c r="X448" s="65"/>
      <c r="Y448" s="65"/>
    </row>
    <row r="449">
      <c r="A449" s="65"/>
      <c r="B449" s="65"/>
      <c r="C449" s="65"/>
      <c r="D449" s="65"/>
      <c r="E449" s="65"/>
      <c r="F449" s="65"/>
      <c r="G449" s="65"/>
      <c r="H449" s="65"/>
      <c r="I449" s="65"/>
      <c r="J449" s="65"/>
      <c r="M449" s="30"/>
      <c r="N449" s="89"/>
      <c r="O449" s="65"/>
      <c r="P449" s="65"/>
      <c r="Q449" s="65"/>
      <c r="R449" s="65"/>
      <c r="S449" s="65"/>
      <c r="T449" s="65"/>
      <c r="U449" s="65"/>
      <c r="V449" s="65"/>
      <c r="W449" s="65"/>
      <c r="X449" s="65"/>
      <c r="Y449" s="65"/>
    </row>
    <row r="450">
      <c r="A450" s="65"/>
      <c r="B450" s="65"/>
      <c r="C450" s="65"/>
      <c r="D450" s="65"/>
      <c r="E450" s="65"/>
      <c r="F450" s="65"/>
      <c r="G450" s="65"/>
      <c r="H450" s="65"/>
      <c r="I450" s="65"/>
      <c r="J450" s="65"/>
      <c r="M450" s="30"/>
      <c r="N450" s="89"/>
      <c r="O450" s="65"/>
      <c r="P450" s="65"/>
      <c r="Q450" s="65"/>
      <c r="R450" s="65"/>
      <c r="S450" s="65"/>
      <c r="T450" s="65"/>
      <c r="U450" s="65"/>
      <c r="V450" s="65"/>
      <c r="W450" s="65"/>
      <c r="X450" s="65"/>
      <c r="Y450" s="65"/>
    </row>
    <row r="451">
      <c r="A451" s="65"/>
      <c r="B451" s="65"/>
      <c r="C451" s="65"/>
      <c r="D451" s="65"/>
      <c r="E451" s="65"/>
      <c r="F451" s="65"/>
      <c r="G451" s="65"/>
      <c r="H451" s="65"/>
      <c r="I451" s="65"/>
      <c r="J451" s="65"/>
      <c r="M451" s="30"/>
      <c r="N451" s="89"/>
      <c r="O451" s="65"/>
      <c r="P451" s="65"/>
      <c r="Q451" s="65"/>
      <c r="R451" s="65"/>
      <c r="S451" s="65"/>
      <c r="T451" s="65"/>
      <c r="U451" s="65"/>
      <c r="V451" s="65"/>
      <c r="W451" s="65"/>
      <c r="X451" s="65"/>
      <c r="Y451" s="65"/>
    </row>
    <row r="452">
      <c r="A452" s="65"/>
      <c r="B452" s="65"/>
      <c r="C452" s="65"/>
      <c r="D452" s="65"/>
      <c r="E452" s="65"/>
      <c r="F452" s="65"/>
      <c r="G452" s="65"/>
      <c r="H452" s="65"/>
      <c r="I452" s="65"/>
      <c r="J452" s="65"/>
      <c r="M452" s="30"/>
      <c r="N452" s="89"/>
      <c r="O452" s="65"/>
      <c r="P452" s="65"/>
      <c r="Q452" s="65"/>
      <c r="R452" s="65"/>
      <c r="S452" s="65"/>
      <c r="T452" s="65"/>
      <c r="U452" s="65"/>
      <c r="V452" s="65"/>
      <c r="W452" s="65"/>
      <c r="X452" s="65"/>
      <c r="Y452" s="65"/>
    </row>
    <row r="453">
      <c r="A453" s="65"/>
      <c r="B453" s="65"/>
      <c r="C453" s="65"/>
      <c r="D453" s="65"/>
      <c r="E453" s="65"/>
      <c r="F453" s="65"/>
      <c r="G453" s="65"/>
      <c r="H453" s="65"/>
      <c r="I453" s="65"/>
      <c r="J453" s="65"/>
      <c r="M453" s="30"/>
      <c r="N453" s="89"/>
      <c r="O453" s="65"/>
      <c r="P453" s="65"/>
      <c r="Q453" s="65"/>
      <c r="R453" s="65"/>
      <c r="S453" s="65"/>
      <c r="T453" s="65"/>
      <c r="U453" s="65"/>
      <c r="V453" s="65"/>
      <c r="W453" s="65"/>
      <c r="X453" s="65"/>
      <c r="Y453" s="65"/>
    </row>
    <row r="454">
      <c r="A454" s="65"/>
      <c r="B454" s="65"/>
      <c r="C454" s="65"/>
      <c r="D454" s="65"/>
      <c r="E454" s="65"/>
      <c r="F454" s="65"/>
      <c r="G454" s="65"/>
      <c r="H454" s="65"/>
      <c r="I454" s="65"/>
      <c r="J454" s="65"/>
      <c r="M454" s="30"/>
      <c r="N454" s="89"/>
      <c r="O454" s="65"/>
      <c r="P454" s="65"/>
      <c r="Q454" s="65"/>
      <c r="R454" s="65"/>
      <c r="S454" s="65"/>
      <c r="T454" s="65"/>
      <c r="U454" s="65"/>
      <c r="V454" s="65"/>
      <c r="W454" s="65"/>
      <c r="X454" s="65"/>
      <c r="Y454" s="65"/>
    </row>
    <row r="455">
      <c r="A455" s="65"/>
      <c r="B455" s="65"/>
      <c r="C455" s="65"/>
      <c r="D455" s="65"/>
      <c r="E455" s="65"/>
      <c r="F455" s="65"/>
      <c r="G455" s="65"/>
      <c r="H455" s="65"/>
      <c r="I455" s="65"/>
      <c r="J455" s="65"/>
      <c r="M455" s="30"/>
      <c r="N455" s="89"/>
      <c r="O455" s="65"/>
      <c r="P455" s="65"/>
      <c r="Q455" s="65"/>
      <c r="R455" s="65"/>
      <c r="S455" s="65"/>
      <c r="T455" s="65"/>
      <c r="U455" s="65"/>
      <c r="V455" s="65"/>
      <c r="W455" s="65"/>
      <c r="X455" s="65"/>
      <c r="Y455" s="65"/>
    </row>
    <row r="456">
      <c r="A456" s="65"/>
      <c r="B456" s="65"/>
      <c r="C456" s="65"/>
      <c r="D456" s="65"/>
      <c r="E456" s="65"/>
      <c r="F456" s="65"/>
      <c r="G456" s="65"/>
      <c r="H456" s="65"/>
      <c r="I456" s="65"/>
      <c r="J456" s="65"/>
      <c r="M456" s="30"/>
      <c r="N456" s="89"/>
      <c r="O456" s="65"/>
      <c r="P456" s="65"/>
      <c r="Q456" s="65"/>
      <c r="R456" s="65"/>
      <c r="S456" s="65"/>
      <c r="T456" s="65"/>
      <c r="U456" s="65"/>
      <c r="V456" s="65"/>
      <c r="W456" s="65"/>
      <c r="X456" s="65"/>
      <c r="Y456" s="65"/>
    </row>
    <row r="457">
      <c r="A457" s="65"/>
      <c r="B457" s="65"/>
      <c r="C457" s="65"/>
      <c r="D457" s="65"/>
      <c r="E457" s="65"/>
      <c r="F457" s="65"/>
      <c r="G457" s="65"/>
      <c r="H457" s="65"/>
      <c r="I457" s="65"/>
      <c r="J457" s="65"/>
      <c r="M457" s="30"/>
      <c r="N457" s="89"/>
      <c r="O457" s="65"/>
      <c r="P457" s="65"/>
      <c r="Q457" s="65"/>
      <c r="R457" s="65"/>
      <c r="S457" s="65"/>
      <c r="T457" s="65"/>
      <c r="U457" s="65"/>
      <c r="V457" s="65"/>
      <c r="W457" s="65"/>
      <c r="X457" s="65"/>
      <c r="Y457" s="65"/>
    </row>
    <row r="458">
      <c r="A458" s="65"/>
      <c r="B458" s="65"/>
      <c r="C458" s="65"/>
      <c r="D458" s="65"/>
      <c r="E458" s="65"/>
      <c r="F458" s="65"/>
      <c r="G458" s="65"/>
      <c r="H458" s="65"/>
      <c r="I458" s="65"/>
      <c r="J458" s="65"/>
      <c r="M458" s="30"/>
      <c r="N458" s="89"/>
      <c r="O458" s="65"/>
      <c r="P458" s="65"/>
      <c r="Q458" s="65"/>
      <c r="R458" s="65"/>
      <c r="S458" s="65"/>
      <c r="T458" s="65"/>
      <c r="U458" s="65"/>
      <c r="V458" s="65"/>
      <c r="W458" s="65"/>
      <c r="X458" s="65"/>
      <c r="Y458" s="65"/>
    </row>
    <row r="459">
      <c r="A459" s="65"/>
      <c r="B459" s="65"/>
      <c r="C459" s="65"/>
      <c r="D459" s="65"/>
      <c r="E459" s="65"/>
      <c r="F459" s="65"/>
      <c r="G459" s="65"/>
      <c r="H459" s="65"/>
      <c r="I459" s="65"/>
      <c r="J459" s="65"/>
      <c r="M459" s="30"/>
      <c r="N459" s="89"/>
      <c r="O459" s="65"/>
      <c r="P459" s="65"/>
      <c r="Q459" s="65"/>
      <c r="R459" s="65"/>
      <c r="S459" s="65"/>
      <c r="T459" s="65"/>
      <c r="U459" s="65"/>
      <c r="V459" s="65"/>
      <c r="W459" s="65"/>
      <c r="X459" s="65"/>
      <c r="Y459" s="65"/>
    </row>
    <row r="460">
      <c r="A460" s="65"/>
      <c r="B460" s="65"/>
      <c r="C460" s="65"/>
      <c r="D460" s="65"/>
      <c r="E460" s="65"/>
      <c r="F460" s="65"/>
      <c r="G460" s="65"/>
      <c r="H460" s="65"/>
      <c r="I460" s="65"/>
      <c r="J460" s="65"/>
      <c r="M460" s="30"/>
      <c r="N460" s="89"/>
      <c r="O460" s="65"/>
      <c r="P460" s="65"/>
      <c r="Q460" s="65"/>
      <c r="R460" s="65"/>
      <c r="S460" s="65"/>
      <c r="T460" s="65"/>
      <c r="U460" s="65"/>
      <c r="V460" s="65"/>
      <c r="W460" s="65"/>
      <c r="X460" s="65"/>
      <c r="Y460" s="65"/>
    </row>
    <row r="461">
      <c r="A461" s="65"/>
      <c r="B461" s="65"/>
      <c r="C461" s="65"/>
      <c r="D461" s="65"/>
      <c r="E461" s="65"/>
      <c r="F461" s="65"/>
      <c r="G461" s="65"/>
      <c r="H461" s="65"/>
      <c r="I461" s="65"/>
      <c r="J461" s="65"/>
      <c r="M461" s="30"/>
      <c r="N461" s="89"/>
      <c r="O461" s="65"/>
      <c r="P461" s="65"/>
      <c r="Q461" s="65"/>
      <c r="R461" s="65"/>
      <c r="S461" s="65"/>
      <c r="T461" s="65"/>
      <c r="U461" s="65"/>
      <c r="V461" s="65"/>
      <c r="W461" s="65"/>
      <c r="X461" s="65"/>
      <c r="Y461" s="65"/>
    </row>
    <row r="462">
      <c r="A462" s="65"/>
      <c r="B462" s="65"/>
      <c r="C462" s="65"/>
      <c r="D462" s="65"/>
      <c r="E462" s="65"/>
      <c r="F462" s="65"/>
      <c r="G462" s="65"/>
      <c r="H462" s="65"/>
      <c r="I462" s="65"/>
      <c r="J462" s="65"/>
      <c r="M462" s="30"/>
      <c r="N462" s="89"/>
      <c r="O462" s="65"/>
      <c r="P462" s="65"/>
      <c r="Q462" s="65"/>
      <c r="R462" s="65"/>
      <c r="S462" s="65"/>
      <c r="T462" s="65"/>
      <c r="U462" s="65"/>
      <c r="V462" s="65"/>
      <c r="W462" s="65"/>
      <c r="X462" s="65"/>
      <c r="Y462" s="65"/>
    </row>
    <row r="463">
      <c r="A463" s="65"/>
      <c r="B463" s="65"/>
      <c r="C463" s="65"/>
      <c r="D463" s="65"/>
      <c r="E463" s="65"/>
      <c r="F463" s="65"/>
      <c r="G463" s="65"/>
      <c r="H463" s="65"/>
      <c r="I463" s="65"/>
      <c r="J463" s="65"/>
      <c r="M463" s="30"/>
      <c r="N463" s="89"/>
      <c r="O463" s="65"/>
      <c r="P463" s="65"/>
      <c r="Q463" s="65"/>
      <c r="R463" s="65"/>
      <c r="S463" s="65"/>
      <c r="T463" s="65"/>
      <c r="U463" s="65"/>
      <c r="V463" s="65"/>
      <c r="W463" s="65"/>
      <c r="X463" s="65"/>
      <c r="Y463" s="65"/>
    </row>
    <row r="464">
      <c r="A464" s="65"/>
      <c r="B464" s="65"/>
      <c r="C464" s="65"/>
      <c r="D464" s="65"/>
      <c r="E464" s="65"/>
      <c r="F464" s="65"/>
      <c r="G464" s="65"/>
      <c r="H464" s="65"/>
      <c r="I464" s="65"/>
      <c r="J464" s="65"/>
      <c r="M464" s="30"/>
      <c r="N464" s="89"/>
      <c r="O464" s="65"/>
      <c r="P464" s="65"/>
      <c r="Q464" s="65"/>
      <c r="R464" s="65"/>
      <c r="S464" s="65"/>
      <c r="T464" s="65"/>
      <c r="U464" s="65"/>
      <c r="V464" s="65"/>
      <c r="W464" s="65"/>
      <c r="X464" s="65"/>
      <c r="Y464" s="65"/>
    </row>
    <row r="465">
      <c r="A465" s="65"/>
      <c r="B465" s="65"/>
      <c r="C465" s="65"/>
      <c r="D465" s="65"/>
      <c r="E465" s="65"/>
      <c r="F465" s="65"/>
      <c r="G465" s="65"/>
      <c r="H465" s="65"/>
      <c r="I465" s="65"/>
      <c r="J465" s="65"/>
      <c r="M465" s="30"/>
      <c r="N465" s="89"/>
      <c r="O465" s="65"/>
      <c r="P465" s="65"/>
      <c r="Q465" s="65"/>
      <c r="R465" s="65"/>
      <c r="S465" s="65"/>
      <c r="T465" s="65"/>
      <c r="U465" s="65"/>
      <c r="V465" s="65"/>
      <c r="W465" s="65"/>
      <c r="X465" s="65"/>
      <c r="Y465" s="65"/>
    </row>
    <row r="466">
      <c r="A466" s="65"/>
      <c r="B466" s="65"/>
      <c r="C466" s="65"/>
      <c r="D466" s="65"/>
      <c r="E466" s="65"/>
      <c r="F466" s="65"/>
      <c r="G466" s="65"/>
      <c r="H466" s="65"/>
      <c r="I466" s="65"/>
      <c r="J466" s="65"/>
      <c r="M466" s="30"/>
      <c r="N466" s="89"/>
      <c r="O466" s="65"/>
      <c r="P466" s="65"/>
      <c r="Q466" s="65"/>
      <c r="R466" s="65"/>
      <c r="S466" s="65"/>
      <c r="T466" s="65"/>
      <c r="U466" s="65"/>
      <c r="V466" s="65"/>
      <c r="W466" s="65"/>
      <c r="X466" s="65"/>
      <c r="Y466" s="65"/>
    </row>
    <row r="467">
      <c r="A467" s="65"/>
      <c r="B467" s="65"/>
      <c r="C467" s="65"/>
      <c r="D467" s="65"/>
      <c r="E467" s="65"/>
      <c r="F467" s="65"/>
      <c r="G467" s="65"/>
      <c r="H467" s="65"/>
      <c r="I467" s="65"/>
      <c r="J467" s="65"/>
      <c r="M467" s="30"/>
      <c r="N467" s="89"/>
      <c r="O467" s="65"/>
      <c r="P467" s="65"/>
      <c r="Q467" s="65"/>
      <c r="R467" s="65"/>
      <c r="S467" s="65"/>
      <c r="T467" s="65"/>
      <c r="U467" s="65"/>
      <c r="V467" s="65"/>
      <c r="W467" s="65"/>
      <c r="X467" s="65"/>
      <c r="Y467" s="65"/>
    </row>
    <row r="468">
      <c r="A468" s="65"/>
      <c r="B468" s="65"/>
      <c r="C468" s="65"/>
      <c r="D468" s="65"/>
      <c r="E468" s="65"/>
      <c r="F468" s="65"/>
      <c r="G468" s="65"/>
      <c r="H468" s="65"/>
      <c r="I468" s="65"/>
      <c r="J468" s="65"/>
      <c r="M468" s="30"/>
      <c r="N468" s="89"/>
      <c r="O468" s="65"/>
      <c r="P468" s="65"/>
      <c r="Q468" s="65"/>
      <c r="R468" s="65"/>
      <c r="S468" s="65"/>
      <c r="T468" s="65"/>
      <c r="U468" s="65"/>
      <c r="V468" s="65"/>
      <c r="W468" s="65"/>
      <c r="X468" s="65"/>
      <c r="Y468" s="65"/>
    </row>
    <row r="469">
      <c r="A469" s="65"/>
      <c r="B469" s="65"/>
      <c r="C469" s="65"/>
      <c r="D469" s="65"/>
      <c r="E469" s="65"/>
      <c r="F469" s="65"/>
      <c r="G469" s="65"/>
      <c r="H469" s="65"/>
      <c r="I469" s="65"/>
      <c r="J469" s="65"/>
      <c r="M469" s="30"/>
      <c r="N469" s="89"/>
      <c r="O469" s="65"/>
      <c r="P469" s="65"/>
      <c r="Q469" s="65"/>
      <c r="R469" s="65"/>
      <c r="S469" s="65"/>
      <c r="T469" s="65"/>
      <c r="U469" s="65"/>
      <c r="V469" s="65"/>
      <c r="W469" s="65"/>
      <c r="X469" s="65"/>
      <c r="Y469" s="65"/>
    </row>
    <row r="470">
      <c r="A470" s="65"/>
      <c r="B470" s="65"/>
      <c r="C470" s="65"/>
      <c r="D470" s="65"/>
      <c r="E470" s="65"/>
      <c r="F470" s="65"/>
      <c r="G470" s="65"/>
      <c r="H470" s="65"/>
      <c r="I470" s="65"/>
      <c r="J470" s="65"/>
      <c r="M470" s="30"/>
      <c r="N470" s="89"/>
      <c r="O470" s="65"/>
      <c r="P470" s="65"/>
      <c r="Q470" s="65"/>
      <c r="R470" s="65"/>
      <c r="S470" s="65"/>
      <c r="T470" s="65"/>
      <c r="U470" s="65"/>
      <c r="V470" s="65"/>
      <c r="W470" s="65"/>
      <c r="X470" s="65"/>
      <c r="Y470" s="65"/>
    </row>
    <row r="471">
      <c r="A471" s="65"/>
      <c r="B471" s="65"/>
      <c r="C471" s="65"/>
      <c r="D471" s="65"/>
      <c r="E471" s="65"/>
      <c r="F471" s="65"/>
      <c r="G471" s="65"/>
      <c r="H471" s="65"/>
      <c r="I471" s="65"/>
      <c r="J471" s="65"/>
      <c r="M471" s="30"/>
      <c r="N471" s="89"/>
      <c r="O471" s="65"/>
      <c r="P471" s="65"/>
      <c r="Q471" s="65"/>
      <c r="R471" s="65"/>
      <c r="S471" s="65"/>
      <c r="T471" s="65"/>
      <c r="U471" s="65"/>
      <c r="V471" s="65"/>
      <c r="W471" s="65"/>
      <c r="X471" s="65"/>
      <c r="Y471" s="65"/>
    </row>
    <row r="472">
      <c r="A472" s="65"/>
      <c r="B472" s="65"/>
      <c r="C472" s="65"/>
      <c r="D472" s="65"/>
      <c r="E472" s="65"/>
      <c r="F472" s="65"/>
      <c r="G472" s="65"/>
      <c r="H472" s="65"/>
      <c r="I472" s="65"/>
      <c r="J472" s="65"/>
      <c r="M472" s="30"/>
      <c r="N472" s="89"/>
      <c r="O472" s="65"/>
      <c r="P472" s="65"/>
      <c r="Q472" s="65"/>
      <c r="R472" s="65"/>
      <c r="S472" s="65"/>
      <c r="T472" s="65"/>
      <c r="U472" s="65"/>
      <c r="V472" s="65"/>
      <c r="W472" s="65"/>
      <c r="X472" s="65"/>
      <c r="Y472" s="65"/>
    </row>
    <row r="473">
      <c r="A473" s="65"/>
      <c r="B473" s="65"/>
      <c r="C473" s="65"/>
      <c r="D473" s="65"/>
      <c r="E473" s="65"/>
      <c r="F473" s="65"/>
      <c r="G473" s="65"/>
      <c r="H473" s="65"/>
      <c r="I473" s="65"/>
      <c r="J473" s="65"/>
      <c r="M473" s="30"/>
      <c r="N473" s="89"/>
      <c r="O473" s="65"/>
      <c r="P473" s="65"/>
      <c r="Q473" s="65"/>
      <c r="R473" s="65"/>
      <c r="S473" s="65"/>
      <c r="T473" s="65"/>
      <c r="U473" s="65"/>
      <c r="V473" s="65"/>
      <c r="W473" s="65"/>
      <c r="X473" s="65"/>
      <c r="Y473" s="65"/>
    </row>
    <row r="474">
      <c r="A474" s="65"/>
      <c r="B474" s="65"/>
      <c r="C474" s="65"/>
      <c r="D474" s="65"/>
      <c r="E474" s="65"/>
      <c r="F474" s="65"/>
      <c r="G474" s="65"/>
      <c r="H474" s="65"/>
      <c r="I474" s="65"/>
      <c r="J474" s="65"/>
      <c r="M474" s="30"/>
      <c r="N474" s="89"/>
      <c r="O474" s="65"/>
      <c r="P474" s="65"/>
      <c r="Q474" s="65"/>
      <c r="R474" s="65"/>
      <c r="S474" s="65"/>
      <c r="T474" s="65"/>
      <c r="U474" s="65"/>
      <c r="V474" s="65"/>
      <c r="W474" s="65"/>
      <c r="X474" s="65"/>
      <c r="Y474" s="65"/>
    </row>
    <row r="475">
      <c r="A475" s="65"/>
      <c r="B475" s="65"/>
      <c r="C475" s="65"/>
      <c r="D475" s="65"/>
      <c r="E475" s="65"/>
      <c r="F475" s="65"/>
      <c r="G475" s="65"/>
      <c r="H475" s="65"/>
      <c r="I475" s="65"/>
      <c r="J475" s="65"/>
      <c r="M475" s="30"/>
      <c r="N475" s="89"/>
      <c r="O475" s="65"/>
      <c r="P475" s="65"/>
      <c r="Q475" s="65"/>
      <c r="R475" s="65"/>
      <c r="S475" s="65"/>
      <c r="T475" s="65"/>
      <c r="U475" s="65"/>
      <c r="V475" s="65"/>
      <c r="W475" s="65"/>
      <c r="X475" s="65"/>
      <c r="Y475" s="65"/>
    </row>
    <row r="476">
      <c r="A476" s="65"/>
      <c r="B476" s="65"/>
      <c r="C476" s="65"/>
      <c r="D476" s="65"/>
      <c r="E476" s="65"/>
      <c r="F476" s="65"/>
      <c r="G476" s="65"/>
      <c r="H476" s="65"/>
      <c r="I476" s="65"/>
      <c r="J476" s="65"/>
      <c r="M476" s="30"/>
      <c r="N476" s="89"/>
      <c r="O476" s="65"/>
      <c r="P476" s="65"/>
      <c r="Q476" s="65"/>
      <c r="R476" s="65"/>
      <c r="S476" s="65"/>
      <c r="T476" s="65"/>
      <c r="U476" s="65"/>
      <c r="V476" s="65"/>
      <c r="W476" s="65"/>
      <c r="X476" s="65"/>
      <c r="Y476" s="65"/>
    </row>
    <row r="477">
      <c r="A477" s="65"/>
      <c r="B477" s="65"/>
      <c r="C477" s="65"/>
      <c r="D477" s="65"/>
      <c r="E477" s="65"/>
      <c r="F477" s="65"/>
      <c r="G477" s="65"/>
      <c r="H477" s="65"/>
      <c r="I477" s="65"/>
      <c r="J477" s="65"/>
      <c r="M477" s="30"/>
      <c r="N477" s="89"/>
      <c r="O477" s="65"/>
      <c r="P477" s="65"/>
      <c r="Q477" s="65"/>
      <c r="R477" s="65"/>
      <c r="S477" s="65"/>
      <c r="T477" s="65"/>
      <c r="U477" s="65"/>
      <c r="V477" s="65"/>
      <c r="W477" s="65"/>
      <c r="X477" s="65"/>
      <c r="Y477" s="65"/>
    </row>
    <row r="478">
      <c r="A478" s="65"/>
      <c r="B478" s="65"/>
      <c r="C478" s="65"/>
      <c r="D478" s="65"/>
      <c r="E478" s="65"/>
      <c r="F478" s="65"/>
      <c r="G478" s="65"/>
      <c r="H478" s="65"/>
      <c r="I478" s="65"/>
      <c r="J478" s="65"/>
      <c r="M478" s="30"/>
      <c r="N478" s="89"/>
      <c r="O478" s="65"/>
      <c r="P478" s="65"/>
      <c r="Q478" s="65"/>
      <c r="R478" s="65"/>
      <c r="S478" s="65"/>
      <c r="T478" s="65"/>
      <c r="U478" s="65"/>
      <c r="V478" s="65"/>
      <c r="W478" s="65"/>
      <c r="X478" s="65"/>
      <c r="Y478" s="65"/>
    </row>
    <row r="479">
      <c r="A479" s="65"/>
      <c r="B479" s="65"/>
      <c r="C479" s="65"/>
      <c r="D479" s="65"/>
      <c r="E479" s="65"/>
      <c r="F479" s="65"/>
      <c r="G479" s="65"/>
      <c r="H479" s="65"/>
      <c r="I479" s="65"/>
      <c r="J479" s="65"/>
      <c r="M479" s="30"/>
      <c r="N479" s="89"/>
      <c r="O479" s="65"/>
      <c r="P479" s="65"/>
      <c r="Q479" s="65"/>
      <c r="R479" s="65"/>
      <c r="S479" s="65"/>
      <c r="T479" s="65"/>
      <c r="U479" s="65"/>
      <c r="V479" s="65"/>
      <c r="W479" s="65"/>
      <c r="X479" s="65"/>
      <c r="Y479" s="65"/>
    </row>
    <row r="480">
      <c r="A480" s="65"/>
      <c r="B480" s="65"/>
      <c r="C480" s="65"/>
      <c r="D480" s="65"/>
      <c r="E480" s="65"/>
      <c r="F480" s="65"/>
      <c r="G480" s="65"/>
      <c r="H480" s="65"/>
      <c r="I480" s="65"/>
      <c r="J480" s="65"/>
      <c r="M480" s="30"/>
      <c r="N480" s="89"/>
      <c r="O480" s="65"/>
      <c r="P480" s="65"/>
      <c r="Q480" s="65"/>
      <c r="R480" s="65"/>
      <c r="S480" s="65"/>
      <c r="T480" s="65"/>
      <c r="U480" s="65"/>
      <c r="V480" s="65"/>
      <c r="W480" s="65"/>
      <c r="X480" s="65"/>
      <c r="Y480" s="65"/>
    </row>
    <row r="481">
      <c r="A481" s="65"/>
      <c r="B481" s="65"/>
      <c r="C481" s="65"/>
      <c r="D481" s="65"/>
      <c r="E481" s="65"/>
      <c r="F481" s="65"/>
      <c r="G481" s="65"/>
      <c r="H481" s="65"/>
      <c r="I481" s="65"/>
      <c r="J481" s="65"/>
      <c r="M481" s="30"/>
      <c r="N481" s="89"/>
      <c r="O481" s="65"/>
      <c r="P481" s="65"/>
      <c r="Q481" s="65"/>
      <c r="R481" s="65"/>
      <c r="S481" s="65"/>
      <c r="T481" s="65"/>
      <c r="U481" s="65"/>
      <c r="V481" s="65"/>
      <c r="W481" s="65"/>
      <c r="X481" s="65"/>
      <c r="Y481" s="65"/>
    </row>
    <row r="482">
      <c r="A482" s="65"/>
      <c r="B482" s="65"/>
      <c r="C482" s="65"/>
      <c r="D482" s="65"/>
      <c r="E482" s="65"/>
      <c r="F482" s="65"/>
      <c r="G482" s="65"/>
      <c r="H482" s="65"/>
      <c r="I482" s="65"/>
      <c r="J482" s="65"/>
      <c r="M482" s="30"/>
      <c r="N482" s="89"/>
      <c r="O482" s="65"/>
      <c r="P482" s="65"/>
      <c r="Q482" s="65"/>
      <c r="R482" s="65"/>
      <c r="S482" s="65"/>
      <c r="T482" s="65"/>
      <c r="U482" s="65"/>
      <c r="V482" s="65"/>
      <c r="W482" s="65"/>
      <c r="X482" s="65"/>
      <c r="Y482" s="65"/>
    </row>
    <row r="483">
      <c r="A483" s="65"/>
      <c r="B483" s="65"/>
      <c r="C483" s="65"/>
      <c r="D483" s="65"/>
      <c r="E483" s="65"/>
      <c r="F483" s="65"/>
      <c r="G483" s="65"/>
      <c r="H483" s="65"/>
      <c r="I483" s="65"/>
      <c r="J483" s="65"/>
      <c r="M483" s="30"/>
      <c r="N483" s="89"/>
      <c r="O483" s="65"/>
      <c r="P483" s="65"/>
      <c r="Q483" s="65"/>
      <c r="R483" s="65"/>
      <c r="S483" s="65"/>
      <c r="T483" s="65"/>
      <c r="U483" s="65"/>
      <c r="V483" s="65"/>
      <c r="W483" s="65"/>
      <c r="X483" s="65"/>
      <c r="Y483" s="65"/>
    </row>
    <row r="484">
      <c r="A484" s="65"/>
      <c r="B484" s="65"/>
      <c r="C484" s="65"/>
      <c r="D484" s="65"/>
      <c r="E484" s="65"/>
      <c r="F484" s="65"/>
      <c r="G484" s="65"/>
      <c r="H484" s="65"/>
      <c r="I484" s="65"/>
      <c r="J484" s="65"/>
      <c r="M484" s="30"/>
      <c r="N484" s="89"/>
      <c r="O484" s="65"/>
      <c r="P484" s="65"/>
      <c r="Q484" s="65"/>
      <c r="R484" s="65"/>
      <c r="S484" s="65"/>
      <c r="T484" s="65"/>
      <c r="U484" s="65"/>
      <c r="V484" s="65"/>
      <c r="W484" s="65"/>
      <c r="X484" s="65"/>
      <c r="Y484" s="65"/>
    </row>
    <row r="485">
      <c r="A485" s="65"/>
      <c r="B485" s="65"/>
      <c r="C485" s="65"/>
      <c r="D485" s="65"/>
      <c r="E485" s="65"/>
      <c r="F485" s="65"/>
      <c r="G485" s="65"/>
      <c r="H485" s="65"/>
      <c r="I485" s="65"/>
      <c r="J485" s="65"/>
      <c r="M485" s="30"/>
      <c r="N485" s="89"/>
      <c r="O485" s="65"/>
      <c r="P485" s="65"/>
      <c r="Q485" s="65"/>
      <c r="R485" s="65"/>
      <c r="S485" s="65"/>
      <c r="T485" s="65"/>
      <c r="U485" s="65"/>
      <c r="V485" s="65"/>
      <c r="W485" s="65"/>
      <c r="X485" s="65"/>
      <c r="Y485" s="65"/>
    </row>
    <row r="486">
      <c r="A486" s="65"/>
      <c r="B486" s="65"/>
      <c r="C486" s="65"/>
      <c r="D486" s="65"/>
      <c r="E486" s="65"/>
      <c r="F486" s="65"/>
      <c r="G486" s="65"/>
      <c r="H486" s="65"/>
      <c r="I486" s="65"/>
      <c r="J486" s="65"/>
      <c r="M486" s="30"/>
      <c r="N486" s="89"/>
      <c r="O486" s="65"/>
      <c r="P486" s="65"/>
      <c r="Q486" s="65"/>
      <c r="R486" s="65"/>
      <c r="S486" s="65"/>
      <c r="T486" s="65"/>
      <c r="U486" s="65"/>
      <c r="V486" s="65"/>
      <c r="W486" s="65"/>
      <c r="X486" s="65"/>
      <c r="Y486" s="65"/>
    </row>
    <row r="487">
      <c r="A487" s="65"/>
      <c r="B487" s="65"/>
      <c r="C487" s="65"/>
      <c r="D487" s="65"/>
      <c r="E487" s="65"/>
      <c r="F487" s="65"/>
      <c r="G487" s="65"/>
      <c r="H487" s="65"/>
      <c r="I487" s="65"/>
      <c r="J487" s="65"/>
      <c r="M487" s="30"/>
      <c r="N487" s="89"/>
      <c r="O487" s="65"/>
      <c r="P487" s="65"/>
      <c r="Q487" s="65"/>
      <c r="R487" s="65"/>
      <c r="S487" s="65"/>
      <c r="T487" s="65"/>
      <c r="U487" s="65"/>
      <c r="V487" s="65"/>
      <c r="W487" s="65"/>
      <c r="X487" s="65"/>
      <c r="Y487" s="65"/>
    </row>
    <row r="488">
      <c r="A488" s="65"/>
      <c r="B488" s="65"/>
      <c r="C488" s="65"/>
      <c r="D488" s="65"/>
      <c r="E488" s="65"/>
      <c r="F488" s="65"/>
      <c r="G488" s="65"/>
      <c r="H488" s="65"/>
      <c r="I488" s="65"/>
      <c r="J488" s="65"/>
      <c r="M488" s="30"/>
      <c r="N488" s="89"/>
      <c r="O488" s="65"/>
      <c r="P488" s="65"/>
      <c r="Q488" s="65"/>
      <c r="R488" s="65"/>
      <c r="S488" s="65"/>
      <c r="T488" s="65"/>
      <c r="U488" s="65"/>
      <c r="V488" s="65"/>
      <c r="W488" s="65"/>
      <c r="X488" s="65"/>
      <c r="Y488" s="65"/>
    </row>
    <row r="489">
      <c r="A489" s="65"/>
      <c r="B489" s="65"/>
      <c r="C489" s="65"/>
      <c r="D489" s="65"/>
      <c r="E489" s="65"/>
      <c r="F489" s="65"/>
      <c r="G489" s="65"/>
      <c r="H489" s="65"/>
      <c r="I489" s="65"/>
      <c r="J489" s="65"/>
      <c r="M489" s="30"/>
      <c r="N489" s="89"/>
      <c r="O489" s="65"/>
      <c r="P489" s="65"/>
      <c r="Q489" s="65"/>
      <c r="R489" s="65"/>
      <c r="S489" s="65"/>
      <c r="T489" s="65"/>
      <c r="U489" s="65"/>
      <c r="V489" s="65"/>
      <c r="W489" s="65"/>
      <c r="X489" s="65"/>
      <c r="Y489" s="65"/>
    </row>
    <row r="490">
      <c r="A490" s="65"/>
      <c r="B490" s="65"/>
      <c r="C490" s="65"/>
      <c r="D490" s="65"/>
      <c r="E490" s="65"/>
      <c r="F490" s="65"/>
      <c r="G490" s="65"/>
      <c r="H490" s="65"/>
      <c r="I490" s="65"/>
      <c r="J490" s="65"/>
      <c r="M490" s="30"/>
      <c r="N490" s="89"/>
      <c r="O490" s="65"/>
      <c r="P490" s="65"/>
      <c r="Q490" s="65"/>
      <c r="R490" s="65"/>
      <c r="S490" s="65"/>
      <c r="T490" s="65"/>
      <c r="U490" s="65"/>
      <c r="V490" s="65"/>
      <c r="W490" s="65"/>
      <c r="X490" s="65"/>
      <c r="Y490" s="65"/>
    </row>
    <row r="491">
      <c r="A491" s="65"/>
      <c r="B491" s="65"/>
      <c r="C491" s="65"/>
      <c r="D491" s="65"/>
      <c r="E491" s="65"/>
      <c r="F491" s="65"/>
      <c r="G491" s="65"/>
      <c r="H491" s="65"/>
      <c r="I491" s="65"/>
      <c r="J491" s="65"/>
      <c r="M491" s="30"/>
      <c r="N491" s="89"/>
      <c r="O491" s="65"/>
      <c r="P491" s="65"/>
      <c r="Q491" s="65"/>
      <c r="R491" s="65"/>
      <c r="S491" s="65"/>
      <c r="T491" s="65"/>
      <c r="U491" s="65"/>
      <c r="V491" s="65"/>
      <c r="W491" s="65"/>
      <c r="X491" s="65"/>
      <c r="Y491" s="65"/>
    </row>
    <row r="492">
      <c r="A492" s="65"/>
      <c r="B492" s="65"/>
      <c r="C492" s="65"/>
      <c r="D492" s="65"/>
      <c r="E492" s="65"/>
      <c r="F492" s="65"/>
      <c r="G492" s="65"/>
      <c r="H492" s="65"/>
      <c r="I492" s="65"/>
      <c r="J492" s="65"/>
      <c r="M492" s="30"/>
      <c r="N492" s="89"/>
      <c r="O492" s="65"/>
      <c r="P492" s="65"/>
      <c r="Q492" s="65"/>
      <c r="R492" s="65"/>
      <c r="S492" s="65"/>
      <c r="T492" s="65"/>
      <c r="U492" s="65"/>
      <c r="V492" s="65"/>
      <c r="W492" s="65"/>
      <c r="X492" s="65"/>
      <c r="Y492" s="65"/>
    </row>
    <row r="493">
      <c r="A493" s="65"/>
      <c r="B493" s="65"/>
      <c r="C493" s="65"/>
      <c r="D493" s="65"/>
      <c r="E493" s="65"/>
      <c r="F493" s="65"/>
      <c r="G493" s="65"/>
      <c r="H493" s="65"/>
      <c r="I493" s="65"/>
      <c r="J493" s="65"/>
      <c r="M493" s="30"/>
      <c r="N493" s="89"/>
      <c r="O493" s="65"/>
      <c r="P493" s="65"/>
      <c r="Q493" s="65"/>
      <c r="R493" s="65"/>
      <c r="S493" s="65"/>
      <c r="T493" s="65"/>
      <c r="U493" s="65"/>
      <c r="V493" s="65"/>
      <c r="W493" s="65"/>
      <c r="X493" s="65"/>
      <c r="Y493" s="65"/>
    </row>
    <row r="494">
      <c r="A494" s="65"/>
      <c r="B494" s="65"/>
      <c r="C494" s="65"/>
      <c r="D494" s="65"/>
      <c r="E494" s="65"/>
      <c r="F494" s="65"/>
      <c r="G494" s="65"/>
      <c r="H494" s="65"/>
      <c r="I494" s="65"/>
      <c r="J494" s="65"/>
      <c r="M494" s="30"/>
      <c r="N494" s="89"/>
      <c r="O494" s="65"/>
      <c r="P494" s="65"/>
      <c r="Q494" s="65"/>
      <c r="R494" s="65"/>
      <c r="S494" s="65"/>
      <c r="T494" s="65"/>
      <c r="U494" s="65"/>
      <c r="V494" s="65"/>
      <c r="W494" s="65"/>
      <c r="X494" s="65"/>
      <c r="Y494" s="65"/>
    </row>
    <row r="495">
      <c r="A495" s="65"/>
      <c r="B495" s="65"/>
      <c r="C495" s="65"/>
      <c r="D495" s="65"/>
      <c r="E495" s="65"/>
      <c r="F495" s="65"/>
      <c r="G495" s="65"/>
      <c r="H495" s="65"/>
      <c r="I495" s="65"/>
      <c r="J495" s="65"/>
      <c r="M495" s="30"/>
      <c r="N495" s="89"/>
      <c r="O495" s="65"/>
      <c r="P495" s="65"/>
      <c r="Q495" s="65"/>
      <c r="R495" s="65"/>
      <c r="S495" s="65"/>
      <c r="T495" s="65"/>
      <c r="U495" s="65"/>
      <c r="V495" s="65"/>
      <c r="W495" s="65"/>
      <c r="X495" s="65"/>
      <c r="Y495" s="65"/>
    </row>
    <row r="496">
      <c r="A496" s="65"/>
      <c r="B496" s="65"/>
      <c r="C496" s="65"/>
      <c r="D496" s="65"/>
      <c r="E496" s="65"/>
      <c r="F496" s="65"/>
      <c r="G496" s="65"/>
      <c r="H496" s="65"/>
      <c r="I496" s="65"/>
      <c r="J496" s="65"/>
      <c r="M496" s="30"/>
      <c r="N496" s="89"/>
      <c r="O496" s="65"/>
      <c r="P496" s="65"/>
      <c r="Q496" s="65"/>
      <c r="R496" s="65"/>
      <c r="S496" s="65"/>
      <c r="T496" s="65"/>
      <c r="U496" s="65"/>
      <c r="V496" s="65"/>
      <c r="W496" s="65"/>
      <c r="X496" s="65"/>
      <c r="Y496" s="65"/>
    </row>
    <row r="497">
      <c r="A497" s="65"/>
      <c r="B497" s="65"/>
      <c r="C497" s="65"/>
      <c r="D497" s="65"/>
      <c r="E497" s="65"/>
      <c r="F497" s="65"/>
      <c r="G497" s="65"/>
      <c r="H497" s="65"/>
      <c r="I497" s="65"/>
      <c r="J497" s="65"/>
      <c r="M497" s="30"/>
      <c r="N497" s="89"/>
      <c r="O497" s="65"/>
      <c r="P497" s="65"/>
      <c r="Q497" s="65"/>
      <c r="R497" s="65"/>
      <c r="S497" s="65"/>
      <c r="T497" s="65"/>
      <c r="U497" s="65"/>
      <c r="V497" s="65"/>
      <c r="W497" s="65"/>
      <c r="X497" s="65"/>
      <c r="Y497" s="65"/>
    </row>
    <row r="498">
      <c r="A498" s="65"/>
      <c r="B498" s="65"/>
      <c r="C498" s="65"/>
      <c r="D498" s="65"/>
      <c r="E498" s="65"/>
      <c r="F498" s="65"/>
      <c r="G498" s="65"/>
      <c r="H498" s="65"/>
      <c r="I498" s="65"/>
      <c r="J498" s="65"/>
      <c r="M498" s="30"/>
      <c r="N498" s="89"/>
      <c r="O498" s="65"/>
      <c r="P498" s="65"/>
      <c r="Q498" s="65"/>
      <c r="R498" s="65"/>
      <c r="S498" s="65"/>
      <c r="T498" s="65"/>
      <c r="U498" s="65"/>
      <c r="V498" s="65"/>
      <c r="W498" s="65"/>
      <c r="X498" s="65"/>
      <c r="Y498" s="65"/>
    </row>
    <row r="499">
      <c r="A499" s="65"/>
      <c r="B499" s="65"/>
      <c r="C499" s="65"/>
      <c r="D499" s="65"/>
      <c r="E499" s="65"/>
      <c r="F499" s="65"/>
      <c r="G499" s="65"/>
      <c r="H499" s="65"/>
      <c r="I499" s="65"/>
      <c r="J499" s="65"/>
      <c r="M499" s="30"/>
      <c r="N499" s="89"/>
      <c r="O499" s="65"/>
      <c r="P499" s="65"/>
      <c r="Q499" s="65"/>
      <c r="R499" s="65"/>
      <c r="S499" s="65"/>
      <c r="T499" s="65"/>
      <c r="U499" s="65"/>
      <c r="V499" s="65"/>
      <c r="W499" s="65"/>
      <c r="X499" s="65"/>
      <c r="Y499" s="65"/>
    </row>
    <row r="500">
      <c r="A500" s="65"/>
      <c r="B500" s="65"/>
      <c r="C500" s="65"/>
      <c r="D500" s="65"/>
      <c r="E500" s="65"/>
      <c r="F500" s="65"/>
      <c r="G500" s="65"/>
      <c r="H500" s="65"/>
      <c r="I500" s="65"/>
      <c r="J500" s="65"/>
      <c r="M500" s="30"/>
      <c r="N500" s="89"/>
      <c r="O500" s="65"/>
      <c r="P500" s="65"/>
      <c r="Q500" s="65"/>
      <c r="R500" s="65"/>
      <c r="S500" s="65"/>
      <c r="T500" s="65"/>
      <c r="U500" s="65"/>
      <c r="V500" s="65"/>
      <c r="W500" s="65"/>
      <c r="X500" s="65"/>
      <c r="Y500" s="65"/>
    </row>
    <row r="501">
      <c r="A501" s="65"/>
      <c r="B501" s="65"/>
      <c r="C501" s="65"/>
      <c r="D501" s="65"/>
      <c r="E501" s="65"/>
      <c r="F501" s="65"/>
      <c r="G501" s="65"/>
      <c r="H501" s="65"/>
      <c r="I501" s="65"/>
      <c r="J501" s="65"/>
      <c r="M501" s="30"/>
      <c r="N501" s="89"/>
      <c r="O501" s="65"/>
      <c r="P501" s="65"/>
      <c r="Q501" s="65"/>
      <c r="R501" s="65"/>
      <c r="S501" s="65"/>
      <c r="T501" s="65"/>
      <c r="U501" s="65"/>
      <c r="V501" s="65"/>
      <c r="W501" s="65"/>
      <c r="X501" s="65"/>
      <c r="Y501" s="65"/>
    </row>
    <row r="502">
      <c r="A502" s="65"/>
      <c r="B502" s="65"/>
      <c r="C502" s="65"/>
      <c r="D502" s="65"/>
      <c r="E502" s="65"/>
      <c r="F502" s="65"/>
      <c r="G502" s="65"/>
      <c r="H502" s="65"/>
      <c r="I502" s="65"/>
      <c r="J502" s="65"/>
      <c r="M502" s="30"/>
      <c r="N502" s="89"/>
      <c r="O502" s="65"/>
      <c r="P502" s="65"/>
      <c r="Q502" s="65"/>
      <c r="R502" s="65"/>
      <c r="S502" s="65"/>
      <c r="T502" s="65"/>
      <c r="U502" s="65"/>
      <c r="V502" s="65"/>
      <c r="W502" s="65"/>
      <c r="X502" s="65"/>
      <c r="Y502" s="65"/>
    </row>
    <row r="503">
      <c r="A503" s="65"/>
      <c r="B503" s="65"/>
      <c r="C503" s="65"/>
      <c r="D503" s="65"/>
      <c r="E503" s="65"/>
      <c r="F503" s="65"/>
      <c r="G503" s="65"/>
      <c r="H503" s="65"/>
      <c r="I503" s="65"/>
      <c r="J503" s="65"/>
      <c r="M503" s="30"/>
      <c r="N503" s="89"/>
      <c r="O503" s="65"/>
      <c r="P503" s="65"/>
      <c r="Q503" s="65"/>
      <c r="R503" s="65"/>
      <c r="S503" s="65"/>
      <c r="T503" s="65"/>
      <c r="U503" s="65"/>
      <c r="V503" s="65"/>
      <c r="W503" s="65"/>
      <c r="X503" s="65"/>
      <c r="Y503" s="65"/>
    </row>
    <row r="504">
      <c r="A504" s="65"/>
      <c r="B504" s="65"/>
      <c r="C504" s="65"/>
      <c r="D504" s="65"/>
      <c r="E504" s="65"/>
      <c r="F504" s="65"/>
      <c r="G504" s="65"/>
      <c r="H504" s="65"/>
      <c r="I504" s="65"/>
      <c r="J504" s="65"/>
      <c r="M504" s="30"/>
      <c r="N504" s="89"/>
      <c r="O504" s="65"/>
      <c r="P504" s="65"/>
      <c r="Q504" s="65"/>
      <c r="R504" s="65"/>
      <c r="S504" s="65"/>
      <c r="T504" s="65"/>
      <c r="U504" s="65"/>
      <c r="V504" s="65"/>
      <c r="W504" s="65"/>
      <c r="X504" s="65"/>
      <c r="Y504" s="65"/>
    </row>
    <row r="505">
      <c r="A505" s="65"/>
      <c r="B505" s="65"/>
      <c r="C505" s="65"/>
      <c r="D505" s="65"/>
      <c r="E505" s="65"/>
      <c r="F505" s="65"/>
      <c r="G505" s="65"/>
      <c r="H505" s="65"/>
      <c r="I505" s="65"/>
      <c r="J505" s="65"/>
      <c r="M505" s="30"/>
      <c r="N505" s="89"/>
      <c r="O505" s="65"/>
      <c r="P505" s="65"/>
      <c r="Q505" s="65"/>
      <c r="R505" s="65"/>
      <c r="S505" s="65"/>
      <c r="T505" s="65"/>
      <c r="U505" s="65"/>
      <c r="V505" s="65"/>
      <c r="W505" s="65"/>
      <c r="X505" s="65"/>
      <c r="Y505" s="65"/>
    </row>
    <row r="506">
      <c r="A506" s="65"/>
      <c r="B506" s="65"/>
      <c r="C506" s="65"/>
      <c r="D506" s="65"/>
      <c r="E506" s="65"/>
      <c r="F506" s="65"/>
      <c r="G506" s="65"/>
      <c r="H506" s="65"/>
      <c r="I506" s="65"/>
      <c r="J506" s="65"/>
      <c r="M506" s="30"/>
      <c r="N506" s="89"/>
      <c r="O506" s="65"/>
      <c r="P506" s="65"/>
      <c r="Q506" s="65"/>
      <c r="R506" s="65"/>
      <c r="S506" s="65"/>
      <c r="T506" s="65"/>
      <c r="U506" s="65"/>
      <c r="V506" s="65"/>
      <c r="W506" s="65"/>
      <c r="X506" s="65"/>
      <c r="Y506" s="65"/>
    </row>
    <row r="507">
      <c r="A507" s="65"/>
      <c r="B507" s="65"/>
      <c r="C507" s="65"/>
      <c r="D507" s="65"/>
      <c r="E507" s="65"/>
      <c r="F507" s="65"/>
      <c r="G507" s="65"/>
      <c r="H507" s="65"/>
      <c r="I507" s="65"/>
      <c r="J507" s="65"/>
      <c r="M507" s="30"/>
      <c r="N507" s="89"/>
      <c r="O507" s="65"/>
      <c r="P507" s="65"/>
      <c r="Q507" s="65"/>
      <c r="R507" s="65"/>
      <c r="S507" s="65"/>
      <c r="T507" s="65"/>
      <c r="U507" s="65"/>
      <c r="V507" s="65"/>
      <c r="W507" s="65"/>
      <c r="X507" s="65"/>
      <c r="Y507" s="65"/>
    </row>
    <row r="508">
      <c r="A508" s="65"/>
      <c r="B508" s="65"/>
      <c r="C508" s="65"/>
      <c r="D508" s="65"/>
      <c r="E508" s="65"/>
      <c r="F508" s="65"/>
      <c r="G508" s="65"/>
      <c r="H508" s="65"/>
      <c r="I508" s="65"/>
      <c r="J508" s="65"/>
      <c r="M508" s="30"/>
      <c r="N508" s="89"/>
      <c r="O508" s="65"/>
      <c r="P508" s="65"/>
      <c r="Q508" s="65"/>
      <c r="R508" s="65"/>
      <c r="S508" s="65"/>
      <c r="T508" s="65"/>
      <c r="U508" s="65"/>
      <c r="V508" s="65"/>
      <c r="W508" s="65"/>
      <c r="X508" s="65"/>
      <c r="Y508" s="65"/>
    </row>
    <row r="509">
      <c r="A509" s="65"/>
      <c r="B509" s="65"/>
      <c r="C509" s="65"/>
      <c r="D509" s="65"/>
      <c r="E509" s="65"/>
      <c r="F509" s="65"/>
      <c r="G509" s="65"/>
      <c r="H509" s="65"/>
      <c r="I509" s="65"/>
      <c r="J509" s="65"/>
      <c r="M509" s="30"/>
      <c r="N509" s="89"/>
      <c r="O509" s="65"/>
      <c r="P509" s="65"/>
      <c r="Q509" s="65"/>
      <c r="R509" s="65"/>
      <c r="S509" s="65"/>
      <c r="T509" s="65"/>
      <c r="U509" s="65"/>
      <c r="V509" s="65"/>
      <c r="W509" s="65"/>
      <c r="X509" s="65"/>
      <c r="Y509" s="65"/>
    </row>
    <row r="510">
      <c r="A510" s="65"/>
      <c r="B510" s="65"/>
      <c r="C510" s="65"/>
      <c r="D510" s="65"/>
      <c r="E510" s="65"/>
      <c r="F510" s="65"/>
      <c r="G510" s="65"/>
      <c r="H510" s="65"/>
      <c r="I510" s="65"/>
      <c r="J510" s="65"/>
      <c r="M510" s="30"/>
      <c r="N510" s="89"/>
      <c r="O510" s="65"/>
      <c r="P510" s="65"/>
      <c r="Q510" s="65"/>
      <c r="R510" s="65"/>
      <c r="S510" s="65"/>
      <c r="T510" s="65"/>
      <c r="U510" s="65"/>
      <c r="V510" s="65"/>
      <c r="W510" s="65"/>
      <c r="X510" s="65"/>
      <c r="Y510" s="65"/>
    </row>
    <row r="511">
      <c r="A511" s="65"/>
      <c r="B511" s="65"/>
      <c r="C511" s="65"/>
      <c r="D511" s="65"/>
      <c r="E511" s="65"/>
      <c r="F511" s="65"/>
      <c r="G511" s="65"/>
      <c r="H511" s="65"/>
      <c r="I511" s="65"/>
      <c r="J511" s="65"/>
      <c r="M511" s="30"/>
      <c r="N511" s="89"/>
      <c r="O511" s="65"/>
      <c r="P511" s="65"/>
      <c r="Q511" s="65"/>
      <c r="R511" s="65"/>
      <c r="S511" s="65"/>
      <c r="T511" s="65"/>
      <c r="U511" s="65"/>
      <c r="V511" s="65"/>
      <c r="W511" s="65"/>
      <c r="X511" s="65"/>
      <c r="Y511" s="65"/>
    </row>
    <row r="512">
      <c r="A512" s="65"/>
      <c r="B512" s="65"/>
      <c r="C512" s="65"/>
      <c r="D512" s="65"/>
      <c r="E512" s="65"/>
      <c r="F512" s="65"/>
      <c r="G512" s="65"/>
      <c r="H512" s="65"/>
      <c r="I512" s="65"/>
      <c r="J512" s="65"/>
      <c r="M512" s="30"/>
      <c r="N512" s="89"/>
      <c r="O512" s="65"/>
      <c r="P512" s="65"/>
      <c r="Q512" s="65"/>
      <c r="R512" s="65"/>
      <c r="S512" s="65"/>
      <c r="T512" s="65"/>
      <c r="U512" s="65"/>
      <c r="V512" s="65"/>
      <c r="W512" s="65"/>
      <c r="X512" s="65"/>
      <c r="Y512" s="65"/>
    </row>
    <row r="513">
      <c r="A513" s="65"/>
      <c r="B513" s="65"/>
      <c r="C513" s="65"/>
      <c r="D513" s="65"/>
      <c r="E513" s="65"/>
      <c r="F513" s="65"/>
      <c r="G513" s="65"/>
      <c r="H513" s="65"/>
      <c r="I513" s="65"/>
      <c r="J513" s="65"/>
      <c r="M513" s="30"/>
      <c r="N513" s="89"/>
      <c r="O513" s="65"/>
      <c r="P513" s="65"/>
      <c r="Q513" s="65"/>
      <c r="R513" s="65"/>
      <c r="S513" s="65"/>
      <c r="T513" s="65"/>
      <c r="U513" s="65"/>
      <c r="V513" s="65"/>
      <c r="W513" s="65"/>
      <c r="X513" s="65"/>
      <c r="Y513" s="65"/>
    </row>
    <row r="514">
      <c r="A514" s="65"/>
      <c r="B514" s="65"/>
      <c r="C514" s="65"/>
      <c r="D514" s="65"/>
      <c r="E514" s="65"/>
      <c r="F514" s="65"/>
      <c r="G514" s="65"/>
      <c r="H514" s="65"/>
      <c r="I514" s="65"/>
      <c r="J514" s="65"/>
      <c r="M514" s="30"/>
      <c r="N514" s="89"/>
      <c r="O514" s="65"/>
      <c r="P514" s="65"/>
      <c r="Q514" s="65"/>
      <c r="R514" s="65"/>
      <c r="S514" s="65"/>
      <c r="T514" s="65"/>
      <c r="U514" s="65"/>
      <c r="V514" s="65"/>
      <c r="W514" s="65"/>
      <c r="X514" s="65"/>
      <c r="Y514" s="65"/>
    </row>
    <row r="515">
      <c r="A515" s="65"/>
      <c r="B515" s="65"/>
      <c r="C515" s="65"/>
      <c r="D515" s="65"/>
      <c r="E515" s="65"/>
      <c r="F515" s="65"/>
      <c r="G515" s="65"/>
      <c r="H515" s="65"/>
      <c r="I515" s="65"/>
      <c r="J515" s="65"/>
      <c r="M515" s="30"/>
      <c r="N515" s="89"/>
      <c r="O515" s="65"/>
      <c r="P515" s="65"/>
      <c r="Q515" s="65"/>
      <c r="R515" s="65"/>
      <c r="S515" s="65"/>
      <c r="T515" s="65"/>
      <c r="U515" s="65"/>
      <c r="V515" s="65"/>
      <c r="W515" s="65"/>
      <c r="X515" s="65"/>
      <c r="Y515" s="65"/>
    </row>
    <row r="516">
      <c r="A516" s="65"/>
      <c r="B516" s="65"/>
      <c r="C516" s="65"/>
      <c r="D516" s="65"/>
      <c r="E516" s="65"/>
      <c r="F516" s="65"/>
      <c r="G516" s="65"/>
      <c r="H516" s="65"/>
      <c r="I516" s="65"/>
      <c r="J516" s="65"/>
      <c r="M516" s="30"/>
      <c r="N516" s="89"/>
      <c r="O516" s="65"/>
      <c r="P516" s="65"/>
      <c r="Q516" s="65"/>
      <c r="R516" s="65"/>
      <c r="S516" s="65"/>
      <c r="T516" s="65"/>
      <c r="U516" s="65"/>
      <c r="V516" s="65"/>
      <c r="W516" s="65"/>
      <c r="X516" s="65"/>
      <c r="Y516" s="65"/>
    </row>
    <row r="517">
      <c r="A517" s="65"/>
      <c r="B517" s="65"/>
      <c r="C517" s="65"/>
      <c r="D517" s="65"/>
      <c r="E517" s="65"/>
      <c r="F517" s="65"/>
      <c r="G517" s="65"/>
      <c r="H517" s="65"/>
      <c r="I517" s="65"/>
      <c r="J517" s="65"/>
      <c r="M517" s="30"/>
      <c r="N517" s="89"/>
      <c r="O517" s="65"/>
      <c r="P517" s="65"/>
      <c r="Q517" s="65"/>
      <c r="R517" s="65"/>
      <c r="S517" s="65"/>
      <c r="T517" s="65"/>
      <c r="U517" s="65"/>
      <c r="V517" s="65"/>
      <c r="W517" s="65"/>
      <c r="X517" s="65"/>
      <c r="Y517" s="65"/>
    </row>
    <row r="518">
      <c r="A518" s="65"/>
      <c r="B518" s="65"/>
      <c r="C518" s="65"/>
      <c r="D518" s="65"/>
      <c r="E518" s="65"/>
      <c r="F518" s="65"/>
      <c r="G518" s="65"/>
      <c r="H518" s="65"/>
      <c r="I518" s="65"/>
      <c r="J518" s="65"/>
      <c r="M518" s="30"/>
      <c r="N518" s="89"/>
      <c r="O518" s="65"/>
      <c r="P518" s="65"/>
      <c r="Q518" s="65"/>
      <c r="R518" s="65"/>
      <c r="S518" s="65"/>
      <c r="T518" s="65"/>
      <c r="U518" s="65"/>
      <c r="V518" s="65"/>
      <c r="W518" s="65"/>
      <c r="X518" s="65"/>
      <c r="Y518" s="65"/>
    </row>
    <row r="519">
      <c r="A519" s="65"/>
      <c r="B519" s="65"/>
      <c r="C519" s="65"/>
      <c r="D519" s="65"/>
      <c r="E519" s="65"/>
      <c r="F519" s="65"/>
      <c r="G519" s="65"/>
      <c r="H519" s="65"/>
      <c r="I519" s="65"/>
      <c r="J519" s="65"/>
      <c r="M519" s="30"/>
      <c r="N519" s="89"/>
      <c r="O519" s="65"/>
      <c r="P519" s="65"/>
      <c r="Q519" s="65"/>
      <c r="R519" s="65"/>
      <c r="S519" s="65"/>
      <c r="T519" s="65"/>
      <c r="U519" s="65"/>
      <c r="V519" s="65"/>
      <c r="W519" s="65"/>
      <c r="X519" s="65"/>
      <c r="Y519" s="65"/>
    </row>
    <row r="520">
      <c r="A520" s="65"/>
      <c r="B520" s="65"/>
      <c r="C520" s="65"/>
      <c r="D520" s="65"/>
      <c r="E520" s="65"/>
      <c r="F520" s="65"/>
      <c r="G520" s="65"/>
      <c r="H520" s="65"/>
      <c r="I520" s="65"/>
      <c r="J520" s="65"/>
      <c r="M520" s="30"/>
      <c r="N520" s="89"/>
      <c r="O520" s="65"/>
      <c r="P520" s="65"/>
      <c r="Q520" s="65"/>
      <c r="R520" s="65"/>
      <c r="S520" s="65"/>
      <c r="T520" s="65"/>
      <c r="U520" s="65"/>
      <c r="V520" s="65"/>
      <c r="W520" s="65"/>
      <c r="X520" s="65"/>
      <c r="Y520" s="65"/>
    </row>
    <row r="521">
      <c r="A521" s="65"/>
      <c r="B521" s="65"/>
      <c r="C521" s="65"/>
      <c r="D521" s="65"/>
      <c r="E521" s="65"/>
      <c r="F521" s="65"/>
      <c r="G521" s="65"/>
      <c r="H521" s="65"/>
      <c r="I521" s="65"/>
      <c r="J521" s="65"/>
      <c r="M521" s="30"/>
      <c r="N521" s="89"/>
      <c r="O521" s="65"/>
      <c r="P521" s="65"/>
      <c r="Q521" s="65"/>
      <c r="R521" s="65"/>
      <c r="S521" s="65"/>
      <c r="T521" s="65"/>
      <c r="U521" s="65"/>
      <c r="V521" s="65"/>
      <c r="W521" s="65"/>
      <c r="X521" s="65"/>
      <c r="Y521" s="65"/>
    </row>
    <row r="522">
      <c r="A522" s="65"/>
      <c r="B522" s="65"/>
      <c r="C522" s="65"/>
      <c r="D522" s="65"/>
      <c r="E522" s="65"/>
      <c r="F522" s="65"/>
      <c r="G522" s="65"/>
      <c r="H522" s="65"/>
      <c r="I522" s="65"/>
      <c r="J522" s="65"/>
      <c r="M522" s="30"/>
      <c r="N522" s="89"/>
      <c r="O522" s="65"/>
      <c r="P522" s="65"/>
      <c r="Q522" s="65"/>
      <c r="R522" s="65"/>
      <c r="S522" s="65"/>
      <c r="T522" s="65"/>
      <c r="U522" s="65"/>
      <c r="V522" s="65"/>
      <c r="W522" s="65"/>
      <c r="X522" s="65"/>
      <c r="Y522" s="65"/>
    </row>
    <row r="523">
      <c r="A523" s="65"/>
      <c r="B523" s="65"/>
      <c r="C523" s="65"/>
      <c r="D523" s="65"/>
      <c r="E523" s="65"/>
      <c r="F523" s="65"/>
      <c r="G523" s="65"/>
      <c r="H523" s="65"/>
      <c r="I523" s="65"/>
      <c r="J523" s="65"/>
      <c r="M523" s="30"/>
      <c r="N523" s="89"/>
      <c r="O523" s="65"/>
      <c r="P523" s="65"/>
      <c r="Q523" s="65"/>
      <c r="R523" s="65"/>
      <c r="S523" s="65"/>
      <c r="T523" s="65"/>
      <c r="U523" s="65"/>
      <c r="V523" s="65"/>
      <c r="W523" s="65"/>
      <c r="X523" s="65"/>
      <c r="Y523" s="65"/>
    </row>
    <row r="524">
      <c r="A524" s="65"/>
      <c r="B524" s="65"/>
      <c r="C524" s="65"/>
      <c r="D524" s="65"/>
      <c r="E524" s="65"/>
      <c r="F524" s="65"/>
      <c r="G524" s="65"/>
      <c r="H524" s="65"/>
      <c r="I524" s="65"/>
      <c r="J524" s="65"/>
      <c r="M524" s="30"/>
      <c r="N524" s="89"/>
      <c r="O524" s="65"/>
      <c r="P524" s="65"/>
      <c r="Q524" s="65"/>
      <c r="R524" s="65"/>
      <c r="S524" s="65"/>
      <c r="T524" s="65"/>
      <c r="U524" s="65"/>
      <c r="V524" s="65"/>
      <c r="W524" s="65"/>
      <c r="X524" s="65"/>
      <c r="Y524" s="65"/>
    </row>
    <row r="525">
      <c r="A525" s="65"/>
      <c r="B525" s="65"/>
      <c r="C525" s="65"/>
      <c r="D525" s="65"/>
      <c r="E525" s="65"/>
      <c r="F525" s="65"/>
      <c r="G525" s="65"/>
      <c r="H525" s="65"/>
      <c r="I525" s="65"/>
      <c r="J525" s="65"/>
      <c r="M525" s="30"/>
      <c r="N525" s="89"/>
      <c r="O525" s="65"/>
      <c r="P525" s="65"/>
      <c r="Q525" s="65"/>
      <c r="R525" s="65"/>
      <c r="S525" s="65"/>
      <c r="T525" s="65"/>
      <c r="U525" s="65"/>
      <c r="V525" s="65"/>
      <c r="W525" s="65"/>
      <c r="X525" s="65"/>
      <c r="Y525" s="65"/>
    </row>
    <row r="526">
      <c r="A526" s="65"/>
      <c r="B526" s="65"/>
      <c r="C526" s="65"/>
      <c r="D526" s="65"/>
      <c r="E526" s="65"/>
      <c r="F526" s="65"/>
      <c r="G526" s="65"/>
      <c r="H526" s="65"/>
      <c r="I526" s="65"/>
      <c r="J526" s="65"/>
      <c r="M526" s="30"/>
      <c r="N526" s="89"/>
      <c r="O526" s="65"/>
      <c r="P526" s="65"/>
      <c r="Q526" s="65"/>
      <c r="R526" s="65"/>
      <c r="S526" s="65"/>
      <c r="T526" s="65"/>
      <c r="U526" s="65"/>
      <c r="V526" s="65"/>
      <c r="W526" s="65"/>
      <c r="X526" s="65"/>
      <c r="Y526" s="65"/>
    </row>
    <row r="527">
      <c r="A527" s="65"/>
      <c r="B527" s="65"/>
      <c r="C527" s="65"/>
      <c r="D527" s="65"/>
      <c r="E527" s="65"/>
      <c r="F527" s="65"/>
      <c r="G527" s="65"/>
      <c r="H527" s="65"/>
      <c r="I527" s="65"/>
      <c r="J527" s="65"/>
      <c r="M527" s="30"/>
      <c r="N527" s="89"/>
      <c r="O527" s="65"/>
      <c r="P527" s="65"/>
      <c r="Q527" s="65"/>
      <c r="R527" s="65"/>
      <c r="S527" s="65"/>
      <c r="T527" s="65"/>
      <c r="U527" s="65"/>
      <c r="V527" s="65"/>
      <c r="W527" s="65"/>
      <c r="X527" s="65"/>
      <c r="Y527" s="65"/>
    </row>
    <row r="528">
      <c r="A528" s="65"/>
      <c r="B528" s="65"/>
      <c r="C528" s="65"/>
      <c r="D528" s="65"/>
      <c r="E528" s="65"/>
      <c r="F528" s="65"/>
      <c r="G528" s="65"/>
      <c r="H528" s="65"/>
      <c r="I528" s="65"/>
      <c r="J528" s="65"/>
      <c r="M528" s="30"/>
      <c r="N528" s="89"/>
      <c r="O528" s="65"/>
      <c r="P528" s="65"/>
      <c r="Q528" s="65"/>
      <c r="R528" s="65"/>
      <c r="S528" s="65"/>
      <c r="T528" s="65"/>
      <c r="U528" s="65"/>
      <c r="V528" s="65"/>
      <c r="W528" s="65"/>
      <c r="X528" s="65"/>
      <c r="Y528" s="65"/>
    </row>
    <row r="529">
      <c r="A529" s="65"/>
      <c r="B529" s="65"/>
      <c r="C529" s="65"/>
      <c r="D529" s="65"/>
      <c r="E529" s="65"/>
      <c r="F529" s="65"/>
      <c r="G529" s="65"/>
      <c r="H529" s="65"/>
      <c r="I529" s="65"/>
      <c r="J529" s="65"/>
      <c r="M529" s="30"/>
      <c r="N529" s="89"/>
      <c r="O529" s="65"/>
      <c r="P529" s="65"/>
      <c r="Q529" s="65"/>
      <c r="R529" s="65"/>
      <c r="S529" s="65"/>
      <c r="T529" s="65"/>
      <c r="U529" s="65"/>
      <c r="V529" s="65"/>
      <c r="W529" s="65"/>
      <c r="X529" s="65"/>
      <c r="Y529" s="65"/>
    </row>
    <row r="530">
      <c r="A530" s="65"/>
      <c r="B530" s="65"/>
      <c r="C530" s="65"/>
      <c r="D530" s="65"/>
      <c r="E530" s="65"/>
      <c r="F530" s="65"/>
      <c r="G530" s="65"/>
      <c r="H530" s="65"/>
      <c r="I530" s="65"/>
      <c r="J530" s="65"/>
      <c r="M530" s="30"/>
      <c r="N530" s="89"/>
      <c r="O530" s="65"/>
      <c r="P530" s="65"/>
      <c r="Q530" s="65"/>
      <c r="R530" s="65"/>
      <c r="S530" s="65"/>
      <c r="T530" s="65"/>
      <c r="U530" s="65"/>
      <c r="V530" s="65"/>
      <c r="W530" s="65"/>
      <c r="X530" s="65"/>
      <c r="Y530" s="65"/>
    </row>
    <row r="531">
      <c r="A531" s="65"/>
      <c r="B531" s="65"/>
      <c r="C531" s="65"/>
      <c r="D531" s="65"/>
      <c r="E531" s="65"/>
      <c r="F531" s="65"/>
      <c r="G531" s="65"/>
      <c r="H531" s="65"/>
      <c r="I531" s="65"/>
      <c r="J531" s="65"/>
      <c r="M531" s="30"/>
      <c r="N531" s="89"/>
      <c r="O531" s="65"/>
      <c r="P531" s="65"/>
      <c r="Q531" s="65"/>
      <c r="R531" s="65"/>
      <c r="S531" s="65"/>
      <c r="T531" s="65"/>
      <c r="U531" s="65"/>
      <c r="V531" s="65"/>
      <c r="W531" s="65"/>
      <c r="X531" s="65"/>
      <c r="Y531" s="65"/>
    </row>
    <row r="532">
      <c r="A532" s="65"/>
      <c r="B532" s="65"/>
      <c r="C532" s="65"/>
      <c r="D532" s="65"/>
      <c r="E532" s="65"/>
      <c r="F532" s="65"/>
      <c r="G532" s="65"/>
      <c r="H532" s="65"/>
      <c r="I532" s="65"/>
      <c r="J532" s="65"/>
      <c r="M532" s="30"/>
      <c r="N532" s="89"/>
      <c r="O532" s="65"/>
      <c r="P532" s="65"/>
      <c r="Q532" s="65"/>
      <c r="R532" s="65"/>
      <c r="S532" s="65"/>
      <c r="T532" s="65"/>
      <c r="U532" s="65"/>
      <c r="V532" s="65"/>
      <c r="W532" s="65"/>
      <c r="X532" s="65"/>
      <c r="Y532" s="65"/>
    </row>
    <row r="533">
      <c r="A533" s="65"/>
      <c r="B533" s="65"/>
      <c r="C533" s="65"/>
      <c r="D533" s="65"/>
      <c r="E533" s="65"/>
      <c r="F533" s="65"/>
      <c r="G533" s="65"/>
      <c r="H533" s="65"/>
      <c r="I533" s="65"/>
      <c r="J533" s="65"/>
      <c r="M533" s="30"/>
      <c r="N533" s="89"/>
      <c r="O533" s="65"/>
      <c r="P533" s="65"/>
      <c r="Q533" s="65"/>
      <c r="R533" s="65"/>
      <c r="S533" s="65"/>
      <c r="T533" s="65"/>
      <c r="U533" s="65"/>
      <c r="V533" s="65"/>
      <c r="W533" s="65"/>
      <c r="X533" s="65"/>
      <c r="Y533" s="65"/>
    </row>
    <row r="534">
      <c r="A534" s="65"/>
      <c r="B534" s="65"/>
      <c r="C534" s="65"/>
      <c r="D534" s="65"/>
      <c r="E534" s="65"/>
      <c r="F534" s="65"/>
      <c r="G534" s="65"/>
      <c r="H534" s="65"/>
      <c r="I534" s="65"/>
      <c r="J534" s="65"/>
      <c r="M534" s="30"/>
      <c r="N534" s="89"/>
      <c r="O534" s="65"/>
      <c r="P534" s="65"/>
      <c r="Q534" s="65"/>
      <c r="R534" s="65"/>
      <c r="S534" s="65"/>
      <c r="T534" s="65"/>
      <c r="U534" s="65"/>
      <c r="V534" s="65"/>
      <c r="W534" s="65"/>
      <c r="X534" s="65"/>
      <c r="Y534" s="65"/>
    </row>
    <row r="535">
      <c r="A535" s="65"/>
      <c r="B535" s="65"/>
      <c r="C535" s="65"/>
      <c r="D535" s="65"/>
      <c r="E535" s="65"/>
      <c r="F535" s="65"/>
      <c r="G535" s="65"/>
      <c r="H535" s="65"/>
      <c r="I535" s="65"/>
      <c r="J535" s="65"/>
      <c r="M535" s="30"/>
      <c r="N535" s="89"/>
      <c r="O535" s="65"/>
      <c r="P535" s="65"/>
      <c r="Q535" s="65"/>
      <c r="R535" s="65"/>
      <c r="S535" s="65"/>
      <c r="T535" s="65"/>
      <c r="U535" s="65"/>
      <c r="V535" s="65"/>
      <c r="W535" s="65"/>
      <c r="X535" s="65"/>
      <c r="Y535" s="65"/>
    </row>
    <row r="536">
      <c r="A536" s="65"/>
      <c r="B536" s="65"/>
      <c r="C536" s="65"/>
      <c r="D536" s="65"/>
      <c r="E536" s="65"/>
      <c r="F536" s="65"/>
      <c r="G536" s="65"/>
      <c r="H536" s="65"/>
      <c r="I536" s="65"/>
      <c r="J536" s="65"/>
      <c r="M536" s="30"/>
      <c r="N536" s="89"/>
      <c r="O536" s="65"/>
      <c r="P536" s="65"/>
      <c r="Q536" s="65"/>
      <c r="R536" s="65"/>
      <c r="S536" s="65"/>
      <c r="T536" s="65"/>
      <c r="U536" s="65"/>
      <c r="V536" s="65"/>
      <c r="W536" s="65"/>
      <c r="X536" s="65"/>
      <c r="Y536" s="65"/>
    </row>
    <row r="537">
      <c r="A537" s="65"/>
      <c r="B537" s="65"/>
      <c r="C537" s="65"/>
      <c r="D537" s="65"/>
      <c r="E537" s="65"/>
      <c r="F537" s="65"/>
      <c r="G537" s="65"/>
      <c r="H537" s="65"/>
      <c r="I537" s="65"/>
      <c r="J537" s="65"/>
      <c r="M537" s="30"/>
      <c r="N537" s="89"/>
      <c r="O537" s="65"/>
      <c r="P537" s="65"/>
      <c r="Q537" s="65"/>
      <c r="R537" s="65"/>
      <c r="S537" s="65"/>
      <c r="T537" s="65"/>
      <c r="U537" s="65"/>
      <c r="V537" s="65"/>
      <c r="W537" s="65"/>
      <c r="X537" s="65"/>
      <c r="Y537" s="65"/>
    </row>
    <row r="538">
      <c r="A538" s="65"/>
      <c r="B538" s="65"/>
      <c r="C538" s="65"/>
      <c r="D538" s="65"/>
      <c r="E538" s="65"/>
      <c r="F538" s="65"/>
      <c r="G538" s="65"/>
      <c r="H538" s="65"/>
      <c r="I538" s="65"/>
      <c r="J538" s="65"/>
      <c r="M538" s="30"/>
      <c r="N538" s="89"/>
      <c r="O538" s="65"/>
      <c r="P538" s="65"/>
      <c r="Q538" s="65"/>
      <c r="R538" s="65"/>
      <c r="S538" s="65"/>
      <c r="T538" s="65"/>
      <c r="U538" s="65"/>
      <c r="V538" s="65"/>
      <c r="W538" s="65"/>
      <c r="X538" s="65"/>
      <c r="Y538" s="65"/>
    </row>
    <row r="539">
      <c r="A539" s="65"/>
      <c r="B539" s="65"/>
      <c r="C539" s="65"/>
      <c r="D539" s="65"/>
      <c r="E539" s="65"/>
      <c r="F539" s="65"/>
      <c r="G539" s="65"/>
      <c r="H539" s="65"/>
      <c r="I539" s="65"/>
      <c r="J539" s="65"/>
      <c r="M539" s="30"/>
      <c r="N539" s="89"/>
      <c r="O539" s="65"/>
      <c r="P539" s="65"/>
      <c r="Q539" s="65"/>
      <c r="R539" s="65"/>
      <c r="S539" s="65"/>
      <c r="T539" s="65"/>
      <c r="U539" s="65"/>
      <c r="V539" s="65"/>
      <c r="W539" s="65"/>
      <c r="X539" s="65"/>
      <c r="Y539" s="65"/>
    </row>
    <row r="540">
      <c r="A540" s="65"/>
      <c r="B540" s="65"/>
      <c r="C540" s="65"/>
      <c r="D540" s="65"/>
      <c r="E540" s="65"/>
      <c r="F540" s="65"/>
      <c r="G540" s="65"/>
      <c r="H540" s="65"/>
      <c r="I540" s="65"/>
      <c r="J540" s="65"/>
      <c r="M540" s="30"/>
      <c r="N540" s="89"/>
      <c r="O540" s="65"/>
      <c r="P540" s="65"/>
      <c r="Q540" s="65"/>
      <c r="R540" s="65"/>
      <c r="S540" s="65"/>
      <c r="T540" s="65"/>
      <c r="U540" s="65"/>
      <c r="V540" s="65"/>
      <c r="W540" s="65"/>
      <c r="X540" s="65"/>
      <c r="Y540" s="65"/>
    </row>
    <row r="541">
      <c r="A541" s="65"/>
      <c r="B541" s="65"/>
      <c r="C541" s="65"/>
      <c r="D541" s="65"/>
      <c r="E541" s="65"/>
      <c r="F541" s="65"/>
      <c r="G541" s="65"/>
      <c r="H541" s="65"/>
      <c r="I541" s="65"/>
      <c r="J541" s="65"/>
      <c r="M541" s="30"/>
      <c r="N541" s="89"/>
      <c r="O541" s="65"/>
      <c r="P541" s="65"/>
      <c r="Q541" s="65"/>
      <c r="R541" s="65"/>
      <c r="S541" s="65"/>
      <c r="T541" s="65"/>
      <c r="U541" s="65"/>
      <c r="V541" s="65"/>
      <c r="W541" s="65"/>
      <c r="X541" s="65"/>
      <c r="Y541" s="65"/>
    </row>
    <row r="542">
      <c r="A542" s="65"/>
      <c r="B542" s="65"/>
      <c r="C542" s="65"/>
      <c r="D542" s="65"/>
      <c r="E542" s="65"/>
      <c r="F542" s="65"/>
      <c r="G542" s="65"/>
      <c r="H542" s="65"/>
      <c r="I542" s="65"/>
      <c r="J542" s="65"/>
      <c r="M542" s="30"/>
      <c r="N542" s="89"/>
      <c r="O542" s="65"/>
      <c r="P542" s="65"/>
      <c r="Q542" s="65"/>
      <c r="R542" s="65"/>
      <c r="S542" s="65"/>
      <c r="T542" s="65"/>
      <c r="U542" s="65"/>
      <c r="V542" s="65"/>
      <c r="W542" s="65"/>
      <c r="X542" s="65"/>
      <c r="Y542" s="65"/>
    </row>
    <row r="543">
      <c r="A543" s="65"/>
      <c r="B543" s="65"/>
      <c r="C543" s="65"/>
      <c r="D543" s="65"/>
      <c r="E543" s="65"/>
      <c r="F543" s="65"/>
      <c r="G543" s="65"/>
      <c r="H543" s="65"/>
      <c r="I543" s="65"/>
      <c r="J543" s="65"/>
      <c r="M543" s="30"/>
      <c r="N543" s="89"/>
      <c r="O543" s="65"/>
      <c r="P543" s="65"/>
      <c r="Q543" s="65"/>
      <c r="R543" s="65"/>
      <c r="S543" s="65"/>
      <c r="T543" s="65"/>
      <c r="U543" s="65"/>
      <c r="V543" s="65"/>
      <c r="W543" s="65"/>
      <c r="X543" s="65"/>
      <c r="Y543" s="65"/>
    </row>
    <row r="544">
      <c r="A544" s="65"/>
      <c r="B544" s="65"/>
      <c r="C544" s="65"/>
      <c r="D544" s="65"/>
      <c r="E544" s="65"/>
      <c r="F544" s="65"/>
      <c r="G544" s="65"/>
      <c r="H544" s="65"/>
      <c r="I544" s="65"/>
      <c r="J544" s="65"/>
      <c r="M544" s="30"/>
      <c r="N544" s="89"/>
      <c r="O544" s="65"/>
      <c r="P544" s="65"/>
      <c r="Q544" s="65"/>
      <c r="R544" s="65"/>
      <c r="S544" s="65"/>
      <c r="T544" s="65"/>
      <c r="U544" s="65"/>
      <c r="V544" s="65"/>
      <c r="W544" s="65"/>
      <c r="X544" s="65"/>
      <c r="Y544" s="65"/>
    </row>
    <row r="545">
      <c r="A545" s="65"/>
      <c r="B545" s="65"/>
      <c r="C545" s="65"/>
      <c r="D545" s="65"/>
      <c r="E545" s="65"/>
      <c r="F545" s="65"/>
      <c r="G545" s="65"/>
      <c r="H545" s="65"/>
      <c r="I545" s="65"/>
      <c r="J545" s="65"/>
      <c r="M545" s="30"/>
      <c r="N545" s="89"/>
      <c r="O545" s="65"/>
      <c r="P545" s="65"/>
      <c r="Q545" s="65"/>
      <c r="R545" s="65"/>
      <c r="S545" s="65"/>
      <c r="T545" s="65"/>
      <c r="U545" s="65"/>
      <c r="V545" s="65"/>
      <c r="W545" s="65"/>
      <c r="X545" s="65"/>
      <c r="Y545" s="65"/>
    </row>
    <row r="546">
      <c r="A546" s="65"/>
      <c r="B546" s="65"/>
      <c r="C546" s="65"/>
      <c r="D546" s="65"/>
      <c r="E546" s="65"/>
      <c r="F546" s="65"/>
      <c r="G546" s="65"/>
      <c r="H546" s="65"/>
      <c r="I546" s="65"/>
      <c r="J546" s="65"/>
      <c r="M546" s="30"/>
      <c r="N546" s="89"/>
      <c r="O546" s="65"/>
      <c r="P546" s="65"/>
      <c r="Q546" s="65"/>
      <c r="R546" s="65"/>
      <c r="S546" s="65"/>
      <c r="T546" s="65"/>
      <c r="U546" s="65"/>
      <c r="V546" s="65"/>
      <c r="W546" s="65"/>
      <c r="X546" s="65"/>
      <c r="Y546" s="65"/>
    </row>
    <row r="547">
      <c r="A547" s="65"/>
      <c r="B547" s="65"/>
      <c r="C547" s="65"/>
      <c r="D547" s="65"/>
      <c r="E547" s="65"/>
      <c r="F547" s="65"/>
      <c r="G547" s="65"/>
      <c r="H547" s="65"/>
      <c r="I547" s="65"/>
      <c r="J547" s="65"/>
      <c r="M547" s="30"/>
      <c r="N547" s="89"/>
      <c r="O547" s="65"/>
      <c r="P547" s="65"/>
      <c r="Q547" s="65"/>
      <c r="R547" s="65"/>
      <c r="S547" s="65"/>
      <c r="T547" s="65"/>
      <c r="U547" s="65"/>
      <c r="V547" s="65"/>
      <c r="W547" s="65"/>
      <c r="X547" s="65"/>
      <c r="Y547" s="65"/>
    </row>
    <row r="548">
      <c r="A548" s="65"/>
      <c r="B548" s="65"/>
      <c r="C548" s="65"/>
      <c r="D548" s="65"/>
      <c r="E548" s="65"/>
      <c r="F548" s="65"/>
      <c r="G548" s="65"/>
      <c r="H548" s="65"/>
      <c r="I548" s="65"/>
      <c r="J548" s="65"/>
      <c r="M548" s="30"/>
      <c r="N548" s="89"/>
      <c r="O548" s="65"/>
      <c r="P548" s="65"/>
      <c r="Q548" s="65"/>
      <c r="R548" s="65"/>
      <c r="S548" s="65"/>
      <c r="T548" s="65"/>
      <c r="U548" s="65"/>
      <c r="V548" s="65"/>
      <c r="W548" s="65"/>
      <c r="X548" s="65"/>
      <c r="Y548" s="65"/>
    </row>
    <row r="549">
      <c r="A549" s="65"/>
      <c r="B549" s="65"/>
      <c r="C549" s="65"/>
      <c r="D549" s="65"/>
      <c r="E549" s="65"/>
      <c r="F549" s="65"/>
      <c r="G549" s="65"/>
      <c r="H549" s="65"/>
      <c r="I549" s="65"/>
      <c r="J549" s="65"/>
      <c r="M549" s="30"/>
      <c r="N549" s="89"/>
      <c r="O549" s="65"/>
      <c r="P549" s="65"/>
      <c r="Q549" s="65"/>
      <c r="R549" s="65"/>
      <c r="S549" s="65"/>
      <c r="T549" s="65"/>
      <c r="U549" s="65"/>
      <c r="V549" s="65"/>
      <c r="W549" s="65"/>
      <c r="X549" s="65"/>
      <c r="Y549" s="65"/>
    </row>
    <row r="550">
      <c r="A550" s="65"/>
      <c r="B550" s="65"/>
      <c r="C550" s="65"/>
      <c r="D550" s="65"/>
      <c r="E550" s="65"/>
      <c r="F550" s="65"/>
      <c r="G550" s="65"/>
      <c r="H550" s="65"/>
      <c r="I550" s="65"/>
      <c r="J550" s="65"/>
      <c r="M550" s="30"/>
      <c r="N550" s="89"/>
      <c r="O550" s="65"/>
      <c r="P550" s="65"/>
      <c r="Q550" s="65"/>
      <c r="R550" s="65"/>
      <c r="S550" s="65"/>
      <c r="T550" s="65"/>
      <c r="U550" s="65"/>
      <c r="V550" s="65"/>
      <c r="W550" s="65"/>
      <c r="X550" s="65"/>
      <c r="Y550" s="65"/>
    </row>
    <row r="551">
      <c r="A551" s="65"/>
      <c r="B551" s="65"/>
      <c r="C551" s="65"/>
      <c r="D551" s="65"/>
      <c r="E551" s="65"/>
      <c r="F551" s="65"/>
      <c r="G551" s="65"/>
      <c r="H551" s="65"/>
      <c r="I551" s="65"/>
      <c r="J551" s="65"/>
      <c r="M551" s="30"/>
      <c r="N551" s="89"/>
      <c r="O551" s="65"/>
      <c r="P551" s="65"/>
      <c r="Q551" s="65"/>
      <c r="R551" s="65"/>
      <c r="S551" s="65"/>
      <c r="T551" s="65"/>
      <c r="U551" s="65"/>
      <c r="V551" s="65"/>
      <c r="W551" s="65"/>
      <c r="X551" s="65"/>
      <c r="Y551" s="65"/>
    </row>
    <row r="552">
      <c r="A552" s="65"/>
      <c r="B552" s="65"/>
      <c r="C552" s="65"/>
      <c r="D552" s="65"/>
      <c r="E552" s="65"/>
      <c r="F552" s="65"/>
      <c r="G552" s="65"/>
      <c r="H552" s="65"/>
      <c r="I552" s="65"/>
      <c r="J552" s="65"/>
      <c r="M552" s="30"/>
      <c r="N552" s="89"/>
      <c r="O552" s="65"/>
      <c r="P552" s="65"/>
      <c r="Q552" s="65"/>
      <c r="R552" s="65"/>
      <c r="S552" s="65"/>
      <c r="T552" s="65"/>
      <c r="U552" s="65"/>
      <c r="V552" s="65"/>
      <c r="W552" s="65"/>
      <c r="X552" s="65"/>
      <c r="Y552" s="65"/>
    </row>
    <row r="553">
      <c r="A553" s="65"/>
      <c r="B553" s="65"/>
      <c r="C553" s="65"/>
      <c r="D553" s="65"/>
      <c r="E553" s="65"/>
      <c r="F553" s="65"/>
      <c r="G553" s="65"/>
      <c r="H553" s="65"/>
      <c r="I553" s="65"/>
      <c r="J553" s="65"/>
      <c r="M553" s="30"/>
      <c r="N553" s="89"/>
      <c r="O553" s="65"/>
      <c r="P553" s="65"/>
      <c r="Q553" s="65"/>
      <c r="R553" s="65"/>
      <c r="S553" s="65"/>
      <c r="T553" s="65"/>
      <c r="U553" s="65"/>
      <c r="V553" s="65"/>
      <c r="W553" s="65"/>
      <c r="X553" s="65"/>
      <c r="Y553" s="65"/>
    </row>
    <row r="554">
      <c r="A554" s="65"/>
      <c r="B554" s="65"/>
      <c r="C554" s="65"/>
      <c r="D554" s="65"/>
      <c r="E554" s="65"/>
      <c r="F554" s="65"/>
      <c r="G554" s="65"/>
      <c r="H554" s="65"/>
      <c r="I554" s="65"/>
      <c r="J554" s="65"/>
      <c r="M554" s="30"/>
      <c r="N554" s="89"/>
      <c r="O554" s="65"/>
      <c r="P554" s="65"/>
      <c r="Q554" s="65"/>
      <c r="R554" s="65"/>
      <c r="S554" s="65"/>
      <c r="T554" s="65"/>
      <c r="U554" s="65"/>
      <c r="V554" s="65"/>
      <c r="W554" s="65"/>
      <c r="X554" s="65"/>
      <c r="Y554" s="65"/>
    </row>
    <row r="555">
      <c r="A555" s="65"/>
      <c r="B555" s="65"/>
      <c r="C555" s="65"/>
      <c r="D555" s="65"/>
      <c r="E555" s="65"/>
      <c r="F555" s="65"/>
      <c r="G555" s="65"/>
      <c r="H555" s="65"/>
      <c r="I555" s="65"/>
      <c r="J555" s="65"/>
      <c r="M555" s="30"/>
      <c r="N555" s="89"/>
      <c r="O555" s="65"/>
      <c r="P555" s="65"/>
      <c r="Q555" s="65"/>
      <c r="R555" s="65"/>
      <c r="S555" s="65"/>
      <c r="T555" s="65"/>
      <c r="U555" s="65"/>
      <c r="V555" s="65"/>
      <c r="W555" s="65"/>
      <c r="X555" s="65"/>
      <c r="Y555" s="65"/>
    </row>
    <row r="556">
      <c r="A556" s="65"/>
      <c r="B556" s="65"/>
      <c r="C556" s="65"/>
      <c r="D556" s="65"/>
      <c r="E556" s="65"/>
      <c r="F556" s="65"/>
      <c r="G556" s="65"/>
      <c r="H556" s="65"/>
      <c r="I556" s="65"/>
      <c r="J556" s="65"/>
      <c r="M556" s="30"/>
      <c r="N556" s="89"/>
      <c r="O556" s="65"/>
      <c r="P556" s="65"/>
      <c r="Q556" s="65"/>
      <c r="R556" s="65"/>
      <c r="S556" s="65"/>
      <c r="T556" s="65"/>
      <c r="U556" s="65"/>
      <c r="V556" s="65"/>
      <c r="W556" s="65"/>
      <c r="X556" s="65"/>
      <c r="Y556" s="65"/>
    </row>
    <row r="557">
      <c r="A557" s="65"/>
      <c r="B557" s="65"/>
      <c r="C557" s="65"/>
      <c r="D557" s="65"/>
      <c r="E557" s="65"/>
      <c r="F557" s="65"/>
      <c r="G557" s="65"/>
      <c r="H557" s="65"/>
      <c r="I557" s="65"/>
      <c r="J557" s="65"/>
      <c r="M557" s="30"/>
      <c r="N557" s="89"/>
      <c r="O557" s="65"/>
      <c r="P557" s="65"/>
      <c r="Q557" s="65"/>
      <c r="R557" s="65"/>
      <c r="S557" s="65"/>
      <c r="T557" s="65"/>
      <c r="U557" s="65"/>
      <c r="V557" s="65"/>
      <c r="W557" s="65"/>
      <c r="X557" s="65"/>
      <c r="Y557" s="65"/>
    </row>
    <row r="558">
      <c r="A558" s="65"/>
      <c r="B558" s="65"/>
      <c r="C558" s="65"/>
      <c r="D558" s="65"/>
      <c r="E558" s="65"/>
      <c r="F558" s="65"/>
      <c r="G558" s="65"/>
      <c r="H558" s="65"/>
      <c r="I558" s="65"/>
      <c r="J558" s="65"/>
      <c r="M558" s="30"/>
      <c r="N558" s="89"/>
      <c r="O558" s="65"/>
      <c r="P558" s="65"/>
      <c r="Q558" s="65"/>
      <c r="R558" s="65"/>
      <c r="S558" s="65"/>
      <c r="T558" s="65"/>
      <c r="U558" s="65"/>
      <c r="V558" s="65"/>
      <c r="W558" s="65"/>
      <c r="X558" s="65"/>
      <c r="Y558" s="65"/>
    </row>
    <row r="559">
      <c r="A559" s="65"/>
      <c r="B559" s="65"/>
      <c r="C559" s="65"/>
      <c r="D559" s="65"/>
      <c r="E559" s="65"/>
      <c r="F559" s="65"/>
      <c r="G559" s="65"/>
      <c r="H559" s="65"/>
      <c r="I559" s="65"/>
      <c r="J559" s="65"/>
      <c r="M559" s="30"/>
      <c r="N559" s="89"/>
      <c r="O559" s="65"/>
      <c r="P559" s="65"/>
      <c r="Q559" s="65"/>
      <c r="R559" s="65"/>
      <c r="S559" s="65"/>
      <c r="T559" s="65"/>
      <c r="U559" s="65"/>
      <c r="V559" s="65"/>
      <c r="W559" s="65"/>
      <c r="X559" s="65"/>
      <c r="Y559" s="65"/>
    </row>
    <row r="560">
      <c r="A560" s="65"/>
      <c r="B560" s="65"/>
      <c r="C560" s="65"/>
      <c r="D560" s="65"/>
      <c r="E560" s="65"/>
      <c r="F560" s="65"/>
      <c r="G560" s="65"/>
      <c r="H560" s="65"/>
      <c r="I560" s="65"/>
      <c r="J560" s="65"/>
      <c r="M560" s="30"/>
      <c r="N560" s="89"/>
      <c r="O560" s="65"/>
      <c r="P560" s="65"/>
      <c r="Q560" s="65"/>
      <c r="R560" s="65"/>
      <c r="S560" s="65"/>
      <c r="T560" s="65"/>
      <c r="U560" s="65"/>
      <c r="V560" s="65"/>
      <c r="W560" s="65"/>
      <c r="X560" s="65"/>
      <c r="Y560" s="65"/>
    </row>
    <row r="561">
      <c r="A561" s="65"/>
      <c r="B561" s="65"/>
      <c r="C561" s="65"/>
      <c r="D561" s="65"/>
      <c r="E561" s="65"/>
      <c r="F561" s="65"/>
      <c r="G561" s="65"/>
      <c r="H561" s="65"/>
      <c r="I561" s="65"/>
      <c r="J561" s="65"/>
      <c r="M561" s="30"/>
      <c r="N561" s="89"/>
      <c r="O561" s="65"/>
      <c r="P561" s="65"/>
      <c r="Q561" s="65"/>
      <c r="R561" s="65"/>
      <c r="S561" s="65"/>
      <c r="T561" s="65"/>
      <c r="U561" s="65"/>
      <c r="V561" s="65"/>
      <c r="W561" s="65"/>
      <c r="X561" s="65"/>
      <c r="Y561" s="65"/>
    </row>
    <row r="562">
      <c r="A562" s="65"/>
      <c r="B562" s="65"/>
      <c r="C562" s="65"/>
      <c r="D562" s="65"/>
      <c r="E562" s="65"/>
      <c r="F562" s="65"/>
      <c r="G562" s="65"/>
      <c r="H562" s="65"/>
      <c r="I562" s="65"/>
      <c r="J562" s="65"/>
      <c r="M562" s="30"/>
      <c r="N562" s="89"/>
      <c r="O562" s="65"/>
      <c r="P562" s="65"/>
      <c r="Q562" s="65"/>
      <c r="R562" s="65"/>
      <c r="S562" s="65"/>
      <c r="T562" s="65"/>
      <c r="U562" s="65"/>
      <c r="V562" s="65"/>
      <c r="W562" s="65"/>
      <c r="X562" s="65"/>
      <c r="Y562" s="65"/>
    </row>
    <row r="563">
      <c r="A563" s="65"/>
      <c r="B563" s="65"/>
      <c r="C563" s="65"/>
      <c r="D563" s="65"/>
      <c r="E563" s="65"/>
      <c r="F563" s="65"/>
      <c r="G563" s="65"/>
      <c r="H563" s="65"/>
      <c r="I563" s="65"/>
      <c r="J563" s="65"/>
      <c r="M563" s="30"/>
      <c r="N563" s="89"/>
      <c r="O563" s="65"/>
      <c r="P563" s="65"/>
      <c r="Q563" s="65"/>
      <c r="R563" s="65"/>
      <c r="S563" s="65"/>
      <c r="T563" s="65"/>
      <c r="U563" s="65"/>
      <c r="V563" s="65"/>
      <c r="W563" s="65"/>
      <c r="X563" s="65"/>
      <c r="Y563" s="65"/>
    </row>
    <row r="564">
      <c r="A564" s="65"/>
      <c r="B564" s="65"/>
      <c r="C564" s="65"/>
      <c r="D564" s="65"/>
      <c r="E564" s="65"/>
      <c r="F564" s="65"/>
      <c r="G564" s="65"/>
      <c r="H564" s="65"/>
      <c r="I564" s="65"/>
      <c r="J564" s="65"/>
      <c r="M564" s="30"/>
      <c r="N564" s="89"/>
      <c r="O564" s="65"/>
      <c r="P564" s="65"/>
      <c r="Q564" s="65"/>
      <c r="R564" s="65"/>
      <c r="S564" s="65"/>
      <c r="T564" s="65"/>
      <c r="U564" s="65"/>
      <c r="V564" s="65"/>
      <c r="W564" s="65"/>
      <c r="X564" s="65"/>
      <c r="Y564" s="65"/>
    </row>
    <row r="565">
      <c r="A565" s="65"/>
      <c r="B565" s="65"/>
      <c r="C565" s="65"/>
      <c r="D565" s="65"/>
      <c r="E565" s="65"/>
      <c r="F565" s="65"/>
      <c r="G565" s="65"/>
      <c r="H565" s="65"/>
      <c r="I565" s="65"/>
      <c r="J565" s="65"/>
      <c r="M565" s="30"/>
      <c r="N565" s="89"/>
      <c r="O565" s="65"/>
      <c r="P565" s="65"/>
      <c r="Q565" s="65"/>
      <c r="R565" s="65"/>
      <c r="S565" s="65"/>
      <c r="T565" s="65"/>
      <c r="U565" s="65"/>
      <c r="V565" s="65"/>
      <c r="W565" s="65"/>
      <c r="X565" s="65"/>
      <c r="Y565" s="65"/>
    </row>
    <row r="566">
      <c r="A566" s="65"/>
      <c r="B566" s="65"/>
      <c r="C566" s="65"/>
      <c r="D566" s="65"/>
      <c r="E566" s="65"/>
      <c r="F566" s="65"/>
      <c r="G566" s="65"/>
      <c r="H566" s="65"/>
      <c r="I566" s="65"/>
      <c r="J566" s="65"/>
      <c r="M566" s="30"/>
      <c r="N566" s="89"/>
      <c r="O566" s="65"/>
      <c r="P566" s="65"/>
      <c r="Q566" s="65"/>
      <c r="R566" s="65"/>
      <c r="S566" s="65"/>
      <c r="T566" s="65"/>
      <c r="U566" s="65"/>
      <c r="V566" s="65"/>
      <c r="W566" s="65"/>
      <c r="X566" s="65"/>
      <c r="Y566" s="65"/>
    </row>
    <row r="567">
      <c r="A567" s="65"/>
      <c r="B567" s="65"/>
      <c r="C567" s="65"/>
      <c r="D567" s="65"/>
      <c r="E567" s="65"/>
      <c r="F567" s="65"/>
      <c r="G567" s="65"/>
      <c r="H567" s="65"/>
      <c r="I567" s="65"/>
      <c r="J567" s="65"/>
      <c r="M567" s="30"/>
      <c r="N567" s="89"/>
      <c r="O567" s="65"/>
      <c r="P567" s="65"/>
      <c r="Q567" s="65"/>
      <c r="R567" s="65"/>
      <c r="S567" s="65"/>
      <c r="T567" s="65"/>
      <c r="U567" s="65"/>
      <c r="V567" s="65"/>
      <c r="W567" s="65"/>
      <c r="X567" s="65"/>
      <c r="Y567" s="65"/>
    </row>
    <row r="568">
      <c r="A568" s="65"/>
      <c r="B568" s="65"/>
      <c r="C568" s="65"/>
      <c r="D568" s="65"/>
      <c r="E568" s="65"/>
      <c r="F568" s="65"/>
      <c r="G568" s="65"/>
      <c r="H568" s="65"/>
      <c r="I568" s="65"/>
      <c r="J568" s="65"/>
      <c r="M568" s="30"/>
      <c r="N568" s="89"/>
      <c r="O568" s="65"/>
      <c r="P568" s="65"/>
      <c r="Q568" s="65"/>
      <c r="R568" s="65"/>
      <c r="S568" s="65"/>
      <c r="T568" s="65"/>
      <c r="U568" s="65"/>
      <c r="V568" s="65"/>
      <c r="W568" s="65"/>
      <c r="X568" s="65"/>
      <c r="Y568" s="65"/>
    </row>
    <row r="569">
      <c r="A569" s="65"/>
      <c r="B569" s="65"/>
      <c r="C569" s="65"/>
      <c r="D569" s="65"/>
      <c r="E569" s="65"/>
      <c r="F569" s="65"/>
      <c r="G569" s="65"/>
      <c r="H569" s="65"/>
      <c r="I569" s="65"/>
      <c r="J569" s="65"/>
      <c r="M569" s="30"/>
      <c r="N569" s="89"/>
      <c r="O569" s="65"/>
      <c r="P569" s="65"/>
      <c r="Q569" s="65"/>
      <c r="R569" s="65"/>
      <c r="S569" s="65"/>
      <c r="T569" s="65"/>
      <c r="U569" s="65"/>
      <c r="V569" s="65"/>
      <c r="W569" s="65"/>
      <c r="X569" s="65"/>
      <c r="Y569" s="65"/>
    </row>
    <row r="570">
      <c r="A570" s="65"/>
      <c r="B570" s="65"/>
      <c r="C570" s="65"/>
      <c r="D570" s="65"/>
      <c r="E570" s="65"/>
      <c r="F570" s="65"/>
      <c r="G570" s="65"/>
      <c r="H570" s="65"/>
      <c r="I570" s="65"/>
      <c r="J570" s="65"/>
      <c r="M570" s="30"/>
      <c r="N570" s="89"/>
      <c r="O570" s="65"/>
      <c r="P570" s="65"/>
      <c r="Q570" s="65"/>
      <c r="R570" s="65"/>
      <c r="S570" s="65"/>
      <c r="T570" s="65"/>
      <c r="U570" s="65"/>
      <c r="V570" s="65"/>
      <c r="W570" s="65"/>
      <c r="X570" s="65"/>
      <c r="Y570" s="65"/>
    </row>
    <row r="571">
      <c r="A571" s="65"/>
      <c r="B571" s="65"/>
      <c r="C571" s="65"/>
      <c r="D571" s="65"/>
      <c r="E571" s="65"/>
      <c r="F571" s="65"/>
      <c r="G571" s="65"/>
      <c r="H571" s="65"/>
      <c r="I571" s="65"/>
      <c r="J571" s="65"/>
      <c r="M571" s="30"/>
      <c r="N571" s="89"/>
      <c r="O571" s="65"/>
      <c r="P571" s="65"/>
      <c r="Q571" s="65"/>
      <c r="R571" s="65"/>
      <c r="S571" s="65"/>
      <c r="T571" s="65"/>
      <c r="U571" s="65"/>
      <c r="V571" s="65"/>
      <c r="W571" s="65"/>
      <c r="X571" s="65"/>
      <c r="Y571" s="65"/>
    </row>
    <row r="572">
      <c r="A572" s="65"/>
      <c r="B572" s="65"/>
      <c r="C572" s="65"/>
      <c r="D572" s="65"/>
      <c r="E572" s="65"/>
      <c r="F572" s="65"/>
      <c r="G572" s="65"/>
      <c r="H572" s="65"/>
      <c r="I572" s="65"/>
      <c r="J572" s="65"/>
      <c r="M572" s="30"/>
      <c r="N572" s="89"/>
      <c r="O572" s="65"/>
      <c r="P572" s="65"/>
      <c r="Q572" s="65"/>
      <c r="R572" s="65"/>
      <c r="S572" s="65"/>
      <c r="T572" s="65"/>
      <c r="U572" s="65"/>
      <c r="V572" s="65"/>
      <c r="W572" s="65"/>
      <c r="X572" s="65"/>
      <c r="Y572" s="65"/>
    </row>
    <row r="573">
      <c r="A573" s="65"/>
      <c r="B573" s="65"/>
      <c r="C573" s="65"/>
      <c r="D573" s="65"/>
      <c r="E573" s="65"/>
      <c r="F573" s="65"/>
      <c r="G573" s="65"/>
      <c r="H573" s="65"/>
      <c r="I573" s="65"/>
      <c r="J573" s="65"/>
      <c r="M573" s="30"/>
      <c r="N573" s="89"/>
      <c r="O573" s="65"/>
      <c r="P573" s="65"/>
      <c r="Q573" s="65"/>
      <c r="R573" s="65"/>
      <c r="S573" s="65"/>
      <c r="T573" s="65"/>
      <c r="U573" s="65"/>
      <c r="V573" s="65"/>
      <c r="W573" s="65"/>
      <c r="X573" s="65"/>
      <c r="Y573" s="65"/>
    </row>
    <row r="574">
      <c r="A574" s="65"/>
      <c r="B574" s="65"/>
      <c r="C574" s="65"/>
      <c r="D574" s="65"/>
      <c r="E574" s="65"/>
      <c r="F574" s="65"/>
      <c r="G574" s="65"/>
      <c r="H574" s="65"/>
      <c r="I574" s="65"/>
      <c r="J574" s="65"/>
      <c r="M574" s="30"/>
      <c r="N574" s="89"/>
      <c r="O574" s="65"/>
      <c r="P574" s="65"/>
      <c r="Q574" s="65"/>
      <c r="R574" s="65"/>
      <c r="S574" s="65"/>
      <c r="T574" s="65"/>
      <c r="U574" s="65"/>
      <c r="V574" s="65"/>
      <c r="W574" s="65"/>
      <c r="X574" s="65"/>
      <c r="Y574" s="65"/>
    </row>
    <row r="575">
      <c r="A575" s="65"/>
      <c r="B575" s="65"/>
      <c r="C575" s="65"/>
      <c r="D575" s="65"/>
      <c r="E575" s="65"/>
      <c r="F575" s="65"/>
      <c r="G575" s="65"/>
      <c r="H575" s="65"/>
      <c r="I575" s="65"/>
      <c r="J575" s="65"/>
      <c r="M575" s="30"/>
      <c r="N575" s="89"/>
      <c r="O575" s="65"/>
      <c r="P575" s="65"/>
      <c r="Q575" s="65"/>
      <c r="R575" s="65"/>
      <c r="S575" s="65"/>
      <c r="T575" s="65"/>
      <c r="U575" s="65"/>
      <c r="V575" s="65"/>
      <c r="W575" s="65"/>
      <c r="X575" s="65"/>
      <c r="Y575" s="65"/>
    </row>
    <row r="576">
      <c r="A576" s="65"/>
      <c r="B576" s="65"/>
      <c r="C576" s="65"/>
      <c r="D576" s="65"/>
      <c r="E576" s="65"/>
      <c r="F576" s="65"/>
      <c r="G576" s="65"/>
      <c r="H576" s="65"/>
      <c r="I576" s="65"/>
      <c r="J576" s="65"/>
      <c r="M576" s="30"/>
      <c r="N576" s="89"/>
      <c r="O576" s="65"/>
      <c r="P576" s="65"/>
      <c r="Q576" s="65"/>
      <c r="R576" s="65"/>
      <c r="S576" s="65"/>
      <c r="T576" s="65"/>
      <c r="U576" s="65"/>
      <c r="V576" s="65"/>
      <c r="W576" s="65"/>
      <c r="X576" s="65"/>
      <c r="Y576" s="65"/>
    </row>
    <row r="577">
      <c r="A577" s="65"/>
      <c r="B577" s="65"/>
      <c r="C577" s="65"/>
      <c r="D577" s="65"/>
      <c r="E577" s="65"/>
      <c r="F577" s="65"/>
      <c r="G577" s="65"/>
      <c r="H577" s="65"/>
      <c r="I577" s="65"/>
      <c r="J577" s="65"/>
      <c r="M577" s="30"/>
      <c r="N577" s="89"/>
      <c r="O577" s="65"/>
      <c r="P577" s="65"/>
      <c r="Q577" s="65"/>
      <c r="R577" s="65"/>
      <c r="S577" s="65"/>
      <c r="T577" s="65"/>
      <c r="U577" s="65"/>
      <c r="V577" s="65"/>
      <c r="W577" s="65"/>
      <c r="X577" s="65"/>
      <c r="Y577" s="65"/>
    </row>
    <row r="578">
      <c r="A578" s="65"/>
      <c r="B578" s="65"/>
      <c r="C578" s="65"/>
      <c r="D578" s="65"/>
      <c r="E578" s="65"/>
      <c r="F578" s="65"/>
      <c r="G578" s="65"/>
      <c r="H578" s="65"/>
      <c r="I578" s="65"/>
      <c r="J578" s="65"/>
      <c r="M578" s="30"/>
      <c r="N578" s="89"/>
      <c r="O578" s="65"/>
      <c r="P578" s="65"/>
      <c r="Q578" s="65"/>
      <c r="R578" s="65"/>
      <c r="S578" s="65"/>
      <c r="T578" s="65"/>
      <c r="U578" s="65"/>
      <c r="V578" s="65"/>
      <c r="W578" s="65"/>
      <c r="X578" s="65"/>
      <c r="Y578" s="65"/>
    </row>
    <row r="579">
      <c r="A579" s="65"/>
      <c r="B579" s="65"/>
      <c r="C579" s="65"/>
      <c r="D579" s="65"/>
      <c r="E579" s="65"/>
      <c r="F579" s="65"/>
      <c r="G579" s="65"/>
      <c r="H579" s="65"/>
      <c r="I579" s="65"/>
      <c r="J579" s="65"/>
      <c r="M579" s="30"/>
      <c r="N579" s="89"/>
      <c r="O579" s="65"/>
      <c r="P579" s="65"/>
      <c r="Q579" s="65"/>
      <c r="R579" s="65"/>
      <c r="S579" s="65"/>
      <c r="T579" s="65"/>
      <c r="U579" s="65"/>
      <c r="V579" s="65"/>
      <c r="W579" s="65"/>
      <c r="X579" s="65"/>
      <c r="Y579" s="65"/>
    </row>
    <row r="580">
      <c r="A580" s="65"/>
      <c r="B580" s="65"/>
      <c r="C580" s="65"/>
      <c r="D580" s="65"/>
      <c r="E580" s="65"/>
      <c r="F580" s="65"/>
      <c r="G580" s="65"/>
      <c r="H580" s="65"/>
      <c r="I580" s="65"/>
      <c r="J580" s="65"/>
      <c r="M580" s="30"/>
      <c r="N580" s="89"/>
      <c r="O580" s="65"/>
      <c r="P580" s="65"/>
      <c r="Q580" s="65"/>
      <c r="R580" s="65"/>
      <c r="S580" s="65"/>
      <c r="T580" s="65"/>
      <c r="U580" s="65"/>
      <c r="V580" s="65"/>
      <c r="W580" s="65"/>
      <c r="X580" s="65"/>
      <c r="Y580" s="65"/>
    </row>
    <row r="581">
      <c r="A581" s="65"/>
      <c r="B581" s="65"/>
      <c r="C581" s="65"/>
      <c r="D581" s="65"/>
      <c r="E581" s="65"/>
      <c r="F581" s="65"/>
      <c r="G581" s="65"/>
      <c r="H581" s="65"/>
      <c r="I581" s="65"/>
      <c r="J581" s="65"/>
      <c r="M581" s="30"/>
      <c r="N581" s="89"/>
      <c r="O581" s="65"/>
      <c r="P581" s="65"/>
      <c r="Q581" s="65"/>
      <c r="R581" s="65"/>
      <c r="S581" s="65"/>
      <c r="T581" s="65"/>
      <c r="U581" s="65"/>
      <c r="V581" s="65"/>
      <c r="W581" s="65"/>
      <c r="X581" s="65"/>
      <c r="Y581" s="65"/>
    </row>
    <row r="582">
      <c r="A582" s="65"/>
      <c r="B582" s="65"/>
      <c r="C582" s="65"/>
      <c r="D582" s="65"/>
      <c r="E582" s="65"/>
      <c r="F582" s="65"/>
      <c r="G582" s="65"/>
      <c r="H582" s="65"/>
      <c r="I582" s="65"/>
      <c r="J582" s="65"/>
      <c r="M582" s="30"/>
      <c r="N582" s="89"/>
      <c r="O582" s="65"/>
      <c r="P582" s="65"/>
      <c r="Q582" s="65"/>
      <c r="R582" s="65"/>
      <c r="S582" s="65"/>
      <c r="T582" s="65"/>
      <c r="U582" s="65"/>
      <c r="V582" s="65"/>
      <c r="W582" s="65"/>
      <c r="X582" s="65"/>
      <c r="Y582" s="65"/>
    </row>
    <row r="583">
      <c r="A583" s="65"/>
      <c r="B583" s="65"/>
      <c r="C583" s="65"/>
      <c r="D583" s="65"/>
      <c r="E583" s="65"/>
      <c r="F583" s="65"/>
      <c r="G583" s="65"/>
      <c r="H583" s="65"/>
      <c r="I583" s="65"/>
      <c r="J583" s="65"/>
      <c r="M583" s="30"/>
      <c r="N583" s="89"/>
      <c r="O583" s="65"/>
      <c r="P583" s="65"/>
      <c r="Q583" s="65"/>
      <c r="R583" s="65"/>
      <c r="S583" s="65"/>
      <c r="T583" s="65"/>
      <c r="U583" s="65"/>
      <c r="V583" s="65"/>
      <c r="W583" s="65"/>
      <c r="X583" s="65"/>
      <c r="Y583" s="65"/>
    </row>
    <row r="584">
      <c r="A584" s="65"/>
      <c r="B584" s="65"/>
      <c r="C584" s="65"/>
      <c r="D584" s="65"/>
      <c r="E584" s="65"/>
      <c r="F584" s="65"/>
      <c r="G584" s="65"/>
      <c r="H584" s="65"/>
      <c r="I584" s="65"/>
      <c r="J584" s="65"/>
      <c r="M584" s="30"/>
      <c r="N584" s="89"/>
      <c r="O584" s="65"/>
      <c r="P584" s="65"/>
      <c r="Q584" s="65"/>
      <c r="R584" s="65"/>
      <c r="S584" s="65"/>
      <c r="T584" s="65"/>
      <c r="U584" s="65"/>
      <c r="V584" s="65"/>
      <c r="W584" s="65"/>
      <c r="X584" s="65"/>
      <c r="Y584" s="65"/>
    </row>
    <row r="585">
      <c r="A585" s="65"/>
      <c r="B585" s="65"/>
      <c r="C585" s="65"/>
      <c r="D585" s="65"/>
      <c r="E585" s="65"/>
      <c r="F585" s="65"/>
      <c r="G585" s="65"/>
      <c r="H585" s="65"/>
      <c r="I585" s="65"/>
      <c r="J585" s="65"/>
      <c r="M585" s="30"/>
      <c r="N585" s="89"/>
      <c r="O585" s="65"/>
      <c r="P585" s="65"/>
      <c r="Q585" s="65"/>
      <c r="R585" s="65"/>
      <c r="S585" s="65"/>
      <c r="T585" s="65"/>
      <c r="U585" s="65"/>
      <c r="V585" s="65"/>
      <c r="W585" s="65"/>
      <c r="X585" s="65"/>
      <c r="Y585" s="65"/>
    </row>
    <row r="586">
      <c r="A586" s="65"/>
      <c r="B586" s="65"/>
      <c r="C586" s="65"/>
      <c r="D586" s="65"/>
      <c r="E586" s="65"/>
      <c r="F586" s="65"/>
      <c r="G586" s="65"/>
      <c r="H586" s="65"/>
      <c r="I586" s="65"/>
      <c r="J586" s="65"/>
      <c r="M586" s="30"/>
      <c r="N586" s="89"/>
      <c r="O586" s="65"/>
      <c r="P586" s="65"/>
      <c r="Q586" s="65"/>
      <c r="R586" s="65"/>
      <c r="S586" s="65"/>
      <c r="T586" s="65"/>
      <c r="U586" s="65"/>
      <c r="V586" s="65"/>
      <c r="W586" s="65"/>
      <c r="X586" s="65"/>
      <c r="Y586" s="65"/>
    </row>
    <row r="587">
      <c r="A587" s="65"/>
      <c r="B587" s="65"/>
      <c r="C587" s="65"/>
      <c r="D587" s="65"/>
      <c r="E587" s="65"/>
      <c r="F587" s="65"/>
      <c r="G587" s="65"/>
      <c r="H587" s="65"/>
      <c r="I587" s="65"/>
      <c r="J587" s="65"/>
      <c r="M587" s="30"/>
      <c r="N587" s="89"/>
      <c r="O587" s="65"/>
      <c r="P587" s="65"/>
      <c r="Q587" s="65"/>
      <c r="R587" s="65"/>
      <c r="S587" s="65"/>
      <c r="T587" s="65"/>
      <c r="U587" s="65"/>
      <c r="V587" s="65"/>
      <c r="W587" s="65"/>
      <c r="X587" s="65"/>
      <c r="Y587" s="65"/>
    </row>
    <row r="588">
      <c r="A588" s="65"/>
      <c r="B588" s="65"/>
      <c r="C588" s="65"/>
      <c r="D588" s="65"/>
      <c r="E588" s="65"/>
      <c r="F588" s="65"/>
      <c r="G588" s="65"/>
      <c r="H588" s="65"/>
      <c r="I588" s="65"/>
      <c r="J588" s="65"/>
      <c r="M588" s="30"/>
      <c r="N588" s="89"/>
      <c r="O588" s="65"/>
      <c r="P588" s="65"/>
      <c r="Q588" s="65"/>
      <c r="R588" s="65"/>
      <c r="S588" s="65"/>
      <c r="T588" s="65"/>
      <c r="U588" s="65"/>
      <c r="V588" s="65"/>
      <c r="W588" s="65"/>
      <c r="X588" s="65"/>
      <c r="Y588" s="65"/>
    </row>
    <row r="589">
      <c r="A589" s="65"/>
      <c r="B589" s="65"/>
      <c r="C589" s="65"/>
      <c r="D589" s="65"/>
      <c r="E589" s="65"/>
      <c r="F589" s="65"/>
      <c r="G589" s="65"/>
      <c r="H589" s="65"/>
      <c r="I589" s="65"/>
      <c r="J589" s="65"/>
      <c r="M589" s="30"/>
      <c r="N589" s="89"/>
      <c r="O589" s="65"/>
      <c r="P589" s="65"/>
      <c r="Q589" s="65"/>
      <c r="R589" s="65"/>
      <c r="S589" s="65"/>
      <c r="T589" s="65"/>
      <c r="U589" s="65"/>
      <c r="V589" s="65"/>
      <c r="W589" s="65"/>
      <c r="X589" s="65"/>
      <c r="Y589" s="65"/>
    </row>
    <row r="590">
      <c r="A590" s="65"/>
      <c r="B590" s="65"/>
      <c r="C590" s="65"/>
      <c r="D590" s="65"/>
      <c r="E590" s="65"/>
      <c r="F590" s="65"/>
      <c r="G590" s="65"/>
      <c r="H590" s="65"/>
      <c r="I590" s="65"/>
      <c r="J590" s="65"/>
      <c r="M590" s="30"/>
      <c r="N590" s="89"/>
      <c r="O590" s="65"/>
      <c r="P590" s="65"/>
      <c r="Q590" s="65"/>
      <c r="R590" s="65"/>
      <c r="S590" s="65"/>
      <c r="T590" s="65"/>
      <c r="U590" s="65"/>
      <c r="V590" s="65"/>
      <c r="W590" s="65"/>
      <c r="X590" s="65"/>
      <c r="Y590" s="65"/>
    </row>
    <row r="591">
      <c r="A591" s="65"/>
      <c r="B591" s="65"/>
      <c r="C591" s="65"/>
      <c r="D591" s="65"/>
      <c r="E591" s="65"/>
      <c r="F591" s="65"/>
      <c r="G591" s="65"/>
      <c r="H591" s="65"/>
      <c r="I591" s="65"/>
      <c r="J591" s="65"/>
      <c r="M591" s="30"/>
      <c r="N591" s="89"/>
      <c r="O591" s="65"/>
      <c r="P591" s="65"/>
      <c r="Q591" s="65"/>
      <c r="R591" s="65"/>
      <c r="S591" s="65"/>
      <c r="T591" s="65"/>
      <c r="U591" s="65"/>
      <c r="V591" s="65"/>
      <c r="W591" s="65"/>
      <c r="X591" s="65"/>
      <c r="Y591" s="65"/>
    </row>
    <row r="592">
      <c r="A592" s="65"/>
      <c r="B592" s="65"/>
      <c r="C592" s="65"/>
      <c r="D592" s="65"/>
      <c r="E592" s="65"/>
      <c r="F592" s="65"/>
      <c r="G592" s="65"/>
      <c r="H592" s="65"/>
      <c r="I592" s="65"/>
      <c r="J592" s="65"/>
      <c r="M592" s="30"/>
      <c r="N592" s="89"/>
      <c r="O592" s="65"/>
      <c r="P592" s="65"/>
      <c r="Q592" s="65"/>
      <c r="R592" s="65"/>
      <c r="S592" s="65"/>
      <c r="T592" s="65"/>
      <c r="U592" s="65"/>
      <c r="V592" s="65"/>
      <c r="W592" s="65"/>
      <c r="X592" s="65"/>
      <c r="Y592" s="65"/>
    </row>
    <row r="593">
      <c r="A593" s="65"/>
      <c r="B593" s="65"/>
      <c r="C593" s="65"/>
      <c r="D593" s="65"/>
      <c r="E593" s="65"/>
      <c r="F593" s="65"/>
      <c r="G593" s="65"/>
      <c r="H593" s="65"/>
      <c r="I593" s="65"/>
      <c r="J593" s="65"/>
      <c r="M593" s="30"/>
      <c r="N593" s="89"/>
      <c r="O593" s="65"/>
      <c r="P593" s="65"/>
      <c r="Q593" s="65"/>
      <c r="R593" s="65"/>
      <c r="S593" s="65"/>
      <c r="T593" s="65"/>
      <c r="U593" s="65"/>
      <c r="V593" s="65"/>
      <c r="W593" s="65"/>
      <c r="X593" s="65"/>
      <c r="Y593" s="65"/>
    </row>
    <row r="594">
      <c r="A594" s="65"/>
      <c r="B594" s="65"/>
      <c r="C594" s="65"/>
      <c r="D594" s="65"/>
      <c r="E594" s="65"/>
      <c r="F594" s="65"/>
      <c r="G594" s="65"/>
      <c r="H594" s="65"/>
      <c r="I594" s="65"/>
      <c r="J594" s="65"/>
      <c r="M594" s="30"/>
      <c r="N594" s="89"/>
      <c r="O594" s="65"/>
      <c r="P594" s="65"/>
      <c r="Q594" s="65"/>
      <c r="R594" s="65"/>
      <c r="S594" s="65"/>
      <c r="T594" s="65"/>
      <c r="U594" s="65"/>
      <c r="V594" s="65"/>
      <c r="W594" s="65"/>
      <c r="X594" s="65"/>
      <c r="Y594" s="65"/>
    </row>
    <row r="595">
      <c r="A595" s="65"/>
      <c r="B595" s="65"/>
      <c r="C595" s="65"/>
      <c r="D595" s="65"/>
      <c r="E595" s="65"/>
      <c r="F595" s="65"/>
      <c r="G595" s="65"/>
      <c r="H595" s="65"/>
      <c r="I595" s="65"/>
      <c r="J595" s="65"/>
      <c r="M595" s="30"/>
      <c r="N595" s="89"/>
      <c r="O595" s="65"/>
      <c r="P595" s="65"/>
      <c r="Q595" s="65"/>
      <c r="R595" s="65"/>
      <c r="S595" s="65"/>
      <c r="T595" s="65"/>
      <c r="U595" s="65"/>
      <c r="V595" s="65"/>
      <c r="W595" s="65"/>
      <c r="X595" s="65"/>
      <c r="Y595" s="65"/>
    </row>
    <row r="596">
      <c r="A596" s="65"/>
      <c r="B596" s="65"/>
      <c r="C596" s="65"/>
      <c r="D596" s="65"/>
      <c r="E596" s="65"/>
      <c r="F596" s="65"/>
      <c r="G596" s="65"/>
      <c r="H596" s="65"/>
      <c r="I596" s="65"/>
      <c r="J596" s="65"/>
      <c r="M596" s="30"/>
      <c r="N596" s="89"/>
      <c r="O596" s="65"/>
      <c r="P596" s="65"/>
      <c r="Q596" s="65"/>
      <c r="R596" s="65"/>
      <c r="S596" s="65"/>
      <c r="T596" s="65"/>
      <c r="U596" s="65"/>
      <c r="V596" s="65"/>
      <c r="W596" s="65"/>
      <c r="X596" s="65"/>
      <c r="Y596" s="65"/>
    </row>
    <row r="597">
      <c r="A597" s="65"/>
      <c r="B597" s="65"/>
      <c r="C597" s="65"/>
      <c r="D597" s="65"/>
      <c r="E597" s="65"/>
      <c r="F597" s="65"/>
      <c r="G597" s="65"/>
      <c r="H597" s="65"/>
      <c r="I597" s="65"/>
      <c r="J597" s="65"/>
      <c r="M597" s="30"/>
      <c r="N597" s="89"/>
      <c r="O597" s="65"/>
      <c r="P597" s="65"/>
      <c r="Q597" s="65"/>
      <c r="R597" s="65"/>
      <c r="S597" s="65"/>
      <c r="T597" s="65"/>
      <c r="U597" s="65"/>
      <c r="V597" s="65"/>
      <c r="W597" s="65"/>
      <c r="X597" s="65"/>
      <c r="Y597" s="65"/>
    </row>
    <row r="598">
      <c r="A598" s="65"/>
      <c r="B598" s="65"/>
      <c r="C598" s="65"/>
      <c r="D598" s="65"/>
      <c r="E598" s="65"/>
      <c r="F598" s="65"/>
      <c r="G598" s="65"/>
      <c r="H598" s="65"/>
      <c r="I598" s="65"/>
      <c r="J598" s="65"/>
      <c r="M598" s="30"/>
      <c r="N598" s="89"/>
      <c r="O598" s="65"/>
      <c r="P598" s="65"/>
      <c r="Q598" s="65"/>
      <c r="R598" s="65"/>
      <c r="S598" s="65"/>
      <c r="T598" s="65"/>
      <c r="U598" s="65"/>
      <c r="V598" s="65"/>
      <c r="W598" s="65"/>
      <c r="X598" s="65"/>
      <c r="Y598" s="65"/>
    </row>
    <row r="599">
      <c r="A599" s="65"/>
      <c r="B599" s="65"/>
      <c r="C599" s="65"/>
      <c r="D599" s="65"/>
      <c r="E599" s="65"/>
      <c r="F599" s="65"/>
      <c r="G599" s="65"/>
      <c r="H599" s="65"/>
      <c r="I599" s="65"/>
      <c r="J599" s="65"/>
      <c r="M599" s="30"/>
      <c r="N599" s="89"/>
      <c r="O599" s="65"/>
      <c r="P599" s="65"/>
      <c r="Q599" s="65"/>
      <c r="R599" s="65"/>
      <c r="S599" s="65"/>
      <c r="T599" s="65"/>
      <c r="U599" s="65"/>
      <c r="V599" s="65"/>
      <c r="W599" s="65"/>
      <c r="X599" s="65"/>
      <c r="Y599" s="65"/>
    </row>
    <row r="600">
      <c r="A600" s="65"/>
      <c r="B600" s="65"/>
      <c r="C600" s="65"/>
      <c r="D600" s="65"/>
      <c r="E600" s="65"/>
      <c r="F600" s="65"/>
      <c r="G600" s="65"/>
      <c r="H600" s="65"/>
      <c r="I600" s="65"/>
      <c r="J600" s="65"/>
      <c r="M600" s="30"/>
      <c r="N600" s="89"/>
      <c r="O600" s="65"/>
      <c r="P600" s="65"/>
      <c r="Q600" s="65"/>
      <c r="R600" s="65"/>
      <c r="S600" s="65"/>
      <c r="T600" s="65"/>
      <c r="U600" s="65"/>
      <c r="V600" s="65"/>
      <c r="W600" s="65"/>
      <c r="X600" s="65"/>
      <c r="Y600" s="65"/>
    </row>
    <row r="601">
      <c r="A601" s="65"/>
      <c r="B601" s="65"/>
      <c r="C601" s="65"/>
      <c r="D601" s="65"/>
      <c r="E601" s="65"/>
      <c r="F601" s="65"/>
      <c r="G601" s="65"/>
      <c r="H601" s="65"/>
      <c r="I601" s="65"/>
      <c r="J601" s="65"/>
      <c r="M601" s="30"/>
      <c r="N601" s="89"/>
      <c r="O601" s="65"/>
      <c r="P601" s="65"/>
      <c r="Q601" s="65"/>
      <c r="R601" s="65"/>
      <c r="S601" s="65"/>
      <c r="T601" s="65"/>
      <c r="U601" s="65"/>
      <c r="V601" s="65"/>
      <c r="W601" s="65"/>
      <c r="X601" s="65"/>
      <c r="Y601" s="65"/>
    </row>
    <row r="602">
      <c r="A602" s="65"/>
      <c r="B602" s="65"/>
      <c r="C602" s="65"/>
      <c r="D602" s="65"/>
      <c r="E602" s="65"/>
      <c r="F602" s="65"/>
      <c r="G602" s="65"/>
      <c r="H602" s="65"/>
      <c r="I602" s="65"/>
      <c r="J602" s="65"/>
      <c r="M602" s="30"/>
      <c r="N602" s="89"/>
      <c r="O602" s="65"/>
      <c r="P602" s="65"/>
      <c r="Q602" s="65"/>
      <c r="R602" s="65"/>
      <c r="S602" s="65"/>
      <c r="T602" s="65"/>
      <c r="U602" s="65"/>
      <c r="V602" s="65"/>
      <c r="W602" s="65"/>
      <c r="X602" s="65"/>
      <c r="Y602" s="65"/>
    </row>
    <row r="603">
      <c r="A603" s="65"/>
      <c r="B603" s="65"/>
      <c r="C603" s="65"/>
      <c r="D603" s="65"/>
      <c r="E603" s="65"/>
      <c r="F603" s="65"/>
      <c r="G603" s="65"/>
      <c r="H603" s="65"/>
      <c r="I603" s="65"/>
      <c r="J603" s="65"/>
      <c r="M603" s="30"/>
      <c r="N603" s="89"/>
      <c r="O603" s="65"/>
      <c r="P603" s="65"/>
      <c r="Q603" s="65"/>
      <c r="R603" s="65"/>
      <c r="S603" s="65"/>
      <c r="T603" s="65"/>
      <c r="U603" s="65"/>
      <c r="V603" s="65"/>
      <c r="W603" s="65"/>
      <c r="X603" s="65"/>
      <c r="Y603" s="65"/>
    </row>
    <row r="604">
      <c r="A604" s="65"/>
      <c r="B604" s="65"/>
      <c r="C604" s="65"/>
      <c r="D604" s="65"/>
      <c r="E604" s="65"/>
      <c r="F604" s="65"/>
      <c r="G604" s="65"/>
      <c r="H604" s="65"/>
      <c r="I604" s="65"/>
      <c r="J604" s="65"/>
      <c r="M604" s="30"/>
      <c r="N604" s="89"/>
      <c r="O604" s="65"/>
      <c r="P604" s="65"/>
      <c r="Q604" s="65"/>
      <c r="R604" s="65"/>
      <c r="S604" s="65"/>
      <c r="T604" s="65"/>
      <c r="U604" s="65"/>
      <c r="V604" s="65"/>
      <c r="W604" s="65"/>
      <c r="X604" s="65"/>
      <c r="Y604" s="65"/>
    </row>
    <row r="605">
      <c r="A605" s="65"/>
      <c r="B605" s="65"/>
      <c r="C605" s="65"/>
      <c r="D605" s="65"/>
      <c r="E605" s="65"/>
      <c r="F605" s="65"/>
      <c r="G605" s="65"/>
      <c r="H605" s="65"/>
      <c r="I605" s="65"/>
      <c r="J605" s="65"/>
      <c r="M605" s="30"/>
      <c r="N605" s="89"/>
      <c r="O605" s="65"/>
      <c r="P605" s="65"/>
      <c r="Q605" s="65"/>
      <c r="R605" s="65"/>
      <c r="S605" s="65"/>
      <c r="T605" s="65"/>
      <c r="U605" s="65"/>
      <c r="V605" s="65"/>
      <c r="W605" s="65"/>
      <c r="X605" s="65"/>
      <c r="Y605" s="65"/>
    </row>
    <row r="606">
      <c r="A606" s="65"/>
      <c r="B606" s="65"/>
      <c r="C606" s="65"/>
      <c r="D606" s="65"/>
      <c r="E606" s="65"/>
      <c r="F606" s="65"/>
      <c r="G606" s="65"/>
      <c r="H606" s="65"/>
      <c r="I606" s="65"/>
      <c r="J606" s="65"/>
      <c r="M606" s="30"/>
      <c r="N606" s="89"/>
      <c r="O606" s="65"/>
      <c r="P606" s="65"/>
      <c r="Q606" s="65"/>
      <c r="R606" s="65"/>
      <c r="S606" s="65"/>
      <c r="T606" s="65"/>
      <c r="U606" s="65"/>
      <c r="V606" s="65"/>
      <c r="W606" s="65"/>
      <c r="X606" s="65"/>
      <c r="Y606" s="65"/>
    </row>
    <row r="607">
      <c r="A607" s="65"/>
      <c r="B607" s="65"/>
      <c r="C607" s="65"/>
      <c r="D607" s="65"/>
      <c r="E607" s="65"/>
      <c r="F607" s="65"/>
      <c r="G607" s="65"/>
      <c r="H607" s="65"/>
      <c r="I607" s="65"/>
      <c r="J607" s="65"/>
      <c r="M607" s="30"/>
      <c r="N607" s="89"/>
      <c r="O607" s="65"/>
      <c r="P607" s="65"/>
      <c r="Q607" s="65"/>
      <c r="R607" s="65"/>
      <c r="S607" s="65"/>
      <c r="T607" s="65"/>
      <c r="U607" s="65"/>
      <c r="V607" s="65"/>
      <c r="W607" s="65"/>
      <c r="X607" s="65"/>
      <c r="Y607" s="65"/>
    </row>
    <row r="608">
      <c r="A608" s="65"/>
      <c r="B608" s="65"/>
      <c r="C608" s="65"/>
      <c r="D608" s="65"/>
      <c r="E608" s="65"/>
      <c r="F608" s="65"/>
      <c r="G608" s="65"/>
      <c r="H608" s="65"/>
      <c r="I608" s="65"/>
      <c r="J608" s="65"/>
      <c r="M608" s="30"/>
      <c r="N608" s="89"/>
      <c r="O608" s="65"/>
      <c r="P608" s="65"/>
      <c r="Q608" s="65"/>
      <c r="R608" s="65"/>
      <c r="S608" s="65"/>
      <c r="T608" s="65"/>
      <c r="U608" s="65"/>
      <c r="V608" s="65"/>
      <c r="W608" s="65"/>
      <c r="X608" s="65"/>
      <c r="Y608" s="65"/>
    </row>
    <row r="609">
      <c r="A609" s="65"/>
      <c r="B609" s="65"/>
      <c r="C609" s="65"/>
      <c r="D609" s="65"/>
      <c r="E609" s="65"/>
      <c r="F609" s="65"/>
      <c r="G609" s="65"/>
      <c r="H609" s="65"/>
      <c r="I609" s="65"/>
      <c r="J609" s="65"/>
      <c r="M609" s="30"/>
      <c r="N609" s="89"/>
      <c r="O609" s="65"/>
      <c r="P609" s="65"/>
      <c r="Q609" s="65"/>
      <c r="R609" s="65"/>
      <c r="S609" s="65"/>
      <c r="T609" s="65"/>
      <c r="U609" s="65"/>
      <c r="V609" s="65"/>
      <c r="W609" s="65"/>
      <c r="X609" s="65"/>
      <c r="Y609" s="65"/>
    </row>
    <row r="610">
      <c r="A610" s="65"/>
      <c r="B610" s="65"/>
      <c r="C610" s="65"/>
      <c r="D610" s="65"/>
      <c r="E610" s="65"/>
      <c r="F610" s="65"/>
      <c r="G610" s="65"/>
      <c r="H610" s="65"/>
      <c r="I610" s="65"/>
      <c r="J610" s="65"/>
      <c r="M610" s="30"/>
      <c r="N610" s="89"/>
      <c r="O610" s="65"/>
      <c r="P610" s="65"/>
      <c r="Q610" s="65"/>
      <c r="R610" s="65"/>
      <c r="S610" s="65"/>
      <c r="T610" s="65"/>
      <c r="U610" s="65"/>
      <c r="V610" s="65"/>
      <c r="W610" s="65"/>
      <c r="X610" s="65"/>
      <c r="Y610" s="65"/>
    </row>
    <row r="611">
      <c r="A611" s="65"/>
      <c r="B611" s="65"/>
      <c r="C611" s="65"/>
      <c r="D611" s="65"/>
      <c r="E611" s="65"/>
      <c r="F611" s="65"/>
      <c r="G611" s="65"/>
      <c r="H611" s="65"/>
      <c r="I611" s="65"/>
      <c r="J611" s="65"/>
      <c r="M611" s="30"/>
      <c r="N611" s="89"/>
      <c r="O611" s="65"/>
      <c r="P611" s="65"/>
      <c r="Q611" s="65"/>
      <c r="R611" s="65"/>
      <c r="S611" s="65"/>
      <c r="T611" s="65"/>
      <c r="U611" s="65"/>
      <c r="V611" s="65"/>
      <c r="W611" s="65"/>
      <c r="X611" s="65"/>
      <c r="Y611" s="65"/>
    </row>
    <row r="612">
      <c r="A612" s="65"/>
      <c r="B612" s="65"/>
      <c r="C612" s="65"/>
      <c r="D612" s="65"/>
      <c r="E612" s="65"/>
      <c r="F612" s="65"/>
      <c r="G612" s="65"/>
      <c r="H612" s="65"/>
      <c r="I612" s="65"/>
      <c r="J612" s="65"/>
      <c r="M612" s="30"/>
      <c r="N612" s="89"/>
      <c r="O612" s="65"/>
      <c r="P612" s="65"/>
      <c r="Q612" s="65"/>
      <c r="R612" s="65"/>
      <c r="S612" s="65"/>
      <c r="T612" s="65"/>
      <c r="U612" s="65"/>
      <c r="V612" s="65"/>
      <c r="W612" s="65"/>
      <c r="X612" s="65"/>
      <c r="Y612" s="65"/>
    </row>
    <row r="613">
      <c r="A613" s="65"/>
      <c r="B613" s="65"/>
      <c r="C613" s="65"/>
      <c r="D613" s="65"/>
      <c r="E613" s="65"/>
      <c r="F613" s="65"/>
      <c r="G613" s="65"/>
      <c r="H613" s="65"/>
      <c r="I613" s="65"/>
      <c r="J613" s="65"/>
      <c r="M613" s="30"/>
      <c r="N613" s="89"/>
      <c r="O613" s="65"/>
      <c r="P613" s="65"/>
      <c r="Q613" s="65"/>
      <c r="R613" s="65"/>
      <c r="S613" s="65"/>
      <c r="T613" s="65"/>
      <c r="U613" s="65"/>
      <c r="V613" s="65"/>
      <c r="W613" s="65"/>
      <c r="X613" s="65"/>
      <c r="Y613" s="65"/>
    </row>
    <row r="614">
      <c r="A614" s="65"/>
      <c r="B614" s="65"/>
      <c r="C614" s="65"/>
      <c r="D614" s="65"/>
      <c r="E614" s="65"/>
      <c r="F614" s="65"/>
      <c r="G614" s="65"/>
      <c r="H614" s="65"/>
      <c r="I614" s="65"/>
      <c r="J614" s="65"/>
      <c r="M614" s="30"/>
      <c r="N614" s="89"/>
      <c r="O614" s="65"/>
      <c r="P614" s="65"/>
      <c r="Q614" s="65"/>
      <c r="R614" s="65"/>
      <c r="S614" s="65"/>
      <c r="T614" s="65"/>
      <c r="U614" s="65"/>
      <c r="V614" s="65"/>
      <c r="W614" s="65"/>
      <c r="X614" s="65"/>
      <c r="Y614" s="65"/>
    </row>
    <row r="615">
      <c r="A615" s="65"/>
      <c r="B615" s="65"/>
      <c r="C615" s="65"/>
      <c r="D615" s="65"/>
      <c r="E615" s="65"/>
      <c r="F615" s="65"/>
      <c r="G615" s="65"/>
      <c r="H615" s="65"/>
      <c r="I615" s="65"/>
      <c r="J615" s="65"/>
      <c r="M615" s="30"/>
      <c r="N615" s="89"/>
      <c r="O615" s="65"/>
      <c r="P615" s="65"/>
      <c r="Q615" s="65"/>
      <c r="R615" s="65"/>
      <c r="S615" s="65"/>
      <c r="T615" s="65"/>
      <c r="U615" s="65"/>
      <c r="V615" s="65"/>
      <c r="W615" s="65"/>
      <c r="X615" s="65"/>
      <c r="Y615" s="65"/>
    </row>
    <row r="616">
      <c r="A616" s="65"/>
      <c r="B616" s="65"/>
      <c r="C616" s="65"/>
      <c r="D616" s="65"/>
      <c r="E616" s="65"/>
      <c r="F616" s="65"/>
      <c r="G616" s="65"/>
      <c r="H616" s="65"/>
      <c r="I616" s="65"/>
      <c r="J616" s="65"/>
      <c r="M616" s="30"/>
      <c r="N616" s="89"/>
      <c r="O616" s="65"/>
      <c r="P616" s="65"/>
      <c r="Q616" s="65"/>
      <c r="R616" s="65"/>
      <c r="S616" s="65"/>
      <c r="T616" s="65"/>
      <c r="U616" s="65"/>
      <c r="V616" s="65"/>
      <c r="W616" s="65"/>
      <c r="X616" s="65"/>
      <c r="Y616" s="65"/>
    </row>
    <row r="617">
      <c r="A617" s="65"/>
      <c r="B617" s="65"/>
      <c r="C617" s="65"/>
      <c r="D617" s="65"/>
      <c r="E617" s="65"/>
      <c r="F617" s="65"/>
      <c r="G617" s="65"/>
      <c r="H617" s="65"/>
      <c r="I617" s="65"/>
      <c r="J617" s="65"/>
      <c r="M617" s="30"/>
      <c r="N617" s="89"/>
      <c r="O617" s="65"/>
      <c r="P617" s="65"/>
      <c r="Q617" s="65"/>
      <c r="R617" s="65"/>
      <c r="S617" s="65"/>
      <c r="T617" s="65"/>
      <c r="U617" s="65"/>
      <c r="V617" s="65"/>
      <c r="W617" s="65"/>
      <c r="X617" s="65"/>
      <c r="Y617" s="65"/>
    </row>
    <row r="618">
      <c r="A618" s="65"/>
      <c r="B618" s="65"/>
      <c r="C618" s="65"/>
      <c r="D618" s="65"/>
      <c r="E618" s="65"/>
      <c r="F618" s="65"/>
      <c r="G618" s="65"/>
      <c r="H618" s="65"/>
      <c r="I618" s="65"/>
      <c r="J618" s="65"/>
      <c r="M618" s="30"/>
      <c r="N618" s="89"/>
      <c r="O618" s="65"/>
      <c r="P618" s="65"/>
      <c r="Q618" s="65"/>
      <c r="R618" s="65"/>
      <c r="S618" s="65"/>
      <c r="T618" s="65"/>
      <c r="U618" s="65"/>
      <c r="V618" s="65"/>
      <c r="W618" s="65"/>
      <c r="X618" s="65"/>
      <c r="Y618" s="65"/>
    </row>
    <row r="619">
      <c r="A619" s="65"/>
      <c r="B619" s="65"/>
      <c r="C619" s="65"/>
      <c r="D619" s="65"/>
      <c r="E619" s="65"/>
      <c r="F619" s="65"/>
      <c r="G619" s="65"/>
      <c r="H619" s="65"/>
      <c r="I619" s="65"/>
      <c r="J619" s="65"/>
      <c r="M619" s="30"/>
      <c r="N619" s="89"/>
      <c r="O619" s="65"/>
      <c r="P619" s="65"/>
      <c r="Q619" s="65"/>
      <c r="R619" s="65"/>
      <c r="S619" s="65"/>
      <c r="T619" s="65"/>
      <c r="U619" s="65"/>
      <c r="V619" s="65"/>
      <c r="W619" s="65"/>
      <c r="X619" s="65"/>
      <c r="Y619" s="65"/>
    </row>
    <row r="620">
      <c r="A620" s="65"/>
      <c r="B620" s="65"/>
      <c r="C620" s="65"/>
      <c r="D620" s="65"/>
      <c r="E620" s="65"/>
      <c r="F620" s="65"/>
      <c r="G620" s="65"/>
      <c r="H620" s="65"/>
      <c r="I620" s="65"/>
      <c r="J620" s="65"/>
      <c r="M620" s="30"/>
      <c r="N620" s="89"/>
      <c r="O620" s="65"/>
      <c r="P620" s="65"/>
      <c r="Q620" s="65"/>
      <c r="R620" s="65"/>
      <c r="S620" s="65"/>
      <c r="T620" s="65"/>
      <c r="U620" s="65"/>
      <c r="V620" s="65"/>
      <c r="W620" s="65"/>
      <c r="X620" s="65"/>
      <c r="Y620" s="65"/>
    </row>
    <row r="621">
      <c r="A621" s="65"/>
      <c r="B621" s="65"/>
      <c r="C621" s="65"/>
      <c r="D621" s="65"/>
      <c r="E621" s="65"/>
      <c r="F621" s="65"/>
      <c r="G621" s="65"/>
      <c r="H621" s="65"/>
      <c r="I621" s="65"/>
      <c r="J621" s="65"/>
      <c r="M621" s="30"/>
      <c r="N621" s="89"/>
      <c r="O621" s="65"/>
      <c r="P621" s="65"/>
      <c r="Q621" s="65"/>
      <c r="R621" s="65"/>
      <c r="S621" s="65"/>
      <c r="T621" s="65"/>
      <c r="U621" s="65"/>
      <c r="V621" s="65"/>
      <c r="W621" s="65"/>
      <c r="X621" s="65"/>
      <c r="Y621" s="65"/>
    </row>
    <row r="622">
      <c r="A622" s="65"/>
      <c r="B622" s="65"/>
      <c r="C622" s="65"/>
      <c r="D622" s="65"/>
      <c r="E622" s="65"/>
      <c r="F622" s="65"/>
      <c r="G622" s="65"/>
      <c r="H622" s="65"/>
      <c r="I622" s="65"/>
      <c r="J622" s="65"/>
      <c r="M622" s="30"/>
      <c r="N622" s="89"/>
      <c r="O622" s="65"/>
      <c r="P622" s="65"/>
      <c r="Q622" s="65"/>
      <c r="R622" s="65"/>
      <c r="S622" s="65"/>
      <c r="T622" s="65"/>
      <c r="U622" s="65"/>
      <c r="V622" s="65"/>
      <c r="W622" s="65"/>
      <c r="X622" s="65"/>
      <c r="Y622" s="65"/>
    </row>
    <row r="623">
      <c r="A623" s="65"/>
      <c r="B623" s="65"/>
      <c r="C623" s="65"/>
      <c r="D623" s="65"/>
      <c r="E623" s="65"/>
      <c r="F623" s="65"/>
      <c r="G623" s="65"/>
      <c r="H623" s="65"/>
      <c r="I623" s="65"/>
      <c r="J623" s="65"/>
      <c r="M623" s="30"/>
      <c r="N623" s="89"/>
      <c r="O623" s="65"/>
      <c r="P623" s="65"/>
      <c r="Q623" s="65"/>
      <c r="R623" s="65"/>
      <c r="S623" s="65"/>
      <c r="T623" s="65"/>
      <c r="U623" s="65"/>
      <c r="V623" s="65"/>
      <c r="W623" s="65"/>
      <c r="X623" s="65"/>
      <c r="Y623" s="65"/>
    </row>
    <row r="624">
      <c r="A624" s="65"/>
      <c r="B624" s="65"/>
      <c r="C624" s="65"/>
      <c r="D624" s="65"/>
      <c r="E624" s="65"/>
      <c r="F624" s="65"/>
      <c r="G624" s="65"/>
      <c r="H624" s="65"/>
      <c r="I624" s="65"/>
      <c r="J624" s="65"/>
      <c r="M624" s="30"/>
      <c r="N624" s="89"/>
      <c r="O624" s="65"/>
      <c r="P624" s="65"/>
      <c r="Q624" s="65"/>
      <c r="R624" s="65"/>
      <c r="S624" s="65"/>
      <c r="T624" s="65"/>
      <c r="U624" s="65"/>
      <c r="V624" s="65"/>
      <c r="W624" s="65"/>
      <c r="X624" s="65"/>
      <c r="Y624" s="65"/>
    </row>
    <row r="625">
      <c r="A625" s="65"/>
      <c r="B625" s="65"/>
      <c r="C625" s="65"/>
      <c r="D625" s="65"/>
      <c r="E625" s="65"/>
      <c r="F625" s="65"/>
      <c r="G625" s="65"/>
      <c r="H625" s="65"/>
      <c r="I625" s="65"/>
      <c r="J625" s="65"/>
      <c r="M625" s="30"/>
      <c r="N625" s="89"/>
      <c r="O625" s="65"/>
      <c r="P625" s="65"/>
      <c r="Q625" s="65"/>
      <c r="R625" s="65"/>
      <c r="S625" s="65"/>
      <c r="T625" s="65"/>
      <c r="U625" s="65"/>
      <c r="V625" s="65"/>
      <c r="W625" s="65"/>
      <c r="X625" s="65"/>
      <c r="Y625" s="65"/>
    </row>
    <row r="626">
      <c r="A626" s="65"/>
      <c r="B626" s="65"/>
      <c r="C626" s="65"/>
      <c r="D626" s="65"/>
      <c r="E626" s="65"/>
      <c r="F626" s="65"/>
      <c r="G626" s="65"/>
      <c r="H626" s="65"/>
      <c r="I626" s="65"/>
      <c r="J626" s="65"/>
      <c r="M626" s="30"/>
      <c r="N626" s="89"/>
      <c r="O626" s="65"/>
      <c r="P626" s="65"/>
      <c r="Q626" s="65"/>
      <c r="R626" s="65"/>
      <c r="S626" s="65"/>
      <c r="T626" s="65"/>
      <c r="U626" s="65"/>
      <c r="V626" s="65"/>
      <c r="W626" s="65"/>
      <c r="X626" s="65"/>
      <c r="Y626" s="65"/>
    </row>
    <row r="627">
      <c r="A627" s="65"/>
      <c r="B627" s="65"/>
      <c r="C627" s="65"/>
      <c r="D627" s="65"/>
      <c r="E627" s="65"/>
      <c r="F627" s="65"/>
      <c r="G627" s="65"/>
      <c r="H627" s="65"/>
      <c r="I627" s="65"/>
      <c r="J627" s="65"/>
      <c r="M627" s="30"/>
      <c r="N627" s="89"/>
      <c r="O627" s="65"/>
      <c r="P627" s="65"/>
      <c r="Q627" s="65"/>
      <c r="R627" s="65"/>
      <c r="S627" s="65"/>
      <c r="T627" s="65"/>
      <c r="U627" s="65"/>
      <c r="V627" s="65"/>
      <c r="W627" s="65"/>
      <c r="X627" s="65"/>
      <c r="Y627" s="65"/>
    </row>
    <row r="628">
      <c r="A628" s="65"/>
      <c r="B628" s="65"/>
      <c r="C628" s="65"/>
      <c r="D628" s="65"/>
      <c r="E628" s="65"/>
      <c r="F628" s="65"/>
      <c r="G628" s="65"/>
      <c r="H628" s="65"/>
      <c r="I628" s="65"/>
      <c r="J628" s="65"/>
      <c r="M628" s="30"/>
      <c r="N628" s="89"/>
      <c r="O628" s="65"/>
      <c r="P628" s="65"/>
      <c r="Q628" s="65"/>
      <c r="R628" s="65"/>
      <c r="S628" s="65"/>
      <c r="T628" s="65"/>
      <c r="U628" s="65"/>
      <c r="V628" s="65"/>
      <c r="W628" s="65"/>
      <c r="X628" s="65"/>
      <c r="Y628" s="65"/>
    </row>
    <row r="629">
      <c r="A629" s="65"/>
      <c r="B629" s="65"/>
      <c r="C629" s="65"/>
      <c r="D629" s="65"/>
      <c r="E629" s="65"/>
      <c r="F629" s="65"/>
      <c r="G629" s="65"/>
      <c r="H629" s="65"/>
      <c r="I629" s="65"/>
      <c r="J629" s="65"/>
      <c r="M629" s="30"/>
      <c r="N629" s="89"/>
      <c r="O629" s="65"/>
      <c r="P629" s="65"/>
      <c r="Q629" s="65"/>
      <c r="R629" s="65"/>
      <c r="S629" s="65"/>
      <c r="T629" s="65"/>
      <c r="U629" s="65"/>
      <c r="V629" s="65"/>
      <c r="W629" s="65"/>
      <c r="X629" s="65"/>
      <c r="Y629" s="65"/>
    </row>
    <row r="630">
      <c r="A630" s="65"/>
      <c r="B630" s="65"/>
      <c r="C630" s="65"/>
      <c r="D630" s="65"/>
      <c r="E630" s="65"/>
      <c r="F630" s="65"/>
      <c r="G630" s="65"/>
      <c r="H630" s="65"/>
      <c r="I630" s="65"/>
      <c r="J630" s="65"/>
      <c r="M630" s="30"/>
      <c r="N630" s="89"/>
      <c r="O630" s="65"/>
      <c r="P630" s="65"/>
      <c r="Q630" s="65"/>
      <c r="R630" s="65"/>
      <c r="S630" s="65"/>
      <c r="T630" s="65"/>
      <c r="U630" s="65"/>
      <c r="V630" s="65"/>
      <c r="W630" s="65"/>
      <c r="X630" s="65"/>
      <c r="Y630" s="65"/>
    </row>
    <row r="631">
      <c r="A631" s="65"/>
      <c r="B631" s="65"/>
      <c r="C631" s="65"/>
      <c r="D631" s="65"/>
      <c r="E631" s="65"/>
      <c r="F631" s="65"/>
      <c r="G631" s="65"/>
      <c r="H631" s="65"/>
      <c r="I631" s="65"/>
      <c r="J631" s="65"/>
      <c r="M631" s="30"/>
      <c r="N631" s="89"/>
      <c r="O631" s="65"/>
      <c r="P631" s="65"/>
      <c r="Q631" s="65"/>
      <c r="R631" s="65"/>
      <c r="S631" s="65"/>
      <c r="T631" s="65"/>
      <c r="U631" s="65"/>
      <c r="V631" s="65"/>
      <c r="W631" s="65"/>
      <c r="X631" s="65"/>
      <c r="Y631" s="65"/>
    </row>
    <row r="632">
      <c r="A632" s="65"/>
      <c r="B632" s="65"/>
      <c r="C632" s="65"/>
      <c r="D632" s="65"/>
      <c r="E632" s="65"/>
      <c r="F632" s="65"/>
      <c r="G632" s="65"/>
      <c r="H632" s="65"/>
      <c r="I632" s="65"/>
      <c r="J632" s="65"/>
      <c r="M632" s="30"/>
      <c r="N632" s="89"/>
      <c r="O632" s="65"/>
      <c r="P632" s="65"/>
      <c r="Q632" s="65"/>
      <c r="R632" s="65"/>
      <c r="S632" s="65"/>
      <c r="T632" s="65"/>
      <c r="U632" s="65"/>
      <c r="V632" s="65"/>
      <c r="W632" s="65"/>
      <c r="X632" s="65"/>
      <c r="Y632" s="65"/>
    </row>
    <row r="633">
      <c r="A633" s="65"/>
      <c r="B633" s="65"/>
      <c r="C633" s="65"/>
      <c r="D633" s="65"/>
      <c r="E633" s="65"/>
      <c r="F633" s="65"/>
      <c r="G633" s="65"/>
      <c r="H633" s="65"/>
      <c r="I633" s="65"/>
      <c r="J633" s="65"/>
      <c r="M633" s="30"/>
      <c r="N633" s="89"/>
      <c r="O633" s="65"/>
      <c r="P633" s="65"/>
      <c r="Q633" s="65"/>
      <c r="R633" s="65"/>
      <c r="S633" s="65"/>
      <c r="T633" s="65"/>
      <c r="U633" s="65"/>
      <c r="V633" s="65"/>
      <c r="W633" s="65"/>
      <c r="X633" s="65"/>
      <c r="Y633" s="65"/>
    </row>
    <row r="634">
      <c r="A634" s="65"/>
      <c r="B634" s="65"/>
      <c r="C634" s="65"/>
      <c r="D634" s="65"/>
      <c r="E634" s="65"/>
      <c r="F634" s="65"/>
      <c r="G634" s="65"/>
      <c r="H634" s="65"/>
      <c r="I634" s="65"/>
      <c r="J634" s="65"/>
      <c r="M634" s="30"/>
      <c r="N634" s="89"/>
      <c r="O634" s="65"/>
      <c r="P634" s="65"/>
      <c r="Q634" s="65"/>
      <c r="R634" s="65"/>
      <c r="S634" s="65"/>
      <c r="T634" s="65"/>
      <c r="U634" s="65"/>
      <c r="V634" s="65"/>
      <c r="W634" s="65"/>
      <c r="X634" s="65"/>
      <c r="Y634" s="65"/>
    </row>
    <row r="635">
      <c r="A635" s="65"/>
      <c r="B635" s="65"/>
      <c r="C635" s="65"/>
      <c r="D635" s="65"/>
      <c r="E635" s="65"/>
      <c r="F635" s="65"/>
      <c r="G635" s="65"/>
      <c r="H635" s="65"/>
      <c r="I635" s="65"/>
      <c r="J635" s="65"/>
      <c r="M635" s="30"/>
      <c r="N635" s="89"/>
      <c r="O635" s="65"/>
      <c r="P635" s="65"/>
      <c r="Q635" s="65"/>
      <c r="R635" s="65"/>
      <c r="S635" s="65"/>
      <c r="T635" s="65"/>
      <c r="U635" s="65"/>
      <c r="V635" s="65"/>
      <c r="W635" s="65"/>
      <c r="X635" s="65"/>
      <c r="Y635" s="65"/>
    </row>
    <row r="636">
      <c r="A636" s="65"/>
      <c r="B636" s="65"/>
      <c r="C636" s="65"/>
      <c r="D636" s="65"/>
      <c r="E636" s="65"/>
      <c r="F636" s="65"/>
      <c r="G636" s="65"/>
      <c r="H636" s="65"/>
      <c r="I636" s="65"/>
      <c r="J636" s="65"/>
      <c r="M636" s="30"/>
      <c r="N636" s="89"/>
      <c r="O636" s="65"/>
      <c r="P636" s="65"/>
      <c r="Q636" s="65"/>
      <c r="R636" s="65"/>
      <c r="S636" s="65"/>
      <c r="T636" s="65"/>
      <c r="U636" s="65"/>
      <c r="V636" s="65"/>
      <c r="W636" s="65"/>
      <c r="X636" s="65"/>
      <c r="Y636" s="65"/>
    </row>
    <row r="637">
      <c r="A637" s="65"/>
      <c r="B637" s="65"/>
      <c r="C637" s="65"/>
      <c r="D637" s="65"/>
      <c r="E637" s="65"/>
      <c r="F637" s="65"/>
      <c r="G637" s="65"/>
      <c r="H637" s="65"/>
      <c r="I637" s="65"/>
      <c r="J637" s="65"/>
      <c r="M637" s="30"/>
      <c r="N637" s="89"/>
      <c r="O637" s="65"/>
      <c r="P637" s="65"/>
      <c r="Q637" s="65"/>
      <c r="R637" s="65"/>
      <c r="S637" s="65"/>
      <c r="T637" s="65"/>
      <c r="U637" s="65"/>
      <c r="V637" s="65"/>
      <c r="W637" s="65"/>
      <c r="X637" s="65"/>
      <c r="Y637" s="65"/>
    </row>
    <row r="638">
      <c r="A638" s="65"/>
      <c r="B638" s="65"/>
      <c r="C638" s="65"/>
      <c r="D638" s="65"/>
      <c r="E638" s="65"/>
      <c r="F638" s="65"/>
      <c r="G638" s="65"/>
      <c r="H638" s="65"/>
      <c r="I638" s="65"/>
      <c r="J638" s="65"/>
      <c r="M638" s="30"/>
      <c r="N638" s="89"/>
      <c r="O638" s="65"/>
      <c r="P638" s="65"/>
      <c r="Q638" s="65"/>
      <c r="R638" s="65"/>
      <c r="S638" s="65"/>
      <c r="T638" s="65"/>
      <c r="U638" s="65"/>
      <c r="V638" s="65"/>
      <c r="W638" s="65"/>
      <c r="X638" s="65"/>
      <c r="Y638" s="65"/>
    </row>
    <row r="639">
      <c r="A639" s="65"/>
      <c r="B639" s="65"/>
      <c r="C639" s="65"/>
      <c r="D639" s="65"/>
      <c r="E639" s="65"/>
      <c r="F639" s="65"/>
      <c r="G639" s="65"/>
      <c r="H639" s="65"/>
      <c r="I639" s="65"/>
      <c r="J639" s="65"/>
      <c r="M639" s="30"/>
      <c r="N639" s="89"/>
      <c r="O639" s="65"/>
      <c r="P639" s="65"/>
      <c r="Q639" s="65"/>
      <c r="R639" s="65"/>
      <c r="S639" s="65"/>
      <c r="T639" s="65"/>
      <c r="U639" s="65"/>
      <c r="V639" s="65"/>
      <c r="W639" s="65"/>
      <c r="X639" s="65"/>
      <c r="Y639" s="65"/>
    </row>
    <row r="640">
      <c r="A640" s="65"/>
      <c r="B640" s="65"/>
      <c r="C640" s="65"/>
      <c r="D640" s="65"/>
      <c r="E640" s="65"/>
      <c r="F640" s="65"/>
      <c r="G640" s="65"/>
      <c r="H640" s="65"/>
      <c r="I640" s="65"/>
      <c r="J640" s="65"/>
      <c r="M640" s="30"/>
      <c r="N640" s="89"/>
      <c r="O640" s="65"/>
      <c r="P640" s="65"/>
      <c r="Q640" s="65"/>
      <c r="R640" s="65"/>
      <c r="S640" s="65"/>
      <c r="T640" s="65"/>
      <c r="U640" s="65"/>
      <c r="V640" s="65"/>
      <c r="W640" s="65"/>
      <c r="X640" s="65"/>
      <c r="Y640" s="65"/>
    </row>
    <row r="641">
      <c r="A641" s="65"/>
      <c r="B641" s="65"/>
      <c r="C641" s="65"/>
      <c r="D641" s="65"/>
      <c r="E641" s="65"/>
      <c r="F641" s="65"/>
      <c r="G641" s="65"/>
      <c r="H641" s="65"/>
      <c r="I641" s="65"/>
      <c r="J641" s="65"/>
      <c r="M641" s="30"/>
      <c r="N641" s="89"/>
      <c r="O641" s="65"/>
      <c r="P641" s="65"/>
      <c r="Q641" s="65"/>
      <c r="R641" s="65"/>
      <c r="S641" s="65"/>
      <c r="T641" s="65"/>
      <c r="U641" s="65"/>
      <c r="V641" s="65"/>
      <c r="W641" s="65"/>
      <c r="X641" s="65"/>
      <c r="Y641" s="65"/>
    </row>
    <row r="642">
      <c r="A642" s="65"/>
      <c r="B642" s="65"/>
      <c r="C642" s="65"/>
      <c r="D642" s="65"/>
      <c r="E642" s="65"/>
      <c r="F642" s="65"/>
      <c r="G642" s="65"/>
      <c r="H642" s="65"/>
      <c r="I642" s="65"/>
      <c r="J642" s="65"/>
      <c r="M642" s="30"/>
      <c r="N642" s="89"/>
      <c r="O642" s="65"/>
      <c r="P642" s="65"/>
      <c r="Q642" s="65"/>
      <c r="R642" s="65"/>
      <c r="S642" s="65"/>
      <c r="T642" s="65"/>
      <c r="U642" s="65"/>
      <c r="V642" s="65"/>
      <c r="W642" s="65"/>
      <c r="X642" s="65"/>
      <c r="Y642" s="65"/>
    </row>
    <row r="643">
      <c r="A643" s="65"/>
      <c r="B643" s="65"/>
      <c r="C643" s="65"/>
      <c r="D643" s="65"/>
      <c r="E643" s="65"/>
      <c r="F643" s="65"/>
      <c r="G643" s="65"/>
      <c r="H643" s="65"/>
      <c r="I643" s="65"/>
      <c r="J643" s="65"/>
      <c r="M643" s="30"/>
      <c r="N643" s="89"/>
      <c r="O643" s="65"/>
      <c r="P643" s="65"/>
      <c r="Q643" s="65"/>
      <c r="R643" s="65"/>
      <c r="S643" s="65"/>
      <c r="T643" s="65"/>
      <c r="U643" s="65"/>
      <c r="V643" s="65"/>
      <c r="W643" s="65"/>
      <c r="X643" s="65"/>
      <c r="Y643" s="65"/>
    </row>
    <row r="644">
      <c r="A644" s="65"/>
      <c r="B644" s="65"/>
      <c r="C644" s="65"/>
      <c r="D644" s="65"/>
      <c r="E644" s="65"/>
      <c r="F644" s="65"/>
      <c r="G644" s="65"/>
      <c r="H644" s="65"/>
      <c r="I644" s="65"/>
      <c r="J644" s="65"/>
      <c r="M644" s="30"/>
      <c r="N644" s="89"/>
      <c r="O644" s="65"/>
      <c r="P644" s="65"/>
      <c r="Q644" s="65"/>
      <c r="R644" s="65"/>
      <c r="S644" s="65"/>
      <c r="T644" s="65"/>
      <c r="U644" s="65"/>
      <c r="V644" s="65"/>
      <c r="W644" s="65"/>
      <c r="X644" s="65"/>
      <c r="Y644" s="65"/>
    </row>
    <row r="645">
      <c r="A645" s="65"/>
      <c r="B645" s="65"/>
      <c r="C645" s="65"/>
      <c r="D645" s="65"/>
      <c r="E645" s="65"/>
      <c r="F645" s="65"/>
      <c r="G645" s="65"/>
      <c r="H645" s="65"/>
      <c r="I645" s="65"/>
      <c r="J645" s="65"/>
      <c r="M645" s="30"/>
      <c r="N645" s="89"/>
      <c r="O645" s="65"/>
      <c r="P645" s="65"/>
      <c r="Q645" s="65"/>
      <c r="R645" s="65"/>
      <c r="S645" s="65"/>
      <c r="T645" s="65"/>
      <c r="U645" s="65"/>
      <c r="V645" s="65"/>
      <c r="W645" s="65"/>
      <c r="X645" s="65"/>
      <c r="Y645" s="65"/>
    </row>
    <row r="646">
      <c r="A646" s="65"/>
      <c r="B646" s="65"/>
      <c r="C646" s="65"/>
      <c r="D646" s="65"/>
      <c r="E646" s="65"/>
      <c r="F646" s="65"/>
      <c r="G646" s="65"/>
      <c r="H646" s="65"/>
      <c r="I646" s="65"/>
      <c r="J646" s="65"/>
      <c r="M646" s="30"/>
      <c r="N646" s="89"/>
      <c r="O646" s="65"/>
      <c r="P646" s="65"/>
      <c r="Q646" s="65"/>
      <c r="R646" s="65"/>
      <c r="S646" s="65"/>
      <c r="T646" s="65"/>
      <c r="U646" s="65"/>
      <c r="V646" s="65"/>
      <c r="W646" s="65"/>
      <c r="X646" s="65"/>
      <c r="Y646" s="65"/>
    </row>
    <row r="647">
      <c r="A647" s="65"/>
      <c r="B647" s="65"/>
      <c r="C647" s="65"/>
      <c r="D647" s="65"/>
      <c r="E647" s="65"/>
      <c r="F647" s="65"/>
      <c r="G647" s="65"/>
      <c r="H647" s="65"/>
      <c r="I647" s="65"/>
      <c r="J647" s="65"/>
      <c r="M647" s="30"/>
      <c r="N647" s="89"/>
      <c r="O647" s="65"/>
      <c r="P647" s="65"/>
      <c r="Q647" s="65"/>
      <c r="R647" s="65"/>
      <c r="S647" s="65"/>
      <c r="T647" s="65"/>
      <c r="U647" s="65"/>
      <c r="V647" s="65"/>
      <c r="W647" s="65"/>
      <c r="X647" s="65"/>
      <c r="Y647" s="65"/>
    </row>
    <row r="648">
      <c r="A648" s="65"/>
      <c r="B648" s="65"/>
      <c r="C648" s="65"/>
      <c r="D648" s="65"/>
      <c r="E648" s="65"/>
      <c r="F648" s="65"/>
      <c r="G648" s="65"/>
      <c r="H648" s="65"/>
      <c r="I648" s="65"/>
      <c r="J648" s="65"/>
      <c r="M648" s="30"/>
      <c r="N648" s="89"/>
      <c r="O648" s="65"/>
      <c r="P648" s="65"/>
      <c r="Q648" s="65"/>
      <c r="R648" s="65"/>
      <c r="S648" s="65"/>
      <c r="T648" s="65"/>
      <c r="U648" s="65"/>
      <c r="V648" s="65"/>
      <c r="W648" s="65"/>
      <c r="X648" s="65"/>
      <c r="Y648" s="65"/>
    </row>
    <row r="649">
      <c r="A649" s="65"/>
      <c r="B649" s="65"/>
      <c r="C649" s="65"/>
      <c r="D649" s="65"/>
      <c r="E649" s="65"/>
      <c r="F649" s="65"/>
      <c r="G649" s="65"/>
      <c r="H649" s="65"/>
      <c r="I649" s="65"/>
      <c r="J649" s="65"/>
      <c r="M649" s="30"/>
      <c r="N649" s="89"/>
      <c r="O649" s="65"/>
      <c r="P649" s="65"/>
      <c r="Q649" s="65"/>
      <c r="R649" s="65"/>
      <c r="S649" s="65"/>
      <c r="T649" s="65"/>
      <c r="U649" s="65"/>
      <c r="V649" s="65"/>
      <c r="W649" s="65"/>
      <c r="X649" s="65"/>
      <c r="Y649" s="65"/>
    </row>
    <row r="650">
      <c r="A650" s="65"/>
      <c r="B650" s="65"/>
      <c r="C650" s="65"/>
      <c r="D650" s="65"/>
      <c r="E650" s="65"/>
      <c r="F650" s="65"/>
      <c r="G650" s="65"/>
      <c r="H650" s="65"/>
      <c r="I650" s="65"/>
      <c r="J650" s="65"/>
      <c r="M650" s="30"/>
      <c r="N650" s="89"/>
      <c r="O650" s="65"/>
      <c r="P650" s="65"/>
      <c r="Q650" s="65"/>
      <c r="R650" s="65"/>
      <c r="S650" s="65"/>
      <c r="T650" s="65"/>
      <c r="U650" s="65"/>
      <c r="V650" s="65"/>
      <c r="W650" s="65"/>
      <c r="X650" s="65"/>
      <c r="Y650" s="65"/>
    </row>
    <row r="651">
      <c r="A651" s="65"/>
      <c r="B651" s="65"/>
      <c r="C651" s="65"/>
      <c r="D651" s="65"/>
      <c r="E651" s="65"/>
      <c r="F651" s="65"/>
      <c r="G651" s="65"/>
      <c r="H651" s="65"/>
      <c r="I651" s="65"/>
      <c r="J651" s="65"/>
      <c r="M651" s="30"/>
      <c r="N651" s="89"/>
      <c r="O651" s="65"/>
      <c r="P651" s="65"/>
      <c r="Q651" s="65"/>
      <c r="R651" s="65"/>
      <c r="S651" s="65"/>
      <c r="T651" s="65"/>
      <c r="U651" s="65"/>
      <c r="V651" s="65"/>
      <c r="W651" s="65"/>
      <c r="X651" s="65"/>
      <c r="Y651" s="65"/>
    </row>
    <row r="652">
      <c r="A652" s="65"/>
      <c r="B652" s="65"/>
      <c r="C652" s="65"/>
      <c r="D652" s="65"/>
      <c r="E652" s="65"/>
      <c r="F652" s="65"/>
      <c r="G652" s="65"/>
      <c r="H652" s="65"/>
      <c r="I652" s="65"/>
      <c r="J652" s="65"/>
      <c r="M652" s="30"/>
      <c r="N652" s="89"/>
      <c r="O652" s="65"/>
      <c r="P652" s="65"/>
      <c r="Q652" s="65"/>
      <c r="R652" s="65"/>
      <c r="S652" s="65"/>
      <c r="T652" s="65"/>
      <c r="U652" s="65"/>
      <c r="V652" s="65"/>
      <c r="W652" s="65"/>
      <c r="X652" s="65"/>
      <c r="Y652" s="65"/>
    </row>
    <row r="653">
      <c r="A653" s="65"/>
      <c r="B653" s="65"/>
      <c r="C653" s="65"/>
      <c r="D653" s="65"/>
      <c r="E653" s="65"/>
      <c r="F653" s="65"/>
      <c r="G653" s="65"/>
      <c r="H653" s="65"/>
      <c r="I653" s="65"/>
      <c r="J653" s="65"/>
      <c r="M653" s="30"/>
      <c r="N653" s="89"/>
      <c r="O653" s="65"/>
      <c r="P653" s="65"/>
      <c r="Q653" s="65"/>
      <c r="R653" s="65"/>
      <c r="S653" s="65"/>
      <c r="T653" s="65"/>
      <c r="U653" s="65"/>
      <c r="V653" s="65"/>
      <c r="W653" s="65"/>
      <c r="X653" s="65"/>
      <c r="Y653" s="65"/>
    </row>
    <row r="654">
      <c r="A654" s="65"/>
      <c r="B654" s="65"/>
      <c r="C654" s="65"/>
      <c r="D654" s="65"/>
      <c r="E654" s="65"/>
      <c r="F654" s="65"/>
      <c r="G654" s="65"/>
      <c r="H654" s="65"/>
      <c r="I654" s="65"/>
      <c r="J654" s="65"/>
      <c r="M654" s="30"/>
      <c r="N654" s="89"/>
      <c r="O654" s="65"/>
      <c r="P654" s="65"/>
      <c r="Q654" s="65"/>
      <c r="R654" s="65"/>
      <c r="S654" s="65"/>
      <c r="T654" s="65"/>
      <c r="U654" s="65"/>
      <c r="V654" s="65"/>
      <c r="W654" s="65"/>
      <c r="X654" s="65"/>
      <c r="Y654" s="65"/>
    </row>
    <row r="655">
      <c r="A655" s="65"/>
      <c r="B655" s="65"/>
      <c r="C655" s="65"/>
      <c r="D655" s="65"/>
      <c r="E655" s="65"/>
      <c r="F655" s="65"/>
      <c r="G655" s="65"/>
      <c r="H655" s="65"/>
      <c r="I655" s="65"/>
      <c r="J655" s="65"/>
      <c r="M655" s="30"/>
      <c r="N655" s="89"/>
      <c r="O655" s="65"/>
      <c r="P655" s="65"/>
      <c r="Q655" s="65"/>
      <c r="R655" s="65"/>
      <c r="S655" s="65"/>
      <c r="T655" s="65"/>
      <c r="U655" s="65"/>
      <c r="V655" s="65"/>
      <c r="W655" s="65"/>
      <c r="X655" s="65"/>
      <c r="Y655" s="65"/>
    </row>
    <row r="656">
      <c r="A656" s="65"/>
      <c r="B656" s="65"/>
      <c r="C656" s="65"/>
      <c r="D656" s="65"/>
      <c r="E656" s="65"/>
      <c r="F656" s="65"/>
      <c r="G656" s="65"/>
      <c r="H656" s="65"/>
      <c r="I656" s="65"/>
      <c r="J656" s="65"/>
      <c r="M656" s="30"/>
      <c r="N656" s="89"/>
      <c r="O656" s="65"/>
      <c r="P656" s="65"/>
      <c r="Q656" s="65"/>
      <c r="R656" s="65"/>
      <c r="S656" s="65"/>
      <c r="T656" s="65"/>
      <c r="U656" s="65"/>
      <c r="V656" s="65"/>
      <c r="W656" s="65"/>
      <c r="X656" s="65"/>
      <c r="Y656" s="65"/>
    </row>
    <row r="657">
      <c r="A657" s="65"/>
      <c r="B657" s="65"/>
      <c r="C657" s="65"/>
      <c r="D657" s="65"/>
      <c r="E657" s="65"/>
      <c r="F657" s="65"/>
      <c r="G657" s="65"/>
      <c r="H657" s="65"/>
      <c r="I657" s="65"/>
      <c r="J657" s="65"/>
      <c r="M657" s="30"/>
      <c r="N657" s="89"/>
      <c r="O657" s="65"/>
      <c r="P657" s="65"/>
      <c r="Q657" s="65"/>
      <c r="R657" s="65"/>
      <c r="S657" s="65"/>
      <c r="T657" s="65"/>
      <c r="U657" s="65"/>
      <c r="V657" s="65"/>
      <c r="W657" s="65"/>
      <c r="X657" s="65"/>
      <c r="Y657" s="65"/>
    </row>
    <row r="658">
      <c r="A658" s="65"/>
      <c r="B658" s="65"/>
      <c r="C658" s="65"/>
      <c r="D658" s="65"/>
      <c r="E658" s="65"/>
      <c r="F658" s="65"/>
      <c r="G658" s="65"/>
      <c r="H658" s="65"/>
      <c r="I658" s="65"/>
      <c r="J658" s="65"/>
      <c r="M658" s="30"/>
      <c r="N658" s="89"/>
      <c r="O658" s="65"/>
      <c r="P658" s="65"/>
      <c r="Q658" s="65"/>
      <c r="R658" s="65"/>
      <c r="S658" s="65"/>
      <c r="T658" s="65"/>
      <c r="U658" s="65"/>
      <c r="V658" s="65"/>
      <c r="W658" s="65"/>
      <c r="X658" s="65"/>
      <c r="Y658" s="65"/>
    </row>
    <row r="659">
      <c r="A659" s="65"/>
      <c r="B659" s="65"/>
      <c r="C659" s="65"/>
      <c r="D659" s="65"/>
      <c r="E659" s="65"/>
      <c r="F659" s="65"/>
      <c r="G659" s="65"/>
      <c r="H659" s="65"/>
      <c r="I659" s="65"/>
      <c r="J659" s="65"/>
      <c r="M659" s="30"/>
      <c r="N659" s="89"/>
      <c r="O659" s="65"/>
      <c r="P659" s="65"/>
      <c r="Q659" s="65"/>
      <c r="R659" s="65"/>
      <c r="S659" s="65"/>
      <c r="T659" s="65"/>
      <c r="U659" s="65"/>
      <c r="V659" s="65"/>
      <c r="W659" s="65"/>
      <c r="X659" s="65"/>
      <c r="Y659" s="65"/>
    </row>
    <row r="660">
      <c r="A660" s="65"/>
      <c r="B660" s="65"/>
      <c r="C660" s="65"/>
      <c r="D660" s="65"/>
      <c r="E660" s="65"/>
      <c r="F660" s="65"/>
      <c r="G660" s="65"/>
      <c r="H660" s="65"/>
      <c r="I660" s="65"/>
      <c r="J660" s="65"/>
      <c r="M660" s="30"/>
      <c r="N660" s="89"/>
      <c r="O660" s="65"/>
      <c r="P660" s="65"/>
      <c r="Q660" s="65"/>
      <c r="R660" s="65"/>
      <c r="S660" s="65"/>
      <c r="T660" s="65"/>
      <c r="U660" s="65"/>
      <c r="V660" s="65"/>
      <c r="W660" s="65"/>
      <c r="X660" s="65"/>
      <c r="Y660" s="65"/>
    </row>
    <row r="661">
      <c r="A661" s="65"/>
      <c r="B661" s="65"/>
      <c r="C661" s="65"/>
      <c r="D661" s="65"/>
      <c r="E661" s="65"/>
      <c r="F661" s="65"/>
      <c r="G661" s="65"/>
      <c r="H661" s="65"/>
      <c r="I661" s="65"/>
      <c r="J661" s="65"/>
      <c r="M661" s="30"/>
      <c r="N661" s="89"/>
      <c r="O661" s="65"/>
      <c r="P661" s="65"/>
      <c r="Q661" s="65"/>
      <c r="R661" s="65"/>
      <c r="S661" s="65"/>
      <c r="T661" s="65"/>
      <c r="U661" s="65"/>
      <c r="V661" s="65"/>
      <c r="W661" s="65"/>
      <c r="X661" s="65"/>
      <c r="Y661" s="65"/>
    </row>
    <row r="662">
      <c r="A662" s="65"/>
      <c r="B662" s="65"/>
      <c r="C662" s="65"/>
      <c r="D662" s="65"/>
      <c r="E662" s="65"/>
      <c r="F662" s="65"/>
      <c r="G662" s="65"/>
      <c r="H662" s="65"/>
      <c r="I662" s="65"/>
      <c r="J662" s="65"/>
      <c r="M662" s="30"/>
      <c r="N662" s="89"/>
      <c r="O662" s="65"/>
      <c r="P662" s="65"/>
      <c r="Q662" s="65"/>
      <c r="R662" s="65"/>
      <c r="S662" s="65"/>
      <c r="T662" s="65"/>
      <c r="U662" s="65"/>
      <c r="V662" s="65"/>
      <c r="W662" s="65"/>
      <c r="X662" s="65"/>
      <c r="Y662" s="65"/>
    </row>
    <row r="663">
      <c r="A663" s="65"/>
      <c r="B663" s="65"/>
      <c r="C663" s="65"/>
      <c r="D663" s="65"/>
      <c r="E663" s="65"/>
      <c r="F663" s="65"/>
      <c r="G663" s="65"/>
      <c r="H663" s="65"/>
      <c r="I663" s="65"/>
      <c r="J663" s="65"/>
      <c r="M663" s="30"/>
      <c r="N663" s="89"/>
      <c r="O663" s="65"/>
      <c r="P663" s="65"/>
      <c r="Q663" s="65"/>
      <c r="R663" s="65"/>
      <c r="S663" s="65"/>
      <c r="T663" s="65"/>
      <c r="U663" s="65"/>
      <c r="V663" s="65"/>
      <c r="W663" s="65"/>
      <c r="X663" s="65"/>
      <c r="Y663" s="65"/>
    </row>
    <row r="664">
      <c r="A664" s="65"/>
      <c r="B664" s="65"/>
      <c r="C664" s="65"/>
      <c r="D664" s="65"/>
      <c r="E664" s="65"/>
      <c r="F664" s="65"/>
      <c r="G664" s="65"/>
      <c r="H664" s="65"/>
      <c r="I664" s="65"/>
      <c r="J664" s="65"/>
      <c r="M664" s="30"/>
      <c r="N664" s="89"/>
      <c r="O664" s="65"/>
      <c r="P664" s="65"/>
      <c r="Q664" s="65"/>
      <c r="R664" s="65"/>
      <c r="S664" s="65"/>
      <c r="T664" s="65"/>
      <c r="U664" s="65"/>
      <c r="V664" s="65"/>
      <c r="W664" s="65"/>
      <c r="X664" s="65"/>
      <c r="Y664" s="65"/>
    </row>
    <row r="665">
      <c r="A665" s="65"/>
      <c r="B665" s="65"/>
      <c r="C665" s="65"/>
      <c r="D665" s="65"/>
      <c r="E665" s="65"/>
      <c r="F665" s="65"/>
      <c r="G665" s="65"/>
      <c r="H665" s="65"/>
      <c r="I665" s="65"/>
      <c r="J665" s="65"/>
      <c r="M665" s="30"/>
      <c r="N665" s="89"/>
      <c r="O665" s="65"/>
      <c r="P665" s="65"/>
      <c r="Q665" s="65"/>
      <c r="R665" s="65"/>
      <c r="S665" s="65"/>
      <c r="T665" s="65"/>
      <c r="U665" s="65"/>
      <c r="V665" s="65"/>
      <c r="W665" s="65"/>
      <c r="X665" s="65"/>
      <c r="Y665" s="65"/>
    </row>
    <row r="666">
      <c r="A666" s="65"/>
      <c r="B666" s="65"/>
      <c r="C666" s="65"/>
      <c r="D666" s="65"/>
      <c r="E666" s="65"/>
      <c r="F666" s="65"/>
      <c r="G666" s="65"/>
      <c r="H666" s="65"/>
      <c r="I666" s="65"/>
      <c r="J666" s="65"/>
      <c r="M666" s="30"/>
      <c r="N666" s="89"/>
      <c r="O666" s="65"/>
      <c r="P666" s="65"/>
      <c r="Q666" s="65"/>
      <c r="R666" s="65"/>
      <c r="S666" s="65"/>
      <c r="T666" s="65"/>
      <c r="U666" s="65"/>
      <c r="V666" s="65"/>
      <c r="W666" s="65"/>
      <c r="X666" s="65"/>
      <c r="Y666" s="65"/>
    </row>
    <row r="667">
      <c r="A667" s="65"/>
      <c r="B667" s="65"/>
      <c r="C667" s="65"/>
      <c r="D667" s="65"/>
      <c r="E667" s="65"/>
      <c r="F667" s="65"/>
      <c r="G667" s="65"/>
      <c r="H667" s="65"/>
      <c r="I667" s="65"/>
      <c r="J667" s="65"/>
      <c r="M667" s="30"/>
      <c r="N667" s="89"/>
      <c r="O667" s="65"/>
      <c r="P667" s="65"/>
      <c r="Q667" s="65"/>
      <c r="R667" s="65"/>
      <c r="S667" s="65"/>
      <c r="T667" s="65"/>
      <c r="U667" s="65"/>
      <c r="V667" s="65"/>
      <c r="W667" s="65"/>
      <c r="X667" s="65"/>
      <c r="Y667" s="65"/>
    </row>
    <row r="668">
      <c r="A668" s="65"/>
      <c r="B668" s="65"/>
      <c r="C668" s="65"/>
      <c r="D668" s="65"/>
      <c r="E668" s="65"/>
      <c r="F668" s="65"/>
      <c r="G668" s="65"/>
      <c r="H668" s="65"/>
      <c r="I668" s="65"/>
      <c r="J668" s="65"/>
      <c r="M668" s="30"/>
      <c r="N668" s="89"/>
      <c r="O668" s="65"/>
      <c r="P668" s="65"/>
      <c r="Q668" s="65"/>
      <c r="R668" s="65"/>
      <c r="S668" s="65"/>
      <c r="T668" s="65"/>
      <c r="U668" s="65"/>
      <c r="V668" s="65"/>
      <c r="W668" s="65"/>
      <c r="X668" s="65"/>
      <c r="Y668" s="65"/>
    </row>
    <row r="669">
      <c r="A669" s="65"/>
      <c r="B669" s="65"/>
      <c r="C669" s="65"/>
      <c r="D669" s="65"/>
      <c r="E669" s="65"/>
      <c r="F669" s="65"/>
      <c r="G669" s="65"/>
      <c r="H669" s="65"/>
      <c r="I669" s="65"/>
      <c r="J669" s="65"/>
      <c r="M669" s="30"/>
      <c r="N669" s="89"/>
      <c r="O669" s="65"/>
      <c r="P669" s="65"/>
      <c r="Q669" s="65"/>
      <c r="R669" s="65"/>
      <c r="S669" s="65"/>
      <c r="T669" s="65"/>
      <c r="U669" s="65"/>
      <c r="V669" s="65"/>
      <c r="W669" s="65"/>
      <c r="X669" s="65"/>
      <c r="Y669" s="65"/>
    </row>
    <row r="670">
      <c r="A670" s="65"/>
      <c r="B670" s="65"/>
      <c r="C670" s="65"/>
      <c r="D670" s="65"/>
      <c r="E670" s="65"/>
      <c r="F670" s="65"/>
      <c r="G670" s="65"/>
      <c r="H670" s="65"/>
      <c r="I670" s="65"/>
      <c r="J670" s="65"/>
      <c r="M670" s="30"/>
      <c r="N670" s="89"/>
      <c r="O670" s="65"/>
      <c r="P670" s="65"/>
      <c r="Q670" s="65"/>
      <c r="R670" s="65"/>
      <c r="S670" s="65"/>
      <c r="T670" s="65"/>
      <c r="U670" s="65"/>
      <c r="V670" s="65"/>
      <c r="W670" s="65"/>
      <c r="X670" s="65"/>
      <c r="Y670" s="65"/>
    </row>
    <row r="671">
      <c r="A671" s="65"/>
      <c r="B671" s="65"/>
      <c r="C671" s="65"/>
      <c r="D671" s="65"/>
      <c r="E671" s="65"/>
      <c r="F671" s="65"/>
      <c r="G671" s="65"/>
      <c r="H671" s="65"/>
      <c r="I671" s="65"/>
      <c r="J671" s="65"/>
      <c r="M671" s="30"/>
      <c r="N671" s="89"/>
      <c r="O671" s="65"/>
      <c r="P671" s="65"/>
      <c r="Q671" s="65"/>
      <c r="R671" s="65"/>
      <c r="S671" s="65"/>
      <c r="T671" s="65"/>
      <c r="U671" s="65"/>
      <c r="V671" s="65"/>
      <c r="W671" s="65"/>
      <c r="X671" s="65"/>
      <c r="Y671" s="65"/>
    </row>
    <row r="672">
      <c r="A672" s="65"/>
      <c r="B672" s="65"/>
      <c r="C672" s="65"/>
      <c r="D672" s="65"/>
      <c r="E672" s="65"/>
      <c r="F672" s="65"/>
      <c r="G672" s="65"/>
      <c r="H672" s="65"/>
      <c r="I672" s="65"/>
      <c r="J672" s="65"/>
      <c r="M672" s="30"/>
      <c r="N672" s="89"/>
      <c r="O672" s="65"/>
      <c r="P672" s="65"/>
      <c r="Q672" s="65"/>
      <c r="R672" s="65"/>
      <c r="S672" s="65"/>
      <c r="T672" s="65"/>
      <c r="U672" s="65"/>
      <c r="V672" s="65"/>
      <c r="W672" s="65"/>
      <c r="X672" s="65"/>
      <c r="Y672" s="65"/>
    </row>
    <row r="673">
      <c r="A673" s="65"/>
      <c r="B673" s="65"/>
      <c r="C673" s="65"/>
      <c r="D673" s="65"/>
      <c r="E673" s="65"/>
      <c r="F673" s="65"/>
      <c r="G673" s="65"/>
      <c r="H673" s="65"/>
      <c r="I673" s="65"/>
      <c r="J673" s="65"/>
      <c r="M673" s="30"/>
      <c r="N673" s="89"/>
      <c r="O673" s="65"/>
      <c r="P673" s="65"/>
      <c r="Q673" s="65"/>
      <c r="R673" s="65"/>
      <c r="S673" s="65"/>
      <c r="T673" s="65"/>
      <c r="U673" s="65"/>
      <c r="V673" s="65"/>
      <c r="W673" s="65"/>
      <c r="X673" s="65"/>
      <c r="Y673" s="65"/>
    </row>
    <row r="674">
      <c r="A674" s="65"/>
      <c r="B674" s="65"/>
      <c r="C674" s="65"/>
      <c r="D674" s="65"/>
      <c r="E674" s="65"/>
      <c r="F674" s="65"/>
      <c r="G674" s="65"/>
      <c r="H674" s="65"/>
      <c r="I674" s="65"/>
      <c r="J674" s="65"/>
      <c r="M674" s="30"/>
      <c r="N674" s="89"/>
      <c r="O674" s="65"/>
      <c r="P674" s="65"/>
      <c r="Q674" s="65"/>
      <c r="R674" s="65"/>
      <c r="S674" s="65"/>
      <c r="T674" s="65"/>
      <c r="U674" s="65"/>
      <c r="V674" s="65"/>
      <c r="W674" s="65"/>
      <c r="X674" s="65"/>
      <c r="Y674" s="65"/>
    </row>
    <row r="675">
      <c r="A675" s="65"/>
      <c r="B675" s="65"/>
      <c r="C675" s="65"/>
      <c r="D675" s="65"/>
      <c r="E675" s="65"/>
      <c r="F675" s="65"/>
      <c r="G675" s="65"/>
      <c r="H675" s="65"/>
      <c r="I675" s="65"/>
      <c r="J675" s="65"/>
      <c r="M675" s="30"/>
      <c r="N675" s="89"/>
      <c r="O675" s="65"/>
      <c r="P675" s="65"/>
      <c r="Q675" s="65"/>
      <c r="R675" s="65"/>
      <c r="S675" s="65"/>
      <c r="T675" s="65"/>
      <c r="U675" s="65"/>
      <c r="V675" s="65"/>
      <c r="W675" s="65"/>
      <c r="X675" s="65"/>
      <c r="Y675" s="65"/>
    </row>
    <row r="676">
      <c r="A676" s="65"/>
      <c r="B676" s="65"/>
      <c r="C676" s="65"/>
      <c r="D676" s="65"/>
      <c r="E676" s="65"/>
      <c r="F676" s="65"/>
      <c r="G676" s="65"/>
      <c r="H676" s="65"/>
      <c r="I676" s="65"/>
      <c r="J676" s="65"/>
      <c r="M676" s="30"/>
      <c r="N676" s="89"/>
      <c r="O676" s="65"/>
      <c r="P676" s="65"/>
      <c r="Q676" s="65"/>
      <c r="R676" s="65"/>
      <c r="S676" s="65"/>
      <c r="T676" s="65"/>
      <c r="U676" s="65"/>
      <c r="V676" s="65"/>
      <c r="W676" s="65"/>
      <c r="X676" s="65"/>
      <c r="Y676" s="65"/>
    </row>
    <row r="677">
      <c r="A677" s="65"/>
      <c r="B677" s="65"/>
      <c r="C677" s="65"/>
      <c r="D677" s="65"/>
      <c r="E677" s="65"/>
      <c r="F677" s="65"/>
      <c r="G677" s="65"/>
      <c r="H677" s="65"/>
      <c r="I677" s="65"/>
      <c r="J677" s="65"/>
      <c r="M677" s="30"/>
      <c r="N677" s="89"/>
      <c r="O677" s="65"/>
      <c r="P677" s="65"/>
      <c r="Q677" s="65"/>
      <c r="R677" s="65"/>
      <c r="S677" s="65"/>
      <c r="T677" s="65"/>
      <c r="U677" s="65"/>
      <c r="V677" s="65"/>
      <c r="W677" s="65"/>
      <c r="X677" s="65"/>
      <c r="Y677" s="65"/>
    </row>
    <row r="678">
      <c r="A678" s="65"/>
      <c r="B678" s="65"/>
      <c r="C678" s="65"/>
      <c r="D678" s="65"/>
      <c r="E678" s="65"/>
      <c r="F678" s="65"/>
      <c r="G678" s="65"/>
      <c r="H678" s="65"/>
      <c r="I678" s="65"/>
      <c r="J678" s="65"/>
      <c r="M678" s="30"/>
      <c r="N678" s="89"/>
      <c r="O678" s="65"/>
      <c r="P678" s="65"/>
      <c r="Q678" s="65"/>
      <c r="R678" s="65"/>
      <c r="S678" s="65"/>
      <c r="T678" s="65"/>
      <c r="U678" s="65"/>
      <c r="V678" s="65"/>
      <c r="W678" s="65"/>
      <c r="X678" s="65"/>
      <c r="Y678" s="65"/>
    </row>
    <row r="679">
      <c r="A679" s="65"/>
      <c r="B679" s="65"/>
      <c r="C679" s="65"/>
      <c r="D679" s="65"/>
      <c r="E679" s="65"/>
      <c r="F679" s="65"/>
      <c r="G679" s="65"/>
      <c r="H679" s="65"/>
      <c r="I679" s="65"/>
      <c r="J679" s="65"/>
      <c r="M679" s="30"/>
      <c r="N679" s="89"/>
      <c r="O679" s="65"/>
      <c r="P679" s="65"/>
      <c r="Q679" s="65"/>
      <c r="R679" s="65"/>
      <c r="S679" s="65"/>
      <c r="T679" s="65"/>
      <c r="U679" s="65"/>
      <c r="V679" s="65"/>
      <c r="W679" s="65"/>
      <c r="X679" s="65"/>
      <c r="Y679" s="65"/>
    </row>
    <row r="680">
      <c r="A680" s="65"/>
      <c r="B680" s="65"/>
      <c r="C680" s="65"/>
      <c r="D680" s="65"/>
      <c r="E680" s="65"/>
      <c r="F680" s="65"/>
      <c r="G680" s="65"/>
      <c r="H680" s="65"/>
      <c r="I680" s="65"/>
      <c r="J680" s="65"/>
      <c r="M680" s="30"/>
      <c r="N680" s="89"/>
      <c r="O680" s="65"/>
      <c r="P680" s="65"/>
      <c r="Q680" s="65"/>
      <c r="R680" s="65"/>
      <c r="S680" s="65"/>
      <c r="T680" s="65"/>
      <c r="U680" s="65"/>
      <c r="V680" s="65"/>
      <c r="W680" s="65"/>
      <c r="X680" s="65"/>
      <c r="Y680" s="65"/>
    </row>
    <row r="681">
      <c r="A681" s="65"/>
      <c r="B681" s="65"/>
      <c r="C681" s="65"/>
      <c r="D681" s="65"/>
      <c r="E681" s="65"/>
      <c r="F681" s="65"/>
      <c r="G681" s="65"/>
      <c r="H681" s="65"/>
      <c r="I681" s="65"/>
      <c r="J681" s="65"/>
      <c r="M681" s="30"/>
      <c r="N681" s="89"/>
      <c r="O681" s="65"/>
      <c r="P681" s="65"/>
      <c r="Q681" s="65"/>
      <c r="R681" s="65"/>
      <c r="S681" s="65"/>
      <c r="T681" s="65"/>
      <c r="U681" s="65"/>
      <c r="V681" s="65"/>
      <c r="W681" s="65"/>
      <c r="X681" s="65"/>
      <c r="Y681" s="65"/>
    </row>
    <row r="682">
      <c r="A682" s="65"/>
      <c r="B682" s="65"/>
      <c r="C682" s="65"/>
      <c r="D682" s="65"/>
      <c r="E682" s="65"/>
      <c r="F682" s="65"/>
      <c r="G682" s="65"/>
      <c r="H682" s="65"/>
      <c r="I682" s="65"/>
      <c r="J682" s="65"/>
      <c r="M682" s="30"/>
      <c r="N682" s="89"/>
      <c r="O682" s="65"/>
      <c r="P682" s="65"/>
      <c r="Q682" s="65"/>
      <c r="R682" s="65"/>
      <c r="S682" s="65"/>
      <c r="T682" s="65"/>
      <c r="U682" s="65"/>
      <c r="V682" s="65"/>
      <c r="W682" s="65"/>
      <c r="X682" s="65"/>
      <c r="Y682" s="65"/>
    </row>
    <row r="683">
      <c r="A683" s="65"/>
      <c r="B683" s="65"/>
      <c r="C683" s="65"/>
      <c r="D683" s="65"/>
      <c r="E683" s="65"/>
      <c r="F683" s="65"/>
      <c r="G683" s="65"/>
      <c r="H683" s="65"/>
      <c r="I683" s="65"/>
      <c r="J683" s="65"/>
      <c r="M683" s="30"/>
      <c r="N683" s="89"/>
      <c r="O683" s="65"/>
      <c r="P683" s="65"/>
      <c r="Q683" s="65"/>
      <c r="R683" s="65"/>
      <c r="S683" s="65"/>
      <c r="T683" s="65"/>
      <c r="U683" s="65"/>
      <c r="V683" s="65"/>
      <c r="W683" s="65"/>
      <c r="X683" s="65"/>
      <c r="Y683" s="65"/>
    </row>
    <row r="684">
      <c r="A684" s="65"/>
      <c r="B684" s="65"/>
      <c r="C684" s="65"/>
      <c r="D684" s="65"/>
      <c r="E684" s="65"/>
      <c r="F684" s="65"/>
      <c r="G684" s="65"/>
      <c r="H684" s="65"/>
      <c r="I684" s="65"/>
      <c r="J684" s="65"/>
      <c r="M684" s="30"/>
      <c r="N684" s="89"/>
      <c r="O684" s="65"/>
      <c r="P684" s="65"/>
      <c r="Q684" s="65"/>
      <c r="R684" s="65"/>
      <c r="S684" s="65"/>
      <c r="T684" s="65"/>
      <c r="U684" s="65"/>
      <c r="V684" s="65"/>
      <c r="W684" s="65"/>
      <c r="X684" s="65"/>
      <c r="Y684" s="65"/>
    </row>
    <row r="685">
      <c r="A685" s="65"/>
      <c r="B685" s="65"/>
      <c r="C685" s="65"/>
      <c r="D685" s="65"/>
      <c r="E685" s="65"/>
      <c r="F685" s="65"/>
      <c r="G685" s="65"/>
      <c r="H685" s="65"/>
      <c r="I685" s="65"/>
      <c r="J685" s="65"/>
      <c r="M685" s="30"/>
      <c r="N685" s="89"/>
      <c r="O685" s="65"/>
      <c r="P685" s="65"/>
      <c r="Q685" s="65"/>
      <c r="R685" s="65"/>
      <c r="S685" s="65"/>
      <c r="T685" s="65"/>
      <c r="U685" s="65"/>
      <c r="V685" s="65"/>
      <c r="W685" s="65"/>
      <c r="X685" s="65"/>
      <c r="Y685" s="65"/>
    </row>
    <row r="686">
      <c r="A686" s="65"/>
      <c r="B686" s="65"/>
      <c r="C686" s="65"/>
      <c r="D686" s="65"/>
      <c r="E686" s="65"/>
      <c r="F686" s="65"/>
      <c r="G686" s="65"/>
      <c r="H686" s="65"/>
      <c r="I686" s="65"/>
      <c r="J686" s="65"/>
      <c r="M686" s="30"/>
      <c r="N686" s="89"/>
      <c r="O686" s="65"/>
      <c r="P686" s="65"/>
      <c r="Q686" s="65"/>
      <c r="R686" s="65"/>
      <c r="S686" s="65"/>
      <c r="T686" s="65"/>
      <c r="U686" s="65"/>
      <c r="V686" s="65"/>
      <c r="W686" s="65"/>
      <c r="X686" s="65"/>
      <c r="Y686" s="65"/>
    </row>
    <row r="687">
      <c r="A687" s="65"/>
      <c r="B687" s="65"/>
      <c r="C687" s="65"/>
      <c r="D687" s="65"/>
      <c r="E687" s="65"/>
      <c r="F687" s="65"/>
      <c r="G687" s="65"/>
      <c r="H687" s="65"/>
      <c r="I687" s="65"/>
      <c r="J687" s="65"/>
      <c r="M687" s="30"/>
      <c r="N687" s="89"/>
      <c r="O687" s="65"/>
      <c r="P687" s="65"/>
      <c r="Q687" s="65"/>
      <c r="R687" s="65"/>
      <c r="S687" s="65"/>
      <c r="T687" s="65"/>
      <c r="U687" s="65"/>
      <c r="V687" s="65"/>
      <c r="W687" s="65"/>
      <c r="X687" s="65"/>
      <c r="Y687" s="65"/>
    </row>
    <row r="688">
      <c r="A688" s="65"/>
      <c r="B688" s="65"/>
      <c r="C688" s="65"/>
      <c r="D688" s="65"/>
      <c r="E688" s="65"/>
      <c r="F688" s="65"/>
      <c r="G688" s="65"/>
      <c r="H688" s="65"/>
      <c r="I688" s="65"/>
      <c r="J688" s="65"/>
      <c r="M688" s="30"/>
      <c r="N688" s="89"/>
      <c r="O688" s="65"/>
      <c r="P688" s="65"/>
      <c r="Q688" s="65"/>
      <c r="R688" s="65"/>
      <c r="S688" s="65"/>
      <c r="T688" s="65"/>
      <c r="U688" s="65"/>
      <c r="V688" s="65"/>
      <c r="W688" s="65"/>
      <c r="X688" s="65"/>
      <c r="Y688" s="65"/>
    </row>
    <row r="689">
      <c r="A689" s="65"/>
      <c r="B689" s="65"/>
      <c r="C689" s="65"/>
      <c r="D689" s="65"/>
      <c r="E689" s="65"/>
      <c r="F689" s="65"/>
      <c r="G689" s="65"/>
      <c r="H689" s="65"/>
      <c r="I689" s="65"/>
      <c r="J689" s="65"/>
      <c r="M689" s="30"/>
      <c r="N689" s="89"/>
      <c r="O689" s="65"/>
      <c r="P689" s="65"/>
      <c r="Q689" s="65"/>
      <c r="R689" s="65"/>
      <c r="S689" s="65"/>
      <c r="T689" s="65"/>
      <c r="U689" s="65"/>
      <c r="V689" s="65"/>
      <c r="W689" s="65"/>
      <c r="X689" s="65"/>
      <c r="Y689" s="65"/>
    </row>
    <row r="690">
      <c r="A690" s="65"/>
      <c r="B690" s="65"/>
      <c r="C690" s="65"/>
      <c r="D690" s="65"/>
      <c r="E690" s="65"/>
      <c r="F690" s="65"/>
      <c r="G690" s="65"/>
      <c r="H690" s="65"/>
      <c r="I690" s="65"/>
      <c r="J690" s="65"/>
      <c r="M690" s="30"/>
      <c r="N690" s="89"/>
      <c r="O690" s="65"/>
      <c r="P690" s="65"/>
      <c r="Q690" s="65"/>
      <c r="R690" s="65"/>
      <c r="S690" s="65"/>
      <c r="T690" s="65"/>
      <c r="U690" s="65"/>
      <c r="V690" s="65"/>
      <c r="W690" s="65"/>
      <c r="X690" s="65"/>
      <c r="Y690" s="65"/>
    </row>
    <row r="691">
      <c r="A691" s="65"/>
      <c r="B691" s="65"/>
      <c r="C691" s="65"/>
      <c r="D691" s="65"/>
      <c r="E691" s="65"/>
      <c r="F691" s="65"/>
      <c r="G691" s="65"/>
      <c r="H691" s="65"/>
      <c r="I691" s="65"/>
      <c r="J691" s="65"/>
      <c r="M691" s="30"/>
      <c r="N691" s="89"/>
      <c r="O691" s="65"/>
      <c r="P691" s="65"/>
      <c r="Q691" s="65"/>
      <c r="R691" s="65"/>
      <c r="S691" s="65"/>
      <c r="T691" s="65"/>
      <c r="U691" s="65"/>
      <c r="V691" s="65"/>
      <c r="W691" s="65"/>
      <c r="X691" s="65"/>
      <c r="Y691" s="65"/>
    </row>
    <row r="692">
      <c r="A692" s="65"/>
      <c r="B692" s="65"/>
      <c r="C692" s="65"/>
      <c r="D692" s="65"/>
      <c r="E692" s="65"/>
      <c r="F692" s="65"/>
      <c r="G692" s="65"/>
      <c r="H692" s="65"/>
      <c r="I692" s="65"/>
      <c r="J692" s="65"/>
      <c r="M692" s="30"/>
      <c r="N692" s="89"/>
      <c r="O692" s="65"/>
      <c r="P692" s="65"/>
      <c r="Q692" s="65"/>
      <c r="R692" s="65"/>
      <c r="S692" s="65"/>
      <c r="T692" s="65"/>
      <c r="U692" s="65"/>
      <c r="V692" s="65"/>
      <c r="W692" s="65"/>
      <c r="X692" s="65"/>
      <c r="Y692" s="65"/>
    </row>
    <row r="693">
      <c r="A693" s="65"/>
      <c r="B693" s="65"/>
      <c r="C693" s="65"/>
      <c r="D693" s="65"/>
      <c r="E693" s="65"/>
      <c r="F693" s="65"/>
      <c r="G693" s="65"/>
      <c r="H693" s="65"/>
      <c r="I693" s="65"/>
      <c r="J693" s="65"/>
      <c r="M693" s="30"/>
      <c r="N693" s="89"/>
      <c r="O693" s="65"/>
      <c r="P693" s="65"/>
      <c r="Q693" s="65"/>
      <c r="R693" s="65"/>
      <c r="S693" s="65"/>
      <c r="T693" s="65"/>
      <c r="U693" s="65"/>
      <c r="V693" s="65"/>
      <c r="W693" s="65"/>
      <c r="X693" s="65"/>
      <c r="Y693" s="65"/>
    </row>
    <row r="694">
      <c r="A694" s="65"/>
      <c r="B694" s="65"/>
      <c r="C694" s="65"/>
      <c r="D694" s="65"/>
      <c r="E694" s="65"/>
      <c r="F694" s="65"/>
      <c r="G694" s="65"/>
      <c r="H694" s="65"/>
      <c r="I694" s="65"/>
      <c r="J694" s="65"/>
      <c r="M694" s="30"/>
      <c r="N694" s="89"/>
      <c r="O694" s="65"/>
      <c r="P694" s="65"/>
      <c r="Q694" s="65"/>
      <c r="R694" s="65"/>
      <c r="S694" s="65"/>
      <c r="T694" s="65"/>
      <c r="U694" s="65"/>
      <c r="V694" s="65"/>
      <c r="W694" s="65"/>
      <c r="X694" s="65"/>
      <c r="Y694" s="65"/>
    </row>
    <row r="695">
      <c r="A695" s="65"/>
      <c r="B695" s="65"/>
      <c r="C695" s="65"/>
      <c r="D695" s="65"/>
      <c r="E695" s="65"/>
      <c r="F695" s="65"/>
      <c r="G695" s="65"/>
      <c r="H695" s="65"/>
      <c r="I695" s="65"/>
      <c r="J695" s="65"/>
      <c r="M695" s="30"/>
      <c r="N695" s="89"/>
      <c r="O695" s="65"/>
      <c r="P695" s="65"/>
      <c r="Q695" s="65"/>
      <c r="R695" s="65"/>
      <c r="S695" s="65"/>
      <c r="T695" s="65"/>
      <c r="U695" s="65"/>
      <c r="V695" s="65"/>
      <c r="W695" s="65"/>
      <c r="X695" s="65"/>
      <c r="Y695" s="65"/>
    </row>
    <row r="696">
      <c r="A696" s="65"/>
      <c r="B696" s="65"/>
      <c r="C696" s="65"/>
      <c r="D696" s="65"/>
      <c r="E696" s="65"/>
      <c r="F696" s="65"/>
      <c r="G696" s="65"/>
      <c r="H696" s="65"/>
      <c r="I696" s="65"/>
      <c r="J696" s="65"/>
      <c r="M696" s="30"/>
      <c r="N696" s="89"/>
      <c r="O696" s="65"/>
      <c r="P696" s="65"/>
      <c r="Q696" s="65"/>
      <c r="R696" s="65"/>
      <c r="S696" s="65"/>
      <c r="T696" s="65"/>
      <c r="U696" s="65"/>
      <c r="V696" s="65"/>
      <c r="W696" s="65"/>
      <c r="X696" s="65"/>
      <c r="Y696" s="65"/>
    </row>
    <row r="697">
      <c r="A697" s="65"/>
      <c r="B697" s="65"/>
      <c r="C697" s="65"/>
      <c r="D697" s="65"/>
      <c r="E697" s="65"/>
      <c r="F697" s="65"/>
      <c r="G697" s="65"/>
      <c r="H697" s="65"/>
      <c r="I697" s="65"/>
      <c r="J697" s="65"/>
      <c r="M697" s="30"/>
      <c r="N697" s="89"/>
      <c r="O697" s="65"/>
      <c r="P697" s="65"/>
      <c r="Q697" s="65"/>
      <c r="R697" s="65"/>
      <c r="S697" s="65"/>
      <c r="T697" s="65"/>
      <c r="U697" s="65"/>
      <c r="V697" s="65"/>
      <c r="W697" s="65"/>
      <c r="X697" s="65"/>
      <c r="Y697" s="65"/>
    </row>
    <row r="698">
      <c r="A698" s="65"/>
      <c r="B698" s="65"/>
      <c r="C698" s="65"/>
      <c r="D698" s="65"/>
      <c r="E698" s="65"/>
      <c r="F698" s="65"/>
      <c r="G698" s="65"/>
      <c r="H698" s="65"/>
      <c r="I698" s="65"/>
      <c r="J698" s="65"/>
      <c r="M698" s="30"/>
      <c r="N698" s="89"/>
      <c r="O698" s="65"/>
      <c r="P698" s="65"/>
      <c r="Q698" s="65"/>
      <c r="R698" s="65"/>
      <c r="S698" s="65"/>
      <c r="T698" s="65"/>
      <c r="U698" s="65"/>
      <c r="V698" s="65"/>
      <c r="W698" s="65"/>
      <c r="X698" s="65"/>
      <c r="Y698" s="65"/>
    </row>
    <row r="699">
      <c r="A699" s="65"/>
      <c r="B699" s="65"/>
      <c r="C699" s="65"/>
      <c r="D699" s="65"/>
      <c r="E699" s="65"/>
      <c r="F699" s="65"/>
      <c r="G699" s="65"/>
      <c r="H699" s="65"/>
      <c r="I699" s="65"/>
      <c r="J699" s="65"/>
      <c r="M699" s="30"/>
      <c r="N699" s="89"/>
      <c r="O699" s="65"/>
      <c r="P699" s="65"/>
      <c r="Q699" s="65"/>
      <c r="R699" s="65"/>
      <c r="S699" s="65"/>
      <c r="T699" s="65"/>
      <c r="U699" s="65"/>
      <c r="V699" s="65"/>
      <c r="W699" s="65"/>
      <c r="X699" s="65"/>
      <c r="Y699" s="65"/>
    </row>
    <row r="700">
      <c r="A700" s="65"/>
      <c r="B700" s="65"/>
      <c r="C700" s="65"/>
      <c r="D700" s="65"/>
      <c r="E700" s="65"/>
      <c r="F700" s="65"/>
      <c r="G700" s="65"/>
      <c r="H700" s="65"/>
      <c r="I700" s="65"/>
      <c r="J700" s="65"/>
      <c r="M700" s="30"/>
      <c r="N700" s="89"/>
      <c r="O700" s="65"/>
      <c r="P700" s="65"/>
      <c r="Q700" s="65"/>
      <c r="R700" s="65"/>
      <c r="S700" s="65"/>
      <c r="T700" s="65"/>
      <c r="U700" s="65"/>
      <c r="V700" s="65"/>
      <c r="W700" s="65"/>
      <c r="X700" s="65"/>
      <c r="Y700" s="65"/>
    </row>
    <row r="701">
      <c r="A701" s="65"/>
      <c r="B701" s="65"/>
      <c r="C701" s="65"/>
      <c r="D701" s="65"/>
      <c r="E701" s="65"/>
      <c r="F701" s="65"/>
      <c r="G701" s="65"/>
      <c r="H701" s="65"/>
      <c r="I701" s="65"/>
      <c r="J701" s="65"/>
      <c r="M701" s="30"/>
      <c r="N701" s="89"/>
      <c r="O701" s="65"/>
      <c r="P701" s="65"/>
      <c r="Q701" s="65"/>
      <c r="R701" s="65"/>
      <c r="S701" s="65"/>
      <c r="T701" s="65"/>
      <c r="U701" s="65"/>
      <c r="V701" s="65"/>
      <c r="W701" s="65"/>
      <c r="X701" s="65"/>
      <c r="Y701" s="65"/>
    </row>
    <row r="702">
      <c r="A702" s="65"/>
      <c r="B702" s="65"/>
      <c r="C702" s="65"/>
      <c r="D702" s="65"/>
      <c r="E702" s="65"/>
      <c r="F702" s="65"/>
      <c r="G702" s="65"/>
      <c r="H702" s="65"/>
      <c r="I702" s="65"/>
      <c r="J702" s="65"/>
      <c r="M702" s="30"/>
      <c r="N702" s="89"/>
      <c r="O702" s="65"/>
      <c r="P702" s="65"/>
      <c r="Q702" s="65"/>
      <c r="R702" s="65"/>
      <c r="S702" s="65"/>
      <c r="T702" s="65"/>
      <c r="U702" s="65"/>
      <c r="V702" s="65"/>
      <c r="W702" s="65"/>
      <c r="X702" s="65"/>
      <c r="Y702" s="65"/>
    </row>
    <row r="703">
      <c r="A703" s="65"/>
      <c r="B703" s="65"/>
      <c r="C703" s="65"/>
      <c r="D703" s="65"/>
      <c r="E703" s="65"/>
      <c r="F703" s="65"/>
      <c r="G703" s="65"/>
      <c r="H703" s="65"/>
      <c r="I703" s="65"/>
      <c r="J703" s="65"/>
      <c r="M703" s="30"/>
      <c r="N703" s="89"/>
      <c r="O703" s="65"/>
      <c r="P703" s="65"/>
      <c r="Q703" s="65"/>
      <c r="R703" s="65"/>
      <c r="S703" s="65"/>
      <c r="T703" s="65"/>
      <c r="U703" s="65"/>
      <c r="V703" s="65"/>
      <c r="W703" s="65"/>
      <c r="X703" s="65"/>
      <c r="Y703" s="65"/>
    </row>
    <row r="704">
      <c r="A704" s="65"/>
      <c r="B704" s="65"/>
      <c r="C704" s="65"/>
      <c r="D704" s="65"/>
      <c r="E704" s="65"/>
      <c r="F704" s="65"/>
      <c r="G704" s="65"/>
      <c r="H704" s="65"/>
      <c r="I704" s="65"/>
      <c r="J704" s="65"/>
      <c r="M704" s="30"/>
      <c r="N704" s="89"/>
      <c r="O704" s="65"/>
      <c r="P704" s="65"/>
      <c r="Q704" s="65"/>
      <c r="R704" s="65"/>
      <c r="S704" s="65"/>
      <c r="T704" s="65"/>
      <c r="U704" s="65"/>
      <c r="V704" s="65"/>
      <c r="W704" s="65"/>
      <c r="X704" s="65"/>
      <c r="Y704" s="65"/>
    </row>
    <row r="705">
      <c r="A705" s="65"/>
      <c r="B705" s="65"/>
      <c r="C705" s="65"/>
      <c r="D705" s="65"/>
      <c r="E705" s="65"/>
      <c r="F705" s="65"/>
      <c r="G705" s="65"/>
      <c r="H705" s="65"/>
      <c r="I705" s="65"/>
      <c r="J705" s="65"/>
      <c r="M705" s="30"/>
      <c r="N705" s="89"/>
      <c r="O705" s="65"/>
      <c r="P705" s="65"/>
      <c r="Q705" s="65"/>
      <c r="R705" s="65"/>
      <c r="S705" s="65"/>
      <c r="T705" s="65"/>
      <c r="U705" s="65"/>
      <c r="V705" s="65"/>
      <c r="W705" s="65"/>
      <c r="X705" s="65"/>
      <c r="Y705" s="65"/>
    </row>
    <row r="706">
      <c r="A706" s="65"/>
      <c r="B706" s="65"/>
      <c r="C706" s="65"/>
      <c r="D706" s="65"/>
      <c r="E706" s="65"/>
      <c r="F706" s="65"/>
      <c r="G706" s="65"/>
      <c r="H706" s="65"/>
      <c r="I706" s="65"/>
      <c r="J706" s="65"/>
      <c r="M706" s="30"/>
      <c r="N706" s="89"/>
      <c r="O706" s="65"/>
      <c r="P706" s="65"/>
      <c r="Q706" s="65"/>
      <c r="R706" s="65"/>
      <c r="S706" s="65"/>
      <c r="T706" s="65"/>
      <c r="U706" s="65"/>
      <c r="V706" s="65"/>
      <c r="W706" s="65"/>
      <c r="X706" s="65"/>
      <c r="Y706" s="65"/>
    </row>
    <row r="707">
      <c r="A707" s="65"/>
      <c r="B707" s="65"/>
      <c r="C707" s="65"/>
      <c r="D707" s="65"/>
      <c r="E707" s="65"/>
      <c r="F707" s="65"/>
      <c r="G707" s="65"/>
      <c r="H707" s="65"/>
      <c r="I707" s="65"/>
      <c r="J707" s="65"/>
      <c r="M707" s="30"/>
      <c r="N707" s="89"/>
      <c r="O707" s="65"/>
      <c r="P707" s="65"/>
      <c r="Q707" s="65"/>
      <c r="R707" s="65"/>
      <c r="S707" s="65"/>
      <c r="T707" s="65"/>
      <c r="U707" s="65"/>
      <c r="V707" s="65"/>
      <c r="W707" s="65"/>
      <c r="X707" s="65"/>
      <c r="Y707" s="65"/>
    </row>
    <row r="708">
      <c r="A708" s="65"/>
      <c r="B708" s="65"/>
      <c r="C708" s="65"/>
      <c r="D708" s="65"/>
      <c r="E708" s="65"/>
      <c r="F708" s="65"/>
      <c r="G708" s="65"/>
      <c r="H708" s="65"/>
      <c r="I708" s="65"/>
      <c r="J708" s="65"/>
      <c r="M708" s="30"/>
      <c r="N708" s="89"/>
      <c r="O708" s="65"/>
      <c r="P708" s="65"/>
      <c r="Q708" s="65"/>
      <c r="R708" s="65"/>
      <c r="S708" s="65"/>
      <c r="T708" s="65"/>
      <c r="U708" s="65"/>
      <c r="V708" s="65"/>
      <c r="W708" s="65"/>
      <c r="X708" s="65"/>
      <c r="Y708" s="65"/>
    </row>
    <row r="709">
      <c r="A709" s="65"/>
      <c r="B709" s="65"/>
      <c r="C709" s="65"/>
      <c r="D709" s="65"/>
      <c r="E709" s="65"/>
      <c r="F709" s="65"/>
      <c r="G709" s="65"/>
      <c r="H709" s="65"/>
      <c r="I709" s="65"/>
      <c r="J709" s="65"/>
      <c r="M709" s="30"/>
      <c r="N709" s="89"/>
      <c r="O709" s="65"/>
      <c r="P709" s="65"/>
      <c r="Q709" s="65"/>
      <c r="R709" s="65"/>
      <c r="S709" s="65"/>
      <c r="T709" s="65"/>
      <c r="U709" s="65"/>
      <c r="V709" s="65"/>
      <c r="W709" s="65"/>
      <c r="X709" s="65"/>
      <c r="Y709" s="65"/>
    </row>
    <row r="710">
      <c r="A710" s="65"/>
      <c r="B710" s="65"/>
      <c r="C710" s="65"/>
      <c r="D710" s="65"/>
      <c r="E710" s="65"/>
      <c r="F710" s="65"/>
      <c r="G710" s="65"/>
      <c r="H710" s="65"/>
      <c r="I710" s="65"/>
      <c r="J710" s="65"/>
      <c r="M710" s="30"/>
      <c r="N710" s="89"/>
      <c r="O710" s="65"/>
      <c r="P710" s="65"/>
      <c r="Q710" s="65"/>
      <c r="R710" s="65"/>
      <c r="S710" s="65"/>
      <c r="T710" s="65"/>
      <c r="U710" s="65"/>
      <c r="V710" s="65"/>
      <c r="W710" s="65"/>
      <c r="X710" s="65"/>
      <c r="Y710" s="65"/>
    </row>
    <row r="711">
      <c r="A711" s="65"/>
      <c r="B711" s="65"/>
      <c r="C711" s="65"/>
      <c r="D711" s="65"/>
      <c r="E711" s="65"/>
      <c r="F711" s="65"/>
      <c r="G711" s="65"/>
      <c r="H711" s="65"/>
      <c r="I711" s="65"/>
      <c r="J711" s="65"/>
      <c r="M711" s="30"/>
      <c r="N711" s="89"/>
      <c r="O711" s="65"/>
      <c r="P711" s="65"/>
      <c r="Q711" s="65"/>
      <c r="R711" s="65"/>
      <c r="S711" s="65"/>
      <c r="T711" s="65"/>
      <c r="U711" s="65"/>
      <c r="V711" s="65"/>
      <c r="W711" s="65"/>
      <c r="X711" s="65"/>
      <c r="Y711" s="65"/>
    </row>
    <row r="712">
      <c r="A712" s="65"/>
      <c r="B712" s="65"/>
      <c r="C712" s="65"/>
      <c r="D712" s="65"/>
      <c r="E712" s="65"/>
      <c r="F712" s="65"/>
      <c r="G712" s="65"/>
      <c r="H712" s="65"/>
      <c r="I712" s="65"/>
      <c r="J712" s="65"/>
      <c r="M712" s="30"/>
      <c r="N712" s="89"/>
      <c r="O712" s="65"/>
      <c r="P712" s="65"/>
      <c r="Q712" s="65"/>
      <c r="R712" s="65"/>
      <c r="S712" s="65"/>
      <c r="T712" s="65"/>
      <c r="U712" s="65"/>
      <c r="V712" s="65"/>
      <c r="W712" s="65"/>
      <c r="X712" s="65"/>
      <c r="Y712" s="65"/>
    </row>
    <row r="713">
      <c r="A713" s="65"/>
      <c r="B713" s="65"/>
      <c r="C713" s="65"/>
      <c r="D713" s="65"/>
      <c r="E713" s="65"/>
      <c r="F713" s="65"/>
      <c r="G713" s="65"/>
      <c r="H713" s="65"/>
      <c r="I713" s="65"/>
      <c r="J713" s="65"/>
      <c r="M713" s="30"/>
      <c r="N713" s="89"/>
      <c r="O713" s="65"/>
      <c r="P713" s="65"/>
      <c r="Q713" s="65"/>
      <c r="R713" s="65"/>
      <c r="S713" s="65"/>
      <c r="T713" s="65"/>
      <c r="U713" s="65"/>
      <c r="V713" s="65"/>
      <c r="W713" s="65"/>
      <c r="X713" s="65"/>
      <c r="Y713" s="65"/>
    </row>
    <row r="714">
      <c r="A714" s="65"/>
      <c r="B714" s="65"/>
      <c r="C714" s="65"/>
      <c r="D714" s="65"/>
      <c r="E714" s="65"/>
      <c r="F714" s="65"/>
      <c r="G714" s="65"/>
      <c r="H714" s="65"/>
      <c r="I714" s="65"/>
      <c r="J714" s="65"/>
      <c r="M714" s="30"/>
      <c r="N714" s="89"/>
      <c r="O714" s="65"/>
      <c r="P714" s="65"/>
      <c r="Q714" s="65"/>
      <c r="R714" s="65"/>
      <c r="S714" s="65"/>
      <c r="T714" s="65"/>
      <c r="U714" s="65"/>
      <c r="V714" s="65"/>
      <c r="W714" s="65"/>
      <c r="X714" s="65"/>
      <c r="Y714" s="65"/>
    </row>
    <row r="715">
      <c r="A715" s="65"/>
      <c r="B715" s="65"/>
      <c r="C715" s="65"/>
      <c r="D715" s="65"/>
      <c r="E715" s="65"/>
      <c r="F715" s="65"/>
      <c r="G715" s="65"/>
      <c r="H715" s="65"/>
      <c r="I715" s="65"/>
      <c r="J715" s="65"/>
      <c r="M715" s="30"/>
      <c r="N715" s="89"/>
      <c r="O715" s="65"/>
      <c r="P715" s="65"/>
      <c r="Q715" s="65"/>
      <c r="R715" s="65"/>
      <c r="S715" s="65"/>
      <c r="T715" s="65"/>
      <c r="U715" s="65"/>
      <c r="V715" s="65"/>
      <c r="W715" s="65"/>
      <c r="X715" s="65"/>
      <c r="Y715" s="65"/>
    </row>
    <row r="716">
      <c r="A716" s="65"/>
      <c r="B716" s="65"/>
      <c r="C716" s="65"/>
      <c r="D716" s="65"/>
      <c r="E716" s="65"/>
      <c r="F716" s="65"/>
      <c r="G716" s="65"/>
      <c r="H716" s="65"/>
      <c r="I716" s="65"/>
      <c r="J716" s="65"/>
      <c r="M716" s="30"/>
      <c r="N716" s="89"/>
      <c r="O716" s="65"/>
      <c r="P716" s="65"/>
      <c r="Q716" s="65"/>
      <c r="R716" s="65"/>
      <c r="S716" s="65"/>
      <c r="T716" s="65"/>
      <c r="U716" s="65"/>
      <c r="V716" s="65"/>
      <c r="W716" s="65"/>
      <c r="X716" s="65"/>
      <c r="Y716" s="65"/>
    </row>
    <row r="717">
      <c r="A717" s="65"/>
      <c r="B717" s="65"/>
      <c r="C717" s="65"/>
      <c r="D717" s="65"/>
      <c r="E717" s="65"/>
      <c r="F717" s="65"/>
      <c r="G717" s="65"/>
      <c r="H717" s="65"/>
      <c r="I717" s="65"/>
      <c r="J717" s="65"/>
      <c r="M717" s="30"/>
      <c r="N717" s="89"/>
      <c r="O717" s="65"/>
      <c r="P717" s="65"/>
      <c r="Q717" s="65"/>
      <c r="R717" s="65"/>
      <c r="S717" s="65"/>
      <c r="T717" s="65"/>
      <c r="U717" s="65"/>
      <c r="V717" s="65"/>
      <c r="W717" s="65"/>
      <c r="X717" s="65"/>
      <c r="Y717" s="65"/>
    </row>
    <row r="718">
      <c r="A718" s="65"/>
      <c r="B718" s="65"/>
      <c r="C718" s="65"/>
      <c r="D718" s="65"/>
      <c r="E718" s="65"/>
      <c r="F718" s="65"/>
      <c r="G718" s="65"/>
      <c r="H718" s="65"/>
      <c r="I718" s="65"/>
      <c r="J718" s="65"/>
      <c r="M718" s="30"/>
      <c r="N718" s="89"/>
      <c r="O718" s="65"/>
      <c r="P718" s="65"/>
      <c r="Q718" s="65"/>
      <c r="R718" s="65"/>
      <c r="S718" s="65"/>
      <c r="T718" s="65"/>
      <c r="U718" s="65"/>
      <c r="V718" s="65"/>
      <c r="W718" s="65"/>
      <c r="X718" s="65"/>
      <c r="Y718" s="65"/>
    </row>
    <row r="719">
      <c r="A719" s="65"/>
      <c r="B719" s="65"/>
      <c r="C719" s="65"/>
      <c r="D719" s="65"/>
      <c r="E719" s="65"/>
      <c r="F719" s="65"/>
      <c r="G719" s="65"/>
      <c r="H719" s="65"/>
      <c r="I719" s="65"/>
      <c r="J719" s="65"/>
      <c r="M719" s="30"/>
      <c r="N719" s="89"/>
      <c r="O719" s="65"/>
      <c r="P719" s="65"/>
      <c r="Q719" s="65"/>
      <c r="R719" s="65"/>
      <c r="S719" s="65"/>
      <c r="T719" s="65"/>
      <c r="U719" s="65"/>
      <c r="V719" s="65"/>
      <c r="W719" s="65"/>
      <c r="X719" s="65"/>
      <c r="Y719" s="65"/>
    </row>
    <row r="720">
      <c r="A720" s="65"/>
      <c r="B720" s="65"/>
      <c r="C720" s="65"/>
      <c r="D720" s="65"/>
      <c r="E720" s="65"/>
      <c r="F720" s="65"/>
      <c r="G720" s="65"/>
      <c r="H720" s="65"/>
      <c r="I720" s="65"/>
      <c r="J720" s="65"/>
      <c r="M720" s="30"/>
      <c r="N720" s="89"/>
      <c r="O720" s="65"/>
      <c r="P720" s="65"/>
      <c r="Q720" s="65"/>
      <c r="R720" s="65"/>
      <c r="S720" s="65"/>
      <c r="T720" s="65"/>
      <c r="U720" s="65"/>
      <c r="V720" s="65"/>
      <c r="W720" s="65"/>
      <c r="X720" s="65"/>
      <c r="Y720" s="65"/>
    </row>
    <row r="721">
      <c r="A721" s="65"/>
      <c r="B721" s="65"/>
      <c r="C721" s="65"/>
      <c r="D721" s="65"/>
      <c r="E721" s="65"/>
      <c r="F721" s="65"/>
      <c r="G721" s="65"/>
      <c r="H721" s="65"/>
      <c r="I721" s="65"/>
      <c r="J721" s="65"/>
      <c r="M721" s="30"/>
      <c r="N721" s="89"/>
      <c r="O721" s="65"/>
      <c r="P721" s="65"/>
      <c r="Q721" s="65"/>
      <c r="R721" s="65"/>
      <c r="S721" s="65"/>
      <c r="T721" s="65"/>
      <c r="U721" s="65"/>
      <c r="V721" s="65"/>
      <c r="W721" s="65"/>
      <c r="X721" s="65"/>
      <c r="Y721" s="65"/>
    </row>
    <row r="722">
      <c r="A722" s="65"/>
      <c r="B722" s="65"/>
      <c r="C722" s="65"/>
      <c r="D722" s="65"/>
      <c r="E722" s="65"/>
      <c r="F722" s="65"/>
      <c r="G722" s="65"/>
      <c r="H722" s="65"/>
      <c r="I722" s="65"/>
      <c r="J722" s="65"/>
      <c r="M722" s="30"/>
      <c r="N722" s="89"/>
      <c r="O722" s="65"/>
      <c r="P722" s="65"/>
      <c r="Q722" s="65"/>
      <c r="R722" s="65"/>
      <c r="S722" s="65"/>
      <c r="T722" s="65"/>
      <c r="U722" s="65"/>
      <c r="V722" s="65"/>
      <c r="W722" s="65"/>
      <c r="X722" s="65"/>
      <c r="Y722" s="65"/>
    </row>
    <row r="723">
      <c r="A723" s="65"/>
      <c r="B723" s="65"/>
      <c r="C723" s="65"/>
      <c r="D723" s="65"/>
      <c r="E723" s="65"/>
      <c r="F723" s="65"/>
      <c r="G723" s="65"/>
      <c r="H723" s="65"/>
      <c r="I723" s="65"/>
      <c r="J723" s="65"/>
      <c r="M723" s="30"/>
      <c r="N723" s="89"/>
      <c r="O723" s="65"/>
      <c r="P723" s="65"/>
      <c r="Q723" s="65"/>
      <c r="R723" s="65"/>
      <c r="S723" s="65"/>
      <c r="T723" s="65"/>
      <c r="U723" s="65"/>
      <c r="V723" s="65"/>
      <c r="W723" s="65"/>
      <c r="X723" s="65"/>
      <c r="Y723" s="65"/>
    </row>
    <row r="724">
      <c r="A724" s="65"/>
      <c r="B724" s="65"/>
      <c r="C724" s="65"/>
      <c r="D724" s="65"/>
      <c r="E724" s="65"/>
      <c r="F724" s="65"/>
      <c r="G724" s="65"/>
      <c r="H724" s="65"/>
      <c r="I724" s="65"/>
      <c r="J724" s="65"/>
      <c r="M724" s="30"/>
      <c r="N724" s="89"/>
      <c r="O724" s="65"/>
      <c r="P724" s="65"/>
      <c r="Q724" s="65"/>
      <c r="R724" s="65"/>
      <c r="S724" s="65"/>
      <c r="T724" s="65"/>
      <c r="U724" s="65"/>
      <c r="V724" s="65"/>
      <c r="W724" s="65"/>
      <c r="X724" s="65"/>
      <c r="Y724" s="65"/>
    </row>
    <row r="725">
      <c r="A725" s="65"/>
      <c r="B725" s="65"/>
      <c r="C725" s="65"/>
      <c r="D725" s="65"/>
      <c r="E725" s="65"/>
      <c r="F725" s="65"/>
      <c r="G725" s="65"/>
      <c r="H725" s="65"/>
      <c r="I725" s="65"/>
      <c r="J725" s="65"/>
      <c r="M725" s="30"/>
      <c r="N725" s="89"/>
      <c r="O725" s="65"/>
      <c r="P725" s="65"/>
      <c r="Q725" s="65"/>
      <c r="R725" s="65"/>
      <c r="S725" s="65"/>
      <c r="T725" s="65"/>
      <c r="U725" s="65"/>
      <c r="V725" s="65"/>
      <c r="W725" s="65"/>
      <c r="X725" s="65"/>
      <c r="Y725" s="65"/>
    </row>
    <row r="726">
      <c r="A726" s="65"/>
      <c r="B726" s="65"/>
      <c r="C726" s="65"/>
      <c r="D726" s="65"/>
      <c r="E726" s="65"/>
      <c r="F726" s="65"/>
      <c r="G726" s="65"/>
      <c r="H726" s="65"/>
      <c r="I726" s="65"/>
      <c r="J726" s="65"/>
      <c r="M726" s="30"/>
      <c r="N726" s="89"/>
      <c r="O726" s="65"/>
      <c r="P726" s="65"/>
      <c r="Q726" s="65"/>
      <c r="R726" s="65"/>
      <c r="S726" s="65"/>
      <c r="T726" s="65"/>
      <c r="U726" s="65"/>
      <c r="V726" s="65"/>
      <c r="W726" s="65"/>
      <c r="X726" s="65"/>
      <c r="Y726" s="65"/>
    </row>
    <row r="727">
      <c r="A727" s="65"/>
      <c r="B727" s="65"/>
      <c r="C727" s="65"/>
      <c r="D727" s="65"/>
      <c r="E727" s="65"/>
      <c r="F727" s="65"/>
      <c r="G727" s="65"/>
      <c r="H727" s="65"/>
      <c r="I727" s="65"/>
      <c r="J727" s="65"/>
      <c r="M727" s="30"/>
      <c r="N727" s="89"/>
      <c r="O727" s="65"/>
      <c r="P727" s="65"/>
      <c r="Q727" s="65"/>
      <c r="R727" s="65"/>
      <c r="S727" s="65"/>
      <c r="T727" s="65"/>
      <c r="U727" s="65"/>
      <c r="V727" s="65"/>
      <c r="W727" s="65"/>
      <c r="X727" s="65"/>
      <c r="Y727" s="65"/>
    </row>
    <row r="728">
      <c r="A728" s="65"/>
      <c r="B728" s="65"/>
      <c r="C728" s="65"/>
      <c r="D728" s="65"/>
      <c r="E728" s="65"/>
      <c r="F728" s="65"/>
      <c r="G728" s="65"/>
      <c r="H728" s="65"/>
      <c r="I728" s="65"/>
      <c r="J728" s="65"/>
      <c r="M728" s="30"/>
      <c r="N728" s="89"/>
      <c r="O728" s="65"/>
      <c r="P728" s="65"/>
      <c r="Q728" s="65"/>
      <c r="R728" s="65"/>
      <c r="S728" s="65"/>
      <c r="T728" s="65"/>
      <c r="U728" s="65"/>
      <c r="V728" s="65"/>
      <c r="W728" s="65"/>
      <c r="X728" s="65"/>
      <c r="Y728" s="65"/>
    </row>
    <row r="729">
      <c r="A729" s="65"/>
      <c r="B729" s="65"/>
      <c r="C729" s="65"/>
      <c r="D729" s="65"/>
      <c r="E729" s="65"/>
      <c r="F729" s="65"/>
      <c r="G729" s="65"/>
      <c r="H729" s="65"/>
      <c r="I729" s="65"/>
      <c r="J729" s="65"/>
      <c r="M729" s="30"/>
      <c r="N729" s="89"/>
      <c r="O729" s="65"/>
      <c r="P729" s="65"/>
      <c r="Q729" s="65"/>
      <c r="R729" s="65"/>
      <c r="S729" s="65"/>
      <c r="T729" s="65"/>
      <c r="U729" s="65"/>
      <c r="V729" s="65"/>
      <c r="W729" s="65"/>
      <c r="X729" s="65"/>
      <c r="Y729" s="65"/>
    </row>
    <row r="730">
      <c r="A730" s="65"/>
      <c r="B730" s="65"/>
      <c r="C730" s="65"/>
      <c r="D730" s="65"/>
      <c r="E730" s="65"/>
      <c r="F730" s="65"/>
      <c r="G730" s="65"/>
      <c r="H730" s="65"/>
      <c r="I730" s="65"/>
      <c r="J730" s="65"/>
      <c r="M730" s="30"/>
      <c r="N730" s="89"/>
      <c r="O730" s="65"/>
      <c r="P730" s="65"/>
      <c r="Q730" s="65"/>
      <c r="R730" s="65"/>
      <c r="S730" s="65"/>
      <c r="T730" s="65"/>
      <c r="U730" s="65"/>
      <c r="V730" s="65"/>
      <c r="W730" s="65"/>
      <c r="X730" s="65"/>
      <c r="Y730" s="65"/>
    </row>
    <row r="731">
      <c r="A731" s="65"/>
      <c r="B731" s="65"/>
      <c r="C731" s="65"/>
      <c r="D731" s="65"/>
      <c r="E731" s="65"/>
      <c r="F731" s="65"/>
      <c r="G731" s="65"/>
      <c r="H731" s="65"/>
      <c r="I731" s="65"/>
      <c r="J731" s="65"/>
      <c r="M731" s="30"/>
      <c r="N731" s="89"/>
      <c r="O731" s="65"/>
      <c r="P731" s="65"/>
      <c r="Q731" s="65"/>
      <c r="R731" s="65"/>
      <c r="S731" s="65"/>
      <c r="T731" s="65"/>
      <c r="U731" s="65"/>
      <c r="V731" s="65"/>
      <c r="W731" s="65"/>
      <c r="X731" s="65"/>
      <c r="Y731" s="65"/>
    </row>
    <row r="732">
      <c r="A732" s="65"/>
      <c r="B732" s="65"/>
      <c r="C732" s="65"/>
      <c r="D732" s="65"/>
      <c r="E732" s="65"/>
      <c r="F732" s="65"/>
      <c r="G732" s="65"/>
      <c r="H732" s="65"/>
      <c r="I732" s="65"/>
      <c r="J732" s="65"/>
      <c r="M732" s="30"/>
      <c r="N732" s="89"/>
      <c r="O732" s="65"/>
      <c r="P732" s="65"/>
      <c r="Q732" s="65"/>
      <c r="R732" s="65"/>
      <c r="S732" s="65"/>
      <c r="T732" s="65"/>
      <c r="U732" s="65"/>
      <c r="V732" s="65"/>
      <c r="W732" s="65"/>
      <c r="X732" s="65"/>
      <c r="Y732" s="65"/>
    </row>
    <row r="733">
      <c r="A733" s="65"/>
      <c r="B733" s="65"/>
      <c r="C733" s="65"/>
      <c r="D733" s="65"/>
      <c r="E733" s="65"/>
      <c r="F733" s="65"/>
      <c r="G733" s="65"/>
      <c r="H733" s="65"/>
      <c r="I733" s="65"/>
      <c r="J733" s="65"/>
      <c r="M733" s="30"/>
      <c r="N733" s="89"/>
      <c r="O733" s="65"/>
      <c r="P733" s="65"/>
      <c r="Q733" s="65"/>
      <c r="R733" s="65"/>
      <c r="S733" s="65"/>
      <c r="T733" s="65"/>
      <c r="U733" s="65"/>
      <c r="V733" s="65"/>
      <c r="W733" s="65"/>
      <c r="X733" s="65"/>
      <c r="Y733" s="65"/>
    </row>
    <row r="734">
      <c r="A734" s="65"/>
      <c r="B734" s="65"/>
      <c r="C734" s="65"/>
      <c r="D734" s="65"/>
      <c r="E734" s="65"/>
      <c r="F734" s="65"/>
      <c r="G734" s="65"/>
      <c r="H734" s="65"/>
      <c r="I734" s="65"/>
      <c r="J734" s="65"/>
      <c r="M734" s="30"/>
      <c r="N734" s="89"/>
      <c r="O734" s="65"/>
      <c r="P734" s="65"/>
      <c r="Q734" s="65"/>
      <c r="R734" s="65"/>
      <c r="S734" s="65"/>
      <c r="T734" s="65"/>
      <c r="U734" s="65"/>
      <c r="V734" s="65"/>
      <c r="W734" s="65"/>
      <c r="X734" s="65"/>
      <c r="Y734" s="65"/>
    </row>
    <row r="735">
      <c r="A735" s="65"/>
      <c r="B735" s="65"/>
      <c r="C735" s="65"/>
      <c r="D735" s="65"/>
      <c r="E735" s="65"/>
      <c r="F735" s="65"/>
      <c r="G735" s="65"/>
      <c r="H735" s="65"/>
      <c r="I735" s="65"/>
      <c r="J735" s="65"/>
      <c r="M735" s="30"/>
      <c r="N735" s="89"/>
      <c r="O735" s="65"/>
      <c r="P735" s="65"/>
      <c r="Q735" s="65"/>
      <c r="R735" s="65"/>
      <c r="S735" s="65"/>
      <c r="T735" s="65"/>
      <c r="U735" s="65"/>
      <c r="V735" s="65"/>
      <c r="W735" s="65"/>
      <c r="X735" s="65"/>
      <c r="Y735" s="65"/>
    </row>
    <row r="736">
      <c r="A736" s="65"/>
      <c r="B736" s="65"/>
      <c r="C736" s="65"/>
      <c r="D736" s="65"/>
      <c r="E736" s="65"/>
      <c r="F736" s="65"/>
      <c r="G736" s="65"/>
      <c r="H736" s="65"/>
      <c r="I736" s="65"/>
      <c r="J736" s="65"/>
      <c r="M736" s="30"/>
      <c r="N736" s="89"/>
      <c r="O736" s="65"/>
      <c r="P736" s="65"/>
      <c r="Q736" s="65"/>
      <c r="R736" s="65"/>
      <c r="S736" s="65"/>
      <c r="T736" s="65"/>
      <c r="U736" s="65"/>
      <c r="V736" s="65"/>
      <c r="W736" s="65"/>
      <c r="X736" s="65"/>
      <c r="Y736" s="65"/>
    </row>
    <row r="737">
      <c r="A737" s="65"/>
      <c r="B737" s="65"/>
      <c r="C737" s="65"/>
      <c r="D737" s="65"/>
      <c r="E737" s="65"/>
      <c r="F737" s="65"/>
      <c r="G737" s="65"/>
      <c r="H737" s="65"/>
      <c r="I737" s="65"/>
      <c r="J737" s="65"/>
      <c r="M737" s="30"/>
      <c r="N737" s="89"/>
      <c r="O737" s="65"/>
      <c r="P737" s="65"/>
      <c r="Q737" s="65"/>
      <c r="R737" s="65"/>
      <c r="S737" s="65"/>
      <c r="T737" s="65"/>
      <c r="U737" s="65"/>
      <c r="V737" s="65"/>
      <c r="W737" s="65"/>
      <c r="X737" s="65"/>
      <c r="Y737" s="65"/>
    </row>
    <row r="738">
      <c r="A738" s="65"/>
      <c r="B738" s="65"/>
      <c r="C738" s="65"/>
      <c r="D738" s="65"/>
      <c r="E738" s="65"/>
      <c r="F738" s="65"/>
      <c r="G738" s="65"/>
      <c r="H738" s="65"/>
      <c r="I738" s="65"/>
      <c r="J738" s="65"/>
      <c r="M738" s="30"/>
      <c r="N738" s="89"/>
      <c r="O738" s="65"/>
      <c r="P738" s="65"/>
      <c r="Q738" s="65"/>
      <c r="R738" s="65"/>
      <c r="S738" s="65"/>
      <c r="T738" s="65"/>
      <c r="U738" s="65"/>
      <c r="V738" s="65"/>
      <c r="W738" s="65"/>
      <c r="X738" s="65"/>
      <c r="Y738" s="65"/>
    </row>
    <row r="739">
      <c r="A739" s="65"/>
      <c r="B739" s="65"/>
      <c r="C739" s="65"/>
      <c r="D739" s="65"/>
      <c r="E739" s="65"/>
      <c r="F739" s="65"/>
      <c r="G739" s="65"/>
      <c r="H739" s="65"/>
      <c r="I739" s="65"/>
      <c r="J739" s="65"/>
      <c r="M739" s="30"/>
      <c r="N739" s="89"/>
      <c r="O739" s="65"/>
      <c r="P739" s="65"/>
      <c r="Q739" s="65"/>
      <c r="R739" s="65"/>
      <c r="S739" s="65"/>
      <c r="T739" s="65"/>
      <c r="U739" s="65"/>
      <c r="V739" s="65"/>
      <c r="W739" s="65"/>
      <c r="X739" s="65"/>
      <c r="Y739" s="65"/>
    </row>
    <row r="740">
      <c r="A740" s="65"/>
      <c r="B740" s="65"/>
      <c r="C740" s="65"/>
      <c r="D740" s="65"/>
      <c r="E740" s="65"/>
      <c r="F740" s="65"/>
      <c r="G740" s="65"/>
      <c r="H740" s="65"/>
      <c r="I740" s="65"/>
      <c r="J740" s="65"/>
      <c r="M740" s="30"/>
      <c r="N740" s="89"/>
      <c r="O740" s="65"/>
      <c r="P740" s="65"/>
      <c r="Q740" s="65"/>
      <c r="R740" s="65"/>
      <c r="S740" s="65"/>
      <c r="T740" s="65"/>
      <c r="U740" s="65"/>
      <c r="V740" s="65"/>
      <c r="W740" s="65"/>
      <c r="X740" s="65"/>
      <c r="Y740" s="65"/>
    </row>
    <row r="741">
      <c r="A741" s="65"/>
      <c r="B741" s="65"/>
      <c r="C741" s="65"/>
      <c r="D741" s="65"/>
      <c r="E741" s="65"/>
      <c r="F741" s="65"/>
      <c r="G741" s="65"/>
      <c r="H741" s="65"/>
      <c r="I741" s="65"/>
      <c r="J741" s="65"/>
      <c r="M741" s="30"/>
      <c r="N741" s="89"/>
      <c r="O741" s="65"/>
      <c r="P741" s="65"/>
      <c r="Q741" s="65"/>
      <c r="R741" s="65"/>
      <c r="S741" s="65"/>
      <c r="T741" s="65"/>
      <c r="U741" s="65"/>
      <c r="V741" s="65"/>
      <c r="W741" s="65"/>
      <c r="X741" s="65"/>
      <c r="Y741" s="65"/>
    </row>
    <row r="742">
      <c r="A742" s="65"/>
      <c r="B742" s="65"/>
      <c r="C742" s="65"/>
      <c r="D742" s="65"/>
      <c r="E742" s="65"/>
      <c r="F742" s="65"/>
      <c r="G742" s="65"/>
      <c r="H742" s="65"/>
      <c r="I742" s="65"/>
      <c r="J742" s="65"/>
      <c r="M742" s="30"/>
      <c r="N742" s="89"/>
      <c r="O742" s="65"/>
      <c r="P742" s="65"/>
      <c r="Q742" s="65"/>
      <c r="R742" s="65"/>
      <c r="S742" s="65"/>
      <c r="T742" s="65"/>
      <c r="U742" s="65"/>
      <c r="V742" s="65"/>
      <c r="W742" s="65"/>
      <c r="X742" s="65"/>
      <c r="Y742" s="65"/>
    </row>
    <row r="743">
      <c r="A743" s="65"/>
      <c r="B743" s="65"/>
      <c r="C743" s="65"/>
      <c r="D743" s="65"/>
      <c r="E743" s="65"/>
      <c r="F743" s="65"/>
      <c r="G743" s="65"/>
      <c r="H743" s="65"/>
      <c r="I743" s="65"/>
      <c r="J743" s="65"/>
      <c r="M743" s="30"/>
      <c r="N743" s="89"/>
      <c r="O743" s="65"/>
      <c r="P743" s="65"/>
      <c r="Q743" s="65"/>
      <c r="R743" s="65"/>
      <c r="S743" s="65"/>
      <c r="T743" s="65"/>
      <c r="U743" s="65"/>
      <c r="V743" s="65"/>
      <c r="W743" s="65"/>
      <c r="X743" s="65"/>
      <c r="Y743" s="65"/>
    </row>
    <row r="744">
      <c r="A744" s="65"/>
      <c r="B744" s="65"/>
      <c r="C744" s="65"/>
      <c r="D744" s="65"/>
      <c r="E744" s="65"/>
      <c r="F744" s="65"/>
      <c r="G744" s="65"/>
      <c r="H744" s="65"/>
      <c r="I744" s="65"/>
      <c r="J744" s="65"/>
      <c r="M744" s="30"/>
      <c r="N744" s="89"/>
      <c r="O744" s="65"/>
      <c r="P744" s="65"/>
      <c r="Q744" s="65"/>
      <c r="R744" s="65"/>
      <c r="S744" s="65"/>
      <c r="T744" s="65"/>
      <c r="U744" s="65"/>
      <c r="V744" s="65"/>
      <c r="W744" s="65"/>
      <c r="X744" s="65"/>
      <c r="Y744" s="65"/>
    </row>
    <row r="745">
      <c r="A745" s="65"/>
      <c r="B745" s="65"/>
      <c r="C745" s="65"/>
      <c r="D745" s="65"/>
      <c r="E745" s="65"/>
      <c r="F745" s="65"/>
      <c r="G745" s="65"/>
      <c r="H745" s="65"/>
      <c r="I745" s="65"/>
      <c r="J745" s="65"/>
      <c r="M745" s="30"/>
      <c r="N745" s="89"/>
      <c r="O745" s="65"/>
      <c r="P745" s="65"/>
      <c r="Q745" s="65"/>
      <c r="R745" s="65"/>
      <c r="S745" s="65"/>
      <c r="T745" s="65"/>
      <c r="U745" s="65"/>
      <c r="V745" s="65"/>
      <c r="W745" s="65"/>
      <c r="X745" s="65"/>
      <c r="Y745" s="65"/>
    </row>
    <row r="746">
      <c r="A746" s="65"/>
      <c r="B746" s="65"/>
      <c r="C746" s="65"/>
      <c r="D746" s="65"/>
      <c r="E746" s="65"/>
      <c r="F746" s="65"/>
      <c r="G746" s="65"/>
      <c r="H746" s="65"/>
      <c r="I746" s="65"/>
      <c r="J746" s="65"/>
      <c r="M746" s="30"/>
      <c r="N746" s="89"/>
      <c r="O746" s="65"/>
      <c r="P746" s="65"/>
      <c r="Q746" s="65"/>
      <c r="R746" s="65"/>
      <c r="S746" s="65"/>
      <c r="T746" s="65"/>
      <c r="U746" s="65"/>
      <c r="V746" s="65"/>
      <c r="W746" s="65"/>
      <c r="X746" s="65"/>
      <c r="Y746" s="65"/>
    </row>
    <row r="747">
      <c r="A747" s="65"/>
      <c r="B747" s="65"/>
      <c r="C747" s="65"/>
      <c r="D747" s="65"/>
      <c r="E747" s="65"/>
      <c r="F747" s="65"/>
      <c r="G747" s="65"/>
      <c r="H747" s="65"/>
      <c r="I747" s="65"/>
      <c r="J747" s="65"/>
      <c r="M747" s="30"/>
      <c r="N747" s="89"/>
      <c r="O747" s="65"/>
      <c r="P747" s="65"/>
      <c r="Q747" s="65"/>
      <c r="R747" s="65"/>
      <c r="S747" s="65"/>
      <c r="T747" s="65"/>
      <c r="U747" s="65"/>
      <c r="V747" s="65"/>
      <c r="W747" s="65"/>
      <c r="X747" s="65"/>
      <c r="Y747" s="65"/>
    </row>
    <row r="748">
      <c r="A748" s="65"/>
      <c r="B748" s="65"/>
      <c r="C748" s="65"/>
      <c r="D748" s="65"/>
      <c r="E748" s="65"/>
      <c r="F748" s="65"/>
      <c r="G748" s="65"/>
      <c r="H748" s="65"/>
      <c r="I748" s="65"/>
      <c r="J748" s="65"/>
      <c r="M748" s="30"/>
      <c r="N748" s="89"/>
      <c r="O748" s="65"/>
      <c r="P748" s="65"/>
      <c r="Q748" s="65"/>
      <c r="R748" s="65"/>
      <c r="S748" s="65"/>
      <c r="T748" s="65"/>
      <c r="U748" s="65"/>
      <c r="V748" s="65"/>
      <c r="W748" s="65"/>
      <c r="X748" s="65"/>
      <c r="Y748" s="65"/>
    </row>
    <row r="749">
      <c r="A749" s="65"/>
      <c r="B749" s="65"/>
      <c r="C749" s="65"/>
      <c r="D749" s="65"/>
      <c r="E749" s="65"/>
      <c r="F749" s="65"/>
      <c r="G749" s="65"/>
      <c r="H749" s="65"/>
      <c r="I749" s="65"/>
      <c r="J749" s="65"/>
      <c r="M749" s="30"/>
      <c r="N749" s="89"/>
      <c r="O749" s="65"/>
      <c r="P749" s="65"/>
      <c r="Q749" s="65"/>
      <c r="R749" s="65"/>
      <c r="S749" s="65"/>
      <c r="T749" s="65"/>
      <c r="U749" s="65"/>
      <c r="V749" s="65"/>
      <c r="W749" s="65"/>
      <c r="X749" s="65"/>
      <c r="Y749" s="65"/>
    </row>
    <row r="750">
      <c r="A750" s="65"/>
      <c r="B750" s="65"/>
      <c r="C750" s="65"/>
      <c r="D750" s="65"/>
      <c r="E750" s="65"/>
      <c r="F750" s="65"/>
      <c r="G750" s="65"/>
      <c r="H750" s="65"/>
      <c r="I750" s="65"/>
      <c r="J750" s="65"/>
      <c r="M750" s="30"/>
      <c r="N750" s="89"/>
      <c r="O750" s="65"/>
      <c r="P750" s="65"/>
      <c r="Q750" s="65"/>
      <c r="R750" s="65"/>
      <c r="S750" s="65"/>
      <c r="T750" s="65"/>
      <c r="U750" s="65"/>
      <c r="V750" s="65"/>
      <c r="W750" s="65"/>
      <c r="X750" s="65"/>
      <c r="Y750" s="65"/>
    </row>
    <row r="751">
      <c r="A751" s="65"/>
      <c r="B751" s="65"/>
      <c r="C751" s="65"/>
      <c r="D751" s="65"/>
      <c r="E751" s="65"/>
      <c r="F751" s="65"/>
      <c r="G751" s="65"/>
      <c r="H751" s="65"/>
      <c r="I751" s="65"/>
      <c r="J751" s="65"/>
      <c r="M751" s="30"/>
      <c r="N751" s="89"/>
      <c r="O751" s="65"/>
      <c r="P751" s="65"/>
      <c r="Q751" s="65"/>
      <c r="R751" s="65"/>
      <c r="S751" s="65"/>
      <c r="T751" s="65"/>
      <c r="U751" s="65"/>
      <c r="V751" s="65"/>
      <c r="W751" s="65"/>
      <c r="X751" s="65"/>
      <c r="Y751" s="65"/>
    </row>
    <row r="752">
      <c r="A752" s="65"/>
      <c r="B752" s="65"/>
      <c r="C752" s="65"/>
      <c r="D752" s="65"/>
      <c r="E752" s="65"/>
      <c r="F752" s="65"/>
      <c r="G752" s="65"/>
      <c r="H752" s="65"/>
      <c r="I752" s="65"/>
      <c r="J752" s="65"/>
      <c r="M752" s="30"/>
      <c r="N752" s="89"/>
      <c r="O752" s="65"/>
      <c r="P752" s="65"/>
      <c r="Q752" s="65"/>
      <c r="R752" s="65"/>
      <c r="S752" s="65"/>
      <c r="T752" s="65"/>
      <c r="U752" s="65"/>
      <c r="V752" s="65"/>
      <c r="W752" s="65"/>
      <c r="X752" s="65"/>
      <c r="Y752" s="65"/>
    </row>
    <row r="753">
      <c r="A753" s="65"/>
      <c r="B753" s="65"/>
      <c r="C753" s="65"/>
      <c r="D753" s="65"/>
      <c r="E753" s="65"/>
      <c r="F753" s="65"/>
      <c r="G753" s="65"/>
      <c r="H753" s="65"/>
      <c r="I753" s="65"/>
      <c r="J753" s="65"/>
      <c r="M753" s="30"/>
      <c r="N753" s="89"/>
      <c r="O753" s="65"/>
      <c r="P753" s="65"/>
      <c r="Q753" s="65"/>
      <c r="R753" s="65"/>
      <c r="S753" s="65"/>
      <c r="T753" s="65"/>
      <c r="U753" s="65"/>
      <c r="V753" s="65"/>
      <c r="W753" s="65"/>
      <c r="X753" s="65"/>
      <c r="Y753" s="65"/>
    </row>
    <row r="754">
      <c r="A754" s="65"/>
      <c r="B754" s="65"/>
      <c r="C754" s="65"/>
      <c r="D754" s="65"/>
      <c r="E754" s="65"/>
      <c r="F754" s="65"/>
      <c r="G754" s="65"/>
      <c r="H754" s="65"/>
      <c r="I754" s="65"/>
      <c r="J754" s="65"/>
      <c r="M754" s="30"/>
      <c r="N754" s="89"/>
      <c r="O754" s="65"/>
      <c r="P754" s="65"/>
      <c r="Q754" s="65"/>
      <c r="R754" s="65"/>
      <c r="S754" s="65"/>
      <c r="T754" s="65"/>
      <c r="U754" s="65"/>
      <c r="V754" s="65"/>
      <c r="W754" s="65"/>
      <c r="X754" s="65"/>
      <c r="Y754" s="65"/>
    </row>
    <row r="755">
      <c r="A755" s="65"/>
      <c r="B755" s="65"/>
      <c r="C755" s="65"/>
      <c r="D755" s="65"/>
      <c r="E755" s="65"/>
      <c r="F755" s="65"/>
      <c r="G755" s="65"/>
      <c r="H755" s="65"/>
      <c r="I755" s="65"/>
      <c r="J755" s="65"/>
      <c r="M755" s="30"/>
      <c r="N755" s="89"/>
      <c r="O755" s="65"/>
      <c r="P755" s="65"/>
      <c r="Q755" s="65"/>
      <c r="R755" s="65"/>
      <c r="S755" s="65"/>
      <c r="T755" s="65"/>
      <c r="U755" s="65"/>
      <c r="V755" s="65"/>
      <c r="W755" s="65"/>
      <c r="X755" s="65"/>
      <c r="Y755" s="65"/>
    </row>
    <row r="756">
      <c r="A756" s="65"/>
      <c r="B756" s="65"/>
      <c r="C756" s="65"/>
      <c r="D756" s="65"/>
      <c r="E756" s="65"/>
      <c r="F756" s="65"/>
      <c r="G756" s="65"/>
      <c r="H756" s="65"/>
      <c r="I756" s="65"/>
      <c r="J756" s="65"/>
      <c r="M756" s="30"/>
      <c r="N756" s="89"/>
      <c r="O756" s="65"/>
      <c r="P756" s="65"/>
      <c r="Q756" s="65"/>
      <c r="R756" s="65"/>
      <c r="S756" s="65"/>
      <c r="T756" s="65"/>
      <c r="U756" s="65"/>
      <c r="V756" s="65"/>
      <c r="W756" s="65"/>
      <c r="X756" s="65"/>
      <c r="Y756" s="65"/>
    </row>
    <row r="757">
      <c r="A757" s="65"/>
      <c r="B757" s="65"/>
      <c r="C757" s="65"/>
      <c r="D757" s="65"/>
      <c r="E757" s="65"/>
      <c r="F757" s="65"/>
      <c r="G757" s="65"/>
      <c r="H757" s="65"/>
      <c r="I757" s="65"/>
      <c r="J757" s="65"/>
      <c r="M757" s="30"/>
      <c r="N757" s="89"/>
      <c r="O757" s="65"/>
      <c r="P757" s="65"/>
      <c r="Q757" s="65"/>
      <c r="R757" s="65"/>
      <c r="S757" s="65"/>
      <c r="T757" s="65"/>
      <c r="U757" s="65"/>
      <c r="V757" s="65"/>
      <c r="W757" s="65"/>
      <c r="X757" s="65"/>
      <c r="Y757" s="65"/>
    </row>
    <row r="758">
      <c r="A758" s="65"/>
      <c r="B758" s="65"/>
      <c r="C758" s="65"/>
      <c r="D758" s="65"/>
      <c r="E758" s="65"/>
      <c r="F758" s="65"/>
      <c r="G758" s="65"/>
      <c r="H758" s="65"/>
      <c r="I758" s="65"/>
      <c r="J758" s="65"/>
      <c r="M758" s="30"/>
      <c r="N758" s="89"/>
      <c r="O758" s="65"/>
      <c r="P758" s="65"/>
      <c r="Q758" s="65"/>
      <c r="R758" s="65"/>
      <c r="S758" s="65"/>
      <c r="T758" s="65"/>
      <c r="U758" s="65"/>
      <c r="V758" s="65"/>
      <c r="W758" s="65"/>
      <c r="X758" s="65"/>
      <c r="Y758" s="65"/>
    </row>
    <row r="759">
      <c r="A759" s="65"/>
      <c r="B759" s="65"/>
      <c r="C759" s="65"/>
      <c r="D759" s="65"/>
      <c r="E759" s="65"/>
      <c r="F759" s="65"/>
      <c r="G759" s="65"/>
      <c r="H759" s="65"/>
      <c r="I759" s="65"/>
      <c r="J759" s="65"/>
      <c r="M759" s="30"/>
      <c r="N759" s="89"/>
      <c r="O759" s="65"/>
      <c r="P759" s="65"/>
      <c r="Q759" s="65"/>
      <c r="R759" s="65"/>
      <c r="S759" s="65"/>
      <c r="T759" s="65"/>
      <c r="U759" s="65"/>
      <c r="V759" s="65"/>
      <c r="W759" s="65"/>
      <c r="X759" s="65"/>
      <c r="Y759" s="65"/>
    </row>
    <row r="760">
      <c r="A760" s="65"/>
      <c r="B760" s="65"/>
      <c r="C760" s="65"/>
      <c r="D760" s="65"/>
      <c r="E760" s="65"/>
      <c r="F760" s="65"/>
      <c r="G760" s="65"/>
      <c r="H760" s="65"/>
      <c r="I760" s="65"/>
      <c r="J760" s="65"/>
      <c r="M760" s="30"/>
      <c r="N760" s="89"/>
      <c r="O760" s="65"/>
      <c r="P760" s="65"/>
      <c r="Q760" s="65"/>
      <c r="R760" s="65"/>
      <c r="S760" s="65"/>
      <c r="T760" s="65"/>
      <c r="U760" s="65"/>
      <c r="V760" s="65"/>
      <c r="W760" s="65"/>
      <c r="X760" s="65"/>
      <c r="Y760" s="65"/>
    </row>
    <row r="761">
      <c r="A761" s="65"/>
      <c r="B761" s="65"/>
      <c r="C761" s="65"/>
      <c r="D761" s="65"/>
      <c r="E761" s="65"/>
      <c r="F761" s="65"/>
      <c r="G761" s="65"/>
      <c r="H761" s="65"/>
      <c r="I761" s="65"/>
      <c r="J761" s="65"/>
      <c r="M761" s="30"/>
      <c r="N761" s="89"/>
      <c r="O761" s="65"/>
      <c r="P761" s="65"/>
      <c r="Q761" s="65"/>
      <c r="R761" s="65"/>
      <c r="S761" s="65"/>
      <c r="T761" s="65"/>
      <c r="U761" s="65"/>
      <c r="V761" s="65"/>
      <c r="W761" s="65"/>
      <c r="X761" s="65"/>
      <c r="Y761" s="65"/>
    </row>
    <row r="762">
      <c r="A762" s="65"/>
      <c r="B762" s="65"/>
      <c r="C762" s="65"/>
      <c r="D762" s="65"/>
      <c r="E762" s="65"/>
      <c r="F762" s="65"/>
      <c r="G762" s="65"/>
      <c r="H762" s="65"/>
      <c r="I762" s="65"/>
      <c r="J762" s="65"/>
      <c r="M762" s="30"/>
      <c r="N762" s="89"/>
      <c r="O762" s="65"/>
      <c r="P762" s="65"/>
      <c r="Q762" s="65"/>
      <c r="R762" s="65"/>
      <c r="S762" s="65"/>
      <c r="T762" s="65"/>
      <c r="U762" s="65"/>
      <c r="V762" s="65"/>
      <c r="W762" s="65"/>
      <c r="X762" s="65"/>
      <c r="Y762" s="65"/>
    </row>
    <row r="763">
      <c r="A763" s="65"/>
      <c r="B763" s="65"/>
      <c r="C763" s="65"/>
      <c r="D763" s="65"/>
      <c r="E763" s="65"/>
      <c r="F763" s="65"/>
      <c r="G763" s="65"/>
      <c r="H763" s="65"/>
      <c r="I763" s="65"/>
      <c r="J763" s="65"/>
      <c r="M763" s="30"/>
      <c r="N763" s="89"/>
      <c r="O763" s="65"/>
      <c r="P763" s="65"/>
      <c r="Q763" s="65"/>
      <c r="R763" s="65"/>
      <c r="S763" s="65"/>
      <c r="T763" s="65"/>
      <c r="U763" s="65"/>
      <c r="V763" s="65"/>
      <c r="W763" s="65"/>
      <c r="X763" s="65"/>
      <c r="Y763" s="65"/>
    </row>
    <row r="764">
      <c r="A764" s="65"/>
      <c r="B764" s="65"/>
      <c r="C764" s="65"/>
      <c r="D764" s="65"/>
      <c r="E764" s="65"/>
      <c r="F764" s="65"/>
      <c r="G764" s="65"/>
      <c r="H764" s="65"/>
      <c r="I764" s="65"/>
      <c r="J764" s="65"/>
      <c r="M764" s="30"/>
      <c r="N764" s="89"/>
      <c r="O764" s="65"/>
      <c r="P764" s="65"/>
      <c r="Q764" s="65"/>
      <c r="R764" s="65"/>
      <c r="S764" s="65"/>
      <c r="T764" s="65"/>
      <c r="U764" s="65"/>
      <c r="V764" s="65"/>
      <c r="W764" s="65"/>
      <c r="X764" s="65"/>
      <c r="Y764" s="65"/>
    </row>
    <row r="765">
      <c r="A765" s="65"/>
      <c r="B765" s="65"/>
      <c r="C765" s="65"/>
      <c r="D765" s="65"/>
      <c r="E765" s="65"/>
      <c r="F765" s="65"/>
      <c r="G765" s="65"/>
      <c r="H765" s="65"/>
      <c r="I765" s="65"/>
      <c r="J765" s="65"/>
      <c r="M765" s="30"/>
      <c r="N765" s="89"/>
      <c r="O765" s="65"/>
      <c r="P765" s="65"/>
      <c r="Q765" s="65"/>
      <c r="R765" s="65"/>
      <c r="S765" s="65"/>
      <c r="T765" s="65"/>
      <c r="U765" s="65"/>
      <c r="V765" s="65"/>
      <c r="W765" s="65"/>
      <c r="X765" s="65"/>
      <c r="Y765" s="65"/>
    </row>
    <row r="766">
      <c r="A766" s="65"/>
      <c r="B766" s="65"/>
      <c r="C766" s="65"/>
      <c r="D766" s="65"/>
      <c r="E766" s="65"/>
      <c r="F766" s="65"/>
      <c r="G766" s="65"/>
      <c r="H766" s="65"/>
      <c r="I766" s="65"/>
      <c r="J766" s="65"/>
      <c r="M766" s="30"/>
      <c r="N766" s="89"/>
      <c r="O766" s="65"/>
      <c r="P766" s="65"/>
      <c r="Q766" s="65"/>
      <c r="R766" s="65"/>
      <c r="S766" s="65"/>
      <c r="T766" s="65"/>
      <c r="U766" s="65"/>
      <c r="V766" s="65"/>
      <c r="W766" s="65"/>
      <c r="X766" s="65"/>
      <c r="Y766" s="65"/>
    </row>
    <row r="767">
      <c r="A767" s="65"/>
      <c r="B767" s="65"/>
      <c r="C767" s="65"/>
      <c r="D767" s="65"/>
      <c r="E767" s="65"/>
      <c r="F767" s="65"/>
      <c r="G767" s="65"/>
      <c r="H767" s="65"/>
      <c r="I767" s="65"/>
      <c r="J767" s="65"/>
      <c r="M767" s="30"/>
      <c r="N767" s="89"/>
      <c r="O767" s="65"/>
      <c r="P767" s="65"/>
      <c r="Q767" s="65"/>
      <c r="R767" s="65"/>
      <c r="S767" s="65"/>
      <c r="T767" s="65"/>
      <c r="U767" s="65"/>
      <c r="V767" s="65"/>
      <c r="W767" s="65"/>
      <c r="X767" s="65"/>
      <c r="Y767" s="65"/>
    </row>
    <row r="768">
      <c r="A768" s="65"/>
      <c r="B768" s="65"/>
      <c r="C768" s="65"/>
      <c r="D768" s="65"/>
      <c r="E768" s="65"/>
      <c r="F768" s="65"/>
      <c r="G768" s="65"/>
      <c r="H768" s="65"/>
      <c r="I768" s="65"/>
      <c r="J768" s="65"/>
      <c r="M768" s="30"/>
      <c r="N768" s="89"/>
      <c r="O768" s="65"/>
      <c r="P768" s="65"/>
      <c r="Q768" s="65"/>
      <c r="R768" s="65"/>
      <c r="S768" s="65"/>
      <c r="T768" s="65"/>
      <c r="U768" s="65"/>
      <c r="V768" s="65"/>
      <c r="W768" s="65"/>
      <c r="X768" s="65"/>
      <c r="Y768" s="65"/>
    </row>
    <row r="769">
      <c r="A769" s="65"/>
      <c r="B769" s="65"/>
      <c r="C769" s="65"/>
      <c r="D769" s="65"/>
      <c r="E769" s="65"/>
      <c r="F769" s="65"/>
      <c r="G769" s="65"/>
      <c r="H769" s="65"/>
      <c r="I769" s="65"/>
      <c r="J769" s="65"/>
      <c r="M769" s="30"/>
      <c r="N769" s="89"/>
      <c r="O769" s="65"/>
      <c r="P769" s="65"/>
      <c r="Q769" s="65"/>
      <c r="R769" s="65"/>
      <c r="S769" s="65"/>
      <c r="T769" s="65"/>
      <c r="U769" s="65"/>
      <c r="V769" s="65"/>
      <c r="W769" s="65"/>
      <c r="X769" s="65"/>
      <c r="Y769" s="65"/>
    </row>
    <row r="770">
      <c r="A770" s="65"/>
      <c r="B770" s="65"/>
      <c r="C770" s="65"/>
      <c r="D770" s="65"/>
      <c r="E770" s="65"/>
      <c r="F770" s="65"/>
      <c r="G770" s="65"/>
      <c r="H770" s="65"/>
      <c r="I770" s="65"/>
      <c r="J770" s="65"/>
      <c r="M770" s="30"/>
      <c r="N770" s="89"/>
      <c r="O770" s="65"/>
      <c r="P770" s="65"/>
      <c r="Q770" s="65"/>
      <c r="R770" s="65"/>
      <c r="S770" s="65"/>
      <c r="T770" s="65"/>
      <c r="U770" s="65"/>
      <c r="V770" s="65"/>
      <c r="W770" s="65"/>
      <c r="X770" s="65"/>
      <c r="Y770" s="65"/>
    </row>
    <row r="771">
      <c r="A771" s="65"/>
      <c r="B771" s="65"/>
      <c r="C771" s="65"/>
      <c r="D771" s="65"/>
      <c r="E771" s="65"/>
      <c r="F771" s="65"/>
      <c r="G771" s="65"/>
      <c r="H771" s="65"/>
      <c r="I771" s="65"/>
      <c r="J771" s="65"/>
      <c r="M771" s="30"/>
      <c r="N771" s="89"/>
      <c r="O771" s="65"/>
      <c r="P771" s="65"/>
      <c r="Q771" s="65"/>
      <c r="R771" s="65"/>
      <c r="S771" s="65"/>
      <c r="T771" s="65"/>
      <c r="U771" s="65"/>
      <c r="V771" s="65"/>
      <c r="W771" s="65"/>
      <c r="X771" s="65"/>
      <c r="Y771" s="65"/>
    </row>
    <row r="772">
      <c r="A772" s="65"/>
      <c r="B772" s="65"/>
      <c r="C772" s="65"/>
      <c r="D772" s="65"/>
      <c r="E772" s="65"/>
      <c r="F772" s="65"/>
      <c r="G772" s="65"/>
      <c r="H772" s="65"/>
      <c r="I772" s="65"/>
      <c r="J772" s="65"/>
      <c r="M772" s="30"/>
      <c r="N772" s="89"/>
      <c r="O772" s="65"/>
      <c r="P772" s="65"/>
      <c r="Q772" s="65"/>
      <c r="R772" s="65"/>
      <c r="S772" s="65"/>
      <c r="T772" s="65"/>
      <c r="U772" s="65"/>
      <c r="V772" s="65"/>
      <c r="W772" s="65"/>
      <c r="X772" s="65"/>
      <c r="Y772" s="65"/>
    </row>
    <row r="773">
      <c r="A773" s="65"/>
      <c r="B773" s="65"/>
      <c r="C773" s="65"/>
      <c r="D773" s="65"/>
      <c r="E773" s="65"/>
      <c r="F773" s="65"/>
      <c r="G773" s="65"/>
      <c r="H773" s="65"/>
      <c r="I773" s="65"/>
      <c r="J773" s="65"/>
      <c r="M773" s="30"/>
      <c r="N773" s="89"/>
      <c r="O773" s="65"/>
      <c r="P773" s="65"/>
      <c r="Q773" s="65"/>
      <c r="R773" s="65"/>
      <c r="S773" s="65"/>
      <c r="T773" s="65"/>
      <c r="U773" s="65"/>
      <c r="V773" s="65"/>
      <c r="W773" s="65"/>
      <c r="X773" s="65"/>
      <c r="Y773" s="65"/>
    </row>
    <row r="774">
      <c r="A774" s="65"/>
      <c r="B774" s="65"/>
      <c r="C774" s="65"/>
      <c r="D774" s="65"/>
      <c r="E774" s="65"/>
      <c r="F774" s="65"/>
      <c r="G774" s="65"/>
      <c r="H774" s="65"/>
      <c r="I774" s="65"/>
      <c r="J774" s="65"/>
      <c r="M774" s="30"/>
      <c r="N774" s="89"/>
      <c r="O774" s="65"/>
      <c r="P774" s="65"/>
      <c r="Q774" s="65"/>
      <c r="R774" s="65"/>
      <c r="S774" s="65"/>
      <c r="T774" s="65"/>
      <c r="U774" s="65"/>
      <c r="V774" s="65"/>
      <c r="W774" s="65"/>
      <c r="X774" s="65"/>
      <c r="Y774" s="65"/>
    </row>
    <row r="775">
      <c r="A775" s="65"/>
      <c r="B775" s="65"/>
      <c r="C775" s="65"/>
      <c r="D775" s="65"/>
      <c r="E775" s="65"/>
      <c r="F775" s="65"/>
      <c r="G775" s="65"/>
      <c r="H775" s="65"/>
      <c r="I775" s="65"/>
      <c r="J775" s="65"/>
      <c r="M775" s="30"/>
      <c r="N775" s="89"/>
      <c r="O775" s="65"/>
      <c r="P775" s="65"/>
      <c r="Q775" s="65"/>
      <c r="R775" s="65"/>
      <c r="S775" s="65"/>
      <c r="T775" s="65"/>
      <c r="U775" s="65"/>
      <c r="V775" s="65"/>
      <c r="W775" s="65"/>
      <c r="X775" s="65"/>
      <c r="Y775" s="65"/>
    </row>
    <row r="776">
      <c r="A776" s="65"/>
      <c r="B776" s="65"/>
      <c r="C776" s="65"/>
      <c r="D776" s="65"/>
      <c r="E776" s="65"/>
      <c r="F776" s="65"/>
      <c r="G776" s="65"/>
      <c r="H776" s="65"/>
      <c r="I776" s="65"/>
      <c r="J776" s="65"/>
      <c r="M776" s="30"/>
      <c r="N776" s="89"/>
      <c r="O776" s="65"/>
      <c r="P776" s="65"/>
      <c r="Q776" s="65"/>
      <c r="R776" s="65"/>
      <c r="S776" s="65"/>
      <c r="T776" s="65"/>
      <c r="U776" s="65"/>
      <c r="V776" s="65"/>
      <c r="W776" s="65"/>
      <c r="X776" s="65"/>
      <c r="Y776" s="65"/>
    </row>
    <row r="777">
      <c r="A777" s="65"/>
      <c r="B777" s="65"/>
      <c r="C777" s="65"/>
      <c r="D777" s="65"/>
      <c r="E777" s="65"/>
      <c r="F777" s="65"/>
      <c r="G777" s="65"/>
      <c r="H777" s="65"/>
      <c r="I777" s="65"/>
      <c r="J777" s="65"/>
      <c r="M777" s="30"/>
      <c r="N777" s="89"/>
      <c r="O777" s="65"/>
      <c r="P777" s="65"/>
      <c r="Q777" s="65"/>
      <c r="R777" s="65"/>
      <c r="S777" s="65"/>
      <c r="T777" s="65"/>
      <c r="U777" s="65"/>
      <c r="V777" s="65"/>
      <c r="W777" s="65"/>
      <c r="X777" s="65"/>
      <c r="Y777" s="65"/>
    </row>
    <row r="778">
      <c r="A778" s="65"/>
      <c r="B778" s="65"/>
      <c r="C778" s="65"/>
      <c r="D778" s="65"/>
      <c r="E778" s="65"/>
      <c r="F778" s="65"/>
      <c r="G778" s="65"/>
      <c r="H778" s="65"/>
      <c r="I778" s="65"/>
      <c r="J778" s="65"/>
      <c r="M778" s="30"/>
      <c r="N778" s="89"/>
      <c r="O778" s="65"/>
      <c r="P778" s="65"/>
      <c r="Q778" s="65"/>
      <c r="R778" s="65"/>
      <c r="S778" s="65"/>
      <c r="T778" s="65"/>
      <c r="U778" s="65"/>
      <c r="V778" s="65"/>
      <c r="W778" s="65"/>
      <c r="X778" s="65"/>
      <c r="Y778" s="65"/>
    </row>
    <row r="779">
      <c r="A779" s="65"/>
      <c r="B779" s="65"/>
      <c r="C779" s="65"/>
      <c r="D779" s="65"/>
      <c r="E779" s="65"/>
      <c r="F779" s="65"/>
      <c r="G779" s="65"/>
      <c r="H779" s="65"/>
      <c r="I779" s="65"/>
      <c r="J779" s="65"/>
      <c r="M779" s="30"/>
      <c r="N779" s="89"/>
      <c r="O779" s="65"/>
      <c r="P779" s="65"/>
      <c r="Q779" s="65"/>
      <c r="R779" s="65"/>
      <c r="S779" s="65"/>
      <c r="T779" s="65"/>
      <c r="U779" s="65"/>
      <c r="V779" s="65"/>
      <c r="W779" s="65"/>
      <c r="X779" s="65"/>
      <c r="Y779" s="65"/>
    </row>
    <row r="780">
      <c r="A780" s="65"/>
      <c r="B780" s="65"/>
      <c r="C780" s="65"/>
      <c r="D780" s="65"/>
      <c r="E780" s="65"/>
      <c r="F780" s="65"/>
      <c r="G780" s="65"/>
      <c r="H780" s="65"/>
      <c r="I780" s="65"/>
      <c r="J780" s="65"/>
      <c r="M780" s="30"/>
      <c r="N780" s="89"/>
      <c r="O780" s="65"/>
      <c r="P780" s="65"/>
      <c r="Q780" s="65"/>
      <c r="R780" s="65"/>
      <c r="S780" s="65"/>
      <c r="T780" s="65"/>
      <c r="U780" s="65"/>
      <c r="V780" s="65"/>
      <c r="W780" s="65"/>
      <c r="X780" s="65"/>
      <c r="Y780" s="65"/>
    </row>
    <row r="781">
      <c r="A781" s="65"/>
      <c r="B781" s="65"/>
      <c r="C781" s="65"/>
      <c r="D781" s="65"/>
      <c r="E781" s="65"/>
      <c r="F781" s="65"/>
      <c r="G781" s="65"/>
      <c r="H781" s="65"/>
      <c r="I781" s="65"/>
      <c r="J781" s="65"/>
      <c r="M781" s="30"/>
      <c r="N781" s="89"/>
      <c r="O781" s="65"/>
      <c r="P781" s="65"/>
      <c r="Q781" s="65"/>
      <c r="R781" s="65"/>
      <c r="S781" s="65"/>
      <c r="T781" s="65"/>
      <c r="U781" s="65"/>
      <c r="V781" s="65"/>
      <c r="W781" s="65"/>
      <c r="X781" s="65"/>
      <c r="Y781" s="65"/>
    </row>
    <row r="782">
      <c r="A782" s="65"/>
      <c r="B782" s="65"/>
      <c r="C782" s="65"/>
      <c r="D782" s="65"/>
      <c r="E782" s="65"/>
      <c r="F782" s="65"/>
      <c r="G782" s="65"/>
      <c r="H782" s="65"/>
      <c r="I782" s="65"/>
      <c r="J782" s="65"/>
      <c r="M782" s="30"/>
      <c r="N782" s="89"/>
      <c r="O782" s="65"/>
      <c r="P782" s="65"/>
      <c r="Q782" s="65"/>
      <c r="R782" s="65"/>
      <c r="S782" s="65"/>
      <c r="T782" s="65"/>
      <c r="U782" s="65"/>
      <c r="V782" s="65"/>
      <c r="W782" s="65"/>
      <c r="X782" s="65"/>
      <c r="Y782" s="65"/>
    </row>
    <row r="783">
      <c r="A783" s="65"/>
      <c r="B783" s="65"/>
      <c r="C783" s="65"/>
      <c r="D783" s="65"/>
      <c r="E783" s="65"/>
      <c r="F783" s="65"/>
      <c r="G783" s="65"/>
      <c r="H783" s="65"/>
      <c r="I783" s="65"/>
      <c r="J783" s="65"/>
      <c r="M783" s="30"/>
      <c r="N783" s="89"/>
      <c r="O783" s="65"/>
      <c r="P783" s="65"/>
      <c r="Q783" s="65"/>
      <c r="R783" s="65"/>
      <c r="S783" s="65"/>
      <c r="T783" s="65"/>
      <c r="U783" s="65"/>
      <c r="V783" s="65"/>
      <c r="W783" s="65"/>
      <c r="X783" s="65"/>
      <c r="Y783" s="65"/>
    </row>
    <row r="784">
      <c r="A784" s="65"/>
      <c r="B784" s="65"/>
      <c r="C784" s="65"/>
      <c r="D784" s="65"/>
      <c r="E784" s="65"/>
      <c r="F784" s="65"/>
      <c r="G784" s="65"/>
      <c r="H784" s="65"/>
      <c r="I784" s="65"/>
      <c r="J784" s="65"/>
      <c r="M784" s="30"/>
      <c r="N784" s="89"/>
      <c r="O784" s="65"/>
      <c r="P784" s="65"/>
      <c r="Q784" s="65"/>
      <c r="R784" s="65"/>
      <c r="S784" s="65"/>
      <c r="T784" s="65"/>
      <c r="U784" s="65"/>
      <c r="V784" s="65"/>
      <c r="W784" s="65"/>
      <c r="X784" s="65"/>
      <c r="Y784" s="65"/>
    </row>
    <row r="785">
      <c r="A785" s="65"/>
      <c r="B785" s="65"/>
      <c r="C785" s="65"/>
      <c r="D785" s="65"/>
      <c r="E785" s="65"/>
      <c r="F785" s="65"/>
      <c r="G785" s="65"/>
      <c r="H785" s="65"/>
      <c r="I785" s="65"/>
      <c r="J785" s="65"/>
      <c r="M785" s="30"/>
      <c r="N785" s="89"/>
      <c r="O785" s="65"/>
      <c r="P785" s="65"/>
      <c r="Q785" s="65"/>
      <c r="R785" s="65"/>
      <c r="S785" s="65"/>
      <c r="T785" s="65"/>
      <c r="U785" s="65"/>
      <c r="V785" s="65"/>
      <c r="W785" s="65"/>
      <c r="X785" s="65"/>
      <c r="Y785" s="65"/>
    </row>
    <row r="786">
      <c r="A786" s="65"/>
      <c r="B786" s="65"/>
      <c r="C786" s="65"/>
      <c r="D786" s="65"/>
      <c r="E786" s="65"/>
      <c r="F786" s="65"/>
      <c r="G786" s="65"/>
      <c r="H786" s="65"/>
      <c r="I786" s="65"/>
      <c r="J786" s="65"/>
      <c r="M786" s="30"/>
      <c r="N786" s="89"/>
      <c r="O786" s="65"/>
      <c r="P786" s="65"/>
      <c r="Q786" s="65"/>
      <c r="R786" s="65"/>
      <c r="S786" s="65"/>
      <c r="T786" s="65"/>
      <c r="U786" s="65"/>
      <c r="V786" s="65"/>
      <c r="W786" s="65"/>
      <c r="X786" s="65"/>
      <c r="Y786" s="65"/>
    </row>
    <row r="787">
      <c r="A787" s="65"/>
      <c r="B787" s="65"/>
      <c r="C787" s="65"/>
      <c r="D787" s="65"/>
      <c r="E787" s="65"/>
      <c r="F787" s="65"/>
      <c r="G787" s="65"/>
      <c r="H787" s="65"/>
      <c r="I787" s="65"/>
      <c r="J787" s="65"/>
      <c r="M787" s="30"/>
      <c r="N787" s="89"/>
      <c r="O787" s="65"/>
      <c r="P787" s="65"/>
      <c r="Q787" s="65"/>
      <c r="R787" s="65"/>
      <c r="S787" s="65"/>
      <c r="T787" s="65"/>
      <c r="U787" s="65"/>
      <c r="V787" s="65"/>
      <c r="W787" s="65"/>
      <c r="X787" s="65"/>
      <c r="Y787" s="65"/>
    </row>
    <row r="788">
      <c r="A788" s="65"/>
      <c r="B788" s="65"/>
      <c r="C788" s="65"/>
      <c r="D788" s="65"/>
      <c r="E788" s="65"/>
      <c r="F788" s="65"/>
      <c r="G788" s="65"/>
      <c r="H788" s="65"/>
      <c r="I788" s="65"/>
      <c r="J788" s="65"/>
      <c r="M788" s="30"/>
      <c r="N788" s="89"/>
      <c r="O788" s="65"/>
      <c r="P788" s="65"/>
      <c r="Q788" s="65"/>
      <c r="R788" s="65"/>
      <c r="S788" s="65"/>
      <c r="T788" s="65"/>
      <c r="U788" s="65"/>
      <c r="V788" s="65"/>
      <c r="W788" s="65"/>
      <c r="X788" s="65"/>
      <c r="Y788" s="65"/>
    </row>
    <row r="789">
      <c r="A789" s="65"/>
      <c r="B789" s="65"/>
      <c r="C789" s="65"/>
      <c r="D789" s="65"/>
      <c r="E789" s="65"/>
      <c r="F789" s="65"/>
      <c r="G789" s="65"/>
      <c r="H789" s="65"/>
      <c r="I789" s="65"/>
      <c r="J789" s="65"/>
      <c r="M789" s="30"/>
      <c r="N789" s="89"/>
      <c r="O789" s="65"/>
      <c r="P789" s="65"/>
      <c r="Q789" s="65"/>
      <c r="R789" s="65"/>
      <c r="S789" s="65"/>
      <c r="T789" s="65"/>
      <c r="U789" s="65"/>
      <c r="V789" s="65"/>
      <c r="W789" s="65"/>
      <c r="X789" s="65"/>
      <c r="Y789" s="65"/>
    </row>
    <row r="790">
      <c r="A790" s="65"/>
      <c r="B790" s="65"/>
      <c r="C790" s="65"/>
      <c r="D790" s="65"/>
      <c r="E790" s="65"/>
      <c r="F790" s="65"/>
      <c r="G790" s="65"/>
      <c r="H790" s="65"/>
      <c r="I790" s="65"/>
      <c r="J790" s="65"/>
      <c r="M790" s="30"/>
      <c r="N790" s="89"/>
      <c r="O790" s="65"/>
      <c r="P790" s="65"/>
      <c r="Q790" s="65"/>
      <c r="R790" s="65"/>
      <c r="S790" s="65"/>
      <c r="T790" s="65"/>
      <c r="U790" s="65"/>
      <c r="V790" s="65"/>
      <c r="W790" s="65"/>
      <c r="X790" s="65"/>
      <c r="Y790" s="65"/>
    </row>
    <row r="791">
      <c r="A791" s="65"/>
      <c r="B791" s="65"/>
      <c r="C791" s="65"/>
      <c r="D791" s="65"/>
      <c r="E791" s="65"/>
      <c r="F791" s="65"/>
      <c r="G791" s="65"/>
      <c r="H791" s="65"/>
      <c r="I791" s="65"/>
      <c r="J791" s="65"/>
      <c r="M791" s="30"/>
      <c r="N791" s="89"/>
      <c r="O791" s="65"/>
      <c r="P791" s="65"/>
      <c r="Q791" s="65"/>
      <c r="R791" s="65"/>
      <c r="S791" s="65"/>
      <c r="T791" s="65"/>
      <c r="U791" s="65"/>
      <c r="V791" s="65"/>
      <c r="W791" s="65"/>
      <c r="X791" s="65"/>
      <c r="Y791" s="65"/>
    </row>
    <row r="792">
      <c r="A792" s="65"/>
      <c r="B792" s="65"/>
      <c r="C792" s="65"/>
      <c r="D792" s="65"/>
      <c r="E792" s="65"/>
      <c r="F792" s="65"/>
      <c r="G792" s="65"/>
      <c r="H792" s="65"/>
      <c r="I792" s="65"/>
      <c r="J792" s="65"/>
      <c r="M792" s="30"/>
      <c r="N792" s="89"/>
      <c r="O792" s="65"/>
      <c r="P792" s="65"/>
      <c r="Q792" s="65"/>
      <c r="R792" s="65"/>
      <c r="S792" s="65"/>
      <c r="T792" s="65"/>
      <c r="U792" s="65"/>
      <c r="V792" s="65"/>
      <c r="W792" s="65"/>
      <c r="X792" s="65"/>
      <c r="Y792" s="65"/>
    </row>
    <row r="793">
      <c r="A793" s="65"/>
      <c r="B793" s="65"/>
      <c r="C793" s="65"/>
      <c r="D793" s="65"/>
      <c r="E793" s="65"/>
      <c r="F793" s="65"/>
      <c r="G793" s="65"/>
      <c r="H793" s="65"/>
      <c r="I793" s="65"/>
      <c r="J793" s="65"/>
      <c r="M793" s="30"/>
      <c r="N793" s="89"/>
      <c r="O793" s="65"/>
      <c r="P793" s="65"/>
      <c r="Q793" s="65"/>
      <c r="R793" s="65"/>
      <c r="S793" s="65"/>
      <c r="T793" s="65"/>
      <c r="U793" s="65"/>
      <c r="V793" s="65"/>
      <c r="W793" s="65"/>
      <c r="X793" s="65"/>
      <c r="Y793" s="65"/>
    </row>
    <row r="794">
      <c r="A794" s="65"/>
      <c r="B794" s="65"/>
      <c r="C794" s="65"/>
      <c r="D794" s="65"/>
      <c r="E794" s="65"/>
      <c r="F794" s="65"/>
      <c r="G794" s="65"/>
      <c r="H794" s="65"/>
      <c r="I794" s="65"/>
      <c r="J794" s="65"/>
      <c r="M794" s="30"/>
      <c r="N794" s="89"/>
      <c r="O794" s="65"/>
      <c r="P794" s="65"/>
      <c r="Q794" s="65"/>
      <c r="R794" s="65"/>
      <c r="S794" s="65"/>
      <c r="T794" s="65"/>
      <c r="U794" s="65"/>
      <c r="V794" s="65"/>
      <c r="W794" s="65"/>
      <c r="X794" s="65"/>
      <c r="Y794" s="65"/>
    </row>
    <row r="795">
      <c r="A795" s="65"/>
      <c r="B795" s="65"/>
      <c r="C795" s="65"/>
      <c r="D795" s="65"/>
      <c r="E795" s="65"/>
      <c r="F795" s="65"/>
      <c r="G795" s="65"/>
      <c r="H795" s="65"/>
      <c r="I795" s="65"/>
      <c r="J795" s="65"/>
      <c r="M795" s="30"/>
      <c r="N795" s="89"/>
      <c r="O795" s="65"/>
      <c r="P795" s="65"/>
      <c r="Q795" s="65"/>
      <c r="R795" s="65"/>
      <c r="S795" s="65"/>
      <c r="T795" s="65"/>
      <c r="U795" s="65"/>
      <c r="V795" s="65"/>
      <c r="W795" s="65"/>
      <c r="X795" s="65"/>
      <c r="Y795" s="65"/>
    </row>
    <row r="796">
      <c r="A796" s="65"/>
      <c r="B796" s="65"/>
      <c r="C796" s="65"/>
      <c r="D796" s="65"/>
      <c r="E796" s="65"/>
      <c r="F796" s="65"/>
      <c r="G796" s="65"/>
      <c r="H796" s="65"/>
      <c r="I796" s="65"/>
      <c r="J796" s="65"/>
      <c r="M796" s="30"/>
      <c r="N796" s="89"/>
      <c r="O796" s="65"/>
      <c r="P796" s="65"/>
      <c r="Q796" s="65"/>
      <c r="R796" s="65"/>
      <c r="S796" s="65"/>
      <c r="T796" s="65"/>
      <c r="U796" s="65"/>
      <c r="V796" s="65"/>
      <c r="W796" s="65"/>
      <c r="X796" s="65"/>
      <c r="Y796" s="65"/>
    </row>
    <row r="797">
      <c r="A797" s="65"/>
      <c r="B797" s="65"/>
      <c r="C797" s="65"/>
      <c r="D797" s="65"/>
      <c r="E797" s="65"/>
      <c r="F797" s="65"/>
      <c r="G797" s="65"/>
      <c r="H797" s="65"/>
      <c r="I797" s="65"/>
      <c r="J797" s="65"/>
      <c r="M797" s="30"/>
      <c r="N797" s="89"/>
      <c r="O797" s="65"/>
      <c r="P797" s="65"/>
      <c r="Q797" s="65"/>
      <c r="R797" s="65"/>
      <c r="S797" s="65"/>
      <c r="T797" s="65"/>
      <c r="U797" s="65"/>
      <c r="V797" s="65"/>
      <c r="W797" s="65"/>
      <c r="X797" s="65"/>
      <c r="Y797" s="65"/>
    </row>
    <row r="798">
      <c r="A798" s="65"/>
      <c r="B798" s="65"/>
      <c r="C798" s="65"/>
      <c r="D798" s="65"/>
      <c r="E798" s="65"/>
      <c r="F798" s="65"/>
      <c r="G798" s="65"/>
      <c r="H798" s="65"/>
      <c r="I798" s="65"/>
      <c r="J798" s="65"/>
      <c r="M798" s="30"/>
      <c r="N798" s="89"/>
      <c r="O798" s="65"/>
      <c r="P798" s="65"/>
      <c r="Q798" s="65"/>
      <c r="R798" s="65"/>
      <c r="S798" s="65"/>
      <c r="T798" s="65"/>
      <c r="U798" s="65"/>
      <c r="V798" s="65"/>
      <c r="W798" s="65"/>
      <c r="X798" s="65"/>
      <c r="Y798" s="65"/>
    </row>
    <row r="799">
      <c r="A799" s="65"/>
      <c r="B799" s="65"/>
      <c r="C799" s="65"/>
      <c r="D799" s="65"/>
      <c r="E799" s="65"/>
      <c r="F799" s="65"/>
      <c r="G799" s="65"/>
      <c r="H799" s="65"/>
      <c r="I799" s="65"/>
      <c r="J799" s="65"/>
      <c r="M799" s="30"/>
      <c r="N799" s="89"/>
      <c r="O799" s="65"/>
      <c r="P799" s="65"/>
      <c r="Q799" s="65"/>
      <c r="R799" s="65"/>
      <c r="S799" s="65"/>
      <c r="T799" s="65"/>
      <c r="U799" s="65"/>
      <c r="V799" s="65"/>
      <c r="W799" s="65"/>
      <c r="X799" s="65"/>
      <c r="Y799" s="65"/>
    </row>
    <row r="800">
      <c r="A800" s="65"/>
      <c r="B800" s="65"/>
      <c r="C800" s="65"/>
      <c r="D800" s="65"/>
      <c r="E800" s="65"/>
      <c r="F800" s="65"/>
      <c r="G800" s="65"/>
      <c r="H800" s="65"/>
      <c r="I800" s="65"/>
      <c r="J800" s="65"/>
      <c r="M800" s="30"/>
      <c r="N800" s="89"/>
      <c r="O800" s="65"/>
      <c r="P800" s="65"/>
      <c r="Q800" s="65"/>
      <c r="R800" s="65"/>
      <c r="S800" s="65"/>
      <c r="T800" s="65"/>
      <c r="U800" s="65"/>
      <c r="V800" s="65"/>
      <c r="W800" s="65"/>
      <c r="X800" s="65"/>
      <c r="Y800" s="65"/>
    </row>
    <row r="801">
      <c r="A801" s="65"/>
      <c r="B801" s="65"/>
      <c r="C801" s="65"/>
      <c r="D801" s="65"/>
      <c r="E801" s="65"/>
      <c r="F801" s="65"/>
      <c r="G801" s="65"/>
      <c r="H801" s="65"/>
      <c r="I801" s="65"/>
      <c r="J801" s="65"/>
      <c r="M801" s="30"/>
      <c r="N801" s="89"/>
      <c r="O801" s="65"/>
      <c r="P801" s="65"/>
      <c r="Q801" s="65"/>
      <c r="R801" s="65"/>
      <c r="S801" s="65"/>
      <c r="T801" s="65"/>
      <c r="U801" s="65"/>
      <c r="V801" s="65"/>
      <c r="W801" s="65"/>
      <c r="X801" s="65"/>
      <c r="Y801" s="65"/>
    </row>
    <row r="802">
      <c r="A802" s="65"/>
      <c r="B802" s="65"/>
      <c r="C802" s="65"/>
      <c r="D802" s="65"/>
      <c r="E802" s="65"/>
      <c r="F802" s="65"/>
      <c r="G802" s="65"/>
      <c r="H802" s="65"/>
      <c r="I802" s="65"/>
      <c r="J802" s="65"/>
      <c r="M802" s="30"/>
      <c r="N802" s="89"/>
      <c r="O802" s="65"/>
      <c r="P802" s="65"/>
      <c r="Q802" s="65"/>
      <c r="R802" s="65"/>
      <c r="S802" s="65"/>
      <c r="T802" s="65"/>
      <c r="U802" s="65"/>
      <c r="V802" s="65"/>
      <c r="W802" s="65"/>
      <c r="X802" s="65"/>
      <c r="Y802" s="65"/>
    </row>
    <row r="803">
      <c r="A803" s="65"/>
      <c r="B803" s="65"/>
      <c r="C803" s="65"/>
      <c r="D803" s="65"/>
      <c r="E803" s="65"/>
      <c r="F803" s="65"/>
      <c r="G803" s="65"/>
      <c r="H803" s="65"/>
      <c r="I803" s="65"/>
      <c r="J803" s="65"/>
      <c r="M803" s="30"/>
      <c r="N803" s="89"/>
      <c r="O803" s="65"/>
      <c r="P803" s="65"/>
      <c r="Q803" s="65"/>
      <c r="R803" s="65"/>
      <c r="S803" s="65"/>
      <c r="T803" s="65"/>
      <c r="U803" s="65"/>
      <c r="V803" s="65"/>
      <c r="W803" s="65"/>
      <c r="X803" s="65"/>
      <c r="Y803" s="65"/>
    </row>
    <row r="804">
      <c r="A804" s="65"/>
      <c r="B804" s="65"/>
      <c r="C804" s="65"/>
      <c r="D804" s="65"/>
      <c r="E804" s="65"/>
      <c r="F804" s="65"/>
      <c r="G804" s="65"/>
      <c r="H804" s="65"/>
      <c r="I804" s="65"/>
      <c r="J804" s="65"/>
      <c r="M804" s="30"/>
      <c r="N804" s="89"/>
      <c r="O804" s="65"/>
      <c r="P804" s="65"/>
      <c r="Q804" s="65"/>
      <c r="R804" s="65"/>
      <c r="S804" s="65"/>
      <c r="T804" s="65"/>
      <c r="U804" s="65"/>
      <c r="V804" s="65"/>
      <c r="W804" s="65"/>
      <c r="X804" s="65"/>
      <c r="Y804" s="65"/>
    </row>
    <row r="805">
      <c r="A805" s="65"/>
      <c r="B805" s="65"/>
      <c r="C805" s="65"/>
      <c r="D805" s="65"/>
      <c r="E805" s="65"/>
      <c r="F805" s="65"/>
      <c r="G805" s="65"/>
      <c r="H805" s="65"/>
      <c r="I805" s="65"/>
      <c r="J805" s="65"/>
      <c r="M805" s="30"/>
      <c r="N805" s="89"/>
      <c r="O805" s="65"/>
      <c r="P805" s="65"/>
      <c r="Q805" s="65"/>
      <c r="R805" s="65"/>
      <c r="S805" s="65"/>
      <c r="T805" s="65"/>
      <c r="U805" s="65"/>
      <c r="V805" s="65"/>
      <c r="W805" s="65"/>
      <c r="X805" s="65"/>
      <c r="Y805" s="65"/>
    </row>
    <row r="806">
      <c r="A806" s="65"/>
      <c r="B806" s="65"/>
      <c r="C806" s="65"/>
      <c r="D806" s="65"/>
      <c r="E806" s="65"/>
      <c r="F806" s="65"/>
      <c r="G806" s="65"/>
      <c r="H806" s="65"/>
      <c r="I806" s="65"/>
      <c r="J806" s="65"/>
      <c r="M806" s="30"/>
      <c r="N806" s="89"/>
      <c r="O806" s="65"/>
      <c r="P806" s="65"/>
      <c r="Q806" s="65"/>
      <c r="R806" s="65"/>
      <c r="S806" s="65"/>
      <c r="T806" s="65"/>
      <c r="U806" s="65"/>
      <c r="V806" s="65"/>
      <c r="W806" s="65"/>
      <c r="X806" s="65"/>
      <c r="Y806" s="65"/>
    </row>
    <row r="807">
      <c r="A807" s="65"/>
      <c r="B807" s="65"/>
      <c r="C807" s="65"/>
      <c r="D807" s="65"/>
      <c r="E807" s="65"/>
      <c r="F807" s="65"/>
      <c r="G807" s="65"/>
      <c r="H807" s="65"/>
      <c r="I807" s="65"/>
      <c r="J807" s="65"/>
      <c r="M807" s="30"/>
      <c r="N807" s="89"/>
      <c r="O807" s="65"/>
      <c r="P807" s="65"/>
      <c r="Q807" s="65"/>
      <c r="R807" s="65"/>
      <c r="S807" s="65"/>
      <c r="T807" s="65"/>
      <c r="U807" s="65"/>
      <c r="V807" s="65"/>
      <c r="W807" s="65"/>
      <c r="X807" s="65"/>
      <c r="Y807" s="65"/>
    </row>
    <row r="808">
      <c r="A808" s="65"/>
      <c r="B808" s="65"/>
      <c r="C808" s="65"/>
      <c r="D808" s="65"/>
      <c r="E808" s="65"/>
      <c r="F808" s="65"/>
      <c r="G808" s="65"/>
      <c r="H808" s="65"/>
      <c r="I808" s="65"/>
      <c r="J808" s="65"/>
      <c r="M808" s="30"/>
      <c r="N808" s="89"/>
      <c r="O808" s="65"/>
      <c r="P808" s="65"/>
      <c r="Q808" s="65"/>
      <c r="R808" s="65"/>
      <c r="S808" s="65"/>
      <c r="T808" s="65"/>
      <c r="U808" s="65"/>
      <c r="V808" s="65"/>
      <c r="W808" s="65"/>
      <c r="X808" s="65"/>
      <c r="Y808" s="65"/>
    </row>
    <row r="809">
      <c r="A809" s="65"/>
      <c r="B809" s="65"/>
      <c r="C809" s="65"/>
      <c r="D809" s="65"/>
      <c r="E809" s="65"/>
      <c r="F809" s="65"/>
      <c r="G809" s="65"/>
      <c r="H809" s="65"/>
      <c r="I809" s="65"/>
      <c r="J809" s="65"/>
      <c r="M809" s="30"/>
      <c r="N809" s="89"/>
      <c r="O809" s="65"/>
      <c r="P809" s="65"/>
      <c r="Q809" s="65"/>
      <c r="R809" s="65"/>
      <c r="S809" s="65"/>
      <c r="T809" s="65"/>
      <c r="U809" s="65"/>
      <c r="V809" s="65"/>
      <c r="W809" s="65"/>
      <c r="X809" s="65"/>
      <c r="Y809" s="65"/>
    </row>
    <row r="810">
      <c r="A810" s="65"/>
      <c r="B810" s="65"/>
      <c r="C810" s="65"/>
      <c r="D810" s="65"/>
      <c r="E810" s="65"/>
      <c r="F810" s="65"/>
      <c r="G810" s="65"/>
      <c r="H810" s="65"/>
      <c r="I810" s="65"/>
      <c r="J810" s="65"/>
      <c r="M810" s="30"/>
      <c r="N810" s="89"/>
      <c r="O810" s="65"/>
      <c r="P810" s="65"/>
      <c r="Q810" s="65"/>
      <c r="R810" s="65"/>
      <c r="S810" s="65"/>
      <c r="T810" s="65"/>
      <c r="U810" s="65"/>
      <c r="V810" s="65"/>
      <c r="W810" s="65"/>
      <c r="X810" s="65"/>
      <c r="Y810" s="65"/>
    </row>
    <row r="811">
      <c r="A811" s="65"/>
      <c r="B811" s="65"/>
      <c r="C811" s="65"/>
      <c r="D811" s="65"/>
      <c r="E811" s="65"/>
      <c r="F811" s="65"/>
      <c r="G811" s="65"/>
      <c r="H811" s="65"/>
      <c r="I811" s="65"/>
      <c r="J811" s="65"/>
      <c r="M811" s="30"/>
      <c r="N811" s="89"/>
      <c r="O811" s="65"/>
      <c r="P811" s="65"/>
      <c r="Q811" s="65"/>
      <c r="R811" s="65"/>
      <c r="S811" s="65"/>
      <c r="T811" s="65"/>
      <c r="U811" s="65"/>
      <c r="V811" s="65"/>
      <c r="W811" s="65"/>
      <c r="X811" s="65"/>
      <c r="Y811" s="65"/>
    </row>
    <row r="812">
      <c r="A812" s="65"/>
      <c r="B812" s="65"/>
      <c r="C812" s="65"/>
      <c r="D812" s="65"/>
      <c r="E812" s="65"/>
      <c r="F812" s="65"/>
      <c r="G812" s="65"/>
      <c r="H812" s="65"/>
      <c r="I812" s="65"/>
      <c r="J812" s="65"/>
      <c r="M812" s="30"/>
      <c r="N812" s="89"/>
      <c r="O812" s="65"/>
      <c r="P812" s="65"/>
      <c r="Q812" s="65"/>
      <c r="R812" s="65"/>
      <c r="S812" s="65"/>
      <c r="T812" s="65"/>
      <c r="U812" s="65"/>
      <c r="V812" s="65"/>
      <c r="W812" s="65"/>
      <c r="X812" s="65"/>
      <c r="Y812" s="65"/>
    </row>
    <row r="813">
      <c r="A813" s="65"/>
      <c r="B813" s="65"/>
      <c r="C813" s="65"/>
      <c r="D813" s="65"/>
      <c r="E813" s="65"/>
      <c r="F813" s="65"/>
      <c r="G813" s="65"/>
      <c r="H813" s="65"/>
      <c r="I813" s="65"/>
      <c r="J813" s="65"/>
      <c r="M813" s="30"/>
      <c r="N813" s="89"/>
      <c r="O813" s="65"/>
      <c r="P813" s="65"/>
      <c r="Q813" s="65"/>
      <c r="R813" s="65"/>
      <c r="S813" s="65"/>
      <c r="T813" s="65"/>
      <c r="U813" s="65"/>
      <c r="V813" s="65"/>
      <c r="W813" s="65"/>
      <c r="X813" s="65"/>
      <c r="Y813" s="65"/>
    </row>
    <row r="814">
      <c r="A814" s="65"/>
      <c r="B814" s="65"/>
      <c r="C814" s="65"/>
      <c r="D814" s="65"/>
      <c r="E814" s="65"/>
      <c r="F814" s="65"/>
      <c r="G814" s="65"/>
      <c r="H814" s="65"/>
      <c r="I814" s="65"/>
      <c r="J814" s="65"/>
      <c r="M814" s="30"/>
      <c r="N814" s="89"/>
      <c r="O814" s="65"/>
      <c r="P814" s="65"/>
      <c r="Q814" s="65"/>
      <c r="R814" s="65"/>
      <c r="S814" s="65"/>
      <c r="T814" s="65"/>
      <c r="U814" s="65"/>
      <c r="V814" s="65"/>
      <c r="W814" s="65"/>
      <c r="X814" s="65"/>
      <c r="Y814" s="65"/>
    </row>
    <row r="815">
      <c r="A815" s="65"/>
      <c r="B815" s="65"/>
      <c r="C815" s="65"/>
      <c r="D815" s="65"/>
      <c r="E815" s="65"/>
      <c r="F815" s="65"/>
      <c r="G815" s="65"/>
      <c r="H815" s="65"/>
      <c r="I815" s="65"/>
      <c r="J815" s="65"/>
      <c r="M815" s="30"/>
      <c r="N815" s="89"/>
      <c r="O815" s="65"/>
      <c r="P815" s="65"/>
      <c r="Q815" s="65"/>
      <c r="R815" s="65"/>
      <c r="S815" s="65"/>
      <c r="T815" s="65"/>
      <c r="U815" s="65"/>
      <c r="V815" s="65"/>
      <c r="W815" s="65"/>
      <c r="X815" s="65"/>
      <c r="Y815" s="65"/>
    </row>
    <row r="816">
      <c r="A816" s="65"/>
      <c r="B816" s="65"/>
      <c r="C816" s="65"/>
      <c r="D816" s="65"/>
      <c r="E816" s="65"/>
      <c r="F816" s="65"/>
      <c r="G816" s="65"/>
      <c r="H816" s="65"/>
      <c r="I816" s="65"/>
      <c r="J816" s="65"/>
      <c r="M816" s="30"/>
      <c r="N816" s="89"/>
      <c r="O816" s="65"/>
      <c r="P816" s="65"/>
      <c r="Q816" s="65"/>
      <c r="R816" s="65"/>
      <c r="S816" s="65"/>
      <c r="T816" s="65"/>
      <c r="U816" s="65"/>
      <c r="V816" s="65"/>
      <c r="W816" s="65"/>
      <c r="X816" s="65"/>
      <c r="Y816" s="65"/>
    </row>
    <row r="817">
      <c r="A817" s="65"/>
      <c r="B817" s="65"/>
      <c r="C817" s="65"/>
      <c r="D817" s="65"/>
      <c r="E817" s="65"/>
      <c r="F817" s="65"/>
      <c r="G817" s="65"/>
      <c r="H817" s="65"/>
      <c r="I817" s="65"/>
      <c r="J817" s="65"/>
      <c r="M817" s="30"/>
      <c r="N817" s="89"/>
      <c r="O817" s="65"/>
      <c r="P817" s="65"/>
      <c r="Q817" s="65"/>
      <c r="R817" s="65"/>
      <c r="S817" s="65"/>
      <c r="T817" s="65"/>
      <c r="U817" s="65"/>
      <c r="V817" s="65"/>
      <c r="W817" s="65"/>
      <c r="X817" s="65"/>
      <c r="Y817" s="65"/>
    </row>
    <row r="818">
      <c r="A818" s="65"/>
      <c r="B818" s="65"/>
      <c r="C818" s="65"/>
      <c r="D818" s="65"/>
      <c r="E818" s="65"/>
      <c r="F818" s="65"/>
      <c r="G818" s="65"/>
      <c r="H818" s="65"/>
      <c r="I818" s="65"/>
      <c r="J818" s="65"/>
      <c r="M818" s="30"/>
      <c r="N818" s="89"/>
      <c r="O818" s="65"/>
      <c r="P818" s="65"/>
      <c r="Q818" s="65"/>
      <c r="R818" s="65"/>
      <c r="S818" s="65"/>
      <c r="T818" s="65"/>
      <c r="U818" s="65"/>
      <c r="V818" s="65"/>
      <c r="W818" s="65"/>
      <c r="X818" s="65"/>
      <c r="Y818" s="65"/>
    </row>
    <row r="819">
      <c r="A819" s="65"/>
      <c r="B819" s="65"/>
      <c r="C819" s="65"/>
      <c r="D819" s="65"/>
      <c r="E819" s="65"/>
      <c r="F819" s="65"/>
      <c r="G819" s="65"/>
      <c r="H819" s="65"/>
      <c r="I819" s="65"/>
      <c r="J819" s="65"/>
      <c r="M819" s="30"/>
      <c r="N819" s="89"/>
      <c r="O819" s="65"/>
      <c r="P819" s="65"/>
      <c r="Q819" s="65"/>
      <c r="R819" s="65"/>
      <c r="S819" s="65"/>
      <c r="T819" s="65"/>
      <c r="U819" s="65"/>
      <c r="V819" s="65"/>
      <c r="W819" s="65"/>
      <c r="X819" s="65"/>
      <c r="Y819" s="65"/>
    </row>
    <row r="820">
      <c r="A820" s="65"/>
      <c r="B820" s="65"/>
      <c r="C820" s="65"/>
      <c r="D820" s="65"/>
      <c r="E820" s="65"/>
      <c r="F820" s="65"/>
      <c r="G820" s="65"/>
      <c r="H820" s="65"/>
      <c r="I820" s="65"/>
      <c r="J820" s="65"/>
      <c r="M820" s="30"/>
      <c r="N820" s="89"/>
      <c r="O820" s="65"/>
      <c r="P820" s="65"/>
      <c r="Q820" s="65"/>
      <c r="R820" s="65"/>
      <c r="S820" s="65"/>
      <c r="T820" s="65"/>
      <c r="U820" s="65"/>
      <c r="V820" s="65"/>
      <c r="W820" s="65"/>
      <c r="X820" s="65"/>
      <c r="Y820" s="65"/>
    </row>
    <row r="821">
      <c r="A821" s="65"/>
      <c r="B821" s="65"/>
      <c r="C821" s="65"/>
      <c r="D821" s="65"/>
      <c r="E821" s="65"/>
      <c r="F821" s="65"/>
      <c r="G821" s="65"/>
      <c r="H821" s="65"/>
      <c r="I821" s="65"/>
      <c r="J821" s="65"/>
      <c r="M821" s="30"/>
      <c r="N821" s="89"/>
      <c r="O821" s="65"/>
      <c r="P821" s="65"/>
      <c r="Q821" s="65"/>
      <c r="R821" s="65"/>
      <c r="S821" s="65"/>
      <c r="T821" s="65"/>
      <c r="U821" s="65"/>
      <c r="V821" s="65"/>
      <c r="W821" s="65"/>
      <c r="X821" s="65"/>
      <c r="Y821" s="65"/>
    </row>
    <row r="822">
      <c r="A822" s="65"/>
      <c r="B822" s="65"/>
      <c r="C822" s="65"/>
      <c r="D822" s="65"/>
      <c r="E822" s="65"/>
      <c r="F822" s="65"/>
      <c r="G822" s="65"/>
      <c r="H822" s="65"/>
      <c r="I822" s="65"/>
      <c r="J822" s="65"/>
      <c r="M822" s="30"/>
      <c r="N822" s="89"/>
      <c r="O822" s="65"/>
      <c r="P822" s="65"/>
      <c r="Q822" s="65"/>
      <c r="R822" s="65"/>
      <c r="S822" s="65"/>
      <c r="T822" s="65"/>
      <c r="U822" s="65"/>
      <c r="V822" s="65"/>
      <c r="W822" s="65"/>
      <c r="X822" s="65"/>
      <c r="Y822" s="65"/>
    </row>
    <row r="823">
      <c r="A823" s="65"/>
      <c r="B823" s="65"/>
      <c r="C823" s="65"/>
      <c r="D823" s="65"/>
      <c r="E823" s="65"/>
      <c r="F823" s="65"/>
      <c r="G823" s="65"/>
      <c r="H823" s="65"/>
      <c r="I823" s="65"/>
      <c r="J823" s="65"/>
      <c r="M823" s="30"/>
      <c r="N823" s="89"/>
      <c r="O823" s="65"/>
      <c r="P823" s="65"/>
      <c r="Q823" s="65"/>
      <c r="R823" s="65"/>
      <c r="S823" s="65"/>
      <c r="T823" s="65"/>
      <c r="U823" s="65"/>
      <c r="V823" s="65"/>
      <c r="W823" s="65"/>
      <c r="X823" s="65"/>
      <c r="Y823" s="65"/>
    </row>
    <row r="824">
      <c r="A824" s="65"/>
      <c r="B824" s="65"/>
      <c r="C824" s="65"/>
      <c r="D824" s="65"/>
      <c r="E824" s="65"/>
      <c r="F824" s="65"/>
      <c r="G824" s="65"/>
      <c r="H824" s="65"/>
      <c r="I824" s="65"/>
      <c r="J824" s="65"/>
      <c r="M824" s="30"/>
      <c r="N824" s="89"/>
      <c r="O824" s="65"/>
      <c r="P824" s="65"/>
      <c r="Q824" s="65"/>
      <c r="R824" s="65"/>
      <c r="S824" s="65"/>
      <c r="T824" s="65"/>
      <c r="U824" s="65"/>
      <c r="V824" s="65"/>
      <c r="W824" s="65"/>
      <c r="X824" s="65"/>
      <c r="Y824" s="65"/>
    </row>
    <row r="825">
      <c r="A825" s="65"/>
      <c r="B825" s="65"/>
      <c r="C825" s="65"/>
      <c r="D825" s="65"/>
      <c r="E825" s="65"/>
      <c r="F825" s="65"/>
      <c r="G825" s="65"/>
      <c r="H825" s="65"/>
      <c r="I825" s="65"/>
      <c r="J825" s="65"/>
      <c r="M825" s="30"/>
      <c r="N825" s="89"/>
      <c r="O825" s="65"/>
      <c r="P825" s="65"/>
      <c r="Q825" s="65"/>
      <c r="R825" s="65"/>
      <c r="S825" s="65"/>
      <c r="T825" s="65"/>
      <c r="U825" s="65"/>
      <c r="V825" s="65"/>
      <c r="W825" s="65"/>
      <c r="X825" s="65"/>
      <c r="Y825" s="65"/>
    </row>
    <row r="826">
      <c r="A826" s="65"/>
      <c r="B826" s="65"/>
      <c r="C826" s="65"/>
      <c r="D826" s="65"/>
      <c r="E826" s="65"/>
      <c r="F826" s="65"/>
      <c r="G826" s="65"/>
      <c r="H826" s="65"/>
      <c r="I826" s="65"/>
      <c r="J826" s="65"/>
      <c r="M826" s="30"/>
      <c r="N826" s="89"/>
      <c r="O826" s="65"/>
      <c r="P826" s="65"/>
      <c r="Q826" s="65"/>
      <c r="R826" s="65"/>
      <c r="S826" s="65"/>
      <c r="T826" s="65"/>
      <c r="U826" s="65"/>
      <c r="V826" s="65"/>
      <c r="W826" s="65"/>
      <c r="X826" s="65"/>
      <c r="Y826" s="65"/>
    </row>
    <row r="827">
      <c r="A827" s="65"/>
      <c r="B827" s="65"/>
      <c r="C827" s="65"/>
      <c r="D827" s="65"/>
      <c r="E827" s="65"/>
      <c r="F827" s="65"/>
      <c r="G827" s="65"/>
      <c r="H827" s="65"/>
      <c r="I827" s="65"/>
      <c r="J827" s="65"/>
      <c r="M827" s="30"/>
      <c r="N827" s="89"/>
      <c r="O827" s="65"/>
      <c r="P827" s="65"/>
      <c r="Q827" s="65"/>
      <c r="R827" s="65"/>
      <c r="S827" s="65"/>
      <c r="T827" s="65"/>
      <c r="U827" s="65"/>
      <c r="V827" s="65"/>
      <c r="W827" s="65"/>
      <c r="X827" s="65"/>
      <c r="Y827" s="65"/>
    </row>
    <row r="828">
      <c r="A828" s="65"/>
      <c r="B828" s="65"/>
      <c r="C828" s="65"/>
      <c r="D828" s="65"/>
      <c r="E828" s="65"/>
      <c r="F828" s="65"/>
      <c r="G828" s="65"/>
      <c r="H828" s="65"/>
      <c r="I828" s="65"/>
      <c r="J828" s="65"/>
      <c r="M828" s="30"/>
      <c r="N828" s="89"/>
      <c r="O828" s="65"/>
      <c r="P828" s="65"/>
      <c r="Q828" s="65"/>
      <c r="R828" s="65"/>
      <c r="S828" s="65"/>
      <c r="T828" s="65"/>
      <c r="U828" s="65"/>
      <c r="V828" s="65"/>
      <c r="W828" s="65"/>
      <c r="X828" s="65"/>
      <c r="Y828" s="65"/>
    </row>
    <row r="829">
      <c r="A829" s="65"/>
      <c r="B829" s="65"/>
      <c r="C829" s="65"/>
      <c r="D829" s="65"/>
      <c r="E829" s="65"/>
      <c r="F829" s="65"/>
      <c r="G829" s="65"/>
      <c r="H829" s="65"/>
      <c r="I829" s="65"/>
      <c r="J829" s="65"/>
      <c r="M829" s="30"/>
      <c r="N829" s="89"/>
      <c r="O829" s="65"/>
      <c r="P829" s="65"/>
      <c r="Q829" s="65"/>
      <c r="R829" s="65"/>
      <c r="S829" s="65"/>
      <c r="T829" s="65"/>
      <c r="U829" s="65"/>
      <c r="V829" s="65"/>
      <c r="W829" s="65"/>
      <c r="X829" s="65"/>
      <c r="Y829" s="65"/>
    </row>
    <row r="830">
      <c r="A830" s="65"/>
      <c r="B830" s="65"/>
      <c r="C830" s="65"/>
      <c r="D830" s="65"/>
      <c r="E830" s="65"/>
      <c r="F830" s="65"/>
      <c r="G830" s="65"/>
      <c r="H830" s="65"/>
      <c r="I830" s="65"/>
      <c r="J830" s="65"/>
      <c r="M830" s="30"/>
      <c r="N830" s="89"/>
      <c r="O830" s="65"/>
      <c r="P830" s="65"/>
      <c r="Q830" s="65"/>
      <c r="R830" s="65"/>
      <c r="S830" s="65"/>
      <c r="T830" s="65"/>
      <c r="U830" s="65"/>
      <c r="V830" s="65"/>
      <c r="W830" s="65"/>
      <c r="X830" s="65"/>
      <c r="Y830" s="65"/>
    </row>
    <row r="831">
      <c r="A831" s="65"/>
      <c r="B831" s="65"/>
      <c r="C831" s="65"/>
      <c r="D831" s="65"/>
      <c r="E831" s="65"/>
      <c r="F831" s="65"/>
      <c r="G831" s="65"/>
      <c r="H831" s="65"/>
      <c r="I831" s="65"/>
      <c r="J831" s="65"/>
      <c r="M831" s="30"/>
      <c r="N831" s="89"/>
      <c r="O831" s="65"/>
      <c r="P831" s="65"/>
      <c r="Q831" s="65"/>
      <c r="R831" s="65"/>
      <c r="S831" s="65"/>
      <c r="T831" s="65"/>
      <c r="U831" s="65"/>
      <c r="V831" s="65"/>
      <c r="W831" s="65"/>
      <c r="X831" s="65"/>
      <c r="Y831" s="65"/>
    </row>
    <row r="832">
      <c r="A832" s="65"/>
      <c r="B832" s="65"/>
      <c r="C832" s="65"/>
      <c r="D832" s="65"/>
      <c r="E832" s="65"/>
      <c r="F832" s="65"/>
      <c r="G832" s="65"/>
      <c r="H832" s="65"/>
      <c r="I832" s="65"/>
      <c r="J832" s="65"/>
      <c r="M832" s="30"/>
      <c r="N832" s="89"/>
      <c r="O832" s="65"/>
      <c r="P832" s="65"/>
      <c r="Q832" s="65"/>
      <c r="R832" s="65"/>
      <c r="S832" s="65"/>
      <c r="T832" s="65"/>
      <c r="U832" s="65"/>
      <c r="V832" s="65"/>
      <c r="W832" s="65"/>
      <c r="X832" s="65"/>
      <c r="Y832" s="65"/>
    </row>
    <row r="833">
      <c r="A833" s="65"/>
      <c r="B833" s="65"/>
      <c r="C833" s="65"/>
      <c r="D833" s="65"/>
      <c r="E833" s="65"/>
      <c r="F833" s="65"/>
      <c r="G833" s="65"/>
      <c r="H833" s="65"/>
      <c r="I833" s="65"/>
      <c r="J833" s="65"/>
      <c r="M833" s="30"/>
      <c r="N833" s="89"/>
      <c r="O833" s="65"/>
      <c r="P833" s="65"/>
      <c r="Q833" s="65"/>
      <c r="R833" s="65"/>
      <c r="S833" s="65"/>
      <c r="T833" s="65"/>
      <c r="U833" s="65"/>
      <c r="V833" s="65"/>
      <c r="W833" s="65"/>
      <c r="X833" s="65"/>
      <c r="Y833" s="65"/>
    </row>
    <row r="834">
      <c r="A834" s="65"/>
      <c r="B834" s="65"/>
      <c r="C834" s="65"/>
      <c r="D834" s="65"/>
      <c r="E834" s="65"/>
      <c r="F834" s="65"/>
      <c r="G834" s="65"/>
      <c r="H834" s="65"/>
      <c r="I834" s="65"/>
      <c r="J834" s="65"/>
      <c r="M834" s="30"/>
      <c r="N834" s="89"/>
      <c r="O834" s="65"/>
      <c r="P834" s="65"/>
      <c r="Q834" s="65"/>
      <c r="R834" s="65"/>
      <c r="S834" s="65"/>
      <c r="T834" s="65"/>
      <c r="U834" s="65"/>
      <c r="V834" s="65"/>
      <c r="W834" s="65"/>
      <c r="X834" s="65"/>
      <c r="Y834" s="65"/>
    </row>
    <row r="835">
      <c r="A835" s="65"/>
      <c r="B835" s="65"/>
      <c r="C835" s="65"/>
      <c r="D835" s="65"/>
      <c r="E835" s="65"/>
      <c r="F835" s="65"/>
      <c r="G835" s="65"/>
      <c r="H835" s="65"/>
      <c r="I835" s="65"/>
      <c r="J835" s="65"/>
      <c r="M835" s="30"/>
      <c r="N835" s="89"/>
      <c r="O835" s="65"/>
      <c r="P835" s="65"/>
      <c r="Q835" s="65"/>
      <c r="R835" s="65"/>
      <c r="S835" s="65"/>
      <c r="T835" s="65"/>
      <c r="U835" s="65"/>
      <c r="V835" s="65"/>
      <c r="W835" s="65"/>
      <c r="X835" s="65"/>
      <c r="Y835" s="65"/>
    </row>
    <row r="836">
      <c r="A836" s="65"/>
      <c r="B836" s="65"/>
      <c r="C836" s="65"/>
      <c r="D836" s="65"/>
      <c r="E836" s="65"/>
      <c r="F836" s="65"/>
      <c r="G836" s="65"/>
      <c r="H836" s="65"/>
      <c r="I836" s="65"/>
      <c r="J836" s="65"/>
      <c r="M836" s="30"/>
      <c r="N836" s="89"/>
      <c r="O836" s="65"/>
      <c r="P836" s="65"/>
      <c r="Q836" s="65"/>
      <c r="R836" s="65"/>
      <c r="S836" s="65"/>
      <c r="T836" s="65"/>
      <c r="U836" s="65"/>
      <c r="V836" s="65"/>
      <c r="W836" s="65"/>
      <c r="X836" s="65"/>
      <c r="Y836" s="65"/>
    </row>
    <row r="837">
      <c r="A837" s="65"/>
      <c r="B837" s="65"/>
      <c r="C837" s="65"/>
      <c r="D837" s="65"/>
      <c r="E837" s="65"/>
      <c r="F837" s="65"/>
      <c r="G837" s="65"/>
      <c r="H837" s="65"/>
      <c r="I837" s="65"/>
      <c r="J837" s="65"/>
      <c r="M837" s="30"/>
      <c r="N837" s="89"/>
      <c r="O837" s="65"/>
      <c r="P837" s="65"/>
      <c r="Q837" s="65"/>
      <c r="R837" s="65"/>
      <c r="S837" s="65"/>
      <c r="T837" s="65"/>
      <c r="U837" s="65"/>
      <c r="V837" s="65"/>
      <c r="W837" s="65"/>
      <c r="X837" s="65"/>
      <c r="Y837" s="65"/>
    </row>
    <row r="838">
      <c r="A838" s="65"/>
      <c r="B838" s="65"/>
      <c r="C838" s="65"/>
      <c r="D838" s="65"/>
      <c r="E838" s="65"/>
      <c r="F838" s="65"/>
      <c r="G838" s="65"/>
      <c r="H838" s="65"/>
      <c r="I838" s="65"/>
      <c r="J838" s="65"/>
      <c r="M838" s="30"/>
      <c r="N838" s="89"/>
      <c r="O838" s="65"/>
      <c r="P838" s="65"/>
      <c r="Q838" s="65"/>
      <c r="R838" s="65"/>
      <c r="S838" s="65"/>
      <c r="T838" s="65"/>
      <c r="U838" s="65"/>
      <c r="V838" s="65"/>
      <c r="W838" s="65"/>
      <c r="X838" s="65"/>
      <c r="Y838" s="65"/>
    </row>
    <row r="839">
      <c r="A839" s="65"/>
      <c r="B839" s="65"/>
      <c r="C839" s="65"/>
      <c r="D839" s="65"/>
      <c r="E839" s="65"/>
      <c r="F839" s="65"/>
      <c r="G839" s="65"/>
      <c r="H839" s="65"/>
      <c r="I839" s="65"/>
      <c r="J839" s="65"/>
      <c r="M839" s="30"/>
      <c r="N839" s="89"/>
      <c r="O839" s="65"/>
      <c r="P839" s="65"/>
      <c r="Q839" s="65"/>
      <c r="R839" s="65"/>
      <c r="S839" s="65"/>
      <c r="T839" s="65"/>
      <c r="U839" s="65"/>
      <c r="V839" s="65"/>
      <c r="W839" s="65"/>
      <c r="X839" s="65"/>
      <c r="Y839" s="65"/>
    </row>
    <row r="840">
      <c r="A840" s="65"/>
      <c r="B840" s="65"/>
      <c r="C840" s="65"/>
      <c r="D840" s="65"/>
      <c r="E840" s="65"/>
      <c r="F840" s="65"/>
      <c r="G840" s="65"/>
      <c r="H840" s="65"/>
      <c r="I840" s="65"/>
      <c r="J840" s="65"/>
      <c r="M840" s="30"/>
      <c r="N840" s="89"/>
      <c r="O840" s="65"/>
      <c r="P840" s="65"/>
      <c r="Q840" s="65"/>
      <c r="R840" s="65"/>
      <c r="S840" s="65"/>
      <c r="T840" s="65"/>
      <c r="U840" s="65"/>
      <c r="V840" s="65"/>
      <c r="W840" s="65"/>
      <c r="X840" s="65"/>
      <c r="Y840" s="65"/>
    </row>
    <row r="841">
      <c r="A841" s="65"/>
      <c r="B841" s="65"/>
      <c r="C841" s="65"/>
      <c r="D841" s="65"/>
      <c r="E841" s="65"/>
      <c r="F841" s="65"/>
      <c r="G841" s="65"/>
      <c r="H841" s="65"/>
      <c r="I841" s="65"/>
      <c r="J841" s="65"/>
      <c r="M841" s="30"/>
      <c r="N841" s="89"/>
      <c r="O841" s="65"/>
      <c r="P841" s="65"/>
      <c r="Q841" s="65"/>
      <c r="R841" s="65"/>
      <c r="S841" s="65"/>
      <c r="T841" s="65"/>
      <c r="U841" s="65"/>
      <c r="V841" s="65"/>
      <c r="W841" s="65"/>
      <c r="X841" s="65"/>
      <c r="Y841" s="65"/>
    </row>
    <row r="842">
      <c r="A842" s="65"/>
      <c r="B842" s="65"/>
      <c r="C842" s="65"/>
      <c r="D842" s="65"/>
      <c r="E842" s="65"/>
      <c r="F842" s="65"/>
      <c r="G842" s="65"/>
      <c r="H842" s="65"/>
      <c r="I842" s="65"/>
      <c r="J842" s="65"/>
      <c r="M842" s="30"/>
      <c r="N842" s="89"/>
      <c r="O842" s="65"/>
      <c r="P842" s="65"/>
      <c r="Q842" s="65"/>
      <c r="R842" s="65"/>
      <c r="S842" s="65"/>
      <c r="T842" s="65"/>
      <c r="U842" s="65"/>
      <c r="V842" s="65"/>
      <c r="W842" s="65"/>
      <c r="X842" s="65"/>
      <c r="Y842" s="65"/>
    </row>
    <row r="843">
      <c r="A843" s="65"/>
      <c r="B843" s="65"/>
      <c r="C843" s="65"/>
      <c r="D843" s="65"/>
      <c r="E843" s="65"/>
      <c r="F843" s="65"/>
      <c r="G843" s="65"/>
      <c r="H843" s="65"/>
      <c r="I843" s="65"/>
      <c r="J843" s="65"/>
      <c r="M843" s="30"/>
      <c r="N843" s="89"/>
      <c r="O843" s="65"/>
      <c r="P843" s="65"/>
      <c r="Q843" s="65"/>
      <c r="R843" s="65"/>
      <c r="S843" s="65"/>
      <c r="T843" s="65"/>
      <c r="U843" s="65"/>
      <c r="V843" s="65"/>
      <c r="W843" s="65"/>
      <c r="X843" s="65"/>
      <c r="Y843" s="65"/>
    </row>
    <row r="844">
      <c r="A844" s="65"/>
      <c r="B844" s="65"/>
      <c r="C844" s="65"/>
      <c r="D844" s="65"/>
      <c r="E844" s="65"/>
      <c r="F844" s="65"/>
      <c r="G844" s="65"/>
      <c r="H844" s="65"/>
      <c r="I844" s="65"/>
      <c r="J844" s="65"/>
      <c r="M844" s="30"/>
      <c r="N844" s="89"/>
      <c r="O844" s="65"/>
      <c r="P844" s="65"/>
      <c r="Q844" s="65"/>
      <c r="R844" s="65"/>
      <c r="S844" s="65"/>
      <c r="T844" s="65"/>
      <c r="U844" s="65"/>
      <c r="V844" s="65"/>
      <c r="W844" s="65"/>
      <c r="X844" s="65"/>
      <c r="Y844" s="65"/>
    </row>
    <row r="845">
      <c r="A845" s="65"/>
      <c r="B845" s="65"/>
      <c r="C845" s="65"/>
      <c r="D845" s="65"/>
      <c r="E845" s="65"/>
      <c r="F845" s="65"/>
      <c r="G845" s="65"/>
      <c r="H845" s="65"/>
      <c r="I845" s="65"/>
      <c r="J845" s="65"/>
      <c r="M845" s="30"/>
      <c r="N845" s="89"/>
      <c r="O845" s="65"/>
      <c r="P845" s="65"/>
      <c r="Q845" s="65"/>
      <c r="R845" s="65"/>
      <c r="S845" s="65"/>
      <c r="T845" s="65"/>
      <c r="U845" s="65"/>
      <c r="V845" s="65"/>
      <c r="W845" s="65"/>
      <c r="X845" s="65"/>
      <c r="Y845" s="65"/>
    </row>
    <row r="846">
      <c r="A846" s="65"/>
      <c r="B846" s="65"/>
      <c r="C846" s="65"/>
      <c r="D846" s="65"/>
      <c r="E846" s="65"/>
      <c r="F846" s="65"/>
      <c r="G846" s="65"/>
      <c r="H846" s="65"/>
      <c r="I846" s="65"/>
      <c r="J846" s="65"/>
      <c r="M846" s="30"/>
      <c r="N846" s="89"/>
      <c r="O846" s="65"/>
      <c r="P846" s="65"/>
      <c r="Q846" s="65"/>
      <c r="R846" s="65"/>
      <c r="S846" s="65"/>
      <c r="T846" s="65"/>
      <c r="U846" s="65"/>
      <c r="V846" s="65"/>
      <c r="W846" s="65"/>
      <c r="X846" s="65"/>
      <c r="Y846" s="65"/>
    </row>
    <row r="847">
      <c r="A847" s="65"/>
      <c r="B847" s="65"/>
      <c r="C847" s="65"/>
      <c r="D847" s="65"/>
      <c r="E847" s="65"/>
      <c r="F847" s="65"/>
      <c r="G847" s="65"/>
      <c r="H847" s="65"/>
      <c r="I847" s="65"/>
      <c r="J847" s="65"/>
      <c r="M847" s="30"/>
      <c r="N847" s="89"/>
      <c r="O847" s="65"/>
      <c r="P847" s="65"/>
      <c r="Q847" s="65"/>
      <c r="R847" s="65"/>
      <c r="S847" s="65"/>
      <c r="T847" s="65"/>
      <c r="U847" s="65"/>
      <c r="V847" s="65"/>
      <c r="W847" s="65"/>
      <c r="X847" s="65"/>
      <c r="Y847" s="65"/>
    </row>
    <row r="848">
      <c r="A848" s="65"/>
      <c r="B848" s="65"/>
      <c r="C848" s="65"/>
      <c r="D848" s="65"/>
      <c r="E848" s="65"/>
      <c r="F848" s="65"/>
      <c r="G848" s="65"/>
      <c r="H848" s="65"/>
      <c r="I848" s="65"/>
      <c r="J848" s="65"/>
      <c r="M848" s="30"/>
      <c r="N848" s="89"/>
      <c r="O848" s="65"/>
      <c r="P848" s="65"/>
      <c r="Q848" s="65"/>
      <c r="R848" s="65"/>
      <c r="S848" s="65"/>
      <c r="T848" s="65"/>
      <c r="U848" s="65"/>
      <c r="V848" s="65"/>
      <c r="W848" s="65"/>
      <c r="X848" s="65"/>
      <c r="Y848" s="65"/>
    </row>
    <row r="849">
      <c r="A849" s="65"/>
      <c r="B849" s="65"/>
      <c r="C849" s="65"/>
      <c r="D849" s="65"/>
      <c r="E849" s="65"/>
      <c r="F849" s="65"/>
      <c r="G849" s="65"/>
      <c r="H849" s="65"/>
      <c r="I849" s="65"/>
      <c r="J849" s="65"/>
      <c r="M849" s="30"/>
      <c r="N849" s="89"/>
      <c r="O849" s="65"/>
      <c r="P849" s="65"/>
      <c r="Q849" s="65"/>
      <c r="R849" s="65"/>
      <c r="S849" s="65"/>
      <c r="T849" s="65"/>
      <c r="U849" s="65"/>
      <c r="V849" s="65"/>
      <c r="W849" s="65"/>
      <c r="X849" s="65"/>
      <c r="Y849" s="65"/>
    </row>
    <row r="850">
      <c r="A850" s="65"/>
      <c r="B850" s="65"/>
      <c r="C850" s="65"/>
      <c r="D850" s="65"/>
      <c r="E850" s="65"/>
      <c r="F850" s="65"/>
      <c r="G850" s="65"/>
      <c r="H850" s="65"/>
      <c r="I850" s="65"/>
      <c r="J850" s="65"/>
      <c r="M850" s="30"/>
      <c r="N850" s="89"/>
      <c r="O850" s="65"/>
      <c r="P850" s="65"/>
      <c r="Q850" s="65"/>
      <c r="R850" s="65"/>
      <c r="S850" s="65"/>
      <c r="T850" s="65"/>
      <c r="U850" s="65"/>
      <c r="V850" s="65"/>
      <c r="W850" s="65"/>
      <c r="X850" s="65"/>
      <c r="Y850" s="65"/>
    </row>
    <row r="851">
      <c r="A851" s="65"/>
      <c r="B851" s="65"/>
      <c r="C851" s="65"/>
      <c r="D851" s="65"/>
      <c r="E851" s="65"/>
      <c r="F851" s="65"/>
      <c r="G851" s="65"/>
      <c r="H851" s="65"/>
      <c r="I851" s="65"/>
      <c r="J851" s="65"/>
      <c r="M851" s="30"/>
      <c r="N851" s="89"/>
      <c r="O851" s="65"/>
      <c r="P851" s="65"/>
      <c r="Q851" s="65"/>
      <c r="R851" s="65"/>
      <c r="S851" s="65"/>
      <c r="T851" s="65"/>
      <c r="U851" s="65"/>
      <c r="V851" s="65"/>
      <c r="W851" s="65"/>
      <c r="X851" s="65"/>
      <c r="Y851" s="65"/>
    </row>
    <row r="852">
      <c r="A852" s="65"/>
      <c r="B852" s="65"/>
      <c r="C852" s="65"/>
      <c r="D852" s="65"/>
      <c r="E852" s="65"/>
      <c r="F852" s="65"/>
      <c r="G852" s="65"/>
      <c r="H852" s="65"/>
      <c r="I852" s="65"/>
      <c r="J852" s="65"/>
      <c r="M852" s="30"/>
      <c r="N852" s="89"/>
      <c r="O852" s="65"/>
      <c r="P852" s="65"/>
      <c r="Q852" s="65"/>
      <c r="R852" s="65"/>
      <c r="S852" s="65"/>
      <c r="T852" s="65"/>
      <c r="U852" s="65"/>
      <c r="V852" s="65"/>
      <c r="W852" s="65"/>
      <c r="X852" s="65"/>
      <c r="Y852" s="65"/>
    </row>
    <row r="853">
      <c r="A853" s="65"/>
      <c r="B853" s="65"/>
      <c r="C853" s="65"/>
      <c r="D853" s="65"/>
      <c r="E853" s="65"/>
      <c r="F853" s="65"/>
      <c r="G853" s="65"/>
      <c r="H853" s="65"/>
      <c r="I853" s="65"/>
      <c r="J853" s="65"/>
      <c r="M853" s="30"/>
      <c r="N853" s="89"/>
      <c r="O853" s="65"/>
      <c r="P853" s="65"/>
      <c r="Q853" s="65"/>
      <c r="R853" s="65"/>
      <c r="S853" s="65"/>
      <c r="T853" s="65"/>
      <c r="U853" s="65"/>
      <c r="V853" s="65"/>
      <c r="W853" s="65"/>
      <c r="X853" s="65"/>
      <c r="Y853" s="65"/>
    </row>
    <row r="854">
      <c r="A854" s="65"/>
      <c r="B854" s="65"/>
      <c r="C854" s="65"/>
      <c r="D854" s="65"/>
      <c r="E854" s="65"/>
      <c r="F854" s="65"/>
      <c r="G854" s="65"/>
      <c r="H854" s="65"/>
      <c r="I854" s="65"/>
      <c r="J854" s="65"/>
      <c r="M854" s="30"/>
      <c r="N854" s="89"/>
      <c r="O854" s="65"/>
      <c r="P854" s="65"/>
      <c r="Q854" s="65"/>
      <c r="R854" s="65"/>
      <c r="S854" s="65"/>
      <c r="T854" s="65"/>
      <c r="U854" s="65"/>
      <c r="V854" s="65"/>
      <c r="W854" s="65"/>
      <c r="X854" s="65"/>
      <c r="Y854" s="65"/>
    </row>
    <row r="855">
      <c r="A855" s="65"/>
      <c r="B855" s="65"/>
      <c r="C855" s="65"/>
      <c r="D855" s="65"/>
      <c r="E855" s="65"/>
      <c r="F855" s="65"/>
      <c r="G855" s="65"/>
      <c r="H855" s="65"/>
      <c r="I855" s="65"/>
      <c r="J855" s="65"/>
      <c r="M855" s="30"/>
      <c r="N855" s="89"/>
      <c r="O855" s="65"/>
      <c r="P855" s="65"/>
      <c r="Q855" s="65"/>
      <c r="R855" s="65"/>
      <c r="S855" s="65"/>
      <c r="T855" s="65"/>
      <c r="U855" s="65"/>
      <c r="V855" s="65"/>
      <c r="W855" s="65"/>
      <c r="X855" s="65"/>
      <c r="Y855" s="65"/>
    </row>
    <row r="856">
      <c r="A856" s="65"/>
      <c r="B856" s="65"/>
      <c r="C856" s="65"/>
      <c r="D856" s="65"/>
      <c r="E856" s="65"/>
      <c r="F856" s="65"/>
      <c r="G856" s="65"/>
      <c r="H856" s="65"/>
      <c r="I856" s="65"/>
      <c r="J856" s="65"/>
      <c r="M856" s="30"/>
      <c r="N856" s="89"/>
      <c r="O856" s="65"/>
      <c r="P856" s="65"/>
      <c r="Q856" s="65"/>
      <c r="R856" s="65"/>
      <c r="S856" s="65"/>
      <c r="T856" s="65"/>
      <c r="U856" s="65"/>
      <c r="V856" s="65"/>
      <c r="W856" s="65"/>
      <c r="X856" s="65"/>
      <c r="Y856" s="65"/>
    </row>
    <row r="857">
      <c r="A857" s="65"/>
      <c r="B857" s="65"/>
      <c r="C857" s="65"/>
      <c r="D857" s="65"/>
      <c r="E857" s="65"/>
      <c r="F857" s="65"/>
      <c r="G857" s="65"/>
      <c r="H857" s="65"/>
      <c r="I857" s="65"/>
      <c r="J857" s="65"/>
      <c r="M857" s="30"/>
      <c r="N857" s="89"/>
      <c r="O857" s="65"/>
      <c r="P857" s="65"/>
      <c r="Q857" s="65"/>
      <c r="R857" s="65"/>
      <c r="S857" s="65"/>
      <c r="T857" s="65"/>
      <c r="U857" s="65"/>
      <c r="V857" s="65"/>
      <c r="W857" s="65"/>
      <c r="X857" s="65"/>
      <c r="Y857" s="65"/>
    </row>
    <row r="858">
      <c r="A858" s="65"/>
      <c r="B858" s="65"/>
      <c r="C858" s="65"/>
      <c r="D858" s="65"/>
      <c r="E858" s="65"/>
      <c r="F858" s="65"/>
      <c r="G858" s="65"/>
      <c r="H858" s="65"/>
      <c r="I858" s="65"/>
      <c r="J858" s="65"/>
      <c r="M858" s="30"/>
      <c r="N858" s="89"/>
      <c r="O858" s="65"/>
      <c r="P858" s="65"/>
      <c r="Q858" s="65"/>
      <c r="R858" s="65"/>
      <c r="S858" s="65"/>
      <c r="T858" s="65"/>
      <c r="U858" s="65"/>
      <c r="V858" s="65"/>
      <c r="W858" s="65"/>
      <c r="X858" s="65"/>
      <c r="Y858" s="65"/>
    </row>
    <row r="859">
      <c r="A859" s="65"/>
      <c r="B859" s="65"/>
      <c r="C859" s="65"/>
      <c r="D859" s="65"/>
      <c r="E859" s="65"/>
      <c r="F859" s="65"/>
      <c r="G859" s="65"/>
      <c r="H859" s="65"/>
      <c r="I859" s="65"/>
      <c r="J859" s="65"/>
      <c r="M859" s="30"/>
      <c r="N859" s="89"/>
      <c r="O859" s="65"/>
      <c r="P859" s="65"/>
      <c r="Q859" s="65"/>
      <c r="R859" s="65"/>
      <c r="S859" s="65"/>
      <c r="T859" s="65"/>
      <c r="U859" s="65"/>
      <c r="V859" s="65"/>
      <c r="W859" s="65"/>
      <c r="X859" s="65"/>
      <c r="Y859" s="65"/>
    </row>
    <row r="860">
      <c r="A860" s="65"/>
      <c r="B860" s="65"/>
      <c r="C860" s="65"/>
      <c r="D860" s="65"/>
      <c r="E860" s="65"/>
      <c r="F860" s="65"/>
      <c r="G860" s="65"/>
      <c r="H860" s="65"/>
      <c r="I860" s="65"/>
      <c r="J860" s="65"/>
      <c r="M860" s="30"/>
      <c r="N860" s="89"/>
      <c r="O860" s="65"/>
      <c r="P860" s="65"/>
      <c r="Q860" s="65"/>
      <c r="R860" s="65"/>
      <c r="S860" s="65"/>
      <c r="T860" s="65"/>
      <c r="U860" s="65"/>
      <c r="V860" s="65"/>
      <c r="W860" s="65"/>
      <c r="X860" s="65"/>
      <c r="Y860" s="65"/>
    </row>
    <row r="861">
      <c r="A861" s="65"/>
      <c r="B861" s="65"/>
      <c r="C861" s="65"/>
      <c r="D861" s="65"/>
      <c r="E861" s="65"/>
      <c r="F861" s="65"/>
      <c r="G861" s="65"/>
      <c r="H861" s="65"/>
      <c r="I861" s="65"/>
      <c r="J861" s="65"/>
      <c r="M861" s="30"/>
      <c r="N861" s="89"/>
      <c r="O861" s="65"/>
      <c r="P861" s="65"/>
      <c r="Q861" s="65"/>
      <c r="R861" s="65"/>
      <c r="S861" s="65"/>
      <c r="T861" s="65"/>
      <c r="U861" s="65"/>
      <c r="V861" s="65"/>
      <c r="W861" s="65"/>
      <c r="X861" s="65"/>
      <c r="Y861" s="65"/>
    </row>
    <row r="862">
      <c r="A862" s="65"/>
      <c r="B862" s="65"/>
      <c r="C862" s="65"/>
      <c r="D862" s="65"/>
      <c r="E862" s="65"/>
      <c r="F862" s="65"/>
      <c r="G862" s="65"/>
      <c r="H862" s="65"/>
      <c r="I862" s="65"/>
      <c r="J862" s="65"/>
      <c r="M862" s="30"/>
      <c r="N862" s="89"/>
      <c r="O862" s="65"/>
      <c r="P862" s="65"/>
      <c r="Q862" s="65"/>
      <c r="R862" s="65"/>
      <c r="S862" s="65"/>
      <c r="T862" s="65"/>
      <c r="U862" s="65"/>
      <c r="V862" s="65"/>
      <c r="W862" s="65"/>
      <c r="X862" s="65"/>
      <c r="Y862" s="65"/>
    </row>
    <row r="863">
      <c r="A863" s="65"/>
      <c r="B863" s="65"/>
      <c r="C863" s="65"/>
      <c r="D863" s="65"/>
      <c r="E863" s="65"/>
      <c r="F863" s="65"/>
      <c r="G863" s="65"/>
      <c r="H863" s="65"/>
      <c r="I863" s="65"/>
      <c r="J863" s="65"/>
      <c r="M863" s="30"/>
      <c r="N863" s="89"/>
      <c r="O863" s="65"/>
      <c r="P863" s="65"/>
      <c r="Q863" s="65"/>
      <c r="R863" s="65"/>
      <c r="S863" s="65"/>
      <c r="T863" s="65"/>
      <c r="U863" s="65"/>
      <c r="V863" s="65"/>
      <c r="W863" s="65"/>
      <c r="X863" s="65"/>
      <c r="Y863" s="65"/>
    </row>
    <row r="864">
      <c r="A864" s="65"/>
      <c r="B864" s="65"/>
      <c r="C864" s="65"/>
      <c r="D864" s="65"/>
      <c r="E864" s="65"/>
      <c r="F864" s="65"/>
      <c r="G864" s="65"/>
      <c r="H864" s="65"/>
      <c r="I864" s="65"/>
      <c r="J864" s="65"/>
      <c r="M864" s="30"/>
      <c r="N864" s="89"/>
      <c r="O864" s="65"/>
      <c r="P864" s="65"/>
      <c r="Q864" s="65"/>
      <c r="R864" s="65"/>
      <c r="S864" s="65"/>
      <c r="T864" s="65"/>
      <c r="U864" s="65"/>
      <c r="V864" s="65"/>
      <c r="W864" s="65"/>
      <c r="X864" s="65"/>
      <c r="Y864" s="65"/>
    </row>
    <row r="865">
      <c r="A865" s="65"/>
      <c r="B865" s="65"/>
      <c r="C865" s="65"/>
      <c r="D865" s="65"/>
      <c r="E865" s="65"/>
      <c r="F865" s="65"/>
      <c r="G865" s="65"/>
      <c r="H865" s="65"/>
      <c r="I865" s="65"/>
      <c r="J865" s="65"/>
      <c r="M865" s="30"/>
      <c r="N865" s="89"/>
      <c r="O865" s="65"/>
      <c r="P865" s="65"/>
      <c r="Q865" s="65"/>
      <c r="R865" s="65"/>
      <c r="S865" s="65"/>
      <c r="T865" s="65"/>
      <c r="U865" s="65"/>
      <c r="V865" s="65"/>
      <c r="W865" s="65"/>
      <c r="X865" s="65"/>
      <c r="Y865" s="65"/>
    </row>
    <row r="866">
      <c r="A866" s="65"/>
      <c r="B866" s="65"/>
      <c r="C866" s="65"/>
      <c r="D866" s="65"/>
      <c r="E866" s="65"/>
      <c r="F866" s="65"/>
      <c r="G866" s="65"/>
      <c r="H866" s="65"/>
      <c r="I866" s="65"/>
      <c r="J866" s="65"/>
      <c r="M866" s="30"/>
      <c r="N866" s="89"/>
      <c r="O866" s="65"/>
      <c r="P866" s="65"/>
      <c r="Q866" s="65"/>
      <c r="R866" s="65"/>
      <c r="S866" s="65"/>
      <c r="T866" s="65"/>
      <c r="U866" s="65"/>
      <c r="V866" s="65"/>
      <c r="W866" s="65"/>
      <c r="X866" s="65"/>
      <c r="Y866" s="65"/>
    </row>
    <row r="867">
      <c r="A867" s="65"/>
      <c r="B867" s="65"/>
      <c r="C867" s="65"/>
      <c r="D867" s="65"/>
      <c r="E867" s="65"/>
      <c r="F867" s="65"/>
      <c r="G867" s="65"/>
      <c r="H867" s="65"/>
      <c r="I867" s="65"/>
      <c r="J867" s="65"/>
      <c r="M867" s="30"/>
      <c r="N867" s="89"/>
      <c r="O867" s="65"/>
      <c r="P867" s="65"/>
      <c r="Q867" s="65"/>
      <c r="R867" s="65"/>
      <c r="S867" s="65"/>
      <c r="T867" s="65"/>
      <c r="U867" s="65"/>
      <c r="V867" s="65"/>
      <c r="W867" s="65"/>
      <c r="X867" s="65"/>
      <c r="Y867" s="65"/>
    </row>
    <row r="868">
      <c r="A868" s="65"/>
      <c r="B868" s="65"/>
      <c r="C868" s="65"/>
      <c r="D868" s="65"/>
      <c r="E868" s="65"/>
      <c r="F868" s="65"/>
      <c r="G868" s="65"/>
      <c r="H868" s="65"/>
      <c r="I868" s="65"/>
      <c r="J868" s="65"/>
      <c r="M868" s="30"/>
      <c r="N868" s="89"/>
      <c r="O868" s="65"/>
      <c r="P868" s="65"/>
      <c r="Q868" s="65"/>
      <c r="R868" s="65"/>
      <c r="S868" s="65"/>
      <c r="T868" s="65"/>
      <c r="U868" s="65"/>
      <c r="V868" s="65"/>
      <c r="W868" s="65"/>
      <c r="X868" s="65"/>
      <c r="Y868" s="65"/>
    </row>
    <row r="869">
      <c r="A869" s="65"/>
      <c r="B869" s="65"/>
      <c r="C869" s="65"/>
      <c r="D869" s="65"/>
      <c r="E869" s="65"/>
      <c r="F869" s="65"/>
      <c r="G869" s="65"/>
      <c r="H869" s="65"/>
      <c r="I869" s="65"/>
      <c r="J869" s="65"/>
      <c r="M869" s="30"/>
      <c r="N869" s="89"/>
      <c r="O869" s="65"/>
      <c r="P869" s="65"/>
      <c r="Q869" s="65"/>
      <c r="R869" s="65"/>
      <c r="S869" s="65"/>
      <c r="T869" s="65"/>
      <c r="U869" s="65"/>
      <c r="V869" s="65"/>
      <c r="W869" s="65"/>
      <c r="X869" s="65"/>
      <c r="Y869" s="65"/>
    </row>
    <row r="870">
      <c r="A870" s="65"/>
      <c r="B870" s="65"/>
      <c r="C870" s="65"/>
      <c r="D870" s="65"/>
      <c r="E870" s="65"/>
      <c r="F870" s="65"/>
      <c r="G870" s="65"/>
      <c r="H870" s="65"/>
      <c r="I870" s="65"/>
      <c r="J870" s="65"/>
      <c r="M870" s="30"/>
      <c r="N870" s="89"/>
      <c r="O870" s="65"/>
      <c r="P870" s="65"/>
      <c r="Q870" s="65"/>
      <c r="R870" s="65"/>
      <c r="S870" s="65"/>
      <c r="T870" s="65"/>
      <c r="U870" s="65"/>
      <c r="V870" s="65"/>
      <c r="W870" s="65"/>
      <c r="X870" s="65"/>
      <c r="Y870" s="65"/>
    </row>
    <row r="871">
      <c r="A871" s="65"/>
      <c r="B871" s="65"/>
      <c r="C871" s="65"/>
      <c r="D871" s="65"/>
      <c r="E871" s="65"/>
      <c r="F871" s="65"/>
      <c r="G871" s="65"/>
      <c r="H871" s="65"/>
      <c r="I871" s="65"/>
      <c r="J871" s="65"/>
      <c r="M871" s="30"/>
      <c r="N871" s="89"/>
      <c r="O871" s="65"/>
      <c r="P871" s="65"/>
      <c r="Q871" s="65"/>
      <c r="R871" s="65"/>
      <c r="S871" s="65"/>
      <c r="T871" s="65"/>
      <c r="U871" s="65"/>
      <c r="V871" s="65"/>
      <c r="W871" s="65"/>
      <c r="X871" s="65"/>
      <c r="Y871" s="65"/>
    </row>
    <row r="872">
      <c r="A872" s="65"/>
      <c r="B872" s="65"/>
      <c r="C872" s="65"/>
      <c r="D872" s="65"/>
      <c r="E872" s="65"/>
      <c r="F872" s="65"/>
      <c r="G872" s="65"/>
      <c r="H872" s="65"/>
      <c r="I872" s="65"/>
      <c r="J872" s="65"/>
      <c r="M872" s="30"/>
      <c r="N872" s="89"/>
      <c r="O872" s="65"/>
      <c r="P872" s="65"/>
      <c r="Q872" s="65"/>
      <c r="R872" s="65"/>
      <c r="S872" s="65"/>
      <c r="T872" s="65"/>
      <c r="U872" s="65"/>
      <c r="V872" s="65"/>
      <c r="W872" s="65"/>
      <c r="X872" s="65"/>
      <c r="Y872" s="65"/>
    </row>
    <row r="873">
      <c r="A873" s="65"/>
      <c r="B873" s="65"/>
      <c r="C873" s="65"/>
      <c r="D873" s="65"/>
      <c r="E873" s="65"/>
      <c r="F873" s="65"/>
      <c r="G873" s="65"/>
      <c r="H873" s="65"/>
      <c r="I873" s="65"/>
      <c r="J873" s="65"/>
      <c r="M873" s="30"/>
      <c r="N873" s="89"/>
      <c r="O873" s="65"/>
      <c r="P873" s="65"/>
      <c r="Q873" s="65"/>
      <c r="R873" s="65"/>
      <c r="S873" s="65"/>
      <c r="T873" s="65"/>
      <c r="U873" s="65"/>
      <c r="V873" s="65"/>
      <c r="W873" s="65"/>
      <c r="X873" s="65"/>
      <c r="Y873" s="65"/>
    </row>
    <row r="874">
      <c r="A874" s="65"/>
      <c r="B874" s="65"/>
      <c r="C874" s="65"/>
      <c r="D874" s="65"/>
      <c r="E874" s="65"/>
      <c r="F874" s="65"/>
      <c r="G874" s="65"/>
      <c r="H874" s="65"/>
      <c r="I874" s="65"/>
      <c r="J874" s="65"/>
      <c r="M874" s="30"/>
      <c r="N874" s="89"/>
      <c r="O874" s="65"/>
      <c r="P874" s="65"/>
      <c r="Q874" s="65"/>
      <c r="R874" s="65"/>
      <c r="S874" s="65"/>
      <c r="T874" s="65"/>
      <c r="U874" s="65"/>
      <c r="V874" s="65"/>
      <c r="W874" s="65"/>
      <c r="X874" s="65"/>
      <c r="Y874" s="65"/>
    </row>
    <row r="875">
      <c r="A875" s="65"/>
      <c r="B875" s="65"/>
      <c r="C875" s="65"/>
      <c r="D875" s="65"/>
      <c r="E875" s="65"/>
      <c r="F875" s="65"/>
      <c r="G875" s="65"/>
      <c r="H875" s="65"/>
      <c r="I875" s="65"/>
      <c r="J875" s="65"/>
      <c r="M875" s="30"/>
      <c r="N875" s="89"/>
      <c r="O875" s="65"/>
      <c r="P875" s="65"/>
      <c r="Q875" s="65"/>
      <c r="R875" s="65"/>
      <c r="S875" s="65"/>
      <c r="T875" s="65"/>
      <c r="U875" s="65"/>
      <c r="V875" s="65"/>
      <c r="W875" s="65"/>
      <c r="X875" s="65"/>
      <c r="Y875" s="65"/>
    </row>
    <row r="876">
      <c r="A876" s="65"/>
      <c r="B876" s="65"/>
      <c r="C876" s="65"/>
      <c r="D876" s="65"/>
      <c r="E876" s="65"/>
      <c r="F876" s="65"/>
      <c r="G876" s="65"/>
      <c r="H876" s="65"/>
      <c r="I876" s="65"/>
      <c r="J876" s="65"/>
      <c r="M876" s="30"/>
      <c r="N876" s="89"/>
      <c r="O876" s="65"/>
      <c r="P876" s="65"/>
      <c r="Q876" s="65"/>
      <c r="R876" s="65"/>
      <c r="S876" s="65"/>
      <c r="T876" s="65"/>
      <c r="U876" s="65"/>
      <c r="V876" s="65"/>
      <c r="W876" s="65"/>
      <c r="X876" s="65"/>
      <c r="Y876" s="65"/>
    </row>
    <row r="877">
      <c r="A877" s="65"/>
      <c r="B877" s="65"/>
      <c r="C877" s="65"/>
      <c r="D877" s="65"/>
      <c r="E877" s="65"/>
      <c r="F877" s="65"/>
      <c r="G877" s="65"/>
      <c r="H877" s="65"/>
      <c r="I877" s="65"/>
      <c r="J877" s="65"/>
      <c r="M877" s="30"/>
      <c r="N877" s="89"/>
      <c r="O877" s="65"/>
      <c r="P877" s="65"/>
      <c r="Q877" s="65"/>
      <c r="R877" s="65"/>
      <c r="S877" s="65"/>
      <c r="T877" s="65"/>
      <c r="U877" s="65"/>
      <c r="V877" s="65"/>
      <c r="W877" s="65"/>
      <c r="X877" s="65"/>
      <c r="Y877" s="65"/>
    </row>
    <row r="878">
      <c r="A878" s="65"/>
      <c r="B878" s="65"/>
      <c r="C878" s="65"/>
      <c r="D878" s="65"/>
      <c r="E878" s="65"/>
      <c r="F878" s="65"/>
      <c r="G878" s="65"/>
      <c r="H878" s="65"/>
      <c r="I878" s="65"/>
      <c r="J878" s="65"/>
      <c r="M878" s="30"/>
      <c r="N878" s="89"/>
      <c r="O878" s="65"/>
      <c r="P878" s="65"/>
      <c r="Q878" s="65"/>
      <c r="R878" s="65"/>
      <c r="S878" s="65"/>
      <c r="T878" s="65"/>
      <c r="U878" s="65"/>
      <c r="V878" s="65"/>
      <c r="W878" s="65"/>
      <c r="X878" s="65"/>
      <c r="Y878" s="65"/>
    </row>
    <row r="879">
      <c r="A879" s="65"/>
      <c r="B879" s="65"/>
      <c r="C879" s="65"/>
      <c r="D879" s="65"/>
      <c r="E879" s="65"/>
      <c r="F879" s="65"/>
      <c r="G879" s="65"/>
      <c r="H879" s="65"/>
      <c r="I879" s="65"/>
      <c r="J879" s="65"/>
      <c r="M879" s="30"/>
      <c r="N879" s="89"/>
      <c r="O879" s="65"/>
      <c r="P879" s="65"/>
      <c r="Q879" s="65"/>
      <c r="R879" s="65"/>
      <c r="S879" s="65"/>
      <c r="T879" s="65"/>
      <c r="U879" s="65"/>
      <c r="V879" s="65"/>
      <c r="W879" s="65"/>
      <c r="X879" s="65"/>
      <c r="Y879" s="65"/>
    </row>
    <row r="880">
      <c r="A880" s="65"/>
      <c r="B880" s="65"/>
      <c r="C880" s="65"/>
      <c r="D880" s="65"/>
      <c r="E880" s="65"/>
      <c r="F880" s="65"/>
      <c r="G880" s="65"/>
      <c r="H880" s="65"/>
      <c r="I880" s="65"/>
      <c r="J880" s="65"/>
      <c r="M880" s="30"/>
      <c r="N880" s="89"/>
      <c r="O880" s="65"/>
      <c r="P880" s="65"/>
      <c r="Q880" s="65"/>
      <c r="R880" s="65"/>
      <c r="S880" s="65"/>
      <c r="T880" s="65"/>
      <c r="U880" s="65"/>
      <c r="V880" s="65"/>
      <c r="W880" s="65"/>
      <c r="X880" s="65"/>
      <c r="Y880" s="65"/>
    </row>
    <row r="881">
      <c r="A881" s="65"/>
      <c r="B881" s="65"/>
      <c r="C881" s="65"/>
      <c r="D881" s="65"/>
      <c r="E881" s="65"/>
      <c r="F881" s="65"/>
      <c r="G881" s="65"/>
      <c r="H881" s="65"/>
      <c r="I881" s="65"/>
      <c r="J881" s="65"/>
      <c r="M881" s="30"/>
      <c r="N881" s="89"/>
      <c r="O881" s="65"/>
      <c r="P881" s="65"/>
      <c r="Q881" s="65"/>
      <c r="R881" s="65"/>
      <c r="S881" s="65"/>
      <c r="T881" s="65"/>
      <c r="U881" s="65"/>
      <c r="V881" s="65"/>
      <c r="W881" s="65"/>
      <c r="X881" s="65"/>
      <c r="Y881" s="65"/>
    </row>
    <row r="882">
      <c r="A882" s="65"/>
      <c r="B882" s="65"/>
      <c r="C882" s="65"/>
      <c r="D882" s="65"/>
      <c r="E882" s="65"/>
      <c r="F882" s="65"/>
      <c r="G882" s="65"/>
      <c r="H882" s="65"/>
      <c r="I882" s="65"/>
      <c r="J882" s="65"/>
      <c r="M882" s="30"/>
      <c r="N882" s="89"/>
      <c r="O882" s="65"/>
      <c r="P882" s="65"/>
      <c r="Q882" s="65"/>
      <c r="R882" s="65"/>
      <c r="S882" s="65"/>
      <c r="T882" s="65"/>
      <c r="U882" s="65"/>
      <c r="V882" s="65"/>
      <c r="W882" s="65"/>
      <c r="X882" s="65"/>
      <c r="Y882" s="65"/>
    </row>
    <row r="883">
      <c r="A883" s="65"/>
      <c r="B883" s="65"/>
      <c r="C883" s="65"/>
      <c r="D883" s="65"/>
      <c r="E883" s="65"/>
      <c r="F883" s="65"/>
      <c r="G883" s="65"/>
      <c r="H883" s="65"/>
      <c r="I883" s="65"/>
      <c r="J883" s="65"/>
      <c r="M883" s="30"/>
      <c r="N883" s="89"/>
      <c r="O883" s="65"/>
      <c r="P883" s="65"/>
      <c r="Q883" s="65"/>
      <c r="R883" s="65"/>
      <c r="S883" s="65"/>
      <c r="T883" s="65"/>
      <c r="U883" s="65"/>
      <c r="V883" s="65"/>
      <c r="W883" s="65"/>
      <c r="X883" s="65"/>
      <c r="Y883" s="65"/>
    </row>
    <row r="884">
      <c r="A884" s="65"/>
      <c r="B884" s="65"/>
      <c r="C884" s="65"/>
      <c r="D884" s="65"/>
      <c r="E884" s="65"/>
      <c r="F884" s="65"/>
      <c r="G884" s="65"/>
      <c r="H884" s="65"/>
      <c r="I884" s="65"/>
      <c r="J884" s="65"/>
      <c r="M884" s="30"/>
      <c r="N884" s="89"/>
      <c r="O884" s="65"/>
      <c r="P884" s="65"/>
      <c r="Q884" s="65"/>
      <c r="R884" s="65"/>
      <c r="S884" s="65"/>
      <c r="T884" s="65"/>
      <c r="U884" s="65"/>
      <c r="V884" s="65"/>
      <c r="W884" s="65"/>
      <c r="X884" s="65"/>
      <c r="Y884" s="65"/>
    </row>
    <row r="885">
      <c r="A885" s="65"/>
      <c r="B885" s="65"/>
      <c r="C885" s="65"/>
      <c r="D885" s="65"/>
      <c r="E885" s="65"/>
      <c r="F885" s="65"/>
      <c r="G885" s="65"/>
      <c r="H885" s="65"/>
      <c r="I885" s="65"/>
      <c r="J885" s="65"/>
      <c r="M885" s="30"/>
      <c r="N885" s="89"/>
      <c r="O885" s="65"/>
      <c r="P885" s="65"/>
      <c r="Q885" s="65"/>
      <c r="R885" s="65"/>
      <c r="S885" s="65"/>
      <c r="T885" s="65"/>
      <c r="U885" s="65"/>
      <c r="V885" s="65"/>
      <c r="W885" s="65"/>
      <c r="X885" s="65"/>
      <c r="Y885" s="65"/>
    </row>
    <row r="886">
      <c r="A886" s="65"/>
      <c r="B886" s="65"/>
      <c r="C886" s="65"/>
      <c r="D886" s="65"/>
      <c r="E886" s="65"/>
      <c r="F886" s="65"/>
      <c r="G886" s="65"/>
      <c r="H886" s="65"/>
      <c r="I886" s="65"/>
      <c r="J886" s="65"/>
      <c r="M886" s="30"/>
      <c r="N886" s="89"/>
      <c r="O886" s="65"/>
      <c r="P886" s="65"/>
      <c r="Q886" s="65"/>
      <c r="R886" s="65"/>
      <c r="S886" s="65"/>
      <c r="T886" s="65"/>
      <c r="U886" s="65"/>
      <c r="V886" s="65"/>
      <c r="W886" s="65"/>
      <c r="X886" s="65"/>
      <c r="Y886" s="65"/>
    </row>
    <row r="887">
      <c r="A887" s="65"/>
      <c r="B887" s="65"/>
      <c r="C887" s="65"/>
      <c r="D887" s="65"/>
      <c r="E887" s="65"/>
      <c r="F887" s="65"/>
      <c r="G887" s="65"/>
      <c r="H887" s="65"/>
      <c r="I887" s="65"/>
      <c r="J887" s="65"/>
      <c r="M887" s="30"/>
      <c r="N887" s="89"/>
      <c r="O887" s="65"/>
      <c r="P887" s="65"/>
      <c r="Q887" s="65"/>
      <c r="R887" s="65"/>
      <c r="S887" s="65"/>
      <c r="T887" s="65"/>
      <c r="U887" s="65"/>
      <c r="V887" s="65"/>
      <c r="W887" s="65"/>
      <c r="X887" s="65"/>
      <c r="Y887" s="65"/>
    </row>
    <row r="888">
      <c r="A888" s="65"/>
      <c r="B888" s="65"/>
      <c r="C888" s="65"/>
      <c r="D888" s="65"/>
      <c r="E888" s="65"/>
      <c r="F888" s="65"/>
      <c r="G888" s="65"/>
      <c r="H888" s="65"/>
      <c r="I888" s="65"/>
      <c r="J888" s="65"/>
      <c r="M888" s="30"/>
      <c r="N888" s="89"/>
      <c r="O888" s="65"/>
      <c r="P888" s="65"/>
      <c r="Q888" s="65"/>
      <c r="R888" s="65"/>
      <c r="S888" s="65"/>
      <c r="T888" s="65"/>
      <c r="U888" s="65"/>
      <c r="V888" s="65"/>
      <c r="W888" s="65"/>
      <c r="X888" s="65"/>
      <c r="Y888" s="65"/>
    </row>
    <row r="889">
      <c r="A889" s="65"/>
      <c r="B889" s="65"/>
      <c r="C889" s="65"/>
      <c r="D889" s="65"/>
      <c r="E889" s="65"/>
      <c r="F889" s="65"/>
      <c r="G889" s="65"/>
      <c r="H889" s="65"/>
      <c r="I889" s="65"/>
      <c r="J889" s="65"/>
      <c r="M889" s="30"/>
      <c r="N889" s="89"/>
      <c r="O889" s="65"/>
      <c r="P889" s="65"/>
      <c r="Q889" s="65"/>
      <c r="R889" s="65"/>
      <c r="S889" s="65"/>
      <c r="T889" s="65"/>
      <c r="U889" s="65"/>
      <c r="V889" s="65"/>
      <c r="W889" s="65"/>
      <c r="X889" s="65"/>
      <c r="Y889" s="65"/>
    </row>
    <row r="890">
      <c r="A890" s="65"/>
      <c r="B890" s="65"/>
      <c r="C890" s="65"/>
      <c r="D890" s="65"/>
      <c r="E890" s="65"/>
      <c r="F890" s="65"/>
      <c r="G890" s="65"/>
      <c r="H890" s="65"/>
      <c r="I890" s="65"/>
      <c r="J890" s="65"/>
      <c r="M890" s="30"/>
      <c r="N890" s="89"/>
      <c r="O890" s="65"/>
      <c r="P890" s="65"/>
      <c r="Q890" s="65"/>
      <c r="R890" s="65"/>
      <c r="S890" s="65"/>
      <c r="T890" s="65"/>
      <c r="U890" s="65"/>
      <c r="V890" s="65"/>
      <c r="W890" s="65"/>
      <c r="X890" s="65"/>
      <c r="Y890" s="65"/>
    </row>
    <row r="891">
      <c r="A891" s="65"/>
      <c r="B891" s="65"/>
      <c r="C891" s="65"/>
      <c r="D891" s="65"/>
      <c r="E891" s="65"/>
      <c r="F891" s="65"/>
      <c r="G891" s="65"/>
      <c r="H891" s="65"/>
      <c r="I891" s="65"/>
      <c r="J891" s="65"/>
      <c r="M891" s="30"/>
      <c r="N891" s="89"/>
      <c r="O891" s="65"/>
      <c r="P891" s="65"/>
      <c r="Q891" s="65"/>
      <c r="R891" s="65"/>
      <c r="S891" s="65"/>
      <c r="T891" s="65"/>
      <c r="U891" s="65"/>
      <c r="V891" s="65"/>
      <c r="W891" s="65"/>
      <c r="X891" s="65"/>
      <c r="Y891" s="65"/>
    </row>
    <row r="892">
      <c r="A892" s="65"/>
      <c r="B892" s="65"/>
      <c r="C892" s="65"/>
      <c r="D892" s="65"/>
      <c r="E892" s="65"/>
      <c r="F892" s="65"/>
      <c r="G892" s="65"/>
      <c r="H892" s="65"/>
      <c r="I892" s="65"/>
      <c r="J892" s="65"/>
      <c r="M892" s="30"/>
      <c r="N892" s="89"/>
      <c r="O892" s="65"/>
      <c r="P892" s="65"/>
      <c r="Q892" s="65"/>
      <c r="R892" s="65"/>
      <c r="S892" s="65"/>
      <c r="T892" s="65"/>
      <c r="U892" s="65"/>
      <c r="V892" s="65"/>
      <c r="W892" s="65"/>
      <c r="X892" s="65"/>
      <c r="Y892" s="65"/>
    </row>
    <row r="893">
      <c r="A893" s="65"/>
      <c r="B893" s="65"/>
      <c r="C893" s="65"/>
      <c r="D893" s="65"/>
      <c r="E893" s="65"/>
      <c r="F893" s="65"/>
      <c r="G893" s="65"/>
      <c r="H893" s="65"/>
      <c r="I893" s="65"/>
      <c r="J893" s="65"/>
      <c r="M893" s="30"/>
      <c r="N893" s="89"/>
      <c r="O893" s="65"/>
      <c r="P893" s="65"/>
      <c r="Q893" s="65"/>
      <c r="R893" s="65"/>
      <c r="S893" s="65"/>
      <c r="T893" s="65"/>
      <c r="U893" s="65"/>
      <c r="V893" s="65"/>
      <c r="W893" s="65"/>
      <c r="X893" s="65"/>
      <c r="Y893" s="65"/>
    </row>
    <row r="894">
      <c r="A894" s="65"/>
      <c r="B894" s="65"/>
      <c r="C894" s="65"/>
      <c r="D894" s="65"/>
      <c r="E894" s="65"/>
      <c r="F894" s="65"/>
      <c r="G894" s="65"/>
      <c r="H894" s="65"/>
      <c r="I894" s="65"/>
      <c r="J894" s="65"/>
      <c r="M894" s="30"/>
      <c r="N894" s="89"/>
      <c r="O894" s="65"/>
      <c r="P894" s="65"/>
      <c r="Q894" s="65"/>
      <c r="R894" s="65"/>
      <c r="S894" s="65"/>
      <c r="T894" s="65"/>
      <c r="U894" s="65"/>
      <c r="V894" s="65"/>
      <c r="W894" s="65"/>
      <c r="X894" s="65"/>
      <c r="Y894" s="65"/>
    </row>
    <row r="895">
      <c r="A895" s="65"/>
      <c r="B895" s="65"/>
      <c r="C895" s="65"/>
      <c r="D895" s="65"/>
      <c r="E895" s="65"/>
      <c r="F895" s="65"/>
      <c r="G895" s="65"/>
      <c r="H895" s="65"/>
      <c r="I895" s="65"/>
      <c r="J895" s="65"/>
      <c r="M895" s="30"/>
      <c r="N895" s="89"/>
      <c r="O895" s="65"/>
      <c r="P895" s="65"/>
      <c r="Q895" s="65"/>
      <c r="R895" s="65"/>
      <c r="S895" s="65"/>
      <c r="T895" s="65"/>
      <c r="U895" s="65"/>
      <c r="V895" s="65"/>
      <c r="W895" s="65"/>
      <c r="X895" s="65"/>
      <c r="Y895" s="65"/>
    </row>
    <row r="896">
      <c r="A896" s="65"/>
      <c r="B896" s="65"/>
      <c r="C896" s="65"/>
      <c r="D896" s="65"/>
      <c r="E896" s="65"/>
      <c r="F896" s="65"/>
      <c r="G896" s="65"/>
      <c r="H896" s="65"/>
      <c r="I896" s="65"/>
      <c r="J896" s="65"/>
      <c r="M896" s="30"/>
      <c r="N896" s="89"/>
      <c r="O896" s="65"/>
      <c r="P896" s="65"/>
      <c r="Q896" s="65"/>
      <c r="R896" s="65"/>
      <c r="S896" s="65"/>
      <c r="T896" s="65"/>
      <c r="U896" s="65"/>
      <c r="V896" s="65"/>
      <c r="W896" s="65"/>
      <c r="X896" s="65"/>
      <c r="Y896" s="65"/>
    </row>
    <row r="897">
      <c r="A897" s="65"/>
      <c r="B897" s="65"/>
      <c r="C897" s="65"/>
      <c r="D897" s="65"/>
      <c r="E897" s="65"/>
      <c r="F897" s="65"/>
      <c r="G897" s="65"/>
      <c r="H897" s="65"/>
      <c r="I897" s="65"/>
      <c r="J897" s="65"/>
      <c r="M897" s="30"/>
      <c r="N897" s="89"/>
      <c r="O897" s="65"/>
      <c r="P897" s="65"/>
      <c r="Q897" s="65"/>
      <c r="R897" s="65"/>
      <c r="S897" s="65"/>
      <c r="T897" s="65"/>
      <c r="U897" s="65"/>
      <c r="V897" s="65"/>
      <c r="W897" s="65"/>
      <c r="X897" s="65"/>
      <c r="Y897" s="65"/>
    </row>
    <row r="898">
      <c r="A898" s="65"/>
      <c r="B898" s="65"/>
      <c r="C898" s="65"/>
      <c r="D898" s="65"/>
      <c r="E898" s="65"/>
      <c r="F898" s="65"/>
      <c r="G898" s="65"/>
      <c r="H898" s="65"/>
      <c r="I898" s="65"/>
      <c r="J898" s="65"/>
      <c r="M898" s="30"/>
      <c r="N898" s="89"/>
      <c r="O898" s="65"/>
      <c r="P898" s="65"/>
      <c r="Q898" s="65"/>
      <c r="R898" s="65"/>
      <c r="S898" s="65"/>
      <c r="T898" s="65"/>
      <c r="U898" s="65"/>
      <c r="V898" s="65"/>
      <c r="W898" s="65"/>
      <c r="X898" s="65"/>
      <c r="Y898" s="65"/>
    </row>
    <row r="899">
      <c r="A899" s="65"/>
      <c r="B899" s="65"/>
      <c r="C899" s="65"/>
      <c r="D899" s="65"/>
      <c r="E899" s="65"/>
      <c r="F899" s="65"/>
      <c r="G899" s="65"/>
      <c r="H899" s="65"/>
      <c r="I899" s="65"/>
      <c r="J899" s="65"/>
      <c r="M899" s="30"/>
      <c r="N899" s="89"/>
      <c r="O899" s="65"/>
      <c r="P899" s="65"/>
      <c r="Q899" s="65"/>
      <c r="R899" s="65"/>
      <c r="S899" s="65"/>
      <c r="T899" s="65"/>
      <c r="U899" s="65"/>
      <c r="V899" s="65"/>
      <c r="W899" s="65"/>
      <c r="X899" s="65"/>
      <c r="Y899" s="65"/>
    </row>
    <row r="900">
      <c r="A900" s="65"/>
      <c r="B900" s="65"/>
      <c r="C900" s="65"/>
      <c r="D900" s="65"/>
      <c r="E900" s="65"/>
      <c r="F900" s="65"/>
      <c r="G900" s="65"/>
      <c r="H900" s="65"/>
      <c r="I900" s="65"/>
      <c r="J900" s="65"/>
      <c r="M900" s="30"/>
      <c r="N900" s="89"/>
      <c r="O900" s="65"/>
      <c r="P900" s="65"/>
      <c r="Q900" s="65"/>
      <c r="R900" s="65"/>
      <c r="S900" s="65"/>
      <c r="T900" s="65"/>
      <c r="U900" s="65"/>
      <c r="V900" s="65"/>
      <c r="W900" s="65"/>
      <c r="X900" s="65"/>
      <c r="Y900" s="65"/>
    </row>
    <row r="901">
      <c r="A901" s="65"/>
      <c r="B901" s="65"/>
      <c r="C901" s="65"/>
      <c r="D901" s="65"/>
      <c r="E901" s="65"/>
      <c r="F901" s="65"/>
      <c r="G901" s="65"/>
      <c r="H901" s="65"/>
      <c r="I901" s="65"/>
      <c r="J901" s="65"/>
      <c r="M901" s="30"/>
      <c r="N901" s="89"/>
      <c r="O901" s="65"/>
      <c r="P901" s="65"/>
      <c r="Q901" s="65"/>
      <c r="R901" s="65"/>
      <c r="S901" s="65"/>
      <c r="T901" s="65"/>
      <c r="U901" s="65"/>
      <c r="V901" s="65"/>
      <c r="W901" s="65"/>
      <c r="X901" s="65"/>
      <c r="Y901" s="65"/>
    </row>
    <row r="902">
      <c r="A902" s="65"/>
      <c r="B902" s="65"/>
      <c r="C902" s="65"/>
      <c r="D902" s="65"/>
      <c r="E902" s="65"/>
      <c r="F902" s="65"/>
      <c r="G902" s="65"/>
      <c r="H902" s="65"/>
      <c r="I902" s="65"/>
      <c r="J902" s="65"/>
      <c r="M902" s="30"/>
      <c r="N902" s="89"/>
      <c r="O902" s="65"/>
      <c r="P902" s="65"/>
      <c r="Q902" s="65"/>
      <c r="R902" s="65"/>
      <c r="S902" s="65"/>
      <c r="T902" s="65"/>
      <c r="U902" s="65"/>
      <c r="V902" s="65"/>
      <c r="W902" s="65"/>
      <c r="X902" s="65"/>
      <c r="Y902" s="65"/>
    </row>
    <row r="903">
      <c r="A903" s="65"/>
      <c r="B903" s="65"/>
      <c r="C903" s="65"/>
      <c r="D903" s="65"/>
      <c r="E903" s="65"/>
      <c r="F903" s="65"/>
      <c r="G903" s="65"/>
      <c r="H903" s="65"/>
      <c r="I903" s="65"/>
      <c r="J903" s="65"/>
      <c r="M903" s="30"/>
      <c r="N903" s="89"/>
      <c r="O903" s="65"/>
      <c r="P903" s="65"/>
      <c r="Q903" s="65"/>
      <c r="R903" s="65"/>
      <c r="S903" s="65"/>
      <c r="T903" s="65"/>
      <c r="U903" s="65"/>
      <c r="V903" s="65"/>
      <c r="W903" s="65"/>
      <c r="X903" s="65"/>
      <c r="Y903" s="65"/>
    </row>
    <row r="904">
      <c r="A904" s="65"/>
      <c r="B904" s="65"/>
      <c r="C904" s="65"/>
      <c r="D904" s="65"/>
      <c r="E904" s="65"/>
      <c r="F904" s="65"/>
      <c r="G904" s="65"/>
      <c r="H904" s="65"/>
      <c r="I904" s="65"/>
      <c r="J904" s="65"/>
      <c r="M904" s="30"/>
      <c r="N904" s="89"/>
      <c r="O904" s="65"/>
      <c r="P904" s="65"/>
      <c r="Q904" s="65"/>
      <c r="R904" s="65"/>
      <c r="S904" s="65"/>
      <c r="T904" s="65"/>
      <c r="U904" s="65"/>
      <c r="V904" s="65"/>
      <c r="W904" s="65"/>
      <c r="X904" s="65"/>
      <c r="Y904" s="65"/>
    </row>
    <row r="905">
      <c r="A905" s="65"/>
      <c r="B905" s="65"/>
      <c r="C905" s="65"/>
      <c r="D905" s="65"/>
      <c r="E905" s="65"/>
      <c r="F905" s="65"/>
      <c r="G905" s="65"/>
      <c r="H905" s="65"/>
      <c r="I905" s="65"/>
      <c r="J905" s="65"/>
      <c r="M905" s="30"/>
      <c r="N905" s="89"/>
      <c r="O905" s="65"/>
      <c r="P905" s="65"/>
      <c r="Q905" s="65"/>
      <c r="R905" s="65"/>
      <c r="S905" s="65"/>
      <c r="T905" s="65"/>
      <c r="U905" s="65"/>
      <c r="V905" s="65"/>
      <c r="W905" s="65"/>
      <c r="X905" s="65"/>
      <c r="Y905" s="65"/>
    </row>
    <row r="906">
      <c r="A906" s="65"/>
      <c r="B906" s="65"/>
      <c r="C906" s="65"/>
      <c r="D906" s="65"/>
      <c r="E906" s="65"/>
      <c r="F906" s="65"/>
      <c r="G906" s="65"/>
      <c r="H906" s="65"/>
      <c r="I906" s="65"/>
      <c r="J906" s="65"/>
      <c r="M906" s="30"/>
      <c r="N906" s="89"/>
      <c r="O906" s="65"/>
      <c r="P906" s="65"/>
      <c r="Q906" s="65"/>
      <c r="R906" s="65"/>
      <c r="S906" s="65"/>
      <c r="T906" s="65"/>
      <c r="U906" s="65"/>
      <c r="V906" s="65"/>
      <c r="W906" s="65"/>
      <c r="X906" s="65"/>
      <c r="Y906" s="65"/>
    </row>
    <row r="907">
      <c r="A907" s="65"/>
      <c r="B907" s="65"/>
      <c r="C907" s="65"/>
      <c r="D907" s="65"/>
      <c r="E907" s="65"/>
      <c r="F907" s="65"/>
      <c r="G907" s="65"/>
      <c r="H907" s="65"/>
      <c r="I907" s="65"/>
      <c r="J907" s="65"/>
      <c r="M907" s="30"/>
      <c r="N907" s="89"/>
      <c r="O907" s="65"/>
      <c r="P907" s="65"/>
      <c r="Q907" s="65"/>
      <c r="R907" s="65"/>
      <c r="S907" s="65"/>
      <c r="T907" s="65"/>
      <c r="U907" s="65"/>
      <c r="V907" s="65"/>
      <c r="W907" s="65"/>
      <c r="X907" s="65"/>
      <c r="Y907" s="65"/>
    </row>
    <row r="908">
      <c r="A908" s="65"/>
      <c r="B908" s="65"/>
      <c r="C908" s="65"/>
      <c r="D908" s="65"/>
      <c r="E908" s="65"/>
      <c r="F908" s="65"/>
      <c r="G908" s="65"/>
      <c r="H908" s="65"/>
      <c r="I908" s="65"/>
      <c r="J908" s="65"/>
      <c r="M908" s="30"/>
      <c r="N908" s="89"/>
      <c r="O908" s="65"/>
      <c r="P908" s="65"/>
      <c r="Q908" s="65"/>
      <c r="R908" s="65"/>
      <c r="S908" s="65"/>
      <c r="T908" s="65"/>
      <c r="U908" s="65"/>
      <c r="V908" s="65"/>
      <c r="W908" s="65"/>
      <c r="X908" s="65"/>
      <c r="Y908" s="65"/>
    </row>
    <row r="909">
      <c r="A909" s="65"/>
      <c r="B909" s="65"/>
      <c r="C909" s="65"/>
      <c r="D909" s="65"/>
      <c r="E909" s="65"/>
      <c r="F909" s="65"/>
      <c r="G909" s="65"/>
      <c r="H909" s="65"/>
      <c r="I909" s="65"/>
      <c r="J909" s="65"/>
      <c r="M909" s="30"/>
      <c r="N909" s="89"/>
      <c r="O909" s="65"/>
      <c r="P909" s="65"/>
      <c r="Q909" s="65"/>
      <c r="R909" s="65"/>
      <c r="S909" s="65"/>
      <c r="T909" s="65"/>
      <c r="U909" s="65"/>
      <c r="V909" s="65"/>
      <c r="W909" s="65"/>
      <c r="X909" s="65"/>
      <c r="Y909" s="65"/>
    </row>
    <row r="910">
      <c r="A910" s="65"/>
      <c r="B910" s="65"/>
      <c r="C910" s="65"/>
      <c r="D910" s="65"/>
      <c r="E910" s="65"/>
      <c r="F910" s="65"/>
      <c r="G910" s="65"/>
      <c r="H910" s="65"/>
      <c r="I910" s="65"/>
      <c r="J910" s="65"/>
      <c r="M910" s="30"/>
      <c r="N910" s="89"/>
      <c r="O910" s="65"/>
      <c r="P910" s="65"/>
      <c r="Q910" s="65"/>
      <c r="R910" s="65"/>
      <c r="S910" s="65"/>
      <c r="T910" s="65"/>
      <c r="U910" s="65"/>
      <c r="V910" s="65"/>
      <c r="W910" s="65"/>
      <c r="X910" s="65"/>
      <c r="Y910" s="65"/>
    </row>
    <row r="911">
      <c r="A911" s="65"/>
      <c r="B911" s="65"/>
      <c r="C911" s="65"/>
      <c r="D911" s="65"/>
      <c r="E911" s="65"/>
      <c r="F911" s="65"/>
      <c r="G911" s="65"/>
      <c r="H911" s="65"/>
      <c r="I911" s="65"/>
      <c r="J911" s="65"/>
      <c r="M911" s="30"/>
      <c r="N911" s="89"/>
      <c r="O911" s="65"/>
      <c r="P911" s="65"/>
      <c r="Q911" s="65"/>
      <c r="R911" s="65"/>
      <c r="S911" s="65"/>
      <c r="T911" s="65"/>
      <c r="U911" s="65"/>
      <c r="V911" s="65"/>
      <c r="W911" s="65"/>
      <c r="X911" s="65"/>
      <c r="Y911" s="65"/>
    </row>
    <row r="912">
      <c r="A912" s="65"/>
      <c r="B912" s="65"/>
      <c r="C912" s="65"/>
      <c r="D912" s="65"/>
      <c r="E912" s="65"/>
      <c r="F912" s="65"/>
      <c r="G912" s="65"/>
      <c r="H912" s="65"/>
      <c r="I912" s="65"/>
      <c r="J912" s="65"/>
      <c r="M912" s="30"/>
      <c r="N912" s="89"/>
      <c r="O912" s="65"/>
      <c r="P912" s="65"/>
      <c r="Q912" s="65"/>
      <c r="R912" s="65"/>
      <c r="S912" s="65"/>
      <c r="T912" s="65"/>
      <c r="U912" s="65"/>
      <c r="V912" s="65"/>
      <c r="W912" s="65"/>
      <c r="X912" s="65"/>
      <c r="Y912" s="65"/>
    </row>
    <row r="913">
      <c r="A913" s="65"/>
      <c r="B913" s="65"/>
      <c r="C913" s="65"/>
      <c r="D913" s="65"/>
      <c r="E913" s="65"/>
      <c r="F913" s="65"/>
      <c r="G913" s="65"/>
      <c r="H913" s="65"/>
      <c r="I913" s="65"/>
      <c r="J913" s="65"/>
      <c r="M913" s="30"/>
      <c r="N913" s="89"/>
      <c r="O913" s="65"/>
      <c r="P913" s="65"/>
      <c r="Q913" s="65"/>
      <c r="R913" s="65"/>
      <c r="S913" s="65"/>
      <c r="T913" s="65"/>
      <c r="U913" s="65"/>
      <c r="V913" s="65"/>
      <c r="W913" s="65"/>
      <c r="X913" s="65"/>
      <c r="Y913" s="65"/>
    </row>
    <row r="914">
      <c r="A914" s="65"/>
      <c r="B914" s="65"/>
      <c r="C914" s="65"/>
      <c r="D914" s="65"/>
      <c r="E914" s="65"/>
      <c r="F914" s="65"/>
      <c r="G914" s="65"/>
      <c r="H914" s="65"/>
      <c r="I914" s="65"/>
      <c r="J914" s="65"/>
      <c r="M914" s="30"/>
      <c r="N914" s="89"/>
      <c r="O914" s="65"/>
      <c r="P914" s="65"/>
      <c r="Q914" s="65"/>
      <c r="R914" s="65"/>
      <c r="S914" s="65"/>
      <c r="T914" s="65"/>
      <c r="U914" s="65"/>
      <c r="V914" s="65"/>
      <c r="W914" s="65"/>
      <c r="X914" s="65"/>
      <c r="Y914" s="65"/>
    </row>
    <row r="915">
      <c r="A915" s="65"/>
      <c r="B915" s="65"/>
      <c r="C915" s="65"/>
      <c r="D915" s="65"/>
      <c r="E915" s="65"/>
      <c r="F915" s="65"/>
      <c r="G915" s="65"/>
      <c r="H915" s="65"/>
      <c r="I915" s="65"/>
      <c r="J915" s="65"/>
      <c r="M915" s="30"/>
      <c r="N915" s="89"/>
      <c r="O915" s="65"/>
      <c r="P915" s="65"/>
      <c r="Q915" s="65"/>
      <c r="R915" s="65"/>
      <c r="S915" s="65"/>
      <c r="T915" s="65"/>
      <c r="U915" s="65"/>
      <c r="V915" s="65"/>
      <c r="W915" s="65"/>
      <c r="X915" s="65"/>
      <c r="Y915" s="65"/>
    </row>
    <row r="916">
      <c r="A916" s="65"/>
      <c r="B916" s="65"/>
      <c r="C916" s="65"/>
      <c r="D916" s="65"/>
      <c r="E916" s="65"/>
      <c r="F916" s="65"/>
      <c r="G916" s="65"/>
      <c r="H916" s="65"/>
      <c r="I916" s="65"/>
      <c r="J916" s="65"/>
      <c r="M916" s="30"/>
      <c r="N916" s="89"/>
      <c r="O916" s="65"/>
      <c r="P916" s="65"/>
      <c r="Q916" s="65"/>
      <c r="R916" s="65"/>
      <c r="S916" s="65"/>
      <c r="T916" s="65"/>
      <c r="U916" s="65"/>
      <c r="V916" s="65"/>
      <c r="W916" s="65"/>
      <c r="X916" s="65"/>
      <c r="Y916" s="65"/>
    </row>
    <row r="917">
      <c r="A917" s="65"/>
      <c r="B917" s="65"/>
      <c r="C917" s="65"/>
      <c r="D917" s="65"/>
      <c r="E917" s="65"/>
      <c r="F917" s="65"/>
      <c r="G917" s="65"/>
      <c r="H917" s="65"/>
      <c r="I917" s="65"/>
      <c r="J917" s="65"/>
      <c r="M917" s="30"/>
      <c r="N917" s="89"/>
      <c r="O917" s="65"/>
      <c r="P917" s="65"/>
      <c r="Q917" s="65"/>
      <c r="R917" s="65"/>
      <c r="S917" s="65"/>
      <c r="T917" s="65"/>
      <c r="U917" s="65"/>
      <c r="V917" s="65"/>
      <c r="W917" s="65"/>
      <c r="X917" s="65"/>
      <c r="Y917" s="65"/>
    </row>
    <row r="918">
      <c r="A918" s="65"/>
      <c r="B918" s="65"/>
      <c r="C918" s="65"/>
      <c r="D918" s="65"/>
      <c r="E918" s="65"/>
      <c r="F918" s="65"/>
      <c r="G918" s="65"/>
      <c r="H918" s="65"/>
      <c r="I918" s="65"/>
      <c r="J918" s="65"/>
      <c r="M918" s="30"/>
      <c r="N918" s="89"/>
      <c r="O918" s="65"/>
      <c r="P918" s="65"/>
      <c r="Q918" s="65"/>
      <c r="R918" s="65"/>
      <c r="S918" s="65"/>
      <c r="T918" s="65"/>
      <c r="U918" s="65"/>
      <c r="V918" s="65"/>
      <c r="W918" s="65"/>
      <c r="X918" s="65"/>
      <c r="Y918" s="65"/>
    </row>
    <row r="919">
      <c r="A919" s="65"/>
      <c r="B919" s="65"/>
      <c r="C919" s="65"/>
      <c r="D919" s="65"/>
      <c r="E919" s="65"/>
      <c r="F919" s="65"/>
      <c r="G919" s="65"/>
      <c r="H919" s="65"/>
      <c r="I919" s="65"/>
      <c r="J919" s="65"/>
      <c r="M919" s="30"/>
      <c r="N919" s="89"/>
      <c r="O919" s="65"/>
      <c r="P919" s="65"/>
      <c r="Q919" s="65"/>
      <c r="R919" s="65"/>
      <c r="S919" s="65"/>
      <c r="T919" s="65"/>
      <c r="U919" s="65"/>
      <c r="V919" s="65"/>
      <c r="W919" s="65"/>
      <c r="X919" s="65"/>
      <c r="Y919" s="65"/>
    </row>
    <row r="920">
      <c r="A920" s="65"/>
      <c r="B920" s="65"/>
      <c r="C920" s="65"/>
      <c r="D920" s="65"/>
      <c r="E920" s="65"/>
      <c r="F920" s="65"/>
      <c r="G920" s="65"/>
      <c r="H920" s="65"/>
      <c r="I920" s="65"/>
      <c r="J920" s="65"/>
      <c r="M920" s="30"/>
      <c r="N920" s="89"/>
      <c r="O920" s="65"/>
      <c r="P920" s="65"/>
      <c r="Q920" s="65"/>
      <c r="R920" s="65"/>
      <c r="S920" s="65"/>
      <c r="T920" s="65"/>
      <c r="U920" s="65"/>
      <c r="V920" s="65"/>
      <c r="W920" s="65"/>
      <c r="X920" s="65"/>
      <c r="Y920" s="65"/>
    </row>
    <row r="921">
      <c r="A921" s="65"/>
      <c r="B921" s="65"/>
      <c r="C921" s="65"/>
      <c r="D921" s="65"/>
      <c r="E921" s="65"/>
      <c r="F921" s="65"/>
      <c r="G921" s="65"/>
      <c r="H921" s="65"/>
      <c r="I921" s="65"/>
      <c r="J921" s="65"/>
      <c r="M921" s="30"/>
      <c r="N921" s="89"/>
      <c r="O921" s="65"/>
      <c r="P921" s="65"/>
      <c r="Q921" s="65"/>
      <c r="R921" s="65"/>
      <c r="S921" s="65"/>
      <c r="T921" s="65"/>
      <c r="U921" s="65"/>
      <c r="V921" s="65"/>
      <c r="W921" s="65"/>
      <c r="X921" s="65"/>
      <c r="Y921" s="65"/>
    </row>
    <row r="922">
      <c r="A922" s="65"/>
      <c r="B922" s="65"/>
      <c r="C922" s="65"/>
      <c r="D922" s="65"/>
      <c r="E922" s="65"/>
      <c r="F922" s="65"/>
      <c r="G922" s="65"/>
      <c r="H922" s="65"/>
      <c r="I922" s="65"/>
      <c r="J922" s="65"/>
      <c r="M922" s="30"/>
      <c r="N922" s="89"/>
      <c r="O922" s="65"/>
      <c r="P922" s="65"/>
      <c r="Q922" s="65"/>
      <c r="R922" s="65"/>
      <c r="S922" s="65"/>
      <c r="T922" s="65"/>
      <c r="U922" s="65"/>
      <c r="V922" s="65"/>
      <c r="W922" s="65"/>
      <c r="X922" s="65"/>
      <c r="Y922" s="65"/>
    </row>
    <row r="923">
      <c r="A923" s="65"/>
      <c r="B923" s="65"/>
      <c r="C923" s="65"/>
      <c r="D923" s="65"/>
      <c r="E923" s="65"/>
      <c r="F923" s="65"/>
      <c r="G923" s="65"/>
      <c r="H923" s="65"/>
      <c r="I923" s="65"/>
      <c r="J923" s="65"/>
      <c r="M923" s="30"/>
      <c r="N923" s="89"/>
      <c r="O923" s="65"/>
      <c r="P923" s="65"/>
      <c r="Q923" s="65"/>
      <c r="R923" s="65"/>
      <c r="S923" s="65"/>
      <c r="T923" s="65"/>
      <c r="U923" s="65"/>
      <c r="V923" s="65"/>
      <c r="W923" s="65"/>
      <c r="X923" s="65"/>
      <c r="Y923" s="65"/>
    </row>
    <row r="924">
      <c r="A924" s="65"/>
      <c r="B924" s="65"/>
      <c r="C924" s="65"/>
      <c r="D924" s="65"/>
      <c r="E924" s="65"/>
      <c r="F924" s="65"/>
      <c r="G924" s="65"/>
      <c r="H924" s="65"/>
      <c r="I924" s="65"/>
      <c r="J924" s="65"/>
      <c r="M924" s="30"/>
      <c r="N924" s="89"/>
      <c r="O924" s="65"/>
      <c r="P924" s="65"/>
      <c r="Q924" s="65"/>
      <c r="R924" s="65"/>
      <c r="S924" s="65"/>
      <c r="T924" s="65"/>
      <c r="U924" s="65"/>
      <c r="V924" s="65"/>
      <c r="W924" s="65"/>
      <c r="X924" s="65"/>
      <c r="Y924" s="65"/>
    </row>
    <row r="925">
      <c r="A925" s="65"/>
      <c r="B925" s="65"/>
      <c r="C925" s="65"/>
      <c r="D925" s="65"/>
      <c r="E925" s="65"/>
      <c r="F925" s="65"/>
      <c r="G925" s="65"/>
      <c r="H925" s="65"/>
      <c r="I925" s="65"/>
      <c r="J925" s="65"/>
      <c r="M925" s="30"/>
      <c r="N925" s="89"/>
      <c r="O925" s="65"/>
      <c r="P925" s="65"/>
      <c r="Q925" s="65"/>
      <c r="R925" s="65"/>
      <c r="S925" s="65"/>
      <c r="T925" s="65"/>
      <c r="U925" s="65"/>
      <c r="V925" s="65"/>
      <c r="W925" s="65"/>
      <c r="X925" s="65"/>
      <c r="Y925" s="65"/>
    </row>
    <row r="926">
      <c r="A926" s="65"/>
      <c r="B926" s="65"/>
      <c r="C926" s="65"/>
      <c r="D926" s="65"/>
      <c r="E926" s="65"/>
      <c r="F926" s="65"/>
      <c r="G926" s="65"/>
      <c r="H926" s="65"/>
      <c r="I926" s="65"/>
      <c r="J926" s="65"/>
      <c r="M926" s="30"/>
      <c r="N926" s="89"/>
      <c r="O926" s="65"/>
      <c r="P926" s="65"/>
      <c r="Q926" s="65"/>
      <c r="R926" s="65"/>
      <c r="S926" s="65"/>
      <c r="T926" s="65"/>
      <c r="U926" s="65"/>
      <c r="V926" s="65"/>
      <c r="W926" s="65"/>
      <c r="X926" s="65"/>
      <c r="Y926" s="65"/>
    </row>
    <row r="927">
      <c r="A927" s="65"/>
      <c r="B927" s="65"/>
      <c r="C927" s="65"/>
      <c r="D927" s="65"/>
      <c r="E927" s="65"/>
      <c r="F927" s="65"/>
      <c r="G927" s="65"/>
      <c r="H927" s="65"/>
      <c r="I927" s="65"/>
      <c r="J927" s="65"/>
      <c r="M927" s="30"/>
      <c r="N927" s="89"/>
      <c r="O927" s="65"/>
      <c r="P927" s="65"/>
      <c r="Q927" s="65"/>
      <c r="R927" s="65"/>
      <c r="S927" s="65"/>
      <c r="T927" s="65"/>
      <c r="U927" s="65"/>
      <c r="V927" s="65"/>
      <c r="W927" s="65"/>
      <c r="X927" s="65"/>
      <c r="Y927" s="65"/>
    </row>
    <row r="928">
      <c r="A928" s="65"/>
      <c r="B928" s="65"/>
      <c r="C928" s="65"/>
      <c r="D928" s="65"/>
      <c r="E928" s="65"/>
      <c r="F928" s="65"/>
      <c r="G928" s="65"/>
      <c r="H928" s="65"/>
      <c r="I928" s="65"/>
      <c r="J928" s="65"/>
      <c r="M928" s="30"/>
      <c r="N928" s="89"/>
      <c r="O928" s="65"/>
      <c r="P928" s="65"/>
      <c r="Q928" s="65"/>
      <c r="R928" s="65"/>
      <c r="S928" s="65"/>
      <c r="T928" s="65"/>
      <c r="U928" s="65"/>
      <c r="V928" s="65"/>
      <c r="W928" s="65"/>
      <c r="X928" s="65"/>
      <c r="Y928" s="65"/>
    </row>
    <row r="929">
      <c r="A929" s="65"/>
      <c r="B929" s="65"/>
      <c r="C929" s="65"/>
      <c r="D929" s="65"/>
      <c r="E929" s="65"/>
      <c r="F929" s="65"/>
      <c r="G929" s="65"/>
      <c r="H929" s="65"/>
      <c r="I929" s="65"/>
      <c r="J929" s="65"/>
      <c r="M929" s="30"/>
      <c r="N929" s="89"/>
      <c r="O929" s="65"/>
      <c r="P929" s="65"/>
      <c r="Q929" s="65"/>
      <c r="R929" s="65"/>
      <c r="S929" s="65"/>
      <c r="T929" s="65"/>
      <c r="U929" s="65"/>
      <c r="V929" s="65"/>
      <c r="W929" s="65"/>
      <c r="X929" s="65"/>
      <c r="Y929" s="65"/>
    </row>
    <row r="930">
      <c r="A930" s="65"/>
      <c r="B930" s="65"/>
      <c r="C930" s="65"/>
      <c r="D930" s="65"/>
      <c r="E930" s="65"/>
      <c r="F930" s="65"/>
      <c r="G930" s="65"/>
      <c r="H930" s="65"/>
      <c r="I930" s="65"/>
      <c r="J930" s="65"/>
      <c r="M930" s="30"/>
      <c r="N930" s="89"/>
      <c r="O930" s="65"/>
      <c r="P930" s="65"/>
      <c r="Q930" s="65"/>
      <c r="R930" s="65"/>
      <c r="S930" s="65"/>
      <c r="T930" s="65"/>
      <c r="U930" s="65"/>
      <c r="V930" s="65"/>
      <c r="W930" s="65"/>
      <c r="X930" s="65"/>
      <c r="Y930" s="65"/>
    </row>
    <row r="931">
      <c r="A931" s="65"/>
      <c r="B931" s="65"/>
      <c r="C931" s="65"/>
      <c r="D931" s="65"/>
      <c r="E931" s="65"/>
      <c r="F931" s="65"/>
      <c r="G931" s="65"/>
      <c r="H931" s="65"/>
      <c r="I931" s="65"/>
      <c r="J931" s="65"/>
      <c r="M931" s="30"/>
      <c r="N931" s="89"/>
      <c r="O931" s="65"/>
      <c r="P931" s="65"/>
      <c r="Q931" s="65"/>
      <c r="R931" s="65"/>
      <c r="S931" s="65"/>
      <c r="T931" s="65"/>
      <c r="U931" s="65"/>
      <c r="V931" s="65"/>
      <c r="W931" s="65"/>
      <c r="X931" s="65"/>
      <c r="Y931" s="65"/>
    </row>
    <row r="932">
      <c r="A932" s="65"/>
      <c r="B932" s="65"/>
      <c r="C932" s="65"/>
      <c r="D932" s="65"/>
      <c r="E932" s="65"/>
      <c r="F932" s="65"/>
      <c r="G932" s="65"/>
      <c r="H932" s="65"/>
      <c r="I932" s="65"/>
      <c r="J932" s="65"/>
      <c r="M932" s="30"/>
      <c r="N932" s="89"/>
      <c r="O932" s="65"/>
      <c r="P932" s="65"/>
      <c r="Q932" s="65"/>
      <c r="R932" s="65"/>
      <c r="S932" s="65"/>
      <c r="T932" s="65"/>
      <c r="U932" s="65"/>
      <c r="V932" s="65"/>
      <c r="W932" s="65"/>
      <c r="X932" s="65"/>
      <c r="Y932" s="65"/>
    </row>
    <row r="933">
      <c r="A933" s="65"/>
      <c r="B933" s="65"/>
      <c r="C933" s="65"/>
      <c r="D933" s="65"/>
      <c r="E933" s="65"/>
      <c r="F933" s="65"/>
      <c r="G933" s="65"/>
      <c r="H933" s="65"/>
      <c r="I933" s="65"/>
      <c r="J933" s="65"/>
      <c r="M933" s="30"/>
      <c r="N933" s="89"/>
      <c r="O933" s="65"/>
      <c r="P933" s="65"/>
      <c r="Q933" s="65"/>
      <c r="R933" s="65"/>
      <c r="S933" s="65"/>
      <c r="T933" s="65"/>
      <c r="U933" s="65"/>
      <c r="V933" s="65"/>
      <c r="W933" s="65"/>
      <c r="X933" s="65"/>
      <c r="Y933" s="65"/>
    </row>
    <row r="934">
      <c r="A934" s="65"/>
      <c r="B934" s="65"/>
      <c r="C934" s="65"/>
      <c r="D934" s="65"/>
      <c r="E934" s="65"/>
      <c r="F934" s="65"/>
      <c r="G934" s="65"/>
      <c r="H934" s="65"/>
      <c r="I934" s="65"/>
      <c r="J934" s="65"/>
      <c r="M934" s="30"/>
      <c r="N934" s="89"/>
      <c r="O934" s="65"/>
      <c r="P934" s="65"/>
      <c r="Q934" s="65"/>
      <c r="R934" s="65"/>
      <c r="S934" s="65"/>
      <c r="T934" s="65"/>
      <c r="U934" s="65"/>
      <c r="V934" s="65"/>
      <c r="W934" s="65"/>
      <c r="X934" s="65"/>
      <c r="Y934" s="65"/>
    </row>
    <row r="935">
      <c r="A935" s="65"/>
      <c r="B935" s="65"/>
      <c r="C935" s="65"/>
      <c r="D935" s="65"/>
      <c r="E935" s="65"/>
      <c r="F935" s="65"/>
      <c r="G935" s="65"/>
      <c r="H935" s="65"/>
      <c r="I935" s="65"/>
      <c r="J935" s="65"/>
      <c r="M935" s="30"/>
      <c r="N935" s="89"/>
      <c r="O935" s="65"/>
      <c r="P935" s="65"/>
      <c r="Q935" s="65"/>
      <c r="R935" s="65"/>
      <c r="S935" s="65"/>
      <c r="T935" s="65"/>
      <c r="U935" s="65"/>
      <c r="V935" s="65"/>
      <c r="W935" s="65"/>
      <c r="X935" s="65"/>
      <c r="Y935" s="65"/>
    </row>
    <row r="936">
      <c r="A936" s="65"/>
      <c r="B936" s="65"/>
      <c r="C936" s="65"/>
      <c r="D936" s="65"/>
      <c r="E936" s="65"/>
      <c r="F936" s="65"/>
      <c r="G936" s="65"/>
      <c r="H936" s="65"/>
      <c r="I936" s="65"/>
      <c r="J936" s="65"/>
      <c r="M936" s="30"/>
      <c r="N936" s="89"/>
      <c r="O936" s="65"/>
      <c r="P936" s="65"/>
      <c r="Q936" s="65"/>
      <c r="R936" s="65"/>
      <c r="S936" s="65"/>
      <c r="T936" s="65"/>
      <c r="U936" s="65"/>
      <c r="V936" s="65"/>
      <c r="W936" s="65"/>
      <c r="X936" s="65"/>
      <c r="Y936" s="65"/>
    </row>
    <row r="937">
      <c r="A937" s="65"/>
      <c r="B937" s="65"/>
      <c r="C937" s="65"/>
      <c r="D937" s="65"/>
      <c r="E937" s="65"/>
      <c r="F937" s="65"/>
      <c r="G937" s="65"/>
      <c r="H937" s="65"/>
      <c r="I937" s="65"/>
      <c r="J937" s="65"/>
      <c r="M937" s="30"/>
      <c r="N937" s="89"/>
      <c r="O937" s="65"/>
      <c r="P937" s="65"/>
      <c r="Q937" s="65"/>
      <c r="R937" s="65"/>
      <c r="S937" s="65"/>
      <c r="T937" s="65"/>
      <c r="U937" s="65"/>
      <c r="V937" s="65"/>
      <c r="W937" s="65"/>
      <c r="X937" s="65"/>
      <c r="Y937" s="65"/>
    </row>
    <row r="938">
      <c r="A938" s="65"/>
      <c r="B938" s="65"/>
      <c r="C938" s="65"/>
      <c r="D938" s="65"/>
      <c r="E938" s="65"/>
      <c r="F938" s="65"/>
      <c r="G938" s="65"/>
      <c r="H938" s="65"/>
      <c r="I938" s="65"/>
      <c r="J938" s="65"/>
      <c r="M938" s="30"/>
      <c r="N938" s="89"/>
      <c r="O938" s="65"/>
      <c r="P938" s="65"/>
      <c r="Q938" s="65"/>
      <c r="R938" s="65"/>
      <c r="S938" s="65"/>
      <c r="T938" s="65"/>
      <c r="U938" s="65"/>
      <c r="V938" s="65"/>
      <c r="W938" s="65"/>
      <c r="X938" s="65"/>
      <c r="Y938" s="65"/>
    </row>
    <row r="939">
      <c r="A939" s="65"/>
      <c r="B939" s="65"/>
      <c r="C939" s="65"/>
      <c r="D939" s="65"/>
      <c r="E939" s="65"/>
      <c r="F939" s="65"/>
      <c r="G939" s="65"/>
      <c r="H939" s="65"/>
      <c r="I939" s="65"/>
      <c r="J939" s="65"/>
      <c r="M939" s="30"/>
      <c r="N939" s="89"/>
      <c r="O939" s="65"/>
      <c r="P939" s="65"/>
      <c r="Q939" s="65"/>
      <c r="R939" s="65"/>
      <c r="S939" s="65"/>
      <c r="T939" s="65"/>
      <c r="U939" s="65"/>
      <c r="V939" s="65"/>
      <c r="W939" s="65"/>
      <c r="X939" s="65"/>
      <c r="Y939" s="65"/>
    </row>
    <row r="940">
      <c r="A940" s="65"/>
      <c r="B940" s="65"/>
      <c r="C940" s="65"/>
      <c r="D940" s="65"/>
      <c r="E940" s="65"/>
      <c r="F940" s="65"/>
      <c r="G940" s="65"/>
      <c r="H940" s="65"/>
      <c r="I940" s="65"/>
      <c r="J940" s="65"/>
      <c r="M940" s="30"/>
      <c r="N940" s="89"/>
      <c r="O940" s="65"/>
      <c r="P940" s="65"/>
      <c r="Q940" s="65"/>
      <c r="R940" s="65"/>
      <c r="S940" s="65"/>
      <c r="T940" s="65"/>
      <c r="U940" s="65"/>
      <c r="V940" s="65"/>
      <c r="W940" s="65"/>
      <c r="X940" s="65"/>
      <c r="Y940" s="65"/>
    </row>
    <row r="941">
      <c r="A941" s="65"/>
      <c r="B941" s="65"/>
      <c r="C941" s="65"/>
      <c r="D941" s="65"/>
      <c r="E941" s="65"/>
      <c r="F941" s="65"/>
      <c r="G941" s="65"/>
      <c r="H941" s="65"/>
      <c r="I941" s="65"/>
      <c r="J941" s="65"/>
      <c r="M941" s="30"/>
      <c r="N941" s="89"/>
      <c r="O941" s="65"/>
      <c r="P941" s="65"/>
      <c r="Q941" s="65"/>
      <c r="R941" s="65"/>
      <c r="S941" s="65"/>
      <c r="T941" s="65"/>
      <c r="U941" s="65"/>
      <c r="V941" s="65"/>
      <c r="W941" s="65"/>
      <c r="X941" s="65"/>
      <c r="Y941" s="65"/>
    </row>
    <row r="942">
      <c r="A942" s="65"/>
      <c r="B942" s="65"/>
      <c r="C942" s="65"/>
      <c r="D942" s="65"/>
      <c r="E942" s="65"/>
      <c r="F942" s="65"/>
      <c r="G942" s="65"/>
      <c r="H942" s="65"/>
      <c r="I942" s="65"/>
      <c r="J942" s="65"/>
      <c r="M942" s="30"/>
      <c r="N942" s="89"/>
      <c r="O942" s="65"/>
      <c r="P942" s="65"/>
      <c r="Q942" s="65"/>
      <c r="R942" s="65"/>
      <c r="S942" s="65"/>
      <c r="T942" s="65"/>
      <c r="U942" s="65"/>
      <c r="V942" s="65"/>
      <c r="W942" s="65"/>
      <c r="X942" s="65"/>
      <c r="Y942" s="65"/>
    </row>
    <row r="943">
      <c r="A943" s="65"/>
      <c r="B943" s="65"/>
      <c r="C943" s="65"/>
      <c r="D943" s="65"/>
      <c r="E943" s="65"/>
      <c r="F943" s="65"/>
      <c r="G943" s="65"/>
      <c r="H943" s="65"/>
      <c r="I943" s="65"/>
      <c r="J943" s="65"/>
      <c r="M943" s="30"/>
      <c r="N943" s="89"/>
      <c r="O943" s="65"/>
      <c r="P943" s="65"/>
      <c r="Q943" s="65"/>
      <c r="R943" s="65"/>
      <c r="S943" s="65"/>
      <c r="T943" s="65"/>
      <c r="U943" s="65"/>
      <c r="V943" s="65"/>
      <c r="W943" s="65"/>
      <c r="X943" s="65"/>
      <c r="Y943" s="65"/>
    </row>
    <row r="944">
      <c r="A944" s="65"/>
      <c r="B944" s="65"/>
      <c r="C944" s="65"/>
      <c r="D944" s="65"/>
      <c r="E944" s="65"/>
      <c r="F944" s="65"/>
      <c r="G944" s="65"/>
      <c r="H944" s="65"/>
      <c r="I944" s="65"/>
      <c r="J944" s="65"/>
      <c r="M944" s="30"/>
      <c r="N944" s="89"/>
      <c r="O944" s="65"/>
      <c r="P944" s="65"/>
      <c r="Q944" s="65"/>
      <c r="R944" s="65"/>
      <c r="S944" s="65"/>
      <c r="T944" s="65"/>
      <c r="U944" s="65"/>
      <c r="V944" s="65"/>
      <c r="W944" s="65"/>
      <c r="X944" s="65"/>
      <c r="Y944" s="65"/>
    </row>
    <row r="945">
      <c r="A945" s="65"/>
      <c r="B945" s="65"/>
      <c r="C945" s="65"/>
      <c r="D945" s="65"/>
      <c r="E945" s="65"/>
      <c r="F945" s="65"/>
      <c r="G945" s="65"/>
      <c r="H945" s="65"/>
      <c r="I945" s="65"/>
      <c r="J945" s="65"/>
      <c r="M945" s="30"/>
      <c r="N945" s="89"/>
      <c r="O945" s="65"/>
      <c r="P945" s="65"/>
      <c r="Q945" s="65"/>
      <c r="R945" s="65"/>
      <c r="S945" s="65"/>
      <c r="T945" s="65"/>
      <c r="U945" s="65"/>
      <c r="V945" s="65"/>
      <c r="W945" s="65"/>
      <c r="X945" s="65"/>
      <c r="Y945" s="65"/>
    </row>
    <row r="946">
      <c r="A946" s="65"/>
      <c r="B946" s="65"/>
      <c r="C946" s="65"/>
      <c r="D946" s="65"/>
      <c r="E946" s="65"/>
      <c r="F946" s="65"/>
      <c r="G946" s="65"/>
      <c r="H946" s="65"/>
      <c r="I946" s="65"/>
      <c r="J946" s="65"/>
      <c r="M946" s="30"/>
      <c r="N946" s="89"/>
      <c r="O946" s="65"/>
      <c r="P946" s="65"/>
      <c r="Q946" s="65"/>
      <c r="R946" s="65"/>
      <c r="S946" s="65"/>
      <c r="T946" s="65"/>
      <c r="U946" s="65"/>
      <c r="V946" s="65"/>
      <c r="W946" s="65"/>
      <c r="X946" s="65"/>
      <c r="Y946" s="65"/>
    </row>
    <row r="947">
      <c r="A947" s="65"/>
      <c r="B947" s="65"/>
      <c r="C947" s="65"/>
      <c r="D947" s="65"/>
      <c r="E947" s="65"/>
      <c r="F947" s="65"/>
      <c r="G947" s="65"/>
      <c r="H947" s="65"/>
      <c r="I947" s="65"/>
      <c r="J947" s="65"/>
      <c r="M947" s="30"/>
      <c r="N947" s="89"/>
      <c r="O947" s="65"/>
      <c r="P947" s="65"/>
      <c r="Q947" s="65"/>
      <c r="R947" s="65"/>
      <c r="S947" s="65"/>
      <c r="T947" s="65"/>
      <c r="U947" s="65"/>
      <c r="V947" s="65"/>
      <c r="W947" s="65"/>
      <c r="X947" s="65"/>
      <c r="Y947" s="65"/>
    </row>
    <row r="948">
      <c r="A948" s="65"/>
      <c r="B948" s="65"/>
      <c r="C948" s="65"/>
      <c r="D948" s="65"/>
      <c r="E948" s="65"/>
      <c r="F948" s="65"/>
      <c r="G948" s="65"/>
      <c r="H948" s="65"/>
      <c r="I948" s="65"/>
      <c r="J948" s="65"/>
      <c r="M948" s="30"/>
      <c r="N948" s="89"/>
      <c r="O948" s="65"/>
      <c r="P948" s="65"/>
      <c r="Q948" s="65"/>
      <c r="R948" s="65"/>
      <c r="S948" s="65"/>
      <c r="T948" s="65"/>
      <c r="U948" s="65"/>
      <c r="V948" s="65"/>
      <c r="W948" s="65"/>
      <c r="X948" s="65"/>
      <c r="Y948" s="65"/>
    </row>
    <row r="949">
      <c r="A949" s="65"/>
      <c r="B949" s="65"/>
      <c r="C949" s="65"/>
      <c r="D949" s="65"/>
      <c r="E949" s="65"/>
      <c r="F949" s="65"/>
      <c r="G949" s="65"/>
      <c r="H949" s="65"/>
      <c r="I949" s="65"/>
      <c r="J949" s="65"/>
      <c r="M949" s="30"/>
      <c r="N949" s="89"/>
      <c r="O949" s="65"/>
      <c r="P949" s="65"/>
      <c r="Q949" s="65"/>
      <c r="R949" s="65"/>
      <c r="S949" s="65"/>
      <c r="T949" s="65"/>
      <c r="U949" s="65"/>
      <c r="V949" s="65"/>
      <c r="W949" s="65"/>
      <c r="X949" s="65"/>
      <c r="Y949" s="65"/>
    </row>
    <row r="950">
      <c r="A950" s="65"/>
      <c r="B950" s="65"/>
      <c r="C950" s="65"/>
      <c r="D950" s="65"/>
      <c r="E950" s="65"/>
      <c r="F950" s="65"/>
      <c r="G950" s="65"/>
      <c r="H950" s="65"/>
      <c r="I950" s="65"/>
      <c r="J950" s="65"/>
      <c r="M950" s="30"/>
      <c r="N950" s="89"/>
      <c r="O950" s="65"/>
      <c r="P950" s="65"/>
      <c r="Q950" s="65"/>
      <c r="R950" s="65"/>
      <c r="S950" s="65"/>
      <c r="T950" s="65"/>
      <c r="U950" s="65"/>
      <c r="V950" s="65"/>
      <c r="W950" s="65"/>
      <c r="X950" s="65"/>
      <c r="Y950" s="65"/>
    </row>
    <row r="951">
      <c r="A951" s="65"/>
      <c r="B951" s="65"/>
      <c r="C951" s="65"/>
      <c r="D951" s="65"/>
      <c r="E951" s="65"/>
      <c r="F951" s="65"/>
      <c r="G951" s="65"/>
      <c r="H951" s="65"/>
      <c r="I951" s="65"/>
      <c r="J951" s="65"/>
      <c r="M951" s="30"/>
      <c r="N951" s="89"/>
      <c r="O951" s="65"/>
      <c r="P951" s="65"/>
      <c r="Q951" s="65"/>
      <c r="R951" s="65"/>
      <c r="S951" s="65"/>
      <c r="T951" s="65"/>
      <c r="U951" s="65"/>
      <c r="V951" s="65"/>
      <c r="W951" s="65"/>
      <c r="X951" s="65"/>
      <c r="Y951" s="65"/>
    </row>
    <row r="952">
      <c r="A952" s="65"/>
      <c r="B952" s="65"/>
      <c r="C952" s="65"/>
      <c r="D952" s="65"/>
      <c r="E952" s="65"/>
      <c r="F952" s="65"/>
      <c r="G952" s="65"/>
      <c r="H952" s="65"/>
      <c r="I952" s="65"/>
      <c r="J952" s="65"/>
      <c r="M952" s="30"/>
      <c r="N952" s="89"/>
      <c r="O952" s="65"/>
      <c r="P952" s="65"/>
      <c r="Q952" s="65"/>
      <c r="R952" s="65"/>
      <c r="S952" s="65"/>
      <c r="T952" s="65"/>
      <c r="U952" s="65"/>
      <c r="V952" s="65"/>
      <c r="W952" s="65"/>
      <c r="X952" s="65"/>
      <c r="Y952" s="65"/>
    </row>
    <row r="953">
      <c r="A953" s="65"/>
      <c r="B953" s="65"/>
      <c r="C953" s="65"/>
      <c r="D953" s="65"/>
      <c r="E953" s="65"/>
      <c r="F953" s="65"/>
      <c r="G953" s="65"/>
      <c r="H953" s="65"/>
      <c r="I953" s="65"/>
      <c r="J953" s="65"/>
      <c r="M953" s="30"/>
      <c r="N953" s="89"/>
      <c r="O953" s="65"/>
      <c r="P953" s="65"/>
      <c r="Q953" s="65"/>
      <c r="R953" s="65"/>
      <c r="S953" s="65"/>
      <c r="T953" s="65"/>
      <c r="U953" s="65"/>
      <c r="V953" s="65"/>
      <c r="W953" s="65"/>
      <c r="X953" s="65"/>
      <c r="Y953" s="65"/>
    </row>
    <row r="954">
      <c r="A954" s="65"/>
      <c r="B954" s="65"/>
      <c r="C954" s="65"/>
      <c r="D954" s="65"/>
      <c r="E954" s="65"/>
      <c r="F954" s="65"/>
      <c r="G954" s="65"/>
      <c r="H954" s="65"/>
      <c r="I954" s="65"/>
      <c r="J954" s="65"/>
      <c r="M954" s="30"/>
      <c r="N954" s="89"/>
      <c r="O954" s="65"/>
      <c r="P954" s="65"/>
      <c r="Q954" s="65"/>
      <c r="R954" s="65"/>
      <c r="S954" s="65"/>
      <c r="T954" s="65"/>
      <c r="U954" s="65"/>
      <c r="V954" s="65"/>
      <c r="W954" s="65"/>
      <c r="X954" s="65"/>
      <c r="Y954" s="65"/>
    </row>
    <row r="955">
      <c r="A955" s="65"/>
      <c r="B955" s="65"/>
      <c r="C955" s="65"/>
      <c r="D955" s="65"/>
      <c r="E955" s="65"/>
      <c r="F955" s="65"/>
      <c r="G955" s="65"/>
      <c r="H955" s="65"/>
      <c r="I955" s="65"/>
      <c r="J955" s="65"/>
      <c r="M955" s="30"/>
      <c r="N955" s="89"/>
      <c r="O955" s="65"/>
      <c r="P955" s="65"/>
      <c r="Q955" s="65"/>
      <c r="R955" s="65"/>
      <c r="S955" s="65"/>
      <c r="T955" s="65"/>
      <c r="U955" s="65"/>
      <c r="V955" s="65"/>
      <c r="W955" s="65"/>
      <c r="X955" s="65"/>
      <c r="Y955" s="65"/>
    </row>
    <row r="956">
      <c r="A956" s="65"/>
      <c r="B956" s="65"/>
      <c r="C956" s="65"/>
      <c r="D956" s="65"/>
      <c r="E956" s="65"/>
      <c r="F956" s="65"/>
      <c r="G956" s="65"/>
      <c r="H956" s="65"/>
      <c r="I956" s="65"/>
      <c r="J956" s="65"/>
      <c r="M956" s="30"/>
      <c r="N956" s="89"/>
      <c r="O956" s="65"/>
      <c r="P956" s="65"/>
      <c r="Q956" s="65"/>
      <c r="R956" s="65"/>
      <c r="S956" s="65"/>
      <c r="T956" s="65"/>
      <c r="U956" s="65"/>
      <c r="V956" s="65"/>
      <c r="W956" s="65"/>
      <c r="X956" s="65"/>
      <c r="Y956" s="65"/>
    </row>
    <row r="957">
      <c r="A957" s="65"/>
      <c r="B957" s="65"/>
      <c r="C957" s="65"/>
      <c r="D957" s="65"/>
      <c r="E957" s="65"/>
      <c r="F957" s="65"/>
      <c r="G957" s="65"/>
      <c r="H957" s="65"/>
      <c r="I957" s="65"/>
      <c r="J957" s="65"/>
      <c r="M957" s="30"/>
      <c r="N957" s="89"/>
      <c r="O957" s="65"/>
      <c r="P957" s="65"/>
      <c r="Q957" s="65"/>
      <c r="R957" s="65"/>
      <c r="S957" s="65"/>
      <c r="T957" s="65"/>
      <c r="U957" s="65"/>
      <c r="V957" s="65"/>
      <c r="W957" s="65"/>
      <c r="X957" s="65"/>
      <c r="Y957" s="65"/>
    </row>
    <row r="958">
      <c r="A958" s="65"/>
      <c r="B958" s="65"/>
      <c r="C958" s="65"/>
      <c r="D958" s="65"/>
      <c r="E958" s="65"/>
      <c r="F958" s="65"/>
      <c r="G958" s="65"/>
      <c r="H958" s="65"/>
      <c r="I958" s="65"/>
      <c r="J958" s="65"/>
      <c r="M958" s="30"/>
      <c r="N958" s="89"/>
      <c r="O958" s="65"/>
      <c r="P958" s="65"/>
      <c r="Q958" s="65"/>
      <c r="R958" s="65"/>
      <c r="S958" s="65"/>
      <c r="T958" s="65"/>
      <c r="U958" s="65"/>
      <c r="V958" s="65"/>
      <c r="W958" s="65"/>
      <c r="X958" s="65"/>
      <c r="Y958" s="65"/>
    </row>
    <row r="959">
      <c r="A959" s="65"/>
      <c r="B959" s="65"/>
      <c r="C959" s="65"/>
      <c r="D959" s="65"/>
      <c r="E959" s="65"/>
      <c r="F959" s="65"/>
      <c r="G959" s="65"/>
      <c r="H959" s="65"/>
      <c r="I959" s="65"/>
      <c r="J959" s="65"/>
      <c r="M959" s="30"/>
      <c r="N959" s="89"/>
      <c r="O959" s="65"/>
      <c r="P959" s="65"/>
      <c r="Q959" s="65"/>
      <c r="R959" s="65"/>
      <c r="S959" s="65"/>
      <c r="T959" s="65"/>
      <c r="U959" s="65"/>
      <c r="V959" s="65"/>
      <c r="W959" s="65"/>
      <c r="X959" s="65"/>
      <c r="Y959" s="65"/>
    </row>
    <row r="960">
      <c r="A960" s="65"/>
      <c r="B960" s="65"/>
      <c r="C960" s="65"/>
      <c r="D960" s="65"/>
      <c r="E960" s="65"/>
      <c r="F960" s="65"/>
      <c r="G960" s="65"/>
      <c r="H960" s="65"/>
      <c r="I960" s="65"/>
      <c r="J960" s="65"/>
      <c r="M960" s="30"/>
      <c r="N960" s="89"/>
      <c r="O960" s="65"/>
      <c r="P960" s="65"/>
      <c r="Q960" s="65"/>
      <c r="R960" s="65"/>
      <c r="S960" s="65"/>
      <c r="T960" s="65"/>
      <c r="U960" s="65"/>
      <c r="V960" s="65"/>
      <c r="W960" s="65"/>
      <c r="X960" s="65"/>
      <c r="Y960" s="65"/>
    </row>
    <row r="961">
      <c r="A961" s="65"/>
      <c r="B961" s="65"/>
      <c r="C961" s="65"/>
      <c r="D961" s="65"/>
      <c r="E961" s="65"/>
      <c r="F961" s="65"/>
      <c r="G961" s="65"/>
      <c r="H961" s="65"/>
      <c r="I961" s="65"/>
      <c r="J961" s="65"/>
      <c r="M961" s="30"/>
      <c r="N961" s="89"/>
      <c r="O961" s="65"/>
      <c r="P961" s="65"/>
      <c r="Q961" s="65"/>
      <c r="R961" s="65"/>
      <c r="S961" s="65"/>
      <c r="T961" s="65"/>
      <c r="U961" s="65"/>
      <c r="V961" s="65"/>
      <c r="W961" s="65"/>
      <c r="X961" s="65"/>
      <c r="Y961" s="65"/>
    </row>
    <row r="962">
      <c r="A962" s="65"/>
      <c r="B962" s="65"/>
      <c r="C962" s="65"/>
      <c r="D962" s="65"/>
      <c r="E962" s="65"/>
      <c r="F962" s="65"/>
      <c r="G962" s="65"/>
      <c r="H962" s="65"/>
      <c r="I962" s="65"/>
      <c r="J962" s="65"/>
      <c r="M962" s="30"/>
      <c r="N962" s="89"/>
      <c r="O962" s="65"/>
      <c r="P962" s="65"/>
      <c r="Q962" s="65"/>
      <c r="R962" s="65"/>
      <c r="S962" s="65"/>
      <c r="T962" s="65"/>
      <c r="U962" s="65"/>
      <c r="V962" s="65"/>
      <c r="W962" s="65"/>
      <c r="X962" s="65"/>
      <c r="Y962" s="65"/>
    </row>
    <row r="963">
      <c r="A963" s="65"/>
      <c r="B963" s="65"/>
      <c r="C963" s="65"/>
      <c r="D963" s="65"/>
      <c r="E963" s="65"/>
      <c r="F963" s="65"/>
      <c r="G963" s="65"/>
      <c r="H963" s="65"/>
      <c r="I963" s="65"/>
      <c r="J963" s="65"/>
      <c r="M963" s="30"/>
      <c r="N963" s="89"/>
      <c r="O963" s="65"/>
      <c r="P963" s="65"/>
      <c r="Q963" s="65"/>
      <c r="R963" s="65"/>
      <c r="S963" s="65"/>
      <c r="T963" s="65"/>
      <c r="U963" s="65"/>
      <c r="V963" s="65"/>
      <c r="W963" s="65"/>
      <c r="X963" s="65"/>
      <c r="Y963" s="65"/>
    </row>
    <row r="964">
      <c r="A964" s="65"/>
      <c r="B964" s="65"/>
      <c r="C964" s="65"/>
      <c r="D964" s="65"/>
      <c r="E964" s="65"/>
      <c r="F964" s="65"/>
      <c r="G964" s="65"/>
      <c r="H964" s="65"/>
      <c r="I964" s="65"/>
      <c r="J964" s="65"/>
      <c r="M964" s="30"/>
      <c r="N964" s="89"/>
      <c r="O964" s="65"/>
      <c r="P964" s="65"/>
      <c r="Q964" s="65"/>
      <c r="R964" s="65"/>
      <c r="S964" s="65"/>
      <c r="T964" s="65"/>
      <c r="U964" s="65"/>
      <c r="V964" s="65"/>
      <c r="W964" s="65"/>
      <c r="X964" s="65"/>
      <c r="Y964" s="65"/>
    </row>
    <row r="965">
      <c r="A965" s="65"/>
      <c r="B965" s="65"/>
      <c r="C965" s="65"/>
      <c r="D965" s="65"/>
      <c r="E965" s="65"/>
      <c r="F965" s="65"/>
      <c r="G965" s="65"/>
      <c r="H965" s="65"/>
      <c r="I965" s="65"/>
      <c r="J965" s="65"/>
      <c r="M965" s="30"/>
      <c r="N965" s="89"/>
      <c r="O965" s="65"/>
      <c r="P965" s="65"/>
      <c r="Q965" s="65"/>
      <c r="R965" s="65"/>
      <c r="S965" s="65"/>
      <c r="T965" s="65"/>
      <c r="U965" s="65"/>
      <c r="V965" s="65"/>
      <c r="W965" s="65"/>
      <c r="X965" s="65"/>
      <c r="Y965" s="65"/>
    </row>
    <row r="966">
      <c r="A966" s="65"/>
      <c r="B966" s="65"/>
      <c r="C966" s="65"/>
      <c r="D966" s="65"/>
      <c r="E966" s="65"/>
      <c r="F966" s="65"/>
      <c r="G966" s="65"/>
      <c r="H966" s="65"/>
      <c r="I966" s="65"/>
      <c r="J966" s="65"/>
      <c r="M966" s="30"/>
      <c r="N966" s="89"/>
      <c r="O966" s="65"/>
      <c r="P966" s="65"/>
      <c r="Q966" s="65"/>
      <c r="R966" s="65"/>
      <c r="S966" s="65"/>
      <c r="T966" s="65"/>
      <c r="U966" s="65"/>
      <c r="V966" s="65"/>
      <c r="W966" s="65"/>
      <c r="X966" s="65"/>
      <c r="Y966" s="65"/>
    </row>
    <row r="967">
      <c r="A967" s="65"/>
      <c r="B967" s="65"/>
      <c r="C967" s="65"/>
      <c r="D967" s="65"/>
      <c r="E967" s="65"/>
      <c r="F967" s="65"/>
      <c r="G967" s="65"/>
      <c r="H967" s="65"/>
      <c r="I967" s="65"/>
      <c r="J967" s="65"/>
      <c r="M967" s="30"/>
      <c r="N967" s="89"/>
      <c r="O967" s="65"/>
      <c r="P967" s="65"/>
      <c r="Q967" s="65"/>
      <c r="R967" s="65"/>
      <c r="S967" s="65"/>
      <c r="T967" s="65"/>
      <c r="U967" s="65"/>
      <c r="V967" s="65"/>
      <c r="W967" s="65"/>
      <c r="X967" s="65"/>
      <c r="Y967" s="65"/>
    </row>
    <row r="968">
      <c r="A968" s="65"/>
      <c r="B968" s="65"/>
      <c r="C968" s="65"/>
      <c r="D968" s="65"/>
      <c r="E968" s="65"/>
      <c r="F968" s="65"/>
      <c r="G968" s="65"/>
      <c r="H968" s="65"/>
      <c r="I968" s="65"/>
      <c r="J968" s="65"/>
      <c r="M968" s="30"/>
      <c r="N968" s="89"/>
      <c r="O968" s="65"/>
      <c r="P968" s="65"/>
      <c r="Q968" s="65"/>
      <c r="R968" s="65"/>
      <c r="S968" s="65"/>
      <c r="T968" s="65"/>
      <c r="U968" s="65"/>
      <c r="V968" s="65"/>
      <c r="W968" s="65"/>
      <c r="X968" s="65"/>
      <c r="Y968" s="65"/>
    </row>
    <row r="969">
      <c r="A969" s="65"/>
      <c r="B969" s="65"/>
      <c r="C969" s="65"/>
      <c r="D969" s="65"/>
      <c r="E969" s="65"/>
      <c r="F969" s="65"/>
      <c r="G969" s="65"/>
      <c r="H969" s="65"/>
      <c r="I969" s="65"/>
      <c r="J969" s="65"/>
      <c r="M969" s="30"/>
      <c r="N969" s="89"/>
      <c r="O969" s="65"/>
      <c r="P969" s="65"/>
      <c r="Q969" s="65"/>
      <c r="R969" s="65"/>
      <c r="S969" s="65"/>
      <c r="T969" s="65"/>
      <c r="U969" s="65"/>
      <c r="V969" s="65"/>
      <c r="W969" s="65"/>
      <c r="X969" s="65"/>
      <c r="Y969" s="65"/>
    </row>
    <row r="970">
      <c r="A970" s="65"/>
      <c r="B970" s="65"/>
      <c r="C970" s="65"/>
      <c r="D970" s="65"/>
      <c r="E970" s="65"/>
      <c r="F970" s="65"/>
      <c r="G970" s="65"/>
      <c r="H970" s="65"/>
      <c r="I970" s="65"/>
      <c r="J970" s="65"/>
      <c r="M970" s="30"/>
      <c r="N970" s="89"/>
      <c r="O970" s="65"/>
      <c r="P970" s="65"/>
      <c r="Q970" s="65"/>
      <c r="R970" s="65"/>
      <c r="S970" s="65"/>
      <c r="T970" s="65"/>
      <c r="U970" s="65"/>
      <c r="V970" s="65"/>
      <c r="W970" s="65"/>
      <c r="X970" s="65"/>
      <c r="Y970" s="65"/>
    </row>
    <row r="971">
      <c r="A971" s="65"/>
      <c r="B971" s="65"/>
      <c r="C971" s="65"/>
      <c r="D971" s="65"/>
      <c r="E971" s="65"/>
      <c r="F971" s="65"/>
      <c r="G971" s="65"/>
      <c r="H971" s="65"/>
      <c r="I971" s="65"/>
      <c r="J971" s="65"/>
      <c r="M971" s="30"/>
      <c r="N971" s="89"/>
      <c r="O971" s="65"/>
      <c r="P971" s="65"/>
      <c r="Q971" s="65"/>
      <c r="R971" s="65"/>
      <c r="S971" s="65"/>
      <c r="T971" s="65"/>
      <c r="U971" s="65"/>
      <c r="V971" s="65"/>
      <c r="W971" s="65"/>
      <c r="X971" s="65"/>
      <c r="Y971" s="65"/>
    </row>
    <row r="972">
      <c r="A972" s="65"/>
      <c r="B972" s="65"/>
      <c r="C972" s="65"/>
      <c r="D972" s="65"/>
      <c r="E972" s="65"/>
      <c r="F972" s="65"/>
      <c r="G972" s="65"/>
      <c r="H972" s="65"/>
      <c r="I972" s="65"/>
      <c r="J972" s="65"/>
      <c r="M972" s="30"/>
      <c r="N972" s="89"/>
      <c r="O972" s="65"/>
      <c r="P972" s="65"/>
      <c r="Q972" s="65"/>
      <c r="R972" s="65"/>
      <c r="S972" s="65"/>
      <c r="T972" s="65"/>
      <c r="U972" s="65"/>
      <c r="V972" s="65"/>
      <c r="W972" s="65"/>
      <c r="X972" s="65"/>
      <c r="Y972" s="65"/>
    </row>
    <row r="973">
      <c r="A973" s="65"/>
      <c r="B973" s="65"/>
      <c r="C973" s="65"/>
      <c r="D973" s="65"/>
      <c r="E973" s="65"/>
      <c r="F973" s="65"/>
      <c r="G973" s="65"/>
      <c r="H973" s="65"/>
      <c r="I973" s="65"/>
      <c r="J973" s="65"/>
      <c r="M973" s="30"/>
      <c r="N973" s="89"/>
      <c r="O973" s="65"/>
      <c r="P973" s="65"/>
      <c r="Q973" s="65"/>
      <c r="R973" s="65"/>
      <c r="S973" s="65"/>
      <c r="T973" s="65"/>
      <c r="U973" s="65"/>
      <c r="V973" s="65"/>
      <c r="W973" s="65"/>
      <c r="X973" s="65"/>
      <c r="Y973" s="65"/>
    </row>
    <row r="974">
      <c r="A974" s="65"/>
      <c r="B974" s="65"/>
      <c r="C974" s="65"/>
      <c r="D974" s="65"/>
      <c r="E974" s="65"/>
      <c r="F974" s="65"/>
      <c r="G974" s="65"/>
      <c r="H974" s="65"/>
      <c r="I974" s="65"/>
      <c r="J974" s="65"/>
      <c r="M974" s="30"/>
      <c r="N974" s="89"/>
      <c r="O974" s="65"/>
      <c r="P974" s="65"/>
      <c r="Q974" s="65"/>
      <c r="R974" s="65"/>
      <c r="S974" s="65"/>
      <c r="T974" s="65"/>
      <c r="U974" s="65"/>
      <c r="V974" s="65"/>
      <c r="W974" s="65"/>
      <c r="X974" s="65"/>
      <c r="Y974" s="65"/>
    </row>
    <row r="975">
      <c r="A975" s="65"/>
      <c r="B975" s="65"/>
      <c r="C975" s="65"/>
      <c r="D975" s="65"/>
      <c r="E975" s="65"/>
      <c r="F975" s="65"/>
      <c r="G975" s="65"/>
      <c r="H975" s="65"/>
      <c r="I975" s="65"/>
      <c r="J975" s="65"/>
      <c r="M975" s="30"/>
      <c r="N975" s="89"/>
      <c r="O975" s="65"/>
      <c r="P975" s="65"/>
      <c r="Q975" s="65"/>
      <c r="R975" s="65"/>
      <c r="S975" s="65"/>
      <c r="T975" s="65"/>
      <c r="U975" s="65"/>
      <c r="V975" s="65"/>
      <c r="W975" s="65"/>
      <c r="X975" s="65"/>
      <c r="Y975" s="65"/>
    </row>
    <row r="976">
      <c r="A976" s="65"/>
      <c r="B976" s="65"/>
      <c r="C976" s="65"/>
      <c r="D976" s="65"/>
      <c r="E976" s="65"/>
      <c r="F976" s="65"/>
      <c r="G976" s="65"/>
      <c r="H976" s="65"/>
      <c r="I976" s="65"/>
      <c r="J976" s="65"/>
      <c r="M976" s="30"/>
      <c r="N976" s="89"/>
      <c r="O976" s="65"/>
      <c r="P976" s="65"/>
      <c r="Q976" s="65"/>
      <c r="R976" s="65"/>
      <c r="S976" s="65"/>
      <c r="T976" s="65"/>
      <c r="U976" s="65"/>
      <c r="V976" s="65"/>
      <c r="W976" s="65"/>
      <c r="X976" s="65"/>
      <c r="Y976" s="65"/>
    </row>
    <row r="977">
      <c r="A977" s="65"/>
      <c r="B977" s="65"/>
      <c r="C977" s="65"/>
      <c r="D977" s="65"/>
      <c r="E977" s="65"/>
      <c r="F977" s="65"/>
      <c r="G977" s="65"/>
      <c r="H977" s="65"/>
      <c r="I977" s="65"/>
      <c r="J977" s="65"/>
      <c r="M977" s="30"/>
      <c r="N977" s="89"/>
      <c r="O977" s="65"/>
      <c r="P977" s="65"/>
      <c r="Q977" s="65"/>
      <c r="R977" s="65"/>
      <c r="S977" s="65"/>
      <c r="T977" s="65"/>
      <c r="U977" s="65"/>
      <c r="V977" s="65"/>
      <c r="W977" s="65"/>
      <c r="X977" s="65"/>
      <c r="Y977" s="65"/>
    </row>
    <row r="978">
      <c r="A978" s="65"/>
      <c r="B978" s="65"/>
      <c r="C978" s="65"/>
      <c r="D978" s="65"/>
      <c r="E978" s="65"/>
      <c r="F978" s="65"/>
      <c r="G978" s="65"/>
      <c r="H978" s="65"/>
      <c r="I978" s="65"/>
      <c r="J978" s="65"/>
      <c r="M978" s="30"/>
      <c r="N978" s="89"/>
      <c r="O978" s="65"/>
      <c r="P978" s="65"/>
      <c r="Q978" s="65"/>
      <c r="R978" s="65"/>
      <c r="S978" s="65"/>
      <c r="T978" s="65"/>
      <c r="U978" s="65"/>
      <c r="V978" s="65"/>
      <c r="W978" s="65"/>
      <c r="X978" s="65"/>
      <c r="Y978" s="65"/>
    </row>
    <row r="979">
      <c r="A979" s="65"/>
      <c r="B979" s="65"/>
      <c r="C979" s="65"/>
      <c r="D979" s="65"/>
      <c r="E979" s="65"/>
      <c r="F979" s="65"/>
      <c r="G979" s="65"/>
      <c r="H979" s="65"/>
      <c r="I979" s="65"/>
      <c r="J979" s="65"/>
      <c r="M979" s="30"/>
      <c r="N979" s="89"/>
      <c r="O979" s="65"/>
      <c r="P979" s="65"/>
      <c r="Q979" s="65"/>
      <c r="R979" s="65"/>
      <c r="S979" s="65"/>
      <c r="T979" s="65"/>
      <c r="U979" s="65"/>
      <c r="V979" s="65"/>
      <c r="W979" s="65"/>
      <c r="X979" s="65"/>
      <c r="Y979" s="65"/>
    </row>
    <row r="980">
      <c r="A980" s="65"/>
      <c r="B980" s="65"/>
      <c r="C980" s="65"/>
      <c r="D980" s="65"/>
      <c r="E980" s="65"/>
      <c r="F980" s="65"/>
      <c r="G980" s="65"/>
      <c r="H980" s="65"/>
      <c r="I980" s="65"/>
      <c r="J980" s="65"/>
      <c r="M980" s="30"/>
      <c r="N980" s="89"/>
      <c r="O980" s="65"/>
      <c r="P980" s="65"/>
      <c r="Q980" s="65"/>
      <c r="R980" s="65"/>
      <c r="S980" s="65"/>
      <c r="T980" s="65"/>
      <c r="U980" s="65"/>
      <c r="V980" s="65"/>
      <c r="W980" s="65"/>
      <c r="X980" s="65"/>
      <c r="Y980" s="65"/>
    </row>
    <row r="981">
      <c r="A981" s="65"/>
      <c r="B981" s="65"/>
      <c r="C981" s="65"/>
      <c r="D981" s="65"/>
      <c r="E981" s="65"/>
      <c r="F981" s="65"/>
      <c r="G981" s="65"/>
      <c r="H981" s="65"/>
      <c r="I981" s="65"/>
      <c r="J981" s="65"/>
      <c r="M981" s="30"/>
      <c r="N981" s="89"/>
      <c r="O981" s="65"/>
      <c r="P981" s="65"/>
      <c r="Q981" s="65"/>
      <c r="R981" s="65"/>
      <c r="S981" s="65"/>
      <c r="T981" s="65"/>
      <c r="U981" s="65"/>
      <c r="V981" s="65"/>
      <c r="W981" s="65"/>
      <c r="X981" s="65"/>
      <c r="Y981" s="65"/>
    </row>
    <row r="982">
      <c r="A982" s="65"/>
      <c r="B982" s="65"/>
      <c r="C982" s="65"/>
      <c r="D982" s="65"/>
      <c r="E982" s="65"/>
      <c r="F982" s="65"/>
      <c r="G982" s="65"/>
      <c r="H982" s="65"/>
      <c r="I982" s="65"/>
      <c r="J982" s="65"/>
      <c r="M982" s="30"/>
      <c r="N982" s="89"/>
      <c r="O982" s="65"/>
      <c r="P982" s="65"/>
      <c r="Q982" s="65"/>
      <c r="R982" s="65"/>
      <c r="S982" s="65"/>
      <c r="T982" s="65"/>
      <c r="U982" s="65"/>
      <c r="V982" s="65"/>
      <c r="W982" s="65"/>
      <c r="X982" s="65"/>
      <c r="Y982" s="65"/>
    </row>
    <row r="983">
      <c r="A983" s="65"/>
      <c r="B983" s="65"/>
      <c r="C983" s="65"/>
      <c r="D983" s="65"/>
      <c r="E983" s="65"/>
      <c r="F983" s="65"/>
      <c r="G983" s="65"/>
      <c r="H983" s="65"/>
      <c r="I983" s="65"/>
      <c r="J983" s="65"/>
      <c r="M983" s="30"/>
      <c r="N983" s="89"/>
      <c r="O983" s="65"/>
      <c r="P983" s="65"/>
      <c r="Q983" s="65"/>
      <c r="R983" s="65"/>
      <c r="S983" s="65"/>
      <c r="T983" s="65"/>
      <c r="U983" s="65"/>
      <c r="V983" s="65"/>
      <c r="W983" s="65"/>
      <c r="X983" s="65"/>
      <c r="Y983" s="65"/>
    </row>
    <row r="984">
      <c r="A984" s="65"/>
      <c r="B984" s="65"/>
      <c r="C984" s="65"/>
      <c r="D984" s="65"/>
      <c r="E984" s="65"/>
      <c r="F984" s="65"/>
      <c r="G984" s="65"/>
      <c r="H984" s="65"/>
      <c r="I984" s="65"/>
      <c r="J984" s="65"/>
      <c r="M984" s="30"/>
      <c r="N984" s="89"/>
      <c r="O984" s="65"/>
      <c r="P984" s="65"/>
      <c r="Q984" s="65"/>
      <c r="R984" s="65"/>
      <c r="S984" s="65"/>
      <c r="T984" s="65"/>
      <c r="U984" s="65"/>
      <c r="V984" s="65"/>
      <c r="W984" s="65"/>
      <c r="X984" s="65"/>
      <c r="Y984" s="65"/>
    </row>
    <row r="985">
      <c r="A985" s="65"/>
      <c r="B985" s="65"/>
      <c r="C985" s="65"/>
      <c r="D985" s="65"/>
      <c r="E985" s="65"/>
      <c r="F985" s="65"/>
      <c r="G985" s="65"/>
      <c r="H985" s="65"/>
      <c r="I985" s="65"/>
      <c r="J985" s="65"/>
      <c r="M985" s="30"/>
      <c r="N985" s="89"/>
      <c r="O985" s="65"/>
      <c r="P985" s="65"/>
      <c r="Q985" s="65"/>
      <c r="R985" s="65"/>
      <c r="S985" s="65"/>
      <c r="T985" s="65"/>
      <c r="U985" s="65"/>
      <c r="V985" s="65"/>
      <c r="W985" s="65"/>
      <c r="X985" s="65"/>
      <c r="Y985" s="65"/>
    </row>
    <row r="986">
      <c r="A986" s="65"/>
      <c r="B986" s="65"/>
      <c r="C986" s="65"/>
      <c r="D986" s="65"/>
      <c r="E986" s="65"/>
      <c r="F986" s="65"/>
      <c r="G986" s="65"/>
      <c r="H986" s="65"/>
      <c r="I986" s="65"/>
      <c r="J986" s="65"/>
      <c r="M986" s="30"/>
      <c r="N986" s="89"/>
      <c r="O986" s="65"/>
      <c r="P986" s="65"/>
      <c r="Q986" s="65"/>
      <c r="R986" s="65"/>
      <c r="S986" s="65"/>
      <c r="T986" s="65"/>
      <c r="U986" s="65"/>
      <c r="V986" s="65"/>
      <c r="W986" s="65"/>
      <c r="X986" s="65"/>
      <c r="Y986" s="65"/>
    </row>
    <row r="987">
      <c r="A987" s="65"/>
      <c r="B987" s="65"/>
      <c r="C987" s="65"/>
      <c r="D987" s="65"/>
      <c r="E987" s="65"/>
      <c r="F987" s="65"/>
      <c r="G987" s="65"/>
      <c r="H987" s="65"/>
      <c r="I987" s="65"/>
      <c r="J987" s="65"/>
      <c r="M987" s="30"/>
      <c r="N987" s="89"/>
      <c r="O987" s="65"/>
      <c r="P987" s="65"/>
      <c r="Q987" s="65"/>
      <c r="R987" s="65"/>
      <c r="S987" s="65"/>
      <c r="T987" s="65"/>
      <c r="U987" s="65"/>
      <c r="V987" s="65"/>
      <c r="W987" s="65"/>
      <c r="X987" s="65"/>
      <c r="Y987" s="65"/>
    </row>
    <row r="988">
      <c r="A988" s="65"/>
      <c r="B988" s="65"/>
      <c r="C988" s="65"/>
      <c r="D988" s="65"/>
      <c r="E988" s="65"/>
      <c r="F988" s="65"/>
      <c r="G988" s="65"/>
      <c r="H988" s="65"/>
      <c r="I988" s="65"/>
      <c r="J988" s="65"/>
      <c r="M988" s="30"/>
      <c r="N988" s="89"/>
      <c r="O988" s="65"/>
      <c r="P988" s="65"/>
      <c r="Q988" s="65"/>
      <c r="R988" s="65"/>
      <c r="S988" s="65"/>
      <c r="T988" s="65"/>
      <c r="U988" s="65"/>
      <c r="V988" s="65"/>
      <c r="W988" s="65"/>
      <c r="X988" s="65"/>
      <c r="Y988" s="65"/>
    </row>
    <row r="989">
      <c r="A989" s="65"/>
      <c r="B989" s="65"/>
      <c r="C989" s="65"/>
      <c r="D989" s="65"/>
      <c r="E989" s="65"/>
      <c r="F989" s="65"/>
      <c r="G989" s="65"/>
      <c r="H989" s="65"/>
      <c r="I989" s="65"/>
      <c r="J989" s="65"/>
      <c r="M989" s="30"/>
      <c r="N989" s="89"/>
      <c r="O989" s="65"/>
      <c r="P989" s="65"/>
      <c r="Q989" s="65"/>
      <c r="R989" s="65"/>
      <c r="S989" s="65"/>
      <c r="T989" s="65"/>
      <c r="U989" s="65"/>
      <c r="V989" s="65"/>
      <c r="W989" s="65"/>
      <c r="X989" s="65"/>
      <c r="Y989" s="65"/>
    </row>
    <row r="990">
      <c r="A990" s="65"/>
      <c r="B990" s="65"/>
      <c r="C990" s="65"/>
      <c r="D990" s="65"/>
      <c r="E990" s="65"/>
      <c r="F990" s="65"/>
      <c r="G990" s="65"/>
      <c r="H990" s="65"/>
      <c r="I990" s="65"/>
      <c r="J990" s="65"/>
      <c r="M990" s="30"/>
      <c r="N990" s="89"/>
      <c r="O990" s="65"/>
      <c r="P990" s="65"/>
      <c r="Q990" s="65"/>
      <c r="R990" s="65"/>
      <c r="S990" s="65"/>
      <c r="T990" s="65"/>
      <c r="U990" s="65"/>
      <c r="V990" s="65"/>
      <c r="W990" s="65"/>
      <c r="X990" s="65"/>
      <c r="Y990" s="65"/>
    </row>
    <row r="991">
      <c r="A991" s="65"/>
      <c r="B991" s="65"/>
      <c r="C991" s="65"/>
      <c r="D991" s="65"/>
      <c r="E991" s="65"/>
      <c r="F991" s="65"/>
      <c r="G991" s="65"/>
      <c r="H991" s="65"/>
      <c r="I991" s="65"/>
      <c r="J991" s="65"/>
      <c r="M991" s="30"/>
      <c r="N991" s="89"/>
      <c r="O991" s="65"/>
      <c r="P991" s="65"/>
      <c r="Q991" s="65"/>
      <c r="R991" s="65"/>
      <c r="S991" s="65"/>
      <c r="T991" s="65"/>
      <c r="U991" s="65"/>
      <c r="V991" s="65"/>
      <c r="W991" s="65"/>
      <c r="X991" s="65"/>
      <c r="Y991" s="65"/>
    </row>
    <row r="992">
      <c r="A992" s="65"/>
      <c r="B992" s="65"/>
      <c r="C992" s="65"/>
      <c r="D992" s="65"/>
      <c r="E992" s="65"/>
      <c r="F992" s="65"/>
      <c r="G992" s="65"/>
      <c r="H992" s="65"/>
      <c r="I992" s="65"/>
      <c r="J992" s="65"/>
      <c r="M992" s="30"/>
      <c r="N992" s="89"/>
      <c r="O992" s="65"/>
      <c r="P992" s="65"/>
      <c r="Q992" s="65"/>
      <c r="R992" s="65"/>
      <c r="S992" s="65"/>
      <c r="T992" s="65"/>
      <c r="U992" s="65"/>
      <c r="V992" s="65"/>
      <c r="W992" s="65"/>
      <c r="X992" s="65"/>
      <c r="Y992" s="65"/>
    </row>
    <row r="993">
      <c r="A993" s="65"/>
      <c r="B993" s="65"/>
      <c r="C993" s="65"/>
      <c r="D993" s="65"/>
      <c r="E993" s="65"/>
      <c r="F993" s="65"/>
      <c r="G993" s="65"/>
      <c r="H993" s="65"/>
      <c r="I993" s="65"/>
      <c r="J993" s="65"/>
      <c r="M993" s="30"/>
      <c r="N993" s="89"/>
      <c r="O993" s="65"/>
      <c r="P993" s="65"/>
      <c r="Q993" s="65"/>
      <c r="R993" s="65"/>
      <c r="S993" s="65"/>
      <c r="T993" s="65"/>
      <c r="U993" s="65"/>
      <c r="V993" s="65"/>
      <c r="W993" s="65"/>
      <c r="X993" s="65"/>
      <c r="Y993" s="65"/>
    </row>
    <row r="994">
      <c r="A994" s="65"/>
      <c r="B994" s="65"/>
      <c r="C994" s="65"/>
      <c r="D994" s="65"/>
      <c r="E994" s="65"/>
      <c r="F994" s="65"/>
      <c r="G994" s="65"/>
      <c r="H994" s="65"/>
      <c r="I994" s="65"/>
      <c r="J994" s="65"/>
      <c r="M994" s="30"/>
      <c r="N994" s="89"/>
      <c r="O994" s="65"/>
      <c r="P994" s="65"/>
      <c r="Q994" s="65"/>
      <c r="R994" s="65"/>
      <c r="S994" s="65"/>
      <c r="T994" s="65"/>
      <c r="U994" s="65"/>
      <c r="V994" s="65"/>
      <c r="W994" s="65"/>
      <c r="X994" s="65"/>
      <c r="Y994" s="65"/>
    </row>
    <row r="995">
      <c r="A995" s="65"/>
      <c r="B995" s="65"/>
      <c r="C995" s="65"/>
      <c r="D995" s="65"/>
      <c r="E995" s="65"/>
      <c r="F995" s="65"/>
      <c r="G995" s="65"/>
      <c r="H995" s="65"/>
      <c r="I995" s="65"/>
      <c r="J995" s="65"/>
      <c r="M995" s="30"/>
      <c r="N995" s="89"/>
      <c r="O995" s="65"/>
      <c r="P995" s="65"/>
      <c r="Q995" s="65"/>
      <c r="R995" s="65"/>
      <c r="S995" s="65"/>
      <c r="T995" s="65"/>
      <c r="U995" s="65"/>
      <c r="V995" s="65"/>
      <c r="W995" s="65"/>
      <c r="X995" s="65"/>
      <c r="Y995" s="65"/>
    </row>
    <row r="996">
      <c r="A996" s="65"/>
      <c r="B996" s="65"/>
      <c r="C996" s="65"/>
      <c r="D996" s="65"/>
      <c r="E996" s="65"/>
      <c r="F996" s="65"/>
      <c r="G996" s="65"/>
      <c r="H996" s="65"/>
      <c r="I996" s="65"/>
      <c r="J996" s="65"/>
      <c r="M996" s="30"/>
      <c r="N996" s="89"/>
      <c r="O996" s="65"/>
      <c r="P996" s="65"/>
      <c r="Q996" s="65"/>
      <c r="R996" s="65"/>
      <c r="S996" s="65"/>
      <c r="T996" s="65"/>
      <c r="U996" s="65"/>
      <c r="V996" s="65"/>
      <c r="W996" s="65"/>
      <c r="X996" s="65"/>
      <c r="Y996" s="65"/>
    </row>
    <row r="997">
      <c r="A997" s="65"/>
      <c r="B997" s="65"/>
      <c r="C997" s="65"/>
      <c r="D997" s="65"/>
      <c r="E997" s="65"/>
      <c r="F997" s="65"/>
      <c r="G997" s="65"/>
      <c r="H997" s="65"/>
      <c r="I997" s="65"/>
      <c r="J997" s="65"/>
      <c r="M997" s="30"/>
      <c r="N997" s="89"/>
      <c r="O997" s="65"/>
      <c r="P997" s="65"/>
      <c r="Q997" s="65"/>
      <c r="R997" s="65"/>
      <c r="S997" s="65"/>
      <c r="T997" s="65"/>
      <c r="U997" s="65"/>
      <c r="V997" s="65"/>
      <c r="W997" s="65"/>
      <c r="X997" s="65"/>
      <c r="Y997" s="65"/>
    </row>
    <row r="998">
      <c r="A998" s="65"/>
      <c r="B998" s="65"/>
      <c r="C998" s="65"/>
      <c r="D998" s="65"/>
      <c r="E998" s="65"/>
      <c r="F998" s="65"/>
      <c r="G998" s="65"/>
      <c r="H998" s="65"/>
      <c r="I998" s="65"/>
      <c r="J998" s="65"/>
      <c r="M998" s="30"/>
      <c r="N998" s="89"/>
      <c r="O998" s="65"/>
      <c r="P998" s="65"/>
      <c r="Q998" s="65"/>
      <c r="R998" s="65"/>
      <c r="S998" s="65"/>
      <c r="T998" s="65"/>
      <c r="U998" s="65"/>
      <c r="V998" s="65"/>
      <c r="W998" s="65"/>
      <c r="X998" s="65"/>
      <c r="Y998" s="65"/>
    </row>
    <row r="999">
      <c r="A999" s="65"/>
      <c r="B999" s="65"/>
      <c r="C999" s="65"/>
      <c r="D999" s="65"/>
      <c r="E999" s="65"/>
      <c r="F999" s="65"/>
      <c r="G999" s="65"/>
      <c r="H999" s="65"/>
      <c r="I999" s="65"/>
      <c r="J999" s="65"/>
      <c r="M999" s="30"/>
      <c r="N999" s="89"/>
      <c r="O999" s="65"/>
      <c r="P999" s="65"/>
      <c r="Q999" s="65"/>
      <c r="R999" s="65"/>
      <c r="S999" s="65"/>
      <c r="T999" s="65"/>
      <c r="U999" s="65"/>
      <c r="V999" s="65"/>
      <c r="W999" s="65"/>
      <c r="X999" s="65"/>
      <c r="Y999" s="65"/>
    </row>
    <row r="1000">
      <c r="A1000" s="65"/>
      <c r="B1000" s="65"/>
      <c r="C1000" s="65"/>
      <c r="D1000" s="65"/>
      <c r="E1000" s="65"/>
      <c r="F1000" s="65"/>
      <c r="G1000" s="65"/>
      <c r="H1000" s="65"/>
      <c r="I1000" s="65"/>
      <c r="J1000" s="65"/>
      <c r="M1000" s="30"/>
      <c r="N1000" s="89"/>
      <c r="O1000" s="65"/>
      <c r="P1000" s="65"/>
      <c r="Q1000" s="65"/>
      <c r="R1000" s="65"/>
      <c r="S1000" s="65"/>
      <c r="T1000" s="65"/>
      <c r="U1000" s="65"/>
      <c r="V1000" s="65"/>
      <c r="W1000" s="65"/>
      <c r="X1000" s="65"/>
      <c r="Y1000" s="65"/>
    </row>
    <row r="1001">
      <c r="A1001" s="65"/>
      <c r="B1001" s="65"/>
      <c r="C1001" s="65"/>
      <c r="D1001" s="65"/>
      <c r="E1001" s="65"/>
      <c r="F1001" s="65"/>
      <c r="G1001" s="65"/>
      <c r="H1001" s="65"/>
      <c r="I1001" s="65"/>
      <c r="J1001" s="65"/>
      <c r="M1001" s="30"/>
      <c r="N1001" s="89"/>
      <c r="O1001" s="65"/>
      <c r="P1001" s="65"/>
      <c r="Q1001" s="65"/>
      <c r="R1001" s="65"/>
      <c r="S1001" s="65"/>
      <c r="T1001" s="65"/>
      <c r="U1001" s="65"/>
      <c r="V1001" s="65"/>
      <c r="W1001" s="65"/>
      <c r="X1001" s="65"/>
      <c r="Y1001" s="65"/>
    </row>
    <row r="1002">
      <c r="A1002" s="65"/>
      <c r="B1002" s="65"/>
      <c r="C1002" s="65"/>
      <c r="D1002" s="65"/>
      <c r="E1002" s="65"/>
      <c r="F1002" s="65"/>
      <c r="G1002" s="65"/>
      <c r="H1002" s="65"/>
      <c r="I1002" s="65"/>
      <c r="J1002" s="65"/>
      <c r="M1002" s="30"/>
      <c r="N1002" s="89"/>
      <c r="O1002" s="65"/>
      <c r="P1002" s="65"/>
      <c r="Q1002" s="65"/>
      <c r="R1002" s="65"/>
      <c r="S1002" s="65"/>
      <c r="T1002" s="65"/>
      <c r="U1002" s="65"/>
      <c r="V1002" s="65"/>
      <c r="W1002" s="65"/>
      <c r="X1002" s="65"/>
      <c r="Y1002" s="65"/>
    </row>
    <row r="1003">
      <c r="A1003" s="65"/>
      <c r="B1003" s="65"/>
      <c r="C1003" s="65"/>
      <c r="D1003" s="65"/>
      <c r="E1003" s="65"/>
      <c r="F1003" s="65"/>
      <c r="G1003" s="65"/>
      <c r="H1003" s="65"/>
      <c r="I1003" s="65"/>
      <c r="J1003" s="65"/>
      <c r="M1003" s="30"/>
      <c r="N1003" s="89"/>
      <c r="O1003" s="65"/>
      <c r="P1003" s="65"/>
      <c r="Q1003" s="65"/>
      <c r="R1003" s="65"/>
      <c r="S1003" s="65"/>
      <c r="T1003" s="65"/>
      <c r="U1003" s="65"/>
      <c r="V1003" s="65"/>
      <c r="W1003" s="65"/>
      <c r="X1003" s="65"/>
      <c r="Y1003" s="65"/>
    </row>
    <row r="1004">
      <c r="A1004" s="65"/>
      <c r="B1004" s="65"/>
      <c r="C1004" s="65"/>
      <c r="D1004" s="65"/>
      <c r="E1004" s="65"/>
      <c r="F1004" s="65"/>
      <c r="G1004" s="65"/>
      <c r="H1004" s="65"/>
      <c r="I1004" s="65"/>
      <c r="J1004" s="65"/>
      <c r="M1004" s="30"/>
      <c r="N1004" s="89"/>
      <c r="O1004" s="65"/>
      <c r="P1004" s="65"/>
      <c r="Q1004" s="65"/>
      <c r="R1004" s="65"/>
      <c r="S1004" s="65"/>
      <c r="T1004" s="65"/>
      <c r="U1004" s="65"/>
      <c r="V1004" s="65"/>
      <c r="W1004" s="65"/>
      <c r="X1004" s="65"/>
      <c r="Y1004" s="65"/>
    </row>
    <row r="1005">
      <c r="A1005" s="65"/>
      <c r="B1005" s="65"/>
      <c r="C1005" s="65"/>
      <c r="D1005" s="65"/>
      <c r="E1005" s="65"/>
      <c r="F1005" s="65"/>
      <c r="G1005" s="65"/>
      <c r="H1005" s="65"/>
      <c r="I1005" s="65"/>
      <c r="J1005" s="65"/>
      <c r="M1005" s="30"/>
      <c r="N1005" s="89"/>
      <c r="O1005" s="65"/>
      <c r="P1005" s="65"/>
      <c r="Q1005" s="65"/>
      <c r="R1005" s="65"/>
      <c r="S1005" s="65"/>
      <c r="T1005" s="65"/>
      <c r="U1005" s="65"/>
      <c r="V1005" s="65"/>
      <c r="W1005" s="65"/>
      <c r="X1005" s="65"/>
      <c r="Y1005" s="65"/>
    </row>
    <row r="1006">
      <c r="A1006" s="65"/>
      <c r="B1006" s="65"/>
      <c r="C1006" s="65"/>
      <c r="D1006" s="65"/>
      <c r="E1006" s="65"/>
      <c r="F1006" s="65"/>
      <c r="G1006" s="65"/>
      <c r="H1006" s="65"/>
      <c r="I1006" s="65"/>
      <c r="J1006" s="65"/>
      <c r="M1006" s="30"/>
      <c r="N1006" s="89"/>
      <c r="O1006" s="65"/>
      <c r="P1006" s="65"/>
      <c r="Q1006" s="65"/>
      <c r="R1006" s="65"/>
      <c r="S1006" s="65"/>
      <c r="T1006" s="65"/>
      <c r="U1006" s="65"/>
      <c r="V1006" s="65"/>
      <c r="W1006" s="65"/>
      <c r="X1006" s="65"/>
      <c r="Y1006" s="65"/>
    </row>
    <row r="1007">
      <c r="A1007" s="65"/>
      <c r="B1007" s="65"/>
      <c r="C1007" s="65"/>
      <c r="D1007" s="65"/>
      <c r="E1007" s="65"/>
      <c r="F1007" s="65"/>
      <c r="G1007" s="65"/>
      <c r="H1007" s="65"/>
      <c r="I1007" s="65"/>
      <c r="J1007" s="65"/>
      <c r="K1007" s="65"/>
      <c r="L1007" s="65"/>
      <c r="M1007" s="27"/>
      <c r="N1007" s="27"/>
      <c r="O1007" s="65"/>
      <c r="P1007" s="65"/>
      <c r="Q1007" s="65"/>
      <c r="R1007" s="65"/>
      <c r="S1007" s="65"/>
      <c r="T1007" s="65"/>
      <c r="U1007" s="65"/>
      <c r="V1007" s="65"/>
      <c r="W1007" s="65"/>
      <c r="X1007" s="65"/>
      <c r="Y1007" s="65"/>
    </row>
    <row r="1008">
      <c r="A1008" s="65"/>
      <c r="B1008" s="65"/>
      <c r="C1008" s="65"/>
      <c r="D1008" s="65"/>
      <c r="E1008" s="65"/>
      <c r="F1008" s="65"/>
      <c r="G1008" s="65"/>
      <c r="H1008" s="65"/>
      <c r="I1008" s="65"/>
      <c r="J1008" s="65"/>
      <c r="K1008" s="65"/>
      <c r="L1008" s="65"/>
      <c r="M1008" s="27"/>
      <c r="N1008" s="27"/>
      <c r="O1008" s="65"/>
      <c r="P1008" s="65"/>
      <c r="Q1008" s="65"/>
      <c r="R1008" s="65"/>
      <c r="S1008" s="65"/>
      <c r="T1008" s="65"/>
      <c r="U1008" s="65"/>
      <c r="V1008" s="65"/>
      <c r="W1008" s="65"/>
      <c r="X1008" s="65"/>
      <c r="Y1008" s="65"/>
    </row>
    <row r="1009">
      <c r="A1009" s="65"/>
      <c r="B1009" s="65"/>
      <c r="C1009" s="65"/>
      <c r="D1009" s="65"/>
      <c r="E1009" s="65"/>
      <c r="F1009" s="65"/>
      <c r="G1009" s="65"/>
      <c r="H1009" s="65"/>
      <c r="I1009" s="65"/>
      <c r="J1009" s="65"/>
      <c r="K1009" s="65"/>
      <c r="L1009" s="65"/>
      <c r="M1009" s="27"/>
      <c r="N1009" s="27"/>
      <c r="O1009" s="65"/>
      <c r="P1009" s="65"/>
      <c r="Q1009" s="65"/>
      <c r="R1009" s="65"/>
      <c r="S1009" s="65"/>
      <c r="T1009" s="65"/>
      <c r="U1009" s="65"/>
      <c r="V1009" s="65"/>
      <c r="W1009" s="65"/>
      <c r="X1009" s="65"/>
      <c r="Y1009" s="65"/>
    </row>
  </sheetData>
  <mergeCells count="1">
    <mergeCell ref="K1:N1"/>
  </mergeCells>
  <conditionalFormatting sqref="K4 K6:K38">
    <cfRule type="containsText" dxfId="0" priority="1" operator="containsText" text="passed">
      <formula>NOT(ISERROR(SEARCH(("passed"),(K4))))</formula>
    </cfRule>
  </conditionalFormatting>
  <conditionalFormatting sqref="K4 K6:K38">
    <cfRule type="containsText" dxfId="1" priority="2" operator="containsText" text="failed">
      <formula>NOT(ISERROR(SEARCH(("failed"),(K4))))</formula>
    </cfRule>
  </conditionalFormatting>
  <conditionalFormatting sqref="K4 K6:K38">
    <cfRule type="containsText" dxfId="9" priority="3" operator="containsText" text="not tested">
      <formula>NOT(ISERROR(SEARCH(("not tested"),(K4))))</formula>
    </cfRule>
  </conditionalFormatting>
  <conditionalFormatting sqref="K1:K39 M1:M39">
    <cfRule type="cellIs" dxfId="0" priority="4" operator="equal">
      <formula>"passed"</formula>
    </cfRule>
  </conditionalFormatting>
  <conditionalFormatting sqref="K1:K39 M1:M39">
    <cfRule type="cellIs" dxfId="1" priority="5" operator="equal">
      <formula>"failed"</formula>
    </cfRule>
  </conditionalFormatting>
  <conditionalFormatting sqref="K1:K39 M1:M39">
    <cfRule type="containsText" dxfId="2" priority="6" operator="containsText" text="blocked">
      <formula>NOT(ISERROR(SEARCH(("blocked"),(K1))))</formula>
    </cfRule>
  </conditionalFormatting>
  <conditionalFormatting sqref="K1:K39 M1:M39">
    <cfRule type="containsText" dxfId="3" priority="7" operator="containsText" text="not tested">
      <formula>NOT(ISERROR(SEARCH(("not tested"),(K1))))</formula>
    </cfRule>
  </conditionalFormatting>
  <conditionalFormatting sqref="H3:H38">
    <cfRule type="containsText" dxfId="4" priority="8" operator="containsText" text="Automated">
      <formula>NOT(ISERROR(SEARCH(("Automated"),(H3))))</formula>
    </cfRule>
  </conditionalFormatting>
  <conditionalFormatting sqref="H3:H38">
    <cfRule type="containsText" dxfId="5" priority="9" operator="containsText" text="Automatable">
      <formula>NOT(ISERROR(SEARCH(("Automatable"),(H3))))</formula>
    </cfRule>
  </conditionalFormatting>
  <conditionalFormatting sqref="H3:H38">
    <cfRule type="containsText" dxfId="6" priority="10" operator="containsText" text="Manual">
      <formula>NOT(ISERROR(SEARCH(("Manual"),(H3))))</formula>
    </cfRule>
  </conditionalFormatting>
  <dataValidations>
    <dataValidation type="list" allowBlank="1" showErrorMessage="1" sqref="H3:H38">
      <formula1>Terms!$E$2:$E$4</formula1>
    </dataValidation>
  </dataValidations>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FFFF00"/>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7.29" defaultRowHeight="15.75"/>
  <cols>
    <col customWidth="1" min="1" max="1" width="13.86"/>
    <col customWidth="1" hidden="1" min="2" max="2" width="12.43"/>
    <col customWidth="1" min="3" max="3" width="13.0"/>
    <col customWidth="1" min="4" max="4" width="20.57"/>
    <col customWidth="1" hidden="1" min="5" max="5" width="24.43"/>
    <col customWidth="1" min="6" max="6" width="42.71"/>
    <col customWidth="1" min="7" max="7" width="55.0"/>
    <col customWidth="1" min="8" max="8" width="17.43"/>
    <col customWidth="1" min="11" max="11" width="17.43"/>
    <col customWidth="1" min="12" max="12" width="19.14"/>
    <col customWidth="1" min="13" max="13" width="19.0"/>
    <col customWidth="1" min="14" max="14" width="17.43"/>
  </cols>
  <sheetData>
    <row r="1" ht="24.75" customHeight="1">
      <c r="A1" s="2" t="s">
        <v>0</v>
      </c>
      <c r="B1" s="2" t="s">
        <v>7</v>
      </c>
      <c r="C1" s="2" t="s">
        <v>8</v>
      </c>
      <c r="D1" s="2" t="s">
        <v>9</v>
      </c>
      <c r="E1" s="2" t="s">
        <v>10</v>
      </c>
      <c r="F1" s="2" t="s">
        <v>11</v>
      </c>
      <c r="G1" s="2" t="s">
        <v>13</v>
      </c>
      <c r="H1" s="2" t="s">
        <v>14</v>
      </c>
      <c r="I1" s="104"/>
      <c r="J1" s="104"/>
      <c r="K1" s="5" t="s">
        <v>15</v>
      </c>
      <c r="O1" s="104"/>
      <c r="P1" s="104"/>
      <c r="Q1" s="104"/>
      <c r="R1" s="104"/>
      <c r="S1" s="104"/>
      <c r="T1" s="104"/>
      <c r="U1" s="104"/>
      <c r="V1" s="104"/>
      <c r="W1" s="104"/>
      <c r="X1" s="104"/>
      <c r="Y1" s="104"/>
    </row>
    <row r="2" ht="24.75" customHeight="1">
      <c r="A2" s="6" t="s">
        <v>378</v>
      </c>
      <c r="B2" s="10"/>
      <c r="C2" s="10"/>
      <c r="D2" s="10"/>
      <c r="E2" s="10"/>
      <c r="F2" s="10"/>
      <c r="G2" s="10"/>
      <c r="H2" s="104"/>
      <c r="I2" s="104"/>
      <c r="J2" s="104"/>
      <c r="K2" s="12" t="s">
        <v>6</v>
      </c>
      <c r="L2" s="12" t="s">
        <v>5</v>
      </c>
      <c r="M2" s="20" t="s">
        <v>4</v>
      </c>
      <c r="N2" s="13" t="s">
        <v>5</v>
      </c>
      <c r="O2" s="104"/>
      <c r="P2" s="104"/>
      <c r="Q2" s="104"/>
      <c r="R2" s="104"/>
      <c r="S2" s="104"/>
      <c r="T2" s="104"/>
      <c r="U2" s="104"/>
      <c r="V2" s="104"/>
      <c r="W2" s="104"/>
      <c r="X2" s="104"/>
      <c r="Y2" s="104"/>
    </row>
    <row r="3">
      <c r="A3" s="88" t="s">
        <v>448</v>
      </c>
      <c r="B3" s="88" t="s">
        <v>42</v>
      </c>
      <c r="C3" s="115" t="s">
        <v>46</v>
      </c>
      <c r="D3" s="115" t="s">
        <v>458</v>
      </c>
      <c r="E3" s="88" t="s">
        <v>465</v>
      </c>
      <c r="F3" s="88" t="s">
        <v>467</v>
      </c>
      <c r="G3" s="88" t="s">
        <v>470</v>
      </c>
      <c r="H3" s="61" t="s">
        <v>52</v>
      </c>
      <c r="J3" s="117"/>
      <c r="K3" s="90" t="s">
        <v>39</v>
      </c>
      <c r="L3" s="97"/>
      <c r="M3" s="97" t="s">
        <v>39</v>
      </c>
      <c r="N3" s="67"/>
      <c r="O3" s="104"/>
      <c r="P3" s="104"/>
      <c r="Q3" s="104"/>
      <c r="R3" s="104"/>
      <c r="S3" s="104"/>
      <c r="T3" s="104"/>
      <c r="U3" s="104"/>
      <c r="V3" s="104"/>
      <c r="W3" s="104"/>
      <c r="X3" s="104"/>
      <c r="Y3" s="104"/>
    </row>
    <row r="4">
      <c r="A4" s="19" t="s">
        <v>480</v>
      </c>
      <c r="B4" s="19" t="s">
        <v>42</v>
      </c>
      <c r="C4" s="118" t="s">
        <v>46</v>
      </c>
      <c r="D4" s="118" t="s">
        <v>1070</v>
      </c>
      <c r="E4" s="19" t="s">
        <v>1072</v>
      </c>
      <c r="F4" s="19" t="s">
        <v>1073</v>
      </c>
      <c r="G4" s="19" t="s">
        <v>1076</v>
      </c>
      <c r="H4" s="61" t="s">
        <v>52</v>
      </c>
      <c r="I4" s="104"/>
      <c r="J4" s="117"/>
      <c r="K4" s="90" t="s">
        <v>39</v>
      </c>
      <c r="L4" s="97"/>
      <c r="M4" s="97" t="s">
        <v>39</v>
      </c>
      <c r="N4" s="67"/>
      <c r="O4" s="104"/>
      <c r="P4" s="104"/>
      <c r="Q4" s="104"/>
      <c r="R4" s="104"/>
      <c r="S4" s="104"/>
      <c r="T4" s="104"/>
      <c r="U4" s="104"/>
      <c r="V4" s="104"/>
      <c r="W4" s="104"/>
      <c r="X4" s="104"/>
      <c r="Y4" s="104"/>
    </row>
    <row r="5">
      <c r="A5" s="19" t="s">
        <v>1082</v>
      </c>
      <c r="B5" s="19" t="s">
        <v>42</v>
      </c>
      <c r="C5" s="118" t="s">
        <v>46</v>
      </c>
      <c r="D5" s="118" t="s">
        <v>1084</v>
      </c>
      <c r="E5" s="19" t="s">
        <v>1086</v>
      </c>
      <c r="F5" s="19" t="s">
        <v>1088</v>
      </c>
      <c r="G5" s="19" t="s">
        <v>1091</v>
      </c>
      <c r="H5" s="61" t="s">
        <v>52</v>
      </c>
      <c r="J5" s="117"/>
      <c r="K5" s="90" t="s">
        <v>39</v>
      </c>
      <c r="L5" s="97"/>
      <c r="M5" s="97" t="s">
        <v>39</v>
      </c>
      <c r="N5" s="89"/>
      <c r="O5" s="104"/>
      <c r="P5" s="104"/>
      <c r="Q5" s="104"/>
      <c r="R5" s="104"/>
      <c r="S5" s="104"/>
      <c r="T5" s="104"/>
      <c r="U5" s="104"/>
      <c r="V5" s="104"/>
      <c r="W5" s="104"/>
      <c r="X5" s="104"/>
      <c r="Y5" s="104"/>
    </row>
    <row r="6">
      <c r="A6" s="19" t="s">
        <v>1097</v>
      </c>
      <c r="B6" s="19" t="s">
        <v>227</v>
      </c>
      <c r="C6" s="118" t="s">
        <v>46</v>
      </c>
      <c r="D6" s="118" t="s">
        <v>1098</v>
      </c>
      <c r="E6" s="19" t="s">
        <v>1099</v>
      </c>
      <c r="F6" s="19" t="s">
        <v>1100</v>
      </c>
      <c r="G6" s="19" t="s">
        <v>1101</v>
      </c>
      <c r="H6" s="61" t="s">
        <v>52</v>
      </c>
      <c r="I6" s="104"/>
      <c r="J6" s="104"/>
      <c r="K6" s="90" t="s">
        <v>39</v>
      </c>
      <c r="L6" s="38"/>
      <c r="M6" s="97" t="s">
        <v>39</v>
      </c>
      <c r="N6" s="67"/>
      <c r="O6" s="104"/>
      <c r="P6" s="104"/>
      <c r="Q6" s="104"/>
      <c r="R6" s="104"/>
      <c r="S6" s="104"/>
      <c r="T6" s="104"/>
      <c r="U6" s="104"/>
      <c r="V6" s="104"/>
      <c r="W6" s="104"/>
      <c r="X6" s="104"/>
      <c r="Y6" s="104"/>
    </row>
    <row r="7">
      <c r="A7" s="19" t="s">
        <v>1106</v>
      </c>
      <c r="B7" s="19" t="s">
        <v>227</v>
      </c>
      <c r="C7" s="118" t="s">
        <v>46</v>
      </c>
      <c r="D7" s="118" t="s">
        <v>1107</v>
      </c>
      <c r="E7" s="52" t="s">
        <v>264</v>
      </c>
      <c r="F7" s="19" t="s">
        <v>1109</v>
      </c>
      <c r="G7" s="19" t="s">
        <v>1110</v>
      </c>
      <c r="H7" s="61" t="s">
        <v>52</v>
      </c>
      <c r="I7" s="104"/>
      <c r="J7" s="104"/>
      <c r="K7" s="90" t="s">
        <v>39</v>
      </c>
      <c r="L7" s="231"/>
      <c r="M7" s="97" t="s">
        <v>39</v>
      </c>
      <c r="N7" s="89"/>
      <c r="O7" s="104"/>
      <c r="P7" s="104"/>
      <c r="Q7" s="104"/>
      <c r="R7" s="104"/>
      <c r="S7" s="104"/>
      <c r="T7" s="104"/>
      <c r="U7" s="104"/>
      <c r="V7" s="104"/>
      <c r="W7" s="104"/>
      <c r="X7" s="104"/>
      <c r="Y7" s="104"/>
    </row>
    <row r="8">
      <c r="A8" s="19" t="s">
        <v>1121</v>
      </c>
      <c r="B8" s="19" t="s">
        <v>42</v>
      </c>
      <c r="C8" s="118" t="s">
        <v>46</v>
      </c>
      <c r="D8" s="118" t="s">
        <v>1124</v>
      </c>
      <c r="E8" s="19" t="s">
        <v>1126</v>
      </c>
      <c r="F8" s="19" t="s">
        <v>1127</v>
      </c>
      <c r="G8" s="19" t="s">
        <v>1128</v>
      </c>
      <c r="H8" s="61" t="s">
        <v>52</v>
      </c>
      <c r="I8" s="104"/>
      <c r="J8" s="104"/>
      <c r="K8" s="90" t="s">
        <v>122</v>
      </c>
      <c r="L8" s="233" t="s">
        <v>1131</v>
      </c>
      <c r="M8" s="40" t="s">
        <v>39</v>
      </c>
      <c r="N8" s="67"/>
      <c r="O8" s="104"/>
      <c r="P8" s="104"/>
      <c r="Q8" s="104"/>
      <c r="R8" s="104"/>
      <c r="S8" s="104"/>
      <c r="T8" s="104"/>
      <c r="U8" s="104"/>
      <c r="V8" s="104"/>
      <c r="W8" s="104"/>
      <c r="X8" s="104"/>
      <c r="Y8" s="104"/>
    </row>
    <row r="9">
      <c r="A9" s="19" t="s">
        <v>1146</v>
      </c>
      <c r="B9" s="19" t="s">
        <v>227</v>
      </c>
      <c r="C9" s="118" t="s">
        <v>46</v>
      </c>
      <c r="D9" s="118" t="s">
        <v>1149</v>
      </c>
      <c r="E9" s="19" t="s">
        <v>1151</v>
      </c>
      <c r="F9" s="19" t="s">
        <v>1154</v>
      </c>
      <c r="G9" s="19" t="s">
        <v>1156</v>
      </c>
      <c r="H9" s="61" t="s">
        <v>52</v>
      </c>
      <c r="I9" s="117"/>
      <c r="J9" s="104"/>
      <c r="K9" s="90" t="s">
        <v>39</v>
      </c>
      <c r="L9" s="121"/>
      <c r="M9" s="97" t="s">
        <v>39</v>
      </c>
      <c r="N9" s="48"/>
      <c r="O9" s="104"/>
      <c r="P9" s="104"/>
      <c r="Q9" s="104"/>
      <c r="R9" s="104"/>
      <c r="S9" s="104"/>
      <c r="T9" s="104"/>
      <c r="U9" s="104"/>
      <c r="V9" s="104"/>
      <c r="W9" s="104"/>
      <c r="X9" s="104"/>
      <c r="Y9" s="104"/>
    </row>
    <row r="10">
      <c r="A10" s="19" t="s">
        <v>1165</v>
      </c>
      <c r="B10" s="19" t="s">
        <v>42</v>
      </c>
      <c r="C10" s="118" t="s">
        <v>139</v>
      </c>
      <c r="D10" s="118" t="s">
        <v>1169</v>
      </c>
      <c r="E10" s="19" t="s">
        <v>1170</v>
      </c>
      <c r="F10" s="19" t="s">
        <v>1171</v>
      </c>
      <c r="G10" s="19" t="s">
        <v>1178</v>
      </c>
      <c r="H10" s="61" t="s">
        <v>52</v>
      </c>
      <c r="J10" s="104"/>
      <c r="K10" s="90" t="s">
        <v>39</v>
      </c>
      <c r="L10" s="231"/>
      <c r="M10" s="97" t="s">
        <v>39</v>
      </c>
      <c r="N10" s="89"/>
      <c r="O10" s="104"/>
      <c r="P10" s="104"/>
      <c r="Q10" s="104"/>
      <c r="R10" s="104"/>
      <c r="S10" s="104"/>
      <c r="T10" s="104"/>
      <c r="U10" s="104"/>
      <c r="V10" s="104"/>
      <c r="W10" s="104"/>
      <c r="X10" s="104"/>
      <c r="Y10" s="104"/>
    </row>
    <row r="11">
      <c r="A11" s="19" t="s">
        <v>1187</v>
      </c>
      <c r="B11" s="19" t="s">
        <v>227</v>
      </c>
      <c r="C11" s="118" t="s">
        <v>124</v>
      </c>
      <c r="D11" s="118" t="s">
        <v>1189</v>
      </c>
      <c r="E11" s="19" t="s">
        <v>1191</v>
      </c>
      <c r="F11" s="19" t="s">
        <v>1192</v>
      </c>
      <c r="G11" s="19" t="s">
        <v>1193</v>
      </c>
      <c r="H11" s="61" t="s">
        <v>52</v>
      </c>
      <c r="J11" s="104"/>
      <c r="K11" s="90" t="s">
        <v>39</v>
      </c>
      <c r="L11" s="231"/>
      <c r="M11" s="97" t="s">
        <v>39</v>
      </c>
      <c r="N11" s="89"/>
      <c r="O11" s="104"/>
      <c r="P11" s="104"/>
      <c r="Q11" s="104"/>
      <c r="R11" s="104"/>
      <c r="S11" s="104"/>
      <c r="T11" s="104"/>
      <c r="U11" s="104"/>
      <c r="V11" s="104"/>
      <c r="W11" s="104"/>
      <c r="X11" s="104"/>
      <c r="Y11" s="104"/>
    </row>
    <row r="12">
      <c r="A12" s="19" t="s">
        <v>1198</v>
      </c>
      <c r="B12" s="19" t="s">
        <v>227</v>
      </c>
      <c r="C12" s="118" t="s">
        <v>124</v>
      </c>
      <c r="D12" s="118" t="s">
        <v>1204</v>
      </c>
      <c r="E12" s="19" t="s">
        <v>1205</v>
      </c>
      <c r="F12" s="19" t="s">
        <v>1207</v>
      </c>
      <c r="G12" s="19" t="s">
        <v>1208</v>
      </c>
      <c r="H12" s="61" t="s">
        <v>52</v>
      </c>
      <c r="I12" s="117"/>
      <c r="J12" s="104"/>
      <c r="K12" s="90" t="s">
        <v>39</v>
      </c>
      <c r="L12" s="231"/>
      <c r="M12" s="97" t="s">
        <v>39</v>
      </c>
      <c r="O12" s="104"/>
      <c r="P12" s="104"/>
      <c r="Q12" s="104"/>
      <c r="R12" s="104"/>
      <c r="S12" s="104"/>
      <c r="T12" s="104"/>
      <c r="U12" s="104"/>
      <c r="V12" s="104"/>
      <c r="W12" s="104"/>
      <c r="X12" s="104"/>
      <c r="Y12" s="104"/>
    </row>
    <row r="13">
      <c r="A13" s="19" t="s">
        <v>1214</v>
      </c>
      <c r="B13" s="19" t="s">
        <v>227</v>
      </c>
      <c r="C13" s="118" t="s">
        <v>124</v>
      </c>
      <c r="D13" s="118" t="s">
        <v>1219</v>
      </c>
      <c r="E13" s="19" t="s">
        <v>1226</v>
      </c>
      <c r="F13" s="19" t="s">
        <v>1227</v>
      </c>
      <c r="G13" s="19" t="s">
        <v>1228</v>
      </c>
      <c r="H13" s="61" t="s">
        <v>52</v>
      </c>
      <c r="I13" s="104"/>
      <c r="J13" s="104"/>
      <c r="K13" s="90" t="s">
        <v>122</v>
      </c>
      <c r="L13" s="242" t="str">
        <f>HYPERLINK("https://orionjira.atlassian.net/browse/IOS-1263","IOS-1263")</f>
        <v>IOS-1263</v>
      </c>
      <c r="M13" s="97" t="s">
        <v>39</v>
      </c>
      <c r="N13" s="48"/>
      <c r="O13" s="104"/>
      <c r="P13" s="104"/>
      <c r="Q13" s="104"/>
      <c r="R13" s="104"/>
      <c r="S13" s="104"/>
      <c r="T13" s="104"/>
      <c r="U13" s="104"/>
      <c r="V13" s="104"/>
      <c r="W13" s="104"/>
      <c r="X13" s="104"/>
      <c r="Y13" s="104"/>
    </row>
    <row r="14">
      <c r="A14" s="50" t="s">
        <v>1254</v>
      </c>
      <c r="B14" s="84" t="s">
        <v>227</v>
      </c>
      <c r="C14" s="392" t="s">
        <v>46</v>
      </c>
      <c r="D14" s="392" t="s">
        <v>2498</v>
      </c>
      <c r="E14" s="84" t="s">
        <v>2499</v>
      </c>
      <c r="F14" s="56" t="s">
        <v>2501</v>
      </c>
      <c r="G14" s="56" t="s">
        <v>2502</v>
      </c>
      <c r="H14" s="61" t="s">
        <v>52</v>
      </c>
      <c r="I14" s="104"/>
      <c r="J14" s="104"/>
      <c r="K14" s="90" t="s">
        <v>39</v>
      </c>
      <c r="L14" s="231"/>
      <c r="M14" s="97" t="s">
        <v>39</v>
      </c>
      <c r="N14" s="67"/>
      <c r="O14" s="104"/>
      <c r="P14" s="104"/>
      <c r="Q14" s="104"/>
      <c r="R14" s="104"/>
      <c r="S14" s="104"/>
      <c r="T14" s="104"/>
      <c r="U14" s="104"/>
      <c r="V14" s="104"/>
      <c r="W14" s="104"/>
      <c r="X14" s="104"/>
      <c r="Y14" s="104"/>
    </row>
    <row r="15">
      <c r="A15" s="50" t="s">
        <v>2510</v>
      </c>
      <c r="B15" s="56" t="s">
        <v>227</v>
      </c>
      <c r="C15" s="413" t="s">
        <v>399</v>
      </c>
      <c r="D15" s="392" t="s">
        <v>2530</v>
      </c>
      <c r="E15" s="84" t="s">
        <v>2532</v>
      </c>
      <c r="F15" s="56" t="s">
        <v>2534</v>
      </c>
      <c r="G15" s="56" t="s">
        <v>2536</v>
      </c>
      <c r="H15" s="61" t="s">
        <v>52</v>
      </c>
      <c r="I15" s="104"/>
      <c r="J15" s="104"/>
      <c r="K15" s="90" t="s">
        <v>39</v>
      </c>
      <c r="L15" s="231"/>
      <c r="M15" s="40" t="s">
        <v>39</v>
      </c>
      <c r="N15" s="67"/>
      <c r="O15" s="104"/>
      <c r="P15" s="104"/>
      <c r="Q15" s="104"/>
      <c r="R15" s="104"/>
      <c r="S15" s="104"/>
      <c r="T15" s="104"/>
      <c r="U15" s="104"/>
      <c r="V15" s="104"/>
      <c r="W15" s="104"/>
      <c r="X15" s="104"/>
      <c r="Y15" s="104"/>
    </row>
    <row r="16">
      <c r="A16" s="50" t="s">
        <v>2539</v>
      </c>
      <c r="B16" s="56" t="s">
        <v>227</v>
      </c>
      <c r="C16" s="392" t="s">
        <v>46</v>
      </c>
      <c r="D16" s="392" t="s">
        <v>2560</v>
      </c>
      <c r="E16" s="56" t="s">
        <v>1075</v>
      </c>
      <c r="F16" s="56" t="s">
        <v>2561</v>
      </c>
      <c r="G16" s="56" t="s">
        <v>2563</v>
      </c>
      <c r="H16" s="61" t="s">
        <v>52</v>
      </c>
      <c r="I16" s="104"/>
      <c r="J16" s="117"/>
      <c r="K16" s="90" t="s">
        <v>39</v>
      </c>
      <c r="L16" s="231"/>
      <c r="M16" s="40" t="s">
        <v>39</v>
      </c>
      <c r="N16" s="48"/>
      <c r="O16" s="104"/>
      <c r="P16" s="104"/>
      <c r="Q16" s="104"/>
      <c r="R16" s="104"/>
      <c r="S16" s="104"/>
      <c r="T16" s="104"/>
      <c r="U16" s="104"/>
      <c r="V16" s="104"/>
      <c r="W16" s="104"/>
      <c r="X16" s="104"/>
      <c r="Y16" s="104"/>
    </row>
    <row r="17">
      <c r="A17" s="104"/>
      <c r="B17" s="104"/>
      <c r="C17" s="104"/>
      <c r="D17" s="104"/>
      <c r="E17" s="104"/>
      <c r="F17" s="104"/>
      <c r="G17" s="104"/>
      <c r="H17" s="104"/>
      <c r="I17" s="104"/>
      <c r="J17" s="104"/>
      <c r="K17" s="69"/>
      <c r="M17" s="30"/>
      <c r="N17" s="89"/>
      <c r="O17" s="104"/>
      <c r="P17" s="104"/>
      <c r="Q17" s="104"/>
      <c r="R17" s="104"/>
      <c r="S17" s="104"/>
      <c r="T17" s="104"/>
      <c r="U17" s="104"/>
      <c r="V17" s="104"/>
      <c r="W17" s="104"/>
      <c r="X17" s="104"/>
      <c r="Y17" s="104"/>
    </row>
    <row r="18">
      <c r="A18" s="104"/>
      <c r="B18" s="104"/>
      <c r="C18" s="104"/>
      <c r="D18" s="69"/>
      <c r="E18" s="104"/>
      <c r="F18" s="104"/>
      <c r="G18" s="104"/>
      <c r="H18" s="104"/>
      <c r="I18" s="104"/>
      <c r="J18" s="104"/>
      <c r="K18" s="69"/>
      <c r="M18" s="30"/>
      <c r="N18" s="89"/>
      <c r="O18" s="104"/>
      <c r="P18" s="104"/>
      <c r="Q18" s="104"/>
      <c r="R18" s="104"/>
      <c r="S18" s="104"/>
      <c r="T18" s="104"/>
      <c r="U18" s="104"/>
      <c r="V18" s="104"/>
      <c r="W18" s="104"/>
      <c r="X18" s="104"/>
      <c r="Y18" s="104"/>
    </row>
    <row r="19" ht="16.5" customHeight="1">
      <c r="A19" s="113" t="s">
        <v>303</v>
      </c>
      <c r="B19" s="104"/>
      <c r="C19" s="104"/>
      <c r="D19" s="471" t="s">
        <v>2587</v>
      </c>
      <c r="G19" s="104"/>
      <c r="H19" s="104"/>
      <c r="I19" s="61"/>
      <c r="J19" s="104"/>
      <c r="M19" s="30"/>
      <c r="N19" s="89"/>
      <c r="O19" s="104"/>
      <c r="P19" s="104"/>
      <c r="Q19" s="104"/>
      <c r="R19" s="104"/>
      <c r="S19" s="104"/>
      <c r="T19" s="104"/>
      <c r="U19" s="104"/>
      <c r="V19" s="104"/>
      <c r="W19" s="104"/>
      <c r="X19" s="104"/>
      <c r="Y19" s="104"/>
    </row>
    <row r="20">
      <c r="A20" s="154" t="str">
        <f>COUNTA(A3:A18)</f>
        <v>14</v>
      </c>
      <c r="B20" s="104"/>
      <c r="C20" s="104"/>
      <c r="D20" s="19"/>
      <c r="E20" s="104"/>
      <c r="F20" s="104"/>
      <c r="G20" s="104"/>
      <c r="H20" s="104"/>
      <c r="I20" s="104"/>
      <c r="J20" s="104"/>
      <c r="M20" s="30"/>
      <c r="N20" s="89"/>
      <c r="O20" s="104"/>
      <c r="P20" s="104"/>
      <c r="Q20" s="104"/>
      <c r="R20" s="104"/>
      <c r="S20" s="104"/>
      <c r="T20" s="104"/>
      <c r="U20" s="104"/>
      <c r="V20" s="104"/>
      <c r="W20" s="104"/>
      <c r="X20" s="104"/>
      <c r="Y20" s="104"/>
    </row>
    <row r="21">
      <c r="A21" s="56"/>
      <c r="B21" s="104"/>
      <c r="C21" s="104"/>
      <c r="D21" s="69"/>
      <c r="E21" s="104"/>
      <c r="F21" s="104"/>
      <c r="G21" s="104"/>
      <c r="H21" s="104"/>
      <c r="I21" s="104"/>
      <c r="J21" s="104"/>
      <c r="M21" s="30"/>
      <c r="N21" s="89"/>
      <c r="O21" s="104"/>
      <c r="P21" s="104"/>
      <c r="Q21" s="104"/>
      <c r="R21" s="104"/>
      <c r="S21" s="104"/>
      <c r="T21" s="104"/>
      <c r="U21" s="104"/>
      <c r="V21" s="104"/>
      <c r="W21" s="104"/>
      <c r="X21" s="104"/>
      <c r="Y21" s="104"/>
    </row>
    <row r="22">
      <c r="A22" s="104"/>
      <c r="B22" s="104"/>
      <c r="C22" s="104"/>
      <c r="D22" s="104"/>
      <c r="E22" s="104"/>
      <c r="F22" s="104"/>
      <c r="G22" s="104"/>
      <c r="H22" s="104"/>
      <c r="I22" s="104"/>
      <c r="J22" s="104"/>
      <c r="M22" s="30"/>
      <c r="N22" s="89"/>
      <c r="O22" s="104"/>
      <c r="P22" s="104"/>
      <c r="Q22" s="104"/>
      <c r="R22" s="104"/>
      <c r="S22" s="104"/>
      <c r="T22" s="104"/>
      <c r="U22" s="104"/>
      <c r="V22" s="104"/>
      <c r="W22" s="104"/>
      <c r="X22" s="104"/>
      <c r="Y22" s="104"/>
    </row>
    <row r="23">
      <c r="A23" s="104"/>
      <c r="B23" s="104"/>
      <c r="C23" s="104"/>
      <c r="D23" s="104"/>
      <c r="E23" s="104"/>
      <c r="F23" s="104"/>
      <c r="G23" s="104"/>
      <c r="H23" s="104"/>
      <c r="I23" s="104"/>
      <c r="J23" s="104"/>
      <c r="M23" s="30"/>
      <c r="N23" s="89"/>
      <c r="O23" s="104"/>
      <c r="P23" s="104"/>
      <c r="Q23" s="104"/>
      <c r="R23" s="104"/>
      <c r="S23" s="104"/>
      <c r="T23" s="104"/>
      <c r="U23" s="104"/>
      <c r="V23" s="104"/>
      <c r="W23" s="104"/>
      <c r="X23" s="104"/>
      <c r="Y23" s="104"/>
    </row>
    <row r="24">
      <c r="A24" s="104"/>
      <c r="B24" s="104"/>
      <c r="C24" s="104"/>
      <c r="D24" s="117"/>
      <c r="E24" s="104"/>
      <c r="F24" s="104"/>
      <c r="G24" s="104"/>
      <c r="H24" s="104"/>
      <c r="I24" s="104"/>
      <c r="J24" s="104"/>
      <c r="M24" s="30"/>
      <c r="N24" s="89"/>
      <c r="O24" s="104"/>
      <c r="P24" s="104"/>
      <c r="Q24" s="104"/>
      <c r="R24" s="104"/>
      <c r="S24" s="104"/>
      <c r="T24" s="104"/>
      <c r="U24" s="104"/>
      <c r="V24" s="104"/>
      <c r="W24" s="104"/>
      <c r="X24" s="104"/>
      <c r="Y24" s="104"/>
    </row>
    <row r="25">
      <c r="A25" s="104"/>
      <c r="B25" s="104"/>
      <c r="C25" s="104"/>
      <c r="D25" s="104"/>
      <c r="E25" s="104"/>
      <c r="F25" s="104"/>
      <c r="G25" s="144" t="s">
        <v>81</v>
      </c>
      <c r="H25" s="104"/>
      <c r="I25" s="104"/>
      <c r="J25" s="104"/>
      <c r="K25" s="158" t="str">
        <f>COUNTIF(K3:K21, "passed")</f>
        <v>12</v>
      </c>
      <c r="L25" s="158"/>
      <c r="M25" s="146" t="str">
        <f>COUNTIF(M3:M21, "passed")</f>
        <v>14</v>
      </c>
      <c r="N25" s="207"/>
      <c r="O25" s="104"/>
      <c r="P25" s="104"/>
      <c r="Q25" s="104"/>
      <c r="R25" s="104"/>
      <c r="S25" s="104"/>
      <c r="T25" s="104"/>
      <c r="U25" s="104"/>
      <c r="V25" s="104"/>
      <c r="W25" s="104"/>
      <c r="X25" s="104"/>
      <c r="Y25" s="104"/>
    </row>
    <row r="26">
      <c r="A26" s="104"/>
      <c r="B26" s="104"/>
      <c r="C26" s="104"/>
      <c r="D26" s="104"/>
      <c r="E26" s="104"/>
      <c r="F26" s="104"/>
      <c r="G26" s="181" t="s">
        <v>125</v>
      </c>
      <c r="H26" s="104"/>
      <c r="I26" s="104"/>
      <c r="J26" s="104"/>
      <c r="K26" s="158" t="str">
        <f>COUNTIF(K3:K21, "failed")</f>
        <v>2</v>
      </c>
      <c r="L26" s="158"/>
      <c r="M26" s="146" t="str">
        <f>COUNTIF(M3:M21, "failed")</f>
        <v>0</v>
      </c>
      <c r="N26" s="207"/>
      <c r="O26" s="104"/>
      <c r="P26" s="104"/>
      <c r="Q26" s="104"/>
      <c r="R26" s="104"/>
      <c r="S26" s="104"/>
      <c r="T26" s="104"/>
      <c r="U26" s="104"/>
      <c r="V26" s="104"/>
      <c r="W26" s="104"/>
      <c r="X26" s="104"/>
      <c r="Y26" s="104"/>
    </row>
    <row r="27">
      <c r="A27" s="104"/>
      <c r="B27" s="104"/>
      <c r="C27" s="104"/>
      <c r="D27" s="104"/>
      <c r="E27" s="104"/>
      <c r="F27" s="104"/>
      <c r="G27" s="183" t="s">
        <v>753</v>
      </c>
      <c r="H27" s="104"/>
      <c r="I27" s="104"/>
      <c r="J27" s="104"/>
      <c r="K27" s="158" t="str">
        <f>COUNTIF(K3:K21, "blocked")</f>
        <v>0</v>
      </c>
      <c r="L27" s="158"/>
      <c r="M27" s="146" t="str">
        <f>COUNTIF(M3:M21, "blocked")</f>
        <v>0</v>
      </c>
      <c r="N27" s="207"/>
      <c r="O27" s="104"/>
      <c r="P27" s="104"/>
      <c r="Q27" s="104"/>
      <c r="R27" s="104"/>
      <c r="S27" s="104"/>
      <c r="T27" s="104"/>
      <c r="U27" s="104"/>
      <c r="V27" s="104"/>
      <c r="W27" s="104"/>
      <c r="X27" s="104"/>
      <c r="Y27" s="104"/>
    </row>
    <row r="28">
      <c r="A28" s="104"/>
      <c r="B28" s="104"/>
      <c r="C28" s="104"/>
      <c r="D28" s="104"/>
      <c r="E28" s="104"/>
      <c r="F28" s="104"/>
      <c r="G28" s="185" t="s">
        <v>134</v>
      </c>
      <c r="H28" s="104"/>
      <c r="I28" s="104"/>
      <c r="J28" s="104"/>
      <c r="K28" s="158" t="str">
        <f>COUNTIF(K3:K21, "not tested")</f>
        <v>0</v>
      </c>
      <c r="L28" s="158"/>
      <c r="M28" s="146" t="str">
        <f>COUNTIF(M3:M21, "not tested")</f>
        <v>0</v>
      </c>
      <c r="N28" s="207"/>
      <c r="O28" s="104"/>
      <c r="P28" s="104"/>
      <c r="Q28" s="104"/>
      <c r="R28" s="104"/>
      <c r="S28" s="104"/>
      <c r="T28" s="104"/>
      <c r="U28" s="104"/>
      <c r="V28" s="104"/>
      <c r="W28" s="104"/>
      <c r="X28" s="104"/>
      <c r="Y28" s="104"/>
    </row>
    <row r="29">
      <c r="A29" s="104"/>
      <c r="B29" s="104"/>
      <c r="C29" s="104"/>
      <c r="D29" s="104"/>
      <c r="E29" s="104"/>
      <c r="F29" s="104"/>
      <c r="G29" s="104"/>
      <c r="H29" s="104"/>
      <c r="I29" s="104"/>
      <c r="J29" s="104"/>
      <c r="M29" s="30"/>
      <c r="N29" s="89"/>
      <c r="O29" s="104"/>
      <c r="P29" s="104"/>
      <c r="Q29" s="104"/>
      <c r="R29" s="104"/>
      <c r="S29" s="104"/>
      <c r="T29" s="104"/>
      <c r="U29" s="104"/>
      <c r="V29" s="104"/>
      <c r="W29" s="104"/>
      <c r="X29" s="104"/>
      <c r="Y29" s="104"/>
    </row>
    <row r="30">
      <c r="A30" s="104"/>
      <c r="B30" s="104"/>
      <c r="C30" s="104"/>
      <c r="D30" s="104"/>
      <c r="E30" s="104"/>
      <c r="F30" s="104"/>
      <c r="G30" s="104"/>
      <c r="H30" s="104"/>
      <c r="I30" s="104"/>
      <c r="J30" s="104"/>
      <c r="M30" s="30"/>
      <c r="N30" s="89"/>
      <c r="O30" s="104"/>
      <c r="P30" s="104"/>
      <c r="Q30" s="104"/>
      <c r="R30" s="104"/>
      <c r="S30" s="104"/>
      <c r="T30" s="104"/>
      <c r="U30" s="104"/>
      <c r="V30" s="104"/>
      <c r="W30" s="104"/>
      <c r="X30" s="104"/>
      <c r="Y30" s="104"/>
    </row>
    <row r="31">
      <c r="A31" s="104"/>
      <c r="B31" s="104"/>
      <c r="C31" s="104"/>
      <c r="D31" s="104"/>
      <c r="E31" s="104"/>
      <c r="F31" s="104"/>
      <c r="G31" s="104"/>
      <c r="H31" s="104"/>
      <c r="I31" s="104"/>
      <c r="J31" s="104"/>
      <c r="M31" s="30"/>
      <c r="N31" s="89"/>
      <c r="O31" s="104"/>
      <c r="P31" s="104"/>
      <c r="Q31" s="104"/>
      <c r="R31" s="104"/>
      <c r="S31" s="104"/>
      <c r="T31" s="104"/>
      <c r="U31" s="104"/>
      <c r="V31" s="104"/>
      <c r="W31" s="104"/>
      <c r="X31" s="104"/>
      <c r="Y31" s="104"/>
    </row>
    <row r="32">
      <c r="A32" s="104"/>
      <c r="B32" s="104"/>
      <c r="C32" s="104"/>
      <c r="D32" s="104"/>
      <c r="E32" s="104"/>
      <c r="F32" s="104"/>
      <c r="G32" s="104"/>
      <c r="H32" s="104"/>
      <c r="I32" s="104"/>
      <c r="J32" s="104"/>
      <c r="K32" s="69"/>
      <c r="M32" s="40"/>
      <c r="N32" s="89"/>
      <c r="O32" s="104"/>
      <c r="P32" s="104"/>
      <c r="Q32" s="104"/>
      <c r="R32" s="104"/>
      <c r="S32" s="104"/>
      <c r="T32" s="104"/>
      <c r="U32" s="104"/>
      <c r="V32" s="104"/>
      <c r="W32" s="104"/>
      <c r="X32" s="104"/>
      <c r="Y32" s="104"/>
    </row>
    <row r="33">
      <c r="A33" s="104"/>
      <c r="B33" s="104"/>
      <c r="C33" s="104"/>
      <c r="D33" s="104"/>
      <c r="E33" s="104"/>
      <c r="F33" s="104"/>
      <c r="G33" s="104"/>
      <c r="H33" s="104"/>
      <c r="I33" s="104"/>
      <c r="J33" s="104"/>
      <c r="M33" s="30"/>
      <c r="N33" s="89"/>
      <c r="O33" s="104"/>
      <c r="P33" s="104"/>
      <c r="Q33" s="104"/>
      <c r="R33" s="104"/>
      <c r="S33" s="104"/>
      <c r="T33" s="104"/>
      <c r="U33" s="104"/>
      <c r="V33" s="104"/>
      <c r="W33" s="104"/>
      <c r="X33" s="104"/>
      <c r="Y33" s="104"/>
    </row>
    <row r="34">
      <c r="A34" s="104"/>
      <c r="B34" s="104"/>
      <c r="C34" s="104"/>
      <c r="D34" s="104"/>
      <c r="E34" s="104"/>
      <c r="F34" s="104"/>
      <c r="G34" s="104"/>
      <c r="H34" s="104"/>
      <c r="I34" s="104"/>
      <c r="J34" s="104"/>
      <c r="K34" s="237"/>
      <c r="L34" s="237"/>
      <c r="M34" s="4"/>
      <c r="N34" s="98"/>
      <c r="O34" s="104"/>
      <c r="P34" s="104"/>
      <c r="Q34" s="104"/>
      <c r="R34" s="104"/>
      <c r="S34" s="104"/>
      <c r="T34" s="104"/>
      <c r="U34" s="104"/>
      <c r="V34" s="104"/>
      <c r="W34" s="104"/>
      <c r="X34" s="104"/>
      <c r="Y34" s="104"/>
    </row>
    <row r="35">
      <c r="A35" s="104"/>
      <c r="B35" s="104"/>
      <c r="C35" s="104"/>
      <c r="D35" s="104"/>
      <c r="E35" s="104"/>
      <c r="F35" s="104"/>
      <c r="G35" s="104"/>
      <c r="H35" s="104"/>
      <c r="I35" s="104"/>
      <c r="J35" s="104"/>
      <c r="M35" s="30"/>
      <c r="N35" s="89"/>
      <c r="O35" s="104"/>
      <c r="P35" s="104"/>
      <c r="Q35" s="104"/>
      <c r="R35" s="104"/>
      <c r="S35" s="104"/>
      <c r="T35" s="104"/>
      <c r="U35" s="104"/>
      <c r="V35" s="104"/>
      <c r="W35" s="104"/>
      <c r="X35" s="104"/>
      <c r="Y35" s="104"/>
    </row>
    <row r="36">
      <c r="A36" s="104"/>
      <c r="B36" s="104"/>
      <c r="C36" s="104"/>
      <c r="D36" s="104"/>
      <c r="E36" s="104"/>
      <c r="F36" s="104"/>
      <c r="G36" s="104"/>
      <c r="H36" s="104"/>
      <c r="I36" s="104"/>
      <c r="J36" s="104"/>
      <c r="M36" s="30"/>
      <c r="N36" s="89"/>
      <c r="O36" s="104"/>
      <c r="P36" s="104"/>
      <c r="Q36" s="104"/>
      <c r="R36" s="104"/>
      <c r="S36" s="104"/>
      <c r="T36" s="104"/>
      <c r="U36" s="104"/>
      <c r="V36" s="104"/>
      <c r="W36" s="104"/>
      <c r="X36" s="104"/>
      <c r="Y36" s="104"/>
    </row>
    <row r="37">
      <c r="A37" s="104"/>
      <c r="B37" s="104"/>
      <c r="C37" s="104"/>
      <c r="D37" s="104"/>
      <c r="E37" s="104"/>
      <c r="F37" s="104"/>
      <c r="G37" s="104"/>
      <c r="H37" s="104"/>
      <c r="I37" s="104"/>
      <c r="J37" s="104"/>
      <c r="M37" s="30"/>
      <c r="N37" s="89"/>
      <c r="O37" s="104"/>
      <c r="P37" s="104"/>
      <c r="Q37" s="104"/>
      <c r="R37" s="104"/>
      <c r="S37" s="104"/>
      <c r="T37" s="104"/>
      <c r="U37" s="104"/>
      <c r="V37" s="104"/>
      <c r="W37" s="104"/>
      <c r="X37" s="104"/>
      <c r="Y37" s="104"/>
    </row>
    <row r="38">
      <c r="A38" s="104"/>
      <c r="B38" s="104"/>
      <c r="C38" s="104"/>
      <c r="D38" s="104"/>
      <c r="E38" s="104"/>
      <c r="F38" s="104"/>
      <c r="G38" s="104"/>
      <c r="H38" s="104"/>
      <c r="I38" s="104"/>
      <c r="J38" s="104"/>
      <c r="M38" s="30"/>
      <c r="N38" s="89"/>
      <c r="O38" s="104"/>
      <c r="P38" s="104"/>
      <c r="Q38" s="104"/>
      <c r="R38" s="104"/>
      <c r="S38" s="104"/>
      <c r="T38" s="104"/>
      <c r="U38" s="104"/>
      <c r="V38" s="104"/>
      <c r="W38" s="104"/>
      <c r="X38" s="104"/>
      <c r="Y38" s="104"/>
    </row>
    <row r="39">
      <c r="A39" s="104"/>
      <c r="B39" s="104"/>
      <c r="C39" s="104"/>
      <c r="D39" s="104"/>
      <c r="E39" s="104"/>
      <c r="F39" s="104"/>
      <c r="G39" s="104"/>
      <c r="H39" s="104"/>
      <c r="I39" s="104"/>
      <c r="J39" s="104"/>
      <c r="K39" s="237"/>
      <c r="L39" s="237"/>
      <c r="M39" s="4"/>
      <c r="N39" s="98"/>
      <c r="O39" s="104"/>
      <c r="P39" s="104"/>
      <c r="Q39" s="104"/>
      <c r="R39" s="104"/>
      <c r="S39" s="104"/>
      <c r="T39" s="104"/>
      <c r="U39" s="104"/>
      <c r="V39" s="104"/>
      <c r="W39" s="104"/>
      <c r="X39" s="104"/>
      <c r="Y39" s="104"/>
    </row>
    <row r="40">
      <c r="A40" s="104"/>
      <c r="B40" s="104"/>
      <c r="C40" s="104"/>
      <c r="D40" s="104"/>
      <c r="E40" s="104"/>
      <c r="F40" s="104"/>
      <c r="G40" s="104"/>
      <c r="H40" s="104"/>
      <c r="I40" s="104"/>
      <c r="J40" s="104"/>
      <c r="K40" s="237"/>
      <c r="L40" s="237"/>
      <c r="M40" s="4"/>
      <c r="N40" s="98"/>
      <c r="O40" s="104"/>
      <c r="P40" s="104"/>
      <c r="Q40" s="104"/>
      <c r="R40" s="104"/>
      <c r="S40" s="104"/>
      <c r="T40" s="104"/>
      <c r="U40" s="104"/>
      <c r="V40" s="104"/>
      <c r="W40" s="104"/>
      <c r="X40" s="104"/>
      <c r="Y40" s="104"/>
    </row>
    <row r="41">
      <c r="A41" s="104"/>
      <c r="B41" s="104"/>
      <c r="C41" s="104"/>
      <c r="D41" s="104"/>
      <c r="E41" s="104"/>
      <c r="F41" s="104"/>
      <c r="G41" s="104"/>
      <c r="H41" s="104"/>
      <c r="I41" s="104"/>
      <c r="J41" s="104"/>
      <c r="K41" s="237"/>
      <c r="L41" s="237"/>
      <c r="M41" s="4"/>
      <c r="N41" s="98"/>
      <c r="O41" s="104"/>
      <c r="P41" s="104"/>
      <c r="Q41" s="104"/>
      <c r="R41" s="104"/>
      <c r="S41" s="104"/>
      <c r="T41" s="104"/>
      <c r="U41" s="104"/>
      <c r="V41" s="104"/>
      <c r="W41" s="104"/>
      <c r="X41" s="104"/>
      <c r="Y41" s="104"/>
    </row>
    <row r="42">
      <c r="A42" s="104"/>
      <c r="B42" s="104"/>
      <c r="C42" s="104"/>
      <c r="D42" s="104"/>
      <c r="E42" s="104"/>
      <c r="F42" s="104"/>
      <c r="G42" s="104"/>
      <c r="H42" s="104"/>
      <c r="I42" s="104"/>
      <c r="J42" s="104"/>
      <c r="M42" s="30"/>
      <c r="N42" s="89"/>
      <c r="O42" s="104"/>
      <c r="P42" s="104"/>
      <c r="Q42" s="104"/>
      <c r="R42" s="104"/>
      <c r="S42" s="104"/>
      <c r="T42" s="104"/>
      <c r="U42" s="104"/>
      <c r="V42" s="104"/>
      <c r="W42" s="104"/>
      <c r="X42" s="104"/>
      <c r="Y42" s="104"/>
    </row>
    <row r="43">
      <c r="A43" s="104"/>
      <c r="B43" s="104"/>
      <c r="C43" s="104"/>
      <c r="D43" s="104"/>
      <c r="E43" s="104"/>
      <c r="F43" s="104"/>
      <c r="G43" s="104"/>
      <c r="H43" s="104"/>
      <c r="I43" s="104"/>
      <c r="J43" s="104"/>
      <c r="M43" s="30"/>
      <c r="N43" s="89"/>
      <c r="O43" s="104"/>
      <c r="P43" s="104"/>
      <c r="Q43" s="104"/>
      <c r="R43" s="104"/>
      <c r="S43" s="104"/>
      <c r="T43" s="104"/>
      <c r="U43" s="104"/>
      <c r="V43" s="104"/>
      <c r="W43" s="104"/>
      <c r="X43" s="104"/>
      <c r="Y43" s="104"/>
    </row>
    <row r="44">
      <c r="A44" s="104"/>
      <c r="B44" s="104"/>
      <c r="C44" s="104"/>
      <c r="D44" s="104"/>
      <c r="E44" s="104"/>
      <c r="F44" s="104"/>
      <c r="G44" s="104"/>
      <c r="H44" s="104"/>
      <c r="I44" s="104"/>
      <c r="J44" s="104"/>
      <c r="M44" s="30"/>
      <c r="N44" s="89"/>
      <c r="O44" s="104"/>
      <c r="P44" s="104"/>
      <c r="Q44" s="104"/>
      <c r="R44" s="104"/>
      <c r="S44" s="104"/>
      <c r="T44" s="104"/>
      <c r="U44" s="104"/>
      <c r="V44" s="104"/>
      <c r="W44" s="104"/>
      <c r="X44" s="104"/>
      <c r="Y44" s="104"/>
    </row>
    <row r="45">
      <c r="A45" s="104"/>
      <c r="B45" s="104"/>
      <c r="C45" s="104"/>
      <c r="D45" s="104"/>
      <c r="E45" s="104"/>
      <c r="F45" s="104"/>
      <c r="G45" s="104"/>
      <c r="H45" s="104"/>
      <c r="I45" s="104"/>
      <c r="J45" s="104"/>
      <c r="M45" s="30"/>
      <c r="N45" s="89"/>
      <c r="O45" s="104"/>
      <c r="P45" s="104"/>
      <c r="Q45" s="104"/>
      <c r="R45" s="104"/>
      <c r="S45" s="104"/>
      <c r="T45" s="104"/>
      <c r="U45" s="104"/>
      <c r="V45" s="104"/>
      <c r="W45" s="104"/>
      <c r="X45" s="104"/>
      <c r="Y45" s="104"/>
    </row>
    <row r="46">
      <c r="A46" s="104"/>
      <c r="B46" s="104"/>
      <c r="C46" s="104"/>
      <c r="D46" s="104"/>
      <c r="E46" s="104"/>
      <c r="F46" s="104"/>
      <c r="G46" s="104"/>
      <c r="H46" s="104"/>
      <c r="I46" s="104"/>
      <c r="J46" s="104"/>
      <c r="K46" s="237"/>
      <c r="L46" s="237"/>
      <c r="M46" s="4"/>
      <c r="N46" s="98"/>
      <c r="O46" s="104"/>
      <c r="P46" s="104"/>
      <c r="Q46" s="104"/>
      <c r="R46" s="104"/>
      <c r="S46" s="104"/>
      <c r="T46" s="104"/>
      <c r="U46" s="104"/>
      <c r="V46" s="104"/>
      <c r="W46" s="104"/>
      <c r="X46" s="104"/>
      <c r="Y46" s="104"/>
    </row>
    <row r="47">
      <c r="A47" s="104"/>
      <c r="B47" s="104"/>
      <c r="C47" s="104"/>
      <c r="D47" s="104"/>
      <c r="E47" s="104"/>
      <c r="F47" s="104"/>
      <c r="G47" s="104"/>
      <c r="H47" s="104"/>
      <c r="I47" s="104"/>
      <c r="J47" s="104"/>
      <c r="K47" s="237"/>
      <c r="L47" s="237"/>
      <c r="M47" s="4"/>
      <c r="N47" s="98"/>
      <c r="O47" s="104"/>
      <c r="P47" s="104"/>
      <c r="Q47" s="104"/>
      <c r="R47" s="104"/>
      <c r="S47" s="104"/>
      <c r="T47" s="104"/>
      <c r="U47" s="104"/>
      <c r="V47" s="104"/>
      <c r="W47" s="104"/>
      <c r="X47" s="104"/>
      <c r="Y47" s="104"/>
    </row>
    <row r="48">
      <c r="A48" s="104"/>
      <c r="B48" s="104"/>
      <c r="C48" s="104"/>
      <c r="D48" s="104"/>
      <c r="E48" s="104"/>
      <c r="F48" s="104"/>
      <c r="G48" s="104"/>
      <c r="H48" s="104"/>
      <c r="I48" s="104"/>
      <c r="J48" s="104"/>
      <c r="K48" s="237"/>
      <c r="L48" s="237"/>
      <c r="M48" s="4"/>
      <c r="N48" s="98"/>
      <c r="O48" s="104"/>
      <c r="P48" s="104"/>
      <c r="Q48" s="104"/>
      <c r="R48" s="104"/>
      <c r="S48" s="104"/>
      <c r="T48" s="104"/>
      <c r="U48" s="104"/>
      <c r="V48" s="104"/>
      <c r="W48" s="104"/>
      <c r="X48" s="104"/>
      <c r="Y48" s="104"/>
    </row>
    <row r="49">
      <c r="A49" s="104"/>
      <c r="B49" s="104"/>
      <c r="C49" s="104"/>
      <c r="D49" s="104"/>
      <c r="E49" s="104"/>
      <c r="F49" s="104"/>
      <c r="G49" s="104"/>
      <c r="H49" s="104"/>
      <c r="I49" s="104"/>
      <c r="J49" s="104"/>
      <c r="K49" s="237"/>
      <c r="L49" s="237"/>
      <c r="M49" s="4"/>
      <c r="N49" s="98"/>
      <c r="O49" s="104"/>
      <c r="P49" s="104"/>
      <c r="Q49" s="104"/>
      <c r="R49" s="104"/>
      <c r="S49" s="104"/>
      <c r="T49" s="104"/>
      <c r="U49" s="104"/>
      <c r="V49" s="104"/>
      <c r="W49" s="104"/>
      <c r="X49" s="104"/>
      <c r="Y49" s="104"/>
    </row>
    <row r="50">
      <c r="A50" s="104"/>
      <c r="B50" s="104"/>
      <c r="C50" s="104"/>
      <c r="D50" s="104"/>
      <c r="E50" s="104"/>
      <c r="F50" s="104"/>
      <c r="G50" s="104"/>
      <c r="H50" s="104"/>
      <c r="I50" s="104"/>
      <c r="J50" s="104"/>
      <c r="K50" s="237"/>
      <c r="L50" s="237"/>
      <c r="M50" s="4"/>
      <c r="N50" s="98"/>
      <c r="O50" s="104"/>
      <c r="P50" s="104"/>
      <c r="Q50" s="104"/>
      <c r="R50" s="104"/>
      <c r="S50" s="104"/>
      <c r="T50" s="104"/>
      <c r="U50" s="104"/>
      <c r="V50" s="104"/>
      <c r="W50" s="104"/>
      <c r="X50" s="104"/>
      <c r="Y50" s="104"/>
    </row>
    <row r="51">
      <c r="A51" s="104"/>
      <c r="B51" s="104"/>
      <c r="C51" s="104"/>
      <c r="D51" s="104"/>
      <c r="E51" s="104"/>
      <c r="F51" s="104"/>
      <c r="G51" s="104"/>
      <c r="H51" s="104"/>
      <c r="I51" s="104"/>
      <c r="J51" s="104"/>
      <c r="K51" s="237"/>
      <c r="L51" s="237"/>
      <c r="M51" s="4"/>
      <c r="N51" s="98"/>
      <c r="O51" s="104"/>
      <c r="P51" s="104"/>
      <c r="Q51" s="104"/>
      <c r="R51" s="104"/>
      <c r="S51" s="104"/>
      <c r="T51" s="104"/>
      <c r="U51" s="104"/>
      <c r="V51" s="104"/>
      <c r="W51" s="104"/>
      <c r="X51" s="104"/>
      <c r="Y51" s="104"/>
    </row>
    <row r="52">
      <c r="A52" s="104"/>
      <c r="B52" s="104"/>
      <c r="C52" s="104"/>
      <c r="D52" s="104"/>
      <c r="E52" s="104"/>
      <c r="F52" s="104"/>
      <c r="G52" s="104"/>
      <c r="H52" s="104"/>
      <c r="I52" s="104"/>
      <c r="J52" s="104"/>
      <c r="K52" s="237"/>
      <c r="L52" s="237"/>
      <c r="M52" s="4"/>
      <c r="N52" s="98"/>
      <c r="O52" s="104"/>
      <c r="P52" s="104"/>
      <c r="Q52" s="104"/>
      <c r="R52" s="104"/>
      <c r="S52" s="104"/>
      <c r="T52" s="104"/>
      <c r="U52" s="104"/>
      <c r="V52" s="104"/>
      <c r="W52" s="104"/>
      <c r="X52" s="104"/>
      <c r="Y52" s="104"/>
    </row>
    <row r="53">
      <c r="A53" s="104"/>
      <c r="B53" s="104"/>
      <c r="C53" s="104"/>
      <c r="D53" s="104"/>
      <c r="E53" s="104"/>
      <c r="F53" s="104"/>
      <c r="G53" s="104"/>
      <c r="H53" s="104"/>
      <c r="I53" s="104"/>
      <c r="J53" s="104"/>
      <c r="K53" s="237"/>
      <c r="L53" s="237"/>
      <c r="M53" s="4"/>
      <c r="N53" s="98"/>
      <c r="O53" s="104"/>
      <c r="P53" s="104"/>
      <c r="Q53" s="104"/>
      <c r="R53" s="104"/>
      <c r="S53" s="104"/>
      <c r="T53" s="104"/>
      <c r="U53" s="104"/>
      <c r="V53" s="104"/>
      <c r="W53" s="104"/>
      <c r="X53" s="104"/>
      <c r="Y53" s="104"/>
    </row>
    <row r="54">
      <c r="A54" s="104"/>
      <c r="B54" s="104"/>
      <c r="C54" s="104"/>
      <c r="D54" s="104"/>
      <c r="E54" s="104"/>
      <c r="F54" s="104"/>
      <c r="G54" s="104"/>
      <c r="H54" s="104"/>
      <c r="I54" s="104"/>
      <c r="J54" s="104"/>
      <c r="M54" s="30"/>
      <c r="N54" s="89"/>
      <c r="O54" s="104"/>
      <c r="P54" s="104"/>
      <c r="Q54" s="104"/>
      <c r="R54" s="104"/>
      <c r="S54" s="104"/>
      <c r="T54" s="104"/>
      <c r="U54" s="104"/>
      <c r="V54" s="104"/>
      <c r="W54" s="104"/>
      <c r="X54" s="104"/>
      <c r="Y54" s="104"/>
    </row>
    <row r="55">
      <c r="A55" s="104"/>
      <c r="B55" s="104"/>
      <c r="C55" s="104"/>
      <c r="D55" s="104"/>
      <c r="E55" s="104"/>
      <c r="F55" s="104"/>
      <c r="G55" s="104"/>
      <c r="H55" s="104"/>
      <c r="I55" s="104"/>
      <c r="J55" s="104"/>
      <c r="M55" s="30"/>
      <c r="N55" s="89"/>
      <c r="O55" s="104"/>
      <c r="P55" s="104"/>
      <c r="Q55" s="104"/>
      <c r="R55" s="104"/>
      <c r="S55" s="104"/>
      <c r="T55" s="104"/>
      <c r="U55" s="104"/>
      <c r="V55" s="104"/>
      <c r="W55" s="104"/>
      <c r="X55" s="104"/>
      <c r="Y55" s="104"/>
    </row>
    <row r="56">
      <c r="A56" s="104"/>
      <c r="B56" s="104"/>
      <c r="C56" s="104"/>
      <c r="D56" s="104"/>
      <c r="E56" s="104"/>
      <c r="F56" s="104"/>
      <c r="G56" s="104"/>
      <c r="H56" s="104"/>
      <c r="I56" s="104"/>
      <c r="J56" s="104"/>
      <c r="M56" s="30"/>
      <c r="N56" s="89"/>
      <c r="O56" s="104"/>
      <c r="P56" s="104"/>
      <c r="Q56" s="104"/>
      <c r="R56" s="104"/>
      <c r="S56" s="104"/>
      <c r="T56" s="104"/>
      <c r="U56" s="104"/>
      <c r="V56" s="104"/>
      <c r="W56" s="104"/>
      <c r="X56" s="104"/>
      <c r="Y56" s="104"/>
    </row>
    <row r="57">
      <c r="A57" s="104"/>
      <c r="B57" s="104"/>
      <c r="C57" s="104"/>
      <c r="D57" s="104"/>
      <c r="E57" s="104"/>
      <c r="F57" s="104"/>
      <c r="G57" s="104"/>
      <c r="H57" s="104"/>
      <c r="I57" s="104"/>
      <c r="J57" s="104"/>
      <c r="M57" s="30"/>
      <c r="N57" s="89"/>
      <c r="O57" s="104"/>
      <c r="P57" s="104"/>
      <c r="Q57" s="104"/>
      <c r="R57" s="104"/>
      <c r="S57" s="104"/>
      <c r="T57" s="104"/>
      <c r="U57" s="104"/>
      <c r="V57" s="104"/>
      <c r="W57" s="104"/>
      <c r="X57" s="104"/>
      <c r="Y57" s="104"/>
    </row>
    <row r="58">
      <c r="A58" s="104"/>
      <c r="B58" s="104"/>
      <c r="C58" s="104"/>
      <c r="D58" s="104"/>
      <c r="E58" s="104"/>
      <c r="F58" s="104"/>
      <c r="G58" s="104"/>
      <c r="H58" s="104"/>
      <c r="I58" s="104"/>
      <c r="J58" s="104"/>
      <c r="M58" s="30"/>
      <c r="N58" s="89"/>
      <c r="O58" s="104"/>
      <c r="P58" s="104"/>
      <c r="Q58" s="104"/>
      <c r="R58" s="104"/>
      <c r="S58" s="104"/>
      <c r="T58" s="104"/>
      <c r="U58" s="104"/>
      <c r="V58" s="104"/>
      <c r="W58" s="104"/>
      <c r="X58" s="104"/>
      <c r="Y58" s="104"/>
    </row>
    <row r="59">
      <c r="A59" s="104"/>
      <c r="B59" s="104"/>
      <c r="C59" s="104"/>
      <c r="D59" s="104"/>
      <c r="E59" s="104"/>
      <c r="F59" s="104"/>
      <c r="G59" s="104"/>
      <c r="H59" s="104"/>
      <c r="I59" s="104"/>
      <c r="J59" s="104"/>
      <c r="M59" s="30"/>
      <c r="N59" s="89"/>
      <c r="O59" s="104"/>
      <c r="P59" s="104"/>
      <c r="Q59" s="104"/>
      <c r="R59" s="104"/>
      <c r="S59" s="104"/>
      <c r="T59" s="104"/>
      <c r="U59" s="104"/>
      <c r="V59" s="104"/>
      <c r="W59" s="104"/>
      <c r="X59" s="104"/>
      <c r="Y59" s="104"/>
    </row>
    <row r="60">
      <c r="A60" s="104"/>
      <c r="B60" s="104"/>
      <c r="C60" s="104"/>
      <c r="D60" s="104"/>
      <c r="E60" s="104"/>
      <c r="F60" s="104"/>
      <c r="G60" s="104"/>
      <c r="H60" s="104"/>
      <c r="I60" s="104"/>
      <c r="J60" s="104"/>
      <c r="M60" s="30"/>
      <c r="N60" s="89"/>
      <c r="O60" s="104"/>
      <c r="P60" s="104"/>
      <c r="Q60" s="104"/>
      <c r="R60" s="104"/>
      <c r="S60" s="104"/>
      <c r="T60" s="104"/>
      <c r="U60" s="104"/>
      <c r="V60" s="104"/>
      <c r="W60" s="104"/>
      <c r="X60" s="104"/>
      <c r="Y60" s="104"/>
    </row>
    <row r="61">
      <c r="A61" s="104"/>
      <c r="B61" s="104"/>
      <c r="C61" s="104"/>
      <c r="D61" s="104"/>
      <c r="E61" s="104"/>
      <c r="F61" s="104"/>
      <c r="G61" s="104"/>
      <c r="H61" s="104"/>
      <c r="I61" s="104"/>
      <c r="J61" s="104"/>
      <c r="M61" s="30"/>
      <c r="N61" s="89"/>
      <c r="O61" s="104"/>
      <c r="P61" s="104"/>
      <c r="Q61" s="104"/>
      <c r="R61" s="104"/>
      <c r="S61" s="104"/>
      <c r="T61" s="104"/>
      <c r="U61" s="104"/>
      <c r="V61" s="104"/>
      <c r="W61" s="104"/>
      <c r="X61" s="104"/>
      <c r="Y61" s="104"/>
    </row>
    <row r="62">
      <c r="A62" s="104"/>
      <c r="B62" s="104"/>
      <c r="C62" s="104"/>
      <c r="D62" s="104"/>
      <c r="E62" s="104"/>
      <c r="F62" s="104"/>
      <c r="G62" s="104"/>
      <c r="H62" s="104"/>
      <c r="I62" s="104"/>
      <c r="J62" s="104"/>
      <c r="M62" s="30"/>
      <c r="N62" s="89"/>
      <c r="O62" s="104"/>
      <c r="P62" s="104"/>
      <c r="Q62" s="104"/>
      <c r="R62" s="104"/>
      <c r="S62" s="104"/>
      <c r="T62" s="104"/>
      <c r="U62" s="104"/>
      <c r="V62" s="104"/>
      <c r="W62" s="104"/>
      <c r="X62" s="104"/>
      <c r="Y62" s="104"/>
    </row>
    <row r="63">
      <c r="A63" s="104"/>
      <c r="B63" s="104"/>
      <c r="C63" s="104"/>
      <c r="D63" s="104"/>
      <c r="E63" s="104"/>
      <c r="F63" s="104"/>
      <c r="G63" s="104"/>
      <c r="H63" s="104"/>
      <c r="I63" s="104"/>
      <c r="J63" s="104"/>
      <c r="M63" s="30"/>
      <c r="N63" s="89"/>
      <c r="O63" s="104"/>
      <c r="P63" s="104"/>
      <c r="Q63" s="104"/>
      <c r="R63" s="104"/>
      <c r="S63" s="104"/>
      <c r="T63" s="104"/>
      <c r="U63" s="104"/>
      <c r="V63" s="104"/>
      <c r="W63" s="104"/>
      <c r="X63" s="104"/>
      <c r="Y63" s="104"/>
    </row>
    <row r="64">
      <c r="A64" s="104"/>
      <c r="B64" s="104"/>
      <c r="C64" s="104"/>
      <c r="D64" s="104"/>
      <c r="E64" s="104"/>
      <c r="F64" s="104"/>
      <c r="G64" s="104"/>
      <c r="H64" s="104"/>
      <c r="I64" s="104"/>
      <c r="J64" s="104"/>
      <c r="M64" s="30"/>
      <c r="N64" s="89"/>
      <c r="O64" s="104"/>
      <c r="P64" s="104"/>
      <c r="Q64" s="104"/>
      <c r="R64" s="104"/>
      <c r="S64" s="104"/>
      <c r="T64" s="104"/>
      <c r="U64" s="104"/>
      <c r="V64" s="104"/>
      <c r="W64" s="104"/>
      <c r="X64" s="104"/>
      <c r="Y64" s="104"/>
    </row>
    <row r="65">
      <c r="A65" s="104"/>
      <c r="B65" s="104"/>
      <c r="C65" s="104"/>
      <c r="D65" s="104"/>
      <c r="E65" s="104"/>
      <c r="F65" s="104"/>
      <c r="G65" s="104"/>
      <c r="H65" s="104"/>
      <c r="I65" s="104"/>
      <c r="J65" s="104"/>
      <c r="M65" s="30"/>
      <c r="N65" s="89"/>
      <c r="O65" s="104"/>
      <c r="P65" s="104"/>
      <c r="Q65" s="104"/>
      <c r="R65" s="104"/>
      <c r="S65" s="104"/>
      <c r="T65" s="104"/>
      <c r="U65" s="104"/>
      <c r="V65" s="104"/>
      <c r="W65" s="104"/>
      <c r="X65" s="104"/>
      <c r="Y65" s="104"/>
    </row>
    <row r="66">
      <c r="A66" s="104"/>
      <c r="B66" s="104"/>
      <c r="C66" s="104"/>
      <c r="D66" s="104"/>
      <c r="E66" s="104"/>
      <c r="F66" s="104"/>
      <c r="G66" s="104"/>
      <c r="H66" s="104"/>
      <c r="I66" s="104"/>
      <c r="J66" s="104"/>
      <c r="M66" s="30"/>
      <c r="N66" s="89"/>
      <c r="O66" s="104"/>
      <c r="P66" s="104"/>
      <c r="Q66" s="104"/>
      <c r="R66" s="104"/>
      <c r="S66" s="104"/>
      <c r="T66" s="104"/>
      <c r="U66" s="104"/>
      <c r="V66" s="104"/>
      <c r="W66" s="104"/>
      <c r="X66" s="104"/>
      <c r="Y66" s="104"/>
    </row>
    <row r="67">
      <c r="A67" s="104"/>
      <c r="B67" s="104"/>
      <c r="C67" s="104"/>
      <c r="D67" s="104"/>
      <c r="E67" s="104"/>
      <c r="F67" s="104"/>
      <c r="G67" s="104"/>
      <c r="H67" s="104"/>
      <c r="I67" s="104"/>
      <c r="J67" s="104"/>
      <c r="M67" s="30"/>
      <c r="N67" s="89"/>
      <c r="O67" s="104"/>
      <c r="P67" s="104"/>
      <c r="Q67" s="104"/>
      <c r="R67" s="104"/>
      <c r="S67" s="104"/>
      <c r="T67" s="104"/>
      <c r="U67" s="104"/>
      <c r="V67" s="104"/>
      <c r="W67" s="104"/>
      <c r="X67" s="104"/>
      <c r="Y67" s="104"/>
    </row>
    <row r="68">
      <c r="A68" s="104"/>
      <c r="B68" s="104"/>
      <c r="C68" s="104"/>
      <c r="D68" s="104"/>
      <c r="E68" s="104"/>
      <c r="F68" s="104"/>
      <c r="G68" s="104"/>
      <c r="H68" s="104"/>
      <c r="I68" s="104"/>
      <c r="J68" s="104"/>
      <c r="M68" s="30"/>
      <c r="N68" s="89"/>
      <c r="O68" s="104"/>
      <c r="P68" s="104"/>
      <c r="Q68" s="104"/>
      <c r="R68" s="104"/>
      <c r="S68" s="104"/>
      <c r="T68" s="104"/>
      <c r="U68" s="104"/>
      <c r="V68" s="104"/>
      <c r="W68" s="104"/>
      <c r="X68" s="104"/>
      <c r="Y68" s="104"/>
    </row>
    <row r="69">
      <c r="A69" s="104"/>
      <c r="B69" s="104"/>
      <c r="C69" s="104"/>
      <c r="D69" s="104"/>
      <c r="E69" s="104"/>
      <c r="F69" s="104"/>
      <c r="G69" s="104"/>
      <c r="H69" s="104"/>
      <c r="I69" s="104"/>
      <c r="J69" s="104"/>
      <c r="M69" s="30"/>
      <c r="N69" s="89"/>
      <c r="O69" s="104"/>
      <c r="P69" s="104"/>
      <c r="Q69" s="104"/>
      <c r="R69" s="104"/>
      <c r="S69" s="104"/>
      <c r="T69" s="104"/>
      <c r="U69" s="104"/>
      <c r="V69" s="104"/>
      <c r="W69" s="104"/>
      <c r="X69" s="104"/>
      <c r="Y69" s="104"/>
    </row>
    <row r="70">
      <c r="A70" s="104"/>
      <c r="B70" s="104"/>
      <c r="C70" s="104"/>
      <c r="D70" s="104"/>
      <c r="E70" s="104"/>
      <c r="F70" s="104"/>
      <c r="G70" s="104"/>
      <c r="H70" s="104"/>
      <c r="I70" s="104"/>
      <c r="J70" s="104"/>
      <c r="M70" s="30"/>
      <c r="N70" s="89"/>
      <c r="O70" s="104"/>
      <c r="P70" s="104"/>
      <c r="Q70" s="104"/>
      <c r="R70" s="104"/>
      <c r="S70" s="104"/>
      <c r="T70" s="104"/>
      <c r="U70" s="104"/>
      <c r="V70" s="104"/>
      <c r="W70" s="104"/>
      <c r="X70" s="104"/>
      <c r="Y70" s="104"/>
    </row>
    <row r="71">
      <c r="A71" s="104"/>
      <c r="B71" s="104"/>
      <c r="C71" s="104"/>
      <c r="D71" s="104"/>
      <c r="E71" s="104"/>
      <c r="F71" s="104"/>
      <c r="G71" s="104"/>
      <c r="H71" s="104"/>
      <c r="I71" s="104"/>
      <c r="J71" s="104"/>
      <c r="M71" s="30"/>
      <c r="N71" s="89"/>
      <c r="O71" s="104"/>
      <c r="P71" s="104"/>
      <c r="Q71" s="104"/>
      <c r="R71" s="104"/>
      <c r="S71" s="104"/>
      <c r="T71" s="104"/>
      <c r="U71" s="104"/>
      <c r="V71" s="104"/>
      <c r="W71" s="104"/>
      <c r="X71" s="104"/>
      <c r="Y71" s="104"/>
    </row>
    <row r="72">
      <c r="A72" s="104"/>
      <c r="B72" s="104"/>
      <c r="C72" s="104"/>
      <c r="D72" s="104"/>
      <c r="E72" s="104"/>
      <c r="F72" s="104"/>
      <c r="G72" s="104"/>
      <c r="H72" s="104"/>
      <c r="I72" s="104"/>
      <c r="J72" s="104"/>
      <c r="M72" s="30"/>
      <c r="N72" s="89"/>
      <c r="O72" s="104"/>
      <c r="P72" s="104"/>
      <c r="Q72" s="104"/>
      <c r="R72" s="104"/>
      <c r="S72" s="104"/>
      <c r="T72" s="104"/>
      <c r="U72" s="104"/>
      <c r="V72" s="104"/>
      <c r="W72" s="104"/>
      <c r="X72" s="104"/>
      <c r="Y72" s="104"/>
    </row>
    <row r="73">
      <c r="A73" s="104"/>
      <c r="B73" s="104"/>
      <c r="C73" s="104"/>
      <c r="D73" s="104"/>
      <c r="E73" s="104"/>
      <c r="F73" s="104"/>
      <c r="G73" s="104"/>
      <c r="H73" s="104"/>
      <c r="I73" s="104"/>
      <c r="J73" s="104"/>
      <c r="M73" s="30"/>
      <c r="N73" s="89"/>
      <c r="O73" s="104"/>
      <c r="P73" s="104"/>
      <c r="Q73" s="104"/>
      <c r="R73" s="104"/>
      <c r="S73" s="104"/>
      <c r="T73" s="104"/>
      <c r="U73" s="104"/>
      <c r="V73" s="104"/>
      <c r="W73" s="104"/>
      <c r="X73" s="104"/>
      <c r="Y73" s="104"/>
    </row>
    <row r="74">
      <c r="A74" s="104"/>
      <c r="B74" s="104"/>
      <c r="C74" s="104"/>
      <c r="D74" s="104"/>
      <c r="E74" s="104"/>
      <c r="F74" s="104"/>
      <c r="G74" s="104"/>
      <c r="H74" s="104"/>
      <c r="I74" s="104"/>
      <c r="J74" s="104"/>
      <c r="M74" s="30"/>
      <c r="N74" s="89"/>
      <c r="O74" s="104"/>
      <c r="P74" s="104"/>
      <c r="Q74" s="104"/>
      <c r="R74" s="104"/>
      <c r="S74" s="104"/>
      <c r="T74" s="104"/>
      <c r="U74" s="104"/>
      <c r="V74" s="104"/>
      <c r="W74" s="104"/>
      <c r="X74" s="104"/>
      <c r="Y74" s="104"/>
    </row>
    <row r="75">
      <c r="A75" s="104"/>
      <c r="B75" s="104"/>
      <c r="C75" s="104"/>
      <c r="D75" s="104"/>
      <c r="E75" s="104"/>
      <c r="F75" s="104"/>
      <c r="G75" s="104"/>
      <c r="H75" s="104"/>
      <c r="I75" s="104"/>
      <c r="J75" s="104"/>
      <c r="M75" s="30"/>
      <c r="N75" s="89"/>
      <c r="O75" s="104"/>
      <c r="P75" s="104"/>
      <c r="Q75" s="104"/>
      <c r="R75" s="104"/>
      <c r="S75" s="104"/>
      <c r="T75" s="104"/>
      <c r="U75" s="104"/>
      <c r="V75" s="104"/>
      <c r="W75" s="104"/>
      <c r="X75" s="104"/>
      <c r="Y75" s="104"/>
    </row>
    <row r="76">
      <c r="A76" s="104"/>
      <c r="B76" s="104"/>
      <c r="C76" s="104"/>
      <c r="D76" s="104"/>
      <c r="E76" s="104"/>
      <c r="F76" s="104"/>
      <c r="G76" s="104"/>
      <c r="H76" s="104"/>
      <c r="I76" s="104"/>
      <c r="J76" s="104"/>
      <c r="M76" s="30"/>
      <c r="N76" s="89"/>
      <c r="O76" s="104"/>
      <c r="P76" s="104"/>
      <c r="Q76" s="104"/>
      <c r="R76" s="104"/>
      <c r="S76" s="104"/>
      <c r="T76" s="104"/>
      <c r="U76" s="104"/>
      <c r="V76" s="104"/>
      <c r="W76" s="104"/>
      <c r="X76" s="104"/>
      <c r="Y76" s="104"/>
    </row>
    <row r="77">
      <c r="A77" s="104"/>
      <c r="B77" s="104"/>
      <c r="C77" s="104"/>
      <c r="D77" s="104"/>
      <c r="E77" s="104"/>
      <c r="F77" s="104"/>
      <c r="G77" s="104"/>
      <c r="H77" s="104"/>
      <c r="I77" s="104"/>
      <c r="J77" s="104"/>
      <c r="M77" s="30"/>
      <c r="N77" s="89"/>
      <c r="O77" s="104"/>
      <c r="P77" s="104"/>
      <c r="Q77" s="104"/>
      <c r="R77" s="104"/>
      <c r="S77" s="104"/>
      <c r="T77" s="104"/>
      <c r="U77" s="104"/>
      <c r="V77" s="104"/>
      <c r="W77" s="104"/>
      <c r="X77" s="104"/>
      <c r="Y77" s="104"/>
    </row>
    <row r="78">
      <c r="A78" s="104"/>
      <c r="B78" s="104"/>
      <c r="C78" s="104"/>
      <c r="D78" s="104"/>
      <c r="E78" s="104"/>
      <c r="F78" s="104"/>
      <c r="G78" s="104"/>
      <c r="H78" s="104"/>
      <c r="I78" s="104"/>
      <c r="J78" s="104"/>
      <c r="M78" s="30"/>
      <c r="N78" s="89"/>
      <c r="O78" s="104"/>
      <c r="P78" s="104"/>
      <c r="Q78" s="104"/>
      <c r="R78" s="104"/>
      <c r="S78" s="104"/>
      <c r="T78" s="104"/>
      <c r="U78" s="104"/>
      <c r="V78" s="104"/>
      <c r="W78" s="104"/>
      <c r="X78" s="104"/>
      <c r="Y78" s="104"/>
    </row>
    <row r="79">
      <c r="A79" s="104"/>
      <c r="B79" s="104"/>
      <c r="C79" s="104"/>
      <c r="D79" s="104"/>
      <c r="E79" s="104"/>
      <c r="F79" s="104"/>
      <c r="G79" s="104"/>
      <c r="H79" s="104"/>
      <c r="I79" s="104"/>
      <c r="J79" s="104"/>
      <c r="M79" s="30"/>
      <c r="N79" s="89"/>
      <c r="O79" s="104"/>
      <c r="P79" s="104"/>
      <c r="Q79" s="104"/>
      <c r="R79" s="104"/>
      <c r="S79" s="104"/>
      <c r="T79" s="104"/>
      <c r="U79" s="104"/>
      <c r="V79" s="104"/>
      <c r="W79" s="104"/>
      <c r="X79" s="104"/>
      <c r="Y79" s="104"/>
    </row>
    <row r="80">
      <c r="A80" s="104"/>
      <c r="B80" s="104"/>
      <c r="C80" s="104"/>
      <c r="D80" s="104"/>
      <c r="E80" s="104"/>
      <c r="F80" s="104"/>
      <c r="G80" s="104"/>
      <c r="H80" s="104"/>
      <c r="I80" s="104"/>
      <c r="J80" s="104"/>
      <c r="M80" s="30"/>
      <c r="N80" s="89"/>
      <c r="O80" s="104"/>
      <c r="P80" s="104"/>
      <c r="Q80" s="104"/>
      <c r="R80" s="104"/>
      <c r="S80" s="104"/>
      <c r="T80" s="104"/>
      <c r="U80" s="104"/>
      <c r="V80" s="104"/>
      <c r="W80" s="104"/>
      <c r="X80" s="104"/>
      <c r="Y80" s="104"/>
    </row>
    <row r="81">
      <c r="A81" s="104"/>
      <c r="B81" s="104"/>
      <c r="C81" s="104"/>
      <c r="D81" s="104"/>
      <c r="E81" s="104"/>
      <c r="F81" s="104"/>
      <c r="G81" s="104"/>
      <c r="H81" s="104"/>
      <c r="I81" s="104"/>
      <c r="J81" s="104"/>
      <c r="M81" s="30"/>
      <c r="N81" s="89"/>
      <c r="O81" s="104"/>
      <c r="P81" s="104"/>
      <c r="Q81" s="104"/>
      <c r="R81" s="104"/>
      <c r="S81" s="104"/>
      <c r="T81" s="104"/>
      <c r="U81" s="104"/>
      <c r="V81" s="104"/>
      <c r="W81" s="104"/>
      <c r="X81" s="104"/>
      <c r="Y81" s="104"/>
    </row>
    <row r="82">
      <c r="A82" s="104"/>
      <c r="B82" s="104"/>
      <c r="C82" s="104"/>
      <c r="D82" s="104"/>
      <c r="E82" s="104"/>
      <c r="F82" s="104"/>
      <c r="G82" s="104"/>
      <c r="H82" s="104"/>
      <c r="I82" s="104"/>
      <c r="J82" s="104"/>
      <c r="M82" s="30"/>
      <c r="N82" s="89"/>
      <c r="O82" s="104"/>
      <c r="P82" s="104"/>
      <c r="Q82" s="104"/>
      <c r="R82" s="104"/>
      <c r="S82" s="104"/>
      <c r="T82" s="104"/>
      <c r="U82" s="104"/>
      <c r="V82" s="104"/>
      <c r="W82" s="104"/>
      <c r="X82" s="104"/>
      <c r="Y82" s="104"/>
    </row>
    <row r="83">
      <c r="A83" s="104"/>
      <c r="B83" s="104"/>
      <c r="C83" s="104"/>
      <c r="D83" s="104"/>
      <c r="E83" s="104"/>
      <c r="F83" s="104"/>
      <c r="G83" s="104"/>
      <c r="H83" s="104"/>
      <c r="I83" s="104"/>
      <c r="J83" s="104"/>
      <c r="M83" s="30"/>
      <c r="N83" s="89"/>
      <c r="O83" s="104"/>
      <c r="P83" s="104"/>
      <c r="Q83" s="104"/>
      <c r="R83" s="104"/>
      <c r="S83" s="104"/>
      <c r="T83" s="104"/>
      <c r="U83" s="104"/>
      <c r="V83" s="104"/>
      <c r="W83" s="104"/>
      <c r="X83" s="104"/>
      <c r="Y83" s="104"/>
    </row>
    <row r="84">
      <c r="A84" s="104"/>
      <c r="B84" s="104"/>
      <c r="C84" s="104"/>
      <c r="D84" s="104"/>
      <c r="E84" s="104"/>
      <c r="F84" s="104"/>
      <c r="G84" s="104"/>
      <c r="H84" s="104"/>
      <c r="I84" s="104"/>
      <c r="J84" s="104"/>
      <c r="M84" s="30"/>
      <c r="N84" s="89"/>
      <c r="O84" s="104"/>
      <c r="P84" s="104"/>
      <c r="Q84" s="104"/>
      <c r="R84" s="104"/>
      <c r="S84" s="104"/>
      <c r="T84" s="104"/>
      <c r="U84" s="104"/>
      <c r="V84" s="104"/>
      <c r="W84" s="104"/>
      <c r="X84" s="104"/>
      <c r="Y84" s="104"/>
    </row>
    <row r="85">
      <c r="A85" s="104"/>
      <c r="B85" s="104"/>
      <c r="C85" s="104"/>
      <c r="D85" s="104"/>
      <c r="E85" s="104"/>
      <c r="F85" s="104"/>
      <c r="G85" s="104"/>
      <c r="H85" s="104"/>
      <c r="I85" s="104"/>
      <c r="J85" s="104"/>
      <c r="M85" s="30"/>
      <c r="N85" s="89"/>
      <c r="O85" s="104"/>
      <c r="P85" s="104"/>
      <c r="Q85" s="104"/>
      <c r="R85" s="104"/>
      <c r="S85" s="104"/>
      <c r="T85" s="104"/>
      <c r="U85" s="104"/>
      <c r="V85" s="104"/>
      <c r="W85" s="104"/>
      <c r="X85" s="104"/>
      <c r="Y85" s="104"/>
    </row>
    <row r="86">
      <c r="A86" s="104"/>
      <c r="B86" s="104"/>
      <c r="C86" s="104"/>
      <c r="D86" s="104"/>
      <c r="E86" s="104"/>
      <c r="F86" s="104"/>
      <c r="G86" s="104"/>
      <c r="H86" s="104"/>
      <c r="I86" s="104"/>
      <c r="J86" s="104"/>
      <c r="M86" s="30"/>
      <c r="N86" s="89"/>
      <c r="O86" s="104"/>
      <c r="P86" s="104"/>
      <c r="Q86" s="104"/>
      <c r="R86" s="104"/>
      <c r="S86" s="104"/>
      <c r="T86" s="104"/>
      <c r="U86" s="104"/>
      <c r="V86" s="104"/>
      <c r="W86" s="104"/>
      <c r="X86" s="104"/>
      <c r="Y86" s="104"/>
    </row>
    <row r="87">
      <c r="A87" s="104"/>
      <c r="B87" s="104"/>
      <c r="C87" s="104"/>
      <c r="D87" s="104"/>
      <c r="E87" s="104"/>
      <c r="F87" s="104"/>
      <c r="G87" s="104"/>
      <c r="H87" s="104"/>
      <c r="I87" s="104"/>
      <c r="J87" s="104"/>
      <c r="M87" s="30"/>
      <c r="N87" s="89"/>
      <c r="O87" s="104"/>
      <c r="P87" s="104"/>
      <c r="Q87" s="104"/>
      <c r="R87" s="104"/>
      <c r="S87" s="104"/>
      <c r="T87" s="104"/>
      <c r="U87" s="104"/>
      <c r="V87" s="104"/>
      <c r="W87" s="104"/>
      <c r="X87" s="104"/>
      <c r="Y87" s="104"/>
    </row>
    <row r="88">
      <c r="A88" s="104"/>
      <c r="B88" s="104"/>
      <c r="C88" s="104"/>
      <c r="D88" s="104"/>
      <c r="E88" s="104"/>
      <c r="F88" s="104"/>
      <c r="G88" s="104"/>
      <c r="H88" s="104"/>
      <c r="I88" s="104"/>
      <c r="J88" s="104"/>
      <c r="M88" s="30"/>
      <c r="N88" s="89"/>
      <c r="O88" s="104"/>
      <c r="P88" s="104"/>
      <c r="Q88" s="104"/>
      <c r="R88" s="104"/>
      <c r="S88" s="104"/>
      <c r="T88" s="104"/>
      <c r="U88" s="104"/>
      <c r="V88" s="104"/>
      <c r="W88" s="104"/>
      <c r="X88" s="104"/>
      <c r="Y88" s="104"/>
    </row>
    <row r="89">
      <c r="A89" s="104"/>
      <c r="B89" s="104"/>
      <c r="C89" s="104"/>
      <c r="D89" s="104"/>
      <c r="E89" s="104"/>
      <c r="F89" s="104"/>
      <c r="G89" s="104"/>
      <c r="H89" s="104"/>
      <c r="I89" s="104"/>
      <c r="J89" s="104"/>
      <c r="M89" s="30"/>
      <c r="N89" s="89"/>
      <c r="O89" s="104"/>
      <c r="P89" s="104"/>
      <c r="Q89" s="104"/>
      <c r="R89" s="104"/>
      <c r="S89" s="104"/>
      <c r="T89" s="104"/>
      <c r="U89" s="104"/>
      <c r="V89" s="104"/>
      <c r="W89" s="104"/>
      <c r="X89" s="104"/>
      <c r="Y89" s="104"/>
    </row>
    <row r="90">
      <c r="A90" s="104"/>
      <c r="B90" s="104"/>
      <c r="C90" s="104"/>
      <c r="D90" s="104"/>
      <c r="E90" s="104"/>
      <c r="F90" s="104"/>
      <c r="G90" s="104"/>
      <c r="H90" s="104"/>
      <c r="I90" s="104"/>
      <c r="J90" s="104"/>
      <c r="M90" s="30"/>
      <c r="N90" s="89"/>
      <c r="O90" s="104"/>
      <c r="P90" s="104"/>
      <c r="Q90" s="104"/>
      <c r="R90" s="104"/>
      <c r="S90" s="104"/>
      <c r="T90" s="104"/>
      <c r="U90" s="104"/>
      <c r="V90" s="104"/>
      <c r="W90" s="104"/>
      <c r="X90" s="104"/>
      <c r="Y90" s="104"/>
    </row>
    <row r="91">
      <c r="A91" s="104"/>
      <c r="B91" s="104"/>
      <c r="C91" s="104"/>
      <c r="D91" s="104"/>
      <c r="E91" s="104"/>
      <c r="F91" s="104"/>
      <c r="G91" s="104"/>
      <c r="H91" s="104"/>
      <c r="I91" s="104"/>
      <c r="J91" s="104"/>
      <c r="M91" s="30"/>
      <c r="N91" s="89"/>
      <c r="O91" s="104"/>
      <c r="P91" s="104"/>
      <c r="Q91" s="104"/>
      <c r="R91" s="104"/>
      <c r="S91" s="104"/>
      <c r="T91" s="104"/>
      <c r="U91" s="104"/>
      <c r="V91" s="104"/>
      <c r="W91" s="104"/>
      <c r="X91" s="104"/>
      <c r="Y91" s="104"/>
    </row>
    <row r="92">
      <c r="A92" s="104"/>
      <c r="B92" s="104"/>
      <c r="C92" s="104"/>
      <c r="D92" s="104"/>
      <c r="E92" s="104"/>
      <c r="F92" s="104"/>
      <c r="G92" s="104"/>
      <c r="H92" s="104"/>
      <c r="I92" s="104"/>
      <c r="J92" s="104"/>
      <c r="M92" s="30"/>
      <c r="N92" s="89"/>
      <c r="O92" s="104"/>
      <c r="P92" s="104"/>
      <c r="Q92" s="104"/>
      <c r="R92" s="104"/>
      <c r="S92" s="104"/>
      <c r="T92" s="104"/>
      <c r="U92" s="104"/>
      <c r="V92" s="104"/>
      <c r="W92" s="104"/>
      <c r="X92" s="104"/>
      <c r="Y92" s="104"/>
    </row>
    <row r="93">
      <c r="A93" s="104"/>
      <c r="B93" s="104"/>
      <c r="C93" s="104"/>
      <c r="D93" s="104"/>
      <c r="E93" s="104"/>
      <c r="F93" s="104"/>
      <c r="G93" s="104"/>
      <c r="H93" s="104"/>
      <c r="I93" s="104"/>
      <c r="J93" s="104"/>
      <c r="M93" s="30"/>
      <c r="N93" s="89"/>
      <c r="O93" s="104"/>
      <c r="P93" s="104"/>
      <c r="Q93" s="104"/>
      <c r="R93" s="104"/>
      <c r="S93" s="104"/>
      <c r="T93" s="104"/>
      <c r="U93" s="104"/>
      <c r="V93" s="104"/>
      <c r="W93" s="104"/>
      <c r="X93" s="104"/>
      <c r="Y93" s="104"/>
    </row>
    <row r="94">
      <c r="A94" s="104"/>
      <c r="B94" s="104"/>
      <c r="C94" s="104"/>
      <c r="D94" s="104"/>
      <c r="E94" s="104"/>
      <c r="F94" s="104"/>
      <c r="G94" s="104"/>
      <c r="H94" s="104"/>
      <c r="I94" s="104"/>
      <c r="J94" s="104"/>
      <c r="M94" s="30"/>
      <c r="N94" s="89"/>
      <c r="O94" s="104"/>
      <c r="P94" s="104"/>
      <c r="Q94" s="104"/>
      <c r="R94" s="104"/>
      <c r="S94" s="104"/>
      <c r="T94" s="104"/>
      <c r="U94" s="104"/>
      <c r="V94" s="104"/>
      <c r="W94" s="104"/>
      <c r="X94" s="104"/>
      <c r="Y94" s="104"/>
    </row>
    <row r="95">
      <c r="A95" s="104"/>
      <c r="B95" s="104"/>
      <c r="C95" s="104"/>
      <c r="D95" s="104"/>
      <c r="E95" s="104"/>
      <c r="F95" s="104"/>
      <c r="G95" s="104"/>
      <c r="H95" s="104"/>
      <c r="I95" s="104"/>
      <c r="J95" s="104"/>
      <c r="M95" s="30"/>
      <c r="N95" s="89"/>
      <c r="O95" s="104"/>
      <c r="P95" s="104"/>
      <c r="Q95" s="104"/>
      <c r="R95" s="104"/>
      <c r="S95" s="104"/>
      <c r="T95" s="104"/>
      <c r="U95" s="104"/>
      <c r="V95" s="104"/>
      <c r="W95" s="104"/>
      <c r="X95" s="104"/>
      <c r="Y95" s="104"/>
    </row>
    <row r="96">
      <c r="A96" s="104"/>
      <c r="B96" s="104"/>
      <c r="C96" s="104"/>
      <c r="D96" s="104"/>
      <c r="E96" s="104"/>
      <c r="F96" s="104"/>
      <c r="G96" s="104"/>
      <c r="H96" s="104"/>
      <c r="I96" s="104"/>
      <c r="J96" s="104"/>
      <c r="M96" s="30"/>
      <c r="N96" s="89"/>
      <c r="O96" s="104"/>
      <c r="P96" s="104"/>
      <c r="Q96" s="104"/>
      <c r="R96" s="104"/>
      <c r="S96" s="104"/>
      <c r="T96" s="104"/>
      <c r="U96" s="104"/>
      <c r="V96" s="104"/>
      <c r="W96" s="104"/>
      <c r="X96" s="104"/>
      <c r="Y96" s="104"/>
    </row>
    <row r="97">
      <c r="A97" s="104"/>
      <c r="B97" s="104"/>
      <c r="C97" s="104"/>
      <c r="D97" s="104"/>
      <c r="E97" s="104"/>
      <c r="F97" s="104"/>
      <c r="G97" s="104"/>
      <c r="H97" s="104"/>
      <c r="I97" s="104"/>
      <c r="J97" s="104"/>
      <c r="M97" s="30"/>
      <c r="N97" s="89"/>
      <c r="O97" s="104"/>
      <c r="P97" s="104"/>
      <c r="Q97" s="104"/>
      <c r="R97" s="104"/>
      <c r="S97" s="104"/>
      <c r="T97" s="104"/>
      <c r="U97" s="104"/>
      <c r="V97" s="104"/>
      <c r="W97" s="104"/>
      <c r="X97" s="104"/>
      <c r="Y97" s="104"/>
    </row>
    <row r="98">
      <c r="A98" s="104"/>
      <c r="B98" s="104"/>
      <c r="C98" s="104"/>
      <c r="D98" s="104"/>
      <c r="E98" s="104"/>
      <c r="F98" s="104"/>
      <c r="G98" s="104"/>
      <c r="H98" s="104"/>
      <c r="I98" s="104"/>
      <c r="J98" s="104"/>
      <c r="M98" s="30"/>
      <c r="N98" s="89"/>
      <c r="O98" s="104"/>
      <c r="P98" s="104"/>
      <c r="Q98" s="104"/>
      <c r="R98" s="104"/>
      <c r="S98" s="104"/>
      <c r="T98" s="104"/>
      <c r="U98" s="104"/>
      <c r="V98" s="104"/>
      <c r="W98" s="104"/>
      <c r="X98" s="104"/>
      <c r="Y98" s="104"/>
    </row>
    <row r="99">
      <c r="A99" s="104"/>
      <c r="B99" s="104"/>
      <c r="C99" s="104"/>
      <c r="D99" s="104"/>
      <c r="E99" s="104"/>
      <c r="F99" s="104"/>
      <c r="G99" s="104"/>
      <c r="H99" s="104"/>
      <c r="I99" s="104"/>
      <c r="J99" s="104"/>
      <c r="M99" s="30"/>
      <c r="N99" s="89"/>
      <c r="O99" s="104"/>
      <c r="P99" s="104"/>
      <c r="Q99" s="104"/>
      <c r="R99" s="104"/>
      <c r="S99" s="104"/>
      <c r="T99" s="104"/>
      <c r="U99" s="104"/>
      <c r="V99" s="104"/>
      <c r="W99" s="104"/>
      <c r="X99" s="104"/>
      <c r="Y99" s="104"/>
    </row>
    <row r="100">
      <c r="A100" s="104"/>
      <c r="B100" s="104"/>
      <c r="C100" s="104"/>
      <c r="D100" s="104"/>
      <c r="E100" s="104"/>
      <c r="F100" s="104"/>
      <c r="G100" s="104"/>
      <c r="H100" s="104"/>
      <c r="I100" s="104"/>
      <c r="J100" s="104"/>
      <c r="M100" s="30"/>
      <c r="N100" s="89"/>
      <c r="O100" s="104"/>
      <c r="P100" s="104"/>
      <c r="Q100" s="104"/>
      <c r="R100" s="104"/>
      <c r="S100" s="104"/>
      <c r="T100" s="104"/>
      <c r="U100" s="104"/>
      <c r="V100" s="104"/>
      <c r="W100" s="104"/>
      <c r="X100" s="104"/>
      <c r="Y100" s="104"/>
    </row>
    <row r="101">
      <c r="A101" s="104"/>
      <c r="B101" s="104"/>
      <c r="C101" s="104"/>
      <c r="D101" s="104"/>
      <c r="E101" s="104"/>
      <c r="F101" s="104"/>
      <c r="G101" s="104"/>
      <c r="H101" s="104"/>
      <c r="I101" s="104"/>
      <c r="J101" s="104"/>
      <c r="M101" s="30"/>
      <c r="N101" s="89"/>
      <c r="O101" s="104"/>
      <c r="P101" s="104"/>
      <c r="Q101" s="104"/>
      <c r="R101" s="104"/>
      <c r="S101" s="104"/>
      <c r="T101" s="104"/>
      <c r="U101" s="104"/>
      <c r="V101" s="104"/>
      <c r="W101" s="104"/>
      <c r="X101" s="104"/>
      <c r="Y101" s="104"/>
    </row>
    <row r="102">
      <c r="A102" s="104"/>
      <c r="B102" s="104"/>
      <c r="C102" s="104"/>
      <c r="D102" s="104"/>
      <c r="E102" s="104"/>
      <c r="F102" s="104"/>
      <c r="G102" s="104"/>
      <c r="H102" s="104"/>
      <c r="I102" s="104"/>
      <c r="J102" s="104"/>
      <c r="M102" s="30"/>
      <c r="N102" s="89"/>
      <c r="O102" s="104"/>
      <c r="P102" s="104"/>
      <c r="Q102" s="104"/>
      <c r="R102" s="104"/>
      <c r="S102" s="104"/>
      <c r="T102" s="104"/>
      <c r="U102" s="104"/>
      <c r="V102" s="104"/>
      <c r="W102" s="104"/>
      <c r="X102" s="104"/>
      <c r="Y102" s="104"/>
    </row>
    <row r="103">
      <c r="A103" s="104"/>
      <c r="B103" s="104"/>
      <c r="C103" s="104"/>
      <c r="D103" s="104"/>
      <c r="E103" s="104"/>
      <c r="F103" s="104"/>
      <c r="G103" s="104"/>
      <c r="H103" s="104"/>
      <c r="I103" s="104"/>
      <c r="J103" s="104"/>
      <c r="M103" s="30"/>
      <c r="N103" s="89"/>
      <c r="O103" s="104"/>
      <c r="P103" s="104"/>
      <c r="Q103" s="104"/>
      <c r="R103" s="104"/>
      <c r="S103" s="104"/>
      <c r="T103" s="104"/>
      <c r="U103" s="104"/>
      <c r="V103" s="104"/>
      <c r="W103" s="104"/>
      <c r="X103" s="104"/>
      <c r="Y103" s="104"/>
    </row>
    <row r="104">
      <c r="A104" s="104"/>
      <c r="B104" s="104"/>
      <c r="C104" s="104"/>
      <c r="D104" s="104"/>
      <c r="E104" s="104"/>
      <c r="F104" s="104"/>
      <c r="G104" s="104"/>
      <c r="H104" s="104"/>
      <c r="I104" s="104"/>
      <c r="J104" s="104"/>
      <c r="M104" s="30"/>
      <c r="N104" s="89"/>
      <c r="O104" s="104"/>
      <c r="P104" s="104"/>
      <c r="Q104" s="104"/>
      <c r="R104" s="104"/>
      <c r="S104" s="104"/>
      <c r="T104" s="104"/>
      <c r="U104" s="104"/>
      <c r="V104" s="104"/>
      <c r="W104" s="104"/>
      <c r="X104" s="104"/>
      <c r="Y104" s="104"/>
    </row>
    <row r="105">
      <c r="A105" s="104"/>
      <c r="B105" s="104"/>
      <c r="C105" s="104"/>
      <c r="D105" s="104"/>
      <c r="E105" s="104"/>
      <c r="F105" s="104"/>
      <c r="G105" s="104"/>
      <c r="H105" s="104"/>
      <c r="I105" s="104"/>
      <c r="J105" s="104"/>
      <c r="M105" s="30"/>
      <c r="N105" s="89"/>
      <c r="O105" s="104"/>
      <c r="P105" s="104"/>
      <c r="Q105" s="104"/>
      <c r="R105" s="104"/>
      <c r="S105" s="104"/>
      <c r="T105" s="104"/>
      <c r="U105" s="104"/>
      <c r="V105" s="104"/>
      <c r="W105" s="104"/>
      <c r="X105" s="104"/>
      <c r="Y105" s="104"/>
    </row>
    <row r="106">
      <c r="A106" s="104"/>
      <c r="B106" s="104"/>
      <c r="C106" s="104"/>
      <c r="D106" s="104"/>
      <c r="E106" s="104"/>
      <c r="F106" s="104"/>
      <c r="G106" s="104"/>
      <c r="H106" s="104"/>
      <c r="I106" s="104"/>
      <c r="J106" s="104"/>
      <c r="M106" s="30"/>
      <c r="N106" s="89"/>
      <c r="O106" s="104"/>
      <c r="P106" s="104"/>
      <c r="Q106" s="104"/>
      <c r="R106" s="104"/>
      <c r="S106" s="104"/>
      <c r="T106" s="104"/>
      <c r="U106" s="104"/>
      <c r="V106" s="104"/>
      <c r="W106" s="104"/>
      <c r="X106" s="104"/>
      <c r="Y106" s="104"/>
    </row>
    <row r="107">
      <c r="A107" s="104"/>
      <c r="B107" s="104"/>
      <c r="C107" s="104"/>
      <c r="D107" s="104"/>
      <c r="E107" s="104"/>
      <c r="F107" s="104"/>
      <c r="G107" s="104"/>
      <c r="H107" s="104"/>
      <c r="I107" s="104"/>
      <c r="J107" s="104"/>
      <c r="M107" s="30"/>
      <c r="N107" s="89"/>
      <c r="O107" s="104"/>
      <c r="P107" s="104"/>
      <c r="Q107" s="104"/>
      <c r="R107" s="104"/>
      <c r="S107" s="104"/>
      <c r="T107" s="104"/>
      <c r="U107" s="104"/>
      <c r="V107" s="104"/>
      <c r="W107" s="104"/>
      <c r="X107" s="104"/>
      <c r="Y107" s="104"/>
    </row>
    <row r="108">
      <c r="A108" s="104"/>
      <c r="B108" s="104"/>
      <c r="C108" s="104"/>
      <c r="D108" s="104"/>
      <c r="E108" s="104"/>
      <c r="F108" s="104"/>
      <c r="G108" s="104"/>
      <c r="H108" s="104"/>
      <c r="I108" s="104"/>
      <c r="J108" s="104"/>
      <c r="M108" s="30"/>
      <c r="N108" s="89"/>
      <c r="O108" s="104"/>
      <c r="P108" s="104"/>
      <c r="Q108" s="104"/>
      <c r="R108" s="104"/>
      <c r="S108" s="104"/>
      <c r="T108" s="104"/>
      <c r="U108" s="104"/>
      <c r="V108" s="104"/>
      <c r="W108" s="104"/>
      <c r="X108" s="104"/>
      <c r="Y108" s="104"/>
    </row>
    <row r="109">
      <c r="A109" s="104"/>
      <c r="B109" s="104"/>
      <c r="C109" s="104"/>
      <c r="D109" s="104"/>
      <c r="E109" s="104"/>
      <c r="F109" s="104"/>
      <c r="G109" s="104"/>
      <c r="H109" s="104"/>
      <c r="I109" s="104"/>
      <c r="J109" s="104"/>
      <c r="M109" s="30"/>
      <c r="N109" s="89"/>
      <c r="O109" s="104"/>
      <c r="P109" s="104"/>
      <c r="Q109" s="104"/>
      <c r="R109" s="104"/>
      <c r="S109" s="104"/>
      <c r="T109" s="104"/>
      <c r="U109" s="104"/>
      <c r="V109" s="104"/>
      <c r="W109" s="104"/>
      <c r="X109" s="104"/>
      <c r="Y109" s="104"/>
    </row>
    <row r="110">
      <c r="A110" s="104"/>
      <c r="B110" s="104"/>
      <c r="C110" s="104"/>
      <c r="D110" s="104"/>
      <c r="E110" s="104"/>
      <c r="F110" s="104"/>
      <c r="G110" s="104"/>
      <c r="H110" s="104"/>
      <c r="I110" s="104"/>
      <c r="J110" s="104"/>
      <c r="M110" s="30"/>
      <c r="N110" s="89"/>
      <c r="O110" s="104"/>
      <c r="P110" s="104"/>
      <c r="Q110" s="104"/>
      <c r="R110" s="104"/>
      <c r="S110" s="104"/>
      <c r="T110" s="104"/>
      <c r="U110" s="104"/>
      <c r="V110" s="104"/>
      <c r="W110" s="104"/>
      <c r="X110" s="104"/>
      <c r="Y110" s="104"/>
    </row>
    <row r="111">
      <c r="A111" s="104"/>
      <c r="B111" s="104"/>
      <c r="C111" s="104"/>
      <c r="D111" s="104"/>
      <c r="E111" s="104"/>
      <c r="F111" s="104"/>
      <c r="G111" s="104"/>
      <c r="H111" s="104"/>
      <c r="I111" s="104"/>
      <c r="J111" s="104"/>
      <c r="M111" s="30"/>
      <c r="N111" s="89"/>
      <c r="O111" s="104"/>
      <c r="P111" s="104"/>
      <c r="Q111" s="104"/>
      <c r="R111" s="104"/>
      <c r="S111" s="104"/>
      <c r="T111" s="104"/>
      <c r="U111" s="104"/>
      <c r="V111" s="104"/>
      <c r="W111" s="104"/>
      <c r="X111" s="104"/>
      <c r="Y111" s="104"/>
    </row>
    <row r="112">
      <c r="A112" s="104"/>
      <c r="B112" s="104"/>
      <c r="C112" s="104"/>
      <c r="D112" s="104"/>
      <c r="E112" s="104"/>
      <c r="F112" s="104"/>
      <c r="G112" s="104"/>
      <c r="H112" s="104"/>
      <c r="I112" s="104"/>
      <c r="J112" s="104"/>
      <c r="M112" s="30"/>
      <c r="N112" s="89"/>
      <c r="O112" s="104"/>
      <c r="P112" s="104"/>
      <c r="Q112" s="104"/>
      <c r="R112" s="104"/>
      <c r="S112" s="104"/>
      <c r="T112" s="104"/>
      <c r="U112" s="104"/>
      <c r="V112" s="104"/>
      <c r="W112" s="104"/>
      <c r="X112" s="104"/>
      <c r="Y112" s="104"/>
    </row>
    <row r="113">
      <c r="A113" s="104"/>
      <c r="B113" s="104"/>
      <c r="C113" s="104"/>
      <c r="D113" s="104"/>
      <c r="E113" s="104"/>
      <c r="F113" s="104"/>
      <c r="G113" s="104"/>
      <c r="H113" s="104"/>
      <c r="I113" s="104"/>
      <c r="J113" s="104"/>
      <c r="M113" s="30"/>
      <c r="N113" s="89"/>
      <c r="O113" s="104"/>
      <c r="P113" s="104"/>
      <c r="Q113" s="104"/>
      <c r="R113" s="104"/>
      <c r="S113" s="104"/>
      <c r="T113" s="104"/>
      <c r="U113" s="104"/>
      <c r="V113" s="104"/>
      <c r="W113" s="104"/>
      <c r="X113" s="104"/>
      <c r="Y113" s="104"/>
    </row>
    <row r="114">
      <c r="A114" s="104"/>
      <c r="B114" s="104"/>
      <c r="C114" s="104"/>
      <c r="D114" s="104"/>
      <c r="E114" s="104"/>
      <c r="F114" s="104"/>
      <c r="G114" s="104"/>
      <c r="H114" s="104"/>
      <c r="I114" s="104"/>
      <c r="J114" s="104"/>
      <c r="M114" s="30"/>
      <c r="N114" s="89"/>
      <c r="O114" s="104"/>
      <c r="P114" s="104"/>
      <c r="Q114" s="104"/>
      <c r="R114" s="104"/>
      <c r="S114" s="104"/>
      <c r="T114" s="104"/>
      <c r="U114" s="104"/>
      <c r="V114" s="104"/>
      <c r="W114" s="104"/>
      <c r="X114" s="104"/>
      <c r="Y114" s="104"/>
    </row>
    <row r="115">
      <c r="A115" s="104"/>
      <c r="B115" s="104"/>
      <c r="C115" s="104"/>
      <c r="D115" s="104"/>
      <c r="E115" s="104"/>
      <c r="F115" s="104"/>
      <c r="G115" s="104"/>
      <c r="H115" s="104"/>
      <c r="I115" s="104"/>
      <c r="J115" s="104"/>
      <c r="M115" s="30"/>
      <c r="N115" s="89"/>
      <c r="O115" s="104"/>
      <c r="P115" s="104"/>
      <c r="Q115" s="104"/>
      <c r="R115" s="104"/>
      <c r="S115" s="104"/>
      <c r="T115" s="104"/>
      <c r="U115" s="104"/>
      <c r="V115" s="104"/>
      <c r="W115" s="104"/>
      <c r="X115" s="104"/>
      <c r="Y115" s="104"/>
    </row>
    <row r="116">
      <c r="A116" s="104"/>
      <c r="B116" s="104"/>
      <c r="C116" s="104"/>
      <c r="D116" s="104"/>
      <c r="E116" s="104"/>
      <c r="F116" s="104"/>
      <c r="G116" s="104"/>
      <c r="H116" s="104"/>
      <c r="I116" s="104"/>
      <c r="J116" s="104"/>
      <c r="M116" s="30"/>
      <c r="N116" s="89"/>
      <c r="O116" s="104"/>
      <c r="P116" s="104"/>
      <c r="Q116" s="104"/>
      <c r="R116" s="104"/>
      <c r="S116" s="104"/>
      <c r="T116" s="104"/>
      <c r="U116" s="104"/>
      <c r="V116" s="104"/>
      <c r="W116" s="104"/>
      <c r="X116" s="104"/>
      <c r="Y116" s="104"/>
    </row>
    <row r="117">
      <c r="A117" s="104"/>
      <c r="B117" s="104"/>
      <c r="C117" s="104"/>
      <c r="D117" s="104"/>
      <c r="E117" s="104"/>
      <c r="F117" s="104"/>
      <c r="G117" s="104"/>
      <c r="H117" s="104"/>
      <c r="I117" s="104"/>
      <c r="J117" s="104"/>
      <c r="M117" s="30"/>
      <c r="N117" s="89"/>
      <c r="O117" s="104"/>
      <c r="P117" s="104"/>
      <c r="Q117" s="104"/>
      <c r="R117" s="104"/>
      <c r="S117" s="104"/>
      <c r="T117" s="104"/>
      <c r="U117" s="104"/>
      <c r="V117" s="104"/>
      <c r="W117" s="104"/>
      <c r="X117" s="104"/>
      <c r="Y117" s="104"/>
    </row>
    <row r="118">
      <c r="A118" s="104"/>
      <c r="B118" s="104"/>
      <c r="C118" s="104"/>
      <c r="D118" s="104"/>
      <c r="E118" s="104"/>
      <c r="F118" s="104"/>
      <c r="G118" s="104"/>
      <c r="H118" s="104"/>
      <c r="I118" s="104"/>
      <c r="J118" s="104"/>
      <c r="M118" s="30"/>
      <c r="N118" s="89"/>
      <c r="O118" s="104"/>
      <c r="P118" s="104"/>
      <c r="Q118" s="104"/>
      <c r="R118" s="104"/>
      <c r="S118" s="104"/>
      <c r="T118" s="104"/>
      <c r="U118" s="104"/>
      <c r="V118" s="104"/>
      <c r="W118" s="104"/>
      <c r="X118" s="104"/>
      <c r="Y118" s="104"/>
    </row>
    <row r="119">
      <c r="A119" s="104"/>
      <c r="B119" s="104"/>
      <c r="C119" s="104"/>
      <c r="D119" s="104"/>
      <c r="E119" s="104"/>
      <c r="F119" s="104"/>
      <c r="G119" s="104"/>
      <c r="H119" s="104"/>
      <c r="I119" s="104"/>
      <c r="J119" s="104"/>
      <c r="M119" s="30"/>
      <c r="N119" s="89"/>
      <c r="O119" s="104"/>
      <c r="P119" s="104"/>
      <c r="Q119" s="104"/>
      <c r="R119" s="104"/>
      <c r="S119" s="104"/>
      <c r="T119" s="104"/>
      <c r="U119" s="104"/>
      <c r="V119" s="104"/>
      <c r="W119" s="104"/>
      <c r="X119" s="104"/>
      <c r="Y119" s="104"/>
    </row>
    <row r="120">
      <c r="A120" s="104"/>
      <c r="B120" s="104"/>
      <c r="C120" s="104"/>
      <c r="D120" s="104"/>
      <c r="E120" s="104"/>
      <c r="F120" s="104"/>
      <c r="G120" s="104"/>
      <c r="H120" s="104"/>
      <c r="I120" s="104"/>
      <c r="J120" s="104"/>
      <c r="M120" s="30"/>
      <c r="N120" s="89"/>
      <c r="O120" s="104"/>
      <c r="P120" s="104"/>
      <c r="Q120" s="104"/>
      <c r="R120" s="104"/>
      <c r="S120" s="104"/>
      <c r="T120" s="104"/>
      <c r="U120" s="104"/>
      <c r="V120" s="104"/>
      <c r="W120" s="104"/>
      <c r="X120" s="104"/>
      <c r="Y120" s="104"/>
    </row>
    <row r="121">
      <c r="A121" s="104"/>
      <c r="B121" s="104"/>
      <c r="C121" s="104"/>
      <c r="D121" s="104"/>
      <c r="E121" s="104"/>
      <c r="F121" s="104"/>
      <c r="G121" s="104"/>
      <c r="H121" s="104"/>
      <c r="I121" s="104"/>
      <c r="J121" s="104"/>
      <c r="M121" s="30"/>
      <c r="N121" s="89"/>
      <c r="O121" s="104"/>
      <c r="P121" s="104"/>
      <c r="Q121" s="104"/>
      <c r="R121" s="104"/>
      <c r="S121" s="104"/>
      <c r="T121" s="104"/>
      <c r="U121" s="104"/>
      <c r="V121" s="104"/>
      <c r="W121" s="104"/>
      <c r="X121" s="104"/>
      <c r="Y121" s="104"/>
    </row>
    <row r="122">
      <c r="A122" s="104"/>
      <c r="B122" s="104"/>
      <c r="C122" s="104"/>
      <c r="D122" s="104"/>
      <c r="E122" s="104"/>
      <c r="F122" s="104"/>
      <c r="G122" s="104"/>
      <c r="H122" s="104"/>
      <c r="I122" s="104"/>
      <c r="J122" s="104"/>
      <c r="M122" s="30"/>
      <c r="N122" s="89"/>
      <c r="O122" s="104"/>
      <c r="P122" s="104"/>
      <c r="Q122" s="104"/>
      <c r="R122" s="104"/>
      <c r="S122" s="104"/>
      <c r="T122" s="104"/>
      <c r="U122" s="104"/>
      <c r="V122" s="104"/>
      <c r="W122" s="104"/>
      <c r="X122" s="104"/>
      <c r="Y122" s="104"/>
    </row>
    <row r="123">
      <c r="A123" s="104"/>
      <c r="B123" s="104"/>
      <c r="C123" s="104"/>
      <c r="D123" s="104"/>
      <c r="E123" s="104"/>
      <c r="F123" s="104"/>
      <c r="G123" s="104"/>
      <c r="H123" s="104"/>
      <c r="I123" s="104"/>
      <c r="J123" s="104"/>
      <c r="M123" s="30"/>
      <c r="N123" s="89"/>
      <c r="O123" s="104"/>
      <c r="P123" s="104"/>
      <c r="Q123" s="104"/>
      <c r="R123" s="104"/>
      <c r="S123" s="104"/>
      <c r="T123" s="104"/>
      <c r="U123" s="104"/>
      <c r="V123" s="104"/>
      <c r="W123" s="104"/>
      <c r="X123" s="104"/>
      <c r="Y123" s="104"/>
    </row>
    <row r="124">
      <c r="A124" s="104"/>
      <c r="B124" s="104"/>
      <c r="C124" s="104"/>
      <c r="D124" s="104"/>
      <c r="E124" s="104"/>
      <c r="F124" s="104"/>
      <c r="G124" s="104"/>
      <c r="H124" s="104"/>
      <c r="I124" s="104"/>
      <c r="J124" s="104"/>
      <c r="M124" s="30"/>
      <c r="N124" s="89"/>
      <c r="O124" s="104"/>
      <c r="P124" s="104"/>
      <c r="Q124" s="104"/>
      <c r="R124" s="104"/>
      <c r="S124" s="104"/>
      <c r="T124" s="104"/>
      <c r="U124" s="104"/>
      <c r="V124" s="104"/>
      <c r="W124" s="104"/>
      <c r="X124" s="104"/>
      <c r="Y124" s="104"/>
    </row>
    <row r="125">
      <c r="A125" s="104"/>
      <c r="B125" s="104"/>
      <c r="C125" s="104"/>
      <c r="D125" s="104"/>
      <c r="E125" s="104"/>
      <c r="F125" s="104"/>
      <c r="G125" s="104"/>
      <c r="H125" s="104"/>
      <c r="I125" s="104"/>
      <c r="J125" s="104"/>
      <c r="M125" s="30"/>
      <c r="N125" s="89"/>
      <c r="O125" s="104"/>
      <c r="P125" s="104"/>
      <c r="Q125" s="104"/>
      <c r="R125" s="104"/>
      <c r="S125" s="104"/>
      <c r="T125" s="104"/>
      <c r="U125" s="104"/>
      <c r="V125" s="104"/>
      <c r="W125" s="104"/>
      <c r="X125" s="104"/>
      <c r="Y125" s="104"/>
    </row>
    <row r="126">
      <c r="A126" s="104"/>
      <c r="B126" s="104"/>
      <c r="C126" s="104"/>
      <c r="D126" s="104"/>
      <c r="E126" s="104"/>
      <c r="F126" s="104"/>
      <c r="G126" s="104"/>
      <c r="H126" s="104"/>
      <c r="I126" s="104"/>
      <c r="J126" s="104"/>
      <c r="M126" s="30"/>
      <c r="N126" s="89"/>
      <c r="O126" s="104"/>
      <c r="P126" s="104"/>
      <c r="Q126" s="104"/>
      <c r="R126" s="104"/>
      <c r="S126" s="104"/>
      <c r="T126" s="104"/>
      <c r="U126" s="104"/>
      <c r="V126" s="104"/>
      <c r="W126" s="104"/>
      <c r="X126" s="104"/>
      <c r="Y126" s="104"/>
    </row>
    <row r="127">
      <c r="A127" s="104"/>
      <c r="B127" s="104"/>
      <c r="C127" s="104"/>
      <c r="D127" s="104"/>
      <c r="E127" s="104"/>
      <c r="F127" s="104"/>
      <c r="G127" s="104"/>
      <c r="H127" s="104"/>
      <c r="I127" s="104"/>
      <c r="J127" s="104"/>
      <c r="M127" s="30"/>
      <c r="N127" s="89"/>
      <c r="O127" s="104"/>
      <c r="P127" s="104"/>
      <c r="Q127" s="104"/>
      <c r="R127" s="104"/>
      <c r="S127" s="104"/>
      <c r="T127" s="104"/>
      <c r="U127" s="104"/>
      <c r="V127" s="104"/>
      <c r="W127" s="104"/>
      <c r="X127" s="104"/>
      <c r="Y127" s="104"/>
    </row>
    <row r="128">
      <c r="A128" s="104"/>
      <c r="B128" s="104"/>
      <c r="C128" s="104"/>
      <c r="D128" s="104"/>
      <c r="E128" s="104"/>
      <c r="F128" s="104"/>
      <c r="G128" s="104"/>
      <c r="H128" s="104"/>
      <c r="I128" s="104"/>
      <c r="J128" s="104"/>
      <c r="M128" s="30"/>
      <c r="N128" s="89"/>
      <c r="O128" s="104"/>
      <c r="P128" s="104"/>
      <c r="Q128" s="104"/>
      <c r="R128" s="104"/>
      <c r="S128" s="104"/>
      <c r="T128" s="104"/>
      <c r="U128" s="104"/>
      <c r="V128" s="104"/>
      <c r="W128" s="104"/>
      <c r="X128" s="104"/>
      <c r="Y128" s="104"/>
    </row>
    <row r="129">
      <c r="A129" s="104"/>
      <c r="B129" s="104"/>
      <c r="C129" s="104"/>
      <c r="D129" s="104"/>
      <c r="E129" s="104"/>
      <c r="F129" s="104"/>
      <c r="G129" s="104"/>
      <c r="H129" s="104"/>
      <c r="I129" s="104"/>
      <c r="J129" s="104"/>
      <c r="M129" s="30"/>
      <c r="N129" s="89"/>
      <c r="O129" s="104"/>
      <c r="P129" s="104"/>
      <c r="Q129" s="104"/>
      <c r="R129" s="104"/>
      <c r="S129" s="104"/>
      <c r="T129" s="104"/>
      <c r="U129" s="104"/>
      <c r="V129" s="104"/>
      <c r="W129" s="104"/>
      <c r="X129" s="104"/>
      <c r="Y129" s="104"/>
    </row>
    <row r="130">
      <c r="A130" s="104"/>
      <c r="B130" s="104"/>
      <c r="C130" s="104"/>
      <c r="D130" s="104"/>
      <c r="E130" s="104"/>
      <c r="F130" s="104"/>
      <c r="G130" s="104"/>
      <c r="H130" s="104"/>
      <c r="I130" s="104"/>
      <c r="J130" s="104"/>
      <c r="M130" s="30"/>
      <c r="N130" s="89"/>
      <c r="O130" s="104"/>
      <c r="P130" s="104"/>
      <c r="Q130" s="104"/>
      <c r="R130" s="104"/>
      <c r="S130" s="104"/>
      <c r="T130" s="104"/>
      <c r="U130" s="104"/>
      <c r="V130" s="104"/>
      <c r="W130" s="104"/>
      <c r="X130" s="104"/>
      <c r="Y130" s="104"/>
    </row>
    <row r="131">
      <c r="A131" s="104"/>
      <c r="B131" s="104"/>
      <c r="C131" s="104"/>
      <c r="D131" s="104"/>
      <c r="E131" s="104"/>
      <c r="F131" s="104"/>
      <c r="G131" s="104"/>
      <c r="H131" s="104"/>
      <c r="I131" s="104"/>
      <c r="J131" s="104"/>
      <c r="M131" s="30"/>
      <c r="N131" s="89"/>
      <c r="O131" s="104"/>
      <c r="P131" s="104"/>
      <c r="Q131" s="104"/>
      <c r="R131" s="104"/>
      <c r="S131" s="104"/>
      <c r="T131" s="104"/>
      <c r="U131" s="104"/>
      <c r="V131" s="104"/>
      <c r="W131" s="104"/>
      <c r="X131" s="104"/>
      <c r="Y131" s="104"/>
    </row>
    <row r="132">
      <c r="A132" s="104"/>
      <c r="B132" s="104"/>
      <c r="C132" s="104"/>
      <c r="D132" s="104"/>
      <c r="E132" s="104"/>
      <c r="F132" s="104"/>
      <c r="G132" s="104"/>
      <c r="H132" s="104"/>
      <c r="I132" s="104"/>
      <c r="J132" s="104"/>
      <c r="M132" s="30"/>
      <c r="N132" s="89"/>
      <c r="O132" s="104"/>
      <c r="P132" s="104"/>
      <c r="Q132" s="104"/>
      <c r="R132" s="104"/>
      <c r="S132" s="104"/>
      <c r="T132" s="104"/>
      <c r="U132" s="104"/>
      <c r="V132" s="104"/>
      <c r="W132" s="104"/>
      <c r="X132" s="104"/>
      <c r="Y132" s="104"/>
    </row>
    <row r="133">
      <c r="A133" s="104"/>
      <c r="B133" s="104"/>
      <c r="C133" s="104"/>
      <c r="D133" s="104"/>
      <c r="E133" s="104"/>
      <c r="F133" s="104"/>
      <c r="G133" s="104"/>
      <c r="H133" s="104"/>
      <c r="I133" s="104"/>
      <c r="J133" s="104"/>
      <c r="M133" s="30"/>
      <c r="N133" s="89"/>
      <c r="O133" s="104"/>
      <c r="P133" s="104"/>
      <c r="Q133" s="104"/>
      <c r="R133" s="104"/>
      <c r="S133" s="104"/>
      <c r="T133" s="104"/>
      <c r="U133" s="104"/>
      <c r="V133" s="104"/>
      <c r="W133" s="104"/>
      <c r="X133" s="104"/>
      <c r="Y133" s="104"/>
    </row>
    <row r="134">
      <c r="A134" s="104"/>
      <c r="B134" s="104"/>
      <c r="C134" s="104"/>
      <c r="D134" s="104"/>
      <c r="E134" s="104"/>
      <c r="F134" s="104"/>
      <c r="G134" s="104"/>
      <c r="H134" s="104"/>
      <c r="I134" s="104"/>
      <c r="J134" s="104"/>
      <c r="M134" s="30"/>
      <c r="N134" s="89"/>
      <c r="O134" s="104"/>
      <c r="P134" s="104"/>
      <c r="Q134" s="104"/>
      <c r="R134" s="104"/>
      <c r="S134" s="104"/>
      <c r="T134" s="104"/>
      <c r="U134" s="104"/>
      <c r="V134" s="104"/>
      <c r="W134" s="104"/>
      <c r="X134" s="104"/>
      <c r="Y134" s="104"/>
    </row>
    <row r="135">
      <c r="A135" s="104"/>
      <c r="B135" s="104"/>
      <c r="C135" s="104"/>
      <c r="D135" s="104"/>
      <c r="E135" s="104"/>
      <c r="F135" s="104"/>
      <c r="G135" s="104"/>
      <c r="H135" s="104"/>
      <c r="I135" s="104"/>
      <c r="J135" s="104"/>
      <c r="M135" s="30"/>
      <c r="N135" s="89"/>
      <c r="O135" s="104"/>
      <c r="P135" s="104"/>
      <c r="Q135" s="104"/>
      <c r="R135" s="104"/>
      <c r="S135" s="104"/>
      <c r="T135" s="104"/>
      <c r="U135" s="104"/>
      <c r="V135" s="104"/>
      <c r="W135" s="104"/>
      <c r="X135" s="104"/>
      <c r="Y135" s="104"/>
    </row>
    <row r="136">
      <c r="A136" s="104"/>
      <c r="B136" s="104"/>
      <c r="C136" s="104"/>
      <c r="D136" s="104"/>
      <c r="E136" s="104"/>
      <c r="F136" s="104"/>
      <c r="G136" s="104"/>
      <c r="H136" s="104"/>
      <c r="I136" s="104"/>
      <c r="J136" s="104"/>
      <c r="M136" s="30"/>
      <c r="N136" s="89"/>
      <c r="O136" s="104"/>
      <c r="P136" s="104"/>
      <c r="Q136" s="104"/>
      <c r="R136" s="104"/>
      <c r="S136" s="104"/>
      <c r="T136" s="104"/>
      <c r="U136" s="104"/>
      <c r="V136" s="104"/>
      <c r="W136" s="104"/>
      <c r="X136" s="104"/>
      <c r="Y136" s="104"/>
    </row>
    <row r="137">
      <c r="A137" s="104"/>
      <c r="B137" s="104"/>
      <c r="C137" s="104"/>
      <c r="D137" s="104"/>
      <c r="E137" s="104"/>
      <c r="F137" s="104"/>
      <c r="G137" s="104"/>
      <c r="H137" s="104"/>
      <c r="I137" s="104"/>
      <c r="J137" s="104"/>
      <c r="M137" s="30"/>
      <c r="N137" s="89"/>
      <c r="O137" s="104"/>
      <c r="P137" s="104"/>
      <c r="Q137" s="104"/>
      <c r="R137" s="104"/>
      <c r="S137" s="104"/>
      <c r="T137" s="104"/>
      <c r="U137" s="104"/>
      <c r="V137" s="104"/>
      <c r="W137" s="104"/>
      <c r="X137" s="104"/>
      <c r="Y137" s="104"/>
    </row>
    <row r="138">
      <c r="A138" s="104"/>
      <c r="B138" s="104"/>
      <c r="C138" s="104"/>
      <c r="D138" s="104"/>
      <c r="E138" s="104"/>
      <c r="F138" s="104"/>
      <c r="G138" s="104"/>
      <c r="H138" s="104"/>
      <c r="I138" s="104"/>
      <c r="J138" s="104"/>
      <c r="M138" s="30"/>
      <c r="N138" s="89"/>
      <c r="O138" s="104"/>
      <c r="P138" s="104"/>
      <c r="Q138" s="104"/>
      <c r="R138" s="104"/>
      <c r="S138" s="104"/>
      <c r="T138" s="104"/>
      <c r="U138" s="104"/>
      <c r="V138" s="104"/>
      <c r="W138" s="104"/>
      <c r="X138" s="104"/>
      <c r="Y138" s="104"/>
    </row>
    <row r="139">
      <c r="A139" s="104"/>
      <c r="B139" s="104"/>
      <c r="C139" s="104"/>
      <c r="D139" s="104"/>
      <c r="E139" s="104"/>
      <c r="F139" s="104"/>
      <c r="G139" s="104"/>
      <c r="H139" s="104"/>
      <c r="I139" s="104"/>
      <c r="J139" s="104"/>
      <c r="M139" s="30"/>
      <c r="N139" s="89"/>
      <c r="O139" s="104"/>
      <c r="P139" s="104"/>
      <c r="Q139" s="104"/>
      <c r="R139" s="104"/>
      <c r="S139" s="104"/>
      <c r="T139" s="104"/>
      <c r="U139" s="104"/>
      <c r="V139" s="104"/>
      <c r="W139" s="104"/>
      <c r="X139" s="104"/>
      <c r="Y139" s="104"/>
    </row>
    <row r="140">
      <c r="A140" s="104"/>
      <c r="B140" s="104"/>
      <c r="C140" s="104"/>
      <c r="D140" s="104"/>
      <c r="E140" s="104"/>
      <c r="F140" s="104"/>
      <c r="G140" s="104"/>
      <c r="H140" s="104"/>
      <c r="I140" s="104"/>
      <c r="J140" s="104"/>
      <c r="M140" s="30"/>
      <c r="N140" s="89"/>
      <c r="O140" s="104"/>
      <c r="P140" s="104"/>
      <c r="Q140" s="104"/>
      <c r="R140" s="104"/>
      <c r="S140" s="104"/>
      <c r="T140" s="104"/>
      <c r="U140" s="104"/>
      <c r="V140" s="104"/>
      <c r="W140" s="104"/>
      <c r="X140" s="104"/>
      <c r="Y140" s="104"/>
    </row>
    <row r="141">
      <c r="A141" s="104"/>
      <c r="B141" s="104"/>
      <c r="C141" s="104"/>
      <c r="D141" s="104"/>
      <c r="E141" s="104"/>
      <c r="F141" s="104"/>
      <c r="G141" s="104"/>
      <c r="H141" s="104"/>
      <c r="I141" s="104"/>
      <c r="J141" s="104"/>
      <c r="M141" s="30"/>
      <c r="N141" s="89"/>
      <c r="O141" s="104"/>
      <c r="P141" s="104"/>
      <c r="Q141" s="104"/>
      <c r="R141" s="104"/>
      <c r="S141" s="104"/>
      <c r="T141" s="104"/>
      <c r="U141" s="104"/>
      <c r="V141" s="104"/>
      <c r="W141" s="104"/>
      <c r="X141" s="104"/>
      <c r="Y141" s="104"/>
    </row>
    <row r="142">
      <c r="A142" s="104"/>
      <c r="B142" s="104"/>
      <c r="C142" s="104"/>
      <c r="D142" s="104"/>
      <c r="E142" s="104"/>
      <c r="F142" s="104"/>
      <c r="G142" s="104"/>
      <c r="H142" s="104"/>
      <c r="I142" s="104"/>
      <c r="J142" s="104"/>
      <c r="M142" s="30"/>
      <c r="N142" s="89"/>
      <c r="O142" s="104"/>
      <c r="P142" s="104"/>
      <c r="Q142" s="104"/>
      <c r="R142" s="104"/>
      <c r="S142" s="104"/>
      <c r="T142" s="104"/>
      <c r="U142" s="104"/>
      <c r="V142" s="104"/>
      <c r="W142" s="104"/>
      <c r="X142" s="104"/>
      <c r="Y142" s="104"/>
    </row>
    <row r="143">
      <c r="A143" s="104"/>
      <c r="B143" s="104"/>
      <c r="C143" s="104"/>
      <c r="D143" s="104"/>
      <c r="E143" s="104"/>
      <c r="F143" s="104"/>
      <c r="G143" s="104"/>
      <c r="H143" s="104"/>
      <c r="I143" s="104"/>
      <c r="J143" s="104"/>
      <c r="M143" s="30"/>
      <c r="N143" s="89"/>
      <c r="O143" s="104"/>
      <c r="P143" s="104"/>
      <c r="Q143" s="104"/>
      <c r="R143" s="104"/>
      <c r="S143" s="104"/>
      <c r="T143" s="104"/>
      <c r="U143" s="104"/>
      <c r="V143" s="104"/>
      <c r="W143" s="104"/>
      <c r="X143" s="104"/>
      <c r="Y143" s="104"/>
    </row>
    <row r="144">
      <c r="A144" s="104"/>
      <c r="B144" s="104"/>
      <c r="C144" s="104"/>
      <c r="D144" s="104"/>
      <c r="E144" s="104"/>
      <c r="F144" s="104"/>
      <c r="G144" s="104"/>
      <c r="H144" s="104"/>
      <c r="I144" s="104"/>
      <c r="J144" s="104"/>
      <c r="M144" s="30"/>
      <c r="N144" s="89"/>
      <c r="O144" s="104"/>
      <c r="P144" s="104"/>
      <c r="Q144" s="104"/>
      <c r="R144" s="104"/>
      <c r="S144" s="104"/>
      <c r="T144" s="104"/>
      <c r="U144" s="104"/>
      <c r="V144" s="104"/>
      <c r="W144" s="104"/>
      <c r="X144" s="104"/>
      <c r="Y144" s="104"/>
    </row>
    <row r="145">
      <c r="A145" s="104"/>
      <c r="B145" s="104"/>
      <c r="C145" s="104"/>
      <c r="D145" s="104"/>
      <c r="E145" s="104"/>
      <c r="F145" s="104"/>
      <c r="G145" s="104"/>
      <c r="H145" s="104"/>
      <c r="I145" s="104"/>
      <c r="J145" s="104"/>
      <c r="M145" s="30"/>
      <c r="N145" s="89"/>
      <c r="O145" s="104"/>
      <c r="P145" s="104"/>
      <c r="Q145" s="104"/>
      <c r="R145" s="104"/>
      <c r="S145" s="104"/>
      <c r="T145" s="104"/>
      <c r="U145" s="104"/>
      <c r="V145" s="104"/>
      <c r="W145" s="104"/>
      <c r="X145" s="104"/>
      <c r="Y145" s="104"/>
    </row>
    <row r="146">
      <c r="A146" s="104"/>
      <c r="B146" s="104"/>
      <c r="C146" s="104"/>
      <c r="D146" s="104"/>
      <c r="E146" s="104"/>
      <c r="F146" s="104"/>
      <c r="G146" s="104"/>
      <c r="H146" s="104"/>
      <c r="I146" s="104"/>
      <c r="J146" s="104"/>
      <c r="M146" s="30"/>
      <c r="N146" s="89"/>
      <c r="O146" s="104"/>
      <c r="P146" s="104"/>
      <c r="Q146" s="104"/>
      <c r="R146" s="104"/>
      <c r="S146" s="104"/>
      <c r="T146" s="104"/>
      <c r="U146" s="104"/>
      <c r="V146" s="104"/>
      <c r="W146" s="104"/>
      <c r="X146" s="104"/>
      <c r="Y146" s="104"/>
    </row>
    <row r="147">
      <c r="A147" s="104"/>
      <c r="B147" s="104"/>
      <c r="C147" s="104"/>
      <c r="D147" s="104"/>
      <c r="E147" s="104"/>
      <c r="F147" s="104"/>
      <c r="G147" s="104"/>
      <c r="H147" s="104"/>
      <c r="I147" s="104"/>
      <c r="J147" s="104"/>
      <c r="M147" s="30"/>
      <c r="N147" s="89"/>
      <c r="O147" s="104"/>
      <c r="P147" s="104"/>
      <c r="Q147" s="104"/>
      <c r="R147" s="104"/>
      <c r="S147" s="104"/>
      <c r="T147" s="104"/>
      <c r="U147" s="104"/>
      <c r="V147" s="104"/>
      <c r="W147" s="104"/>
      <c r="X147" s="104"/>
      <c r="Y147" s="104"/>
    </row>
    <row r="148">
      <c r="A148" s="104"/>
      <c r="B148" s="104"/>
      <c r="C148" s="104"/>
      <c r="D148" s="104"/>
      <c r="E148" s="104"/>
      <c r="F148" s="104"/>
      <c r="G148" s="104"/>
      <c r="H148" s="104"/>
      <c r="I148" s="104"/>
      <c r="J148" s="104"/>
      <c r="M148" s="30"/>
      <c r="N148" s="89"/>
      <c r="O148" s="104"/>
      <c r="P148" s="104"/>
      <c r="Q148" s="104"/>
      <c r="R148" s="104"/>
      <c r="S148" s="104"/>
      <c r="T148" s="104"/>
      <c r="U148" s="104"/>
      <c r="V148" s="104"/>
      <c r="W148" s="104"/>
      <c r="X148" s="104"/>
      <c r="Y148" s="104"/>
    </row>
    <row r="149">
      <c r="A149" s="104"/>
      <c r="B149" s="104"/>
      <c r="C149" s="104"/>
      <c r="D149" s="104"/>
      <c r="E149" s="104"/>
      <c r="F149" s="104"/>
      <c r="G149" s="104"/>
      <c r="H149" s="104"/>
      <c r="I149" s="104"/>
      <c r="J149" s="104"/>
      <c r="M149" s="30"/>
      <c r="N149" s="89"/>
      <c r="O149" s="104"/>
      <c r="P149" s="104"/>
      <c r="Q149" s="104"/>
      <c r="R149" s="104"/>
      <c r="S149" s="104"/>
      <c r="T149" s="104"/>
      <c r="U149" s="104"/>
      <c r="V149" s="104"/>
      <c r="W149" s="104"/>
      <c r="X149" s="104"/>
      <c r="Y149" s="104"/>
    </row>
    <row r="150">
      <c r="A150" s="104"/>
      <c r="B150" s="104"/>
      <c r="C150" s="104"/>
      <c r="D150" s="104"/>
      <c r="E150" s="104"/>
      <c r="F150" s="104"/>
      <c r="G150" s="104"/>
      <c r="H150" s="104"/>
      <c r="I150" s="104"/>
      <c r="J150" s="104"/>
      <c r="M150" s="30"/>
      <c r="N150" s="89"/>
      <c r="O150" s="104"/>
      <c r="P150" s="104"/>
      <c r="Q150" s="104"/>
      <c r="R150" s="104"/>
      <c r="S150" s="104"/>
      <c r="T150" s="104"/>
      <c r="U150" s="104"/>
      <c r="V150" s="104"/>
      <c r="W150" s="104"/>
      <c r="X150" s="104"/>
      <c r="Y150" s="104"/>
    </row>
    <row r="151">
      <c r="A151" s="104"/>
      <c r="B151" s="104"/>
      <c r="C151" s="104"/>
      <c r="D151" s="104"/>
      <c r="E151" s="104"/>
      <c r="F151" s="104"/>
      <c r="G151" s="104"/>
      <c r="H151" s="104"/>
      <c r="I151" s="104"/>
      <c r="J151" s="104"/>
      <c r="M151" s="30"/>
      <c r="N151" s="89"/>
      <c r="O151" s="104"/>
      <c r="P151" s="104"/>
      <c r="Q151" s="104"/>
      <c r="R151" s="104"/>
      <c r="S151" s="104"/>
      <c r="T151" s="104"/>
      <c r="U151" s="104"/>
      <c r="V151" s="104"/>
      <c r="W151" s="104"/>
      <c r="X151" s="104"/>
      <c r="Y151" s="104"/>
    </row>
    <row r="152">
      <c r="A152" s="104"/>
      <c r="B152" s="104"/>
      <c r="C152" s="104"/>
      <c r="D152" s="104"/>
      <c r="E152" s="104"/>
      <c r="F152" s="104"/>
      <c r="G152" s="104"/>
      <c r="H152" s="104"/>
      <c r="I152" s="104"/>
      <c r="J152" s="104"/>
      <c r="M152" s="30"/>
      <c r="N152" s="89"/>
      <c r="O152" s="104"/>
      <c r="P152" s="104"/>
      <c r="Q152" s="104"/>
      <c r="R152" s="104"/>
      <c r="S152" s="104"/>
      <c r="T152" s="104"/>
      <c r="U152" s="104"/>
      <c r="V152" s="104"/>
      <c r="W152" s="104"/>
      <c r="X152" s="104"/>
      <c r="Y152" s="104"/>
    </row>
    <row r="153">
      <c r="A153" s="104"/>
      <c r="B153" s="104"/>
      <c r="C153" s="104"/>
      <c r="D153" s="104"/>
      <c r="E153" s="104"/>
      <c r="F153" s="104"/>
      <c r="G153" s="104"/>
      <c r="H153" s="104"/>
      <c r="I153" s="104"/>
      <c r="J153" s="104"/>
      <c r="M153" s="30"/>
      <c r="N153" s="89"/>
      <c r="O153" s="104"/>
      <c r="P153" s="104"/>
      <c r="Q153" s="104"/>
      <c r="R153" s="104"/>
      <c r="S153" s="104"/>
      <c r="T153" s="104"/>
      <c r="U153" s="104"/>
      <c r="V153" s="104"/>
      <c r="W153" s="104"/>
      <c r="X153" s="104"/>
      <c r="Y153" s="104"/>
    </row>
    <row r="154">
      <c r="A154" s="104"/>
      <c r="B154" s="104"/>
      <c r="C154" s="104"/>
      <c r="D154" s="104"/>
      <c r="E154" s="104"/>
      <c r="F154" s="104"/>
      <c r="G154" s="104"/>
      <c r="H154" s="104"/>
      <c r="I154" s="104"/>
      <c r="J154" s="104"/>
      <c r="M154" s="30"/>
      <c r="N154" s="89"/>
      <c r="O154" s="104"/>
      <c r="P154" s="104"/>
      <c r="Q154" s="104"/>
      <c r="R154" s="104"/>
      <c r="S154" s="104"/>
      <c r="T154" s="104"/>
      <c r="U154" s="104"/>
      <c r="V154" s="104"/>
      <c r="W154" s="104"/>
      <c r="X154" s="104"/>
      <c r="Y154" s="104"/>
    </row>
    <row r="155">
      <c r="A155" s="104"/>
      <c r="B155" s="104"/>
      <c r="C155" s="104"/>
      <c r="D155" s="104"/>
      <c r="E155" s="104"/>
      <c r="F155" s="104"/>
      <c r="G155" s="104"/>
      <c r="H155" s="104"/>
      <c r="I155" s="104"/>
      <c r="J155" s="104"/>
      <c r="M155" s="30"/>
      <c r="N155" s="89"/>
      <c r="O155" s="104"/>
      <c r="P155" s="104"/>
      <c r="Q155" s="104"/>
      <c r="R155" s="104"/>
      <c r="S155" s="104"/>
      <c r="T155" s="104"/>
      <c r="U155" s="104"/>
      <c r="V155" s="104"/>
      <c r="W155" s="104"/>
      <c r="X155" s="104"/>
      <c r="Y155" s="104"/>
    </row>
    <row r="156">
      <c r="A156" s="104"/>
      <c r="B156" s="104"/>
      <c r="C156" s="104"/>
      <c r="D156" s="104"/>
      <c r="E156" s="104"/>
      <c r="F156" s="104"/>
      <c r="G156" s="104"/>
      <c r="H156" s="104"/>
      <c r="I156" s="104"/>
      <c r="J156" s="104"/>
      <c r="M156" s="30"/>
      <c r="N156" s="89"/>
      <c r="O156" s="104"/>
      <c r="P156" s="104"/>
      <c r="Q156" s="104"/>
      <c r="R156" s="104"/>
      <c r="S156" s="104"/>
      <c r="T156" s="104"/>
      <c r="U156" s="104"/>
      <c r="V156" s="104"/>
      <c r="W156" s="104"/>
      <c r="X156" s="104"/>
      <c r="Y156" s="104"/>
    </row>
    <row r="157">
      <c r="A157" s="104"/>
      <c r="B157" s="104"/>
      <c r="C157" s="104"/>
      <c r="D157" s="104"/>
      <c r="E157" s="104"/>
      <c r="F157" s="104"/>
      <c r="G157" s="104"/>
      <c r="H157" s="104"/>
      <c r="I157" s="104"/>
      <c r="J157" s="104"/>
      <c r="M157" s="30"/>
      <c r="N157" s="89"/>
      <c r="O157" s="104"/>
      <c r="P157" s="104"/>
      <c r="Q157" s="104"/>
      <c r="R157" s="104"/>
      <c r="S157" s="104"/>
      <c r="T157" s="104"/>
      <c r="U157" s="104"/>
      <c r="V157" s="104"/>
      <c r="W157" s="104"/>
      <c r="X157" s="104"/>
      <c r="Y157" s="104"/>
    </row>
    <row r="158">
      <c r="A158" s="104"/>
      <c r="B158" s="104"/>
      <c r="C158" s="104"/>
      <c r="D158" s="104"/>
      <c r="E158" s="104"/>
      <c r="F158" s="104"/>
      <c r="G158" s="104"/>
      <c r="H158" s="104"/>
      <c r="I158" s="104"/>
      <c r="J158" s="104"/>
      <c r="M158" s="30"/>
      <c r="N158" s="89"/>
      <c r="O158" s="104"/>
      <c r="P158" s="104"/>
      <c r="Q158" s="104"/>
      <c r="R158" s="104"/>
      <c r="S158" s="104"/>
      <c r="T158" s="104"/>
      <c r="U158" s="104"/>
      <c r="V158" s="104"/>
      <c r="W158" s="104"/>
      <c r="X158" s="104"/>
      <c r="Y158" s="104"/>
    </row>
    <row r="159">
      <c r="A159" s="104"/>
      <c r="B159" s="104"/>
      <c r="C159" s="104"/>
      <c r="D159" s="104"/>
      <c r="E159" s="104"/>
      <c r="F159" s="104"/>
      <c r="G159" s="104"/>
      <c r="H159" s="104"/>
      <c r="I159" s="104"/>
      <c r="J159" s="104"/>
      <c r="M159" s="30"/>
      <c r="N159" s="89"/>
      <c r="O159" s="104"/>
      <c r="P159" s="104"/>
      <c r="Q159" s="104"/>
      <c r="R159" s="104"/>
      <c r="S159" s="104"/>
      <c r="T159" s="104"/>
      <c r="U159" s="104"/>
      <c r="V159" s="104"/>
      <c r="W159" s="104"/>
      <c r="X159" s="104"/>
      <c r="Y159" s="104"/>
    </row>
    <row r="160">
      <c r="A160" s="104"/>
      <c r="B160" s="104"/>
      <c r="C160" s="104"/>
      <c r="D160" s="104"/>
      <c r="E160" s="104"/>
      <c r="F160" s="104"/>
      <c r="G160" s="104"/>
      <c r="H160" s="104"/>
      <c r="I160" s="104"/>
      <c r="J160" s="104"/>
      <c r="M160" s="30"/>
      <c r="N160" s="89"/>
      <c r="O160" s="104"/>
      <c r="P160" s="104"/>
      <c r="Q160" s="104"/>
      <c r="R160" s="104"/>
      <c r="S160" s="104"/>
      <c r="T160" s="104"/>
      <c r="U160" s="104"/>
      <c r="V160" s="104"/>
      <c r="W160" s="104"/>
      <c r="X160" s="104"/>
      <c r="Y160" s="104"/>
    </row>
    <row r="161">
      <c r="A161" s="104"/>
      <c r="B161" s="104"/>
      <c r="C161" s="104"/>
      <c r="D161" s="104"/>
      <c r="E161" s="104"/>
      <c r="F161" s="104"/>
      <c r="G161" s="104"/>
      <c r="H161" s="104"/>
      <c r="I161" s="104"/>
      <c r="J161" s="104"/>
      <c r="M161" s="30"/>
      <c r="N161" s="89"/>
      <c r="O161" s="104"/>
      <c r="P161" s="104"/>
      <c r="Q161" s="104"/>
      <c r="R161" s="104"/>
      <c r="S161" s="104"/>
      <c r="T161" s="104"/>
      <c r="U161" s="104"/>
      <c r="V161" s="104"/>
      <c r="W161" s="104"/>
      <c r="X161" s="104"/>
      <c r="Y161" s="104"/>
    </row>
    <row r="162">
      <c r="A162" s="104"/>
      <c r="B162" s="104"/>
      <c r="C162" s="104"/>
      <c r="D162" s="104"/>
      <c r="E162" s="104"/>
      <c r="F162" s="104"/>
      <c r="G162" s="104"/>
      <c r="H162" s="104"/>
      <c r="I162" s="104"/>
      <c r="J162" s="104"/>
      <c r="M162" s="30"/>
      <c r="N162" s="89"/>
      <c r="O162" s="104"/>
      <c r="P162" s="104"/>
      <c r="Q162" s="104"/>
      <c r="R162" s="104"/>
      <c r="S162" s="104"/>
      <c r="T162" s="104"/>
      <c r="U162" s="104"/>
      <c r="V162" s="104"/>
      <c r="W162" s="104"/>
      <c r="X162" s="104"/>
      <c r="Y162" s="104"/>
    </row>
    <row r="163">
      <c r="A163" s="104"/>
      <c r="B163" s="104"/>
      <c r="C163" s="104"/>
      <c r="D163" s="104"/>
      <c r="E163" s="104"/>
      <c r="F163" s="104"/>
      <c r="G163" s="104"/>
      <c r="H163" s="104"/>
      <c r="I163" s="104"/>
      <c r="J163" s="104"/>
      <c r="M163" s="30"/>
      <c r="N163" s="89"/>
      <c r="O163" s="104"/>
      <c r="P163" s="104"/>
      <c r="Q163" s="104"/>
      <c r="R163" s="104"/>
      <c r="S163" s="104"/>
      <c r="T163" s="104"/>
      <c r="U163" s="104"/>
      <c r="V163" s="104"/>
      <c r="W163" s="104"/>
      <c r="X163" s="104"/>
      <c r="Y163" s="104"/>
    </row>
    <row r="164">
      <c r="A164" s="104"/>
      <c r="B164" s="104"/>
      <c r="C164" s="104"/>
      <c r="D164" s="104"/>
      <c r="E164" s="104"/>
      <c r="F164" s="104"/>
      <c r="G164" s="104"/>
      <c r="H164" s="104"/>
      <c r="I164" s="104"/>
      <c r="J164" s="104"/>
      <c r="M164" s="30"/>
      <c r="N164" s="89"/>
      <c r="O164" s="104"/>
      <c r="P164" s="104"/>
      <c r="Q164" s="104"/>
      <c r="R164" s="104"/>
      <c r="S164" s="104"/>
      <c r="T164" s="104"/>
      <c r="U164" s="104"/>
      <c r="V164" s="104"/>
      <c r="W164" s="104"/>
      <c r="X164" s="104"/>
      <c r="Y164" s="104"/>
    </row>
    <row r="165">
      <c r="A165" s="104"/>
      <c r="B165" s="104"/>
      <c r="C165" s="104"/>
      <c r="D165" s="104"/>
      <c r="E165" s="104"/>
      <c r="F165" s="104"/>
      <c r="G165" s="104"/>
      <c r="H165" s="104"/>
      <c r="I165" s="104"/>
      <c r="J165" s="104"/>
      <c r="M165" s="30"/>
      <c r="N165" s="89"/>
      <c r="O165" s="104"/>
      <c r="P165" s="104"/>
      <c r="Q165" s="104"/>
      <c r="R165" s="104"/>
      <c r="S165" s="104"/>
      <c r="T165" s="104"/>
      <c r="U165" s="104"/>
      <c r="V165" s="104"/>
      <c r="W165" s="104"/>
      <c r="X165" s="104"/>
      <c r="Y165" s="104"/>
    </row>
    <row r="166">
      <c r="A166" s="104"/>
      <c r="B166" s="104"/>
      <c r="C166" s="104"/>
      <c r="D166" s="104"/>
      <c r="E166" s="104"/>
      <c r="F166" s="104"/>
      <c r="G166" s="104"/>
      <c r="H166" s="104"/>
      <c r="I166" s="104"/>
      <c r="J166" s="104"/>
      <c r="M166" s="30"/>
      <c r="N166" s="89"/>
      <c r="O166" s="104"/>
      <c r="P166" s="104"/>
      <c r="Q166" s="104"/>
      <c r="R166" s="104"/>
      <c r="S166" s="104"/>
      <c r="T166" s="104"/>
      <c r="U166" s="104"/>
      <c r="V166" s="104"/>
      <c r="W166" s="104"/>
      <c r="X166" s="104"/>
      <c r="Y166" s="104"/>
    </row>
    <row r="167">
      <c r="A167" s="104"/>
      <c r="B167" s="104"/>
      <c r="C167" s="104"/>
      <c r="D167" s="104"/>
      <c r="E167" s="104"/>
      <c r="F167" s="104"/>
      <c r="G167" s="104"/>
      <c r="H167" s="104"/>
      <c r="I167" s="104"/>
      <c r="J167" s="104"/>
      <c r="M167" s="30"/>
      <c r="N167" s="89"/>
      <c r="O167" s="104"/>
      <c r="P167" s="104"/>
      <c r="Q167" s="104"/>
      <c r="R167" s="104"/>
      <c r="S167" s="104"/>
      <c r="T167" s="104"/>
      <c r="U167" s="104"/>
      <c r="V167" s="104"/>
      <c r="W167" s="104"/>
      <c r="X167" s="104"/>
      <c r="Y167" s="104"/>
    </row>
    <row r="168">
      <c r="A168" s="104"/>
      <c r="B168" s="104"/>
      <c r="C168" s="104"/>
      <c r="D168" s="104"/>
      <c r="E168" s="104"/>
      <c r="F168" s="104"/>
      <c r="G168" s="104"/>
      <c r="H168" s="104"/>
      <c r="I168" s="104"/>
      <c r="J168" s="104"/>
      <c r="M168" s="30"/>
      <c r="N168" s="89"/>
      <c r="O168" s="104"/>
      <c r="P168" s="104"/>
      <c r="Q168" s="104"/>
      <c r="R168" s="104"/>
      <c r="S168" s="104"/>
      <c r="T168" s="104"/>
      <c r="U168" s="104"/>
      <c r="V168" s="104"/>
      <c r="W168" s="104"/>
      <c r="X168" s="104"/>
      <c r="Y168" s="104"/>
    </row>
    <row r="169">
      <c r="A169" s="104"/>
      <c r="B169" s="104"/>
      <c r="C169" s="104"/>
      <c r="D169" s="104"/>
      <c r="E169" s="104"/>
      <c r="F169" s="104"/>
      <c r="G169" s="104"/>
      <c r="H169" s="104"/>
      <c r="I169" s="104"/>
      <c r="J169" s="104"/>
      <c r="M169" s="30"/>
      <c r="N169" s="89"/>
      <c r="O169" s="104"/>
      <c r="P169" s="104"/>
      <c r="Q169" s="104"/>
      <c r="R169" s="104"/>
      <c r="S169" s="104"/>
      <c r="T169" s="104"/>
      <c r="U169" s="104"/>
      <c r="V169" s="104"/>
      <c r="W169" s="104"/>
      <c r="X169" s="104"/>
      <c r="Y169" s="104"/>
    </row>
    <row r="170">
      <c r="A170" s="104"/>
      <c r="B170" s="104"/>
      <c r="C170" s="104"/>
      <c r="D170" s="104"/>
      <c r="E170" s="104"/>
      <c r="F170" s="104"/>
      <c r="G170" s="104"/>
      <c r="H170" s="104"/>
      <c r="I170" s="104"/>
      <c r="J170" s="104"/>
      <c r="M170" s="30"/>
      <c r="N170" s="89"/>
      <c r="O170" s="104"/>
      <c r="P170" s="104"/>
      <c r="Q170" s="104"/>
      <c r="R170" s="104"/>
      <c r="S170" s="104"/>
      <c r="T170" s="104"/>
      <c r="U170" s="104"/>
      <c r="V170" s="104"/>
      <c r="W170" s="104"/>
      <c r="X170" s="104"/>
      <c r="Y170" s="104"/>
    </row>
    <row r="171">
      <c r="A171" s="104"/>
      <c r="B171" s="104"/>
      <c r="C171" s="104"/>
      <c r="D171" s="104"/>
      <c r="E171" s="104"/>
      <c r="F171" s="104"/>
      <c r="G171" s="104"/>
      <c r="H171" s="104"/>
      <c r="I171" s="104"/>
      <c r="J171" s="104"/>
      <c r="M171" s="30"/>
      <c r="N171" s="89"/>
      <c r="O171" s="104"/>
      <c r="P171" s="104"/>
      <c r="Q171" s="104"/>
      <c r="R171" s="104"/>
      <c r="S171" s="104"/>
      <c r="T171" s="104"/>
      <c r="U171" s="104"/>
      <c r="V171" s="104"/>
      <c r="W171" s="104"/>
      <c r="X171" s="104"/>
      <c r="Y171" s="104"/>
    </row>
    <row r="172">
      <c r="A172" s="104"/>
      <c r="B172" s="104"/>
      <c r="C172" s="104"/>
      <c r="D172" s="104"/>
      <c r="E172" s="104"/>
      <c r="F172" s="104"/>
      <c r="G172" s="104"/>
      <c r="H172" s="104"/>
      <c r="I172" s="104"/>
      <c r="J172" s="104"/>
      <c r="M172" s="30"/>
      <c r="N172" s="89"/>
      <c r="O172" s="104"/>
      <c r="P172" s="104"/>
      <c r="Q172" s="104"/>
      <c r="R172" s="104"/>
      <c r="S172" s="104"/>
      <c r="T172" s="104"/>
      <c r="U172" s="104"/>
      <c r="V172" s="104"/>
      <c r="W172" s="104"/>
      <c r="X172" s="104"/>
      <c r="Y172" s="104"/>
    </row>
    <row r="173">
      <c r="A173" s="104"/>
      <c r="B173" s="104"/>
      <c r="C173" s="104"/>
      <c r="D173" s="104"/>
      <c r="E173" s="104"/>
      <c r="F173" s="104"/>
      <c r="G173" s="104"/>
      <c r="H173" s="104"/>
      <c r="I173" s="104"/>
      <c r="J173" s="104"/>
      <c r="M173" s="30"/>
      <c r="N173" s="89"/>
      <c r="O173" s="104"/>
      <c r="P173" s="104"/>
      <c r="Q173" s="104"/>
      <c r="R173" s="104"/>
      <c r="S173" s="104"/>
      <c r="T173" s="104"/>
      <c r="U173" s="104"/>
      <c r="V173" s="104"/>
      <c r="W173" s="104"/>
      <c r="X173" s="104"/>
      <c r="Y173" s="104"/>
    </row>
    <row r="174">
      <c r="A174" s="104"/>
      <c r="B174" s="104"/>
      <c r="C174" s="104"/>
      <c r="D174" s="104"/>
      <c r="E174" s="104"/>
      <c r="F174" s="104"/>
      <c r="G174" s="104"/>
      <c r="H174" s="104"/>
      <c r="I174" s="104"/>
      <c r="J174" s="104"/>
      <c r="M174" s="30"/>
      <c r="N174" s="89"/>
      <c r="O174" s="104"/>
      <c r="P174" s="104"/>
      <c r="Q174" s="104"/>
      <c r="R174" s="104"/>
      <c r="S174" s="104"/>
      <c r="T174" s="104"/>
      <c r="U174" s="104"/>
      <c r="V174" s="104"/>
      <c r="W174" s="104"/>
      <c r="X174" s="104"/>
      <c r="Y174" s="104"/>
    </row>
    <row r="175">
      <c r="A175" s="104"/>
      <c r="B175" s="104"/>
      <c r="C175" s="104"/>
      <c r="D175" s="104"/>
      <c r="E175" s="104"/>
      <c r="F175" s="104"/>
      <c r="G175" s="104"/>
      <c r="H175" s="104"/>
      <c r="I175" s="104"/>
      <c r="J175" s="104"/>
      <c r="M175" s="30"/>
      <c r="N175" s="89"/>
      <c r="O175" s="104"/>
      <c r="P175" s="104"/>
      <c r="Q175" s="104"/>
      <c r="R175" s="104"/>
      <c r="S175" s="104"/>
      <c r="T175" s="104"/>
      <c r="U175" s="104"/>
      <c r="V175" s="104"/>
      <c r="W175" s="104"/>
      <c r="X175" s="104"/>
      <c r="Y175" s="104"/>
    </row>
    <row r="176">
      <c r="A176" s="104"/>
      <c r="B176" s="104"/>
      <c r="C176" s="104"/>
      <c r="D176" s="104"/>
      <c r="E176" s="104"/>
      <c r="F176" s="104"/>
      <c r="G176" s="104"/>
      <c r="H176" s="104"/>
      <c r="I176" s="104"/>
      <c r="J176" s="104"/>
      <c r="M176" s="30"/>
      <c r="N176" s="89"/>
      <c r="O176" s="104"/>
      <c r="P176" s="104"/>
      <c r="Q176" s="104"/>
      <c r="R176" s="104"/>
      <c r="S176" s="104"/>
      <c r="T176" s="104"/>
      <c r="U176" s="104"/>
      <c r="V176" s="104"/>
      <c r="W176" s="104"/>
      <c r="X176" s="104"/>
      <c r="Y176" s="104"/>
    </row>
    <row r="177">
      <c r="A177" s="104"/>
      <c r="B177" s="104"/>
      <c r="C177" s="104"/>
      <c r="D177" s="104"/>
      <c r="E177" s="104"/>
      <c r="F177" s="104"/>
      <c r="G177" s="104"/>
      <c r="H177" s="104"/>
      <c r="I177" s="104"/>
      <c r="J177" s="104"/>
      <c r="M177" s="30"/>
      <c r="N177" s="89"/>
      <c r="O177" s="104"/>
      <c r="P177" s="104"/>
      <c r="Q177" s="104"/>
      <c r="R177" s="104"/>
      <c r="S177" s="104"/>
      <c r="T177" s="104"/>
      <c r="U177" s="104"/>
      <c r="V177" s="104"/>
      <c r="W177" s="104"/>
      <c r="X177" s="104"/>
      <c r="Y177" s="104"/>
    </row>
    <row r="178">
      <c r="A178" s="104"/>
      <c r="B178" s="104"/>
      <c r="C178" s="104"/>
      <c r="D178" s="104"/>
      <c r="E178" s="104"/>
      <c r="F178" s="104"/>
      <c r="G178" s="104"/>
      <c r="H178" s="104"/>
      <c r="I178" s="104"/>
      <c r="J178" s="104"/>
      <c r="M178" s="30"/>
      <c r="N178" s="89"/>
      <c r="O178" s="104"/>
      <c r="P178" s="104"/>
      <c r="Q178" s="104"/>
      <c r="R178" s="104"/>
      <c r="S178" s="104"/>
      <c r="T178" s="104"/>
      <c r="U178" s="104"/>
      <c r="V178" s="104"/>
      <c r="W178" s="104"/>
      <c r="X178" s="104"/>
      <c r="Y178" s="104"/>
    </row>
    <row r="179">
      <c r="A179" s="104"/>
      <c r="B179" s="104"/>
      <c r="C179" s="104"/>
      <c r="D179" s="104"/>
      <c r="E179" s="104"/>
      <c r="F179" s="104"/>
      <c r="G179" s="104"/>
      <c r="H179" s="104"/>
      <c r="I179" s="104"/>
      <c r="J179" s="104"/>
      <c r="M179" s="30"/>
      <c r="N179" s="89"/>
      <c r="O179" s="104"/>
      <c r="P179" s="104"/>
      <c r="Q179" s="104"/>
      <c r="R179" s="104"/>
      <c r="S179" s="104"/>
      <c r="T179" s="104"/>
      <c r="U179" s="104"/>
      <c r="V179" s="104"/>
      <c r="W179" s="104"/>
      <c r="X179" s="104"/>
      <c r="Y179" s="104"/>
    </row>
    <row r="180">
      <c r="A180" s="104"/>
      <c r="B180" s="104"/>
      <c r="C180" s="104"/>
      <c r="D180" s="104"/>
      <c r="E180" s="104"/>
      <c r="F180" s="104"/>
      <c r="G180" s="104"/>
      <c r="H180" s="104"/>
      <c r="I180" s="104"/>
      <c r="J180" s="104"/>
      <c r="M180" s="30"/>
      <c r="N180" s="89"/>
      <c r="O180" s="104"/>
      <c r="P180" s="104"/>
      <c r="Q180" s="104"/>
      <c r="R180" s="104"/>
      <c r="S180" s="104"/>
      <c r="T180" s="104"/>
      <c r="U180" s="104"/>
      <c r="V180" s="104"/>
      <c r="W180" s="104"/>
      <c r="X180" s="104"/>
      <c r="Y180" s="104"/>
    </row>
    <row r="181">
      <c r="A181" s="104"/>
      <c r="B181" s="104"/>
      <c r="C181" s="104"/>
      <c r="D181" s="104"/>
      <c r="E181" s="104"/>
      <c r="F181" s="104"/>
      <c r="G181" s="104"/>
      <c r="H181" s="104"/>
      <c r="I181" s="104"/>
      <c r="J181" s="104"/>
      <c r="M181" s="30"/>
      <c r="N181" s="89"/>
      <c r="O181" s="104"/>
      <c r="P181" s="104"/>
      <c r="Q181" s="104"/>
      <c r="R181" s="104"/>
      <c r="S181" s="104"/>
      <c r="T181" s="104"/>
      <c r="U181" s="104"/>
      <c r="V181" s="104"/>
      <c r="W181" s="104"/>
      <c r="X181" s="104"/>
      <c r="Y181" s="104"/>
    </row>
    <row r="182">
      <c r="A182" s="104"/>
      <c r="B182" s="104"/>
      <c r="C182" s="104"/>
      <c r="D182" s="104"/>
      <c r="E182" s="104"/>
      <c r="F182" s="104"/>
      <c r="G182" s="104"/>
      <c r="H182" s="104"/>
      <c r="I182" s="104"/>
      <c r="J182" s="104"/>
      <c r="M182" s="30"/>
      <c r="N182" s="89"/>
      <c r="O182" s="104"/>
      <c r="P182" s="104"/>
      <c r="Q182" s="104"/>
      <c r="R182" s="104"/>
      <c r="S182" s="104"/>
      <c r="T182" s="104"/>
      <c r="U182" s="104"/>
      <c r="V182" s="104"/>
      <c r="W182" s="104"/>
      <c r="X182" s="104"/>
      <c r="Y182" s="104"/>
    </row>
    <row r="183">
      <c r="A183" s="104"/>
      <c r="B183" s="104"/>
      <c r="C183" s="104"/>
      <c r="D183" s="104"/>
      <c r="E183" s="104"/>
      <c r="F183" s="104"/>
      <c r="G183" s="104"/>
      <c r="H183" s="104"/>
      <c r="I183" s="104"/>
      <c r="J183" s="104"/>
      <c r="M183" s="30"/>
      <c r="N183" s="89"/>
      <c r="O183" s="104"/>
      <c r="P183" s="104"/>
      <c r="Q183" s="104"/>
      <c r="R183" s="104"/>
      <c r="S183" s="104"/>
      <c r="T183" s="104"/>
      <c r="U183" s="104"/>
      <c r="V183" s="104"/>
      <c r="W183" s="104"/>
      <c r="X183" s="104"/>
      <c r="Y183" s="104"/>
    </row>
    <row r="184">
      <c r="A184" s="104"/>
      <c r="B184" s="104"/>
      <c r="C184" s="104"/>
      <c r="D184" s="104"/>
      <c r="E184" s="104"/>
      <c r="F184" s="104"/>
      <c r="G184" s="104"/>
      <c r="H184" s="104"/>
      <c r="I184" s="104"/>
      <c r="J184" s="104"/>
      <c r="M184" s="30"/>
      <c r="N184" s="89"/>
      <c r="O184" s="104"/>
      <c r="P184" s="104"/>
      <c r="Q184" s="104"/>
      <c r="R184" s="104"/>
      <c r="S184" s="104"/>
      <c r="T184" s="104"/>
      <c r="U184" s="104"/>
      <c r="V184" s="104"/>
      <c r="W184" s="104"/>
      <c r="X184" s="104"/>
      <c r="Y184" s="104"/>
    </row>
    <row r="185">
      <c r="A185" s="104"/>
      <c r="B185" s="104"/>
      <c r="C185" s="104"/>
      <c r="D185" s="104"/>
      <c r="E185" s="104"/>
      <c r="F185" s="104"/>
      <c r="G185" s="104"/>
      <c r="H185" s="104"/>
      <c r="I185" s="104"/>
      <c r="J185" s="104"/>
      <c r="M185" s="30"/>
      <c r="N185" s="89"/>
      <c r="O185" s="104"/>
      <c r="P185" s="104"/>
      <c r="Q185" s="104"/>
      <c r="R185" s="104"/>
      <c r="S185" s="104"/>
      <c r="T185" s="104"/>
      <c r="U185" s="104"/>
      <c r="V185" s="104"/>
      <c r="W185" s="104"/>
      <c r="X185" s="104"/>
      <c r="Y185" s="104"/>
    </row>
    <row r="186">
      <c r="A186" s="104"/>
      <c r="B186" s="104"/>
      <c r="C186" s="104"/>
      <c r="D186" s="104"/>
      <c r="E186" s="104"/>
      <c r="F186" s="104"/>
      <c r="G186" s="104"/>
      <c r="H186" s="104"/>
      <c r="I186" s="104"/>
      <c r="J186" s="104"/>
      <c r="M186" s="30"/>
      <c r="N186" s="89"/>
      <c r="O186" s="104"/>
      <c r="P186" s="104"/>
      <c r="Q186" s="104"/>
      <c r="R186" s="104"/>
      <c r="S186" s="104"/>
      <c r="T186" s="104"/>
      <c r="U186" s="104"/>
      <c r="V186" s="104"/>
      <c r="W186" s="104"/>
      <c r="X186" s="104"/>
      <c r="Y186" s="104"/>
    </row>
    <row r="187">
      <c r="A187" s="104"/>
      <c r="B187" s="104"/>
      <c r="C187" s="104"/>
      <c r="D187" s="104"/>
      <c r="E187" s="104"/>
      <c r="F187" s="104"/>
      <c r="G187" s="104"/>
      <c r="H187" s="104"/>
      <c r="I187" s="104"/>
      <c r="J187" s="104"/>
      <c r="M187" s="30"/>
      <c r="N187" s="89"/>
      <c r="O187" s="104"/>
      <c r="P187" s="104"/>
      <c r="Q187" s="104"/>
      <c r="R187" s="104"/>
      <c r="S187" s="104"/>
      <c r="T187" s="104"/>
      <c r="U187" s="104"/>
      <c r="V187" s="104"/>
      <c r="W187" s="104"/>
      <c r="X187" s="104"/>
      <c r="Y187" s="104"/>
    </row>
    <row r="188">
      <c r="A188" s="104"/>
      <c r="B188" s="104"/>
      <c r="C188" s="104"/>
      <c r="D188" s="104"/>
      <c r="E188" s="104"/>
      <c r="F188" s="104"/>
      <c r="G188" s="104"/>
      <c r="H188" s="104"/>
      <c r="I188" s="104"/>
      <c r="J188" s="104"/>
      <c r="M188" s="30"/>
      <c r="N188" s="89"/>
      <c r="O188" s="104"/>
      <c r="P188" s="104"/>
      <c r="Q188" s="104"/>
      <c r="R188" s="104"/>
      <c r="S188" s="104"/>
      <c r="T188" s="104"/>
      <c r="U188" s="104"/>
      <c r="V188" s="104"/>
      <c r="W188" s="104"/>
      <c r="X188" s="104"/>
      <c r="Y188" s="104"/>
    </row>
    <row r="189">
      <c r="A189" s="104"/>
      <c r="B189" s="104"/>
      <c r="C189" s="104"/>
      <c r="D189" s="104"/>
      <c r="E189" s="104"/>
      <c r="F189" s="104"/>
      <c r="G189" s="104"/>
      <c r="H189" s="104"/>
      <c r="I189" s="104"/>
      <c r="J189" s="104"/>
      <c r="M189" s="30"/>
      <c r="N189" s="89"/>
      <c r="O189" s="104"/>
      <c r="P189" s="104"/>
      <c r="Q189" s="104"/>
      <c r="R189" s="104"/>
      <c r="S189" s="104"/>
      <c r="T189" s="104"/>
      <c r="U189" s="104"/>
      <c r="V189" s="104"/>
      <c r="W189" s="104"/>
      <c r="X189" s="104"/>
      <c r="Y189" s="104"/>
    </row>
    <row r="190">
      <c r="A190" s="104"/>
      <c r="B190" s="104"/>
      <c r="C190" s="104"/>
      <c r="D190" s="104"/>
      <c r="E190" s="104"/>
      <c r="F190" s="104"/>
      <c r="G190" s="104"/>
      <c r="H190" s="104"/>
      <c r="I190" s="104"/>
      <c r="J190" s="104"/>
      <c r="M190" s="30"/>
      <c r="N190" s="89"/>
      <c r="O190" s="104"/>
      <c r="P190" s="104"/>
      <c r="Q190" s="104"/>
      <c r="R190" s="104"/>
      <c r="S190" s="104"/>
      <c r="T190" s="104"/>
      <c r="U190" s="104"/>
      <c r="V190" s="104"/>
      <c r="W190" s="104"/>
      <c r="X190" s="104"/>
      <c r="Y190" s="104"/>
    </row>
    <row r="191">
      <c r="A191" s="104"/>
      <c r="B191" s="104"/>
      <c r="C191" s="104"/>
      <c r="D191" s="104"/>
      <c r="E191" s="104"/>
      <c r="F191" s="104"/>
      <c r="G191" s="104"/>
      <c r="H191" s="104"/>
      <c r="I191" s="104"/>
      <c r="J191" s="104"/>
      <c r="M191" s="30"/>
      <c r="N191" s="89"/>
      <c r="O191" s="104"/>
      <c r="P191" s="104"/>
      <c r="Q191" s="104"/>
      <c r="R191" s="104"/>
      <c r="S191" s="104"/>
      <c r="T191" s="104"/>
      <c r="U191" s="104"/>
      <c r="V191" s="104"/>
      <c r="W191" s="104"/>
      <c r="X191" s="104"/>
      <c r="Y191" s="104"/>
    </row>
    <row r="192">
      <c r="A192" s="104"/>
      <c r="B192" s="104"/>
      <c r="C192" s="104"/>
      <c r="D192" s="104"/>
      <c r="E192" s="104"/>
      <c r="F192" s="104"/>
      <c r="G192" s="104"/>
      <c r="H192" s="104"/>
      <c r="I192" s="104"/>
      <c r="J192" s="104"/>
      <c r="M192" s="30"/>
      <c r="N192" s="89"/>
      <c r="O192" s="104"/>
      <c r="P192" s="104"/>
      <c r="Q192" s="104"/>
      <c r="R192" s="104"/>
      <c r="S192" s="104"/>
      <c r="T192" s="104"/>
      <c r="U192" s="104"/>
      <c r="V192" s="104"/>
      <c r="W192" s="104"/>
      <c r="X192" s="104"/>
      <c r="Y192" s="104"/>
    </row>
    <row r="193">
      <c r="A193" s="104"/>
      <c r="B193" s="104"/>
      <c r="C193" s="104"/>
      <c r="D193" s="104"/>
      <c r="E193" s="104"/>
      <c r="F193" s="104"/>
      <c r="G193" s="104"/>
      <c r="H193" s="104"/>
      <c r="I193" s="104"/>
      <c r="J193" s="104"/>
      <c r="M193" s="30"/>
      <c r="N193" s="89"/>
      <c r="O193" s="104"/>
      <c r="P193" s="104"/>
      <c r="Q193" s="104"/>
      <c r="R193" s="104"/>
      <c r="S193" s="104"/>
      <c r="T193" s="104"/>
      <c r="U193" s="104"/>
      <c r="V193" s="104"/>
      <c r="W193" s="104"/>
      <c r="X193" s="104"/>
      <c r="Y193" s="104"/>
    </row>
    <row r="194">
      <c r="A194" s="104"/>
      <c r="B194" s="104"/>
      <c r="C194" s="104"/>
      <c r="D194" s="104"/>
      <c r="E194" s="104"/>
      <c r="F194" s="104"/>
      <c r="G194" s="104"/>
      <c r="H194" s="104"/>
      <c r="I194" s="104"/>
      <c r="J194" s="104"/>
      <c r="M194" s="30"/>
      <c r="N194" s="89"/>
      <c r="O194" s="104"/>
      <c r="P194" s="104"/>
      <c r="Q194" s="104"/>
      <c r="R194" s="104"/>
      <c r="S194" s="104"/>
      <c r="T194" s="104"/>
      <c r="U194" s="104"/>
      <c r="V194" s="104"/>
      <c r="W194" s="104"/>
      <c r="X194" s="104"/>
      <c r="Y194" s="104"/>
    </row>
    <row r="195">
      <c r="A195" s="104"/>
      <c r="B195" s="104"/>
      <c r="C195" s="104"/>
      <c r="D195" s="104"/>
      <c r="E195" s="104"/>
      <c r="F195" s="104"/>
      <c r="G195" s="104"/>
      <c r="H195" s="104"/>
      <c r="I195" s="104"/>
      <c r="J195" s="104"/>
      <c r="M195" s="30"/>
      <c r="N195" s="89"/>
      <c r="O195" s="104"/>
      <c r="P195" s="104"/>
      <c r="Q195" s="104"/>
      <c r="R195" s="104"/>
      <c r="S195" s="104"/>
      <c r="T195" s="104"/>
      <c r="U195" s="104"/>
      <c r="V195" s="104"/>
      <c r="W195" s="104"/>
      <c r="X195" s="104"/>
      <c r="Y195" s="104"/>
    </row>
    <row r="196">
      <c r="A196" s="104"/>
      <c r="B196" s="104"/>
      <c r="C196" s="104"/>
      <c r="D196" s="104"/>
      <c r="E196" s="104"/>
      <c r="F196" s="104"/>
      <c r="G196" s="104"/>
      <c r="H196" s="104"/>
      <c r="I196" s="104"/>
      <c r="J196" s="104"/>
      <c r="M196" s="30"/>
      <c r="N196" s="89"/>
      <c r="O196" s="104"/>
      <c r="P196" s="104"/>
      <c r="Q196" s="104"/>
      <c r="R196" s="104"/>
      <c r="S196" s="104"/>
      <c r="T196" s="104"/>
      <c r="U196" s="104"/>
      <c r="V196" s="104"/>
      <c r="W196" s="104"/>
      <c r="X196" s="104"/>
      <c r="Y196" s="104"/>
    </row>
    <row r="197">
      <c r="A197" s="104"/>
      <c r="B197" s="104"/>
      <c r="C197" s="104"/>
      <c r="D197" s="104"/>
      <c r="E197" s="104"/>
      <c r="F197" s="104"/>
      <c r="G197" s="104"/>
      <c r="H197" s="104"/>
      <c r="I197" s="104"/>
      <c r="J197" s="104"/>
      <c r="M197" s="30"/>
      <c r="N197" s="89"/>
      <c r="O197" s="104"/>
      <c r="P197" s="104"/>
      <c r="Q197" s="104"/>
      <c r="R197" s="104"/>
      <c r="S197" s="104"/>
      <c r="T197" s="104"/>
      <c r="U197" s="104"/>
      <c r="V197" s="104"/>
      <c r="W197" s="104"/>
      <c r="X197" s="104"/>
      <c r="Y197" s="104"/>
    </row>
    <row r="198">
      <c r="A198" s="104"/>
      <c r="B198" s="104"/>
      <c r="C198" s="104"/>
      <c r="D198" s="104"/>
      <c r="E198" s="104"/>
      <c r="F198" s="104"/>
      <c r="G198" s="104"/>
      <c r="H198" s="104"/>
      <c r="I198" s="104"/>
      <c r="J198" s="104"/>
      <c r="M198" s="30"/>
      <c r="N198" s="89"/>
      <c r="O198" s="104"/>
      <c r="P198" s="104"/>
      <c r="Q198" s="104"/>
      <c r="R198" s="104"/>
      <c r="S198" s="104"/>
      <c r="T198" s="104"/>
      <c r="U198" s="104"/>
      <c r="V198" s="104"/>
      <c r="W198" s="104"/>
      <c r="X198" s="104"/>
      <c r="Y198" s="104"/>
    </row>
    <row r="199">
      <c r="A199" s="104"/>
      <c r="B199" s="104"/>
      <c r="C199" s="104"/>
      <c r="D199" s="104"/>
      <c r="E199" s="104"/>
      <c r="F199" s="104"/>
      <c r="G199" s="104"/>
      <c r="H199" s="104"/>
      <c r="I199" s="104"/>
      <c r="J199" s="104"/>
      <c r="M199" s="30"/>
      <c r="N199" s="89"/>
      <c r="O199" s="104"/>
      <c r="P199" s="104"/>
      <c r="Q199" s="104"/>
      <c r="R199" s="104"/>
      <c r="S199" s="104"/>
      <c r="T199" s="104"/>
      <c r="U199" s="104"/>
      <c r="V199" s="104"/>
      <c r="W199" s="104"/>
      <c r="X199" s="104"/>
      <c r="Y199" s="104"/>
    </row>
    <row r="200">
      <c r="A200" s="104"/>
      <c r="B200" s="104"/>
      <c r="C200" s="104"/>
      <c r="D200" s="104"/>
      <c r="E200" s="104"/>
      <c r="F200" s="104"/>
      <c r="G200" s="104"/>
      <c r="H200" s="104"/>
      <c r="I200" s="104"/>
      <c r="J200" s="104"/>
      <c r="M200" s="30"/>
      <c r="N200" s="89"/>
      <c r="O200" s="104"/>
      <c r="P200" s="104"/>
      <c r="Q200" s="104"/>
      <c r="R200" s="104"/>
      <c r="S200" s="104"/>
      <c r="T200" s="104"/>
      <c r="U200" s="104"/>
      <c r="V200" s="104"/>
      <c r="W200" s="104"/>
      <c r="X200" s="104"/>
      <c r="Y200" s="104"/>
    </row>
    <row r="201">
      <c r="A201" s="104"/>
      <c r="B201" s="104"/>
      <c r="C201" s="104"/>
      <c r="D201" s="104"/>
      <c r="E201" s="104"/>
      <c r="F201" s="104"/>
      <c r="G201" s="104"/>
      <c r="H201" s="104"/>
      <c r="I201" s="104"/>
      <c r="J201" s="104"/>
      <c r="M201" s="30"/>
      <c r="N201" s="89"/>
      <c r="O201" s="104"/>
      <c r="P201" s="104"/>
      <c r="Q201" s="104"/>
      <c r="R201" s="104"/>
      <c r="S201" s="104"/>
      <c r="T201" s="104"/>
      <c r="U201" s="104"/>
      <c r="V201" s="104"/>
      <c r="W201" s="104"/>
      <c r="X201" s="104"/>
      <c r="Y201" s="104"/>
    </row>
    <row r="202">
      <c r="A202" s="104"/>
      <c r="B202" s="104"/>
      <c r="C202" s="104"/>
      <c r="D202" s="104"/>
      <c r="E202" s="104"/>
      <c r="F202" s="104"/>
      <c r="G202" s="104"/>
      <c r="H202" s="104"/>
      <c r="I202" s="104"/>
      <c r="J202" s="104"/>
      <c r="M202" s="30"/>
      <c r="N202" s="89"/>
      <c r="O202" s="104"/>
      <c r="P202" s="104"/>
      <c r="Q202" s="104"/>
      <c r="R202" s="104"/>
      <c r="S202" s="104"/>
      <c r="T202" s="104"/>
      <c r="U202" s="104"/>
      <c r="V202" s="104"/>
      <c r="W202" s="104"/>
      <c r="X202" s="104"/>
      <c r="Y202" s="104"/>
    </row>
    <row r="203">
      <c r="A203" s="104"/>
      <c r="B203" s="104"/>
      <c r="C203" s="104"/>
      <c r="D203" s="104"/>
      <c r="E203" s="104"/>
      <c r="F203" s="104"/>
      <c r="G203" s="104"/>
      <c r="H203" s="104"/>
      <c r="I203" s="104"/>
      <c r="J203" s="104"/>
      <c r="M203" s="30"/>
      <c r="N203" s="89"/>
      <c r="O203" s="104"/>
      <c r="P203" s="104"/>
      <c r="Q203" s="104"/>
      <c r="R203" s="104"/>
      <c r="S203" s="104"/>
      <c r="T203" s="104"/>
      <c r="U203" s="104"/>
      <c r="V203" s="104"/>
      <c r="W203" s="104"/>
      <c r="X203" s="104"/>
      <c r="Y203" s="104"/>
    </row>
    <row r="204">
      <c r="A204" s="104"/>
      <c r="B204" s="104"/>
      <c r="C204" s="104"/>
      <c r="D204" s="104"/>
      <c r="E204" s="104"/>
      <c r="F204" s="104"/>
      <c r="G204" s="104"/>
      <c r="H204" s="104"/>
      <c r="I204" s="104"/>
      <c r="J204" s="104"/>
      <c r="M204" s="30"/>
      <c r="N204" s="89"/>
      <c r="O204" s="104"/>
      <c r="P204" s="104"/>
      <c r="Q204" s="104"/>
      <c r="R204" s="104"/>
      <c r="S204" s="104"/>
      <c r="T204" s="104"/>
      <c r="U204" s="104"/>
      <c r="V204" s="104"/>
      <c r="W204" s="104"/>
      <c r="X204" s="104"/>
      <c r="Y204" s="104"/>
    </row>
    <row r="205">
      <c r="A205" s="104"/>
      <c r="B205" s="104"/>
      <c r="C205" s="104"/>
      <c r="D205" s="104"/>
      <c r="E205" s="104"/>
      <c r="F205" s="104"/>
      <c r="G205" s="104"/>
      <c r="H205" s="104"/>
      <c r="I205" s="104"/>
      <c r="J205" s="104"/>
      <c r="M205" s="30"/>
      <c r="N205" s="89"/>
      <c r="O205" s="104"/>
      <c r="P205" s="104"/>
      <c r="Q205" s="104"/>
      <c r="R205" s="104"/>
      <c r="S205" s="104"/>
      <c r="T205" s="104"/>
      <c r="U205" s="104"/>
      <c r="V205" s="104"/>
      <c r="W205" s="104"/>
      <c r="X205" s="104"/>
      <c r="Y205" s="104"/>
    </row>
    <row r="206">
      <c r="A206" s="104"/>
      <c r="B206" s="104"/>
      <c r="C206" s="104"/>
      <c r="D206" s="104"/>
      <c r="E206" s="104"/>
      <c r="F206" s="104"/>
      <c r="G206" s="104"/>
      <c r="H206" s="104"/>
      <c r="I206" s="104"/>
      <c r="J206" s="104"/>
      <c r="M206" s="30"/>
      <c r="N206" s="89"/>
      <c r="O206" s="104"/>
      <c r="P206" s="104"/>
      <c r="Q206" s="104"/>
      <c r="R206" s="104"/>
      <c r="S206" s="104"/>
      <c r="T206" s="104"/>
      <c r="U206" s="104"/>
      <c r="V206" s="104"/>
      <c r="W206" s="104"/>
      <c r="X206" s="104"/>
      <c r="Y206" s="104"/>
    </row>
    <row r="207">
      <c r="A207" s="104"/>
      <c r="B207" s="104"/>
      <c r="C207" s="104"/>
      <c r="D207" s="104"/>
      <c r="E207" s="104"/>
      <c r="F207" s="104"/>
      <c r="G207" s="104"/>
      <c r="H207" s="104"/>
      <c r="I207" s="104"/>
      <c r="J207" s="104"/>
      <c r="M207" s="30"/>
      <c r="N207" s="89"/>
      <c r="O207" s="104"/>
      <c r="P207" s="104"/>
      <c r="Q207" s="104"/>
      <c r="R207" s="104"/>
      <c r="S207" s="104"/>
      <c r="T207" s="104"/>
      <c r="U207" s="104"/>
      <c r="V207" s="104"/>
      <c r="W207" s="104"/>
      <c r="X207" s="104"/>
      <c r="Y207" s="104"/>
    </row>
    <row r="208">
      <c r="A208" s="104"/>
      <c r="B208" s="104"/>
      <c r="C208" s="104"/>
      <c r="D208" s="104"/>
      <c r="E208" s="104"/>
      <c r="F208" s="104"/>
      <c r="G208" s="104"/>
      <c r="H208" s="104"/>
      <c r="I208" s="104"/>
      <c r="J208" s="104"/>
      <c r="M208" s="30"/>
      <c r="N208" s="89"/>
      <c r="O208" s="104"/>
      <c r="P208" s="104"/>
      <c r="Q208" s="104"/>
      <c r="R208" s="104"/>
      <c r="S208" s="104"/>
      <c r="T208" s="104"/>
      <c r="U208" s="104"/>
      <c r="V208" s="104"/>
      <c r="W208" s="104"/>
      <c r="X208" s="104"/>
      <c r="Y208" s="104"/>
    </row>
    <row r="209">
      <c r="A209" s="104"/>
      <c r="B209" s="104"/>
      <c r="C209" s="104"/>
      <c r="D209" s="104"/>
      <c r="E209" s="104"/>
      <c r="F209" s="104"/>
      <c r="G209" s="104"/>
      <c r="H209" s="104"/>
      <c r="I209" s="104"/>
      <c r="J209" s="104"/>
      <c r="M209" s="30"/>
      <c r="N209" s="89"/>
      <c r="O209" s="104"/>
      <c r="P209" s="104"/>
      <c r="Q209" s="104"/>
      <c r="R209" s="104"/>
      <c r="S209" s="104"/>
      <c r="T209" s="104"/>
      <c r="U209" s="104"/>
      <c r="V209" s="104"/>
      <c r="W209" s="104"/>
      <c r="X209" s="104"/>
      <c r="Y209" s="104"/>
    </row>
    <row r="210">
      <c r="A210" s="104"/>
      <c r="B210" s="104"/>
      <c r="C210" s="104"/>
      <c r="D210" s="104"/>
      <c r="E210" s="104"/>
      <c r="F210" s="104"/>
      <c r="G210" s="104"/>
      <c r="H210" s="104"/>
      <c r="I210" s="104"/>
      <c r="J210" s="104"/>
      <c r="M210" s="30"/>
      <c r="N210" s="89"/>
      <c r="O210" s="104"/>
      <c r="P210" s="104"/>
      <c r="Q210" s="104"/>
      <c r="R210" s="104"/>
      <c r="S210" s="104"/>
      <c r="T210" s="104"/>
      <c r="U210" s="104"/>
      <c r="V210" s="104"/>
      <c r="W210" s="104"/>
      <c r="X210" s="104"/>
      <c r="Y210" s="104"/>
    </row>
    <row r="211">
      <c r="A211" s="104"/>
      <c r="B211" s="104"/>
      <c r="C211" s="104"/>
      <c r="D211" s="104"/>
      <c r="E211" s="104"/>
      <c r="F211" s="104"/>
      <c r="G211" s="104"/>
      <c r="H211" s="104"/>
      <c r="I211" s="104"/>
      <c r="J211" s="104"/>
      <c r="M211" s="30"/>
      <c r="N211" s="89"/>
      <c r="O211" s="104"/>
      <c r="P211" s="104"/>
      <c r="Q211" s="104"/>
      <c r="R211" s="104"/>
      <c r="S211" s="104"/>
      <c r="T211" s="104"/>
      <c r="U211" s="104"/>
      <c r="V211" s="104"/>
      <c r="W211" s="104"/>
      <c r="X211" s="104"/>
      <c r="Y211" s="104"/>
    </row>
    <row r="212">
      <c r="A212" s="104"/>
      <c r="B212" s="104"/>
      <c r="C212" s="104"/>
      <c r="D212" s="104"/>
      <c r="E212" s="104"/>
      <c r="F212" s="104"/>
      <c r="G212" s="104"/>
      <c r="H212" s="104"/>
      <c r="I212" s="104"/>
      <c r="J212" s="104"/>
      <c r="M212" s="30"/>
      <c r="N212" s="89"/>
      <c r="O212" s="104"/>
      <c r="P212" s="104"/>
      <c r="Q212" s="104"/>
      <c r="R212" s="104"/>
      <c r="S212" s="104"/>
      <c r="T212" s="104"/>
      <c r="U212" s="104"/>
      <c r="V212" s="104"/>
      <c r="W212" s="104"/>
      <c r="X212" s="104"/>
      <c r="Y212" s="104"/>
    </row>
    <row r="213">
      <c r="A213" s="104"/>
      <c r="B213" s="104"/>
      <c r="C213" s="104"/>
      <c r="D213" s="104"/>
      <c r="E213" s="104"/>
      <c r="F213" s="104"/>
      <c r="G213" s="104"/>
      <c r="H213" s="104"/>
      <c r="I213" s="104"/>
      <c r="J213" s="104"/>
      <c r="M213" s="30"/>
      <c r="N213" s="89"/>
      <c r="O213" s="104"/>
      <c r="P213" s="104"/>
      <c r="Q213" s="104"/>
      <c r="R213" s="104"/>
      <c r="S213" s="104"/>
      <c r="T213" s="104"/>
      <c r="U213" s="104"/>
      <c r="V213" s="104"/>
      <c r="W213" s="104"/>
      <c r="X213" s="104"/>
      <c r="Y213" s="104"/>
    </row>
    <row r="214">
      <c r="A214" s="104"/>
      <c r="B214" s="104"/>
      <c r="C214" s="104"/>
      <c r="D214" s="104"/>
      <c r="E214" s="104"/>
      <c r="F214" s="104"/>
      <c r="G214" s="104"/>
      <c r="H214" s="104"/>
      <c r="I214" s="104"/>
      <c r="J214" s="104"/>
      <c r="M214" s="30"/>
      <c r="N214" s="89"/>
      <c r="O214" s="104"/>
      <c r="P214" s="104"/>
      <c r="Q214" s="104"/>
      <c r="R214" s="104"/>
      <c r="S214" s="104"/>
      <c r="T214" s="104"/>
      <c r="U214" s="104"/>
      <c r="V214" s="104"/>
      <c r="W214" s="104"/>
      <c r="X214" s="104"/>
      <c r="Y214" s="104"/>
    </row>
    <row r="215">
      <c r="A215" s="104"/>
      <c r="B215" s="104"/>
      <c r="C215" s="104"/>
      <c r="D215" s="104"/>
      <c r="E215" s="104"/>
      <c r="F215" s="104"/>
      <c r="G215" s="104"/>
      <c r="H215" s="104"/>
      <c r="I215" s="104"/>
      <c r="J215" s="104"/>
      <c r="M215" s="30"/>
      <c r="N215" s="89"/>
      <c r="O215" s="104"/>
      <c r="P215" s="104"/>
      <c r="Q215" s="104"/>
      <c r="R215" s="104"/>
      <c r="S215" s="104"/>
      <c r="T215" s="104"/>
      <c r="U215" s="104"/>
      <c r="V215" s="104"/>
      <c r="W215" s="104"/>
      <c r="X215" s="104"/>
      <c r="Y215" s="104"/>
    </row>
    <row r="216">
      <c r="A216" s="104"/>
      <c r="B216" s="104"/>
      <c r="C216" s="104"/>
      <c r="D216" s="104"/>
      <c r="E216" s="104"/>
      <c r="F216" s="104"/>
      <c r="G216" s="104"/>
      <c r="H216" s="104"/>
      <c r="I216" s="104"/>
      <c r="J216" s="104"/>
      <c r="M216" s="30"/>
      <c r="N216" s="89"/>
      <c r="O216" s="104"/>
      <c r="P216" s="104"/>
      <c r="Q216" s="104"/>
      <c r="R216" s="104"/>
      <c r="S216" s="104"/>
      <c r="T216" s="104"/>
      <c r="U216" s="104"/>
      <c r="V216" s="104"/>
      <c r="W216" s="104"/>
      <c r="X216" s="104"/>
      <c r="Y216" s="104"/>
    </row>
    <row r="217">
      <c r="A217" s="104"/>
      <c r="B217" s="104"/>
      <c r="C217" s="104"/>
      <c r="D217" s="104"/>
      <c r="E217" s="104"/>
      <c r="F217" s="104"/>
      <c r="G217" s="104"/>
      <c r="H217" s="104"/>
      <c r="I217" s="104"/>
      <c r="J217" s="104"/>
      <c r="M217" s="30"/>
      <c r="N217" s="89"/>
      <c r="O217" s="104"/>
      <c r="P217" s="104"/>
      <c r="Q217" s="104"/>
      <c r="R217" s="104"/>
      <c r="S217" s="104"/>
      <c r="T217" s="104"/>
      <c r="U217" s="104"/>
      <c r="V217" s="104"/>
      <c r="W217" s="104"/>
      <c r="X217" s="104"/>
      <c r="Y217" s="104"/>
    </row>
    <row r="218">
      <c r="A218" s="104"/>
      <c r="B218" s="104"/>
      <c r="C218" s="104"/>
      <c r="D218" s="104"/>
      <c r="E218" s="104"/>
      <c r="F218" s="104"/>
      <c r="G218" s="104"/>
      <c r="H218" s="104"/>
      <c r="I218" s="104"/>
      <c r="J218" s="104"/>
      <c r="M218" s="30"/>
      <c r="N218" s="89"/>
      <c r="O218" s="104"/>
      <c r="P218" s="104"/>
      <c r="Q218" s="104"/>
      <c r="R218" s="104"/>
      <c r="S218" s="104"/>
      <c r="T218" s="104"/>
      <c r="U218" s="104"/>
      <c r="V218" s="104"/>
      <c r="W218" s="104"/>
      <c r="X218" s="104"/>
      <c r="Y218" s="104"/>
    </row>
    <row r="219">
      <c r="A219" s="104"/>
      <c r="B219" s="104"/>
      <c r="C219" s="104"/>
      <c r="D219" s="104"/>
      <c r="E219" s="104"/>
      <c r="F219" s="104"/>
      <c r="G219" s="104"/>
      <c r="H219" s="104"/>
      <c r="I219" s="104"/>
      <c r="J219" s="104"/>
      <c r="M219" s="30"/>
      <c r="N219" s="89"/>
      <c r="O219" s="104"/>
      <c r="P219" s="104"/>
      <c r="Q219" s="104"/>
      <c r="R219" s="104"/>
      <c r="S219" s="104"/>
      <c r="T219" s="104"/>
      <c r="U219" s="104"/>
      <c r="V219" s="104"/>
      <c r="W219" s="104"/>
      <c r="X219" s="104"/>
      <c r="Y219" s="104"/>
    </row>
    <row r="220">
      <c r="A220" s="104"/>
      <c r="B220" s="104"/>
      <c r="C220" s="104"/>
      <c r="D220" s="104"/>
      <c r="E220" s="104"/>
      <c r="F220" s="104"/>
      <c r="G220" s="104"/>
      <c r="H220" s="104"/>
      <c r="I220" s="104"/>
      <c r="J220" s="104"/>
      <c r="M220" s="30"/>
      <c r="N220" s="89"/>
      <c r="O220" s="104"/>
      <c r="P220" s="104"/>
      <c r="Q220" s="104"/>
      <c r="R220" s="104"/>
      <c r="S220" s="104"/>
      <c r="T220" s="104"/>
      <c r="U220" s="104"/>
      <c r="V220" s="104"/>
      <c r="W220" s="104"/>
      <c r="X220" s="104"/>
      <c r="Y220" s="104"/>
    </row>
    <row r="221">
      <c r="A221" s="104"/>
      <c r="B221" s="104"/>
      <c r="C221" s="104"/>
      <c r="D221" s="104"/>
      <c r="E221" s="104"/>
      <c r="F221" s="104"/>
      <c r="G221" s="104"/>
      <c r="H221" s="104"/>
      <c r="I221" s="104"/>
      <c r="J221" s="104"/>
      <c r="M221" s="30"/>
      <c r="N221" s="89"/>
      <c r="O221" s="104"/>
      <c r="P221" s="104"/>
      <c r="Q221" s="104"/>
      <c r="R221" s="104"/>
      <c r="S221" s="104"/>
      <c r="T221" s="104"/>
      <c r="U221" s="104"/>
      <c r="V221" s="104"/>
      <c r="W221" s="104"/>
      <c r="X221" s="104"/>
      <c r="Y221" s="104"/>
    </row>
    <row r="222">
      <c r="A222" s="104"/>
      <c r="B222" s="104"/>
      <c r="C222" s="104"/>
      <c r="D222" s="104"/>
      <c r="E222" s="104"/>
      <c r="F222" s="104"/>
      <c r="G222" s="104"/>
      <c r="H222" s="104"/>
      <c r="I222" s="104"/>
      <c r="J222" s="104"/>
      <c r="M222" s="30"/>
      <c r="N222" s="89"/>
      <c r="O222" s="104"/>
      <c r="P222" s="104"/>
      <c r="Q222" s="104"/>
      <c r="R222" s="104"/>
      <c r="S222" s="104"/>
      <c r="T222" s="104"/>
      <c r="U222" s="104"/>
      <c r="V222" s="104"/>
      <c r="W222" s="104"/>
      <c r="X222" s="104"/>
      <c r="Y222" s="104"/>
    </row>
    <row r="223">
      <c r="A223" s="104"/>
      <c r="B223" s="104"/>
      <c r="C223" s="104"/>
      <c r="D223" s="104"/>
      <c r="E223" s="104"/>
      <c r="F223" s="104"/>
      <c r="G223" s="104"/>
      <c r="H223" s="104"/>
      <c r="I223" s="104"/>
      <c r="J223" s="104"/>
      <c r="M223" s="30"/>
      <c r="N223" s="89"/>
      <c r="O223" s="104"/>
      <c r="P223" s="104"/>
      <c r="Q223" s="104"/>
      <c r="R223" s="104"/>
      <c r="S223" s="104"/>
      <c r="T223" s="104"/>
      <c r="U223" s="104"/>
      <c r="V223" s="104"/>
      <c r="W223" s="104"/>
      <c r="X223" s="104"/>
      <c r="Y223" s="104"/>
    </row>
    <row r="224">
      <c r="A224" s="104"/>
      <c r="B224" s="104"/>
      <c r="C224" s="104"/>
      <c r="D224" s="104"/>
      <c r="E224" s="104"/>
      <c r="F224" s="104"/>
      <c r="G224" s="104"/>
      <c r="H224" s="104"/>
      <c r="I224" s="104"/>
      <c r="J224" s="104"/>
      <c r="M224" s="30"/>
      <c r="N224" s="89"/>
      <c r="O224" s="104"/>
      <c r="P224" s="104"/>
      <c r="Q224" s="104"/>
      <c r="R224" s="104"/>
      <c r="S224" s="104"/>
      <c r="T224" s="104"/>
      <c r="U224" s="104"/>
      <c r="V224" s="104"/>
      <c r="W224" s="104"/>
      <c r="X224" s="104"/>
      <c r="Y224" s="104"/>
    </row>
    <row r="225">
      <c r="A225" s="104"/>
      <c r="B225" s="104"/>
      <c r="C225" s="104"/>
      <c r="D225" s="104"/>
      <c r="E225" s="104"/>
      <c r="F225" s="104"/>
      <c r="G225" s="104"/>
      <c r="H225" s="104"/>
      <c r="I225" s="104"/>
      <c r="J225" s="104"/>
      <c r="M225" s="30"/>
      <c r="N225" s="89"/>
      <c r="O225" s="104"/>
      <c r="P225" s="104"/>
      <c r="Q225" s="104"/>
      <c r="R225" s="104"/>
      <c r="S225" s="104"/>
      <c r="T225" s="104"/>
      <c r="U225" s="104"/>
      <c r="V225" s="104"/>
      <c r="W225" s="104"/>
      <c r="X225" s="104"/>
      <c r="Y225" s="104"/>
    </row>
    <row r="226">
      <c r="A226" s="104"/>
      <c r="B226" s="104"/>
      <c r="C226" s="104"/>
      <c r="D226" s="104"/>
      <c r="E226" s="104"/>
      <c r="F226" s="104"/>
      <c r="G226" s="104"/>
      <c r="H226" s="104"/>
      <c r="I226" s="104"/>
      <c r="J226" s="104"/>
      <c r="M226" s="30"/>
      <c r="N226" s="89"/>
      <c r="O226" s="104"/>
      <c r="P226" s="104"/>
      <c r="Q226" s="104"/>
      <c r="R226" s="104"/>
      <c r="S226" s="104"/>
      <c r="T226" s="104"/>
      <c r="U226" s="104"/>
      <c r="V226" s="104"/>
      <c r="W226" s="104"/>
      <c r="X226" s="104"/>
      <c r="Y226" s="104"/>
    </row>
    <row r="227">
      <c r="A227" s="104"/>
      <c r="B227" s="104"/>
      <c r="C227" s="104"/>
      <c r="D227" s="104"/>
      <c r="E227" s="104"/>
      <c r="F227" s="104"/>
      <c r="G227" s="104"/>
      <c r="H227" s="104"/>
      <c r="I227" s="104"/>
      <c r="J227" s="104"/>
      <c r="M227" s="30"/>
      <c r="N227" s="89"/>
      <c r="O227" s="104"/>
      <c r="P227" s="104"/>
      <c r="Q227" s="104"/>
      <c r="R227" s="104"/>
      <c r="S227" s="104"/>
      <c r="T227" s="104"/>
      <c r="U227" s="104"/>
      <c r="V227" s="104"/>
      <c r="W227" s="104"/>
      <c r="X227" s="104"/>
      <c r="Y227" s="104"/>
    </row>
    <row r="228">
      <c r="A228" s="104"/>
      <c r="B228" s="104"/>
      <c r="C228" s="104"/>
      <c r="D228" s="104"/>
      <c r="E228" s="104"/>
      <c r="F228" s="104"/>
      <c r="G228" s="104"/>
      <c r="H228" s="104"/>
      <c r="I228" s="104"/>
      <c r="J228" s="104"/>
      <c r="M228" s="30"/>
      <c r="N228" s="89"/>
      <c r="O228" s="104"/>
      <c r="P228" s="104"/>
      <c r="Q228" s="104"/>
      <c r="R228" s="104"/>
      <c r="S228" s="104"/>
      <c r="T228" s="104"/>
      <c r="U228" s="104"/>
      <c r="V228" s="104"/>
      <c r="W228" s="104"/>
      <c r="X228" s="104"/>
      <c r="Y228" s="104"/>
    </row>
    <row r="229">
      <c r="A229" s="104"/>
      <c r="B229" s="104"/>
      <c r="C229" s="104"/>
      <c r="D229" s="104"/>
      <c r="E229" s="104"/>
      <c r="F229" s="104"/>
      <c r="G229" s="104"/>
      <c r="H229" s="104"/>
      <c r="I229" s="104"/>
      <c r="J229" s="104"/>
      <c r="M229" s="30"/>
      <c r="N229" s="89"/>
      <c r="O229" s="104"/>
      <c r="P229" s="104"/>
      <c r="Q229" s="104"/>
      <c r="R229" s="104"/>
      <c r="S229" s="104"/>
      <c r="T229" s="104"/>
      <c r="U229" s="104"/>
      <c r="V229" s="104"/>
      <c r="W229" s="104"/>
      <c r="X229" s="104"/>
      <c r="Y229" s="104"/>
    </row>
    <row r="230">
      <c r="A230" s="104"/>
      <c r="B230" s="104"/>
      <c r="C230" s="104"/>
      <c r="D230" s="104"/>
      <c r="E230" s="104"/>
      <c r="F230" s="104"/>
      <c r="G230" s="104"/>
      <c r="H230" s="104"/>
      <c r="I230" s="104"/>
      <c r="J230" s="104"/>
      <c r="M230" s="30"/>
      <c r="N230" s="89"/>
      <c r="O230" s="104"/>
      <c r="P230" s="104"/>
      <c r="Q230" s="104"/>
      <c r="R230" s="104"/>
      <c r="S230" s="104"/>
      <c r="T230" s="104"/>
      <c r="U230" s="104"/>
      <c r="V230" s="104"/>
      <c r="W230" s="104"/>
      <c r="X230" s="104"/>
      <c r="Y230" s="104"/>
    </row>
    <row r="231">
      <c r="A231" s="104"/>
      <c r="B231" s="104"/>
      <c r="C231" s="104"/>
      <c r="D231" s="104"/>
      <c r="E231" s="104"/>
      <c r="F231" s="104"/>
      <c r="G231" s="104"/>
      <c r="H231" s="104"/>
      <c r="I231" s="104"/>
      <c r="J231" s="104"/>
      <c r="M231" s="30"/>
      <c r="N231" s="89"/>
      <c r="O231" s="104"/>
      <c r="P231" s="104"/>
      <c r="Q231" s="104"/>
      <c r="R231" s="104"/>
      <c r="S231" s="104"/>
      <c r="T231" s="104"/>
      <c r="U231" s="104"/>
      <c r="V231" s="104"/>
      <c r="W231" s="104"/>
      <c r="X231" s="104"/>
      <c r="Y231" s="104"/>
    </row>
    <row r="232">
      <c r="A232" s="104"/>
      <c r="B232" s="104"/>
      <c r="C232" s="104"/>
      <c r="D232" s="104"/>
      <c r="E232" s="104"/>
      <c r="F232" s="104"/>
      <c r="G232" s="104"/>
      <c r="H232" s="104"/>
      <c r="I232" s="104"/>
      <c r="J232" s="104"/>
      <c r="M232" s="30"/>
      <c r="N232" s="89"/>
      <c r="O232" s="104"/>
      <c r="P232" s="104"/>
      <c r="Q232" s="104"/>
      <c r="R232" s="104"/>
      <c r="S232" s="104"/>
      <c r="T232" s="104"/>
      <c r="U232" s="104"/>
      <c r="V232" s="104"/>
      <c r="W232" s="104"/>
      <c r="X232" s="104"/>
      <c r="Y232" s="104"/>
    </row>
    <row r="233">
      <c r="A233" s="104"/>
      <c r="B233" s="104"/>
      <c r="C233" s="104"/>
      <c r="D233" s="104"/>
      <c r="E233" s="104"/>
      <c r="F233" s="104"/>
      <c r="G233" s="104"/>
      <c r="H233" s="104"/>
      <c r="I233" s="104"/>
      <c r="J233" s="104"/>
      <c r="M233" s="30"/>
      <c r="N233" s="89"/>
      <c r="O233" s="104"/>
      <c r="P233" s="104"/>
      <c r="Q233" s="104"/>
      <c r="R233" s="104"/>
      <c r="S233" s="104"/>
      <c r="T233" s="104"/>
      <c r="U233" s="104"/>
      <c r="V233" s="104"/>
      <c r="W233" s="104"/>
      <c r="X233" s="104"/>
      <c r="Y233" s="104"/>
    </row>
    <row r="234">
      <c r="A234" s="104"/>
      <c r="B234" s="104"/>
      <c r="C234" s="104"/>
      <c r="D234" s="104"/>
      <c r="E234" s="104"/>
      <c r="F234" s="104"/>
      <c r="G234" s="104"/>
      <c r="H234" s="104"/>
      <c r="I234" s="104"/>
      <c r="J234" s="104"/>
      <c r="M234" s="30"/>
      <c r="N234" s="89"/>
      <c r="O234" s="104"/>
      <c r="P234" s="104"/>
      <c r="Q234" s="104"/>
      <c r="R234" s="104"/>
      <c r="S234" s="104"/>
      <c r="T234" s="104"/>
      <c r="U234" s="104"/>
      <c r="V234" s="104"/>
      <c r="W234" s="104"/>
      <c r="X234" s="104"/>
      <c r="Y234" s="104"/>
    </row>
    <row r="235">
      <c r="A235" s="104"/>
      <c r="B235" s="104"/>
      <c r="C235" s="104"/>
      <c r="D235" s="104"/>
      <c r="E235" s="104"/>
      <c r="F235" s="104"/>
      <c r="G235" s="104"/>
      <c r="H235" s="104"/>
      <c r="I235" s="104"/>
      <c r="J235" s="104"/>
      <c r="M235" s="30"/>
      <c r="N235" s="89"/>
      <c r="O235" s="104"/>
      <c r="P235" s="104"/>
      <c r="Q235" s="104"/>
      <c r="R235" s="104"/>
      <c r="S235" s="104"/>
      <c r="T235" s="104"/>
      <c r="U235" s="104"/>
      <c r="V235" s="104"/>
      <c r="W235" s="104"/>
      <c r="X235" s="104"/>
      <c r="Y235" s="104"/>
    </row>
    <row r="236">
      <c r="A236" s="104"/>
      <c r="B236" s="104"/>
      <c r="C236" s="104"/>
      <c r="D236" s="104"/>
      <c r="E236" s="104"/>
      <c r="F236" s="104"/>
      <c r="G236" s="104"/>
      <c r="H236" s="104"/>
      <c r="I236" s="104"/>
      <c r="J236" s="104"/>
      <c r="M236" s="30"/>
      <c r="N236" s="89"/>
      <c r="O236" s="104"/>
      <c r="P236" s="104"/>
      <c r="Q236" s="104"/>
      <c r="R236" s="104"/>
      <c r="S236" s="104"/>
      <c r="T236" s="104"/>
      <c r="U236" s="104"/>
      <c r="V236" s="104"/>
      <c r="W236" s="104"/>
      <c r="X236" s="104"/>
      <c r="Y236" s="104"/>
    </row>
    <row r="237">
      <c r="A237" s="104"/>
      <c r="B237" s="104"/>
      <c r="C237" s="104"/>
      <c r="D237" s="104"/>
      <c r="E237" s="104"/>
      <c r="F237" s="104"/>
      <c r="G237" s="104"/>
      <c r="H237" s="104"/>
      <c r="I237" s="104"/>
      <c r="J237" s="104"/>
      <c r="M237" s="30"/>
      <c r="N237" s="89"/>
      <c r="O237" s="104"/>
      <c r="P237" s="104"/>
      <c r="Q237" s="104"/>
      <c r="R237" s="104"/>
      <c r="S237" s="104"/>
      <c r="T237" s="104"/>
      <c r="U237" s="104"/>
      <c r="V237" s="104"/>
      <c r="W237" s="104"/>
      <c r="X237" s="104"/>
      <c r="Y237" s="104"/>
    </row>
    <row r="238">
      <c r="A238" s="104"/>
      <c r="B238" s="104"/>
      <c r="C238" s="104"/>
      <c r="D238" s="104"/>
      <c r="E238" s="104"/>
      <c r="F238" s="104"/>
      <c r="G238" s="104"/>
      <c r="H238" s="104"/>
      <c r="I238" s="104"/>
      <c r="J238" s="104"/>
      <c r="M238" s="30"/>
      <c r="N238" s="89"/>
      <c r="O238" s="104"/>
      <c r="P238" s="104"/>
      <c r="Q238" s="104"/>
      <c r="R238" s="104"/>
      <c r="S238" s="104"/>
      <c r="T238" s="104"/>
      <c r="U238" s="104"/>
      <c r="V238" s="104"/>
      <c r="W238" s="104"/>
      <c r="X238" s="104"/>
      <c r="Y238" s="104"/>
    </row>
    <row r="239">
      <c r="A239" s="104"/>
      <c r="B239" s="104"/>
      <c r="C239" s="104"/>
      <c r="D239" s="104"/>
      <c r="E239" s="104"/>
      <c r="F239" s="104"/>
      <c r="G239" s="104"/>
      <c r="H239" s="104"/>
      <c r="I239" s="104"/>
      <c r="J239" s="104"/>
      <c r="M239" s="30"/>
      <c r="N239" s="89"/>
      <c r="O239" s="104"/>
      <c r="P239" s="104"/>
      <c r="Q239" s="104"/>
      <c r="R239" s="104"/>
      <c r="S239" s="104"/>
      <c r="T239" s="104"/>
      <c r="U239" s="104"/>
      <c r="V239" s="104"/>
      <c r="W239" s="104"/>
      <c r="X239" s="104"/>
      <c r="Y239" s="104"/>
    </row>
    <row r="240">
      <c r="A240" s="104"/>
      <c r="B240" s="104"/>
      <c r="C240" s="104"/>
      <c r="D240" s="104"/>
      <c r="E240" s="104"/>
      <c r="F240" s="104"/>
      <c r="G240" s="104"/>
      <c r="H240" s="104"/>
      <c r="I240" s="104"/>
      <c r="J240" s="104"/>
      <c r="M240" s="30"/>
      <c r="N240" s="89"/>
      <c r="O240" s="104"/>
      <c r="P240" s="104"/>
      <c r="Q240" s="104"/>
      <c r="R240" s="104"/>
      <c r="S240" s="104"/>
      <c r="T240" s="104"/>
      <c r="U240" s="104"/>
      <c r="V240" s="104"/>
      <c r="W240" s="104"/>
      <c r="X240" s="104"/>
      <c r="Y240" s="104"/>
    </row>
    <row r="241">
      <c r="A241" s="104"/>
      <c r="B241" s="104"/>
      <c r="C241" s="104"/>
      <c r="D241" s="104"/>
      <c r="E241" s="104"/>
      <c r="F241" s="104"/>
      <c r="G241" s="104"/>
      <c r="H241" s="104"/>
      <c r="I241" s="104"/>
      <c r="J241" s="104"/>
      <c r="M241" s="30"/>
      <c r="N241" s="89"/>
      <c r="O241" s="104"/>
      <c r="P241" s="104"/>
      <c r="Q241" s="104"/>
      <c r="R241" s="104"/>
      <c r="S241" s="104"/>
      <c r="T241" s="104"/>
      <c r="U241" s="104"/>
      <c r="V241" s="104"/>
      <c r="W241" s="104"/>
      <c r="X241" s="104"/>
      <c r="Y241" s="104"/>
    </row>
    <row r="242">
      <c r="A242" s="104"/>
      <c r="B242" s="104"/>
      <c r="C242" s="104"/>
      <c r="D242" s="104"/>
      <c r="E242" s="104"/>
      <c r="F242" s="104"/>
      <c r="G242" s="104"/>
      <c r="H242" s="104"/>
      <c r="I242" s="104"/>
      <c r="J242" s="104"/>
      <c r="M242" s="30"/>
      <c r="N242" s="89"/>
      <c r="O242" s="104"/>
      <c r="P242" s="104"/>
      <c r="Q242" s="104"/>
      <c r="R242" s="104"/>
      <c r="S242" s="104"/>
      <c r="T242" s="104"/>
      <c r="U242" s="104"/>
      <c r="V242" s="104"/>
      <c r="W242" s="104"/>
      <c r="X242" s="104"/>
      <c r="Y242" s="104"/>
    </row>
    <row r="243">
      <c r="A243" s="104"/>
      <c r="B243" s="104"/>
      <c r="C243" s="104"/>
      <c r="D243" s="104"/>
      <c r="E243" s="104"/>
      <c r="F243" s="104"/>
      <c r="G243" s="104"/>
      <c r="H243" s="104"/>
      <c r="I243" s="104"/>
      <c r="J243" s="104"/>
      <c r="M243" s="30"/>
      <c r="N243" s="89"/>
      <c r="O243" s="104"/>
      <c r="P243" s="104"/>
      <c r="Q243" s="104"/>
      <c r="R243" s="104"/>
      <c r="S243" s="104"/>
      <c r="T243" s="104"/>
      <c r="U243" s="104"/>
      <c r="V243" s="104"/>
      <c r="W243" s="104"/>
      <c r="X243" s="104"/>
      <c r="Y243" s="104"/>
    </row>
    <row r="244">
      <c r="A244" s="104"/>
      <c r="B244" s="104"/>
      <c r="C244" s="104"/>
      <c r="D244" s="104"/>
      <c r="E244" s="104"/>
      <c r="F244" s="104"/>
      <c r="G244" s="104"/>
      <c r="H244" s="104"/>
      <c r="I244" s="104"/>
      <c r="J244" s="104"/>
      <c r="M244" s="30"/>
      <c r="N244" s="89"/>
      <c r="O244" s="104"/>
      <c r="P244" s="104"/>
      <c r="Q244" s="104"/>
      <c r="R244" s="104"/>
      <c r="S244" s="104"/>
      <c r="T244" s="104"/>
      <c r="U244" s="104"/>
      <c r="V244" s="104"/>
      <c r="W244" s="104"/>
      <c r="X244" s="104"/>
      <c r="Y244" s="104"/>
    </row>
    <row r="245">
      <c r="A245" s="104"/>
      <c r="B245" s="104"/>
      <c r="C245" s="104"/>
      <c r="D245" s="104"/>
      <c r="E245" s="104"/>
      <c r="F245" s="104"/>
      <c r="G245" s="104"/>
      <c r="H245" s="104"/>
      <c r="I245" s="104"/>
      <c r="J245" s="104"/>
      <c r="M245" s="30"/>
      <c r="N245" s="89"/>
      <c r="O245" s="104"/>
      <c r="P245" s="104"/>
      <c r="Q245" s="104"/>
      <c r="R245" s="104"/>
      <c r="S245" s="104"/>
      <c r="T245" s="104"/>
      <c r="U245" s="104"/>
      <c r="V245" s="104"/>
      <c r="W245" s="104"/>
      <c r="X245" s="104"/>
      <c r="Y245" s="104"/>
    </row>
    <row r="246">
      <c r="A246" s="104"/>
      <c r="B246" s="104"/>
      <c r="C246" s="104"/>
      <c r="D246" s="104"/>
      <c r="E246" s="104"/>
      <c r="F246" s="104"/>
      <c r="G246" s="104"/>
      <c r="H246" s="104"/>
      <c r="I246" s="104"/>
      <c r="J246" s="104"/>
      <c r="M246" s="30"/>
      <c r="N246" s="89"/>
      <c r="O246" s="104"/>
      <c r="P246" s="104"/>
      <c r="Q246" s="104"/>
      <c r="R246" s="104"/>
      <c r="S246" s="104"/>
      <c r="T246" s="104"/>
      <c r="U246" s="104"/>
      <c r="V246" s="104"/>
      <c r="W246" s="104"/>
      <c r="X246" s="104"/>
      <c r="Y246" s="104"/>
    </row>
    <row r="247">
      <c r="A247" s="104"/>
      <c r="B247" s="104"/>
      <c r="C247" s="104"/>
      <c r="D247" s="104"/>
      <c r="E247" s="104"/>
      <c r="F247" s="104"/>
      <c r="G247" s="104"/>
      <c r="H247" s="104"/>
      <c r="I247" s="104"/>
      <c r="J247" s="104"/>
      <c r="M247" s="30"/>
      <c r="N247" s="89"/>
      <c r="O247" s="104"/>
      <c r="P247" s="104"/>
      <c r="Q247" s="104"/>
      <c r="R247" s="104"/>
      <c r="S247" s="104"/>
      <c r="T247" s="104"/>
      <c r="U247" s="104"/>
      <c r="V247" s="104"/>
      <c r="W247" s="104"/>
      <c r="X247" s="104"/>
      <c r="Y247" s="104"/>
    </row>
    <row r="248">
      <c r="A248" s="104"/>
      <c r="B248" s="104"/>
      <c r="C248" s="104"/>
      <c r="D248" s="104"/>
      <c r="E248" s="104"/>
      <c r="F248" s="104"/>
      <c r="G248" s="104"/>
      <c r="H248" s="104"/>
      <c r="I248" s="104"/>
      <c r="J248" s="104"/>
      <c r="M248" s="30"/>
      <c r="N248" s="89"/>
      <c r="O248" s="104"/>
      <c r="P248" s="104"/>
      <c r="Q248" s="104"/>
      <c r="R248" s="104"/>
      <c r="S248" s="104"/>
      <c r="T248" s="104"/>
      <c r="U248" s="104"/>
      <c r="V248" s="104"/>
      <c r="W248" s="104"/>
      <c r="X248" s="104"/>
      <c r="Y248" s="104"/>
    </row>
    <row r="249">
      <c r="A249" s="104"/>
      <c r="B249" s="104"/>
      <c r="C249" s="104"/>
      <c r="D249" s="104"/>
      <c r="E249" s="104"/>
      <c r="F249" s="104"/>
      <c r="G249" s="104"/>
      <c r="H249" s="104"/>
      <c r="I249" s="104"/>
      <c r="J249" s="104"/>
      <c r="M249" s="30"/>
      <c r="N249" s="89"/>
      <c r="O249" s="104"/>
      <c r="P249" s="104"/>
      <c r="Q249" s="104"/>
      <c r="R249" s="104"/>
      <c r="S249" s="104"/>
      <c r="T249" s="104"/>
      <c r="U249" s="104"/>
      <c r="V249" s="104"/>
      <c r="W249" s="104"/>
      <c r="X249" s="104"/>
      <c r="Y249" s="104"/>
    </row>
    <row r="250">
      <c r="A250" s="104"/>
      <c r="B250" s="104"/>
      <c r="C250" s="104"/>
      <c r="D250" s="104"/>
      <c r="E250" s="104"/>
      <c r="F250" s="104"/>
      <c r="G250" s="104"/>
      <c r="H250" s="104"/>
      <c r="I250" s="104"/>
      <c r="J250" s="104"/>
      <c r="M250" s="30"/>
      <c r="N250" s="89"/>
      <c r="O250" s="104"/>
      <c r="P250" s="104"/>
      <c r="Q250" s="104"/>
      <c r="R250" s="104"/>
      <c r="S250" s="104"/>
      <c r="T250" s="104"/>
      <c r="U250" s="104"/>
      <c r="V250" s="104"/>
      <c r="W250" s="104"/>
      <c r="X250" s="104"/>
      <c r="Y250" s="104"/>
    </row>
    <row r="251">
      <c r="A251" s="104"/>
      <c r="B251" s="104"/>
      <c r="C251" s="104"/>
      <c r="D251" s="104"/>
      <c r="E251" s="104"/>
      <c r="F251" s="104"/>
      <c r="G251" s="104"/>
      <c r="H251" s="104"/>
      <c r="I251" s="104"/>
      <c r="J251" s="104"/>
      <c r="M251" s="30"/>
      <c r="N251" s="89"/>
      <c r="O251" s="104"/>
      <c r="P251" s="104"/>
      <c r="Q251" s="104"/>
      <c r="R251" s="104"/>
      <c r="S251" s="104"/>
      <c r="T251" s="104"/>
      <c r="U251" s="104"/>
      <c r="V251" s="104"/>
      <c r="W251" s="104"/>
      <c r="X251" s="104"/>
      <c r="Y251" s="104"/>
    </row>
    <row r="252">
      <c r="A252" s="104"/>
      <c r="B252" s="104"/>
      <c r="C252" s="104"/>
      <c r="D252" s="104"/>
      <c r="E252" s="104"/>
      <c r="F252" s="104"/>
      <c r="G252" s="104"/>
      <c r="H252" s="104"/>
      <c r="I252" s="104"/>
      <c r="J252" s="104"/>
      <c r="M252" s="30"/>
      <c r="N252" s="89"/>
      <c r="O252" s="104"/>
      <c r="P252" s="104"/>
      <c r="Q252" s="104"/>
      <c r="R252" s="104"/>
      <c r="S252" s="104"/>
      <c r="T252" s="104"/>
      <c r="U252" s="104"/>
      <c r="V252" s="104"/>
      <c r="W252" s="104"/>
      <c r="X252" s="104"/>
      <c r="Y252" s="104"/>
    </row>
    <row r="253">
      <c r="A253" s="104"/>
      <c r="B253" s="104"/>
      <c r="C253" s="104"/>
      <c r="D253" s="104"/>
      <c r="E253" s="104"/>
      <c r="F253" s="104"/>
      <c r="G253" s="104"/>
      <c r="H253" s="104"/>
      <c r="I253" s="104"/>
      <c r="J253" s="104"/>
      <c r="M253" s="30"/>
      <c r="N253" s="89"/>
      <c r="O253" s="104"/>
      <c r="P253" s="104"/>
      <c r="Q253" s="104"/>
      <c r="R253" s="104"/>
      <c r="S253" s="104"/>
      <c r="T253" s="104"/>
      <c r="U253" s="104"/>
      <c r="V253" s="104"/>
      <c r="W253" s="104"/>
      <c r="X253" s="104"/>
      <c r="Y253" s="104"/>
    </row>
    <row r="254">
      <c r="A254" s="104"/>
      <c r="B254" s="104"/>
      <c r="C254" s="104"/>
      <c r="D254" s="104"/>
      <c r="E254" s="104"/>
      <c r="F254" s="104"/>
      <c r="G254" s="104"/>
      <c r="H254" s="104"/>
      <c r="I254" s="104"/>
      <c r="J254" s="104"/>
      <c r="M254" s="30"/>
      <c r="N254" s="89"/>
      <c r="O254" s="104"/>
      <c r="P254" s="104"/>
      <c r="Q254" s="104"/>
      <c r="R254" s="104"/>
      <c r="S254" s="104"/>
      <c r="T254" s="104"/>
      <c r="U254" s="104"/>
      <c r="V254" s="104"/>
      <c r="W254" s="104"/>
      <c r="X254" s="104"/>
      <c r="Y254" s="104"/>
    </row>
    <row r="255">
      <c r="A255" s="104"/>
      <c r="B255" s="104"/>
      <c r="C255" s="104"/>
      <c r="D255" s="104"/>
      <c r="E255" s="104"/>
      <c r="F255" s="104"/>
      <c r="G255" s="104"/>
      <c r="H255" s="104"/>
      <c r="I255" s="104"/>
      <c r="J255" s="104"/>
      <c r="M255" s="30"/>
      <c r="N255" s="89"/>
      <c r="O255" s="104"/>
      <c r="P255" s="104"/>
      <c r="Q255" s="104"/>
      <c r="R255" s="104"/>
      <c r="S255" s="104"/>
      <c r="T255" s="104"/>
      <c r="U255" s="104"/>
      <c r="V255" s="104"/>
      <c r="W255" s="104"/>
      <c r="X255" s="104"/>
      <c r="Y255" s="104"/>
    </row>
    <row r="256">
      <c r="A256" s="104"/>
      <c r="B256" s="104"/>
      <c r="C256" s="104"/>
      <c r="D256" s="104"/>
      <c r="E256" s="104"/>
      <c r="F256" s="104"/>
      <c r="G256" s="104"/>
      <c r="H256" s="104"/>
      <c r="I256" s="104"/>
      <c r="J256" s="104"/>
      <c r="M256" s="30"/>
      <c r="N256" s="89"/>
      <c r="O256" s="104"/>
      <c r="P256" s="104"/>
      <c r="Q256" s="104"/>
      <c r="R256" s="104"/>
      <c r="S256" s="104"/>
      <c r="T256" s="104"/>
      <c r="U256" s="104"/>
      <c r="V256" s="104"/>
      <c r="W256" s="104"/>
      <c r="X256" s="104"/>
      <c r="Y256" s="104"/>
    </row>
    <row r="257">
      <c r="A257" s="104"/>
      <c r="B257" s="104"/>
      <c r="C257" s="104"/>
      <c r="D257" s="104"/>
      <c r="E257" s="104"/>
      <c r="F257" s="104"/>
      <c r="G257" s="104"/>
      <c r="H257" s="104"/>
      <c r="I257" s="104"/>
      <c r="J257" s="104"/>
      <c r="M257" s="30"/>
      <c r="N257" s="89"/>
      <c r="O257" s="104"/>
      <c r="P257" s="104"/>
      <c r="Q257" s="104"/>
      <c r="R257" s="104"/>
      <c r="S257" s="104"/>
      <c r="T257" s="104"/>
      <c r="U257" s="104"/>
      <c r="V257" s="104"/>
      <c r="W257" s="104"/>
      <c r="X257" s="104"/>
      <c r="Y257" s="104"/>
    </row>
    <row r="258">
      <c r="A258" s="104"/>
      <c r="B258" s="104"/>
      <c r="C258" s="104"/>
      <c r="D258" s="104"/>
      <c r="E258" s="104"/>
      <c r="F258" s="104"/>
      <c r="G258" s="104"/>
      <c r="H258" s="104"/>
      <c r="I258" s="104"/>
      <c r="J258" s="104"/>
      <c r="M258" s="30"/>
      <c r="N258" s="89"/>
      <c r="O258" s="104"/>
      <c r="P258" s="104"/>
      <c r="Q258" s="104"/>
      <c r="R258" s="104"/>
      <c r="S258" s="104"/>
      <c r="T258" s="104"/>
      <c r="U258" s="104"/>
      <c r="V258" s="104"/>
      <c r="W258" s="104"/>
      <c r="X258" s="104"/>
      <c r="Y258" s="104"/>
    </row>
    <row r="259">
      <c r="A259" s="104"/>
      <c r="B259" s="104"/>
      <c r="C259" s="104"/>
      <c r="D259" s="104"/>
      <c r="E259" s="104"/>
      <c r="F259" s="104"/>
      <c r="G259" s="104"/>
      <c r="H259" s="104"/>
      <c r="I259" s="104"/>
      <c r="J259" s="104"/>
      <c r="M259" s="30"/>
      <c r="N259" s="89"/>
      <c r="O259" s="104"/>
      <c r="P259" s="104"/>
      <c r="Q259" s="104"/>
      <c r="R259" s="104"/>
      <c r="S259" s="104"/>
      <c r="T259" s="104"/>
      <c r="U259" s="104"/>
      <c r="V259" s="104"/>
      <c r="W259" s="104"/>
      <c r="X259" s="104"/>
      <c r="Y259" s="104"/>
    </row>
    <row r="260">
      <c r="A260" s="104"/>
      <c r="B260" s="104"/>
      <c r="C260" s="104"/>
      <c r="D260" s="104"/>
      <c r="E260" s="104"/>
      <c r="F260" s="104"/>
      <c r="G260" s="104"/>
      <c r="H260" s="104"/>
      <c r="I260" s="104"/>
      <c r="J260" s="104"/>
      <c r="M260" s="30"/>
      <c r="N260" s="89"/>
      <c r="O260" s="104"/>
      <c r="P260" s="104"/>
      <c r="Q260" s="104"/>
      <c r="R260" s="104"/>
      <c r="S260" s="104"/>
      <c r="T260" s="104"/>
      <c r="U260" s="104"/>
      <c r="V260" s="104"/>
      <c r="W260" s="104"/>
      <c r="X260" s="104"/>
      <c r="Y260" s="104"/>
    </row>
    <row r="261">
      <c r="A261" s="104"/>
      <c r="B261" s="104"/>
      <c r="C261" s="104"/>
      <c r="D261" s="104"/>
      <c r="E261" s="104"/>
      <c r="F261" s="104"/>
      <c r="G261" s="104"/>
      <c r="H261" s="104"/>
      <c r="I261" s="104"/>
      <c r="J261" s="104"/>
      <c r="M261" s="30"/>
      <c r="N261" s="89"/>
      <c r="O261" s="104"/>
      <c r="P261" s="104"/>
      <c r="Q261" s="104"/>
      <c r="R261" s="104"/>
      <c r="S261" s="104"/>
      <c r="T261" s="104"/>
      <c r="U261" s="104"/>
      <c r="V261" s="104"/>
      <c r="W261" s="104"/>
      <c r="X261" s="104"/>
      <c r="Y261" s="104"/>
    </row>
    <row r="262">
      <c r="A262" s="104"/>
      <c r="B262" s="104"/>
      <c r="C262" s="104"/>
      <c r="D262" s="104"/>
      <c r="E262" s="104"/>
      <c r="F262" s="104"/>
      <c r="G262" s="104"/>
      <c r="H262" s="104"/>
      <c r="I262" s="104"/>
      <c r="J262" s="104"/>
      <c r="M262" s="30"/>
      <c r="N262" s="89"/>
      <c r="O262" s="104"/>
      <c r="P262" s="104"/>
      <c r="Q262" s="104"/>
      <c r="R262" s="104"/>
      <c r="S262" s="104"/>
      <c r="T262" s="104"/>
      <c r="U262" s="104"/>
      <c r="V262" s="104"/>
      <c r="W262" s="104"/>
      <c r="X262" s="104"/>
      <c r="Y262" s="104"/>
    </row>
    <row r="263">
      <c r="A263" s="104"/>
      <c r="B263" s="104"/>
      <c r="C263" s="104"/>
      <c r="D263" s="104"/>
      <c r="E263" s="104"/>
      <c r="F263" s="104"/>
      <c r="G263" s="104"/>
      <c r="H263" s="104"/>
      <c r="I263" s="104"/>
      <c r="J263" s="104"/>
      <c r="M263" s="30"/>
      <c r="N263" s="89"/>
      <c r="O263" s="104"/>
      <c r="P263" s="104"/>
      <c r="Q263" s="104"/>
      <c r="R263" s="104"/>
      <c r="S263" s="104"/>
      <c r="T263" s="104"/>
      <c r="U263" s="104"/>
      <c r="V263" s="104"/>
      <c r="W263" s="104"/>
      <c r="X263" s="104"/>
      <c r="Y263" s="104"/>
    </row>
    <row r="264">
      <c r="A264" s="104"/>
      <c r="B264" s="104"/>
      <c r="C264" s="104"/>
      <c r="D264" s="104"/>
      <c r="E264" s="104"/>
      <c r="F264" s="104"/>
      <c r="G264" s="104"/>
      <c r="H264" s="104"/>
      <c r="I264" s="104"/>
      <c r="J264" s="104"/>
      <c r="M264" s="30"/>
      <c r="N264" s="89"/>
      <c r="O264" s="104"/>
      <c r="P264" s="104"/>
      <c r="Q264" s="104"/>
      <c r="R264" s="104"/>
      <c r="S264" s="104"/>
      <c r="T264" s="104"/>
      <c r="U264" s="104"/>
      <c r="V264" s="104"/>
      <c r="W264" s="104"/>
      <c r="X264" s="104"/>
      <c r="Y264" s="104"/>
    </row>
    <row r="265">
      <c r="A265" s="104"/>
      <c r="B265" s="104"/>
      <c r="C265" s="104"/>
      <c r="D265" s="104"/>
      <c r="E265" s="104"/>
      <c r="F265" s="104"/>
      <c r="G265" s="104"/>
      <c r="H265" s="104"/>
      <c r="I265" s="104"/>
      <c r="J265" s="104"/>
      <c r="M265" s="30"/>
      <c r="N265" s="89"/>
      <c r="O265" s="104"/>
      <c r="P265" s="104"/>
      <c r="Q265" s="104"/>
      <c r="R265" s="104"/>
      <c r="S265" s="104"/>
      <c r="T265" s="104"/>
      <c r="U265" s="104"/>
      <c r="V265" s="104"/>
      <c r="W265" s="104"/>
      <c r="X265" s="104"/>
      <c r="Y265" s="104"/>
    </row>
    <row r="266">
      <c r="A266" s="104"/>
      <c r="B266" s="104"/>
      <c r="C266" s="104"/>
      <c r="D266" s="104"/>
      <c r="E266" s="104"/>
      <c r="F266" s="104"/>
      <c r="G266" s="104"/>
      <c r="H266" s="104"/>
      <c r="I266" s="104"/>
      <c r="J266" s="104"/>
      <c r="M266" s="30"/>
      <c r="N266" s="89"/>
      <c r="O266" s="104"/>
      <c r="P266" s="104"/>
      <c r="Q266" s="104"/>
      <c r="R266" s="104"/>
      <c r="S266" s="104"/>
      <c r="T266" s="104"/>
      <c r="U266" s="104"/>
      <c r="V266" s="104"/>
      <c r="W266" s="104"/>
      <c r="X266" s="104"/>
      <c r="Y266" s="104"/>
    </row>
    <row r="267">
      <c r="A267" s="104"/>
      <c r="B267" s="104"/>
      <c r="C267" s="104"/>
      <c r="D267" s="104"/>
      <c r="E267" s="104"/>
      <c r="F267" s="104"/>
      <c r="G267" s="104"/>
      <c r="H267" s="104"/>
      <c r="I267" s="104"/>
      <c r="J267" s="104"/>
      <c r="M267" s="30"/>
      <c r="N267" s="89"/>
      <c r="O267" s="104"/>
      <c r="P267" s="104"/>
      <c r="Q267" s="104"/>
      <c r="R267" s="104"/>
      <c r="S267" s="104"/>
      <c r="T267" s="104"/>
      <c r="U267" s="104"/>
      <c r="V267" s="104"/>
      <c r="W267" s="104"/>
      <c r="X267" s="104"/>
      <c r="Y267" s="104"/>
    </row>
    <row r="268">
      <c r="A268" s="104"/>
      <c r="B268" s="104"/>
      <c r="C268" s="104"/>
      <c r="D268" s="104"/>
      <c r="E268" s="104"/>
      <c r="F268" s="104"/>
      <c r="G268" s="104"/>
      <c r="H268" s="104"/>
      <c r="I268" s="104"/>
      <c r="J268" s="104"/>
      <c r="M268" s="30"/>
      <c r="N268" s="89"/>
      <c r="O268" s="104"/>
      <c r="P268" s="104"/>
      <c r="Q268" s="104"/>
      <c r="R268" s="104"/>
      <c r="S268" s="104"/>
      <c r="T268" s="104"/>
      <c r="U268" s="104"/>
      <c r="V268" s="104"/>
      <c r="W268" s="104"/>
      <c r="X268" s="104"/>
      <c r="Y268" s="104"/>
    </row>
    <row r="269">
      <c r="A269" s="104"/>
      <c r="B269" s="104"/>
      <c r="C269" s="104"/>
      <c r="D269" s="104"/>
      <c r="E269" s="104"/>
      <c r="F269" s="104"/>
      <c r="G269" s="104"/>
      <c r="H269" s="104"/>
      <c r="I269" s="104"/>
      <c r="J269" s="104"/>
      <c r="M269" s="30"/>
      <c r="N269" s="89"/>
      <c r="O269" s="104"/>
      <c r="P269" s="104"/>
      <c r="Q269" s="104"/>
      <c r="R269" s="104"/>
      <c r="S269" s="104"/>
      <c r="T269" s="104"/>
      <c r="U269" s="104"/>
      <c r="V269" s="104"/>
      <c r="W269" s="104"/>
      <c r="X269" s="104"/>
      <c r="Y269" s="104"/>
    </row>
    <row r="270">
      <c r="A270" s="104"/>
      <c r="B270" s="104"/>
      <c r="C270" s="104"/>
      <c r="D270" s="104"/>
      <c r="E270" s="104"/>
      <c r="F270" s="104"/>
      <c r="G270" s="104"/>
      <c r="H270" s="104"/>
      <c r="I270" s="104"/>
      <c r="J270" s="104"/>
      <c r="M270" s="30"/>
      <c r="N270" s="89"/>
      <c r="O270" s="104"/>
      <c r="P270" s="104"/>
      <c r="Q270" s="104"/>
      <c r="R270" s="104"/>
      <c r="S270" s="104"/>
      <c r="T270" s="104"/>
      <c r="U270" s="104"/>
      <c r="V270" s="104"/>
      <c r="W270" s="104"/>
      <c r="X270" s="104"/>
      <c r="Y270" s="104"/>
    </row>
    <row r="271">
      <c r="A271" s="104"/>
      <c r="B271" s="104"/>
      <c r="C271" s="104"/>
      <c r="D271" s="104"/>
      <c r="E271" s="104"/>
      <c r="F271" s="104"/>
      <c r="G271" s="104"/>
      <c r="H271" s="104"/>
      <c r="I271" s="104"/>
      <c r="J271" s="104"/>
      <c r="M271" s="30"/>
      <c r="N271" s="89"/>
      <c r="O271" s="104"/>
      <c r="P271" s="104"/>
      <c r="Q271" s="104"/>
      <c r="R271" s="104"/>
      <c r="S271" s="104"/>
      <c r="T271" s="104"/>
      <c r="U271" s="104"/>
      <c r="V271" s="104"/>
      <c r="W271" s="104"/>
      <c r="X271" s="104"/>
      <c r="Y271" s="104"/>
    </row>
    <row r="272">
      <c r="A272" s="104"/>
      <c r="B272" s="104"/>
      <c r="C272" s="104"/>
      <c r="D272" s="104"/>
      <c r="E272" s="104"/>
      <c r="F272" s="104"/>
      <c r="G272" s="104"/>
      <c r="H272" s="104"/>
      <c r="I272" s="104"/>
      <c r="J272" s="104"/>
      <c r="M272" s="30"/>
      <c r="N272" s="89"/>
      <c r="O272" s="104"/>
      <c r="P272" s="104"/>
      <c r="Q272" s="104"/>
      <c r="R272" s="104"/>
      <c r="S272" s="104"/>
      <c r="T272" s="104"/>
      <c r="U272" s="104"/>
      <c r="V272" s="104"/>
      <c r="W272" s="104"/>
      <c r="X272" s="104"/>
      <c r="Y272" s="104"/>
    </row>
    <row r="273">
      <c r="A273" s="104"/>
      <c r="B273" s="104"/>
      <c r="C273" s="104"/>
      <c r="D273" s="104"/>
      <c r="E273" s="104"/>
      <c r="F273" s="104"/>
      <c r="G273" s="104"/>
      <c r="H273" s="104"/>
      <c r="I273" s="104"/>
      <c r="J273" s="104"/>
      <c r="M273" s="30"/>
      <c r="N273" s="89"/>
      <c r="O273" s="104"/>
      <c r="P273" s="104"/>
      <c r="Q273" s="104"/>
      <c r="R273" s="104"/>
      <c r="S273" s="104"/>
      <c r="T273" s="104"/>
      <c r="U273" s="104"/>
      <c r="V273" s="104"/>
      <c r="W273" s="104"/>
      <c r="X273" s="104"/>
      <c r="Y273" s="104"/>
    </row>
    <row r="274">
      <c r="A274" s="104"/>
      <c r="B274" s="104"/>
      <c r="C274" s="104"/>
      <c r="D274" s="104"/>
      <c r="E274" s="104"/>
      <c r="F274" s="104"/>
      <c r="G274" s="104"/>
      <c r="H274" s="104"/>
      <c r="I274" s="104"/>
      <c r="J274" s="104"/>
      <c r="M274" s="30"/>
      <c r="N274" s="89"/>
      <c r="O274" s="104"/>
      <c r="P274" s="104"/>
      <c r="Q274" s="104"/>
      <c r="R274" s="104"/>
      <c r="S274" s="104"/>
      <c r="T274" s="104"/>
      <c r="U274" s="104"/>
      <c r="V274" s="104"/>
      <c r="W274" s="104"/>
      <c r="X274" s="104"/>
      <c r="Y274" s="104"/>
    </row>
    <row r="275">
      <c r="A275" s="104"/>
      <c r="B275" s="104"/>
      <c r="C275" s="104"/>
      <c r="D275" s="104"/>
      <c r="E275" s="104"/>
      <c r="F275" s="104"/>
      <c r="G275" s="104"/>
      <c r="H275" s="104"/>
      <c r="I275" s="104"/>
      <c r="J275" s="104"/>
      <c r="M275" s="30"/>
      <c r="N275" s="89"/>
      <c r="O275" s="104"/>
      <c r="P275" s="104"/>
      <c r="Q275" s="104"/>
      <c r="R275" s="104"/>
      <c r="S275" s="104"/>
      <c r="T275" s="104"/>
      <c r="U275" s="104"/>
      <c r="V275" s="104"/>
      <c r="W275" s="104"/>
      <c r="X275" s="104"/>
      <c r="Y275" s="104"/>
    </row>
    <row r="276">
      <c r="A276" s="104"/>
      <c r="B276" s="104"/>
      <c r="C276" s="104"/>
      <c r="D276" s="104"/>
      <c r="E276" s="104"/>
      <c r="F276" s="104"/>
      <c r="G276" s="104"/>
      <c r="H276" s="104"/>
      <c r="I276" s="104"/>
      <c r="J276" s="104"/>
      <c r="M276" s="30"/>
      <c r="N276" s="89"/>
      <c r="O276" s="104"/>
      <c r="P276" s="104"/>
      <c r="Q276" s="104"/>
      <c r="R276" s="104"/>
      <c r="S276" s="104"/>
      <c r="T276" s="104"/>
      <c r="U276" s="104"/>
      <c r="V276" s="104"/>
      <c r="W276" s="104"/>
      <c r="X276" s="104"/>
      <c r="Y276" s="104"/>
    </row>
    <row r="277">
      <c r="A277" s="104"/>
      <c r="B277" s="104"/>
      <c r="C277" s="104"/>
      <c r="D277" s="104"/>
      <c r="E277" s="104"/>
      <c r="F277" s="104"/>
      <c r="G277" s="104"/>
      <c r="H277" s="104"/>
      <c r="I277" s="104"/>
      <c r="J277" s="104"/>
      <c r="M277" s="30"/>
      <c r="N277" s="89"/>
      <c r="O277" s="104"/>
      <c r="P277" s="104"/>
      <c r="Q277" s="104"/>
      <c r="R277" s="104"/>
      <c r="S277" s="104"/>
      <c r="T277" s="104"/>
      <c r="U277" s="104"/>
      <c r="V277" s="104"/>
      <c r="W277" s="104"/>
      <c r="X277" s="104"/>
      <c r="Y277" s="104"/>
    </row>
    <row r="278">
      <c r="A278" s="104"/>
      <c r="B278" s="104"/>
      <c r="C278" s="104"/>
      <c r="D278" s="104"/>
      <c r="E278" s="104"/>
      <c r="F278" s="104"/>
      <c r="G278" s="104"/>
      <c r="H278" s="104"/>
      <c r="I278" s="104"/>
      <c r="J278" s="104"/>
      <c r="M278" s="30"/>
      <c r="N278" s="89"/>
      <c r="O278" s="104"/>
      <c r="P278" s="104"/>
      <c r="Q278" s="104"/>
      <c r="R278" s="104"/>
      <c r="S278" s="104"/>
      <c r="T278" s="104"/>
      <c r="U278" s="104"/>
      <c r="V278" s="104"/>
      <c r="W278" s="104"/>
      <c r="X278" s="104"/>
      <c r="Y278" s="104"/>
    </row>
    <row r="279">
      <c r="A279" s="104"/>
      <c r="B279" s="104"/>
      <c r="C279" s="104"/>
      <c r="D279" s="104"/>
      <c r="E279" s="104"/>
      <c r="F279" s="104"/>
      <c r="G279" s="104"/>
      <c r="H279" s="104"/>
      <c r="I279" s="104"/>
      <c r="J279" s="104"/>
      <c r="M279" s="30"/>
      <c r="N279" s="89"/>
      <c r="O279" s="104"/>
      <c r="P279" s="104"/>
      <c r="Q279" s="104"/>
      <c r="R279" s="104"/>
      <c r="S279" s="104"/>
      <c r="T279" s="104"/>
      <c r="U279" s="104"/>
      <c r="V279" s="104"/>
      <c r="W279" s="104"/>
      <c r="X279" s="104"/>
      <c r="Y279" s="104"/>
    </row>
    <row r="280">
      <c r="A280" s="104"/>
      <c r="B280" s="104"/>
      <c r="C280" s="104"/>
      <c r="D280" s="104"/>
      <c r="E280" s="104"/>
      <c r="F280" s="104"/>
      <c r="G280" s="104"/>
      <c r="H280" s="104"/>
      <c r="I280" s="104"/>
      <c r="J280" s="104"/>
      <c r="M280" s="30"/>
      <c r="N280" s="89"/>
      <c r="O280" s="104"/>
      <c r="P280" s="104"/>
      <c r="Q280" s="104"/>
      <c r="R280" s="104"/>
      <c r="S280" s="104"/>
      <c r="T280" s="104"/>
      <c r="U280" s="104"/>
      <c r="V280" s="104"/>
      <c r="W280" s="104"/>
      <c r="X280" s="104"/>
      <c r="Y280" s="104"/>
    </row>
    <row r="281">
      <c r="A281" s="104"/>
      <c r="B281" s="104"/>
      <c r="C281" s="104"/>
      <c r="D281" s="104"/>
      <c r="E281" s="104"/>
      <c r="F281" s="104"/>
      <c r="G281" s="104"/>
      <c r="H281" s="104"/>
      <c r="I281" s="104"/>
      <c r="J281" s="104"/>
      <c r="M281" s="30"/>
      <c r="N281" s="89"/>
      <c r="O281" s="104"/>
      <c r="P281" s="104"/>
      <c r="Q281" s="104"/>
      <c r="R281" s="104"/>
      <c r="S281" s="104"/>
      <c r="T281" s="104"/>
      <c r="U281" s="104"/>
      <c r="V281" s="104"/>
      <c r="W281" s="104"/>
      <c r="X281" s="104"/>
      <c r="Y281" s="104"/>
    </row>
    <row r="282">
      <c r="A282" s="104"/>
      <c r="B282" s="104"/>
      <c r="C282" s="104"/>
      <c r="D282" s="104"/>
      <c r="E282" s="104"/>
      <c r="F282" s="104"/>
      <c r="G282" s="104"/>
      <c r="H282" s="104"/>
      <c r="I282" s="104"/>
      <c r="J282" s="104"/>
      <c r="M282" s="30"/>
      <c r="N282" s="89"/>
      <c r="O282" s="104"/>
      <c r="P282" s="104"/>
      <c r="Q282" s="104"/>
      <c r="R282" s="104"/>
      <c r="S282" s="104"/>
      <c r="T282" s="104"/>
      <c r="U282" s="104"/>
      <c r="V282" s="104"/>
      <c r="W282" s="104"/>
      <c r="X282" s="104"/>
      <c r="Y282" s="104"/>
    </row>
    <row r="283">
      <c r="A283" s="104"/>
      <c r="B283" s="104"/>
      <c r="C283" s="104"/>
      <c r="D283" s="104"/>
      <c r="E283" s="104"/>
      <c r="F283" s="104"/>
      <c r="G283" s="104"/>
      <c r="H283" s="104"/>
      <c r="I283" s="104"/>
      <c r="J283" s="104"/>
      <c r="M283" s="30"/>
      <c r="N283" s="89"/>
      <c r="O283" s="104"/>
      <c r="P283" s="104"/>
      <c r="Q283" s="104"/>
      <c r="R283" s="104"/>
      <c r="S283" s="104"/>
      <c r="T283" s="104"/>
      <c r="U283" s="104"/>
      <c r="V283" s="104"/>
      <c r="W283" s="104"/>
      <c r="X283" s="104"/>
      <c r="Y283" s="104"/>
    </row>
    <row r="284">
      <c r="A284" s="104"/>
      <c r="B284" s="104"/>
      <c r="C284" s="104"/>
      <c r="D284" s="104"/>
      <c r="E284" s="104"/>
      <c r="F284" s="104"/>
      <c r="G284" s="104"/>
      <c r="H284" s="104"/>
      <c r="I284" s="104"/>
      <c r="J284" s="104"/>
      <c r="M284" s="30"/>
      <c r="N284" s="89"/>
      <c r="O284" s="104"/>
      <c r="P284" s="104"/>
      <c r="Q284" s="104"/>
      <c r="R284" s="104"/>
      <c r="S284" s="104"/>
      <c r="T284" s="104"/>
      <c r="U284" s="104"/>
      <c r="V284" s="104"/>
      <c r="W284" s="104"/>
      <c r="X284" s="104"/>
      <c r="Y284" s="104"/>
    </row>
    <row r="285">
      <c r="A285" s="104"/>
      <c r="B285" s="104"/>
      <c r="C285" s="104"/>
      <c r="D285" s="104"/>
      <c r="E285" s="104"/>
      <c r="F285" s="104"/>
      <c r="G285" s="104"/>
      <c r="H285" s="104"/>
      <c r="I285" s="104"/>
      <c r="J285" s="104"/>
      <c r="M285" s="30"/>
      <c r="N285" s="89"/>
      <c r="O285" s="104"/>
      <c r="P285" s="104"/>
      <c r="Q285" s="104"/>
      <c r="R285" s="104"/>
      <c r="S285" s="104"/>
      <c r="T285" s="104"/>
      <c r="U285" s="104"/>
      <c r="V285" s="104"/>
      <c r="W285" s="104"/>
      <c r="X285" s="104"/>
      <c r="Y285" s="104"/>
    </row>
    <row r="286">
      <c r="A286" s="104"/>
      <c r="B286" s="104"/>
      <c r="C286" s="104"/>
      <c r="D286" s="104"/>
      <c r="E286" s="104"/>
      <c r="F286" s="104"/>
      <c r="G286" s="104"/>
      <c r="H286" s="104"/>
      <c r="I286" s="104"/>
      <c r="J286" s="104"/>
      <c r="M286" s="30"/>
      <c r="N286" s="89"/>
      <c r="O286" s="104"/>
      <c r="P286" s="104"/>
      <c r="Q286" s="104"/>
      <c r="R286" s="104"/>
      <c r="S286" s="104"/>
      <c r="T286" s="104"/>
      <c r="U286" s="104"/>
      <c r="V286" s="104"/>
      <c r="W286" s="104"/>
      <c r="X286" s="104"/>
      <c r="Y286" s="104"/>
    </row>
    <row r="287">
      <c r="A287" s="104"/>
      <c r="B287" s="104"/>
      <c r="C287" s="104"/>
      <c r="D287" s="104"/>
      <c r="E287" s="104"/>
      <c r="F287" s="104"/>
      <c r="G287" s="104"/>
      <c r="H287" s="104"/>
      <c r="I287" s="104"/>
      <c r="J287" s="104"/>
      <c r="M287" s="30"/>
      <c r="N287" s="89"/>
      <c r="O287" s="104"/>
      <c r="P287" s="104"/>
      <c r="Q287" s="104"/>
      <c r="R287" s="104"/>
      <c r="S287" s="104"/>
      <c r="T287" s="104"/>
      <c r="U287" s="104"/>
      <c r="V287" s="104"/>
      <c r="W287" s="104"/>
      <c r="X287" s="104"/>
      <c r="Y287" s="104"/>
    </row>
    <row r="288">
      <c r="A288" s="104"/>
      <c r="B288" s="104"/>
      <c r="C288" s="104"/>
      <c r="D288" s="104"/>
      <c r="E288" s="104"/>
      <c r="F288" s="104"/>
      <c r="G288" s="104"/>
      <c r="H288" s="104"/>
      <c r="I288" s="104"/>
      <c r="J288" s="104"/>
      <c r="M288" s="30"/>
      <c r="N288" s="89"/>
      <c r="O288" s="104"/>
      <c r="P288" s="104"/>
      <c r="Q288" s="104"/>
      <c r="R288" s="104"/>
      <c r="S288" s="104"/>
      <c r="T288" s="104"/>
      <c r="U288" s="104"/>
      <c r="V288" s="104"/>
      <c r="W288" s="104"/>
      <c r="X288" s="104"/>
      <c r="Y288" s="104"/>
    </row>
    <row r="289">
      <c r="A289" s="104"/>
      <c r="B289" s="104"/>
      <c r="C289" s="104"/>
      <c r="D289" s="104"/>
      <c r="E289" s="104"/>
      <c r="F289" s="104"/>
      <c r="G289" s="104"/>
      <c r="H289" s="104"/>
      <c r="I289" s="104"/>
      <c r="J289" s="104"/>
      <c r="M289" s="30"/>
      <c r="N289" s="89"/>
      <c r="O289" s="104"/>
      <c r="P289" s="104"/>
      <c r="Q289" s="104"/>
      <c r="R289" s="104"/>
      <c r="S289" s="104"/>
      <c r="T289" s="104"/>
      <c r="U289" s="104"/>
      <c r="V289" s="104"/>
      <c r="W289" s="104"/>
      <c r="X289" s="104"/>
      <c r="Y289" s="104"/>
    </row>
    <row r="290">
      <c r="A290" s="104"/>
      <c r="B290" s="104"/>
      <c r="C290" s="104"/>
      <c r="D290" s="104"/>
      <c r="E290" s="104"/>
      <c r="F290" s="104"/>
      <c r="G290" s="104"/>
      <c r="H290" s="104"/>
      <c r="I290" s="104"/>
      <c r="J290" s="104"/>
      <c r="M290" s="30"/>
      <c r="N290" s="89"/>
      <c r="O290" s="104"/>
      <c r="P290" s="104"/>
      <c r="Q290" s="104"/>
      <c r="R290" s="104"/>
      <c r="S290" s="104"/>
      <c r="T290" s="104"/>
      <c r="U290" s="104"/>
      <c r="V290" s="104"/>
      <c r="W290" s="104"/>
      <c r="X290" s="104"/>
      <c r="Y290" s="104"/>
    </row>
    <row r="291">
      <c r="A291" s="104"/>
      <c r="B291" s="104"/>
      <c r="C291" s="104"/>
      <c r="D291" s="104"/>
      <c r="E291" s="104"/>
      <c r="F291" s="104"/>
      <c r="G291" s="104"/>
      <c r="H291" s="104"/>
      <c r="I291" s="104"/>
      <c r="J291" s="104"/>
      <c r="M291" s="30"/>
      <c r="N291" s="89"/>
      <c r="O291" s="104"/>
      <c r="P291" s="104"/>
      <c r="Q291" s="104"/>
      <c r="R291" s="104"/>
      <c r="S291" s="104"/>
      <c r="T291" s="104"/>
      <c r="U291" s="104"/>
      <c r="V291" s="104"/>
      <c r="W291" s="104"/>
      <c r="X291" s="104"/>
      <c r="Y291" s="104"/>
    </row>
    <row r="292">
      <c r="A292" s="104"/>
      <c r="B292" s="104"/>
      <c r="C292" s="104"/>
      <c r="D292" s="104"/>
      <c r="E292" s="104"/>
      <c r="F292" s="104"/>
      <c r="G292" s="104"/>
      <c r="H292" s="104"/>
      <c r="I292" s="104"/>
      <c r="J292" s="104"/>
      <c r="M292" s="30"/>
      <c r="N292" s="89"/>
      <c r="O292" s="104"/>
      <c r="P292" s="104"/>
      <c r="Q292" s="104"/>
      <c r="R292" s="104"/>
      <c r="S292" s="104"/>
      <c r="T292" s="104"/>
      <c r="U292" s="104"/>
      <c r="V292" s="104"/>
      <c r="W292" s="104"/>
      <c r="X292" s="104"/>
      <c r="Y292" s="104"/>
    </row>
    <row r="293">
      <c r="A293" s="104"/>
      <c r="B293" s="104"/>
      <c r="C293" s="104"/>
      <c r="D293" s="104"/>
      <c r="E293" s="104"/>
      <c r="F293" s="104"/>
      <c r="G293" s="104"/>
      <c r="H293" s="104"/>
      <c r="I293" s="104"/>
      <c r="J293" s="104"/>
      <c r="M293" s="30"/>
      <c r="N293" s="89"/>
      <c r="O293" s="104"/>
      <c r="P293" s="104"/>
      <c r="Q293" s="104"/>
      <c r="R293" s="104"/>
      <c r="S293" s="104"/>
      <c r="T293" s="104"/>
      <c r="U293" s="104"/>
      <c r="V293" s="104"/>
      <c r="W293" s="104"/>
      <c r="X293" s="104"/>
      <c r="Y293" s="104"/>
    </row>
    <row r="294">
      <c r="A294" s="104"/>
      <c r="B294" s="104"/>
      <c r="C294" s="104"/>
      <c r="D294" s="104"/>
      <c r="E294" s="104"/>
      <c r="F294" s="104"/>
      <c r="G294" s="104"/>
      <c r="H294" s="104"/>
      <c r="I294" s="104"/>
      <c r="J294" s="104"/>
      <c r="M294" s="30"/>
      <c r="N294" s="89"/>
      <c r="O294" s="104"/>
      <c r="P294" s="104"/>
      <c r="Q294" s="104"/>
      <c r="R294" s="104"/>
      <c r="S294" s="104"/>
      <c r="T294" s="104"/>
      <c r="U294" s="104"/>
      <c r="V294" s="104"/>
      <c r="W294" s="104"/>
      <c r="X294" s="104"/>
      <c r="Y294" s="104"/>
    </row>
    <row r="295">
      <c r="A295" s="104"/>
      <c r="B295" s="104"/>
      <c r="C295" s="104"/>
      <c r="D295" s="104"/>
      <c r="E295" s="104"/>
      <c r="F295" s="104"/>
      <c r="G295" s="104"/>
      <c r="H295" s="104"/>
      <c r="I295" s="104"/>
      <c r="J295" s="104"/>
      <c r="M295" s="30"/>
      <c r="N295" s="89"/>
      <c r="O295" s="104"/>
      <c r="P295" s="104"/>
      <c r="Q295" s="104"/>
      <c r="R295" s="104"/>
      <c r="S295" s="104"/>
      <c r="T295" s="104"/>
      <c r="U295" s="104"/>
      <c r="V295" s="104"/>
      <c r="W295" s="104"/>
      <c r="X295" s="104"/>
      <c r="Y295" s="104"/>
    </row>
    <row r="296">
      <c r="A296" s="104"/>
      <c r="B296" s="104"/>
      <c r="C296" s="104"/>
      <c r="D296" s="104"/>
      <c r="E296" s="104"/>
      <c r="F296" s="104"/>
      <c r="G296" s="104"/>
      <c r="H296" s="104"/>
      <c r="I296" s="104"/>
      <c r="J296" s="104"/>
      <c r="M296" s="30"/>
      <c r="N296" s="89"/>
      <c r="O296" s="104"/>
      <c r="P296" s="104"/>
      <c r="Q296" s="104"/>
      <c r="R296" s="104"/>
      <c r="S296" s="104"/>
      <c r="T296" s="104"/>
      <c r="U296" s="104"/>
      <c r="V296" s="104"/>
      <c r="W296" s="104"/>
      <c r="X296" s="104"/>
      <c r="Y296" s="104"/>
    </row>
    <row r="297">
      <c r="A297" s="104"/>
      <c r="B297" s="104"/>
      <c r="C297" s="104"/>
      <c r="D297" s="104"/>
      <c r="E297" s="104"/>
      <c r="F297" s="104"/>
      <c r="G297" s="104"/>
      <c r="H297" s="104"/>
      <c r="I297" s="104"/>
      <c r="J297" s="104"/>
      <c r="M297" s="30"/>
      <c r="N297" s="89"/>
      <c r="O297" s="104"/>
      <c r="P297" s="104"/>
      <c r="Q297" s="104"/>
      <c r="R297" s="104"/>
      <c r="S297" s="104"/>
      <c r="T297" s="104"/>
      <c r="U297" s="104"/>
      <c r="V297" s="104"/>
      <c r="W297" s="104"/>
      <c r="X297" s="104"/>
      <c r="Y297" s="104"/>
    </row>
    <row r="298">
      <c r="A298" s="104"/>
      <c r="B298" s="104"/>
      <c r="C298" s="104"/>
      <c r="D298" s="104"/>
      <c r="E298" s="104"/>
      <c r="F298" s="104"/>
      <c r="G298" s="104"/>
      <c r="H298" s="104"/>
      <c r="I298" s="104"/>
      <c r="J298" s="104"/>
      <c r="M298" s="30"/>
      <c r="N298" s="89"/>
      <c r="O298" s="104"/>
      <c r="P298" s="104"/>
      <c r="Q298" s="104"/>
      <c r="R298" s="104"/>
      <c r="S298" s="104"/>
      <c r="T298" s="104"/>
      <c r="U298" s="104"/>
      <c r="V298" s="104"/>
      <c r="W298" s="104"/>
      <c r="X298" s="104"/>
      <c r="Y298" s="104"/>
    </row>
    <row r="299">
      <c r="A299" s="104"/>
      <c r="B299" s="104"/>
      <c r="C299" s="104"/>
      <c r="D299" s="104"/>
      <c r="E299" s="104"/>
      <c r="F299" s="104"/>
      <c r="G299" s="104"/>
      <c r="H299" s="104"/>
      <c r="I299" s="104"/>
      <c r="J299" s="104"/>
      <c r="M299" s="30"/>
      <c r="N299" s="89"/>
      <c r="O299" s="104"/>
      <c r="P299" s="104"/>
      <c r="Q299" s="104"/>
      <c r="R299" s="104"/>
      <c r="S299" s="104"/>
      <c r="T299" s="104"/>
      <c r="U299" s="104"/>
      <c r="V299" s="104"/>
      <c r="W299" s="104"/>
      <c r="X299" s="104"/>
      <c r="Y299" s="104"/>
    </row>
    <row r="300">
      <c r="A300" s="104"/>
      <c r="B300" s="104"/>
      <c r="C300" s="104"/>
      <c r="D300" s="104"/>
      <c r="E300" s="104"/>
      <c r="F300" s="104"/>
      <c r="G300" s="104"/>
      <c r="H300" s="104"/>
      <c r="I300" s="104"/>
      <c r="J300" s="104"/>
      <c r="M300" s="30"/>
      <c r="N300" s="89"/>
      <c r="O300" s="104"/>
      <c r="P300" s="104"/>
      <c r="Q300" s="104"/>
      <c r="R300" s="104"/>
      <c r="S300" s="104"/>
      <c r="T300" s="104"/>
      <c r="U300" s="104"/>
      <c r="V300" s="104"/>
      <c r="W300" s="104"/>
      <c r="X300" s="104"/>
      <c r="Y300" s="104"/>
    </row>
    <row r="301">
      <c r="A301" s="104"/>
      <c r="B301" s="104"/>
      <c r="C301" s="104"/>
      <c r="D301" s="104"/>
      <c r="E301" s="104"/>
      <c r="F301" s="104"/>
      <c r="G301" s="104"/>
      <c r="H301" s="104"/>
      <c r="I301" s="104"/>
      <c r="J301" s="104"/>
      <c r="M301" s="30"/>
      <c r="N301" s="89"/>
      <c r="O301" s="104"/>
      <c r="P301" s="104"/>
      <c r="Q301" s="104"/>
      <c r="R301" s="104"/>
      <c r="S301" s="104"/>
      <c r="T301" s="104"/>
      <c r="U301" s="104"/>
      <c r="V301" s="104"/>
      <c r="W301" s="104"/>
      <c r="X301" s="104"/>
      <c r="Y301" s="104"/>
    </row>
    <row r="302">
      <c r="A302" s="104"/>
      <c r="B302" s="104"/>
      <c r="C302" s="104"/>
      <c r="D302" s="104"/>
      <c r="E302" s="104"/>
      <c r="F302" s="104"/>
      <c r="G302" s="104"/>
      <c r="H302" s="104"/>
      <c r="I302" s="104"/>
      <c r="J302" s="104"/>
      <c r="M302" s="30"/>
      <c r="N302" s="89"/>
      <c r="O302" s="104"/>
      <c r="P302" s="104"/>
      <c r="Q302" s="104"/>
      <c r="R302" s="104"/>
      <c r="S302" s="104"/>
      <c r="T302" s="104"/>
      <c r="U302" s="104"/>
      <c r="V302" s="104"/>
      <c r="W302" s="104"/>
      <c r="X302" s="104"/>
      <c r="Y302" s="104"/>
    </row>
    <row r="303">
      <c r="A303" s="104"/>
      <c r="B303" s="104"/>
      <c r="C303" s="104"/>
      <c r="D303" s="104"/>
      <c r="E303" s="104"/>
      <c r="F303" s="104"/>
      <c r="G303" s="104"/>
      <c r="H303" s="104"/>
      <c r="I303" s="104"/>
      <c r="J303" s="104"/>
      <c r="M303" s="30"/>
      <c r="N303" s="89"/>
      <c r="O303" s="104"/>
      <c r="P303" s="104"/>
      <c r="Q303" s="104"/>
      <c r="R303" s="104"/>
      <c r="S303" s="104"/>
      <c r="T303" s="104"/>
      <c r="U303" s="104"/>
      <c r="V303" s="104"/>
      <c r="W303" s="104"/>
      <c r="X303" s="104"/>
      <c r="Y303" s="104"/>
    </row>
    <row r="304">
      <c r="A304" s="104"/>
      <c r="B304" s="104"/>
      <c r="C304" s="104"/>
      <c r="D304" s="104"/>
      <c r="E304" s="104"/>
      <c r="F304" s="104"/>
      <c r="G304" s="104"/>
      <c r="H304" s="104"/>
      <c r="I304" s="104"/>
      <c r="J304" s="104"/>
      <c r="M304" s="30"/>
      <c r="N304" s="89"/>
      <c r="O304" s="104"/>
      <c r="P304" s="104"/>
      <c r="Q304" s="104"/>
      <c r="R304" s="104"/>
      <c r="S304" s="104"/>
      <c r="T304" s="104"/>
      <c r="U304" s="104"/>
      <c r="V304" s="104"/>
      <c r="W304" s="104"/>
      <c r="X304" s="104"/>
      <c r="Y304" s="104"/>
    </row>
    <row r="305">
      <c r="A305" s="104"/>
      <c r="B305" s="104"/>
      <c r="C305" s="104"/>
      <c r="D305" s="104"/>
      <c r="E305" s="104"/>
      <c r="F305" s="104"/>
      <c r="G305" s="104"/>
      <c r="H305" s="104"/>
      <c r="I305" s="104"/>
      <c r="J305" s="104"/>
      <c r="M305" s="30"/>
      <c r="N305" s="89"/>
      <c r="O305" s="104"/>
      <c r="P305" s="104"/>
      <c r="Q305" s="104"/>
      <c r="R305" s="104"/>
      <c r="S305" s="104"/>
      <c r="T305" s="104"/>
      <c r="U305" s="104"/>
      <c r="V305" s="104"/>
      <c r="W305" s="104"/>
      <c r="X305" s="104"/>
      <c r="Y305" s="104"/>
    </row>
    <row r="306">
      <c r="A306" s="104"/>
      <c r="B306" s="104"/>
      <c r="C306" s="104"/>
      <c r="D306" s="104"/>
      <c r="E306" s="104"/>
      <c r="F306" s="104"/>
      <c r="G306" s="104"/>
      <c r="H306" s="104"/>
      <c r="I306" s="104"/>
      <c r="J306" s="104"/>
      <c r="M306" s="30"/>
      <c r="N306" s="89"/>
      <c r="O306" s="104"/>
      <c r="P306" s="104"/>
      <c r="Q306" s="104"/>
      <c r="R306" s="104"/>
      <c r="S306" s="104"/>
      <c r="T306" s="104"/>
      <c r="U306" s="104"/>
      <c r="V306" s="104"/>
      <c r="W306" s="104"/>
      <c r="X306" s="104"/>
      <c r="Y306" s="104"/>
    </row>
    <row r="307">
      <c r="A307" s="104"/>
      <c r="B307" s="104"/>
      <c r="C307" s="104"/>
      <c r="D307" s="104"/>
      <c r="E307" s="104"/>
      <c r="F307" s="104"/>
      <c r="G307" s="104"/>
      <c r="H307" s="104"/>
      <c r="I307" s="104"/>
      <c r="J307" s="104"/>
      <c r="M307" s="30"/>
      <c r="N307" s="89"/>
      <c r="O307" s="104"/>
      <c r="P307" s="104"/>
      <c r="Q307" s="104"/>
      <c r="R307" s="104"/>
      <c r="S307" s="104"/>
      <c r="T307" s="104"/>
      <c r="U307" s="104"/>
      <c r="V307" s="104"/>
      <c r="W307" s="104"/>
      <c r="X307" s="104"/>
      <c r="Y307" s="104"/>
    </row>
    <row r="308">
      <c r="A308" s="104"/>
      <c r="B308" s="104"/>
      <c r="C308" s="104"/>
      <c r="D308" s="104"/>
      <c r="E308" s="104"/>
      <c r="F308" s="104"/>
      <c r="G308" s="104"/>
      <c r="H308" s="104"/>
      <c r="I308" s="104"/>
      <c r="J308" s="104"/>
      <c r="M308" s="30"/>
      <c r="N308" s="89"/>
      <c r="O308" s="104"/>
      <c r="P308" s="104"/>
      <c r="Q308" s="104"/>
      <c r="R308" s="104"/>
      <c r="S308" s="104"/>
      <c r="T308" s="104"/>
      <c r="U308" s="104"/>
      <c r="V308" s="104"/>
      <c r="W308" s="104"/>
      <c r="X308" s="104"/>
      <c r="Y308" s="104"/>
    </row>
    <row r="309">
      <c r="A309" s="104"/>
      <c r="B309" s="104"/>
      <c r="C309" s="104"/>
      <c r="D309" s="104"/>
      <c r="E309" s="104"/>
      <c r="F309" s="104"/>
      <c r="G309" s="104"/>
      <c r="H309" s="104"/>
      <c r="I309" s="104"/>
      <c r="J309" s="104"/>
      <c r="M309" s="30"/>
      <c r="N309" s="89"/>
      <c r="O309" s="104"/>
      <c r="P309" s="104"/>
      <c r="Q309" s="104"/>
      <c r="R309" s="104"/>
      <c r="S309" s="104"/>
      <c r="T309" s="104"/>
      <c r="U309" s="104"/>
      <c r="V309" s="104"/>
      <c r="W309" s="104"/>
      <c r="X309" s="104"/>
      <c r="Y309" s="104"/>
    </row>
    <row r="310">
      <c r="A310" s="104"/>
      <c r="B310" s="104"/>
      <c r="C310" s="104"/>
      <c r="D310" s="104"/>
      <c r="E310" s="104"/>
      <c r="F310" s="104"/>
      <c r="G310" s="104"/>
      <c r="H310" s="104"/>
      <c r="I310" s="104"/>
      <c r="J310" s="104"/>
      <c r="M310" s="30"/>
      <c r="N310" s="89"/>
      <c r="O310" s="104"/>
      <c r="P310" s="104"/>
      <c r="Q310" s="104"/>
      <c r="R310" s="104"/>
      <c r="S310" s="104"/>
      <c r="T310" s="104"/>
      <c r="U310" s="104"/>
      <c r="V310" s="104"/>
      <c r="W310" s="104"/>
      <c r="X310" s="104"/>
      <c r="Y310" s="104"/>
    </row>
    <row r="311">
      <c r="A311" s="104"/>
      <c r="B311" s="104"/>
      <c r="C311" s="104"/>
      <c r="D311" s="104"/>
      <c r="E311" s="104"/>
      <c r="F311" s="104"/>
      <c r="G311" s="104"/>
      <c r="H311" s="104"/>
      <c r="I311" s="104"/>
      <c r="J311" s="104"/>
      <c r="M311" s="30"/>
      <c r="N311" s="89"/>
      <c r="O311" s="104"/>
      <c r="P311" s="104"/>
      <c r="Q311" s="104"/>
      <c r="R311" s="104"/>
      <c r="S311" s="104"/>
      <c r="T311" s="104"/>
      <c r="U311" s="104"/>
      <c r="V311" s="104"/>
      <c r="W311" s="104"/>
      <c r="X311" s="104"/>
      <c r="Y311" s="104"/>
    </row>
    <row r="312">
      <c r="A312" s="104"/>
      <c r="B312" s="104"/>
      <c r="C312" s="104"/>
      <c r="D312" s="104"/>
      <c r="E312" s="104"/>
      <c r="F312" s="104"/>
      <c r="G312" s="104"/>
      <c r="H312" s="104"/>
      <c r="I312" s="104"/>
      <c r="J312" s="104"/>
      <c r="M312" s="30"/>
      <c r="N312" s="89"/>
      <c r="O312" s="104"/>
      <c r="P312" s="104"/>
      <c r="Q312" s="104"/>
      <c r="R312" s="104"/>
      <c r="S312" s="104"/>
      <c r="T312" s="104"/>
      <c r="U312" s="104"/>
      <c r="V312" s="104"/>
      <c r="W312" s="104"/>
      <c r="X312" s="104"/>
      <c r="Y312" s="104"/>
    </row>
    <row r="313">
      <c r="A313" s="104"/>
      <c r="B313" s="104"/>
      <c r="C313" s="104"/>
      <c r="D313" s="104"/>
      <c r="E313" s="104"/>
      <c r="F313" s="104"/>
      <c r="G313" s="104"/>
      <c r="H313" s="104"/>
      <c r="I313" s="104"/>
      <c r="J313" s="104"/>
      <c r="M313" s="30"/>
      <c r="N313" s="89"/>
      <c r="O313" s="104"/>
      <c r="P313" s="104"/>
      <c r="Q313" s="104"/>
      <c r="R313" s="104"/>
      <c r="S313" s="104"/>
      <c r="T313" s="104"/>
      <c r="U313" s="104"/>
      <c r="V313" s="104"/>
      <c r="W313" s="104"/>
      <c r="X313" s="104"/>
      <c r="Y313" s="104"/>
    </row>
    <row r="314">
      <c r="A314" s="104"/>
      <c r="B314" s="104"/>
      <c r="C314" s="104"/>
      <c r="D314" s="104"/>
      <c r="E314" s="104"/>
      <c r="F314" s="104"/>
      <c r="G314" s="104"/>
      <c r="H314" s="104"/>
      <c r="I314" s="104"/>
      <c r="J314" s="104"/>
      <c r="M314" s="30"/>
      <c r="N314" s="89"/>
      <c r="O314" s="104"/>
      <c r="P314" s="104"/>
      <c r="Q314" s="104"/>
      <c r="R314" s="104"/>
      <c r="S314" s="104"/>
      <c r="T314" s="104"/>
      <c r="U314" s="104"/>
      <c r="V314" s="104"/>
      <c r="W314" s="104"/>
      <c r="X314" s="104"/>
      <c r="Y314" s="104"/>
    </row>
    <row r="315">
      <c r="A315" s="104"/>
      <c r="B315" s="104"/>
      <c r="C315" s="104"/>
      <c r="D315" s="104"/>
      <c r="E315" s="104"/>
      <c r="F315" s="104"/>
      <c r="G315" s="104"/>
      <c r="H315" s="104"/>
      <c r="I315" s="104"/>
      <c r="J315" s="104"/>
      <c r="M315" s="30"/>
      <c r="N315" s="89"/>
      <c r="O315" s="104"/>
      <c r="P315" s="104"/>
      <c r="Q315" s="104"/>
      <c r="R315" s="104"/>
      <c r="S315" s="104"/>
      <c r="T315" s="104"/>
      <c r="U315" s="104"/>
      <c r="V315" s="104"/>
      <c r="W315" s="104"/>
      <c r="X315" s="104"/>
      <c r="Y315" s="104"/>
    </row>
    <row r="316">
      <c r="A316" s="104"/>
      <c r="B316" s="104"/>
      <c r="C316" s="104"/>
      <c r="D316" s="104"/>
      <c r="E316" s="104"/>
      <c r="F316" s="104"/>
      <c r="G316" s="104"/>
      <c r="H316" s="104"/>
      <c r="I316" s="104"/>
      <c r="J316" s="104"/>
      <c r="M316" s="30"/>
      <c r="N316" s="89"/>
      <c r="O316" s="104"/>
      <c r="P316" s="104"/>
      <c r="Q316" s="104"/>
      <c r="R316" s="104"/>
      <c r="S316" s="104"/>
      <c r="T316" s="104"/>
      <c r="U316" s="104"/>
      <c r="V316" s="104"/>
      <c r="W316" s="104"/>
      <c r="X316" s="104"/>
      <c r="Y316" s="104"/>
    </row>
    <row r="317">
      <c r="A317" s="104"/>
      <c r="B317" s="104"/>
      <c r="C317" s="104"/>
      <c r="D317" s="104"/>
      <c r="E317" s="104"/>
      <c r="F317" s="104"/>
      <c r="G317" s="104"/>
      <c r="H317" s="104"/>
      <c r="I317" s="104"/>
      <c r="J317" s="104"/>
      <c r="M317" s="30"/>
      <c r="N317" s="89"/>
      <c r="O317" s="104"/>
      <c r="P317" s="104"/>
      <c r="Q317" s="104"/>
      <c r="R317" s="104"/>
      <c r="S317" s="104"/>
      <c r="T317" s="104"/>
      <c r="U317" s="104"/>
      <c r="V317" s="104"/>
      <c r="W317" s="104"/>
      <c r="X317" s="104"/>
      <c r="Y317" s="104"/>
    </row>
    <row r="318">
      <c r="A318" s="104"/>
      <c r="B318" s="104"/>
      <c r="C318" s="104"/>
      <c r="D318" s="104"/>
      <c r="E318" s="104"/>
      <c r="F318" s="104"/>
      <c r="G318" s="104"/>
      <c r="H318" s="104"/>
      <c r="I318" s="104"/>
      <c r="J318" s="104"/>
      <c r="M318" s="30"/>
      <c r="N318" s="89"/>
      <c r="O318" s="104"/>
      <c r="P318" s="104"/>
      <c r="Q318" s="104"/>
      <c r="R318" s="104"/>
      <c r="S318" s="104"/>
      <c r="T318" s="104"/>
      <c r="U318" s="104"/>
      <c r="V318" s="104"/>
      <c r="W318" s="104"/>
      <c r="X318" s="104"/>
      <c r="Y318" s="104"/>
    </row>
    <row r="319">
      <c r="A319" s="104"/>
      <c r="B319" s="104"/>
      <c r="C319" s="104"/>
      <c r="D319" s="104"/>
      <c r="E319" s="104"/>
      <c r="F319" s="104"/>
      <c r="G319" s="104"/>
      <c r="H319" s="104"/>
      <c r="I319" s="104"/>
      <c r="J319" s="104"/>
      <c r="M319" s="30"/>
      <c r="N319" s="89"/>
      <c r="O319" s="104"/>
      <c r="P319" s="104"/>
      <c r="Q319" s="104"/>
      <c r="R319" s="104"/>
      <c r="S319" s="104"/>
      <c r="T319" s="104"/>
      <c r="U319" s="104"/>
      <c r="V319" s="104"/>
      <c r="W319" s="104"/>
      <c r="X319" s="104"/>
      <c r="Y319" s="104"/>
    </row>
    <row r="320">
      <c r="A320" s="104"/>
      <c r="B320" s="104"/>
      <c r="C320" s="104"/>
      <c r="D320" s="104"/>
      <c r="E320" s="104"/>
      <c r="F320" s="104"/>
      <c r="G320" s="104"/>
      <c r="H320" s="104"/>
      <c r="I320" s="104"/>
      <c r="J320" s="104"/>
      <c r="M320" s="30"/>
      <c r="N320" s="89"/>
      <c r="O320" s="104"/>
      <c r="P320" s="104"/>
      <c r="Q320" s="104"/>
      <c r="R320" s="104"/>
      <c r="S320" s="104"/>
      <c r="T320" s="104"/>
      <c r="U320" s="104"/>
      <c r="V320" s="104"/>
      <c r="W320" s="104"/>
      <c r="X320" s="104"/>
      <c r="Y320" s="104"/>
    </row>
    <row r="321">
      <c r="A321" s="104"/>
      <c r="B321" s="104"/>
      <c r="C321" s="104"/>
      <c r="D321" s="104"/>
      <c r="E321" s="104"/>
      <c r="F321" s="104"/>
      <c r="G321" s="104"/>
      <c r="H321" s="104"/>
      <c r="I321" s="104"/>
      <c r="J321" s="104"/>
      <c r="M321" s="30"/>
      <c r="N321" s="89"/>
      <c r="O321" s="104"/>
      <c r="P321" s="104"/>
      <c r="Q321" s="104"/>
      <c r="R321" s="104"/>
      <c r="S321" s="104"/>
      <c r="T321" s="104"/>
      <c r="U321" s="104"/>
      <c r="V321" s="104"/>
      <c r="W321" s="104"/>
      <c r="X321" s="104"/>
      <c r="Y321" s="104"/>
    </row>
    <row r="322">
      <c r="A322" s="104"/>
      <c r="B322" s="104"/>
      <c r="C322" s="104"/>
      <c r="D322" s="104"/>
      <c r="E322" s="104"/>
      <c r="F322" s="104"/>
      <c r="G322" s="104"/>
      <c r="H322" s="104"/>
      <c r="I322" s="104"/>
      <c r="J322" s="104"/>
      <c r="M322" s="30"/>
      <c r="N322" s="89"/>
      <c r="O322" s="104"/>
      <c r="P322" s="104"/>
      <c r="Q322" s="104"/>
      <c r="R322" s="104"/>
      <c r="S322" s="104"/>
      <c r="T322" s="104"/>
      <c r="U322" s="104"/>
      <c r="V322" s="104"/>
      <c r="W322" s="104"/>
      <c r="X322" s="104"/>
      <c r="Y322" s="104"/>
    </row>
    <row r="323">
      <c r="A323" s="104"/>
      <c r="B323" s="104"/>
      <c r="C323" s="104"/>
      <c r="D323" s="104"/>
      <c r="E323" s="104"/>
      <c r="F323" s="104"/>
      <c r="G323" s="104"/>
      <c r="H323" s="104"/>
      <c r="I323" s="104"/>
      <c r="J323" s="104"/>
      <c r="M323" s="30"/>
      <c r="N323" s="89"/>
      <c r="O323" s="104"/>
      <c r="P323" s="104"/>
      <c r="Q323" s="104"/>
      <c r="R323" s="104"/>
      <c r="S323" s="104"/>
      <c r="T323" s="104"/>
      <c r="U323" s="104"/>
      <c r="V323" s="104"/>
      <c r="W323" s="104"/>
      <c r="X323" s="104"/>
      <c r="Y323" s="104"/>
    </row>
    <row r="324">
      <c r="A324" s="104"/>
      <c r="B324" s="104"/>
      <c r="C324" s="104"/>
      <c r="D324" s="104"/>
      <c r="E324" s="104"/>
      <c r="F324" s="104"/>
      <c r="G324" s="104"/>
      <c r="H324" s="104"/>
      <c r="I324" s="104"/>
      <c r="J324" s="104"/>
      <c r="M324" s="30"/>
      <c r="N324" s="89"/>
      <c r="O324" s="104"/>
      <c r="P324" s="104"/>
      <c r="Q324" s="104"/>
      <c r="R324" s="104"/>
      <c r="S324" s="104"/>
      <c r="T324" s="104"/>
      <c r="U324" s="104"/>
      <c r="V324" s="104"/>
      <c r="W324" s="104"/>
      <c r="X324" s="104"/>
      <c r="Y324" s="104"/>
    </row>
    <row r="325">
      <c r="A325" s="104"/>
      <c r="B325" s="104"/>
      <c r="C325" s="104"/>
      <c r="D325" s="104"/>
      <c r="E325" s="104"/>
      <c r="F325" s="104"/>
      <c r="G325" s="104"/>
      <c r="H325" s="104"/>
      <c r="I325" s="104"/>
      <c r="J325" s="104"/>
      <c r="M325" s="30"/>
      <c r="N325" s="89"/>
      <c r="O325" s="104"/>
      <c r="P325" s="104"/>
      <c r="Q325" s="104"/>
      <c r="R325" s="104"/>
      <c r="S325" s="104"/>
      <c r="T325" s="104"/>
      <c r="U325" s="104"/>
      <c r="V325" s="104"/>
      <c r="W325" s="104"/>
      <c r="X325" s="104"/>
      <c r="Y325" s="104"/>
    </row>
    <row r="326">
      <c r="A326" s="104"/>
      <c r="B326" s="104"/>
      <c r="C326" s="104"/>
      <c r="D326" s="104"/>
      <c r="E326" s="104"/>
      <c r="F326" s="104"/>
      <c r="G326" s="104"/>
      <c r="H326" s="104"/>
      <c r="I326" s="104"/>
      <c r="J326" s="104"/>
      <c r="M326" s="30"/>
      <c r="N326" s="89"/>
      <c r="O326" s="104"/>
      <c r="P326" s="104"/>
      <c r="Q326" s="104"/>
      <c r="R326" s="104"/>
      <c r="S326" s="104"/>
      <c r="T326" s="104"/>
      <c r="U326" s="104"/>
      <c r="V326" s="104"/>
      <c r="W326" s="104"/>
      <c r="X326" s="104"/>
      <c r="Y326" s="104"/>
    </row>
    <row r="327">
      <c r="A327" s="104"/>
      <c r="B327" s="104"/>
      <c r="C327" s="104"/>
      <c r="D327" s="104"/>
      <c r="E327" s="104"/>
      <c r="F327" s="104"/>
      <c r="G327" s="104"/>
      <c r="H327" s="104"/>
      <c r="I327" s="104"/>
      <c r="J327" s="104"/>
      <c r="M327" s="30"/>
      <c r="N327" s="89"/>
      <c r="O327" s="104"/>
      <c r="P327" s="104"/>
      <c r="Q327" s="104"/>
      <c r="R327" s="104"/>
      <c r="S327" s="104"/>
      <c r="T327" s="104"/>
      <c r="U327" s="104"/>
      <c r="V327" s="104"/>
      <c r="W327" s="104"/>
      <c r="X327" s="104"/>
      <c r="Y327" s="104"/>
    </row>
    <row r="328">
      <c r="A328" s="104"/>
      <c r="B328" s="104"/>
      <c r="C328" s="104"/>
      <c r="D328" s="104"/>
      <c r="E328" s="104"/>
      <c r="F328" s="104"/>
      <c r="G328" s="104"/>
      <c r="H328" s="104"/>
      <c r="I328" s="104"/>
      <c r="J328" s="104"/>
      <c r="M328" s="30"/>
      <c r="N328" s="89"/>
      <c r="O328" s="104"/>
      <c r="P328" s="104"/>
      <c r="Q328" s="104"/>
      <c r="R328" s="104"/>
      <c r="S328" s="104"/>
      <c r="T328" s="104"/>
      <c r="U328" s="104"/>
      <c r="V328" s="104"/>
      <c r="W328" s="104"/>
      <c r="X328" s="104"/>
      <c r="Y328" s="104"/>
    </row>
    <row r="329">
      <c r="A329" s="104"/>
      <c r="B329" s="104"/>
      <c r="C329" s="104"/>
      <c r="D329" s="104"/>
      <c r="E329" s="104"/>
      <c r="F329" s="104"/>
      <c r="G329" s="104"/>
      <c r="H329" s="104"/>
      <c r="I329" s="104"/>
      <c r="J329" s="104"/>
      <c r="M329" s="30"/>
      <c r="N329" s="89"/>
      <c r="O329" s="104"/>
      <c r="P329" s="104"/>
      <c r="Q329" s="104"/>
      <c r="R329" s="104"/>
      <c r="S329" s="104"/>
      <c r="T329" s="104"/>
      <c r="U329" s="104"/>
      <c r="V329" s="104"/>
      <c r="W329" s="104"/>
      <c r="X329" s="104"/>
      <c r="Y329" s="104"/>
    </row>
    <row r="330">
      <c r="A330" s="104"/>
      <c r="B330" s="104"/>
      <c r="C330" s="104"/>
      <c r="D330" s="104"/>
      <c r="E330" s="104"/>
      <c r="F330" s="104"/>
      <c r="G330" s="104"/>
      <c r="H330" s="104"/>
      <c r="I330" s="104"/>
      <c r="J330" s="104"/>
      <c r="M330" s="30"/>
      <c r="N330" s="89"/>
      <c r="O330" s="104"/>
      <c r="P330" s="104"/>
      <c r="Q330" s="104"/>
      <c r="R330" s="104"/>
      <c r="S330" s="104"/>
      <c r="T330" s="104"/>
      <c r="U330" s="104"/>
      <c r="V330" s="104"/>
      <c r="W330" s="104"/>
      <c r="X330" s="104"/>
      <c r="Y330" s="104"/>
    </row>
    <row r="331">
      <c r="A331" s="104"/>
      <c r="B331" s="104"/>
      <c r="C331" s="104"/>
      <c r="D331" s="104"/>
      <c r="E331" s="104"/>
      <c r="F331" s="104"/>
      <c r="G331" s="104"/>
      <c r="H331" s="104"/>
      <c r="I331" s="104"/>
      <c r="J331" s="104"/>
      <c r="M331" s="30"/>
      <c r="N331" s="89"/>
      <c r="O331" s="104"/>
      <c r="P331" s="104"/>
      <c r="Q331" s="104"/>
      <c r="R331" s="104"/>
      <c r="S331" s="104"/>
      <c r="T331" s="104"/>
      <c r="U331" s="104"/>
      <c r="V331" s="104"/>
      <c r="W331" s="104"/>
      <c r="X331" s="104"/>
      <c r="Y331" s="104"/>
    </row>
    <row r="332">
      <c r="A332" s="104"/>
      <c r="B332" s="104"/>
      <c r="C332" s="104"/>
      <c r="D332" s="104"/>
      <c r="E332" s="104"/>
      <c r="F332" s="104"/>
      <c r="G332" s="104"/>
      <c r="H332" s="104"/>
      <c r="I332" s="104"/>
      <c r="J332" s="104"/>
      <c r="M332" s="30"/>
      <c r="N332" s="89"/>
      <c r="O332" s="104"/>
      <c r="P332" s="104"/>
      <c r="Q332" s="104"/>
      <c r="R332" s="104"/>
      <c r="S332" s="104"/>
      <c r="T332" s="104"/>
      <c r="U332" s="104"/>
      <c r="V332" s="104"/>
      <c r="W332" s="104"/>
      <c r="X332" s="104"/>
      <c r="Y332" s="104"/>
    </row>
    <row r="333">
      <c r="A333" s="104"/>
      <c r="B333" s="104"/>
      <c r="C333" s="104"/>
      <c r="D333" s="104"/>
      <c r="E333" s="104"/>
      <c r="F333" s="104"/>
      <c r="G333" s="104"/>
      <c r="H333" s="104"/>
      <c r="I333" s="104"/>
      <c r="J333" s="104"/>
      <c r="M333" s="30"/>
      <c r="N333" s="89"/>
      <c r="O333" s="104"/>
      <c r="P333" s="104"/>
      <c r="Q333" s="104"/>
      <c r="R333" s="104"/>
      <c r="S333" s="104"/>
      <c r="T333" s="104"/>
      <c r="U333" s="104"/>
      <c r="V333" s="104"/>
      <c r="W333" s="104"/>
      <c r="X333" s="104"/>
      <c r="Y333" s="104"/>
    </row>
    <row r="334">
      <c r="A334" s="104"/>
      <c r="B334" s="104"/>
      <c r="C334" s="104"/>
      <c r="D334" s="104"/>
      <c r="E334" s="104"/>
      <c r="F334" s="104"/>
      <c r="G334" s="104"/>
      <c r="H334" s="104"/>
      <c r="I334" s="104"/>
      <c r="J334" s="104"/>
      <c r="M334" s="30"/>
      <c r="N334" s="89"/>
      <c r="O334" s="104"/>
      <c r="P334" s="104"/>
      <c r="Q334" s="104"/>
      <c r="R334" s="104"/>
      <c r="S334" s="104"/>
      <c r="T334" s="104"/>
      <c r="U334" s="104"/>
      <c r="V334" s="104"/>
      <c r="W334" s="104"/>
      <c r="X334" s="104"/>
      <c r="Y334" s="104"/>
    </row>
    <row r="335">
      <c r="A335" s="104"/>
      <c r="B335" s="104"/>
      <c r="C335" s="104"/>
      <c r="D335" s="104"/>
      <c r="E335" s="104"/>
      <c r="F335" s="104"/>
      <c r="G335" s="104"/>
      <c r="H335" s="104"/>
      <c r="I335" s="104"/>
      <c r="J335" s="104"/>
      <c r="M335" s="30"/>
      <c r="N335" s="89"/>
      <c r="O335" s="104"/>
      <c r="P335" s="104"/>
      <c r="Q335" s="104"/>
      <c r="R335" s="104"/>
      <c r="S335" s="104"/>
      <c r="T335" s="104"/>
      <c r="U335" s="104"/>
      <c r="V335" s="104"/>
      <c r="W335" s="104"/>
      <c r="X335" s="104"/>
      <c r="Y335" s="104"/>
    </row>
    <row r="336">
      <c r="A336" s="104"/>
      <c r="B336" s="104"/>
      <c r="C336" s="104"/>
      <c r="D336" s="104"/>
      <c r="E336" s="104"/>
      <c r="F336" s="104"/>
      <c r="G336" s="104"/>
      <c r="H336" s="104"/>
      <c r="I336" s="104"/>
      <c r="J336" s="104"/>
      <c r="M336" s="30"/>
      <c r="N336" s="89"/>
      <c r="O336" s="104"/>
      <c r="P336" s="104"/>
      <c r="Q336" s="104"/>
      <c r="R336" s="104"/>
      <c r="S336" s="104"/>
      <c r="T336" s="104"/>
      <c r="U336" s="104"/>
      <c r="V336" s="104"/>
      <c r="W336" s="104"/>
      <c r="X336" s="104"/>
      <c r="Y336" s="104"/>
    </row>
    <row r="337">
      <c r="A337" s="104"/>
      <c r="B337" s="104"/>
      <c r="C337" s="104"/>
      <c r="D337" s="104"/>
      <c r="E337" s="104"/>
      <c r="F337" s="104"/>
      <c r="G337" s="104"/>
      <c r="H337" s="104"/>
      <c r="I337" s="104"/>
      <c r="J337" s="104"/>
      <c r="M337" s="30"/>
      <c r="N337" s="89"/>
      <c r="O337" s="104"/>
      <c r="P337" s="104"/>
      <c r="Q337" s="104"/>
      <c r="R337" s="104"/>
      <c r="S337" s="104"/>
      <c r="T337" s="104"/>
      <c r="U337" s="104"/>
      <c r="V337" s="104"/>
      <c r="W337" s="104"/>
      <c r="X337" s="104"/>
      <c r="Y337" s="104"/>
    </row>
    <row r="338">
      <c r="A338" s="104"/>
      <c r="B338" s="104"/>
      <c r="C338" s="104"/>
      <c r="D338" s="104"/>
      <c r="E338" s="104"/>
      <c r="F338" s="104"/>
      <c r="G338" s="104"/>
      <c r="H338" s="104"/>
      <c r="I338" s="104"/>
      <c r="J338" s="104"/>
      <c r="M338" s="30"/>
      <c r="N338" s="89"/>
      <c r="O338" s="104"/>
      <c r="P338" s="104"/>
      <c r="Q338" s="104"/>
      <c r="R338" s="104"/>
      <c r="S338" s="104"/>
      <c r="T338" s="104"/>
      <c r="U338" s="104"/>
      <c r="V338" s="104"/>
      <c r="W338" s="104"/>
      <c r="X338" s="104"/>
      <c r="Y338" s="104"/>
    </row>
    <row r="339">
      <c r="A339" s="104"/>
      <c r="B339" s="104"/>
      <c r="C339" s="104"/>
      <c r="D339" s="104"/>
      <c r="E339" s="104"/>
      <c r="F339" s="104"/>
      <c r="G339" s="104"/>
      <c r="H339" s="104"/>
      <c r="I339" s="104"/>
      <c r="J339" s="104"/>
      <c r="M339" s="30"/>
      <c r="N339" s="89"/>
      <c r="O339" s="104"/>
      <c r="P339" s="104"/>
      <c r="Q339" s="104"/>
      <c r="R339" s="104"/>
      <c r="S339" s="104"/>
      <c r="T339" s="104"/>
      <c r="U339" s="104"/>
      <c r="V339" s="104"/>
      <c r="W339" s="104"/>
      <c r="X339" s="104"/>
      <c r="Y339" s="104"/>
    </row>
    <row r="340">
      <c r="A340" s="104"/>
      <c r="B340" s="104"/>
      <c r="C340" s="104"/>
      <c r="D340" s="104"/>
      <c r="E340" s="104"/>
      <c r="F340" s="104"/>
      <c r="G340" s="104"/>
      <c r="H340" s="104"/>
      <c r="I340" s="104"/>
      <c r="J340" s="104"/>
      <c r="M340" s="30"/>
      <c r="N340" s="89"/>
      <c r="O340" s="104"/>
      <c r="P340" s="104"/>
      <c r="Q340" s="104"/>
      <c r="R340" s="104"/>
      <c r="S340" s="104"/>
      <c r="T340" s="104"/>
      <c r="U340" s="104"/>
      <c r="V340" s="104"/>
      <c r="W340" s="104"/>
      <c r="X340" s="104"/>
      <c r="Y340" s="104"/>
    </row>
    <row r="341">
      <c r="A341" s="104"/>
      <c r="B341" s="104"/>
      <c r="C341" s="104"/>
      <c r="D341" s="104"/>
      <c r="E341" s="104"/>
      <c r="F341" s="104"/>
      <c r="G341" s="104"/>
      <c r="H341" s="104"/>
      <c r="I341" s="104"/>
      <c r="J341" s="104"/>
      <c r="M341" s="30"/>
      <c r="N341" s="89"/>
      <c r="O341" s="104"/>
      <c r="P341" s="104"/>
      <c r="Q341" s="104"/>
      <c r="R341" s="104"/>
      <c r="S341" s="104"/>
      <c r="T341" s="104"/>
      <c r="U341" s="104"/>
      <c r="V341" s="104"/>
      <c r="W341" s="104"/>
      <c r="X341" s="104"/>
      <c r="Y341" s="104"/>
    </row>
    <row r="342">
      <c r="A342" s="104"/>
      <c r="B342" s="104"/>
      <c r="C342" s="104"/>
      <c r="D342" s="104"/>
      <c r="E342" s="104"/>
      <c r="F342" s="104"/>
      <c r="G342" s="104"/>
      <c r="H342" s="104"/>
      <c r="I342" s="104"/>
      <c r="J342" s="104"/>
      <c r="M342" s="30"/>
      <c r="N342" s="89"/>
      <c r="O342" s="104"/>
      <c r="P342" s="104"/>
      <c r="Q342" s="104"/>
      <c r="R342" s="104"/>
      <c r="S342" s="104"/>
      <c r="T342" s="104"/>
      <c r="U342" s="104"/>
      <c r="V342" s="104"/>
      <c r="W342" s="104"/>
      <c r="X342" s="104"/>
      <c r="Y342" s="104"/>
    </row>
    <row r="343">
      <c r="A343" s="104"/>
      <c r="B343" s="104"/>
      <c r="C343" s="104"/>
      <c r="D343" s="104"/>
      <c r="E343" s="104"/>
      <c r="F343" s="104"/>
      <c r="G343" s="104"/>
      <c r="H343" s="104"/>
      <c r="I343" s="104"/>
      <c r="J343" s="104"/>
      <c r="M343" s="30"/>
      <c r="N343" s="89"/>
      <c r="O343" s="104"/>
      <c r="P343" s="104"/>
      <c r="Q343" s="104"/>
      <c r="R343" s="104"/>
      <c r="S343" s="104"/>
      <c r="T343" s="104"/>
      <c r="U343" s="104"/>
      <c r="V343" s="104"/>
      <c r="W343" s="104"/>
      <c r="X343" s="104"/>
      <c r="Y343" s="104"/>
    </row>
    <row r="344">
      <c r="A344" s="104"/>
      <c r="B344" s="104"/>
      <c r="C344" s="104"/>
      <c r="D344" s="104"/>
      <c r="E344" s="104"/>
      <c r="F344" s="104"/>
      <c r="G344" s="104"/>
      <c r="H344" s="104"/>
      <c r="I344" s="104"/>
      <c r="J344" s="104"/>
      <c r="M344" s="30"/>
      <c r="N344" s="89"/>
      <c r="O344" s="104"/>
      <c r="P344" s="104"/>
      <c r="Q344" s="104"/>
      <c r="R344" s="104"/>
      <c r="S344" s="104"/>
      <c r="T344" s="104"/>
      <c r="U344" s="104"/>
      <c r="V344" s="104"/>
      <c r="W344" s="104"/>
      <c r="X344" s="104"/>
      <c r="Y344" s="104"/>
    </row>
    <row r="345">
      <c r="A345" s="104"/>
      <c r="B345" s="104"/>
      <c r="C345" s="104"/>
      <c r="D345" s="104"/>
      <c r="E345" s="104"/>
      <c r="F345" s="104"/>
      <c r="G345" s="104"/>
      <c r="H345" s="104"/>
      <c r="I345" s="104"/>
      <c r="J345" s="104"/>
      <c r="M345" s="30"/>
      <c r="N345" s="89"/>
      <c r="O345" s="104"/>
      <c r="P345" s="104"/>
      <c r="Q345" s="104"/>
      <c r="R345" s="104"/>
      <c r="S345" s="104"/>
      <c r="T345" s="104"/>
      <c r="U345" s="104"/>
      <c r="V345" s="104"/>
      <c r="W345" s="104"/>
      <c r="X345" s="104"/>
      <c r="Y345" s="104"/>
    </row>
    <row r="346">
      <c r="A346" s="104"/>
      <c r="B346" s="104"/>
      <c r="C346" s="104"/>
      <c r="D346" s="104"/>
      <c r="E346" s="104"/>
      <c r="F346" s="104"/>
      <c r="G346" s="104"/>
      <c r="H346" s="104"/>
      <c r="I346" s="104"/>
      <c r="J346" s="104"/>
      <c r="M346" s="30"/>
      <c r="N346" s="89"/>
      <c r="O346" s="104"/>
      <c r="P346" s="104"/>
      <c r="Q346" s="104"/>
      <c r="R346" s="104"/>
      <c r="S346" s="104"/>
      <c r="T346" s="104"/>
      <c r="U346" s="104"/>
      <c r="V346" s="104"/>
      <c r="W346" s="104"/>
      <c r="X346" s="104"/>
      <c r="Y346" s="104"/>
    </row>
    <row r="347">
      <c r="A347" s="104"/>
      <c r="B347" s="104"/>
      <c r="C347" s="104"/>
      <c r="D347" s="104"/>
      <c r="E347" s="104"/>
      <c r="F347" s="104"/>
      <c r="G347" s="104"/>
      <c r="H347" s="104"/>
      <c r="I347" s="104"/>
      <c r="J347" s="104"/>
      <c r="M347" s="30"/>
      <c r="N347" s="89"/>
      <c r="O347" s="104"/>
      <c r="P347" s="104"/>
      <c r="Q347" s="104"/>
      <c r="R347" s="104"/>
      <c r="S347" s="104"/>
      <c r="T347" s="104"/>
      <c r="U347" s="104"/>
      <c r="V347" s="104"/>
      <c r="W347" s="104"/>
      <c r="X347" s="104"/>
      <c r="Y347" s="104"/>
    </row>
    <row r="348">
      <c r="A348" s="104"/>
      <c r="B348" s="104"/>
      <c r="C348" s="104"/>
      <c r="D348" s="104"/>
      <c r="E348" s="104"/>
      <c r="F348" s="104"/>
      <c r="G348" s="104"/>
      <c r="H348" s="104"/>
      <c r="I348" s="104"/>
      <c r="J348" s="104"/>
      <c r="M348" s="30"/>
      <c r="N348" s="89"/>
      <c r="O348" s="104"/>
      <c r="P348" s="104"/>
      <c r="Q348" s="104"/>
      <c r="R348" s="104"/>
      <c r="S348" s="104"/>
      <c r="T348" s="104"/>
      <c r="U348" s="104"/>
      <c r="V348" s="104"/>
      <c r="W348" s="104"/>
      <c r="X348" s="104"/>
      <c r="Y348" s="104"/>
    </row>
    <row r="349">
      <c r="A349" s="104"/>
      <c r="B349" s="104"/>
      <c r="C349" s="104"/>
      <c r="D349" s="104"/>
      <c r="E349" s="104"/>
      <c r="F349" s="104"/>
      <c r="G349" s="104"/>
      <c r="H349" s="104"/>
      <c r="I349" s="104"/>
      <c r="J349" s="104"/>
      <c r="M349" s="30"/>
      <c r="N349" s="89"/>
      <c r="O349" s="104"/>
      <c r="P349" s="104"/>
      <c r="Q349" s="104"/>
      <c r="R349" s="104"/>
      <c r="S349" s="104"/>
      <c r="T349" s="104"/>
      <c r="U349" s="104"/>
      <c r="V349" s="104"/>
      <c r="W349" s="104"/>
      <c r="X349" s="104"/>
      <c r="Y349" s="104"/>
    </row>
    <row r="350">
      <c r="A350" s="104"/>
      <c r="B350" s="104"/>
      <c r="C350" s="104"/>
      <c r="D350" s="104"/>
      <c r="E350" s="104"/>
      <c r="F350" s="104"/>
      <c r="G350" s="104"/>
      <c r="H350" s="104"/>
      <c r="I350" s="104"/>
      <c r="J350" s="104"/>
      <c r="M350" s="30"/>
      <c r="N350" s="89"/>
      <c r="O350" s="104"/>
      <c r="P350" s="104"/>
      <c r="Q350" s="104"/>
      <c r="R350" s="104"/>
      <c r="S350" s="104"/>
      <c r="T350" s="104"/>
      <c r="U350" s="104"/>
      <c r="V350" s="104"/>
      <c r="W350" s="104"/>
      <c r="X350" s="104"/>
      <c r="Y350" s="104"/>
    </row>
    <row r="351">
      <c r="A351" s="104"/>
      <c r="B351" s="104"/>
      <c r="C351" s="104"/>
      <c r="D351" s="104"/>
      <c r="E351" s="104"/>
      <c r="F351" s="104"/>
      <c r="G351" s="104"/>
      <c r="H351" s="104"/>
      <c r="I351" s="104"/>
      <c r="J351" s="104"/>
      <c r="M351" s="30"/>
      <c r="N351" s="89"/>
      <c r="O351" s="104"/>
      <c r="P351" s="104"/>
      <c r="Q351" s="104"/>
      <c r="R351" s="104"/>
      <c r="S351" s="104"/>
      <c r="T351" s="104"/>
      <c r="U351" s="104"/>
      <c r="V351" s="104"/>
      <c r="W351" s="104"/>
      <c r="X351" s="104"/>
      <c r="Y351" s="104"/>
    </row>
    <row r="352">
      <c r="A352" s="104"/>
      <c r="B352" s="104"/>
      <c r="C352" s="104"/>
      <c r="D352" s="104"/>
      <c r="E352" s="104"/>
      <c r="F352" s="104"/>
      <c r="G352" s="104"/>
      <c r="H352" s="104"/>
      <c r="I352" s="104"/>
      <c r="J352" s="104"/>
      <c r="M352" s="30"/>
      <c r="N352" s="89"/>
      <c r="O352" s="104"/>
      <c r="P352" s="104"/>
      <c r="Q352" s="104"/>
      <c r="R352" s="104"/>
      <c r="S352" s="104"/>
      <c r="T352" s="104"/>
      <c r="U352" s="104"/>
      <c r="V352" s="104"/>
      <c r="W352" s="104"/>
      <c r="X352" s="104"/>
      <c r="Y352" s="104"/>
    </row>
    <row r="353">
      <c r="A353" s="104"/>
      <c r="B353" s="104"/>
      <c r="C353" s="104"/>
      <c r="D353" s="104"/>
      <c r="E353" s="104"/>
      <c r="F353" s="104"/>
      <c r="G353" s="104"/>
      <c r="H353" s="104"/>
      <c r="I353" s="104"/>
      <c r="J353" s="104"/>
      <c r="M353" s="30"/>
      <c r="N353" s="89"/>
      <c r="O353" s="104"/>
      <c r="P353" s="104"/>
      <c r="Q353" s="104"/>
      <c r="R353" s="104"/>
      <c r="S353" s="104"/>
      <c r="T353" s="104"/>
      <c r="U353" s="104"/>
      <c r="V353" s="104"/>
      <c r="W353" s="104"/>
      <c r="X353" s="104"/>
      <c r="Y353" s="104"/>
    </row>
    <row r="354">
      <c r="A354" s="104"/>
      <c r="B354" s="104"/>
      <c r="C354" s="104"/>
      <c r="D354" s="104"/>
      <c r="E354" s="104"/>
      <c r="F354" s="104"/>
      <c r="G354" s="104"/>
      <c r="H354" s="104"/>
      <c r="I354" s="104"/>
      <c r="J354" s="104"/>
      <c r="M354" s="30"/>
      <c r="N354" s="89"/>
      <c r="O354" s="104"/>
      <c r="P354" s="104"/>
      <c r="Q354" s="104"/>
      <c r="R354" s="104"/>
      <c r="S354" s="104"/>
      <c r="T354" s="104"/>
      <c r="U354" s="104"/>
      <c r="V354" s="104"/>
      <c r="W354" s="104"/>
      <c r="X354" s="104"/>
      <c r="Y354" s="104"/>
    </row>
    <row r="355">
      <c r="A355" s="104"/>
      <c r="B355" s="104"/>
      <c r="C355" s="104"/>
      <c r="D355" s="104"/>
      <c r="E355" s="104"/>
      <c r="F355" s="104"/>
      <c r="G355" s="104"/>
      <c r="H355" s="104"/>
      <c r="I355" s="104"/>
      <c r="J355" s="104"/>
      <c r="M355" s="30"/>
      <c r="N355" s="89"/>
      <c r="O355" s="104"/>
      <c r="P355" s="104"/>
      <c r="Q355" s="104"/>
      <c r="R355" s="104"/>
      <c r="S355" s="104"/>
      <c r="T355" s="104"/>
      <c r="U355" s="104"/>
      <c r="V355" s="104"/>
      <c r="W355" s="104"/>
      <c r="X355" s="104"/>
      <c r="Y355" s="104"/>
    </row>
    <row r="356">
      <c r="A356" s="104"/>
      <c r="B356" s="104"/>
      <c r="C356" s="104"/>
      <c r="D356" s="104"/>
      <c r="E356" s="104"/>
      <c r="F356" s="104"/>
      <c r="G356" s="104"/>
      <c r="H356" s="104"/>
      <c r="I356" s="104"/>
      <c r="J356" s="104"/>
      <c r="M356" s="30"/>
      <c r="N356" s="89"/>
      <c r="O356" s="104"/>
      <c r="P356" s="104"/>
      <c r="Q356" s="104"/>
      <c r="R356" s="104"/>
      <c r="S356" s="104"/>
      <c r="T356" s="104"/>
      <c r="U356" s="104"/>
      <c r="V356" s="104"/>
      <c r="W356" s="104"/>
      <c r="X356" s="104"/>
      <c r="Y356" s="104"/>
    </row>
    <row r="357">
      <c r="A357" s="104"/>
      <c r="B357" s="104"/>
      <c r="C357" s="104"/>
      <c r="D357" s="104"/>
      <c r="E357" s="104"/>
      <c r="F357" s="104"/>
      <c r="G357" s="104"/>
      <c r="H357" s="104"/>
      <c r="I357" s="104"/>
      <c r="J357" s="104"/>
      <c r="M357" s="30"/>
      <c r="N357" s="89"/>
      <c r="O357" s="104"/>
      <c r="P357" s="104"/>
      <c r="Q357" s="104"/>
      <c r="R357" s="104"/>
      <c r="S357" s="104"/>
      <c r="T357" s="104"/>
      <c r="U357" s="104"/>
      <c r="V357" s="104"/>
      <c r="W357" s="104"/>
      <c r="X357" s="104"/>
      <c r="Y357" s="104"/>
    </row>
    <row r="358">
      <c r="A358" s="104"/>
      <c r="B358" s="104"/>
      <c r="C358" s="104"/>
      <c r="D358" s="104"/>
      <c r="E358" s="104"/>
      <c r="F358" s="104"/>
      <c r="G358" s="104"/>
      <c r="H358" s="104"/>
      <c r="I358" s="104"/>
      <c r="J358" s="104"/>
      <c r="M358" s="30"/>
      <c r="N358" s="89"/>
      <c r="O358" s="104"/>
      <c r="P358" s="104"/>
      <c r="Q358" s="104"/>
      <c r="R358" s="104"/>
      <c r="S358" s="104"/>
      <c r="T358" s="104"/>
      <c r="U358" s="104"/>
      <c r="V358" s="104"/>
      <c r="W358" s="104"/>
      <c r="X358" s="104"/>
      <c r="Y358" s="104"/>
    </row>
    <row r="359">
      <c r="A359" s="104"/>
      <c r="B359" s="104"/>
      <c r="C359" s="104"/>
      <c r="D359" s="104"/>
      <c r="E359" s="104"/>
      <c r="F359" s="104"/>
      <c r="G359" s="104"/>
      <c r="H359" s="104"/>
      <c r="I359" s="104"/>
      <c r="J359" s="104"/>
      <c r="M359" s="30"/>
      <c r="N359" s="89"/>
      <c r="O359" s="104"/>
      <c r="P359" s="104"/>
      <c r="Q359" s="104"/>
      <c r="R359" s="104"/>
      <c r="S359" s="104"/>
      <c r="T359" s="104"/>
      <c r="U359" s="104"/>
      <c r="V359" s="104"/>
      <c r="W359" s="104"/>
      <c r="X359" s="104"/>
      <c r="Y359" s="104"/>
    </row>
    <row r="360">
      <c r="A360" s="104"/>
      <c r="B360" s="104"/>
      <c r="C360" s="104"/>
      <c r="D360" s="104"/>
      <c r="E360" s="104"/>
      <c r="F360" s="104"/>
      <c r="G360" s="104"/>
      <c r="H360" s="104"/>
      <c r="I360" s="104"/>
      <c r="J360" s="104"/>
      <c r="M360" s="30"/>
      <c r="N360" s="89"/>
      <c r="O360" s="104"/>
      <c r="P360" s="104"/>
      <c r="Q360" s="104"/>
      <c r="R360" s="104"/>
      <c r="S360" s="104"/>
      <c r="T360" s="104"/>
      <c r="U360" s="104"/>
      <c r="V360" s="104"/>
      <c r="W360" s="104"/>
      <c r="X360" s="104"/>
      <c r="Y360" s="104"/>
    </row>
    <row r="361">
      <c r="A361" s="104"/>
      <c r="B361" s="104"/>
      <c r="C361" s="104"/>
      <c r="D361" s="104"/>
      <c r="E361" s="104"/>
      <c r="F361" s="104"/>
      <c r="G361" s="104"/>
      <c r="H361" s="104"/>
      <c r="I361" s="104"/>
      <c r="J361" s="104"/>
      <c r="M361" s="30"/>
      <c r="N361" s="89"/>
      <c r="O361" s="104"/>
      <c r="P361" s="104"/>
      <c r="Q361" s="104"/>
      <c r="R361" s="104"/>
      <c r="S361" s="104"/>
      <c r="T361" s="104"/>
      <c r="U361" s="104"/>
      <c r="V361" s="104"/>
      <c r="W361" s="104"/>
      <c r="X361" s="104"/>
      <c r="Y361" s="104"/>
    </row>
    <row r="362">
      <c r="A362" s="104"/>
      <c r="B362" s="104"/>
      <c r="C362" s="104"/>
      <c r="D362" s="104"/>
      <c r="E362" s="104"/>
      <c r="F362" s="104"/>
      <c r="G362" s="104"/>
      <c r="H362" s="104"/>
      <c r="I362" s="104"/>
      <c r="J362" s="104"/>
      <c r="M362" s="30"/>
      <c r="N362" s="89"/>
      <c r="O362" s="104"/>
      <c r="P362" s="104"/>
      <c r="Q362" s="104"/>
      <c r="R362" s="104"/>
      <c r="S362" s="104"/>
      <c r="T362" s="104"/>
      <c r="U362" s="104"/>
      <c r="V362" s="104"/>
      <c r="W362" s="104"/>
      <c r="X362" s="104"/>
      <c r="Y362" s="104"/>
    </row>
    <row r="363">
      <c r="A363" s="104"/>
      <c r="B363" s="104"/>
      <c r="C363" s="104"/>
      <c r="D363" s="104"/>
      <c r="E363" s="104"/>
      <c r="F363" s="104"/>
      <c r="G363" s="104"/>
      <c r="H363" s="104"/>
      <c r="I363" s="104"/>
      <c r="J363" s="104"/>
      <c r="M363" s="30"/>
      <c r="N363" s="89"/>
      <c r="O363" s="104"/>
      <c r="P363" s="104"/>
      <c r="Q363" s="104"/>
      <c r="R363" s="104"/>
      <c r="S363" s="104"/>
      <c r="T363" s="104"/>
      <c r="U363" s="104"/>
      <c r="V363" s="104"/>
      <c r="W363" s="104"/>
      <c r="X363" s="104"/>
      <c r="Y363" s="104"/>
    </row>
    <row r="364">
      <c r="A364" s="104"/>
      <c r="B364" s="104"/>
      <c r="C364" s="104"/>
      <c r="D364" s="104"/>
      <c r="E364" s="104"/>
      <c r="F364" s="104"/>
      <c r="G364" s="104"/>
      <c r="H364" s="104"/>
      <c r="I364" s="104"/>
      <c r="J364" s="104"/>
      <c r="M364" s="30"/>
      <c r="N364" s="89"/>
      <c r="O364" s="104"/>
      <c r="P364" s="104"/>
      <c r="Q364" s="104"/>
      <c r="R364" s="104"/>
      <c r="S364" s="104"/>
      <c r="T364" s="104"/>
      <c r="U364" s="104"/>
      <c r="V364" s="104"/>
      <c r="W364" s="104"/>
      <c r="X364" s="104"/>
      <c r="Y364" s="104"/>
    </row>
    <row r="365">
      <c r="A365" s="104"/>
      <c r="B365" s="104"/>
      <c r="C365" s="104"/>
      <c r="D365" s="104"/>
      <c r="E365" s="104"/>
      <c r="F365" s="104"/>
      <c r="G365" s="104"/>
      <c r="H365" s="104"/>
      <c r="I365" s="104"/>
      <c r="J365" s="104"/>
      <c r="M365" s="30"/>
      <c r="N365" s="89"/>
      <c r="O365" s="104"/>
      <c r="P365" s="104"/>
      <c r="Q365" s="104"/>
      <c r="R365" s="104"/>
      <c r="S365" s="104"/>
      <c r="T365" s="104"/>
      <c r="U365" s="104"/>
      <c r="V365" s="104"/>
      <c r="W365" s="104"/>
      <c r="X365" s="104"/>
      <c r="Y365" s="104"/>
    </row>
    <row r="366">
      <c r="A366" s="104"/>
      <c r="B366" s="104"/>
      <c r="C366" s="104"/>
      <c r="D366" s="104"/>
      <c r="E366" s="104"/>
      <c r="F366" s="104"/>
      <c r="G366" s="104"/>
      <c r="H366" s="104"/>
      <c r="I366" s="104"/>
      <c r="J366" s="104"/>
      <c r="M366" s="30"/>
      <c r="N366" s="89"/>
      <c r="O366" s="104"/>
      <c r="P366" s="104"/>
      <c r="Q366" s="104"/>
      <c r="R366" s="104"/>
      <c r="S366" s="104"/>
      <c r="T366" s="104"/>
      <c r="U366" s="104"/>
      <c r="V366" s="104"/>
      <c r="W366" s="104"/>
      <c r="X366" s="104"/>
      <c r="Y366" s="104"/>
    </row>
    <row r="367">
      <c r="A367" s="104"/>
      <c r="B367" s="104"/>
      <c r="C367" s="104"/>
      <c r="D367" s="104"/>
      <c r="E367" s="104"/>
      <c r="F367" s="104"/>
      <c r="G367" s="104"/>
      <c r="H367" s="104"/>
      <c r="I367" s="104"/>
      <c r="J367" s="104"/>
      <c r="M367" s="30"/>
      <c r="N367" s="89"/>
      <c r="O367" s="104"/>
      <c r="P367" s="104"/>
      <c r="Q367" s="104"/>
      <c r="R367" s="104"/>
      <c r="S367" s="104"/>
      <c r="T367" s="104"/>
      <c r="U367" s="104"/>
      <c r="V367" s="104"/>
      <c r="W367" s="104"/>
      <c r="X367" s="104"/>
      <c r="Y367" s="104"/>
    </row>
    <row r="368">
      <c r="A368" s="104"/>
      <c r="B368" s="104"/>
      <c r="C368" s="104"/>
      <c r="D368" s="104"/>
      <c r="E368" s="104"/>
      <c r="F368" s="104"/>
      <c r="G368" s="104"/>
      <c r="H368" s="104"/>
      <c r="I368" s="104"/>
      <c r="J368" s="104"/>
      <c r="M368" s="30"/>
      <c r="N368" s="89"/>
      <c r="O368" s="104"/>
      <c r="P368" s="104"/>
      <c r="Q368" s="104"/>
      <c r="R368" s="104"/>
      <c r="S368" s="104"/>
      <c r="T368" s="104"/>
      <c r="U368" s="104"/>
      <c r="V368" s="104"/>
      <c r="W368" s="104"/>
      <c r="X368" s="104"/>
      <c r="Y368" s="104"/>
    </row>
    <row r="369">
      <c r="A369" s="104"/>
      <c r="B369" s="104"/>
      <c r="C369" s="104"/>
      <c r="D369" s="104"/>
      <c r="E369" s="104"/>
      <c r="F369" s="104"/>
      <c r="G369" s="104"/>
      <c r="H369" s="104"/>
      <c r="I369" s="104"/>
      <c r="J369" s="104"/>
      <c r="M369" s="30"/>
      <c r="N369" s="89"/>
      <c r="O369" s="104"/>
      <c r="P369" s="104"/>
      <c r="Q369" s="104"/>
      <c r="R369" s="104"/>
      <c r="S369" s="104"/>
      <c r="T369" s="104"/>
      <c r="U369" s="104"/>
      <c r="V369" s="104"/>
      <c r="W369" s="104"/>
      <c r="X369" s="104"/>
      <c r="Y369" s="104"/>
    </row>
    <row r="370">
      <c r="A370" s="104"/>
      <c r="B370" s="104"/>
      <c r="C370" s="104"/>
      <c r="D370" s="104"/>
      <c r="E370" s="104"/>
      <c r="F370" s="104"/>
      <c r="G370" s="104"/>
      <c r="H370" s="104"/>
      <c r="I370" s="104"/>
      <c r="J370" s="104"/>
      <c r="M370" s="30"/>
      <c r="N370" s="89"/>
      <c r="O370" s="104"/>
      <c r="P370" s="104"/>
      <c r="Q370" s="104"/>
      <c r="R370" s="104"/>
      <c r="S370" s="104"/>
      <c r="T370" s="104"/>
      <c r="U370" s="104"/>
      <c r="V370" s="104"/>
      <c r="W370" s="104"/>
      <c r="X370" s="104"/>
      <c r="Y370" s="104"/>
    </row>
    <row r="371">
      <c r="A371" s="104"/>
      <c r="B371" s="104"/>
      <c r="C371" s="104"/>
      <c r="D371" s="104"/>
      <c r="E371" s="104"/>
      <c r="F371" s="104"/>
      <c r="G371" s="104"/>
      <c r="H371" s="104"/>
      <c r="I371" s="104"/>
      <c r="J371" s="104"/>
      <c r="M371" s="30"/>
      <c r="N371" s="89"/>
      <c r="O371" s="104"/>
      <c r="P371" s="104"/>
      <c r="Q371" s="104"/>
      <c r="R371" s="104"/>
      <c r="S371" s="104"/>
      <c r="T371" s="104"/>
      <c r="U371" s="104"/>
      <c r="V371" s="104"/>
      <c r="W371" s="104"/>
      <c r="X371" s="104"/>
      <c r="Y371" s="104"/>
    </row>
    <row r="372">
      <c r="A372" s="104"/>
      <c r="B372" s="104"/>
      <c r="C372" s="104"/>
      <c r="D372" s="104"/>
      <c r="E372" s="104"/>
      <c r="F372" s="104"/>
      <c r="G372" s="104"/>
      <c r="H372" s="104"/>
      <c r="I372" s="104"/>
      <c r="J372" s="104"/>
      <c r="M372" s="30"/>
      <c r="N372" s="89"/>
      <c r="O372" s="104"/>
      <c r="P372" s="104"/>
      <c r="Q372" s="104"/>
      <c r="R372" s="104"/>
      <c r="S372" s="104"/>
      <c r="T372" s="104"/>
      <c r="U372" s="104"/>
      <c r="V372" s="104"/>
      <c r="W372" s="104"/>
      <c r="X372" s="104"/>
      <c r="Y372" s="104"/>
    </row>
    <row r="373">
      <c r="A373" s="104"/>
      <c r="B373" s="104"/>
      <c r="C373" s="104"/>
      <c r="D373" s="104"/>
      <c r="E373" s="104"/>
      <c r="F373" s="104"/>
      <c r="G373" s="104"/>
      <c r="H373" s="104"/>
      <c r="I373" s="104"/>
      <c r="J373" s="104"/>
      <c r="M373" s="30"/>
      <c r="N373" s="89"/>
      <c r="O373" s="104"/>
      <c r="P373" s="104"/>
      <c r="Q373" s="104"/>
      <c r="R373" s="104"/>
      <c r="S373" s="104"/>
      <c r="T373" s="104"/>
      <c r="U373" s="104"/>
      <c r="V373" s="104"/>
      <c r="W373" s="104"/>
      <c r="X373" s="104"/>
      <c r="Y373" s="104"/>
    </row>
    <row r="374">
      <c r="A374" s="104"/>
      <c r="B374" s="104"/>
      <c r="C374" s="104"/>
      <c r="D374" s="104"/>
      <c r="E374" s="104"/>
      <c r="F374" s="104"/>
      <c r="G374" s="104"/>
      <c r="H374" s="104"/>
      <c r="I374" s="104"/>
      <c r="J374" s="104"/>
      <c r="M374" s="30"/>
      <c r="N374" s="89"/>
      <c r="O374" s="104"/>
      <c r="P374" s="104"/>
      <c r="Q374" s="104"/>
      <c r="R374" s="104"/>
      <c r="S374" s="104"/>
      <c r="T374" s="104"/>
      <c r="U374" s="104"/>
      <c r="V374" s="104"/>
      <c r="W374" s="104"/>
      <c r="X374" s="104"/>
      <c r="Y374" s="104"/>
    </row>
    <row r="375">
      <c r="A375" s="104"/>
      <c r="B375" s="104"/>
      <c r="C375" s="104"/>
      <c r="D375" s="104"/>
      <c r="E375" s="104"/>
      <c r="F375" s="104"/>
      <c r="G375" s="104"/>
      <c r="H375" s="104"/>
      <c r="I375" s="104"/>
      <c r="J375" s="104"/>
      <c r="M375" s="30"/>
      <c r="N375" s="89"/>
      <c r="O375" s="104"/>
      <c r="P375" s="104"/>
      <c r="Q375" s="104"/>
      <c r="R375" s="104"/>
      <c r="S375" s="104"/>
      <c r="T375" s="104"/>
      <c r="U375" s="104"/>
      <c r="V375" s="104"/>
      <c r="W375" s="104"/>
      <c r="X375" s="104"/>
      <c r="Y375" s="104"/>
    </row>
    <row r="376">
      <c r="A376" s="104"/>
      <c r="B376" s="104"/>
      <c r="C376" s="104"/>
      <c r="D376" s="104"/>
      <c r="E376" s="104"/>
      <c r="F376" s="104"/>
      <c r="G376" s="104"/>
      <c r="H376" s="104"/>
      <c r="I376" s="104"/>
      <c r="J376" s="104"/>
      <c r="M376" s="30"/>
      <c r="N376" s="89"/>
      <c r="O376" s="104"/>
      <c r="P376" s="104"/>
      <c r="Q376" s="104"/>
      <c r="R376" s="104"/>
      <c r="S376" s="104"/>
      <c r="T376" s="104"/>
      <c r="U376" s="104"/>
      <c r="V376" s="104"/>
      <c r="W376" s="104"/>
      <c r="X376" s="104"/>
      <c r="Y376" s="104"/>
    </row>
    <row r="377">
      <c r="A377" s="104"/>
      <c r="B377" s="104"/>
      <c r="C377" s="104"/>
      <c r="D377" s="104"/>
      <c r="E377" s="104"/>
      <c r="F377" s="104"/>
      <c r="G377" s="104"/>
      <c r="H377" s="104"/>
      <c r="I377" s="104"/>
      <c r="J377" s="104"/>
      <c r="M377" s="30"/>
      <c r="N377" s="89"/>
      <c r="O377" s="104"/>
      <c r="P377" s="104"/>
      <c r="Q377" s="104"/>
      <c r="R377" s="104"/>
      <c r="S377" s="104"/>
      <c r="T377" s="104"/>
      <c r="U377" s="104"/>
      <c r="V377" s="104"/>
      <c r="W377" s="104"/>
      <c r="X377" s="104"/>
      <c r="Y377" s="104"/>
    </row>
    <row r="378">
      <c r="A378" s="104"/>
      <c r="B378" s="104"/>
      <c r="C378" s="104"/>
      <c r="D378" s="104"/>
      <c r="E378" s="104"/>
      <c r="F378" s="104"/>
      <c r="G378" s="104"/>
      <c r="H378" s="104"/>
      <c r="I378" s="104"/>
      <c r="J378" s="104"/>
      <c r="M378" s="30"/>
      <c r="N378" s="89"/>
      <c r="O378" s="104"/>
      <c r="P378" s="104"/>
      <c r="Q378" s="104"/>
      <c r="R378" s="104"/>
      <c r="S378" s="104"/>
      <c r="T378" s="104"/>
      <c r="U378" s="104"/>
      <c r="V378" s="104"/>
      <c r="W378" s="104"/>
      <c r="X378" s="104"/>
      <c r="Y378" s="104"/>
    </row>
    <row r="379">
      <c r="A379" s="104"/>
      <c r="B379" s="104"/>
      <c r="C379" s="104"/>
      <c r="D379" s="104"/>
      <c r="E379" s="104"/>
      <c r="F379" s="104"/>
      <c r="G379" s="104"/>
      <c r="H379" s="104"/>
      <c r="I379" s="104"/>
      <c r="J379" s="104"/>
      <c r="M379" s="30"/>
      <c r="N379" s="89"/>
      <c r="O379" s="104"/>
      <c r="P379" s="104"/>
      <c r="Q379" s="104"/>
      <c r="R379" s="104"/>
      <c r="S379" s="104"/>
      <c r="T379" s="104"/>
      <c r="U379" s="104"/>
      <c r="V379" s="104"/>
      <c r="W379" s="104"/>
      <c r="X379" s="104"/>
      <c r="Y379" s="104"/>
    </row>
    <row r="380">
      <c r="A380" s="104"/>
      <c r="B380" s="104"/>
      <c r="C380" s="104"/>
      <c r="D380" s="104"/>
      <c r="E380" s="104"/>
      <c r="F380" s="104"/>
      <c r="G380" s="104"/>
      <c r="H380" s="104"/>
      <c r="I380" s="104"/>
      <c r="J380" s="104"/>
      <c r="M380" s="30"/>
      <c r="N380" s="89"/>
      <c r="O380" s="104"/>
      <c r="P380" s="104"/>
      <c r="Q380" s="104"/>
      <c r="R380" s="104"/>
      <c r="S380" s="104"/>
      <c r="T380" s="104"/>
      <c r="U380" s="104"/>
      <c r="V380" s="104"/>
      <c r="W380" s="104"/>
      <c r="X380" s="104"/>
      <c r="Y380" s="104"/>
    </row>
    <row r="381">
      <c r="A381" s="104"/>
      <c r="B381" s="104"/>
      <c r="C381" s="104"/>
      <c r="D381" s="104"/>
      <c r="E381" s="104"/>
      <c r="F381" s="104"/>
      <c r="G381" s="104"/>
      <c r="H381" s="104"/>
      <c r="I381" s="104"/>
      <c r="J381" s="104"/>
      <c r="M381" s="30"/>
      <c r="N381" s="89"/>
      <c r="O381" s="104"/>
      <c r="P381" s="104"/>
      <c r="Q381" s="104"/>
      <c r="R381" s="104"/>
      <c r="S381" s="104"/>
      <c r="T381" s="104"/>
      <c r="U381" s="104"/>
      <c r="V381" s="104"/>
      <c r="W381" s="104"/>
      <c r="X381" s="104"/>
      <c r="Y381" s="104"/>
    </row>
    <row r="382">
      <c r="A382" s="104"/>
      <c r="B382" s="104"/>
      <c r="C382" s="104"/>
      <c r="D382" s="104"/>
      <c r="E382" s="104"/>
      <c r="F382" s="104"/>
      <c r="G382" s="104"/>
      <c r="H382" s="104"/>
      <c r="I382" s="104"/>
      <c r="J382" s="104"/>
      <c r="M382" s="30"/>
      <c r="N382" s="89"/>
      <c r="O382" s="104"/>
      <c r="P382" s="104"/>
      <c r="Q382" s="104"/>
      <c r="R382" s="104"/>
      <c r="S382" s="104"/>
      <c r="T382" s="104"/>
      <c r="U382" s="104"/>
      <c r="V382" s="104"/>
      <c r="W382" s="104"/>
      <c r="X382" s="104"/>
      <c r="Y382" s="104"/>
    </row>
    <row r="383">
      <c r="A383" s="104"/>
      <c r="B383" s="104"/>
      <c r="C383" s="104"/>
      <c r="D383" s="104"/>
      <c r="E383" s="104"/>
      <c r="F383" s="104"/>
      <c r="G383" s="104"/>
      <c r="H383" s="104"/>
      <c r="I383" s="104"/>
      <c r="J383" s="104"/>
      <c r="M383" s="30"/>
      <c r="N383" s="89"/>
      <c r="O383" s="104"/>
      <c r="P383" s="104"/>
      <c r="Q383" s="104"/>
      <c r="R383" s="104"/>
      <c r="S383" s="104"/>
      <c r="T383" s="104"/>
      <c r="U383" s="104"/>
      <c r="V383" s="104"/>
      <c r="W383" s="104"/>
      <c r="X383" s="104"/>
      <c r="Y383" s="104"/>
    </row>
    <row r="384">
      <c r="A384" s="104"/>
      <c r="B384" s="104"/>
      <c r="C384" s="104"/>
      <c r="D384" s="104"/>
      <c r="E384" s="104"/>
      <c r="F384" s="104"/>
      <c r="G384" s="104"/>
      <c r="H384" s="104"/>
      <c r="I384" s="104"/>
      <c r="J384" s="104"/>
      <c r="M384" s="30"/>
      <c r="N384" s="89"/>
      <c r="O384" s="104"/>
      <c r="P384" s="104"/>
      <c r="Q384" s="104"/>
      <c r="R384" s="104"/>
      <c r="S384" s="104"/>
      <c r="T384" s="104"/>
      <c r="U384" s="104"/>
      <c r="V384" s="104"/>
      <c r="W384" s="104"/>
      <c r="X384" s="104"/>
      <c r="Y384" s="104"/>
    </row>
    <row r="385">
      <c r="A385" s="104"/>
      <c r="B385" s="104"/>
      <c r="C385" s="104"/>
      <c r="D385" s="104"/>
      <c r="E385" s="104"/>
      <c r="F385" s="104"/>
      <c r="G385" s="104"/>
      <c r="H385" s="104"/>
      <c r="I385" s="104"/>
      <c r="J385" s="104"/>
      <c r="M385" s="30"/>
      <c r="N385" s="89"/>
      <c r="O385" s="104"/>
      <c r="P385" s="104"/>
      <c r="Q385" s="104"/>
      <c r="R385" s="104"/>
      <c r="S385" s="104"/>
      <c r="T385" s="104"/>
      <c r="U385" s="104"/>
      <c r="V385" s="104"/>
      <c r="W385" s="104"/>
      <c r="X385" s="104"/>
      <c r="Y385" s="104"/>
    </row>
    <row r="386">
      <c r="A386" s="104"/>
      <c r="B386" s="104"/>
      <c r="C386" s="104"/>
      <c r="D386" s="104"/>
      <c r="E386" s="104"/>
      <c r="F386" s="104"/>
      <c r="G386" s="104"/>
      <c r="H386" s="104"/>
      <c r="I386" s="104"/>
      <c r="J386" s="104"/>
      <c r="M386" s="30"/>
      <c r="N386" s="89"/>
      <c r="O386" s="104"/>
      <c r="P386" s="104"/>
      <c r="Q386" s="104"/>
      <c r="R386" s="104"/>
      <c r="S386" s="104"/>
      <c r="T386" s="104"/>
      <c r="U386" s="104"/>
      <c r="V386" s="104"/>
      <c r="W386" s="104"/>
      <c r="X386" s="104"/>
      <c r="Y386" s="104"/>
    </row>
    <row r="387">
      <c r="A387" s="104"/>
      <c r="B387" s="104"/>
      <c r="C387" s="104"/>
      <c r="D387" s="104"/>
      <c r="E387" s="104"/>
      <c r="F387" s="104"/>
      <c r="G387" s="104"/>
      <c r="H387" s="104"/>
      <c r="I387" s="104"/>
      <c r="J387" s="104"/>
      <c r="M387" s="30"/>
      <c r="N387" s="89"/>
      <c r="O387" s="104"/>
      <c r="P387" s="104"/>
      <c r="Q387" s="104"/>
      <c r="R387" s="104"/>
      <c r="S387" s="104"/>
      <c r="T387" s="104"/>
      <c r="U387" s="104"/>
      <c r="V387" s="104"/>
      <c r="W387" s="104"/>
      <c r="X387" s="104"/>
      <c r="Y387" s="104"/>
    </row>
    <row r="388">
      <c r="A388" s="104"/>
      <c r="B388" s="104"/>
      <c r="C388" s="104"/>
      <c r="D388" s="104"/>
      <c r="E388" s="104"/>
      <c r="F388" s="104"/>
      <c r="G388" s="104"/>
      <c r="H388" s="104"/>
      <c r="I388" s="104"/>
      <c r="J388" s="104"/>
      <c r="M388" s="30"/>
      <c r="N388" s="89"/>
      <c r="O388" s="104"/>
      <c r="P388" s="104"/>
      <c r="Q388" s="104"/>
      <c r="R388" s="104"/>
      <c r="S388" s="104"/>
      <c r="T388" s="104"/>
      <c r="U388" s="104"/>
      <c r="V388" s="104"/>
      <c r="W388" s="104"/>
      <c r="X388" s="104"/>
      <c r="Y388" s="104"/>
    </row>
    <row r="389">
      <c r="A389" s="104"/>
      <c r="B389" s="104"/>
      <c r="C389" s="104"/>
      <c r="D389" s="104"/>
      <c r="E389" s="104"/>
      <c r="F389" s="104"/>
      <c r="G389" s="104"/>
      <c r="H389" s="104"/>
      <c r="I389" s="104"/>
      <c r="J389" s="104"/>
      <c r="M389" s="30"/>
      <c r="N389" s="89"/>
      <c r="O389" s="104"/>
      <c r="P389" s="104"/>
      <c r="Q389" s="104"/>
      <c r="R389" s="104"/>
      <c r="S389" s="104"/>
      <c r="T389" s="104"/>
      <c r="U389" s="104"/>
      <c r="V389" s="104"/>
      <c r="W389" s="104"/>
      <c r="X389" s="104"/>
      <c r="Y389" s="104"/>
    </row>
    <row r="390">
      <c r="A390" s="104"/>
      <c r="B390" s="104"/>
      <c r="C390" s="104"/>
      <c r="D390" s="104"/>
      <c r="E390" s="104"/>
      <c r="F390" s="104"/>
      <c r="G390" s="104"/>
      <c r="H390" s="104"/>
      <c r="I390" s="104"/>
      <c r="J390" s="104"/>
      <c r="M390" s="30"/>
      <c r="N390" s="89"/>
      <c r="O390" s="104"/>
      <c r="P390" s="104"/>
      <c r="Q390" s="104"/>
      <c r="R390" s="104"/>
      <c r="S390" s="104"/>
      <c r="T390" s="104"/>
      <c r="U390" s="104"/>
      <c r="V390" s="104"/>
      <c r="W390" s="104"/>
      <c r="X390" s="104"/>
      <c r="Y390" s="104"/>
    </row>
    <row r="391">
      <c r="A391" s="104"/>
      <c r="B391" s="104"/>
      <c r="C391" s="104"/>
      <c r="D391" s="104"/>
      <c r="E391" s="104"/>
      <c r="F391" s="104"/>
      <c r="G391" s="104"/>
      <c r="H391" s="104"/>
      <c r="I391" s="104"/>
      <c r="J391" s="104"/>
      <c r="M391" s="30"/>
      <c r="N391" s="89"/>
      <c r="O391" s="104"/>
      <c r="P391" s="104"/>
      <c r="Q391" s="104"/>
      <c r="R391" s="104"/>
      <c r="S391" s="104"/>
      <c r="T391" s="104"/>
      <c r="U391" s="104"/>
      <c r="V391" s="104"/>
      <c r="W391" s="104"/>
      <c r="X391" s="104"/>
      <c r="Y391" s="104"/>
    </row>
    <row r="392">
      <c r="A392" s="104"/>
      <c r="B392" s="104"/>
      <c r="C392" s="104"/>
      <c r="D392" s="104"/>
      <c r="E392" s="104"/>
      <c r="F392" s="104"/>
      <c r="G392" s="104"/>
      <c r="H392" s="104"/>
      <c r="I392" s="104"/>
      <c r="J392" s="104"/>
      <c r="M392" s="30"/>
      <c r="N392" s="89"/>
      <c r="O392" s="104"/>
      <c r="P392" s="104"/>
      <c r="Q392" s="104"/>
      <c r="R392" s="104"/>
      <c r="S392" s="104"/>
      <c r="T392" s="104"/>
      <c r="U392" s="104"/>
      <c r="V392" s="104"/>
      <c r="W392" s="104"/>
      <c r="X392" s="104"/>
      <c r="Y392" s="104"/>
    </row>
    <row r="393">
      <c r="A393" s="104"/>
      <c r="B393" s="104"/>
      <c r="C393" s="104"/>
      <c r="D393" s="104"/>
      <c r="E393" s="104"/>
      <c r="F393" s="104"/>
      <c r="G393" s="104"/>
      <c r="H393" s="104"/>
      <c r="I393" s="104"/>
      <c r="J393" s="104"/>
      <c r="M393" s="30"/>
      <c r="N393" s="89"/>
      <c r="O393" s="104"/>
      <c r="P393" s="104"/>
      <c r="Q393" s="104"/>
      <c r="R393" s="104"/>
      <c r="S393" s="104"/>
      <c r="T393" s="104"/>
      <c r="U393" s="104"/>
      <c r="V393" s="104"/>
      <c r="W393" s="104"/>
      <c r="X393" s="104"/>
      <c r="Y393" s="104"/>
    </row>
    <row r="394">
      <c r="A394" s="104"/>
      <c r="B394" s="104"/>
      <c r="C394" s="104"/>
      <c r="D394" s="104"/>
      <c r="E394" s="104"/>
      <c r="F394" s="104"/>
      <c r="G394" s="104"/>
      <c r="H394" s="104"/>
      <c r="I394" s="104"/>
      <c r="J394" s="104"/>
      <c r="M394" s="30"/>
      <c r="N394" s="89"/>
      <c r="O394" s="104"/>
      <c r="P394" s="104"/>
      <c r="Q394" s="104"/>
      <c r="R394" s="104"/>
      <c r="S394" s="104"/>
      <c r="T394" s="104"/>
      <c r="U394" s="104"/>
      <c r="V394" s="104"/>
      <c r="W394" s="104"/>
      <c r="X394" s="104"/>
      <c r="Y394" s="104"/>
    </row>
    <row r="395">
      <c r="A395" s="104"/>
      <c r="B395" s="104"/>
      <c r="C395" s="104"/>
      <c r="D395" s="104"/>
      <c r="E395" s="104"/>
      <c r="F395" s="104"/>
      <c r="G395" s="104"/>
      <c r="H395" s="104"/>
      <c r="I395" s="104"/>
      <c r="J395" s="104"/>
      <c r="M395" s="30"/>
      <c r="N395" s="89"/>
      <c r="O395" s="104"/>
      <c r="P395" s="104"/>
      <c r="Q395" s="104"/>
      <c r="R395" s="104"/>
      <c r="S395" s="104"/>
      <c r="T395" s="104"/>
      <c r="U395" s="104"/>
      <c r="V395" s="104"/>
      <c r="W395" s="104"/>
      <c r="X395" s="104"/>
      <c r="Y395" s="104"/>
    </row>
    <row r="396">
      <c r="A396" s="104"/>
      <c r="B396" s="104"/>
      <c r="C396" s="104"/>
      <c r="D396" s="104"/>
      <c r="E396" s="104"/>
      <c r="F396" s="104"/>
      <c r="G396" s="104"/>
      <c r="H396" s="104"/>
      <c r="I396" s="104"/>
      <c r="J396" s="104"/>
      <c r="M396" s="30"/>
      <c r="N396" s="89"/>
      <c r="O396" s="104"/>
      <c r="P396" s="104"/>
      <c r="Q396" s="104"/>
      <c r="R396" s="104"/>
      <c r="S396" s="104"/>
      <c r="T396" s="104"/>
      <c r="U396" s="104"/>
      <c r="V396" s="104"/>
      <c r="W396" s="104"/>
      <c r="X396" s="104"/>
      <c r="Y396" s="104"/>
    </row>
    <row r="397">
      <c r="A397" s="104"/>
      <c r="B397" s="104"/>
      <c r="C397" s="104"/>
      <c r="D397" s="104"/>
      <c r="E397" s="104"/>
      <c r="F397" s="104"/>
      <c r="G397" s="104"/>
      <c r="H397" s="104"/>
      <c r="I397" s="104"/>
      <c r="J397" s="104"/>
      <c r="M397" s="30"/>
      <c r="N397" s="89"/>
      <c r="O397" s="104"/>
      <c r="P397" s="104"/>
      <c r="Q397" s="104"/>
      <c r="R397" s="104"/>
      <c r="S397" s="104"/>
      <c r="T397" s="104"/>
      <c r="U397" s="104"/>
      <c r="V397" s="104"/>
      <c r="W397" s="104"/>
      <c r="X397" s="104"/>
      <c r="Y397" s="104"/>
    </row>
    <row r="398">
      <c r="A398" s="104"/>
      <c r="B398" s="104"/>
      <c r="C398" s="104"/>
      <c r="D398" s="104"/>
      <c r="E398" s="104"/>
      <c r="F398" s="104"/>
      <c r="G398" s="104"/>
      <c r="H398" s="104"/>
      <c r="I398" s="104"/>
      <c r="J398" s="104"/>
      <c r="M398" s="30"/>
      <c r="N398" s="89"/>
      <c r="O398" s="104"/>
      <c r="P398" s="104"/>
      <c r="Q398" s="104"/>
      <c r="R398" s="104"/>
      <c r="S398" s="104"/>
      <c r="T398" s="104"/>
      <c r="U398" s="104"/>
      <c r="V398" s="104"/>
      <c r="W398" s="104"/>
      <c r="X398" s="104"/>
      <c r="Y398" s="104"/>
    </row>
    <row r="399">
      <c r="A399" s="104"/>
      <c r="B399" s="104"/>
      <c r="C399" s="104"/>
      <c r="D399" s="104"/>
      <c r="E399" s="104"/>
      <c r="F399" s="104"/>
      <c r="G399" s="104"/>
      <c r="H399" s="104"/>
      <c r="I399" s="104"/>
      <c r="J399" s="104"/>
      <c r="M399" s="30"/>
      <c r="N399" s="89"/>
      <c r="O399" s="104"/>
      <c r="P399" s="104"/>
      <c r="Q399" s="104"/>
      <c r="R399" s="104"/>
      <c r="S399" s="104"/>
      <c r="T399" s="104"/>
      <c r="U399" s="104"/>
      <c r="V399" s="104"/>
      <c r="W399" s="104"/>
      <c r="X399" s="104"/>
      <c r="Y399" s="104"/>
    </row>
    <row r="400">
      <c r="A400" s="104"/>
      <c r="B400" s="104"/>
      <c r="C400" s="104"/>
      <c r="D400" s="104"/>
      <c r="E400" s="104"/>
      <c r="F400" s="104"/>
      <c r="G400" s="104"/>
      <c r="H400" s="104"/>
      <c r="I400" s="104"/>
      <c r="J400" s="104"/>
      <c r="M400" s="30"/>
      <c r="N400" s="89"/>
      <c r="O400" s="104"/>
      <c r="P400" s="104"/>
      <c r="Q400" s="104"/>
      <c r="R400" s="104"/>
      <c r="S400" s="104"/>
      <c r="T400" s="104"/>
      <c r="U400" s="104"/>
      <c r="V400" s="104"/>
      <c r="W400" s="104"/>
      <c r="X400" s="104"/>
      <c r="Y400" s="104"/>
    </row>
    <row r="401">
      <c r="A401" s="104"/>
      <c r="B401" s="104"/>
      <c r="C401" s="104"/>
      <c r="D401" s="104"/>
      <c r="E401" s="104"/>
      <c r="F401" s="104"/>
      <c r="G401" s="104"/>
      <c r="H401" s="104"/>
      <c r="I401" s="104"/>
      <c r="J401" s="104"/>
      <c r="M401" s="30"/>
      <c r="N401" s="89"/>
      <c r="O401" s="104"/>
      <c r="P401" s="104"/>
      <c r="Q401" s="104"/>
      <c r="R401" s="104"/>
      <c r="S401" s="104"/>
      <c r="T401" s="104"/>
      <c r="U401" s="104"/>
      <c r="V401" s="104"/>
      <c r="W401" s="104"/>
      <c r="X401" s="104"/>
      <c r="Y401" s="104"/>
    </row>
    <row r="402">
      <c r="A402" s="104"/>
      <c r="B402" s="104"/>
      <c r="C402" s="104"/>
      <c r="D402" s="104"/>
      <c r="E402" s="104"/>
      <c r="F402" s="104"/>
      <c r="G402" s="104"/>
      <c r="H402" s="104"/>
      <c r="I402" s="104"/>
      <c r="J402" s="104"/>
      <c r="M402" s="30"/>
      <c r="N402" s="89"/>
      <c r="O402" s="104"/>
      <c r="P402" s="104"/>
      <c r="Q402" s="104"/>
      <c r="R402" s="104"/>
      <c r="S402" s="104"/>
      <c r="T402" s="104"/>
      <c r="U402" s="104"/>
      <c r="V402" s="104"/>
      <c r="W402" s="104"/>
      <c r="X402" s="104"/>
      <c r="Y402" s="104"/>
    </row>
    <row r="403">
      <c r="A403" s="104"/>
      <c r="B403" s="104"/>
      <c r="C403" s="104"/>
      <c r="D403" s="104"/>
      <c r="E403" s="104"/>
      <c r="F403" s="104"/>
      <c r="G403" s="104"/>
      <c r="H403" s="104"/>
      <c r="I403" s="104"/>
      <c r="J403" s="104"/>
      <c r="M403" s="30"/>
      <c r="N403" s="89"/>
      <c r="O403" s="104"/>
      <c r="P403" s="104"/>
      <c r="Q403" s="104"/>
      <c r="R403" s="104"/>
      <c r="S403" s="104"/>
      <c r="T403" s="104"/>
      <c r="U403" s="104"/>
      <c r="V403" s="104"/>
      <c r="W403" s="104"/>
      <c r="X403" s="104"/>
      <c r="Y403" s="104"/>
    </row>
    <row r="404">
      <c r="A404" s="104"/>
      <c r="B404" s="104"/>
      <c r="C404" s="104"/>
      <c r="D404" s="104"/>
      <c r="E404" s="104"/>
      <c r="F404" s="104"/>
      <c r="G404" s="104"/>
      <c r="H404" s="104"/>
      <c r="I404" s="104"/>
      <c r="J404" s="104"/>
      <c r="M404" s="30"/>
      <c r="N404" s="89"/>
      <c r="O404" s="104"/>
      <c r="P404" s="104"/>
      <c r="Q404" s="104"/>
      <c r="R404" s="104"/>
      <c r="S404" s="104"/>
      <c r="T404" s="104"/>
      <c r="U404" s="104"/>
      <c r="V404" s="104"/>
      <c r="W404" s="104"/>
      <c r="X404" s="104"/>
      <c r="Y404" s="104"/>
    </row>
    <row r="405">
      <c r="A405" s="104"/>
      <c r="B405" s="104"/>
      <c r="C405" s="104"/>
      <c r="D405" s="104"/>
      <c r="E405" s="104"/>
      <c r="F405" s="104"/>
      <c r="G405" s="104"/>
      <c r="H405" s="104"/>
      <c r="I405" s="104"/>
      <c r="J405" s="104"/>
      <c r="M405" s="30"/>
      <c r="N405" s="89"/>
      <c r="O405" s="104"/>
      <c r="P405" s="104"/>
      <c r="Q405" s="104"/>
      <c r="R405" s="104"/>
      <c r="S405" s="104"/>
      <c r="T405" s="104"/>
      <c r="U405" s="104"/>
      <c r="V405" s="104"/>
      <c r="W405" s="104"/>
      <c r="X405" s="104"/>
      <c r="Y405" s="104"/>
    </row>
    <row r="406">
      <c r="A406" s="104"/>
      <c r="B406" s="104"/>
      <c r="C406" s="104"/>
      <c r="D406" s="104"/>
      <c r="E406" s="104"/>
      <c r="F406" s="104"/>
      <c r="G406" s="104"/>
      <c r="H406" s="104"/>
      <c r="I406" s="104"/>
      <c r="J406" s="104"/>
      <c r="M406" s="30"/>
      <c r="N406" s="89"/>
      <c r="O406" s="104"/>
      <c r="P406" s="104"/>
      <c r="Q406" s="104"/>
      <c r="R406" s="104"/>
      <c r="S406" s="104"/>
      <c r="T406" s="104"/>
      <c r="U406" s="104"/>
      <c r="V406" s="104"/>
      <c r="W406" s="104"/>
      <c r="X406" s="104"/>
      <c r="Y406" s="104"/>
    </row>
    <row r="407">
      <c r="A407" s="104"/>
      <c r="B407" s="104"/>
      <c r="C407" s="104"/>
      <c r="D407" s="104"/>
      <c r="E407" s="104"/>
      <c r="F407" s="104"/>
      <c r="G407" s="104"/>
      <c r="H407" s="104"/>
      <c r="I407" s="104"/>
      <c r="J407" s="104"/>
      <c r="M407" s="30"/>
      <c r="N407" s="89"/>
      <c r="O407" s="104"/>
      <c r="P407" s="104"/>
      <c r="Q407" s="104"/>
      <c r="R407" s="104"/>
      <c r="S407" s="104"/>
      <c r="T407" s="104"/>
      <c r="U407" s="104"/>
      <c r="V407" s="104"/>
      <c r="W407" s="104"/>
      <c r="X407" s="104"/>
      <c r="Y407" s="104"/>
    </row>
    <row r="408">
      <c r="A408" s="104"/>
      <c r="B408" s="104"/>
      <c r="C408" s="104"/>
      <c r="D408" s="104"/>
      <c r="E408" s="104"/>
      <c r="F408" s="104"/>
      <c r="G408" s="104"/>
      <c r="H408" s="104"/>
      <c r="I408" s="104"/>
      <c r="J408" s="104"/>
      <c r="M408" s="30"/>
      <c r="N408" s="89"/>
      <c r="O408" s="104"/>
      <c r="P408" s="104"/>
      <c r="Q408" s="104"/>
      <c r="R408" s="104"/>
      <c r="S408" s="104"/>
      <c r="T408" s="104"/>
      <c r="U408" s="104"/>
      <c r="V408" s="104"/>
      <c r="W408" s="104"/>
      <c r="X408" s="104"/>
      <c r="Y408" s="104"/>
    </row>
    <row r="409">
      <c r="A409" s="104"/>
      <c r="B409" s="104"/>
      <c r="C409" s="104"/>
      <c r="D409" s="104"/>
      <c r="E409" s="104"/>
      <c r="F409" s="104"/>
      <c r="G409" s="104"/>
      <c r="H409" s="104"/>
      <c r="I409" s="104"/>
      <c r="J409" s="104"/>
      <c r="M409" s="30"/>
      <c r="N409" s="89"/>
      <c r="O409" s="104"/>
      <c r="P409" s="104"/>
      <c r="Q409" s="104"/>
      <c r="R409" s="104"/>
      <c r="S409" s="104"/>
      <c r="T409" s="104"/>
      <c r="U409" s="104"/>
      <c r="V409" s="104"/>
      <c r="W409" s="104"/>
      <c r="X409" s="104"/>
      <c r="Y409" s="104"/>
    </row>
    <row r="410">
      <c r="A410" s="104"/>
      <c r="B410" s="104"/>
      <c r="C410" s="104"/>
      <c r="D410" s="104"/>
      <c r="E410" s="104"/>
      <c r="F410" s="104"/>
      <c r="G410" s="104"/>
      <c r="H410" s="104"/>
      <c r="I410" s="104"/>
      <c r="J410" s="104"/>
      <c r="M410" s="30"/>
      <c r="N410" s="89"/>
      <c r="O410" s="104"/>
      <c r="P410" s="104"/>
      <c r="Q410" s="104"/>
      <c r="R410" s="104"/>
      <c r="S410" s="104"/>
      <c r="T410" s="104"/>
      <c r="U410" s="104"/>
      <c r="V410" s="104"/>
      <c r="W410" s="104"/>
      <c r="X410" s="104"/>
      <c r="Y410" s="104"/>
    </row>
    <row r="411">
      <c r="A411" s="104"/>
      <c r="B411" s="104"/>
      <c r="C411" s="104"/>
      <c r="D411" s="104"/>
      <c r="E411" s="104"/>
      <c r="F411" s="104"/>
      <c r="G411" s="104"/>
      <c r="H411" s="104"/>
      <c r="I411" s="104"/>
      <c r="J411" s="104"/>
      <c r="M411" s="30"/>
      <c r="N411" s="89"/>
      <c r="O411" s="104"/>
      <c r="P411" s="104"/>
      <c r="Q411" s="104"/>
      <c r="R411" s="104"/>
      <c r="S411" s="104"/>
      <c r="T411" s="104"/>
      <c r="U411" s="104"/>
      <c r="V411" s="104"/>
      <c r="W411" s="104"/>
      <c r="X411" s="104"/>
      <c r="Y411" s="104"/>
    </row>
    <row r="412">
      <c r="A412" s="104"/>
      <c r="B412" s="104"/>
      <c r="C412" s="104"/>
      <c r="D412" s="104"/>
      <c r="E412" s="104"/>
      <c r="F412" s="104"/>
      <c r="G412" s="104"/>
      <c r="H412" s="104"/>
      <c r="I412" s="104"/>
      <c r="J412" s="104"/>
      <c r="M412" s="30"/>
      <c r="N412" s="89"/>
      <c r="O412" s="104"/>
      <c r="P412" s="104"/>
      <c r="Q412" s="104"/>
      <c r="R412" s="104"/>
      <c r="S412" s="104"/>
      <c r="T412" s="104"/>
      <c r="U412" s="104"/>
      <c r="V412" s="104"/>
      <c r="W412" s="104"/>
      <c r="X412" s="104"/>
      <c r="Y412" s="104"/>
    </row>
    <row r="413">
      <c r="A413" s="104"/>
      <c r="B413" s="104"/>
      <c r="C413" s="104"/>
      <c r="D413" s="104"/>
      <c r="E413" s="104"/>
      <c r="F413" s="104"/>
      <c r="G413" s="104"/>
      <c r="H413" s="104"/>
      <c r="I413" s="104"/>
      <c r="J413" s="104"/>
      <c r="M413" s="30"/>
      <c r="N413" s="89"/>
      <c r="O413" s="104"/>
      <c r="P413" s="104"/>
      <c r="Q413" s="104"/>
      <c r="R413" s="104"/>
      <c r="S413" s="104"/>
      <c r="T413" s="104"/>
      <c r="U413" s="104"/>
      <c r="V413" s="104"/>
      <c r="W413" s="104"/>
      <c r="X413" s="104"/>
      <c r="Y413" s="104"/>
    </row>
    <row r="414">
      <c r="A414" s="104"/>
      <c r="B414" s="104"/>
      <c r="C414" s="104"/>
      <c r="D414" s="104"/>
      <c r="E414" s="104"/>
      <c r="F414" s="104"/>
      <c r="G414" s="104"/>
      <c r="H414" s="104"/>
      <c r="I414" s="104"/>
      <c r="J414" s="104"/>
      <c r="M414" s="30"/>
      <c r="N414" s="89"/>
      <c r="O414" s="104"/>
      <c r="P414" s="104"/>
      <c r="Q414" s="104"/>
      <c r="R414" s="104"/>
      <c r="S414" s="104"/>
      <c r="T414" s="104"/>
      <c r="U414" s="104"/>
      <c r="V414" s="104"/>
      <c r="W414" s="104"/>
      <c r="X414" s="104"/>
      <c r="Y414" s="104"/>
    </row>
    <row r="415">
      <c r="A415" s="104"/>
      <c r="B415" s="104"/>
      <c r="C415" s="104"/>
      <c r="D415" s="104"/>
      <c r="E415" s="104"/>
      <c r="F415" s="104"/>
      <c r="G415" s="104"/>
      <c r="H415" s="104"/>
      <c r="I415" s="104"/>
      <c r="J415" s="104"/>
      <c r="M415" s="30"/>
      <c r="N415" s="89"/>
      <c r="O415" s="104"/>
      <c r="P415" s="104"/>
      <c r="Q415" s="104"/>
      <c r="R415" s="104"/>
      <c r="S415" s="104"/>
      <c r="T415" s="104"/>
      <c r="U415" s="104"/>
      <c r="V415" s="104"/>
      <c r="W415" s="104"/>
      <c r="X415" s="104"/>
      <c r="Y415" s="104"/>
    </row>
    <row r="416">
      <c r="A416" s="104"/>
      <c r="B416" s="104"/>
      <c r="C416" s="104"/>
      <c r="D416" s="104"/>
      <c r="E416" s="104"/>
      <c r="F416" s="104"/>
      <c r="G416" s="104"/>
      <c r="H416" s="104"/>
      <c r="I416" s="104"/>
      <c r="J416" s="104"/>
      <c r="M416" s="30"/>
      <c r="N416" s="89"/>
      <c r="O416" s="104"/>
      <c r="P416" s="104"/>
      <c r="Q416" s="104"/>
      <c r="R416" s="104"/>
      <c r="S416" s="104"/>
      <c r="T416" s="104"/>
      <c r="U416" s="104"/>
      <c r="V416" s="104"/>
      <c r="W416" s="104"/>
      <c r="X416" s="104"/>
      <c r="Y416" s="104"/>
    </row>
    <row r="417">
      <c r="A417" s="104"/>
      <c r="B417" s="104"/>
      <c r="C417" s="104"/>
      <c r="D417" s="104"/>
      <c r="E417" s="104"/>
      <c r="F417" s="104"/>
      <c r="G417" s="104"/>
      <c r="H417" s="104"/>
      <c r="I417" s="104"/>
      <c r="J417" s="104"/>
      <c r="M417" s="30"/>
      <c r="N417" s="89"/>
      <c r="O417" s="104"/>
      <c r="P417" s="104"/>
      <c r="Q417" s="104"/>
      <c r="R417" s="104"/>
      <c r="S417" s="104"/>
      <c r="T417" s="104"/>
      <c r="U417" s="104"/>
      <c r="V417" s="104"/>
      <c r="W417" s="104"/>
      <c r="X417" s="104"/>
      <c r="Y417" s="104"/>
    </row>
    <row r="418">
      <c r="A418" s="104"/>
      <c r="B418" s="104"/>
      <c r="C418" s="104"/>
      <c r="D418" s="104"/>
      <c r="E418" s="104"/>
      <c r="F418" s="104"/>
      <c r="G418" s="104"/>
      <c r="H418" s="104"/>
      <c r="I418" s="104"/>
      <c r="J418" s="104"/>
      <c r="M418" s="30"/>
      <c r="N418" s="89"/>
      <c r="O418" s="104"/>
      <c r="P418" s="104"/>
      <c r="Q418" s="104"/>
      <c r="R418" s="104"/>
      <c r="S418" s="104"/>
      <c r="T418" s="104"/>
      <c r="U418" s="104"/>
      <c r="V418" s="104"/>
      <c r="W418" s="104"/>
      <c r="X418" s="104"/>
      <c r="Y418" s="104"/>
    </row>
    <row r="419">
      <c r="A419" s="104"/>
      <c r="B419" s="104"/>
      <c r="C419" s="104"/>
      <c r="D419" s="104"/>
      <c r="E419" s="104"/>
      <c r="F419" s="104"/>
      <c r="G419" s="104"/>
      <c r="H419" s="104"/>
      <c r="I419" s="104"/>
      <c r="J419" s="104"/>
      <c r="M419" s="30"/>
      <c r="N419" s="89"/>
      <c r="O419" s="104"/>
      <c r="P419" s="104"/>
      <c r="Q419" s="104"/>
      <c r="R419" s="104"/>
      <c r="S419" s="104"/>
      <c r="T419" s="104"/>
      <c r="U419" s="104"/>
      <c r="V419" s="104"/>
      <c r="W419" s="104"/>
      <c r="X419" s="104"/>
      <c r="Y419" s="104"/>
    </row>
    <row r="420">
      <c r="A420" s="104"/>
      <c r="B420" s="104"/>
      <c r="C420" s="104"/>
      <c r="D420" s="104"/>
      <c r="E420" s="104"/>
      <c r="F420" s="104"/>
      <c r="G420" s="104"/>
      <c r="H420" s="104"/>
      <c r="I420" s="104"/>
      <c r="J420" s="104"/>
      <c r="M420" s="30"/>
      <c r="N420" s="89"/>
      <c r="O420" s="104"/>
      <c r="P420" s="104"/>
      <c r="Q420" s="104"/>
      <c r="R420" s="104"/>
      <c r="S420" s="104"/>
      <c r="T420" s="104"/>
      <c r="U420" s="104"/>
      <c r="V420" s="104"/>
      <c r="W420" s="104"/>
      <c r="X420" s="104"/>
      <c r="Y420" s="104"/>
    </row>
    <row r="421">
      <c r="A421" s="104"/>
      <c r="B421" s="104"/>
      <c r="C421" s="104"/>
      <c r="D421" s="104"/>
      <c r="E421" s="104"/>
      <c r="F421" s="104"/>
      <c r="G421" s="104"/>
      <c r="H421" s="104"/>
      <c r="I421" s="104"/>
      <c r="J421" s="104"/>
      <c r="M421" s="30"/>
      <c r="N421" s="89"/>
      <c r="O421" s="104"/>
      <c r="P421" s="104"/>
      <c r="Q421" s="104"/>
      <c r="R421" s="104"/>
      <c r="S421" s="104"/>
      <c r="T421" s="104"/>
      <c r="U421" s="104"/>
      <c r="V421" s="104"/>
      <c r="W421" s="104"/>
      <c r="X421" s="104"/>
      <c r="Y421" s="104"/>
    </row>
    <row r="422">
      <c r="A422" s="104"/>
      <c r="B422" s="104"/>
      <c r="C422" s="104"/>
      <c r="D422" s="104"/>
      <c r="E422" s="104"/>
      <c r="F422" s="104"/>
      <c r="G422" s="104"/>
      <c r="H422" s="104"/>
      <c r="I422" s="104"/>
      <c r="J422" s="104"/>
      <c r="M422" s="30"/>
      <c r="N422" s="89"/>
      <c r="O422" s="104"/>
      <c r="P422" s="104"/>
      <c r="Q422" s="104"/>
      <c r="R422" s="104"/>
      <c r="S422" s="104"/>
      <c r="T422" s="104"/>
      <c r="U422" s="104"/>
      <c r="V422" s="104"/>
      <c r="W422" s="104"/>
      <c r="X422" s="104"/>
      <c r="Y422" s="104"/>
    </row>
    <row r="423">
      <c r="A423" s="104"/>
      <c r="B423" s="104"/>
      <c r="C423" s="104"/>
      <c r="D423" s="104"/>
      <c r="E423" s="104"/>
      <c r="F423" s="104"/>
      <c r="G423" s="104"/>
      <c r="H423" s="104"/>
      <c r="I423" s="104"/>
      <c r="J423" s="104"/>
      <c r="M423" s="30"/>
      <c r="N423" s="89"/>
      <c r="O423" s="104"/>
      <c r="P423" s="104"/>
      <c r="Q423" s="104"/>
      <c r="R423" s="104"/>
      <c r="S423" s="104"/>
      <c r="T423" s="104"/>
      <c r="U423" s="104"/>
      <c r="V423" s="104"/>
      <c r="W423" s="104"/>
      <c r="X423" s="104"/>
      <c r="Y423" s="104"/>
    </row>
    <row r="424">
      <c r="A424" s="104"/>
      <c r="B424" s="104"/>
      <c r="C424" s="104"/>
      <c r="D424" s="104"/>
      <c r="E424" s="104"/>
      <c r="F424" s="104"/>
      <c r="G424" s="104"/>
      <c r="H424" s="104"/>
      <c r="I424" s="104"/>
      <c r="J424" s="104"/>
      <c r="M424" s="30"/>
      <c r="N424" s="89"/>
      <c r="O424" s="104"/>
      <c r="P424" s="104"/>
      <c r="Q424" s="104"/>
      <c r="R424" s="104"/>
      <c r="S424" s="104"/>
      <c r="T424" s="104"/>
      <c r="U424" s="104"/>
      <c r="V424" s="104"/>
      <c r="W424" s="104"/>
      <c r="X424" s="104"/>
      <c r="Y424" s="104"/>
    </row>
    <row r="425">
      <c r="A425" s="104"/>
      <c r="B425" s="104"/>
      <c r="C425" s="104"/>
      <c r="D425" s="104"/>
      <c r="E425" s="104"/>
      <c r="F425" s="104"/>
      <c r="G425" s="104"/>
      <c r="H425" s="104"/>
      <c r="I425" s="104"/>
      <c r="J425" s="104"/>
      <c r="M425" s="30"/>
      <c r="N425" s="89"/>
      <c r="O425" s="104"/>
      <c r="P425" s="104"/>
      <c r="Q425" s="104"/>
      <c r="R425" s="104"/>
      <c r="S425" s="104"/>
      <c r="T425" s="104"/>
      <c r="U425" s="104"/>
      <c r="V425" s="104"/>
      <c r="W425" s="104"/>
      <c r="X425" s="104"/>
      <c r="Y425" s="104"/>
    </row>
    <row r="426">
      <c r="A426" s="104"/>
      <c r="B426" s="104"/>
      <c r="C426" s="104"/>
      <c r="D426" s="104"/>
      <c r="E426" s="104"/>
      <c r="F426" s="104"/>
      <c r="G426" s="104"/>
      <c r="H426" s="104"/>
      <c r="I426" s="104"/>
      <c r="J426" s="104"/>
      <c r="M426" s="30"/>
      <c r="N426" s="89"/>
      <c r="O426" s="104"/>
      <c r="P426" s="104"/>
      <c r="Q426" s="104"/>
      <c r="R426" s="104"/>
      <c r="S426" s="104"/>
      <c r="T426" s="104"/>
      <c r="U426" s="104"/>
      <c r="V426" s="104"/>
      <c r="W426" s="104"/>
      <c r="X426" s="104"/>
      <c r="Y426" s="104"/>
    </row>
    <row r="427">
      <c r="A427" s="104"/>
      <c r="B427" s="104"/>
      <c r="C427" s="104"/>
      <c r="D427" s="104"/>
      <c r="E427" s="104"/>
      <c r="F427" s="104"/>
      <c r="G427" s="104"/>
      <c r="H427" s="104"/>
      <c r="I427" s="104"/>
      <c r="J427" s="104"/>
      <c r="M427" s="30"/>
      <c r="N427" s="89"/>
      <c r="O427" s="104"/>
      <c r="P427" s="104"/>
      <c r="Q427" s="104"/>
      <c r="R427" s="104"/>
      <c r="S427" s="104"/>
      <c r="T427" s="104"/>
      <c r="U427" s="104"/>
      <c r="V427" s="104"/>
      <c r="W427" s="104"/>
      <c r="X427" s="104"/>
      <c r="Y427" s="104"/>
    </row>
    <row r="428">
      <c r="A428" s="104"/>
      <c r="B428" s="104"/>
      <c r="C428" s="104"/>
      <c r="D428" s="104"/>
      <c r="E428" s="104"/>
      <c r="F428" s="104"/>
      <c r="G428" s="104"/>
      <c r="H428" s="104"/>
      <c r="I428" s="104"/>
      <c r="J428" s="104"/>
      <c r="M428" s="30"/>
      <c r="N428" s="89"/>
      <c r="O428" s="104"/>
      <c r="P428" s="104"/>
      <c r="Q428" s="104"/>
      <c r="R428" s="104"/>
      <c r="S428" s="104"/>
      <c r="T428" s="104"/>
      <c r="U428" s="104"/>
      <c r="V428" s="104"/>
      <c r="W428" s="104"/>
      <c r="X428" s="104"/>
      <c r="Y428" s="104"/>
    </row>
    <row r="429">
      <c r="A429" s="104"/>
      <c r="B429" s="104"/>
      <c r="C429" s="104"/>
      <c r="D429" s="104"/>
      <c r="E429" s="104"/>
      <c r="F429" s="104"/>
      <c r="G429" s="104"/>
      <c r="H429" s="104"/>
      <c r="I429" s="104"/>
      <c r="J429" s="104"/>
      <c r="M429" s="30"/>
      <c r="N429" s="89"/>
      <c r="O429" s="104"/>
      <c r="P429" s="104"/>
      <c r="Q429" s="104"/>
      <c r="R429" s="104"/>
      <c r="S429" s="104"/>
      <c r="T429" s="104"/>
      <c r="U429" s="104"/>
      <c r="V429" s="104"/>
      <c r="W429" s="104"/>
      <c r="X429" s="104"/>
      <c r="Y429" s="104"/>
    </row>
    <row r="430">
      <c r="A430" s="104"/>
      <c r="B430" s="104"/>
      <c r="C430" s="104"/>
      <c r="D430" s="104"/>
      <c r="E430" s="104"/>
      <c r="F430" s="104"/>
      <c r="G430" s="104"/>
      <c r="H430" s="104"/>
      <c r="I430" s="104"/>
      <c r="J430" s="104"/>
      <c r="M430" s="30"/>
      <c r="N430" s="89"/>
      <c r="O430" s="104"/>
      <c r="P430" s="104"/>
      <c r="Q430" s="104"/>
      <c r="R430" s="104"/>
      <c r="S430" s="104"/>
      <c r="T430" s="104"/>
      <c r="U430" s="104"/>
      <c r="V430" s="104"/>
      <c r="W430" s="104"/>
      <c r="X430" s="104"/>
      <c r="Y430" s="104"/>
    </row>
    <row r="431">
      <c r="A431" s="104"/>
      <c r="B431" s="104"/>
      <c r="C431" s="104"/>
      <c r="D431" s="104"/>
      <c r="E431" s="104"/>
      <c r="F431" s="104"/>
      <c r="G431" s="104"/>
      <c r="H431" s="104"/>
      <c r="I431" s="104"/>
      <c r="J431" s="104"/>
      <c r="M431" s="30"/>
      <c r="N431" s="89"/>
      <c r="O431" s="104"/>
      <c r="P431" s="104"/>
      <c r="Q431" s="104"/>
      <c r="R431" s="104"/>
      <c r="S431" s="104"/>
      <c r="T431" s="104"/>
      <c r="U431" s="104"/>
      <c r="V431" s="104"/>
      <c r="W431" s="104"/>
      <c r="X431" s="104"/>
      <c r="Y431" s="104"/>
    </row>
    <row r="432">
      <c r="A432" s="104"/>
      <c r="B432" s="104"/>
      <c r="C432" s="104"/>
      <c r="D432" s="104"/>
      <c r="E432" s="104"/>
      <c r="F432" s="104"/>
      <c r="G432" s="104"/>
      <c r="H432" s="104"/>
      <c r="I432" s="104"/>
      <c r="J432" s="104"/>
      <c r="M432" s="30"/>
      <c r="N432" s="89"/>
      <c r="O432" s="104"/>
      <c r="P432" s="104"/>
      <c r="Q432" s="104"/>
      <c r="R432" s="104"/>
      <c r="S432" s="104"/>
      <c r="T432" s="104"/>
      <c r="U432" s="104"/>
      <c r="V432" s="104"/>
      <c r="W432" s="104"/>
      <c r="X432" s="104"/>
      <c r="Y432" s="104"/>
    </row>
    <row r="433">
      <c r="A433" s="104"/>
      <c r="B433" s="104"/>
      <c r="C433" s="104"/>
      <c r="D433" s="104"/>
      <c r="E433" s="104"/>
      <c r="F433" s="104"/>
      <c r="G433" s="104"/>
      <c r="H433" s="104"/>
      <c r="I433" s="104"/>
      <c r="J433" s="104"/>
      <c r="M433" s="30"/>
      <c r="N433" s="89"/>
      <c r="O433" s="104"/>
      <c r="P433" s="104"/>
      <c r="Q433" s="104"/>
      <c r="R433" s="104"/>
      <c r="S433" s="104"/>
      <c r="T433" s="104"/>
      <c r="U433" s="104"/>
      <c r="V433" s="104"/>
      <c r="W433" s="104"/>
      <c r="X433" s="104"/>
      <c r="Y433" s="104"/>
    </row>
    <row r="434">
      <c r="A434" s="104"/>
      <c r="B434" s="104"/>
      <c r="C434" s="104"/>
      <c r="D434" s="104"/>
      <c r="E434" s="104"/>
      <c r="F434" s="104"/>
      <c r="G434" s="104"/>
      <c r="H434" s="104"/>
      <c r="I434" s="104"/>
      <c r="J434" s="104"/>
      <c r="M434" s="30"/>
      <c r="N434" s="89"/>
      <c r="O434" s="104"/>
      <c r="P434" s="104"/>
      <c r="Q434" s="104"/>
      <c r="R434" s="104"/>
      <c r="S434" s="104"/>
      <c r="T434" s="104"/>
      <c r="U434" s="104"/>
      <c r="V434" s="104"/>
      <c r="W434" s="104"/>
      <c r="X434" s="104"/>
      <c r="Y434" s="104"/>
    </row>
    <row r="435">
      <c r="A435" s="104"/>
      <c r="B435" s="104"/>
      <c r="C435" s="104"/>
      <c r="D435" s="104"/>
      <c r="E435" s="104"/>
      <c r="F435" s="104"/>
      <c r="G435" s="104"/>
      <c r="H435" s="104"/>
      <c r="I435" s="104"/>
      <c r="J435" s="104"/>
      <c r="M435" s="30"/>
      <c r="N435" s="89"/>
      <c r="O435" s="104"/>
      <c r="P435" s="104"/>
      <c r="Q435" s="104"/>
      <c r="R435" s="104"/>
      <c r="S435" s="104"/>
      <c r="T435" s="104"/>
      <c r="U435" s="104"/>
      <c r="V435" s="104"/>
      <c r="W435" s="104"/>
      <c r="X435" s="104"/>
      <c r="Y435" s="104"/>
    </row>
    <row r="436">
      <c r="A436" s="104"/>
      <c r="B436" s="104"/>
      <c r="C436" s="104"/>
      <c r="D436" s="104"/>
      <c r="E436" s="104"/>
      <c r="F436" s="104"/>
      <c r="G436" s="104"/>
      <c r="H436" s="104"/>
      <c r="I436" s="104"/>
      <c r="J436" s="104"/>
      <c r="M436" s="30"/>
      <c r="N436" s="89"/>
      <c r="O436" s="104"/>
      <c r="P436" s="104"/>
      <c r="Q436" s="104"/>
      <c r="R436" s="104"/>
      <c r="S436" s="104"/>
      <c r="T436" s="104"/>
      <c r="U436" s="104"/>
      <c r="V436" s="104"/>
      <c r="W436" s="104"/>
      <c r="X436" s="104"/>
      <c r="Y436" s="104"/>
    </row>
    <row r="437">
      <c r="A437" s="104"/>
      <c r="B437" s="104"/>
      <c r="C437" s="104"/>
      <c r="D437" s="104"/>
      <c r="E437" s="104"/>
      <c r="F437" s="104"/>
      <c r="G437" s="104"/>
      <c r="H437" s="104"/>
      <c r="I437" s="104"/>
      <c r="J437" s="104"/>
      <c r="M437" s="30"/>
      <c r="N437" s="89"/>
      <c r="O437" s="104"/>
      <c r="P437" s="104"/>
      <c r="Q437" s="104"/>
      <c r="R437" s="104"/>
      <c r="S437" s="104"/>
      <c r="T437" s="104"/>
      <c r="U437" s="104"/>
      <c r="V437" s="104"/>
      <c r="W437" s="104"/>
      <c r="X437" s="104"/>
      <c r="Y437" s="104"/>
    </row>
    <row r="438">
      <c r="A438" s="104"/>
      <c r="B438" s="104"/>
      <c r="C438" s="104"/>
      <c r="D438" s="104"/>
      <c r="E438" s="104"/>
      <c r="F438" s="104"/>
      <c r="G438" s="104"/>
      <c r="H438" s="104"/>
      <c r="I438" s="104"/>
      <c r="J438" s="104"/>
      <c r="M438" s="30"/>
      <c r="N438" s="89"/>
      <c r="O438" s="104"/>
      <c r="P438" s="104"/>
      <c r="Q438" s="104"/>
      <c r="R438" s="104"/>
      <c r="S438" s="104"/>
      <c r="T438" s="104"/>
      <c r="U438" s="104"/>
      <c r="V438" s="104"/>
      <c r="W438" s="104"/>
      <c r="X438" s="104"/>
      <c r="Y438" s="104"/>
    </row>
    <row r="439">
      <c r="A439" s="104"/>
      <c r="B439" s="104"/>
      <c r="C439" s="104"/>
      <c r="D439" s="104"/>
      <c r="E439" s="104"/>
      <c r="F439" s="104"/>
      <c r="G439" s="104"/>
      <c r="H439" s="104"/>
      <c r="I439" s="104"/>
      <c r="J439" s="104"/>
      <c r="M439" s="30"/>
      <c r="N439" s="89"/>
      <c r="O439" s="104"/>
      <c r="P439" s="104"/>
      <c r="Q439" s="104"/>
      <c r="R439" s="104"/>
      <c r="S439" s="104"/>
      <c r="T439" s="104"/>
      <c r="U439" s="104"/>
      <c r="V439" s="104"/>
      <c r="W439" s="104"/>
      <c r="X439" s="104"/>
      <c r="Y439" s="104"/>
    </row>
    <row r="440">
      <c r="A440" s="104"/>
      <c r="B440" s="104"/>
      <c r="C440" s="104"/>
      <c r="D440" s="104"/>
      <c r="E440" s="104"/>
      <c r="F440" s="104"/>
      <c r="G440" s="104"/>
      <c r="H440" s="104"/>
      <c r="I440" s="104"/>
      <c r="J440" s="104"/>
      <c r="M440" s="30"/>
      <c r="N440" s="89"/>
      <c r="O440" s="104"/>
      <c r="P440" s="104"/>
      <c r="Q440" s="104"/>
      <c r="R440" s="104"/>
      <c r="S440" s="104"/>
      <c r="T440" s="104"/>
      <c r="U440" s="104"/>
      <c r="V440" s="104"/>
      <c r="W440" s="104"/>
      <c r="X440" s="104"/>
      <c r="Y440" s="104"/>
    </row>
    <row r="441">
      <c r="A441" s="104"/>
      <c r="B441" s="104"/>
      <c r="C441" s="104"/>
      <c r="D441" s="104"/>
      <c r="E441" s="104"/>
      <c r="F441" s="104"/>
      <c r="G441" s="104"/>
      <c r="H441" s="104"/>
      <c r="I441" s="104"/>
      <c r="J441" s="104"/>
      <c r="M441" s="30"/>
      <c r="N441" s="89"/>
      <c r="O441" s="104"/>
      <c r="P441" s="104"/>
      <c r="Q441" s="104"/>
      <c r="R441" s="104"/>
      <c r="S441" s="104"/>
      <c r="T441" s="104"/>
      <c r="U441" s="104"/>
      <c r="V441" s="104"/>
      <c r="W441" s="104"/>
      <c r="X441" s="104"/>
      <c r="Y441" s="104"/>
    </row>
    <row r="442">
      <c r="A442" s="104"/>
      <c r="B442" s="104"/>
      <c r="C442" s="104"/>
      <c r="D442" s="104"/>
      <c r="E442" s="104"/>
      <c r="F442" s="104"/>
      <c r="G442" s="104"/>
      <c r="H442" s="104"/>
      <c r="I442" s="104"/>
      <c r="J442" s="104"/>
      <c r="M442" s="30"/>
      <c r="N442" s="89"/>
      <c r="O442" s="104"/>
      <c r="P442" s="104"/>
      <c r="Q442" s="104"/>
      <c r="R442" s="104"/>
      <c r="S442" s="104"/>
      <c r="T442" s="104"/>
      <c r="U442" s="104"/>
      <c r="V442" s="104"/>
      <c r="W442" s="104"/>
      <c r="X442" s="104"/>
      <c r="Y442" s="104"/>
    </row>
    <row r="443">
      <c r="A443" s="104"/>
      <c r="B443" s="104"/>
      <c r="C443" s="104"/>
      <c r="D443" s="104"/>
      <c r="E443" s="104"/>
      <c r="F443" s="104"/>
      <c r="G443" s="104"/>
      <c r="H443" s="104"/>
      <c r="I443" s="104"/>
      <c r="J443" s="104"/>
      <c r="M443" s="30"/>
      <c r="N443" s="89"/>
      <c r="O443" s="104"/>
      <c r="P443" s="104"/>
      <c r="Q443" s="104"/>
      <c r="R443" s="104"/>
      <c r="S443" s="104"/>
      <c r="T443" s="104"/>
      <c r="U443" s="104"/>
      <c r="V443" s="104"/>
      <c r="W443" s="104"/>
      <c r="X443" s="104"/>
      <c r="Y443" s="104"/>
    </row>
    <row r="444">
      <c r="A444" s="104"/>
      <c r="B444" s="104"/>
      <c r="C444" s="104"/>
      <c r="D444" s="104"/>
      <c r="E444" s="104"/>
      <c r="F444" s="104"/>
      <c r="G444" s="104"/>
      <c r="H444" s="104"/>
      <c r="I444" s="104"/>
      <c r="J444" s="104"/>
      <c r="M444" s="30"/>
      <c r="N444" s="89"/>
      <c r="O444" s="104"/>
      <c r="P444" s="104"/>
      <c r="Q444" s="104"/>
      <c r="R444" s="104"/>
      <c r="S444" s="104"/>
      <c r="T444" s="104"/>
      <c r="U444" s="104"/>
      <c r="V444" s="104"/>
      <c r="W444" s="104"/>
      <c r="X444" s="104"/>
      <c r="Y444" s="104"/>
    </row>
    <row r="445">
      <c r="A445" s="104"/>
      <c r="B445" s="104"/>
      <c r="C445" s="104"/>
      <c r="D445" s="104"/>
      <c r="E445" s="104"/>
      <c r="F445" s="104"/>
      <c r="G445" s="104"/>
      <c r="H445" s="104"/>
      <c r="I445" s="104"/>
      <c r="J445" s="104"/>
      <c r="M445" s="30"/>
      <c r="N445" s="89"/>
      <c r="O445" s="104"/>
      <c r="P445" s="104"/>
      <c r="Q445" s="104"/>
      <c r="R445" s="104"/>
      <c r="S445" s="104"/>
      <c r="T445" s="104"/>
      <c r="U445" s="104"/>
      <c r="V445" s="104"/>
      <c r="W445" s="104"/>
      <c r="X445" s="104"/>
      <c r="Y445" s="104"/>
    </row>
    <row r="446">
      <c r="A446" s="104"/>
      <c r="B446" s="104"/>
      <c r="C446" s="104"/>
      <c r="D446" s="104"/>
      <c r="E446" s="104"/>
      <c r="F446" s="104"/>
      <c r="G446" s="104"/>
      <c r="H446" s="104"/>
      <c r="I446" s="104"/>
      <c r="J446" s="104"/>
      <c r="M446" s="30"/>
      <c r="N446" s="89"/>
      <c r="O446" s="104"/>
      <c r="P446" s="104"/>
      <c r="Q446" s="104"/>
      <c r="R446" s="104"/>
      <c r="S446" s="104"/>
      <c r="T446" s="104"/>
      <c r="U446" s="104"/>
      <c r="V446" s="104"/>
      <c r="W446" s="104"/>
      <c r="X446" s="104"/>
      <c r="Y446" s="104"/>
    </row>
    <row r="447">
      <c r="A447" s="104"/>
      <c r="B447" s="104"/>
      <c r="C447" s="104"/>
      <c r="D447" s="104"/>
      <c r="E447" s="104"/>
      <c r="F447" s="104"/>
      <c r="G447" s="104"/>
      <c r="H447" s="104"/>
      <c r="I447" s="104"/>
      <c r="J447" s="104"/>
      <c r="M447" s="30"/>
      <c r="N447" s="89"/>
      <c r="O447" s="104"/>
      <c r="P447" s="104"/>
      <c r="Q447" s="104"/>
      <c r="R447" s="104"/>
      <c r="S447" s="104"/>
      <c r="T447" s="104"/>
      <c r="U447" s="104"/>
      <c r="V447" s="104"/>
      <c r="W447" s="104"/>
      <c r="X447" s="104"/>
      <c r="Y447" s="104"/>
    </row>
    <row r="448">
      <c r="A448" s="104"/>
      <c r="B448" s="104"/>
      <c r="C448" s="104"/>
      <c r="D448" s="104"/>
      <c r="E448" s="104"/>
      <c r="F448" s="104"/>
      <c r="G448" s="104"/>
      <c r="H448" s="104"/>
      <c r="I448" s="104"/>
      <c r="J448" s="104"/>
      <c r="M448" s="30"/>
      <c r="N448" s="89"/>
      <c r="O448" s="104"/>
      <c r="P448" s="104"/>
      <c r="Q448" s="104"/>
      <c r="R448" s="104"/>
      <c r="S448" s="104"/>
      <c r="T448" s="104"/>
      <c r="U448" s="104"/>
      <c r="V448" s="104"/>
      <c r="W448" s="104"/>
      <c r="X448" s="104"/>
      <c r="Y448" s="104"/>
    </row>
    <row r="449">
      <c r="A449" s="104"/>
      <c r="B449" s="104"/>
      <c r="C449" s="104"/>
      <c r="D449" s="104"/>
      <c r="E449" s="104"/>
      <c r="F449" s="104"/>
      <c r="G449" s="104"/>
      <c r="H449" s="104"/>
      <c r="I449" s="104"/>
      <c r="J449" s="104"/>
      <c r="M449" s="30"/>
      <c r="N449" s="89"/>
      <c r="O449" s="104"/>
      <c r="P449" s="104"/>
      <c r="Q449" s="104"/>
      <c r="R449" s="104"/>
      <c r="S449" s="104"/>
      <c r="T449" s="104"/>
      <c r="U449" s="104"/>
      <c r="V449" s="104"/>
      <c r="W449" s="104"/>
      <c r="X449" s="104"/>
      <c r="Y449" s="104"/>
    </row>
    <row r="450">
      <c r="A450" s="104"/>
      <c r="B450" s="104"/>
      <c r="C450" s="104"/>
      <c r="D450" s="104"/>
      <c r="E450" s="104"/>
      <c r="F450" s="104"/>
      <c r="G450" s="104"/>
      <c r="H450" s="104"/>
      <c r="I450" s="104"/>
      <c r="J450" s="104"/>
      <c r="M450" s="30"/>
      <c r="N450" s="89"/>
      <c r="O450" s="104"/>
      <c r="P450" s="104"/>
      <c r="Q450" s="104"/>
      <c r="R450" s="104"/>
      <c r="S450" s="104"/>
      <c r="T450" s="104"/>
      <c r="U450" s="104"/>
      <c r="V450" s="104"/>
      <c r="W450" s="104"/>
      <c r="X450" s="104"/>
      <c r="Y450" s="104"/>
    </row>
    <row r="451">
      <c r="A451" s="104"/>
      <c r="B451" s="104"/>
      <c r="C451" s="104"/>
      <c r="D451" s="104"/>
      <c r="E451" s="104"/>
      <c r="F451" s="104"/>
      <c r="G451" s="104"/>
      <c r="H451" s="104"/>
      <c r="I451" s="104"/>
      <c r="J451" s="104"/>
      <c r="M451" s="30"/>
      <c r="N451" s="89"/>
      <c r="O451" s="104"/>
      <c r="P451" s="104"/>
      <c r="Q451" s="104"/>
      <c r="R451" s="104"/>
      <c r="S451" s="104"/>
      <c r="T451" s="104"/>
      <c r="U451" s="104"/>
      <c r="V451" s="104"/>
      <c r="W451" s="104"/>
      <c r="X451" s="104"/>
      <c r="Y451" s="104"/>
    </row>
    <row r="452">
      <c r="A452" s="104"/>
      <c r="B452" s="104"/>
      <c r="C452" s="104"/>
      <c r="D452" s="104"/>
      <c r="E452" s="104"/>
      <c r="F452" s="104"/>
      <c r="G452" s="104"/>
      <c r="H452" s="104"/>
      <c r="I452" s="104"/>
      <c r="J452" s="104"/>
      <c r="M452" s="30"/>
      <c r="N452" s="89"/>
      <c r="O452" s="104"/>
      <c r="P452" s="104"/>
      <c r="Q452" s="104"/>
      <c r="R452" s="104"/>
      <c r="S452" s="104"/>
      <c r="T452" s="104"/>
      <c r="U452" s="104"/>
      <c r="V452" s="104"/>
      <c r="W452" s="104"/>
      <c r="X452" s="104"/>
      <c r="Y452" s="104"/>
    </row>
    <row r="453">
      <c r="A453" s="104"/>
      <c r="B453" s="104"/>
      <c r="C453" s="104"/>
      <c r="D453" s="104"/>
      <c r="E453" s="104"/>
      <c r="F453" s="104"/>
      <c r="G453" s="104"/>
      <c r="H453" s="104"/>
      <c r="I453" s="104"/>
      <c r="J453" s="104"/>
      <c r="M453" s="30"/>
      <c r="N453" s="89"/>
      <c r="O453" s="104"/>
      <c r="P453" s="104"/>
      <c r="Q453" s="104"/>
      <c r="R453" s="104"/>
      <c r="S453" s="104"/>
      <c r="T453" s="104"/>
      <c r="U453" s="104"/>
      <c r="V453" s="104"/>
      <c r="W453" s="104"/>
      <c r="X453" s="104"/>
      <c r="Y453" s="104"/>
    </row>
    <row r="454">
      <c r="A454" s="104"/>
      <c r="B454" s="104"/>
      <c r="C454" s="104"/>
      <c r="D454" s="104"/>
      <c r="E454" s="104"/>
      <c r="F454" s="104"/>
      <c r="G454" s="104"/>
      <c r="H454" s="104"/>
      <c r="I454" s="104"/>
      <c r="J454" s="104"/>
      <c r="M454" s="30"/>
      <c r="N454" s="89"/>
      <c r="O454" s="104"/>
      <c r="P454" s="104"/>
      <c r="Q454" s="104"/>
      <c r="R454" s="104"/>
      <c r="S454" s="104"/>
      <c r="T454" s="104"/>
      <c r="U454" s="104"/>
      <c r="V454" s="104"/>
      <c r="W454" s="104"/>
      <c r="X454" s="104"/>
      <c r="Y454" s="104"/>
    </row>
    <row r="455">
      <c r="A455" s="104"/>
      <c r="B455" s="104"/>
      <c r="C455" s="104"/>
      <c r="D455" s="104"/>
      <c r="E455" s="104"/>
      <c r="F455" s="104"/>
      <c r="G455" s="104"/>
      <c r="H455" s="104"/>
      <c r="I455" s="104"/>
      <c r="J455" s="104"/>
      <c r="M455" s="30"/>
      <c r="N455" s="89"/>
      <c r="O455" s="104"/>
      <c r="P455" s="104"/>
      <c r="Q455" s="104"/>
      <c r="R455" s="104"/>
      <c r="S455" s="104"/>
      <c r="T455" s="104"/>
      <c r="U455" s="104"/>
      <c r="V455" s="104"/>
      <c r="W455" s="104"/>
      <c r="X455" s="104"/>
      <c r="Y455" s="104"/>
    </row>
    <row r="456">
      <c r="A456" s="104"/>
      <c r="B456" s="104"/>
      <c r="C456" s="104"/>
      <c r="D456" s="104"/>
      <c r="E456" s="104"/>
      <c r="F456" s="104"/>
      <c r="G456" s="104"/>
      <c r="H456" s="104"/>
      <c r="I456" s="104"/>
      <c r="J456" s="104"/>
      <c r="M456" s="30"/>
      <c r="N456" s="89"/>
      <c r="O456" s="104"/>
      <c r="P456" s="104"/>
      <c r="Q456" s="104"/>
      <c r="R456" s="104"/>
      <c r="S456" s="104"/>
      <c r="T456" s="104"/>
      <c r="U456" s="104"/>
      <c r="V456" s="104"/>
      <c r="W456" s="104"/>
      <c r="X456" s="104"/>
      <c r="Y456" s="104"/>
    </row>
    <row r="457">
      <c r="A457" s="104"/>
      <c r="B457" s="104"/>
      <c r="C457" s="104"/>
      <c r="D457" s="104"/>
      <c r="E457" s="104"/>
      <c r="F457" s="104"/>
      <c r="G457" s="104"/>
      <c r="H457" s="104"/>
      <c r="I457" s="104"/>
      <c r="J457" s="104"/>
      <c r="M457" s="30"/>
      <c r="N457" s="89"/>
      <c r="O457" s="104"/>
      <c r="P457" s="104"/>
      <c r="Q457" s="104"/>
      <c r="R457" s="104"/>
      <c r="S457" s="104"/>
      <c r="T457" s="104"/>
      <c r="U457" s="104"/>
      <c r="V457" s="104"/>
      <c r="W457" s="104"/>
      <c r="X457" s="104"/>
      <c r="Y457" s="104"/>
    </row>
    <row r="458">
      <c r="A458" s="104"/>
      <c r="B458" s="104"/>
      <c r="C458" s="104"/>
      <c r="D458" s="104"/>
      <c r="E458" s="104"/>
      <c r="F458" s="104"/>
      <c r="G458" s="104"/>
      <c r="H458" s="104"/>
      <c r="I458" s="104"/>
      <c r="J458" s="104"/>
      <c r="M458" s="30"/>
      <c r="N458" s="89"/>
      <c r="O458" s="104"/>
      <c r="P458" s="104"/>
      <c r="Q458" s="104"/>
      <c r="R458" s="104"/>
      <c r="S458" s="104"/>
      <c r="T458" s="104"/>
      <c r="U458" s="104"/>
      <c r="V458" s="104"/>
      <c r="W458" s="104"/>
      <c r="X458" s="104"/>
      <c r="Y458" s="104"/>
    </row>
    <row r="459">
      <c r="A459" s="104"/>
      <c r="B459" s="104"/>
      <c r="C459" s="104"/>
      <c r="D459" s="104"/>
      <c r="E459" s="104"/>
      <c r="F459" s="104"/>
      <c r="G459" s="104"/>
      <c r="H459" s="104"/>
      <c r="I459" s="104"/>
      <c r="J459" s="104"/>
      <c r="M459" s="30"/>
      <c r="N459" s="89"/>
      <c r="O459" s="104"/>
      <c r="P459" s="104"/>
      <c r="Q459" s="104"/>
      <c r="R459" s="104"/>
      <c r="S459" s="104"/>
      <c r="T459" s="104"/>
      <c r="U459" s="104"/>
      <c r="V459" s="104"/>
      <c r="W459" s="104"/>
      <c r="X459" s="104"/>
      <c r="Y459" s="104"/>
    </row>
    <row r="460">
      <c r="A460" s="104"/>
      <c r="B460" s="104"/>
      <c r="C460" s="104"/>
      <c r="D460" s="104"/>
      <c r="E460" s="104"/>
      <c r="F460" s="104"/>
      <c r="G460" s="104"/>
      <c r="H460" s="104"/>
      <c r="I460" s="104"/>
      <c r="J460" s="104"/>
      <c r="M460" s="30"/>
      <c r="N460" s="89"/>
      <c r="O460" s="104"/>
      <c r="P460" s="104"/>
      <c r="Q460" s="104"/>
      <c r="R460" s="104"/>
      <c r="S460" s="104"/>
      <c r="T460" s="104"/>
      <c r="U460" s="104"/>
      <c r="V460" s="104"/>
      <c r="W460" s="104"/>
      <c r="X460" s="104"/>
      <c r="Y460" s="104"/>
    </row>
    <row r="461">
      <c r="A461" s="104"/>
      <c r="B461" s="104"/>
      <c r="C461" s="104"/>
      <c r="D461" s="104"/>
      <c r="E461" s="104"/>
      <c r="F461" s="104"/>
      <c r="G461" s="104"/>
      <c r="H461" s="104"/>
      <c r="I461" s="104"/>
      <c r="J461" s="104"/>
      <c r="M461" s="30"/>
      <c r="N461" s="89"/>
      <c r="O461" s="104"/>
      <c r="P461" s="104"/>
      <c r="Q461" s="104"/>
      <c r="R461" s="104"/>
      <c r="S461" s="104"/>
      <c r="T461" s="104"/>
      <c r="U461" s="104"/>
      <c r="V461" s="104"/>
      <c r="W461" s="104"/>
      <c r="X461" s="104"/>
      <c r="Y461" s="104"/>
    </row>
    <row r="462">
      <c r="A462" s="104"/>
      <c r="B462" s="104"/>
      <c r="C462" s="104"/>
      <c r="D462" s="104"/>
      <c r="E462" s="104"/>
      <c r="F462" s="104"/>
      <c r="G462" s="104"/>
      <c r="H462" s="104"/>
      <c r="I462" s="104"/>
      <c r="J462" s="104"/>
      <c r="M462" s="30"/>
      <c r="N462" s="89"/>
      <c r="O462" s="104"/>
      <c r="P462" s="104"/>
      <c r="Q462" s="104"/>
      <c r="R462" s="104"/>
      <c r="S462" s="104"/>
      <c r="T462" s="104"/>
      <c r="U462" s="104"/>
      <c r="V462" s="104"/>
      <c r="W462" s="104"/>
      <c r="X462" s="104"/>
      <c r="Y462" s="104"/>
    </row>
    <row r="463">
      <c r="A463" s="104"/>
      <c r="B463" s="104"/>
      <c r="C463" s="104"/>
      <c r="D463" s="104"/>
      <c r="E463" s="104"/>
      <c r="F463" s="104"/>
      <c r="G463" s="104"/>
      <c r="H463" s="104"/>
      <c r="I463" s="104"/>
      <c r="J463" s="104"/>
      <c r="M463" s="30"/>
      <c r="N463" s="89"/>
      <c r="O463" s="104"/>
      <c r="P463" s="104"/>
      <c r="Q463" s="104"/>
      <c r="R463" s="104"/>
      <c r="S463" s="104"/>
      <c r="T463" s="104"/>
      <c r="U463" s="104"/>
      <c r="V463" s="104"/>
      <c r="W463" s="104"/>
      <c r="X463" s="104"/>
      <c r="Y463" s="104"/>
    </row>
    <row r="464">
      <c r="A464" s="104"/>
      <c r="B464" s="104"/>
      <c r="C464" s="104"/>
      <c r="D464" s="104"/>
      <c r="E464" s="104"/>
      <c r="F464" s="104"/>
      <c r="G464" s="104"/>
      <c r="H464" s="104"/>
      <c r="I464" s="104"/>
      <c r="J464" s="104"/>
      <c r="M464" s="30"/>
      <c r="N464" s="89"/>
      <c r="O464" s="104"/>
      <c r="P464" s="104"/>
      <c r="Q464" s="104"/>
      <c r="R464" s="104"/>
      <c r="S464" s="104"/>
      <c r="T464" s="104"/>
      <c r="U464" s="104"/>
      <c r="V464" s="104"/>
      <c r="W464" s="104"/>
      <c r="X464" s="104"/>
      <c r="Y464" s="104"/>
    </row>
    <row r="465">
      <c r="A465" s="104"/>
      <c r="B465" s="104"/>
      <c r="C465" s="104"/>
      <c r="D465" s="104"/>
      <c r="E465" s="104"/>
      <c r="F465" s="104"/>
      <c r="G465" s="104"/>
      <c r="H465" s="104"/>
      <c r="I465" s="104"/>
      <c r="J465" s="104"/>
      <c r="M465" s="30"/>
      <c r="N465" s="89"/>
      <c r="O465" s="104"/>
      <c r="P465" s="104"/>
      <c r="Q465" s="104"/>
      <c r="R465" s="104"/>
      <c r="S465" s="104"/>
      <c r="T465" s="104"/>
      <c r="U465" s="104"/>
      <c r="V465" s="104"/>
      <c r="W465" s="104"/>
      <c r="X465" s="104"/>
      <c r="Y465" s="104"/>
    </row>
    <row r="466">
      <c r="A466" s="104"/>
      <c r="B466" s="104"/>
      <c r="C466" s="104"/>
      <c r="D466" s="104"/>
      <c r="E466" s="104"/>
      <c r="F466" s="104"/>
      <c r="G466" s="104"/>
      <c r="H466" s="104"/>
      <c r="I466" s="104"/>
      <c r="J466" s="104"/>
      <c r="M466" s="30"/>
      <c r="N466" s="89"/>
      <c r="O466" s="104"/>
      <c r="P466" s="104"/>
      <c r="Q466" s="104"/>
      <c r="R466" s="104"/>
      <c r="S466" s="104"/>
      <c r="T466" s="104"/>
      <c r="U466" s="104"/>
      <c r="V466" s="104"/>
      <c r="W466" s="104"/>
      <c r="X466" s="104"/>
      <c r="Y466" s="104"/>
    </row>
    <row r="467">
      <c r="A467" s="104"/>
      <c r="B467" s="104"/>
      <c r="C467" s="104"/>
      <c r="D467" s="104"/>
      <c r="E467" s="104"/>
      <c r="F467" s="104"/>
      <c r="G467" s="104"/>
      <c r="H467" s="104"/>
      <c r="I467" s="104"/>
      <c r="J467" s="104"/>
      <c r="M467" s="30"/>
      <c r="N467" s="89"/>
      <c r="O467" s="104"/>
      <c r="P467" s="104"/>
      <c r="Q467" s="104"/>
      <c r="R467" s="104"/>
      <c r="S467" s="104"/>
      <c r="T467" s="104"/>
      <c r="U467" s="104"/>
      <c r="V467" s="104"/>
      <c r="W467" s="104"/>
      <c r="X467" s="104"/>
      <c r="Y467" s="104"/>
    </row>
    <row r="468">
      <c r="A468" s="104"/>
      <c r="B468" s="104"/>
      <c r="C468" s="104"/>
      <c r="D468" s="104"/>
      <c r="E468" s="104"/>
      <c r="F468" s="104"/>
      <c r="G468" s="104"/>
      <c r="H468" s="104"/>
      <c r="I468" s="104"/>
      <c r="J468" s="104"/>
      <c r="M468" s="30"/>
      <c r="N468" s="89"/>
      <c r="O468" s="104"/>
      <c r="P468" s="104"/>
      <c r="Q468" s="104"/>
      <c r="R468" s="104"/>
      <c r="S468" s="104"/>
      <c r="T468" s="104"/>
      <c r="U468" s="104"/>
      <c r="V468" s="104"/>
      <c r="W468" s="104"/>
      <c r="X468" s="104"/>
      <c r="Y468" s="104"/>
    </row>
    <row r="469">
      <c r="A469" s="104"/>
      <c r="B469" s="104"/>
      <c r="C469" s="104"/>
      <c r="D469" s="104"/>
      <c r="E469" s="104"/>
      <c r="F469" s="104"/>
      <c r="G469" s="104"/>
      <c r="H469" s="104"/>
      <c r="I469" s="104"/>
      <c r="J469" s="104"/>
      <c r="M469" s="30"/>
      <c r="N469" s="89"/>
      <c r="O469" s="104"/>
      <c r="P469" s="104"/>
      <c r="Q469" s="104"/>
      <c r="R469" s="104"/>
      <c r="S469" s="104"/>
      <c r="T469" s="104"/>
      <c r="U469" s="104"/>
      <c r="V469" s="104"/>
      <c r="W469" s="104"/>
      <c r="X469" s="104"/>
      <c r="Y469" s="104"/>
    </row>
    <row r="470">
      <c r="A470" s="104"/>
      <c r="B470" s="104"/>
      <c r="C470" s="104"/>
      <c r="D470" s="104"/>
      <c r="E470" s="104"/>
      <c r="F470" s="104"/>
      <c r="G470" s="104"/>
      <c r="H470" s="104"/>
      <c r="I470" s="104"/>
      <c r="J470" s="104"/>
      <c r="M470" s="30"/>
      <c r="N470" s="89"/>
      <c r="O470" s="104"/>
      <c r="P470" s="104"/>
      <c r="Q470" s="104"/>
      <c r="R470" s="104"/>
      <c r="S470" s="104"/>
      <c r="T470" s="104"/>
      <c r="U470" s="104"/>
      <c r="V470" s="104"/>
      <c r="W470" s="104"/>
      <c r="X470" s="104"/>
      <c r="Y470" s="104"/>
    </row>
    <row r="471">
      <c r="A471" s="104"/>
      <c r="B471" s="104"/>
      <c r="C471" s="104"/>
      <c r="D471" s="104"/>
      <c r="E471" s="104"/>
      <c r="F471" s="104"/>
      <c r="G471" s="104"/>
      <c r="H471" s="104"/>
      <c r="I471" s="104"/>
      <c r="J471" s="104"/>
      <c r="M471" s="30"/>
      <c r="N471" s="89"/>
      <c r="O471" s="104"/>
      <c r="P471" s="104"/>
      <c r="Q471" s="104"/>
      <c r="R471" s="104"/>
      <c r="S471" s="104"/>
      <c r="T471" s="104"/>
      <c r="U471" s="104"/>
      <c r="V471" s="104"/>
      <c r="W471" s="104"/>
      <c r="X471" s="104"/>
      <c r="Y471" s="104"/>
    </row>
    <row r="472">
      <c r="A472" s="104"/>
      <c r="B472" s="104"/>
      <c r="C472" s="104"/>
      <c r="D472" s="104"/>
      <c r="E472" s="104"/>
      <c r="F472" s="104"/>
      <c r="G472" s="104"/>
      <c r="H472" s="104"/>
      <c r="I472" s="104"/>
      <c r="J472" s="104"/>
      <c r="M472" s="30"/>
      <c r="N472" s="89"/>
      <c r="O472" s="104"/>
      <c r="P472" s="104"/>
      <c r="Q472" s="104"/>
      <c r="R472" s="104"/>
      <c r="S472" s="104"/>
      <c r="T472" s="104"/>
      <c r="U472" s="104"/>
      <c r="V472" s="104"/>
      <c r="W472" s="104"/>
      <c r="X472" s="104"/>
      <c r="Y472" s="104"/>
    </row>
    <row r="473">
      <c r="A473" s="104"/>
      <c r="B473" s="104"/>
      <c r="C473" s="104"/>
      <c r="D473" s="104"/>
      <c r="E473" s="104"/>
      <c r="F473" s="104"/>
      <c r="G473" s="104"/>
      <c r="H473" s="104"/>
      <c r="I473" s="104"/>
      <c r="J473" s="104"/>
      <c r="M473" s="30"/>
      <c r="N473" s="89"/>
      <c r="O473" s="104"/>
      <c r="P473" s="104"/>
      <c r="Q473" s="104"/>
      <c r="R473" s="104"/>
      <c r="S473" s="104"/>
      <c r="T473" s="104"/>
      <c r="U473" s="104"/>
      <c r="V473" s="104"/>
      <c r="W473" s="104"/>
      <c r="X473" s="104"/>
      <c r="Y473" s="104"/>
    </row>
    <row r="474">
      <c r="A474" s="104"/>
      <c r="B474" s="104"/>
      <c r="C474" s="104"/>
      <c r="D474" s="104"/>
      <c r="E474" s="104"/>
      <c r="F474" s="104"/>
      <c r="G474" s="104"/>
      <c r="H474" s="104"/>
      <c r="I474" s="104"/>
      <c r="J474" s="104"/>
      <c r="M474" s="30"/>
      <c r="N474" s="89"/>
      <c r="O474" s="104"/>
      <c r="P474" s="104"/>
      <c r="Q474" s="104"/>
      <c r="R474" s="104"/>
      <c r="S474" s="104"/>
      <c r="T474" s="104"/>
      <c r="U474" s="104"/>
      <c r="V474" s="104"/>
      <c r="W474" s="104"/>
      <c r="X474" s="104"/>
      <c r="Y474" s="104"/>
    </row>
    <row r="475">
      <c r="A475" s="104"/>
      <c r="B475" s="104"/>
      <c r="C475" s="104"/>
      <c r="D475" s="104"/>
      <c r="E475" s="104"/>
      <c r="F475" s="104"/>
      <c r="G475" s="104"/>
      <c r="H475" s="104"/>
      <c r="I475" s="104"/>
      <c r="J475" s="104"/>
      <c r="M475" s="30"/>
      <c r="N475" s="89"/>
      <c r="O475" s="104"/>
      <c r="P475" s="104"/>
      <c r="Q475" s="104"/>
      <c r="R475" s="104"/>
      <c r="S475" s="104"/>
      <c r="T475" s="104"/>
      <c r="U475" s="104"/>
      <c r="V475" s="104"/>
      <c r="W475" s="104"/>
      <c r="X475" s="104"/>
      <c r="Y475" s="104"/>
    </row>
    <row r="476">
      <c r="A476" s="104"/>
      <c r="B476" s="104"/>
      <c r="C476" s="104"/>
      <c r="D476" s="104"/>
      <c r="E476" s="104"/>
      <c r="F476" s="104"/>
      <c r="G476" s="104"/>
      <c r="H476" s="104"/>
      <c r="I476" s="104"/>
      <c r="J476" s="104"/>
      <c r="M476" s="30"/>
      <c r="N476" s="89"/>
      <c r="O476" s="104"/>
      <c r="P476" s="104"/>
      <c r="Q476" s="104"/>
      <c r="R476" s="104"/>
      <c r="S476" s="104"/>
      <c r="T476" s="104"/>
      <c r="U476" s="104"/>
      <c r="V476" s="104"/>
      <c r="W476" s="104"/>
      <c r="X476" s="104"/>
      <c r="Y476" s="104"/>
    </row>
    <row r="477">
      <c r="A477" s="104"/>
      <c r="B477" s="104"/>
      <c r="C477" s="104"/>
      <c r="D477" s="104"/>
      <c r="E477" s="104"/>
      <c r="F477" s="104"/>
      <c r="G477" s="104"/>
      <c r="H477" s="104"/>
      <c r="I477" s="104"/>
      <c r="J477" s="104"/>
      <c r="M477" s="30"/>
      <c r="N477" s="89"/>
      <c r="O477" s="104"/>
      <c r="P477" s="104"/>
      <c r="Q477" s="104"/>
      <c r="R477" s="104"/>
      <c r="S477" s="104"/>
      <c r="T477" s="104"/>
      <c r="U477" s="104"/>
      <c r="V477" s="104"/>
      <c r="W477" s="104"/>
      <c r="X477" s="104"/>
      <c r="Y477" s="104"/>
    </row>
    <row r="478">
      <c r="A478" s="104"/>
      <c r="B478" s="104"/>
      <c r="C478" s="104"/>
      <c r="D478" s="104"/>
      <c r="E478" s="104"/>
      <c r="F478" s="104"/>
      <c r="G478" s="104"/>
      <c r="H478" s="104"/>
      <c r="I478" s="104"/>
      <c r="J478" s="104"/>
      <c r="M478" s="30"/>
      <c r="N478" s="89"/>
      <c r="O478" s="104"/>
      <c r="P478" s="104"/>
      <c r="Q478" s="104"/>
      <c r="R478" s="104"/>
      <c r="S478" s="104"/>
      <c r="T478" s="104"/>
      <c r="U478" s="104"/>
      <c r="V478" s="104"/>
      <c r="W478" s="104"/>
      <c r="X478" s="104"/>
      <c r="Y478" s="104"/>
    </row>
    <row r="479">
      <c r="A479" s="104"/>
      <c r="B479" s="104"/>
      <c r="C479" s="104"/>
      <c r="D479" s="104"/>
      <c r="E479" s="104"/>
      <c r="F479" s="104"/>
      <c r="G479" s="104"/>
      <c r="H479" s="104"/>
      <c r="I479" s="104"/>
      <c r="J479" s="104"/>
      <c r="M479" s="30"/>
      <c r="N479" s="89"/>
      <c r="O479" s="104"/>
      <c r="P479" s="104"/>
      <c r="Q479" s="104"/>
      <c r="R479" s="104"/>
      <c r="S479" s="104"/>
      <c r="T479" s="104"/>
      <c r="U479" s="104"/>
      <c r="V479" s="104"/>
      <c r="W479" s="104"/>
      <c r="X479" s="104"/>
      <c r="Y479" s="104"/>
    </row>
    <row r="480">
      <c r="A480" s="104"/>
      <c r="B480" s="104"/>
      <c r="C480" s="104"/>
      <c r="D480" s="104"/>
      <c r="E480" s="104"/>
      <c r="F480" s="104"/>
      <c r="G480" s="104"/>
      <c r="H480" s="104"/>
      <c r="I480" s="104"/>
      <c r="J480" s="104"/>
      <c r="M480" s="30"/>
      <c r="N480" s="89"/>
      <c r="O480" s="104"/>
      <c r="P480" s="104"/>
      <c r="Q480" s="104"/>
      <c r="R480" s="104"/>
      <c r="S480" s="104"/>
      <c r="T480" s="104"/>
      <c r="U480" s="104"/>
      <c r="V480" s="104"/>
      <c r="W480" s="104"/>
      <c r="X480" s="104"/>
      <c r="Y480" s="104"/>
    </row>
    <row r="481">
      <c r="A481" s="104"/>
      <c r="B481" s="104"/>
      <c r="C481" s="104"/>
      <c r="D481" s="104"/>
      <c r="E481" s="104"/>
      <c r="F481" s="104"/>
      <c r="G481" s="104"/>
      <c r="H481" s="104"/>
      <c r="I481" s="104"/>
      <c r="J481" s="104"/>
      <c r="M481" s="30"/>
      <c r="N481" s="89"/>
      <c r="O481" s="104"/>
      <c r="P481" s="104"/>
      <c r="Q481" s="104"/>
      <c r="R481" s="104"/>
      <c r="S481" s="104"/>
      <c r="T481" s="104"/>
      <c r="U481" s="104"/>
      <c r="V481" s="104"/>
      <c r="W481" s="104"/>
      <c r="X481" s="104"/>
      <c r="Y481" s="104"/>
    </row>
    <row r="482">
      <c r="A482" s="104"/>
      <c r="B482" s="104"/>
      <c r="C482" s="104"/>
      <c r="D482" s="104"/>
      <c r="E482" s="104"/>
      <c r="F482" s="104"/>
      <c r="G482" s="104"/>
      <c r="H482" s="104"/>
      <c r="I482" s="104"/>
      <c r="J482" s="104"/>
      <c r="M482" s="30"/>
      <c r="N482" s="89"/>
      <c r="O482" s="104"/>
      <c r="P482" s="104"/>
      <c r="Q482" s="104"/>
      <c r="R482" s="104"/>
      <c r="S482" s="104"/>
      <c r="T482" s="104"/>
      <c r="U482" s="104"/>
      <c r="V482" s="104"/>
      <c r="W482" s="104"/>
      <c r="X482" s="104"/>
      <c r="Y482" s="104"/>
    </row>
    <row r="483">
      <c r="A483" s="104"/>
      <c r="B483" s="104"/>
      <c r="C483" s="104"/>
      <c r="D483" s="104"/>
      <c r="E483" s="104"/>
      <c r="F483" s="104"/>
      <c r="G483" s="104"/>
      <c r="H483" s="104"/>
      <c r="I483" s="104"/>
      <c r="J483" s="104"/>
      <c r="M483" s="30"/>
      <c r="N483" s="89"/>
      <c r="O483" s="104"/>
      <c r="P483" s="104"/>
      <c r="Q483" s="104"/>
      <c r="R483" s="104"/>
      <c r="S483" s="104"/>
      <c r="T483" s="104"/>
      <c r="U483" s="104"/>
      <c r="V483" s="104"/>
      <c r="W483" s="104"/>
      <c r="X483" s="104"/>
      <c r="Y483" s="104"/>
    </row>
    <row r="484">
      <c r="A484" s="104"/>
      <c r="B484" s="104"/>
      <c r="C484" s="104"/>
      <c r="D484" s="104"/>
      <c r="E484" s="104"/>
      <c r="F484" s="104"/>
      <c r="G484" s="104"/>
      <c r="H484" s="104"/>
      <c r="I484" s="104"/>
      <c r="J484" s="104"/>
      <c r="M484" s="30"/>
      <c r="N484" s="89"/>
      <c r="O484" s="104"/>
      <c r="P484" s="104"/>
      <c r="Q484" s="104"/>
      <c r="R484" s="104"/>
      <c r="S484" s="104"/>
      <c r="T484" s="104"/>
      <c r="U484" s="104"/>
      <c r="V484" s="104"/>
      <c r="W484" s="104"/>
      <c r="X484" s="104"/>
      <c r="Y484" s="104"/>
    </row>
    <row r="485">
      <c r="A485" s="104"/>
      <c r="B485" s="104"/>
      <c r="C485" s="104"/>
      <c r="D485" s="104"/>
      <c r="E485" s="104"/>
      <c r="F485" s="104"/>
      <c r="G485" s="104"/>
      <c r="H485" s="104"/>
      <c r="I485" s="104"/>
      <c r="J485" s="104"/>
      <c r="M485" s="30"/>
      <c r="N485" s="89"/>
      <c r="O485" s="104"/>
      <c r="P485" s="104"/>
      <c r="Q485" s="104"/>
      <c r="R485" s="104"/>
      <c r="S485" s="104"/>
      <c r="T485" s="104"/>
      <c r="U485" s="104"/>
      <c r="V485" s="104"/>
      <c r="W485" s="104"/>
      <c r="X485" s="104"/>
      <c r="Y485" s="104"/>
    </row>
    <row r="486">
      <c r="A486" s="104"/>
      <c r="B486" s="104"/>
      <c r="C486" s="104"/>
      <c r="D486" s="104"/>
      <c r="E486" s="104"/>
      <c r="F486" s="104"/>
      <c r="G486" s="104"/>
      <c r="H486" s="104"/>
      <c r="I486" s="104"/>
      <c r="J486" s="104"/>
      <c r="M486" s="30"/>
      <c r="N486" s="89"/>
      <c r="O486" s="104"/>
      <c r="P486" s="104"/>
      <c r="Q486" s="104"/>
      <c r="R486" s="104"/>
      <c r="S486" s="104"/>
      <c r="T486" s="104"/>
      <c r="U486" s="104"/>
      <c r="V486" s="104"/>
      <c r="W486" s="104"/>
      <c r="X486" s="104"/>
      <c r="Y486" s="104"/>
    </row>
    <row r="487">
      <c r="A487" s="104"/>
      <c r="B487" s="104"/>
      <c r="C487" s="104"/>
      <c r="D487" s="104"/>
      <c r="E487" s="104"/>
      <c r="F487" s="104"/>
      <c r="G487" s="104"/>
      <c r="H487" s="104"/>
      <c r="I487" s="104"/>
      <c r="J487" s="104"/>
      <c r="M487" s="30"/>
      <c r="N487" s="89"/>
      <c r="O487" s="104"/>
      <c r="P487" s="104"/>
      <c r="Q487" s="104"/>
      <c r="R487" s="104"/>
      <c r="S487" s="104"/>
      <c r="T487" s="104"/>
      <c r="U487" s="104"/>
      <c r="V487" s="104"/>
      <c r="W487" s="104"/>
      <c r="X487" s="104"/>
      <c r="Y487" s="104"/>
    </row>
    <row r="488">
      <c r="A488" s="104"/>
      <c r="B488" s="104"/>
      <c r="C488" s="104"/>
      <c r="D488" s="104"/>
      <c r="E488" s="104"/>
      <c r="F488" s="104"/>
      <c r="G488" s="104"/>
      <c r="H488" s="104"/>
      <c r="I488" s="104"/>
      <c r="J488" s="104"/>
      <c r="M488" s="30"/>
      <c r="N488" s="89"/>
      <c r="O488" s="104"/>
      <c r="P488" s="104"/>
      <c r="Q488" s="104"/>
      <c r="R488" s="104"/>
      <c r="S488" s="104"/>
      <c r="T488" s="104"/>
      <c r="U488" s="104"/>
      <c r="V488" s="104"/>
      <c r="W488" s="104"/>
      <c r="X488" s="104"/>
      <c r="Y488" s="104"/>
    </row>
    <row r="489">
      <c r="A489" s="104"/>
      <c r="B489" s="104"/>
      <c r="C489" s="104"/>
      <c r="D489" s="104"/>
      <c r="E489" s="104"/>
      <c r="F489" s="104"/>
      <c r="G489" s="104"/>
      <c r="H489" s="104"/>
      <c r="I489" s="104"/>
      <c r="J489" s="104"/>
      <c r="M489" s="30"/>
      <c r="N489" s="89"/>
      <c r="O489" s="104"/>
      <c r="P489" s="104"/>
      <c r="Q489" s="104"/>
      <c r="R489" s="104"/>
      <c r="S489" s="104"/>
      <c r="T489" s="104"/>
      <c r="U489" s="104"/>
      <c r="V489" s="104"/>
      <c r="W489" s="104"/>
      <c r="X489" s="104"/>
      <c r="Y489" s="104"/>
    </row>
    <row r="490">
      <c r="A490" s="104"/>
      <c r="B490" s="104"/>
      <c r="C490" s="104"/>
      <c r="D490" s="104"/>
      <c r="E490" s="104"/>
      <c r="F490" s="104"/>
      <c r="G490" s="104"/>
      <c r="H490" s="104"/>
      <c r="I490" s="104"/>
      <c r="J490" s="104"/>
      <c r="M490" s="30"/>
      <c r="N490" s="89"/>
      <c r="O490" s="104"/>
      <c r="P490" s="104"/>
      <c r="Q490" s="104"/>
      <c r="R490" s="104"/>
      <c r="S490" s="104"/>
      <c r="T490" s="104"/>
      <c r="U490" s="104"/>
      <c r="V490" s="104"/>
      <c r="W490" s="104"/>
      <c r="X490" s="104"/>
      <c r="Y490" s="104"/>
    </row>
    <row r="491">
      <c r="A491" s="104"/>
      <c r="B491" s="104"/>
      <c r="C491" s="104"/>
      <c r="D491" s="104"/>
      <c r="E491" s="104"/>
      <c r="F491" s="104"/>
      <c r="G491" s="104"/>
      <c r="H491" s="104"/>
      <c r="I491" s="104"/>
      <c r="J491" s="104"/>
      <c r="M491" s="30"/>
      <c r="N491" s="89"/>
      <c r="O491" s="104"/>
      <c r="P491" s="104"/>
      <c r="Q491" s="104"/>
      <c r="R491" s="104"/>
      <c r="S491" s="104"/>
      <c r="T491" s="104"/>
      <c r="U491" s="104"/>
      <c r="V491" s="104"/>
      <c r="W491" s="104"/>
      <c r="X491" s="104"/>
      <c r="Y491" s="104"/>
    </row>
    <row r="492">
      <c r="A492" s="104"/>
      <c r="B492" s="104"/>
      <c r="C492" s="104"/>
      <c r="D492" s="104"/>
      <c r="E492" s="104"/>
      <c r="F492" s="104"/>
      <c r="G492" s="104"/>
      <c r="H492" s="104"/>
      <c r="I492" s="104"/>
      <c r="J492" s="104"/>
      <c r="M492" s="30"/>
      <c r="N492" s="89"/>
      <c r="O492" s="104"/>
      <c r="P492" s="104"/>
      <c r="Q492" s="104"/>
      <c r="R492" s="104"/>
      <c r="S492" s="104"/>
      <c r="T492" s="104"/>
      <c r="U492" s="104"/>
      <c r="V492" s="104"/>
      <c r="W492" s="104"/>
      <c r="X492" s="104"/>
      <c r="Y492" s="104"/>
    </row>
    <row r="493">
      <c r="A493" s="104"/>
      <c r="B493" s="104"/>
      <c r="C493" s="104"/>
      <c r="D493" s="104"/>
      <c r="E493" s="104"/>
      <c r="F493" s="104"/>
      <c r="G493" s="104"/>
      <c r="H493" s="104"/>
      <c r="I493" s="104"/>
      <c r="J493" s="104"/>
      <c r="M493" s="30"/>
      <c r="N493" s="89"/>
      <c r="O493" s="104"/>
      <c r="P493" s="104"/>
      <c r="Q493" s="104"/>
      <c r="R493" s="104"/>
      <c r="S493" s="104"/>
      <c r="T493" s="104"/>
      <c r="U493" s="104"/>
      <c r="V493" s="104"/>
      <c r="W493" s="104"/>
      <c r="X493" s="104"/>
      <c r="Y493" s="104"/>
    </row>
    <row r="494">
      <c r="A494" s="104"/>
      <c r="B494" s="104"/>
      <c r="C494" s="104"/>
      <c r="D494" s="104"/>
      <c r="E494" s="104"/>
      <c r="F494" s="104"/>
      <c r="G494" s="104"/>
      <c r="H494" s="104"/>
      <c r="I494" s="104"/>
      <c r="J494" s="104"/>
      <c r="M494" s="30"/>
      <c r="N494" s="89"/>
      <c r="O494" s="104"/>
      <c r="P494" s="104"/>
      <c r="Q494" s="104"/>
      <c r="R494" s="104"/>
      <c r="S494" s="104"/>
      <c r="T494" s="104"/>
      <c r="U494" s="104"/>
      <c r="V494" s="104"/>
      <c r="W494" s="104"/>
      <c r="X494" s="104"/>
      <c r="Y494" s="104"/>
    </row>
    <row r="495">
      <c r="A495" s="104"/>
      <c r="B495" s="104"/>
      <c r="C495" s="104"/>
      <c r="D495" s="104"/>
      <c r="E495" s="104"/>
      <c r="F495" s="104"/>
      <c r="G495" s="104"/>
      <c r="H495" s="104"/>
      <c r="I495" s="104"/>
      <c r="J495" s="104"/>
      <c r="M495" s="30"/>
      <c r="N495" s="89"/>
      <c r="O495" s="104"/>
      <c r="P495" s="104"/>
      <c r="Q495" s="104"/>
      <c r="R495" s="104"/>
      <c r="S495" s="104"/>
      <c r="T495" s="104"/>
      <c r="U495" s="104"/>
      <c r="V495" s="104"/>
      <c r="W495" s="104"/>
      <c r="X495" s="104"/>
      <c r="Y495" s="104"/>
    </row>
    <row r="496">
      <c r="A496" s="104"/>
      <c r="B496" s="104"/>
      <c r="C496" s="104"/>
      <c r="D496" s="104"/>
      <c r="E496" s="104"/>
      <c r="F496" s="104"/>
      <c r="G496" s="104"/>
      <c r="H496" s="104"/>
      <c r="I496" s="104"/>
      <c r="J496" s="104"/>
      <c r="M496" s="30"/>
      <c r="N496" s="89"/>
      <c r="O496" s="104"/>
      <c r="P496" s="104"/>
      <c r="Q496" s="104"/>
      <c r="R496" s="104"/>
      <c r="S496" s="104"/>
      <c r="T496" s="104"/>
      <c r="U496" s="104"/>
      <c r="V496" s="104"/>
      <c r="W496" s="104"/>
      <c r="X496" s="104"/>
      <c r="Y496" s="104"/>
    </row>
    <row r="497">
      <c r="A497" s="104"/>
      <c r="B497" s="104"/>
      <c r="C497" s="104"/>
      <c r="D497" s="104"/>
      <c r="E497" s="104"/>
      <c r="F497" s="104"/>
      <c r="G497" s="104"/>
      <c r="H497" s="104"/>
      <c r="I497" s="104"/>
      <c r="J497" s="104"/>
      <c r="M497" s="30"/>
      <c r="N497" s="89"/>
      <c r="O497" s="104"/>
      <c r="P497" s="104"/>
      <c r="Q497" s="104"/>
      <c r="R497" s="104"/>
      <c r="S497" s="104"/>
      <c r="T497" s="104"/>
      <c r="U497" s="104"/>
      <c r="V497" s="104"/>
      <c r="W497" s="104"/>
      <c r="X497" s="104"/>
      <c r="Y497" s="104"/>
    </row>
    <row r="498">
      <c r="A498" s="104"/>
      <c r="B498" s="104"/>
      <c r="C498" s="104"/>
      <c r="D498" s="104"/>
      <c r="E498" s="104"/>
      <c r="F498" s="104"/>
      <c r="G498" s="104"/>
      <c r="H498" s="104"/>
      <c r="I498" s="104"/>
      <c r="J498" s="104"/>
      <c r="M498" s="30"/>
      <c r="N498" s="89"/>
      <c r="O498" s="104"/>
      <c r="P498" s="104"/>
      <c r="Q498" s="104"/>
      <c r="R498" s="104"/>
      <c r="S498" s="104"/>
      <c r="T498" s="104"/>
      <c r="U498" s="104"/>
      <c r="V498" s="104"/>
      <c r="W498" s="104"/>
      <c r="X498" s="104"/>
      <c r="Y498" s="104"/>
    </row>
    <row r="499">
      <c r="A499" s="104"/>
      <c r="B499" s="104"/>
      <c r="C499" s="104"/>
      <c r="D499" s="104"/>
      <c r="E499" s="104"/>
      <c r="F499" s="104"/>
      <c r="G499" s="104"/>
      <c r="H499" s="104"/>
      <c r="I499" s="104"/>
      <c r="J499" s="104"/>
      <c r="M499" s="30"/>
      <c r="N499" s="89"/>
      <c r="O499" s="104"/>
      <c r="P499" s="104"/>
      <c r="Q499" s="104"/>
      <c r="R499" s="104"/>
      <c r="S499" s="104"/>
      <c r="T499" s="104"/>
      <c r="U499" s="104"/>
      <c r="V499" s="104"/>
      <c r="W499" s="104"/>
      <c r="X499" s="104"/>
      <c r="Y499" s="104"/>
    </row>
    <row r="500">
      <c r="A500" s="104"/>
      <c r="B500" s="104"/>
      <c r="C500" s="104"/>
      <c r="D500" s="104"/>
      <c r="E500" s="104"/>
      <c r="F500" s="104"/>
      <c r="G500" s="104"/>
      <c r="H500" s="104"/>
      <c r="I500" s="104"/>
      <c r="J500" s="104"/>
      <c r="M500" s="30"/>
      <c r="N500" s="89"/>
      <c r="O500" s="104"/>
      <c r="P500" s="104"/>
      <c r="Q500" s="104"/>
      <c r="R500" s="104"/>
      <c r="S500" s="104"/>
      <c r="T500" s="104"/>
      <c r="U500" s="104"/>
      <c r="V500" s="104"/>
      <c r="W500" s="104"/>
      <c r="X500" s="104"/>
      <c r="Y500" s="104"/>
    </row>
    <row r="501">
      <c r="A501" s="104"/>
      <c r="B501" s="104"/>
      <c r="C501" s="104"/>
      <c r="D501" s="104"/>
      <c r="E501" s="104"/>
      <c r="F501" s="104"/>
      <c r="G501" s="104"/>
      <c r="H501" s="104"/>
      <c r="I501" s="104"/>
      <c r="J501" s="104"/>
      <c r="M501" s="30"/>
      <c r="N501" s="89"/>
      <c r="O501" s="104"/>
      <c r="P501" s="104"/>
      <c r="Q501" s="104"/>
      <c r="R501" s="104"/>
      <c r="S501" s="104"/>
      <c r="T501" s="104"/>
      <c r="U501" s="104"/>
      <c r="V501" s="104"/>
      <c r="W501" s="104"/>
      <c r="X501" s="104"/>
      <c r="Y501" s="104"/>
    </row>
    <row r="502">
      <c r="A502" s="104"/>
      <c r="B502" s="104"/>
      <c r="C502" s="104"/>
      <c r="D502" s="104"/>
      <c r="E502" s="104"/>
      <c r="F502" s="104"/>
      <c r="G502" s="104"/>
      <c r="H502" s="104"/>
      <c r="I502" s="104"/>
      <c r="J502" s="104"/>
      <c r="M502" s="30"/>
      <c r="N502" s="89"/>
      <c r="O502" s="104"/>
      <c r="P502" s="104"/>
      <c r="Q502" s="104"/>
      <c r="R502" s="104"/>
      <c r="S502" s="104"/>
      <c r="T502" s="104"/>
      <c r="U502" s="104"/>
      <c r="V502" s="104"/>
      <c r="W502" s="104"/>
      <c r="X502" s="104"/>
      <c r="Y502" s="104"/>
    </row>
    <row r="503">
      <c r="A503" s="104"/>
      <c r="B503" s="104"/>
      <c r="C503" s="104"/>
      <c r="D503" s="104"/>
      <c r="E503" s="104"/>
      <c r="F503" s="104"/>
      <c r="G503" s="104"/>
      <c r="H503" s="104"/>
      <c r="I503" s="104"/>
      <c r="J503" s="104"/>
      <c r="M503" s="30"/>
      <c r="N503" s="89"/>
      <c r="O503" s="104"/>
      <c r="P503" s="104"/>
      <c r="Q503" s="104"/>
      <c r="R503" s="104"/>
      <c r="S503" s="104"/>
      <c r="T503" s="104"/>
      <c r="U503" s="104"/>
      <c r="V503" s="104"/>
      <c r="W503" s="104"/>
      <c r="X503" s="104"/>
      <c r="Y503" s="104"/>
    </row>
    <row r="504">
      <c r="A504" s="104"/>
      <c r="B504" s="104"/>
      <c r="C504" s="104"/>
      <c r="D504" s="104"/>
      <c r="E504" s="104"/>
      <c r="F504" s="104"/>
      <c r="G504" s="104"/>
      <c r="H504" s="104"/>
      <c r="I504" s="104"/>
      <c r="J504" s="104"/>
      <c r="M504" s="30"/>
      <c r="N504" s="89"/>
      <c r="O504" s="104"/>
      <c r="P504" s="104"/>
      <c r="Q504" s="104"/>
      <c r="R504" s="104"/>
      <c r="S504" s="104"/>
      <c r="T504" s="104"/>
      <c r="U504" s="104"/>
      <c r="V504" s="104"/>
      <c r="W504" s="104"/>
      <c r="X504" s="104"/>
      <c r="Y504" s="104"/>
    </row>
    <row r="505">
      <c r="A505" s="104"/>
      <c r="B505" s="104"/>
      <c r="C505" s="104"/>
      <c r="D505" s="104"/>
      <c r="E505" s="104"/>
      <c r="F505" s="104"/>
      <c r="G505" s="104"/>
      <c r="H505" s="104"/>
      <c r="I505" s="104"/>
      <c r="J505" s="104"/>
      <c r="M505" s="30"/>
      <c r="N505" s="89"/>
      <c r="O505" s="104"/>
      <c r="P505" s="104"/>
      <c r="Q505" s="104"/>
      <c r="R505" s="104"/>
      <c r="S505" s="104"/>
      <c r="T505" s="104"/>
      <c r="U505" s="104"/>
      <c r="V505" s="104"/>
      <c r="W505" s="104"/>
      <c r="X505" s="104"/>
      <c r="Y505" s="104"/>
    </row>
    <row r="506">
      <c r="A506" s="104"/>
      <c r="B506" s="104"/>
      <c r="C506" s="104"/>
      <c r="D506" s="104"/>
      <c r="E506" s="104"/>
      <c r="F506" s="104"/>
      <c r="G506" s="104"/>
      <c r="H506" s="104"/>
      <c r="I506" s="104"/>
      <c r="J506" s="104"/>
      <c r="M506" s="30"/>
      <c r="N506" s="89"/>
      <c r="O506" s="104"/>
      <c r="P506" s="104"/>
      <c r="Q506" s="104"/>
      <c r="R506" s="104"/>
      <c r="S506" s="104"/>
      <c r="T506" s="104"/>
      <c r="U506" s="104"/>
      <c r="V506" s="104"/>
      <c r="W506" s="104"/>
      <c r="X506" s="104"/>
      <c r="Y506" s="104"/>
    </row>
    <row r="507">
      <c r="A507" s="104"/>
      <c r="B507" s="104"/>
      <c r="C507" s="104"/>
      <c r="D507" s="104"/>
      <c r="E507" s="104"/>
      <c r="F507" s="104"/>
      <c r="G507" s="104"/>
      <c r="H507" s="104"/>
      <c r="I507" s="104"/>
      <c r="J507" s="104"/>
      <c r="M507" s="30"/>
      <c r="N507" s="89"/>
      <c r="O507" s="104"/>
      <c r="P507" s="104"/>
      <c r="Q507" s="104"/>
      <c r="R507" s="104"/>
      <c r="S507" s="104"/>
      <c r="T507" s="104"/>
      <c r="U507" s="104"/>
      <c r="V507" s="104"/>
      <c r="W507" s="104"/>
      <c r="X507" s="104"/>
      <c r="Y507" s="104"/>
    </row>
    <row r="508">
      <c r="A508" s="104"/>
      <c r="B508" s="104"/>
      <c r="C508" s="104"/>
      <c r="D508" s="104"/>
      <c r="E508" s="104"/>
      <c r="F508" s="104"/>
      <c r="G508" s="104"/>
      <c r="H508" s="104"/>
      <c r="I508" s="104"/>
      <c r="J508" s="104"/>
      <c r="M508" s="30"/>
      <c r="N508" s="89"/>
      <c r="O508" s="104"/>
      <c r="P508" s="104"/>
      <c r="Q508" s="104"/>
      <c r="R508" s="104"/>
      <c r="S508" s="104"/>
      <c r="T508" s="104"/>
      <c r="U508" s="104"/>
      <c r="V508" s="104"/>
      <c r="W508" s="104"/>
      <c r="X508" s="104"/>
      <c r="Y508" s="104"/>
    </row>
    <row r="509">
      <c r="A509" s="104"/>
      <c r="B509" s="104"/>
      <c r="C509" s="104"/>
      <c r="D509" s="104"/>
      <c r="E509" s="104"/>
      <c r="F509" s="104"/>
      <c r="G509" s="104"/>
      <c r="H509" s="104"/>
      <c r="I509" s="104"/>
      <c r="J509" s="104"/>
      <c r="M509" s="30"/>
      <c r="N509" s="89"/>
      <c r="O509" s="104"/>
      <c r="P509" s="104"/>
      <c r="Q509" s="104"/>
      <c r="R509" s="104"/>
      <c r="S509" s="104"/>
      <c r="T509" s="104"/>
      <c r="U509" s="104"/>
      <c r="V509" s="104"/>
      <c r="W509" s="104"/>
      <c r="X509" s="104"/>
      <c r="Y509" s="104"/>
    </row>
    <row r="510">
      <c r="A510" s="104"/>
      <c r="B510" s="104"/>
      <c r="C510" s="104"/>
      <c r="D510" s="104"/>
      <c r="E510" s="104"/>
      <c r="F510" s="104"/>
      <c r="G510" s="104"/>
      <c r="H510" s="104"/>
      <c r="I510" s="104"/>
      <c r="J510" s="104"/>
      <c r="M510" s="30"/>
      <c r="N510" s="89"/>
      <c r="O510" s="104"/>
      <c r="P510" s="104"/>
      <c r="Q510" s="104"/>
      <c r="R510" s="104"/>
      <c r="S510" s="104"/>
      <c r="T510" s="104"/>
      <c r="U510" s="104"/>
      <c r="V510" s="104"/>
      <c r="W510" s="104"/>
      <c r="X510" s="104"/>
      <c r="Y510" s="104"/>
    </row>
    <row r="511">
      <c r="A511" s="104"/>
      <c r="B511" s="104"/>
      <c r="C511" s="104"/>
      <c r="D511" s="104"/>
      <c r="E511" s="104"/>
      <c r="F511" s="104"/>
      <c r="G511" s="104"/>
      <c r="H511" s="104"/>
      <c r="I511" s="104"/>
      <c r="J511" s="104"/>
      <c r="M511" s="30"/>
      <c r="N511" s="89"/>
      <c r="O511" s="104"/>
      <c r="P511" s="104"/>
      <c r="Q511" s="104"/>
      <c r="R511" s="104"/>
      <c r="S511" s="104"/>
      <c r="T511" s="104"/>
      <c r="U511" s="104"/>
      <c r="V511" s="104"/>
      <c r="W511" s="104"/>
      <c r="X511" s="104"/>
      <c r="Y511" s="104"/>
    </row>
    <row r="512">
      <c r="A512" s="104"/>
      <c r="B512" s="104"/>
      <c r="C512" s="104"/>
      <c r="D512" s="104"/>
      <c r="E512" s="104"/>
      <c r="F512" s="104"/>
      <c r="G512" s="104"/>
      <c r="H512" s="104"/>
      <c r="I512" s="104"/>
      <c r="J512" s="104"/>
      <c r="M512" s="30"/>
      <c r="N512" s="89"/>
      <c r="O512" s="104"/>
      <c r="P512" s="104"/>
      <c r="Q512" s="104"/>
      <c r="R512" s="104"/>
      <c r="S512" s="104"/>
      <c r="T512" s="104"/>
      <c r="U512" s="104"/>
      <c r="V512" s="104"/>
      <c r="W512" s="104"/>
      <c r="X512" s="104"/>
      <c r="Y512" s="104"/>
    </row>
    <row r="513">
      <c r="A513" s="104"/>
      <c r="B513" s="104"/>
      <c r="C513" s="104"/>
      <c r="D513" s="104"/>
      <c r="E513" s="104"/>
      <c r="F513" s="104"/>
      <c r="G513" s="104"/>
      <c r="H513" s="104"/>
      <c r="I513" s="104"/>
      <c r="J513" s="104"/>
      <c r="M513" s="30"/>
      <c r="N513" s="89"/>
      <c r="O513" s="104"/>
      <c r="P513" s="104"/>
      <c r="Q513" s="104"/>
      <c r="R513" s="104"/>
      <c r="S513" s="104"/>
      <c r="T513" s="104"/>
      <c r="U513" s="104"/>
      <c r="V513" s="104"/>
      <c r="W513" s="104"/>
      <c r="X513" s="104"/>
      <c r="Y513" s="104"/>
    </row>
    <row r="514">
      <c r="A514" s="104"/>
      <c r="B514" s="104"/>
      <c r="C514" s="104"/>
      <c r="D514" s="104"/>
      <c r="E514" s="104"/>
      <c r="F514" s="104"/>
      <c r="G514" s="104"/>
      <c r="H514" s="104"/>
      <c r="I514" s="104"/>
      <c r="J514" s="104"/>
      <c r="M514" s="30"/>
      <c r="N514" s="89"/>
      <c r="O514" s="104"/>
      <c r="P514" s="104"/>
      <c r="Q514" s="104"/>
      <c r="R514" s="104"/>
      <c r="S514" s="104"/>
      <c r="T514" s="104"/>
      <c r="U514" s="104"/>
      <c r="V514" s="104"/>
      <c r="W514" s="104"/>
      <c r="X514" s="104"/>
      <c r="Y514" s="104"/>
    </row>
    <row r="515">
      <c r="A515" s="104"/>
      <c r="B515" s="104"/>
      <c r="C515" s="104"/>
      <c r="D515" s="104"/>
      <c r="E515" s="104"/>
      <c r="F515" s="104"/>
      <c r="G515" s="104"/>
      <c r="H515" s="104"/>
      <c r="I515" s="104"/>
      <c r="J515" s="104"/>
      <c r="M515" s="30"/>
      <c r="N515" s="89"/>
      <c r="O515" s="104"/>
      <c r="P515" s="104"/>
      <c r="Q515" s="104"/>
      <c r="R515" s="104"/>
      <c r="S515" s="104"/>
      <c r="T515" s="104"/>
      <c r="U515" s="104"/>
      <c r="V515" s="104"/>
      <c r="W515" s="104"/>
      <c r="X515" s="104"/>
      <c r="Y515" s="104"/>
    </row>
    <row r="516">
      <c r="A516" s="104"/>
      <c r="B516" s="104"/>
      <c r="C516" s="104"/>
      <c r="D516" s="104"/>
      <c r="E516" s="104"/>
      <c r="F516" s="104"/>
      <c r="G516" s="104"/>
      <c r="H516" s="104"/>
      <c r="I516" s="104"/>
      <c r="J516" s="104"/>
      <c r="M516" s="30"/>
      <c r="N516" s="89"/>
      <c r="O516" s="104"/>
      <c r="P516" s="104"/>
      <c r="Q516" s="104"/>
      <c r="R516" s="104"/>
      <c r="S516" s="104"/>
      <c r="T516" s="104"/>
      <c r="U516" s="104"/>
      <c r="V516" s="104"/>
      <c r="W516" s="104"/>
      <c r="X516" s="104"/>
      <c r="Y516" s="104"/>
    </row>
    <row r="517">
      <c r="A517" s="104"/>
      <c r="B517" s="104"/>
      <c r="C517" s="104"/>
      <c r="D517" s="104"/>
      <c r="E517" s="104"/>
      <c r="F517" s="104"/>
      <c r="G517" s="104"/>
      <c r="H517" s="104"/>
      <c r="I517" s="104"/>
      <c r="J517" s="104"/>
      <c r="M517" s="30"/>
      <c r="N517" s="89"/>
      <c r="O517" s="104"/>
      <c r="P517" s="104"/>
      <c r="Q517" s="104"/>
      <c r="R517" s="104"/>
      <c r="S517" s="104"/>
      <c r="T517" s="104"/>
      <c r="U517" s="104"/>
      <c r="V517" s="104"/>
      <c r="W517" s="104"/>
      <c r="X517" s="104"/>
      <c r="Y517" s="104"/>
    </row>
    <row r="518">
      <c r="A518" s="104"/>
      <c r="B518" s="104"/>
      <c r="C518" s="104"/>
      <c r="D518" s="104"/>
      <c r="E518" s="104"/>
      <c r="F518" s="104"/>
      <c r="G518" s="104"/>
      <c r="H518" s="104"/>
      <c r="I518" s="104"/>
      <c r="J518" s="104"/>
      <c r="M518" s="30"/>
      <c r="N518" s="89"/>
      <c r="O518" s="104"/>
      <c r="P518" s="104"/>
      <c r="Q518" s="104"/>
      <c r="R518" s="104"/>
      <c r="S518" s="104"/>
      <c r="T518" s="104"/>
      <c r="U518" s="104"/>
      <c r="V518" s="104"/>
      <c r="W518" s="104"/>
      <c r="X518" s="104"/>
      <c r="Y518" s="104"/>
    </row>
    <row r="519">
      <c r="A519" s="104"/>
      <c r="B519" s="104"/>
      <c r="C519" s="104"/>
      <c r="D519" s="104"/>
      <c r="E519" s="104"/>
      <c r="F519" s="104"/>
      <c r="G519" s="104"/>
      <c r="H519" s="104"/>
      <c r="I519" s="104"/>
      <c r="J519" s="104"/>
      <c r="M519" s="30"/>
      <c r="N519" s="89"/>
      <c r="O519" s="104"/>
      <c r="P519" s="104"/>
      <c r="Q519" s="104"/>
      <c r="R519" s="104"/>
      <c r="S519" s="104"/>
      <c r="T519" s="104"/>
      <c r="U519" s="104"/>
      <c r="V519" s="104"/>
      <c r="W519" s="104"/>
      <c r="X519" s="104"/>
      <c r="Y519" s="104"/>
    </row>
    <row r="520">
      <c r="A520" s="104"/>
      <c r="B520" s="104"/>
      <c r="C520" s="104"/>
      <c r="D520" s="104"/>
      <c r="E520" s="104"/>
      <c r="F520" s="104"/>
      <c r="G520" s="104"/>
      <c r="H520" s="104"/>
      <c r="I520" s="104"/>
      <c r="J520" s="104"/>
      <c r="M520" s="30"/>
      <c r="N520" s="89"/>
      <c r="O520" s="104"/>
      <c r="P520" s="104"/>
      <c r="Q520" s="104"/>
      <c r="R520" s="104"/>
      <c r="S520" s="104"/>
      <c r="T520" s="104"/>
      <c r="U520" s="104"/>
      <c r="V520" s="104"/>
      <c r="W520" s="104"/>
      <c r="X520" s="104"/>
      <c r="Y520" s="104"/>
    </row>
    <row r="521">
      <c r="A521" s="104"/>
      <c r="B521" s="104"/>
      <c r="C521" s="104"/>
      <c r="D521" s="104"/>
      <c r="E521" s="104"/>
      <c r="F521" s="104"/>
      <c r="G521" s="104"/>
      <c r="H521" s="104"/>
      <c r="I521" s="104"/>
      <c r="J521" s="104"/>
      <c r="M521" s="30"/>
      <c r="N521" s="89"/>
      <c r="O521" s="104"/>
      <c r="P521" s="104"/>
      <c r="Q521" s="104"/>
      <c r="R521" s="104"/>
      <c r="S521" s="104"/>
      <c r="T521" s="104"/>
      <c r="U521" s="104"/>
      <c r="V521" s="104"/>
      <c r="W521" s="104"/>
      <c r="X521" s="104"/>
      <c r="Y521" s="104"/>
    </row>
    <row r="522">
      <c r="A522" s="104"/>
      <c r="B522" s="104"/>
      <c r="C522" s="104"/>
      <c r="D522" s="104"/>
      <c r="E522" s="104"/>
      <c r="F522" s="104"/>
      <c r="G522" s="104"/>
      <c r="H522" s="104"/>
      <c r="I522" s="104"/>
      <c r="J522" s="104"/>
      <c r="M522" s="30"/>
      <c r="N522" s="89"/>
      <c r="O522" s="104"/>
      <c r="P522" s="104"/>
      <c r="Q522" s="104"/>
      <c r="R522" s="104"/>
      <c r="S522" s="104"/>
      <c r="T522" s="104"/>
      <c r="U522" s="104"/>
      <c r="V522" s="104"/>
      <c r="W522" s="104"/>
      <c r="X522" s="104"/>
      <c r="Y522" s="104"/>
    </row>
    <row r="523">
      <c r="A523" s="104"/>
      <c r="B523" s="104"/>
      <c r="C523" s="104"/>
      <c r="D523" s="104"/>
      <c r="E523" s="104"/>
      <c r="F523" s="104"/>
      <c r="G523" s="104"/>
      <c r="H523" s="104"/>
      <c r="I523" s="104"/>
      <c r="J523" s="104"/>
      <c r="M523" s="30"/>
      <c r="N523" s="89"/>
      <c r="O523" s="104"/>
      <c r="P523" s="104"/>
      <c r="Q523" s="104"/>
      <c r="R523" s="104"/>
      <c r="S523" s="104"/>
      <c r="T523" s="104"/>
      <c r="U523" s="104"/>
      <c r="V523" s="104"/>
      <c r="W523" s="104"/>
      <c r="X523" s="104"/>
      <c r="Y523" s="104"/>
    </row>
    <row r="524">
      <c r="A524" s="104"/>
      <c r="B524" s="104"/>
      <c r="C524" s="104"/>
      <c r="D524" s="104"/>
      <c r="E524" s="104"/>
      <c r="F524" s="104"/>
      <c r="G524" s="104"/>
      <c r="H524" s="104"/>
      <c r="I524" s="104"/>
      <c r="J524" s="104"/>
      <c r="M524" s="30"/>
      <c r="N524" s="89"/>
      <c r="O524" s="104"/>
      <c r="P524" s="104"/>
      <c r="Q524" s="104"/>
      <c r="R524" s="104"/>
      <c r="S524" s="104"/>
      <c r="T524" s="104"/>
      <c r="U524" s="104"/>
      <c r="V524" s="104"/>
      <c r="W524" s="104"/>
      <c r="X524" s="104"/>
      <c r="Y524" s="104"/>
    </row>
    <row r="525">
      <c r="A525" s="104"/>
      <c r="B525" s="104"/>
      <c r="C525" s="104"/>
      <c r="D525" s="104"/>
      <c r="E525" s="104"/>
      <c r="F525" s="104"/>
      <c r="G525" s="104"/>
      <c r="H525" s="104"/>
      <c r="I525" s="104"/>
      <c r="J525" s="104"/>
      <c r="M525" s="30"/>
      <c r="N525" s="89"/>
      <c r="O525" s="104"/>
      <c r="P525" s="104"/>
      <c r="Q525" s="104"/>
      <c r="R525" s="104"/>
      <c r="S525" s="104"/>
      <c r="T525" s="104"/>
      <c r="U525" s="104"/>
      <c r="V525" s="104"/>
      <c r="W525" s="104"/>
      <c r="X525" s="104"/>
      <c r="Y525" s="104"/>
    </row>
    <row r="526">
      <c r="A526" s="104"/>
      <c r="B526" s="104"/>
      <c r="C526" s="104"/>
      <c r="D526" s="104"/>
      <c r="E526" s="104"/>
      <c r="F526" s="104"/>
      <c r="G526" s="104"/>
      <c r="H526" s="104"/>
      <c r="I526" s="104"/>
      <c r="J526" s="104"/>
      <c r="M526" s="30"/>
      <c r="N526" s="89"/>
      <c r="O526" s="104"/>
      <c r="P526" s="104"/>
      <c r="Q526" s="104"/>
      <c r="R526" s="104"/>
      <c r="S526" s="104"/>
      <c r="T526" s="104"/>
      <c r="U526" s="104"/>
      <c r="V526" s="104"/>
      <c r="W526" s="104"/>
      <c r="X526" s="104"/>
      <c r="Y526" s="104"/>
    </row>
    <row r="527">
      <c r="A527" s="104"/>
      <c r="B527" s="104"/>
      <c r="C527" s="104"/>
      <c r="D527" s="104"/>
      <c r="E527" s="104"/>
      <c r="F527" s="104"/>
      <c r="G527" s="104"/>
      <c r="H527" s="104"/>
      <c r="I527" s="104"/>
      <c r="J527" s="104"/>
      <c r="M527" s="30"/>
      <c r="N527" s="89"/>
      <c r="O527" s="104"/>
      <c r="P527" s="104"/>
      <c r="Q527" s="104"/>
      <c r="R527" s="104"/>
      <c r="S527" s="104"/>
      <c r="T527" s="104"/>
      <c r="U527" s="104"/>
      <c r="V527" s="104"/>
      <c r="W527" s="104"/>
      <c r="X527" s="104"/>
      <c r="Y527" s="104"/>
    </row>
    <row r="528">
      <c r="A528" s="104"/>
      <c r="B528" s="104"/>
      <c r="C528" s="104"/>
      <c r="D528" s="104"/>
      <c r="E528" s="104"/>
      <c r="F528" s="104"/>
      <c r="G528" s="104"/>
      <c r="H528" s="104"/>
      <c r="I528" s="104"/>
      <c r="J528" s="104"/>
      <c r="M528" s="30"/>
      <c r="N528" s="89"/>
      <c r="O528" s="104"/>
      <c r="P528" s="104"/>
      <c r="Q528" s="104"/>
      <c r="R528" s="104"/>
      <c r="S528" s="104"/>
      <c r="T528" s="104"/>
      <c r="U528" s="104"/>
      <c r="V528" s="104"/>
      <c r="W528" s="104"/>
      <c r="X528" s="104"/>
      <c r="Y528" s="104"/>
    </row>
    <row r="529">
      <c r="A529" s="104"/>
      <c r="B529" s="104"/>
      <c r="C529" s="104"/>
      <c r="D529" s="104"/>
      <c r="E529" s="104"/>
      <c r="F529" s="104"/>
      <c r="G529" s="104"/>
      <c r="H529" s="104"/>
      <c r="I529" s="104"/>
      <c r="J529" s="104"/>
      <c r="M529" s="30"/>
      <c r="N529" s="89"/>
      <c r="O529" s="104"/>
      <c r="P529" s="104"/>
      <c r="Q529" s="104"/>
      <c r="R529" s="104"/>
      <c r="S529" s="104"/>
      <c r="T529" s="104"/>
      <c r="U529" s="104"/>
      <c r="V529" s="104"/>
      <c r="W529" s="104"/>
      <c r="X529" s="104"/>
      <c r="Y529" s="104"/>
    </row>
    <row r="530">
      <c r="A530" s="104"/>
      <c r="B530" s="104"/>
      <c r="C530" s="104"/>
      <c r="D530" s="104"/>
      <c r="E530" s="104"/>
      <c r="F530" s="104"/>
      <c r="G530" s="104"/>
      <c r="H530" s="104"/>
      <c r="I530" s="104"/>
      <c r="J530" s="104"/>
      <c r="M530" s="30"/>
      <c r="N530" s="89"/>
      <c r="O530" s="104"/>
      <c r="P530" s="104"/>
      <c r="Q530" s="104"/>
      <c r="R530" s="104"/>
      <c r="S530" s="104"/>
      <c r="T530" s="104"/>
      <c r="U530" s="104"/>
      <c r="V530" s="104"/>
      <c r="W530" s="104"/>
      <c r="X530" s="104"/>
      <c r="Y530" s="104"/>
    </row>
    <row r="531">
      <c r="A531" s="104"/>
      <c r="B531" s="104"/>
      <c r="C531" s="104"/>
      <c r="D531" s="104"/>
      <c r="E531" s="104"/>
      <c r="F531" s="104"/>
      <c r="G531" s="104"/>
      <c r="H531" s="104"/>
      <c r="I531" s="104"/>
      <c r="J531" s="104"/>
      <c r="M531" s="30"/>
      <c r="N531" s="89"/>
      <c r="O531" s="104"/>
      <c r="P531" s="104"/>
      <c r="Q531" s="104"/>
      <c r="R531" s="104"/>
      <c r="S531" s="104"/>
      <c r="T531" s="104"/>
      <c r="U531" s="104"/>
      <c r="V531" s="104"/>
      <c r="W531" s="104"/>
      <c r="X531" s="104"/>
      <c r="Y531" s="104"/>
    </row>
    <row r="532">
      <c r="A532" s="104"/>
      <c r="B532" s="104"/>
      <c r="C532" s="104"/>
      <c r="D532" s="104"/>
      <c r="E532" s="104"/>
      <c r="F532" s="104"/>
      <c r="G532" s="104"/>
      <c r="H532" s="104"/>
      <c r="I532" s="104"/>
      <c r="J532" s="104"/>
      <c r="M532" s="30"/>
      <c r="N532" s="89"/>
      <c r="O532" s="104"/>
      <c r="P532" s="104"/>
      <c r="Q532" s="104"/>
      <c r="R532" s="104"/>
      <c r="S532" s="104"/>
      <c r="T532" s="104"/>
      <c r="U532" s="104"/>
      <c r="V532" s="104"/>
      <c r="W532" s="104"/>
      <c r="X532" s="104"/>
      <c r="Y532" s="104"/>
    </row>
    <row r="533">
      <c r="A533" s="104"/>
      <c r="B533" s="104"/>
      <c r="C533" s="104"/>
      <c r="D533" s="104"/>
      <c r="E533" s="104"/>
      <c r="F533" s="104"/>
      <c r="G533" s="104"/>
      <c r="H533" s="104"/>
      <c r="I533" s="104"/>
      <c r="J533" s="104"/>
      <c r="M533" s="30"/>
      <c r="N533" s="89"/>
      <c r="O533" s="104"/>
      <c r="P533" s="104"/>
      <c r="Q533" s="104"/>
      <c r="R533" s="104"/>
      <c r="S533" s="104"/>
      <c r="T533" s="104"/>
      <c r="U533" s="104"/>
      <c r="V533" s="104"/>
      <c r="W533" s="104"/>
      <c r="X533" s="104"/>
      <c r="Y533" s="104"/>
    </row>
    <row r="534">
      <c r="A534" s="104"/>
      <c r="B534" s="104"/>
      <c r="C534" s="104"/>
      <c r="D534" s="104"/>
      <c r="E534" s="104"/>
      <c r="F534" s="104"/>
      <c r="G534" s="104"/>
      <c r="H534" s="104"/>
      <c r="I534" s="104"/>
      <c r="J534" s="104"/>
      <c r="M534" s="30"/>
      <c r="N534" s="89"/>
      <c r="O534" s="104"/>
      <c r="P534" s="104"/>
      <c r="Q534" s="104"/>
      <c r="R534" s="104"/>
      <c r="S534" s="104"/>
      <c r="T534" s="104"/>
      <c r="U534" s="104"/>
      <c r="V534" s="104"/>
      <c r="W534" s="104"/>
      <c r="X534" s="104"/>
      <c r="Y534" s="104"/>
    </row>
    <row r="535">
      <c r="A535" s="104"/>
      <c r="B535" s="104"/>
      <c r="C535" s="104"/>
      <c r="D535" s="104"/>
      <c r="E535" s="104"/>
      <c r="F535" s="104"/>
      <c r="G535" s="104"/>
      <c r="H535" s="104"/>
      <c r="I535" s="104"/>
      <c r="J535" s="104"/>
      <c r="M535" s="30"/>
      <c r="N535" s="89"/>
      <c r="O535" s="104"/>
      <c r="P535" s="104"/>
      <c r="Q535" s="104"/>
      <c r="R535" s="104"/>
      <c r="S535" s="104"/>
      <c r="T535" s="104"/>
      <c r="U535" s="104"/>
      <c r="V535" s="104"/>
      <c r="W535" s="104"/>
      <c r="X535" s="104"/>
      <c r="Y535" s="104"/>
    </row>
    <row r="536">
      <c r="A536" s="104"/>
      <c r="B536" s="104"/>
      <c r="C536" s="104"/>
      <c r="D536" s="104"/>
      <c r="E536" s="104"/>
      <c r="F536" s="104"/>
      <c r="G536" s="104"/>
      <c r="H536" s="104"/>
      <c r="I536" s="104"/>
      <c r="J536" s="104"/>
      <c r="M536" s="30"/>
      <c r="N536" s="89"/>
      <c r="O536" s="104"/>
      <c r="P536" s="104"/>
      <c r="Q536" s="104"/>
      <c r="R536" s="104"/>
      <c r="S536" s="104"/>
      <c r="T536" s="104"/>
      <c r="U536" s="104"/>
      <c r="V536" s="104"/>
      <c r="W536" s="104"/>
      <c r="X536" s="104"/>
      <c r="Y536" s="104"/>
    </row>
    <row r="537">
      <c r="A537" s="104"/>
      <c r="B537" s="104"/>
      <c r="C537" s="104"/>
      <c r="D537" s="104"/>
      <c r="E537" s="104"/>
      <c r="F537" s="104"/>
      <c r="G537" s="104"/>
      <c r="H537" s="104"/>
      <c r="I537" s="104"/>
      <c r="J537" s="104"/>
      <c r="M537" s="30"/>
      <c r="N537" s="89"/>
      <c r="O537" s="104"/>
      <c r="P537" s="104"/>
      <c r="Q537" s="104"/>
      <c r="R537" s="104"/>
      <c r="S537" s="104"/>
      <c r="T537" s="104"/>
      <c r="U537" s="104"/>
      <c r="V537" s="104"/>
      <c r="W537" s="104"/>
      <c r="X537" s="104"/>
      <c r="Y537" s="104"/>
    </row>
    <row r="538">
      <c r="A538" s="104"/>
      <c r="B538" s="104"/>
      <c r="C538" s="104"/>
      <c r="D538" s="104"/>
      <c r="E538" s="104"/>
      <c r="F538" s="104"/>
      <c r="G538" s="104"/>
      <c r="H538" s="104"/>
      <c r="I538" s="104"/>
      <c r="J538" s="104"/>
      <c r="M538" s="30"/>
      <c r="N538" s="89"/>
      <c r="O538" s="104"/>
      <c r="P538" s="104"/>
      <c r="Q538" s="104"/>
      <c r="R538" s="104"/>
      <c r="S538" s="104"/>
      <c r="T538" s="104"/>
      <c r="U538" s="104"/>
      <c r="V538" s="104"/>
      <c r="W538" s="104"/>
      <c r="X538" s="104"/>
      <c r="Y538" s="104"/>
    </row>
    <row r="539">
      <c r="A539" s="104"/>
      <c r="B539" s="104"/>
      <c r="C539" s="104"/>
      <c r="D539" s="104"/>
      <c r="E539" s="104"/>
      <c r="F539" s="104"/>
      <c r="G539" s="104"/>
      <c r="H539" s="104"/>
      <c r="I539" s="104"/>
      <c r="J539" s="104"/>
      <c r="M539" s="30"/>
      <c r="N539" s="89"/>
      <c r="O539" s="104"/>
      <c r="P539" s="104"/>
      <c r="Q539" s="104"/>
      <c r="R539" s="104"/>
      <c r="S539" s="104"/>
      <c r="T539" s="104"/>
      <c r="U539" s="104"/>
      <c r="V539" s="104"/>
      <c r="W539" s="104"/>
      <c r="X539" s="104"/>
      <c r="Y539" s="104"/>
    </row>
    <row r="540">
      <c r="A540" s="104"/>
      <c r="B540" s="104"/>
      <c r="C540" s="104"/>
      <c r="D540" s="104"/>
      <c r="E540" s="104"/>
      <c r="F540" s="104"/>
      <c r="G540" s="104"/>
      <c r="H540" s="104"/>
      <c r="I540" s="104"/>
      <c r="J540" s="104"/>
      <c r="M540" s="30"/>
      <c r="N540" s="89"/>
      <c r="O540" s="104"/>
      <c r="P540" s="104"/>
      <c r="Q540" s="104"/>
      <c r="R540" s="104"/>
      <c r="S540" s="104"/>
      <c r="T540" s="104"/>
      <c r="U540" s="104"/>
      <c r="V540" s="104"/>
      <c r="W540" s="104"/>
      <c r="X540" s="104"/>
      <c r="Y540" s="104"/>
    </row>
    <row r="541">
      <c r="A541" s="104"/>
      <c r="B541" s="104"/>
      <c r="C541" s="104"/>
      <c r="D541" s="104"/>
      <c r="E541" s="104"/>
      <c r="F541" s="104"/>
      <c r="G541" s="104"/>
      <c r="H541" s="104"/>
      <c r="I541" s="104"/>
      <c r="J541" s="104"/>
      <c r="M541" s="30"/>
      <c r="N541" s="89"/>
      <c r="O541" s="104"/>
      <c r="P541" s="104"/>
      <c r="Q541" s="104"/>
      <c r="R541" s="104"/>
      <c r="S541" s="104"/>
      <c r="T541" s="104"/>
      <c r="U541" s="104"/>
      <c r="V541" s="104"/>
      <c r="W541" s="104"/>
      <c r="X541" s="104"/>
      <c r="Y541" s="104"/>
    </row>
    <row r="542">
      <c r="A542" s="104"/>
      <c r="B542" s="104"/>
      <c r="C542" s="104"/>
      <c r="D542" s="104"/>
      <c r="E542" s="104"/>
      <c r="F542" s="104"/>
      <c r="G542" s="104"/>
      <c r="H542" s="104"/>
      <c r="I542" s="104"/>
      <c r="J542" s="104"/>
      <c r="M542" s="30"/>
      <c r="N542" s="89"/>
      <c r="O542" s="104"/>
      <c r="P542" s="104"/>
      <c r="Q542" s="104"/>
      <c r="R542" s="104"/>
      <c r="S542" s="104"/>
      <c r="T542" s="104"/>
      <c r="U542" s="104"/>
      <c r="V542" s="104"/>
      <c r="W542" s="104"/>
      <c r="X542" s="104"/>
      <c r="Y542" s="104"/>
    </row>
    <row r="543">
      <c r="A543" s="104"/>
      <c r="B543" s="104"/>
      <c r="C543" s="104"/>
      <c r="D543" s="104"/>
      <c r="E543" s="104"/>
      <c r="F543" s="104"/>
      <c r="G543" s="104"/>
      <c r="H543" s="104"/>
      <c r="I543" s="104"/>
      <c r="J543" s="104"/>
      <c r="M543" s="30"/>
      <c r="N543" s="89"/>
      <c r="O543" s="104"/>
      <c r="P543" s="104"/>
      <c r="Q543" s="104"/>
      <c r="R543" s="104"/>
      <c r="S543" s="104"/>
      <c r="T543" s="104"/>
      <c r="U543" s="104"/>
      <c r="V543" s="104"/>
      <c r="W543" s="104"/>
      <c r="X543" s="104"/>
      <c r="Y543" s="104"/>
    </row>
    <row r="544">
      <c r="A544" s="104"/>
      <c r="B544" s="104"/>
      <c r="C544" s="104"/>
      <c r="D544" s="104"/>
      <c r="E544" s="104"/>
      <c r="F544" s="104"/>
      <c r="G544" s="104"/>
      <c r="H544" s="104"/>
      <c r="I544" s="104"/>
      <c r="J544" s="104"/>
      <c r="M544" s="30"/>
      <c r="N544" s="89"/>
      <c r="O544" s="104"/>
      <c r="P544" s="104"/>
      <c r="Q544" s="104"/>
      <c r="R544" s="104"/>
      <c r="S544" s="104"/>
      <c r="T544" s="104"/>
      <c r="U544" s="104"/>
      <c r="V544" s="104"/>
      <c r="W544" s="104"/>
      <c r="X544" s="104"/>
      <c r="Y544" s="104"/>
    </row>
    <row r="545">
      <c r="A545" s="104"/>
      <c r="B545" s="104"/>
      <c r="C545" s="104"/>
      <c r="D545" s="104"/>
      <c r="E545" s="104"/>
      <c r="F545" s="104"/>
      <c r="G545" s="104"/>
      <c r="H545" s="104"/>
      <c r="I545" s="104"/>
      <c r="J545" s="104"/>
      <c r="M545" s="30"/>
      <c r="N545" s="89"/>
      <c r="O545" s="104"/>
      <c r="P545" s="104"/>
      <c r="Q545" s="104"/>
      <c r="R545" s="104"/>
      <c r="S545" s="104"/>
      <c r="T545" s="104"/>
      <c r="U545" s="104"/>
      <c r="V545" s="104"/>
      <c r="W545" s="104"/>
      <c r="X545" s="104"/>
      <c r="Y545" s="104"/>
    </row>
    <row r="546">
      <c r="A546" s="104"/>
      <c r="B546" s="104"/>
      <c r="C546" s="104"/>
      <c r="D546" s="104"/>
      <c r="E546" s="104"/>
      <c r="F546" s="104"/>
      <c r="G546" s="104"/>
      <c r="H546" s="104"/>
      <c r="I546" s="104"/>
      <c r="J546" s="104"/>
      <c r="M546" s="30"/>
      <c r="N546" s="89"/>
      <c r="O546" s="104"/>
      <c r="P546" s="104"/>
      <c r="Q546" s="104"/>
      <c r="R546" s="104"/>
      <c r="S546" s="104"/>
      <c r="T546" s="104"/>
      <c r="U546" s="104"/>
      <c r="V546" s="104"/>
      <c r="W546" s="104"/>
      <c r="X546" s="104"/>
      <c r="Y546" s="104"/>
    </row>
    <row r="547">
      <c r="A547" s="104"/>
      <c r="B547" s="104"/>
      <c r="C547" s="104"/>
      <c r="D547" s="104"/>
      <c r="E547" s="104"/>
      <c r="F547" s="104"/>
      <c r="G547" s="104"/>
      <c r="H547" s="104"/>
      <c r="I547" s="104"/>
      <c r="J547" s="104"/>
      <c r="M547" s="30"/>
      <c r="N547" s="89"/>
      <c r="O547" s="104"/>
      <c r="P547" s="104"/>
      <c r="Q547" s="104"/>
      <c r="R547" s="104"/>
      <c r="S547" s="104"/>
      <c r="T547" s="104"/>
      <c r="U547" s="104"/>
      <c r="V547" s="104"/>
      <c r="W547" s="104"/>
      <c r="X547" s="104"/>
      <c r="Y547" s="104"/>
    </row>
    <row r="548">
      <c r="A548" s="104"/>
      <c r="B548" s="104"/>
      <c r="C548" s="104"/>
      <c r="D548" s="104"/>
      <c r="E548" s="104"/>
      <c r="F548" s="104"/>
      <c r="G548" s="104"/>
      <c r="H548" s="104"/>
      <c r="I548" s="104"/>
      <c r="J548" s="104"/>
      <c r="M548" s="30"/>
      <c r="N548" s="89"/>
      <c r="O548" s="104"/>
      <c r="P548" s="104"/>
      <c r="Q548" s="104"/>
      <c r="R548" s="104"/>
      <c r="S548" s="104"/>
      <c r="T548" s="104"/>
      <c r="U548" s="104"/>
      <c r="V548" s="104"/>
      <c r="W548" s="104"/>
      <c r="X548" s="104"/>
      <c r="Y548" s="104"/>
    </row>
    <row r="549">
      <c r="A549" s="104"/>
      <c r="B549" s="104"/>
      <c r="C549" s="104"/>
      <c r="D549" s="104"/>
      <c r="E549" s="104"/>
      <c r="F549" s="104"/>
      <c r="G549" s="104"/>
      <c r="H549" s="104"/>
      <c r="I549" s="104"/>
      <c r="J549" s="104"/>
      <c r="M549" s="30"/>
      <c r="N549" s="89"/>
      <c r="O549" s="104"/>
      <c r="P549" s="104"/>
      <c r="Q549" s="104"/>
      <c r="R549" s="104"/>
      <c r="S549" s="104"/>
      <c r="T549" s="104"/>
      <c r="U549" s="104"/>
      <c r="V549" s="104"/>
      <c r="W549" s="104"/>
      <c r="X549" s="104"/>
      <c r="Y549" s="104"/>
    </row>
    <row r="550">
      <c r="A550" s="104"/>
      <c r="B550" s="104"/>
      <c r="C550" s="104"/>
      <c r="D550" s="104"/>
      <c r="E550" s="104"/>
      <c r="F550" s="104"/>
      <c r="G550" s="104"/>
      <c r="H550" s="104"/>
      <c r="I550" s="104"/>
      <c r="J550" s="104"/>
      <c r="M550" s="30"/>
      <c r="N550" s="89"/>
      <c r="O550" s="104"/>
      <c r="P550" s="104"/>
      <c r="Q550" s="104"/>
      <c r="R550" s="104"/>
      <c r="S550" s="104"/>
      <c r="T550" s="104"/>
      <c r="U550" s="104"/>
      <c r="V550" s="104"/>
      <c r="W550" s="104"/>
      <c r="X550" s="104"/>
      <c r="Y550" s="104"/>
    </row>
    <row r="551">
      <c r="A551" s="104"/>
      <c r="B551" s="104"/>
      <c r="C551" s="104"/>
      <c r="D551" s="104"/>
      <c r="E551" s="104"/>
      <c r="F551" s="104"/>
      <c r="G551" s="104"/>
      <c r="H551" s="104"/>
      <c r="I551" s="104"/>
      <c r="J551" s="104"/>
      <c r="M551" s="30"/>
      <c r="N551" s="89"/>
      <c r="O551" s="104"/>
      <c r="P551" s="104"/>
      <c r="Q551" s="104"/>
      <c r="R551" s="104"/>
      <c r="S551" s="104"/>
      <c r="T551" s="104"/>
      <c r="U551" s="104"/>
      <c r="V551" s="104"/>
      <c r="W551" s="104"/>
      <c r="X551" s="104"/>
      <c r="Y551" s="104"/>
    </row>
    <row r="552">
      <c r="A552" s="104"/>
      <c r="B552" s="104"/>
      <c r="C552" s="104"/>
      <c r="D552" s="104"/>
      <c r="E552" s="104"/>
      <c r="F552" s="104"/>
      <c r="G552" s="104"/>
      <c r="H552" s="104"/>
      <c r="I552" s="104"/>
      <c r="J552" s="104"/>
      <c r="M552" s="30"/>
      <c r="N552" s="89"/>
      <c r="O552" s="104"/>
      <c r="P552" s="104"/>
      <c r="Q552" s="104"/>
      <c r="R552" s="104"/>
      <c r="S552" s="104"/>
      <c r="T552" s="104"/>
      <c r="U552" s="104"/>
      <c r="V552" s="104"/>
      <c r="W552" s="104"/>
      <c r="X552" s="104"/>
      <c r="Y552" s="104"/>
    </row>
    <row r="553">
      <c r="A553" s="104"/>
      <c r="B553" s="104"/>
      <c r="C553" s="104"/>
      <c r="D553" s="104"/>
      <c r="E553" s="104"/>
      <c r="F553" s="104"/>
      <c r="G553" s="104"/>
      <c r="H553" s="104"/>
      <c r="I553" s="104"/>
      <c r="J553" s="104"/>
      <c r="M553" s="30"/>
      <c r="N553" s="89"/>
      <c r="O553" s="104"/>
      <c r="P553" s="104"/>
      <c r="Q553" s="104"/>
      <c r="R553" s="104"/>
      <c r="S553" s="104"/>
      <c r="T553" s="104"/>
      <c r="U553" s="104"/>
      <c r="V553" s="104"/>
      <c r="W553" s="104"/>
      <c r="X553" s="104"/>
      <c r="Y553" s="104"/>
    </row>
    <row r="554">
      <c r="A554" s="104"/>
      <c r="B554" s="104"/>
      <c r="C554" s="104"/>
      <c r="D554" s="104"/>
      <c r="E554" s="104"/>
      <c r="F554" s="104"/>
      <c r="G554" s="104"/>
      <c r="H554" s="104"/>
      <c r="I554" s="104"/>
      <c r="J554" s="104"/>
      <c r="M554" s="30"/>
      <c r="N554" s="89"/>
      <c r="O554" s="104"/>
      <c r="P554" s="104"/>
      <c r="Q554" s="104"/>
      <c r="R554" s="104"/>
      <c r="S554" s="104"/>
      <c r="T554" s="104"/>
      <c r="U554" s="104"/>
      <c r="V554" s="104"/>
      <c r="W554" s="104"/>
      <c r="X554" s="104"/>
      <c r="Y554" s="104"/>
    </row>
    <row r="555">
      <c r="A555" s="104"/>
      <c r="B555" s="104"/>
      <c r="C555" s="104"/>
      <c r="D555" s="104"/>
      <c r="E555" s="104"/>
      <c r="F555" s="104"/>
      <c r="G555" s="104"/>
      <c r="H555" s="104"/>
      <c r="I555" s="104"/>
      <c r="J555" s="104"/>
      <c r="M555" s="30"/>
      <c r="N555" s="89"/>
      <c r="O555" s="104"/>
      <c r="P555" s="104"/>
      <c r="Q555" s="104"/>
      <c r="R555" s="104"/>
      <c r="S555" s="104"/>
      <c r="T555" s="104"/>
      <c r="U555" s="104"/>
      <c r="V555" s="104"/>
      <c r="W555" s="104"/>
      <c r="X555" s="104"/>
      <c r="Y555" s="104"/>
    </row>
    <row r="556">
      <c r="A556" s="104"/>
      <c r="B556" s="104"/>
      <c r="C556" s="104"/>
      <c r="D556" s="104"/>
      <c r="E556" s="104"/>
      <c r="F556" s="104"/>
      <c r="G556" s="104"/>
      <c r="H556" s="104"/>
      <c r="I556" s="104"/>
      <c r="J556" s="104"/>
      <c r="M556" s="30"/>
      <c r="N556" s="89"/>
      <c r="O556" s="104"/>
      <c r="P556" s="104"/>
      <c r="Q556" s="104"/>
      <c r="R556" s="104"/>
      <c r="S556" s="104"/>
      <c r="T556" s="104"/>
      <c r="U556" s="104"/>
      <c r="V556" s="104"/>
      <c r="W556" s="104"/>
      <c r="X556" s="104"/>
      <c r="Y556" s="104"/>
    </row>
    <row r="557">
      <c r="A557" s="104"/>
      <c r="B557" s="104"/>
      <c r="C557" s="104"/>
      <c r="D557" s="104"/>
      <c r="E557" s="104"/>
      <c r="F557" s="104"/>
      <c r="G557" s="104"/>
      <c r="H557" s="104"/>
      <c r="I557" s="104"/>
      <c r="J557" s="104"/>
      <c r="M557" s="30"/>
      <c r="N557" s="89"/>
      <c r="O557" s="104"/>
      <c r="P557" s="104"/>
      <c r="Q557" s="104"/>
      <c r="R557" s="104"/>
      <c r="S557" s="104"/>
      <c r="T557" s="104"/>
      <c r="U557" s="104"/>
      <c r="V557" s="104"/>
      <c r="W557" s="104"/>
      <c r="X557" s="104"/>
      <c r="Y557" s="104"/>
    </row>
    <row r="558">
      <c r="A558" s="104"/>
      <c r="B558" s="104"/>
      <c r="C558" s="104"/>
      <c r="D558" s="104"/>
      <c r="E558" s="104"/>
      <c r="F558" s="104"/>
      <c r="G558" s="104"/>
      <c r="H558" s="104"/>
      <c r="I558" s="104"/>
      <c r="J558" s="104"/>
      <c r="M558" s="30"/>
      <c r="N558" s="89"/>
      <c r="O558" s="104"/>
      <c r="P558" s="104"/>
      <c r="Q558" s="104"/>
      <c r="R558" s="104"/>
      <c r="S558" s="104"/>
      <c r="T558" s="104"/>
      <c r="U558" s="104"/>
      <c r="V558" s="104"/>
      <c r="W558" s="104"/>
      <c r="X558" s="104"/>
      <c r="Y558" s="104"/>
    </row>
    <row r="559">
      <c r="A559" s="104"/>
      <c r="B559" s="104"/>
      <c r="C559" s="104"/>
      <c r="D559" s="104"/>
      <c r="E559" s="104"/>
      <c r="F559" s="104"/>
      <c r="G559" s="104"/>
      <c r="H559" s="104"/>
      <c r="I559" s="104"/>
      <c r="J559" s="104"/>
      <c r="M559" s="30"/>
      <c r="N559" s="89"/>
      <c r="O559" s="104"/>
      <c r="P559" s="104"/>
      <c r="Q559" s="104"/>
      <c r="R559" s="104"/>
      <c r="S559" s="104"/>
      <c r="T559" s="104"/>
      <c r="U559" s="104"/>
      <c r="V559" s="104"/>
      <c r="W559" s="104"/>
      <c r="X559" s="104"/>
      <c r="Y559" s="104"/>
    </row>
    <row r="560">
      <c r="A560" s="104"/>
      <c r="B560" s="104"/>
      <c r="C560" s="104"/>
      <c r="D560" s="104"/>
      <c r="E560" s="104"/>
      <c r="F560" s="104"/>
      <c r="G560" s="104"/>
      <c r="H560" s="104"/>
      <c r="I560" s="104"/>
      <c r="J560" s="104"/>
      <c r="M560" s="30"/>
      <c r="N560" s="89"/>
      <c r="O560" s="104"/>
      <c r="P560" s="104"/>
      <c r="Q560" s="104"/>
      <c r="R560" s="104"/>
      <c r="S560" s="104"/>
      <c r="T560" s="104"/>
      <c r="U560" s="104"/>
      <c r="V560" s="104"/>
      <c r="W560" s="104"/>
      <c r="X560" s="104"/>
      <c r="Y560" s="104"/>
    </row>
    <row r="561">
      <c r="A561" s="104"/>
      <c r="B561" s="104"/>
      <c r="C561" s="104"/>
      <c r="D561" s="104"/>
      <c r="E561" s="104"/>
      <c r="F561" s="104"/>
      <c r="G561" s="104"/>
      <c r="H561" s="104"/>
      <c r="I561" s="104"/>
      <c r="J561" s="104"/>
      <c r="M561" s="30"/>
      <c r="N561" s="89"/>
      <c r="O561" s="104"/>
      <c r="P561" s="104"/>
      <c r="Q561" s="104"/>
      <c r="R561" s="104"/>
      <c r="S561" s="104"/>
      <c r="T561" s="104"/>
      <c r="U561" s="104"/>
      <c r="V561" s="104"/>
      <c r="W561" s="104"/>
      <c r="X561" s="104"/>
      <c r="Y561" s="104"/>
    </row>
    <row r="562">
      <c r="A562" s="104"/>
      <c r="B562" s="104"/>
      <c r="C562" s="104"/>
      <c r="D562" s="104"/>
      <c r="E562" s="104"/>
      <c r="F562" s="104"/>
      <c r="G562" s="104"/>
      <c r="H562" s="104"/>
      <c r="I562" s="104"/>
      <c r="J562" s="104"/>
      <c r="M562" s="30"/>
      <c r="N562" s="89"/>
      <c r="O562" s="104"/>
      <c r="P562" s="104"/>
      <c r="Q562" s="104"/>
      <c r="R562" s="104"/>
      <c r="S562" s="104"/>
      <c r="T562" s="104"/>
      <c r="U562" s="104"/>
      <c r="V562" s="104"/>
      <c r="W562" s="104"/>
      <c r="X562" s="104"/>
      <c r="Y562" s="104"/>
    </row>
    <row r="563">
      <c r="A563" s="104"/>
      <c r="B563" s="104"/>
      <c r="C563" s="104"/>
      <c r="D563" s="104"/>
      <c r="E563" s="104"/>
      <c r="F563" s="104"/>
      <c r="G563" s="104"/>
      <c r="H563" s="104"/>
      <c r="I563" s="104"/>
      <c r="J563" s="104"/>
      <c r="M563" s="30"/>
      <c r="N563" s="89"/>
      <c r="O563" s="104"/>
      <c r="P563" s="104"/>
      <c r="Q563" s="104"/>
      <c r="R563" s="104"/>
      <c r="S563" s="104"/>
      <c r="T563" s="104"/>
      <c r="U563" s="104"/>
      <c r="V563" s="104"/>
      <c r="W563" s="104"/>
      <c r="X563" s="104"/>
      <c r="Y563" s="104"/>
    </row>
    <row r="564">
      <c r="A564" s="104"/>
      <c r="B564" s="104"/>
      <c r="C564" s="104"/>
      <c r="D564" s="104"/>
      <c r="E564" s="104"/>
      <c r="F564" s="104"/>
      <c r="G564" s="104"/>
      <c r="H564" s="104"/>
      <c r="I564" s="104"/>
      <c r="J564" s="104"/>
      <c r="M564" s="30"/>
      <c r="N564" s="89"/>
      <c r="O564" s="104"/>
      <c r="P564" s="104"/>
      <c r="Q564" s="104"/>
      <c r="R564" s="104"/>
      <c r="S564" s="104"/>
      <c r="T564" s="104"/>
      <c r="U564" s="104"/>
      <c r="V564" s="104"/>
      <c r="W564" s="104"/>
      <c r="X564" s="104"/>
      <c r="Y564" s="104"/>
    </row>
    <row r="565">
      <c r="A565" s="104"/>
      <c r="B565" s="104"/>
      <c r="C565" s="104"/>
      <c r="D565" s="104"/>
      <c r="E565" s="104"/>
      <c r="F565" s="104"/>
      <c r="G565" s="104"/>
      <c r="H565" s="104"/>
      <c r="I565" s="104"/>
      <c r="J565" s="104"/>
      <c r="M565" s="30"/>
      <c r="N565" s="89"/>
      <c r="O565" s="104"/>
      <c r="P565" s="104"/>
      <c r="Q565" s="104"/>
      <c r="R565" s="104"/>
      <c r="S565" s="104"/>
      <c r="T565" s="104"/>
      <c r="U565" s="104"/>
      <c r="V565" s="104"/>
      <c r="W565" s="104"/>
      <c r="X565" s="104"/>
      <c r="Y565" s="104"/>
    </row>
    <row r="566">
      <c r="A566" s="104"/>
      <c r="B566" s="104"/>
      <c r="C566" s="104"/>
      <c r="D566" s="104"/>
      <c r="E566" s="104"/>
      <c r="F566" s="104"/>
      <c r="G566" s="104"/>
      <c r="H566" s="104"/>
      <c r="I566" s="104"/>
      <c r="J566" s="104"/>
      <c r="M566" s="30"/>
      <c r="N566" s="89"/>
      <c r="O566" s="104"/>
      <c r="P566" s="104"/>
      <c r="Q566" s="104"/>
      <c r="R566" s="104"/>
      <c r="S566" s="104"/>
      <c r="T566" s="104"/>
      <c r="U566" s="104"/>
      <c r="V566" s="104"/>
      <c r="W566" s="104"/>
      <c r="X566" s="104"/>
      <c r="Y566" s="104"/>
    </row>
    <row r="567">
      <c r="A567" s="104"/>
      <c r="B567" s="104"/>
      <c r="C567" s="104"/>
      <c r="D567" s="104"/>
      <c r="E567" s="104"/>
      <c r="F567" s="104"/>
      <c r="G567" s="104"/>
      <c r="H567" s="104"/>
      <c r="I567" s="104"/>
      <c r="J567" s="104"/>
      <c r="M567" s="30"/>
      <c r="N567" s="89"/>
      <c r="O567" s="104"/>
      <c r="P567" s="104"/>
      <c r="Q567" s="104"/>
      <c r="R567" s="104"/>
      <c r="S567" s="104"/>
      <c r="T567" s="104"/>
      <c r="U567" s="104"/>
      <c r="V567" s="104"/>
      <c r="W567" s="104"/>
      <c r="X567" s="104"/>
      <c r="Y567" s="104"/>
    </row>
    <row r="568">
      <c r="A568" s="104"/>
      <c r="B568" s="104"/>
      <c r="C568" s="104"/>
      <c r="D568" s="104"/>
      <c r="E568" s="104"/>
      <c r="F568" s="104"/>
      <c r="G568" s="104"/>
      <c r="H568" s="104"/>
      <c r="I568" s="104"/>
      <c r="J568" s="104"/>
      <c r="M568" s="30"/>
      <c r="N568" s="89"/>
      <c r="O568" s="104"/>
      <c r="P568" s="104"/>
      <c r="Q568" s="104"/>
      <c r="R568" s="104"/>
      <c r="S568" s="104"/>
      <c r="T568" s="104"/>
      <c r="U568" s="104"/>
      <c r="V568" s="104"/>
      <c r="W568" s="104"/>
      <c r="X568" s="104"/>
      <c r="Y568" s="104"/>
    </row>
    <row r="569">
      <c r="A569" s="104"/>
      <c r="B569" s="104"/>
      <c r="C569" s="104"/>
      <c r="D569" s="104"/>
      <c r="E569" s="104"/>
      <c r="F569" s="104"/>
      <c r="G569" s="104"/>
      <c r="H569" s="104"/>
      <c r="I569" s="104"/>
      <c r="J569" s="104"/>
      <c r="M569" s="30"/>
      <c r="N569" s="89"/>
      <c r="O569" s="104"/>
      <c r="P569" s="104"/>
      <c r="Q569" s="104"/>
      <c r="R569" s="104"/>
      <c r="S569" s="104"/>
      <c r="T569" s="104"/>
      <c r="U569" s="104"/>
      <c r="V569" s="104"/>
      <c r="W569" s="104"/>
      <c r="X569" s="104"/>
      <c r="Y569" s="104"/>
    </row>
    <row r="570">
      <c r="A570" s="104"/>
      <c r="B570" s="104"/>
      <c r="C570" s="104"/>
      <c r="D570" s="104"/>
      <c r="E570" s="104"/>
      <c r="F570" s="104"/>
      <c r="G570" s="104"/>
      <c r="H570" s="104"/>
      <c r="I570" s="104"/>
      <c r="J570" s="104"/>
      <c r="M570" s="30"/>
      <c r="N570" s="89"/>
      <c r="O570" s="104"/>
      <c r="P570" s="104"/>
      <c r="Q570" s="104"/>
      <c r="R570" s="104"/>
      <c r="S570" s="104"/>
      <c r="T570" s="104"/>
      <c r="U570" s="104"/>
      <c r="V570" s="104"/>
      <c r="W570" s="104"/>
      <c r="X570" s="104"/>
      <c r="Y570" s="104"/>
    </row>
    <row r="571">
      <c r="A571" s="104"/>
      <c r="B571" s="104"/>
      <c r="C571" s="104"/>
      <c r="D571" s="104"/>
      <c r="E571" s="104"/>
      <c r="F571" s="104"/>
      <c r="G571" s="104"/>
      <c r="H571" s="104"/>
      <c r="I571" s="104"/>
      <c r="J571" s="104"/>
      <c r="M571" s="30"/>
      <c r="N571" s="89"/>
      <c r="O571" s="104"/>
      <c r="P571" s="104"/>
      <c r="Q571" s="104"/>
      <c r="R571" s="104"/>
      <c r="S571" s="104"/>
      <c r="T571" s="104"/>
      <c r="U571" s="104"/>
      <c r="V571" s="104"/>
      <c r="W571" s="104"/>
      <c r="X571" s="104"/>
      <c r="Y571" s="104"/>
    </row>
    <row r="572">
      <c r="A572" s="104"/>
      <c r="B572" s="104"/>
      <c r="C572" s="104"/>
      <c r="D572" s="104"/>
      <c r="E572" s="104"/>
      <c r="F572" s="104"/>
      <c r="G572" s="104"/>
      <c r="H572" s="104"/>
      <c r="I572" s="104"/>
      <c r="J572" s="104"/>
      <c r="M572" s="30"/>
      <c r="N572" s="89"/>
      <c r="O572" s="104"/>
      <c r="P572" s="104"/>
      <c r="Q572" s="104"/>
      <c r="R572" s="104"/>
      <c r="S572" s="104"/>
      <c r="T572" s="104"/>
      <c r="U572" s="104"/>
      <c r="V572" s="104"/>
      <c r="W572" s="104"/>
      <c r="X572" s="104"/>
      <c r="Y572" s="104"/>
    </row>
    <row r="573">
      <c r="A573" s="104"/>
      <c r="B573" s="104"/>
      <c r="C573" s="104"/>
      <c r="D573" s="104"/>
      <c r="E573" s="104"/>
      <c r="F573" s="104"/>
      <c r="G573" s="104"/>
      <c r="H573" s="104"/>
      <c r="I573" s="104"/>
      <c r="J573" s="104"/>
      <c r="M573" s="30"/>
      <c r="N573" s="89"/>
      <c r="O573" s="104"/>
      <c r="P573" s="104"/>
      <c r="Q573" s="104"/>
      <c r="R573" s="104"/>
      <c r="S573" s="104"/>
      <c r="T573" s="104"/>
      <c r="U573" s="104"/>
      <c r="V573" s="104"/>
      <c r="W573" s="104"/>
      <c r="X573" s="104"/>
      <c r="Y573" s="104"/>
    </row>
    <row r="574">
      <c r="A574" s="104"/>
      <c r="B574" s="104"/>
      <c r="C574" s="104"/>
      <c r="D574" s="104"/>
      <c r="E574" s="104"/>
      <c r="F574" s="104"/>
      <c r="G574" s="104"/>
      <c r="H574" s="104"/>
      <c r="I574" s="104"/>
      <c r="J574" s="104"/>
      <c r="M574" s="30"/>
      <c r="N574" s="89"/>
      <c r="O574" s="104"/>
      <c r="P574" s="104"/>
      <c r="Q574" s="104"/>
      <c r="R574" s="104"/>
      <c r="S574" s="104"/>
      <c r="T574" s="104"/>
      <c r="U574" s="104"/>
      <c r="V574" s="104"/>
      <c r="W574" s="104"/>
      <c r="X574" s="104"/>
      <c r="Y574" s="104"/>
    </row>
    <row r="575">
      <c r="A575" s="104"/>
      <c r="B575" s="104"/>
      <c r="C575" s="104"/>
      <c r="D575" s="104"/>
      <c r="E575" s="104"/>
      <c r="F575" s="104"/>
      <c r="G575" s="104"/>
      <c r="H575" s="104"/>
      <c r="I575" s="104"/>
      <c r="J575" s="104"/>
      <c r="M575" s="30"/>
      <c r="N575" s="89"/>
      <c r="O575" s="104"/>
      <c r="P575" s="104"/>
      <c r="Q575" s="104"/>
      <c r="R575" s="104"/>
      <c r="S575" s="104"/>
      <c r="T575" s="104"/>
      <c r="U575" s="104"/>
      <c r="V575" s="104"/>
      <c r="W575" s="104"/>
      <c r="X575" s="104"/>
      <c r="Y575" s="104"/>
    </row>
    <row r="576">
      <c r="A576" s="104"/>
      <c r="B576" s="104"/>
      <c r="C576" s="104"/>
      <c r="D576" s="104"/>
      <c r="E576" s="104"/>
      <c r="F576" s="104"/>
      <c r="G576" s="104"/>
      <c r="H576" s="104"/>
      <c r="I576" s="104"/>
      <c r="J576" s="104"/>
      <c r="M576" s="30"/>
      <c r="N576" s="89"/>
      <c r="O576" s="104"/>
      <c r="P576" s="104"/>
      <c r="Q576" s="104"/>
      <c r="R576" s="104"/>
      <c r="S576" s="104"/>
      <c r="T576" s="104"/>
      <c r="U576" s="104"/>
      <c r="V576" s="104"/>
      <c r="W576" s="104"/>
      <c r="X576" s="104"/>
      <c r="Y576" s="104"/>
    </row>
    <row r="577">
      <c r="A577" s="104"/>
      <c r="B577" s="104"/>
      <c r="C577" s="104"/>
      <c r="D577" s="104"/>
      <c r="E577" s="104"/>
      <c r="F577" s="104"/>
      <c r="G577" s="104"/>
      <c r="H577" s="104"/>
      <c r="I577" s="104"/>
      <c r="J577" s="104"/>
      <c r="M577" s="30"/>
      <c r="N577" s="89"/>
      <c r="O577" s="104"/>
      <c r="P577" s="104"/>
      <c r="Q577" s="104"/>
      <c r="R577" s="104"/>
      <c r="S577" s="104"/>
      <c r="T577" s="104"/>
      <c r="U577" s="104"/>
      <c r="V577" s="104"/>
      <c r="W577" s="104"/>
      <c r="X577" s="104"/>
      <c r="Y577" s="104"/>
    </row>
    <row r="578">
      <c r="A578" s="104"/>
      <c r="B578" s="104"/>
      <c r="C578" s="104"/>
      <c r="D578" s="104"/>
      <c r="E578" s="104"/>
      <c r="F578" s="104"/>
      <c r="G578" s="104"/>
      <c r="H578" s="104"/>
      <c r="I578" s="104"/>
      <c r="J578" s="104"/>
      <c r="M578" s="30"/>
      <c r="N578" s="89"/>
      <c r="O578" s="104"/>
      <c r="P578" s="104"/>
      <c r="Q578" s="104"/>
      <c r="R578" s="104"/>
      <c r="S578" s="104"/>
      <c r="T578" s="104"/>
      <c r="U578" s="104"/>
      <c r="V578" s="104"/>
      <c r="W578" s="104"/>
      <c r="X578" s="104"/>
      <c r="Y578" s="104"/>
    </row>
    <row r="579">
      <c r="A579" s="104"/>
      <c r="B579" s="104"/>
      <c r="C579" s="104"/>
      <c r="D579" s="104"/>
      <c r="E579" s="104"/>
      <c r="F579" s="104"/>
      <c r="G579" s="104"/>
      <c r="H579" s="104"/>
      <c r="I579" s="104"/>
      <c r="J579" s="104"/>
      <c r="M579" s="30"/>
      <c r="N579" s="89"/>
      <c r="O579" s="104"/>
      <c r="P579" s="104"/>
      <c r="Q579" s="104"/>
      <c r="R579" s="104"/>
      <c r="S579" s="104"/>
      <c r="T579" s="104"/>
      <c r="U579" s="104"/>
      <c r="V579" s="104"/>
      <c r="W579" s="104"/>
      <c r="X579" s="104"/>
      <c r="Y579" s="104"/>
    </row>
    <row r="580">
      <c r="A580" s="104"/>
      <c r="B580" s="104"/>
      <c r="C580" s="104"/>
      <c r="D580" s="104"/>
      <c r="E580" s="104"/>
      <c r="F580" s="104"/>
      <c r="G580" s="104"/>
      <c r="H580" s="104"/>
      <c r="I580" s="104"/>
      <c r="J580" s="104"/>
      <c r="M580" s="30"/>
      <c r="N580" s="89"/>
      <c r="O580" s="104"/>
      <c r="P580" s="104"/>
      <c r="Q580" s="104"/>
      <c r="R580" s="104"/>
      <c r="S580" s="104"/>
      <c r="T580" s="104"/>
      <c r="U580" s="104"/>
      <c r="V580" s="104"/>
      <c r="W580" s="104"/>
      <c r="X580" s="104"/>
      <c r="Y580" s="104"/>
    </row>
    <row r="581">
      <c r="A581" s="104"/>
      <c r="B581" s="104"/>
      <c r="C581" s="104"/>
      <c r="D581" s="104"/>
      <c r="E581" s="104"/>
      <c r="F581" s="104"/>
      <c r="G581" s="104"/>
      <c r="H581" s="104"/>
      <c r="I581" s="104"/>
      <c r="J581" s="104"/>
      <c r="M581" s="30"/>
      <c r="N581" s="89"/>
      <c r="O581" s="104"/>
      <c r="P581" s="104"/>
      <c r="Q581" s="104"/>
      <c r="R581" s="104"/>
      <c r="S581" s="104"/>
      <c r="T581" s="104"/>
      <c r="U581" s="104"/>
      <c r="V581" s="104"/>
      <c r="W581" s="104"/>
      <c r="X581" s="104"/>
      <c r="Y581" s="104"/>
    </row>
    <row r="582">
      <c r="A582" s="104"/>
      <c r="B582" s="104"/>
      <c r="C582" s="104"/>
      <c r="D582" s="104"/>
      <c r="E582" s="104"/>
      <c r="F582" s="104"/>
      <c r="G582" s="104"/>
      <c r="H582" s="104"/>
      <c r="I582" s="104"/>
      <c r="J582" s="104"/>
      <c r="M582" s="30"/>
      <c r="N582" s="89"/>
      <c r="O582" s="104"/>
      <c r="P582" s="104"/>
      <c r="Q582" s="104"/>
      <c r="R582" s="104"/>
      <c r="S582" s="104"/>
      <c r="T582" s="104"/>
      <c r="U582" s="104"/>
      <c r="V582" s="104"/>
      <c r="W582" s="104"/>
      <c r="X582" s="104"/>
      <c r="Y582" s="104"/>
    </row>
    <row r="583">
      <c r="A583" s="104"/>
      <c r="B583" s="104"/>
      <c r="C583" s="104"/>
      <c r="D583" s="104"/>
      <c r="E583" s="104"/>
      <c r="F583" s="104"/>
      <c r="G583" s="104"/>
      <c r="H583" s="104"/>
      <c r="I583" s="104"/>
      <c r="J583" s="104"/>
      <c r="M583" s="30"/>
      <c r="N583" s="89"/>
      <c r="O583" s="104"/>
      <c r="P583" s="104"/>
      <c r="Q583" s="104"/>
      <c r="R583" s="104"/>
      <c r="S583" s="104"/>
      <c r="T583" s="104"/>
      <c r="U583" s="104"/>
      <c r="V583" s="104"/>
      <c r="W583" s="104"/>
      <c r="X583" s="104"/>
      <c r="Y583" s="104"/>
    </row>
    <row r="584">
      <c r="A584" s="104"/>
      <c r="B584" s="104"/>
      <c r="C584" s="104"/>
      <c r="D584" s="104"/>
      <c r="E584" s="104"/>
      <c r="F584" s="104"/>
      <c r="G584" s="104"/>
      <c r="H584" s="104"/>
      <c r="I584" s="104"/>
      <c r="J584" s="104"/>
      <c r="M584" s="30"/>
      <c r="N584" s="89"/>
      <c r="O584" s="104"/>
      <c r="P584" s="104"/>
      <c r="Q584" s="104"/>
      <c r="R584" s="104"/>
      <c r="S584" s="104"/>
      <c r="T584" s="104"/>
      <c r="U584" s="104"/>
      <c r="V584" s="104"/>
      <c r="W584" s="104"/>
      <c r="X584" s="104"/>
      <c r="Y584" s="104"/>
    </row>
    <row r="585">
      <c r="A585" s="104"/>
      <c r="B585" s="104"/>
      <c r="C585" s="104"/>
      <c r="D585" s="104"/>
      <c r="E585" s="104"/>
      <c r="F585" s="104"/>
      <c r="G585" s="104"/>
      <c r="H585" s="104"/>
      <c r="I585" s="104"/>
      <c r="J585" s="104"/>
      <c r="M585" s="30"/>
      <c r="N585" s="89"/>
      <c r="O585" s="104"/>
      <c r="P585" s="104"/>
      <c r="Q585" s="104"/>
      <c r="R585" s="104"/>
      <c r="S585" s="104"/>
      <c r="T585" s="104"/>
      <c r="U585" s="104"/>
      <c r="V585" s="104"/>
      <c r="W585" s="104"/>
      <c r="X585" s="104"/>
      <c r="Y585" s="104"/>
    </row>
    <row r="586">
      <c r="A586" s="104"/>
      <c r="B586" s="104"/>
      <c r="C586" s="104"/>
      <c r="D586" s="104"/>
      <c r="E586" s="104"/>
      <c r="F586" s="104"/>
      <c r="G586" s="104"/>
      <c r="H586" s="104"/>
      <c r="I586" s="104"/>
      <c r="J586" s="104"/>
      <c r="M586" s="30"/>
      <c r="N586" s="89"/>
      <c r="O586" s="104"/>
      <c r="P586" s="104"/>
      <c r="Q586" s="104"/>
      <c r="R586" s="104"/>
      <c r="S586" s="104"/>
      <c r="T586" s="104"/>
      <c r="U586" s="104"/>
      <c r="V586" s="104"/>
      <c r="W586" s="104"/>
      <c r="X586" s="104"/>
      <c r="Y586" s="104"/>
    </row>
    <row r="587">
      <c r="A587" s="104"/>
      <c r="B587" s="104"/>
      <c r="C587" s="104"/>
      <c r="D587" s="104"/>
      <c r="E587" s="104"/>
      <c r="F587" s="104"/>
      <c r="G587" s="104"/>
      <c r="H587" s="104"/>
      <c r="I587" s="104"/>
      <c r="J587" s="104"/>
      <c r="M587" s="30"/>
      <c r="N587" s="89"/>
      <c r="O587" s="104"/>
      <c r="P587" s="104"/>
      <c r="Q587" s="104"/>
      <c r="R587" s="104"/>
      <c r="S587" s="104"/>
      <c r="T587" s="104"/>
      <c r="U587" s="104"/>
      <c r="V587" s="104"/>
      <c r="W587" s="104"/>
      <c r="X587" s="104"/>
      <c r="Y587" s="104"/>
    </row>
    <row r="588">
      <c r="A588" s="104"/>
      <c r="B588" s="104"/>
      <c r="C588" s="104"/>
      <c r="D588" s="104"/>
      <c r="E588" s="104"/>
      <c r="F588" s="104"/>
      <c r="G588" s="104"/>
      <c r="H588" s="104"/>
      <c r="I588" s="104"/>
      <c r="J588" s="104"/>
      <c r="M588" s="30"/>
      <c r="N588" s="89"/>
      <c r="O588" s="104"/>
      <c r="P588" s="104"/>
      <c r="Q588" s="104"/>
      <c r="R588" s="104"/>
      <c r="S588" s="104"/>
      <c r="T588" s="104"/>
      <c r="U588" s="104"/>
      <c r="V588" s="104"/>
      <c r="W588" s="104"/>
      <c r="X588" s="104"/>
      <c r="Y588" s="104"/>
    </row>
    <row r="589">
      <c r="A589" s="104"/>
      <c r="B589" s="104"/>
      <c r="C589" s="104"/>
      <c r="D589" s="104"/>
      <c r="E589" s="104"/>
      <c r="F589" s="104"/>
      <c r="G589" s="104"/>
      <c r="H589" s="104"/>
      <c r="I589" s="104"/>
      <c r="J589" s="104"/>
      <c r="M589" s="30"/>
      <c r="N589" s="89"/>
      <c r="O589" s="104"/>
      <c r="P589" s="104"/>
      <c r="Q589" s="104"/>
      <c r="R589" s="104"/>
      <c r="S589" s="104"/>
      <c r="T589" s="104"/>
      <c r="U589" s="104"/>
      <c r="V589" s="104"/>
      <c r="W589" s="104"/>
      <c r="X589" s="104"/>
      <c r="Y589" s="104"/>
    </row>
    <row r="590">
      <c r="A590" s="104"/>
      <c r="B590" s="104"/>
      <c r="C590" s="104"/>
      <c r="D590" s="104"/>
      <c r="E590" s="104"/>
      <c r="F590" s="104"/>
      <c r="G590" s="104"/>
      <c r="H590" s="104"/>
      <c r="I590" s="104"/>
      <c r="J590" s="104"/>
      <c r="M590" s="30"/>
      <c r="N590" s="89"/>
      <c r="O590" s="104"/>
      <c r="P590" s="104"/>
      <c r="Q590" s="104"/>
      <c r="R590" s="104"/>
      <c r="S590" s="104"/>
      <c r="T590" s="104"/>
      <c r="U590" s="104"/>
      <c r="V590" s="104"/>
      <c r="W590" s="104"/>
      <c r="X590" s="104"/>
      <c r="Y590" s="104"/>
    </row>
    <row r="591">
      <c r="A591" s="104"/>
      <c r="B591" s="104"/>
      <c r="C591" s="104"/>
      <c r="D591" s="104"/>
      <c r="E591" s="104"/>
      <c r="F591" s="104"/>
      <c r="G591" s="104"/>
      <c r="H591" s="104"/>
      <c r="I591" s="104"/>
      <c r="J591" s="104"/>
      <c r="M591" s="30"/>
      <c r="N591" s="89"/>
      <c r="O591" s="104"/>
      <c r="P591" s="104"/>
      <c r="Q591" s="104"/>
      <c r="R591" s="104"/>
      <c r="S591" s="104"/>
      <c r="T591" s="104"/>
      <c r="U591" s="104"/>
      <c r="V591" s="104"/>
      <c r="W591" s="104"/>
      <c r="X591" s="104"/>
      <c r="Y591" s="104"/>
    </row>
    <row r="592">
      <c r="A592" s="104"/>
      <c r="B592" s="104"/>
      <c r="C592" s="104"/>
      <c r="D592" s="104"/>
      <c r="E592" s="104"/>
      <c r="F592" s="104"/>
      <c r="G592" s="104"/>
      <c r="H592" s="104"/>
      <c r="I592" s="104"/>
      <c r="J592" s="104"/>
      <c r="M592" s="30"/>
      <c r="N592" s="89"/>
      <c r="O592" s="104"/>
      <c r="P592" s="104"/>
      <c r="Q592" s="104"/>
      <c r="R592" s="104"/>
      <c r="S592" s="104"/>
      <c r="T592" s="104"/>
      <c r="U592" s="104"/>
      <c r="V592" s="104"/>
      <c r="W592" s="104"/>
      <c r="X592" s="104"/>
      <c r="Y592" s="104"/>
    </row>
    <row r="593">
      <c r="A593" s="104"/>
      <c r="B593" s="104"/>
      <c r="C593" s="104"/>
      <c r="D593" s="104"/>
      <c r="E593" s="104"/>
      <c r="F593" s="104"/>
      <c r="G593" s="104"/>
      <c r="H593" s="104"/>
      <c r="I593" s="104"/>
      <c r="J593" s="104"/>
      <c r="M593" s="30"/>
      <c r="N593" s="89"/>
      <c r="O593" s="104"/>
      <c r="P593" s="104"/>
      <c r="Q593" s="104"/>
      <c r="R593" s="104"/>
      <c r="S593" s="104"/>
      <c r="T593" s="104"/>
      <c r="U593" s="104"/>
      <c r="V593" s="104"/>
      <c r="W593" s="104"/>
      <c r="X593" s="104"/>
      <c r="Y593" s="104"/>
    </row>
    <row r="594">
      <c r="A594" s="104"/>
      <c r="B594" s="104"/>
      <c r="C594" s="104"/>
      <c r="D594" s="104"/>
      <c r="E594" s="104"/>
      <c r="F594" s="104"/>
      <c r="G594" s="104"/>
      <c r="H594" s="104"/>
      <c r="I594" s="104"/>
      <c r="J594" s="104"/>
      <c r="M594" s="30"/>
      <c r="N594" s="89"/>
      <c r="O594" s="104"/>
      <c r="P594" s="104"/>
      <c r="Q594" s="104"/>
      <c r="R594" s="104"/>
      <c r="S594" s="104"/>
      <c r="T594" s="104"/>
      <c r="U594" s="104"/>
      <c r="V594" s="104"/>
      <c r="W594" s="104"/>
      <c r="X594" s="104"/>
      <c r="Y594" s="104"/>
    </row>
    <row r="595">
      <c r="A595" s="104"/>
      <c r="B595" s="104"/>
      <c r="C595" s="104"/>
      <c r="D595" s="104"/>
      <c r="E595" s="104"/>
      <c r="F595" s="104"/>
      <c r="G595" s="104"/>
      <c r="H595" s="104"/>
      <c r="I595" s="104"/>
      <c r="J595" s="104"/>
      <c r="M595" s="30"/>
      <c r="N595" s="89"/>
      <c r="O595" s="104"/>
      <c r="P595" s="104"/>
      <c r="Q595" s="104"/>
      <c r="R595" s="104"/>
      <c r="S595" s="104"/>
      <c r="T595" s="104"/>
      <c r="U595" s="104"/>
      <c r="V595" s="104"/>
      <c r="W595" s="104"/>
      <c r="X595" s="104"/>
      <c r="Y595" s="104"/>
    </row>
    <row r="596">
      <c r="A596" s="104"/>
      <c r="B596" s="104"/>
      <c r="C596" s="104"/>
      <c r="D596" s="104"/>
      <c r="E596" s="104"/>
      <c r="F596" s="104"/>
      <c r="G596" s="104"/>
      <c r="H596" s="104"/>
      <c r="I596" s="104"/>
      <c r="J596" s="104"/>
      <c r="M596" s="30"/>
      <c r="N596" s="89"/>
      <c r="O596" s="104"/>
      <c r="P596" s="104"/>
      <c r="Q596" s="104"/>
      <c r="R596" s="104"/>
      <c r="S596" s="104"/>
      <c r="T596" s="104"/>
      <c r="U596" s="104"/>
      <c r="V596" s="104"/>
      <c r="W596" s="104"/>
      <c r="X596" s="104"/>
      <c r="Y596" s="104"/>
    </row>
    <row r="597">
      <c r="A597" s="104"/>
      <c r="B597" s="104"/>
      <c r="C597" s="104"/>
      <c r="D597" s="104"/>
      <c r="E597" s="104"/>
      <c r="F597" s="104"/>
      <c r="G597" s="104"/>
      <c r="H597" s="104"/>
      <c r="I597" s="104"/>
      <c r="J597" s="104"/>
      <c r="M597" s="30"/>
      <c r="N597" s="89"/>
      <c r="O597" s="104"/>
      <c r="P597" s="104"/>
      <c r="Q597" s="104"/>
      <c r="R597" s="104"/>
      <c r="S597" s="104"/>
      <c r="T597" s="104"/>
      <c r="U597" s="104"/>
      <c r="V597" s="104"/>
      <c r="W597" s="104"/>
      <c r="X597" s="104"/>
      <c r="Y597" s="104"/>
    </row>
    <row r="598">
      <c r="A598" s="104"/>
      <c r="B598" s="104"/>
      <c r="C598" s="104"/>
      <c r="D598" s="104"/>
      <c r="E598" s="104"/>
      <c r="F598" s="104"/>
      <c r="G598" s="104"/>
      <c r="H598" s="104"/>
      <c r="I598" s="104"/>
      <c r="J598" s="104"/>
      <c r="M598" s="30"/>
      <c r="N598" s="89"/>
      <c r="O598" s="104"/>
      <c r="P598" s="104"/>
      <c r="Q598" s="104"/>
      <c r="R598" s="104"/>
      <c r="S598" s="104"/>
      <c r="T598" s="104"/>
      <c r="U598" s="104"/>
      <c r="V598" s="104"/>
      <c r="W598" s="104"/>
      <c r="X598" s="104"/>
      <c r="Y598" s="104"/>
    </row>
    <row r="599">
      <c r="A599" s="104"/>
      <c r="B599" s="104"/>
      <c r="C599" s="104"/>
      <c r="D599" s="104"/>
      <c r="E599" s="104"/>
      <c r="F599" s="104"/>
      <c r="G599" s="104"/>
      <c r="H599" s="104"/>
      <c r="I599" s="104"/>
      <c r="J599" s="104"/>
      <c r="M599" s="30"/>
      <c r="N599" s="89"/>
      <c r="O599" s="104"/>
      <c r="P599" s="104"/>
      <c r="Q599" s="104"/>
      <c r="R599" s="104"/>
      <c r="S599" s="104"/>
      <c r="T599" s="104"/>
      <c r="U599" s="104"/>
      <c r="V599" s="104"/>
      <c r="W599" s="104"/>
      <c r="X599" s="104"/>
      <c r="Y599" s="104"/>
    </row>
    <row r="600">
      <c r="A600" s="104"/>
      <c r="B600" s="104"/>
      <c r="C600" s="104"/>
      <c r="D600" s="104"/>
      <c r="E600" s="104"/>
      <c r="F600" s="104"/>
      <c r="G600" s="104"/>
      <c r="H600" s="104"/>
      <c r="I600" s="104"/>
      <c r="J600" s="104"/>
      <c r="M600" s="30"/>
      <c r="N600" s="89"/>
      <c r="O600" s="104"/>
      <c r="P600" s="104"/>
      <c r="Q600" s="104"/>
      <c r="R600" s="104"/>
      <c r="S600" s="104"/>
      <c r="T600" s="104"/>
      <c r="U600" s="104"/>
      <c r="V600" s="104"/>
      <c r="W600" s="104"/>
      <c r="X600" s="104"/>
      <c r="Y600" s="104"/>
    </row>
    <row r="601">
      <c r="A601" s="104"/>
      <c r="B601" s="104"/>
      <c r="C601" s="104"/>
      <c r="D601" s="104"/>
      <c r="E601" s="104"/>
      <c r="F601" s="104"/>
      <c r="G601" s="104"/>
      <c r="H601" s="104"/>
      <c r="I601" s="104"/>
      <c r="J601" s="104"/>
      <c r="M601" s="30"/>
      <c r="N601" s="89"/>
      <c r="O601" s="104"/>
      <c r="P601" s="104"/>
      <c r="Q601" s="104"/>
      <c r="R601" s="104"/>
      <c r="S601" s="104"/>
      <c r="T601" s="104"/>
      <c r="U601" s="104"/>
      <c r="V601" s="104"/>
      <c r="W601" s="104"/>
      <c r="X601" s="104"/>
      <c r="Y601" s="104"/>
    </row>
    <row r="602">
      <c r="A602" s="104"/>
      <c r="B602" s="104"/>
      <c r="C602" s="104"/>
      <c r="D602" s="104"/>
      <c r="E602" s="104"/>
      <c r="F602" s="104"/>
      <c r="G602" s="104"/>
      <c r="H602" s="104"/>
      <c r="I602" s="104"/>
      <c r="J602" s="104"/>
      <c r="M602" s="30"/>
      <c r="N602" s="89"/>
      <c r="O602" s="104"/>
      <c r="P602" s="104"/>
      <c r="Q602" s="104"/>
      <c r="R602" s="104"/>
      <c r="S602" s="104"/>
      <c r="T602" s="104"/>
      <c r="U602" s="104"/>
      <c r="V602" s="104"/>
      <c r="W602" s="104"/>
      <c r="X602" s="104"/>
      <c r="Y602" s="104"/>
    </row>
    <row r="603">
      <c r="A603" s="104"/>
      <c r="B603" s="104"/>
      <c r="C603" s="104"/>
      <c r="D603" s="104"/>
      <c r="E603" s="104"/>
      <c r="F603" s="104"/>
      <c r="G603" s="104"/>
      <c r="H603" s="104"/>
      <c r="I603" s="104"/>
      <c r="J603" s="104"/>
      <c r="M603" s="30"/>
      <c r="N603" s="89"/>
      <c r="O603" s="104"/>
      <c r="P603" s="104"/>
      <c r="Q603" s="104"/>
      <c r="R603" s="104"/>
      <c r="S603" s="104"/>
      <c r="T603" s="104"/>
      <c r="U603" s="104"/>
      <c r="V603" s="104"/>
      <c r="W603" s="104"/>
      <c r="X603" s="104"/>
      <c r="Y603" s="104"/>
    </row>
    <row r="604">
      <c r="A604" s="104"/>
      <c r="B604" s="104"/>
      <c r="C604" s="104"/>
      <c r="D604" s="104"/>
      <c r="E604" s="104"/>
      <c r="F604" s="104"/>
      <c r="G604" s="104"/>
      <c r="H604" s="104"/>
      <c r="I604" s="104"/>
      <c r="J604" s="104"/>
      <c r="M604" s="30"/>
      <c r="N604" s="89"/>
      <c r="O604" s="104"/>
      <c r="P604" s="104"/>
      <c r="Q604" s="104"/>
      <c r="R604" s="104"/>
      <c r="S604" s="104"/>
      <c r="T604" s="104"/>
      <c r="U604" s="104"/>
      <c r="V604" s="104"/>
      <c r="W604" s="104"/>
      <c r="X604" s="104"/>
      <c r="Y604" s="104"/>
    </row>
    <row r="605">
      <c r="A605" s="104"/>
      <c r="B605" s="104"/>
      <c r="C605" s="104"/>
      <c r="D605" s="104"/>
      <c r="E605" s="104"/>
      <c r="F605" s="104"/>
      <c r="G605" s="104"/>
      <c r="H605" s="104"/>
      <c r="I605" s="104"/>
      <c r="J605" s="104"/>
      <c r="M605" s="30"/>
      <c r="N605" s="89"/>
      <c r="O605" s="104"/>
      <c r="P605" s="104"/>
      <c r="Q605" s="104"/>
      <c r="R605" s="104"/>
      <c r="S605" s="104"/>
      <c r="T605" s="104"/>
      <c r="U605" s="104"/>
      <c r="V605" s="104"/>
      <c r="W605" s="104"/>
      <c r="X605" s="104"/>
      <c r="Y605" s="104"/>
    </row>
    <row r="606">
      <c r="A606" s="104"/>
      <c r="B606" s="104"/>
      <c r="C606" s="104"/>
      <c r="D606" s="104"/>
      <c r="E606" s="104"/>
      <c r="F606" s="104"/>
      <c r="G606" s="104"/>
      <c r="H606" s="104"/>
      <c r="I606" s="104"/>
      <c r="J606" s="104"/>
      <c r="M606" s="30"/>
      <c r="N606" s="89"/>
      <c r="O606" s="104"/>
      <c r="P606" s="104"/>
      <c r="Q606" s="104"/>
      <c r="R606" s="104"/>
      <c r="S606" s="104"/>
      <c r="T606" s="104"/>
      <c r="U606" s="104"/>
      <c r="V606" s="104"/>
      <c r="W606" s="104"/>
      <c r="X606" s="104"/>
      <c r="Y606" s="104"/>
    </row>
    <row r="607">
      <c r="A607" s="104"/>
      <c r="B607" s="104"/>
      <c r="C607" s="104"/>
      <c r="D607" s="104"/>
      <c r="E607" s="104"/>
      <c r="F607" s="104"/>
      <c r="G607" s="104"/>
      <c r="H607" s="104"/>
      <c r="I607" s="104"/>
      <c r="J607" s="104"/>
      <c r="M607" s="30"/>
      <c r="N607" s="89"/>
      <c r="O607" s="104"/>
      <c r="P607" s="104"/>
      <c r="Q607" s="104"/>
      <c r="R607" s="104"/>
      <c r="S607" s="104"/>
      <c r="T607" s="104"/>
      <c r="U607" s="104"/>
      <c r="V607" s="104"/>
      <c r="W607" s="104"/>
      <c r="X607" s="104"/>
      <c r="Y607" s="104"/>
    </row>
    <row r="608">
      <c r="A608" s="104"/>
      <c r="B608" s="104"/>
      <c r="C608" s="104"/>
      <c r="D608" s="104"/>
      <c r="E608" s="104"/>
      <c r="F608" s="104"/>
      <c r="G608" s="104"/>
      <c r="H608" s="104"/>
      <c r="I608" s="104"/>
      <c r="J608" s="104"/>
      <c r="M608" s="30"/>
      <c r="N608" s="89"/>
      <c r="O608" s="104"/>
      <c r="P608" s="104"/>
      <c r="Q608" s="104"/>
      <c r="R608" s="104"/>
      <c r="S608" s="104"/>
      <c r="T608" s="104"/>
      <c r="U608" s="104"/>
      <c r="V608" s="104"/>
      <c r="W608" s="104"/>
      <c r="X608" s="104"/>
      <c r="Y608" s="104"/>
    </row>
    <row r="609">
      <c r="A609" s="104"/>
      <c r="B609" s="104"/>
      <c r="C609" s="104"/>
      <c r="D609" s="104"/>
      <c r="E609" s="104"/>
      <c r="F609" s="104"/>
      <c r="G609" s="104"/>
      <c r="H609" s="104"/>
      <c r="I609" s="104"/>
      <c r="J609" s="104"/>
      <c r="M609" s="30"/>
      <c r="N609" s="89"/>
      <c r="O609" s="104"/>
      <c r="P609" s="104"/>
      <c r="Q609" s="104"/>
      <c r="R609" s="104"/>
      <c r="S609" s="104"/>
      <c r="T609" s="104"/>
      <c r="U609" s="104"/>
      <c r="V609" s="104"/>
      <c r="W609" s="104"/>
      <c r="X609" s="104"/>
      <c r="Y609" s="104"/>
    </row>
    <row r="610">
      <c r="A610" s="104"/>
      <c r="B610" s="104"/>
      <c r="C610" s="104"/>
      <c r="D610" s="104"/>
      <c r="E610" s="104"/>
      <c r="F610" s="104"/>
      <c r="G610" s="104"/>
      <c r="H610" s="104"/>
      <c r="I610" s="104"/>
      <c r="J610" s="104"/>
      <c r="M610" s="30"/>
      <c r="N610" s="89"/>
      <c r="O610" s="104"/>
      <c r="P610" s="104"/>
      <c r="Q610" s="104"/>
      <c r="R610" s="104"/>
      <c r="S610" s="104"/>
      <c r="T610" s="104"/>
      <c r="U610" s="104"/>
      <c r="V610" s="104"/>
      <c r="W610" s="104"/>
      <c r="X610" s="104"/>
      <c r="Y610" s="104"/>
    </row>
    <row r="611">
      <c r="A611" s="104"/>
      <c r="B611" s="104"/>
      <c r="C611" s="104"/>
      <c r="D611" s="104"/>
      <c r="E611" s="104"/>
      <c r="F611" s="104"/>
      <c r="G611" s="104"/>
      <c r="H611" s="104"/>
      <c r="I611" s="104"/>
      <c r="J611" s="104"/>
      <c r="M611" s="30"/>
      <c r="N611" s="89"/>
      <c r="O611" s="104"/>
      <c r="P611" s="104"/>
      <c r="Q611" s="104"/>
      <c r="R611" s="104"/>
      <c r="S611" s="104"/>
      <c r="T611" s="104"/>
      <c r="U611" s="104"/>
      <c r="V611" s="104"/>
      <c r="W611" s="104"/>
      <c r="X611" s="104"/>
      <c r="Y611" s="104"/>
    </row>
    <row r="612">
      <c r="A612" s="104"/>
      <c r="B612" s="104"/>
      <c r="C612" s="104"/>
      <c r="D612" s="104"/>
      <c r="E612" s="104"/>
      <c r="F612" s="104"/>
      <c r="G612" s="104"/>
      <c r="H612" s="104"/>
      <c r="I612" s="104"/>
      <c r="J612" s="104"/>
      <c r="M612" s="30"/>
      <c r="N612" s="89"/>
      <c r="O612" s="104"/>
      <c r="P612" s="104"/>
      <c r="Q612" s="104"/>
      <c r="R612" s="104"/>
      <c r="S612" s="104"/>
      <c r="T612" s="104"/>
      <c r="U612" s="104"/>
      <c r="V612" s="104"/>
      <c r="W612" s="104"/>
      <c r="X612" s="104"/>
      <c r="Y612" s="104"/>
    </row>
    <row r="613">
      <c r="A613" s="104"/>
      <c r="B613" s="104"/>
      <c r="C613" s="104"/>
      <c r="D613" s="104"/>
      <c r="E613" s="104"/>
      <c r="F613" s="104"/>
      <c r="G613" s="104"/>
      <c r="H613" s="104"/>
      <c r="I613" s="104"/>
      <c r="J613" s="104"/>
      <c r="M613" s="30"/>
      <c r="N613" s="89"/>
      <c r="O613" s="104"/>
      <c r="P613" s="104"/>
      <c r="Q613" s="104"/>
      <c r="R613" s="104"/>
      <c r="S613" s="104"/>
      <c r="T613" s="104"/>
      <c r="U613" s="104"/>
      <c r="V613" s="104"/>
      <c r="W613" s="104"/>
      <c r="X613" s="104"/>
      <c r="Y613" s="104"/>
    </row>
    <row r="614">
      <c r="A614" s="104"/>
      <c r="B614" s="104"/>
      <c r="C614" s="104"/>
      <c r="D614" s="104"/>
      <c r="E614" s="104"/>
      <c r="F614" s="104"/>
      <c r="G614" s="104"/>
      <c r="H614" s="104"/>
      <c r="I614" s="104"/>
      <c r="J614" s="104"/>
      <c r="M614" s="30"/>
      <c r="N614" s="89"/>
      <c r="O614" s="104"/>
      <c r="P614" s="104"/>
      <c r="Q614" s="104"/>
      <c r="R614" s="104"/>
      <c r="S614" s="104"/>
      <c r="T614" s="104"/>
      <c r="U614" s="104"/>
      <c r="V614" s="104"/>
      <c r="W614" s="104"/>
      <c r="X614" s="104"/>
      <c r="Y614" s="104"/>
    </row>
    <row r="615">
      <c r="A615" s="104"/>
      <c r="B615" s="104"/>
      <c r="C615" s="104"/>
      <c r="D615" s="104"/>
      <c r="E615" s="104"/>
      <c r="F615" s="104"/>
      <c r="G615" s="104"/>
      <c r="H615" s="104"/>
      <c r="I615" s="104"/>
      <c r="J615" s="104"/>
      <c r="M615" s="30"/>
      <c r="N615" s="89"/>
      <c r="O615" s="104"/>
      <c r="P615" s="104"/>
      <c r="Q615" s="104"/>
      <c r="R615" s="104"/>
      <c r="S615" s="104"/>
      <c r="T615" s="104"/>
      <c r="U615" s="104"/>
      <c r="V615" s="104"/>
      <c r="W615" s="104"/>
      <c r="X615" s="104"/>
      <c r="Y615" s="104"/>
    </row>
    <row r="616">
      <c r="A616" s="104"/>
      <c r="B616" s="104"/>
      <c r="C616" s="104"/>
      <c r="D616" s="104"/>
      <c r="E616" s="104"/>
      <c r="F616" s="104"/>
      <c r="G616" s="104"/>
      <c r="H616" s="104"/>
      <c r="I616" s="104"/>
      <c r="J616" s="104"/>
      <c r="M616" s="30"/>
      <c r="N616" s="89"/>
      <c r="O616" s="104"/>
      <c r="P616" s="104"/>
      <c r="Q616" s="104"/>
      <c r="R616" s="104"/>
      <c r="S616" s="104"/>
      <c r="T616" s="104"/>
      <c r="U616" s="104"/>
      <c r="V616" s="104"/>
      <c r="W616" s="104"/>
      <c r="X616" s="104"/>
      <c r="Y616" s="104"/>
    </row>
    <row r="617">
      <c r="A617" s="104"/>
      <c r="B617" s="104"/>
      <c r="C617" s="104"/>
      <c r="D617" s="104"/>
      <c r="E617" s="104"/>
      <c r="F617" s="104"/>
      <c r="G617" s="104"/>
      <c r="H617" s="104"/>
      <c r="I617" s="104"/>
      <c r="J617" s="104"/>
      <c r="M617" s="30"/>
      <c r="N617" s="89"/>
      <c r="O617" s="104"/>
      <c r="P617" s="104"/>
      <c r="Q617" s="104"/>
      <c r="R617" s="104"/>
      <c r="S617" s="104"/>
      <c r="T617" s="104"/>
      <c r="U617" s="104"/>
      <c r="V617" s="104"/>
      <c r="W617" s="104"/>
      <c r="X617" s="104"/>
      <c r="Y617" s="104"/>
    </row>
    <row r="618">
      <c r="A618" s="104"/>
      <c r="B618" s="104"/>
      <c r="C618" s="104"/>
      <c r="D618" s="104"/>
      <c r="E618" s="104"/>
      <c r="F618" s="104"/>
      <c r="G618" s="104"/>
      <c r="H618" s="104"/>
      <c r="I618" s="104"/>
      <c r="J618" s="104"/>
      <c r="M618" s="30"/>
      <c r="N618" s="89"/>
      <c r="O618" s="104"/>
      <c r="P618" s="104"/>
      <c r="Q618" s="104"/>
      <c r="R618" s="104"/>
      <c r="S618" s="104"/>
      <c r="T618" s="104"/>
      <c r="U618" s="104"/>
      <c r="V618" s="104"/>
      <c r="W618" s="104"/>
      <c r="X618" s="104"/>
      <c r="Y618" s="104"/>
    </row>
    <row r="619">
      <c r="A619" s="104"/>
      <c r="B619" s="104"/>
      <c r="C619" s="104"/>
      <c r="D619" s="104"/>
      <c r="E619" s="104"/>
      <c r="F619" s="104"/>
      <c r="G619" s="104"/>
      <c r="H619" s="104"/>
      <c r="I619" s="104"/>
      <c r="J619" s="104"/>
      <c r="M619" s="30"/>
      <c r="N619" s="89"/>
      <c r="O619" s="104"/>
      <c r="P619" s="104"/>
      <c r="Q619" s="104"/>
      <c r="R619" s="104"/>
      <c r="S619" s="104"/>
      <c r="T619" s="104"/>
      <c r="U619" s="104"/>
      <c r="V619" s="104"/>
      <c r="W619" s="104"/>
      <c r="X619" s="104"/>
      <c r="Y619" s="104"/>
    </row>
    <row r="620">
      <c r="A620" s="104"/>
      <c r="B620" s="104"/>
      <c r="C620" s="104"/>
      <c r="D620" s="104"/>
      <c r="E620" s="104"/>
      <c r="F620" s="104"/>
      <c r="G620" s="104"/>
      <c r="H620" s="104"/>
      <c r="I620" s="104"/>
      <c r="J620" s="104"/>
      <c r="M620" s="30"/>
      <c r="N620" s="89"/>
      <c r="O620" s="104"/>
      <c r="P620" s="104"/>
      <c r="Q620" s="104"/>
      <c r="R620" s="104"/>
      <c r="S620" s="104"/>
      <c r="T620" s="104"/>
      <c r="U620" s="104"/>
      <c r="V620" s="104"/>
      <c r="W620" s="104"/>
      <c r="X620" s="104"/>
      <c r="Y620" s="104"/>
    </row>
    <row r="621">
      <c r="A621" s="104"/>
      <c r="B621" s="104"/>
      <c r="C621" s="104"/>
      <c r="D621" s="104"/>
      <c r="E621" s="104"/>
      <c r="F621" s="104"/>
      <c r="G621" s="104"/>
      <c r="H621" s="104"/>
      <c r="I621" s="104"/>
      <c r="J621" s="104"/>
      <c r="M621" s="30"/>
      <c r="N621" s="89"/>
      <c r="O621" s="104"/>
      <c r="P621" s="104"/>
      <c r="Q621" s="104"/>
      <c r="R621" s="104"/>
      <c r="S621" s="104"/>
      <c r="T621" s="104"/>
      <c r="U621" s="104"/>
      <c r="V621" s="104"/>
      <c r="W621" s="104"/>
      <c r="X621" s="104"/>
      <c r="Y621" s="104"/>
    </row>
    <row r="622">
      <c r="A622" s="104"/>
      <c r="B622" s="104"/>
      <c r="C622" s="104"/>
      <c r="D622" s="104"/>
      <c r="E622" s="104"/>
      <c r="F622" s="104"/>
      <c r="G622" s="104"/>
      <c r="H622" s="104"/>
      <c r="I622" s="104"/>
      <c r="J622" s="104"/>
      <c r="M622" s="30"/>
      <c r="N622" s="89"/>
      <c r="O622" s="104"/>
      <c r="P622" s="104"/>
      <c r="Q622" s="104"/>
      <c r="R622" s="104"/>
      <c r="S622" s="104"/>
      <c r="T622" s="104"/>
      <c r="U622" s="104"/>
      <c r="V622" s="104"/>
      <c r="W622" s="104"/>
      <c r="X622" s="104"/>
      <c r="Y622" s="104"/>
    </row>
    <row r="623">
      <c r="A623" s="104"/>
      <c r="B623" s="104"/>
      <c r="C623" s="104"/>
      <c r="D623" s="104"/>
      <c r="E623" s="104"/>
      <c r="F623" s="104"/>
      <c r="G623" s="104"/>
      <c r="H623" s="104"/>
      <c r="I623" s="104"/>
      <c r="J623" s="104"/>
      <c r="M623" s="30"/>
      <c r="N623" s="89"/>
      <c r="O623" s="104"/>
      <c r="P623" s="104"/>
      <c r="Q623" s="104"/>
      <c r="R623" s="104"/>
      <c r="S623" s="104"/>
      <c r="T623" s="104"/>
      <c r="U623" s="104"/>
      <c r="V623" s="104"/>
      <c r="W623" s="104"/>
      <c r="X623" s="104"/>
      <c r="Y623" s="104"/>
    </row>
    <row r="624">
      <c r="A624" s="104"/>
      <c r="B624" s="104"/>
      <c r="C624" s="104"/>
      <c r="D624" s="104"/>
      <c r="E624" s="104"/>
      <c r="F624" s="104"/>
      <c r="G624" s="104"/>
      <c r="H624" s="104"/>
      <c r="I624" s="104"/>
      <c r="J624" s="104"/>
      <c r="M624" s="30"/>
      <c r="N624" s="89"/>
      <c r="O624" s="104"/>
      <c r="P624" s="104"/>
      <c r="Q624" s="104"/>
      <c r="R624" s="104"/>
      <c r="S624" s="104"/>
      <c r="T624" s="104"/>
      <c r="U624" s="104"/>
      <c r="V624" s="104"/>
      <c r="W624" s="104"/>
      <c r="X624" s="104"/>
      <c r="Y624" s="104"/>
    </row>
    <row r="625">
      <c r="A625" s="104"/>
      <c r="B625" s="104"/>
      <c r="C625" s="104"/>
      <c r="D625" s="104"/>
      <c r="E625" s="104"/>
      <c r="F625" s="104"/>
      <c r="G625" s="104"/>
      <c r="H625" s="104"/>
      <c r="I625" s="104"/>
      <c r="J625" s="104"/>
      <c r="M625" s="30"/>
      <c r="N625" s="89"/>
      <c r="O625" s="104"/>
      <c r="P625" s="104"/>
      <c r="Q625" s="104"/>
      <c r="R625" s="104"/>
      <c r="S625" s="104"/>
      <c r="T625" s="104"/>
      <c r="U625" s="104"/>
      <c r="V625" s="104"/>
      <c r="W625" s="104"/>
      <c r="X625" s="104"/>
      <c r="Y625" s="104"/>
    </row>
    <row r="626">
      <c r="A626" s="104"/>
      <c r="B626" s="104"/>
      <c r="C626" s="104"/>
      <c r="D626" s="104"/>
      <c r="E626" s="104"/>
      <c r="F626" s="104"/>
      <c r="G626" s="104"/>
      <c r="H626" s="104"/>
      <c r="I626" s="104"/>
      <c r="J626" s="104"/>
      <c r="M626" s="30"/>
      <c r="N626" s="89"/>
      <c r="O626" s="104"/>
      <c r="P626" s="104"/>
      <c r="Q626" s="104"/>
      <c r="R626" s="104"/>
      <c r="S626" s="104"/>
      <c r="T626" s="104"/>
      <c r="U626" s="104"/>
      <c r="V626" s="104"/>
      <c r="W626" s="104"/>
      <c r="X626" s="104"/>
      <c r="Y626" s="104"/>
    </row>
    <row r="627">
      <c r="A627" s="104"/>
      <c r="B627" s="104"/>
      <c r="C627" s="104"/>
      <c r="D627" s="104"/>
      <c r="E627" s="104"/>
      <c r="F627" s="104"/>
      <c r="G627" s="104"/>
      <c r="H627" s="104"/>
      <c r="I627" s="104"/>
      <c r="J627" s="104"/>
      <c r="M627" s="30"/>
      <c r="N627" s="89"/>
      <c r="O627" s="104"/>
      <c r="P627" s="104"/>
      <c r="Q627" s="104"/>
      <c r="R627" s="104"/>
      <c r="S627" s="104"/>
      <c r="T627" s="104"/>
      <c r="U627" s="104"/>
      <c r="V627" s="104"/>
      <c r="W627" s="104"/>
      <c r="X627" s="104"/>
      <c r="Y627" s="104"/>
    </row>
    <row r="628">
      <c r="A628" s="104"/>
      <c r="B628" s="104"/>
      <c r="C628" s="104"/>
      <c r="D628" s="104"/>
      <c r="E628" s="104"/>
      <c r="F628" s="104"/>
      <c r="G628" s="104"/>
      <c r="H628" s="104"/>
      <c r="I628" s="104"/>
      <c r="J628" s="104"/>
      <c r="M628" s="30"/>
      <c r="N628" s="89"/>
      <c r="O628" s="104"/>
      <c r="P628" s="104"/>
      <c r="Q628" s="104"/>
      <c r="R628" s="104"/>
      <c r="S628" s="104"/>
      <c r="T628" s="104"/>
      <c r="U628" s="104"/>
      <c r="V628" s="104"/>
      <c r="W628" s="104"/>
      <c r="X628" s="104"/>
      <c r="Y628" s="104"/>
    </row>
    <row r="629">
      <c r="A629" s="104"/>
      <c r="B629" s="104"/>
      <c r="C629" s="104"/>
      <c r="D629" s="104"/>
      <c r="E629" s="104"/>
      <c r="F629" s="104"/>
      <c r="G629" s="104"/>
      <c r="H629" s="104"/>
      <c r="I629" s="104"/>
      <c r="J629" s="104"/>
      <c r="M629" s="30"/>
      <c r="N629" s="89"/>
      <c r="O629" s="104"/>
      <c r="P629" s="104"/>
      <c r="Q629" s="104"/>
      <c r="R629" s="104"/>
      <c r="S629" s="104"/>
      <c r="T629" s="104"/>
      <c r="U629" s="104"/>
      <c r="V629" s="104"/>
      <c r="W629" s="104"/>
      <c r="X629" s="104"/>
      <c r="Y629" s="104"/>
    </row>
    <row r="630">
      <c r="A630" s="104"/>
      <c r="B630" s="104"/>
      <c r="C630" s="104"/>
      <c r="D630" s="104"/>
      <c r="E630" s="104"/>
      <c r="F630" s="104"/>
      <c r="G630" s="104"/>
      <c r="H630" s="104"/>
      <c r="I630" s="104"/>
      <c r="J630" s="104"/>
      <c r="M630" s="30"/>
      <c r="N630" s="89"/>
      <c r="O630" s="104"/>
      <c r="P630" s="104"/>
      <c r="Q630" s="104"/>
      <c r="R630" s="104"/>
      <c r="S630" s="104"/>
      <c r="T630" s="104"/>
      <c r="U630" s="104"/>
      <c r="V630" s="104"/>
      <c r="W630" s="104"/>
      <c r="X630" s="104"/>
      <c r="Y630" s="104"/>
    </row>
    <row r="631">
      <c r="A631" s="104"/>
      <c r="B631" s="104"/>
      <c r="C631" s="104"/>
      <c r="D631" s="104"/>
      <c r="E631" s="104"/>
      <c r="F631" s="104"/>
      <c r="G631" s="104"/>
      <c r="H631" s="104"/>
      <c r="I631" s="104"/>
      <c r="J631" s="104"/>
      <c r="M631" s="30"/>
      <c r="N631" s="89"/>
      <c r="O631" s="104"/>
      <c r="P631" s="104"/>
      <c r="Q631" s="104"/>
      <c r="R631" s="104"/>
      <c r="S631" s="104"/>
      <c r="T631" s="104"/>
      <c r="U631" s="104"/>
      <c r="V631" s="104"/>
      <c r="W631" s="104"/>
      <c r="X631" s="104"/>
      <c r="Y631" s="104"/>
    </row>
    <row r="632">
      <c r="A632" s="104"/>
      <c r="B632" s="104"/>
      <c r="C632" s="104"/>
      <c r="D632" s="104"/>
      <c r="E632" s="104"/>
      <c r="F632" s="104"/>
      <c r="G632" s="104"/>
      <c r="H632" s="104"/>
      <c r="I632" s="104"/>
      <c r="J632" s="104"/>
      <c r="M632" s="30"/>
      <c r="N632" s="89"/>
      <c r="O632" s="104"/>
      <c r="P632" s="104"/>
      <c r="Q632" s="104"/>
      <c r="R632" s="104"/>
      <c r="S632" s="104"/>
      <c r="T632" s="104"/>
      <c r="U632" s="104"/>
      <c r="V632" s="104"/>
      <c r="W632" s="104"/>
      <c r="X632" s="104"/>
      <c r="Y632" s="104"/>
    </row>
    <row r="633">
      <c r="A633" s="104"/>
      <c r="B633" s="104"/>
      <c r="C633" s="104"/>
      <c r="D633" s="104"/>
      <c r="E633" s="104"/>
      <c r="F633" s="104"/>
      <c r="G633" s="104"/>
      <c r="H633" s="104"/>
      <c r="I633" s="104"/>
      <c r="J633" s="104"/>
      <c r="M633" s="30"/>
      <c r="N633" s="89"/>
      <c r="O633" s="104"/>
      <c r="P633" s="104"/>
      <c r="Q633" s="104"/>
      <c r="R633" s="104"/>
      <c r="S633" s="104"/>
      <c r="T633" s="104"/>
      <c r="U633" s="104"/>
      <c r="V633" s="104"/>
      <c r="W633" s="104"/>
      <c r="X633" s="104"/>
      <c r="Y633" s="104"/>
    </row>
    <row r="634">
      <c r="A634" s="104"/>
      <c r="B634" s="104"/>
      <c r="C634" s="104"/>
      <c r="D634" s="104"/>
      <c r="E634" s="104"/>
      <c r="F634" s="104"/>
      <c r="G634" s="104"/>
      <c r="H634" s="104"/>
      <c r="I634" s="104"/>
      <c r="J634" s="104"/>
      <c r="M634" s="30"/>
      <c r="N634" s="89"/>
      <c r="O634" s="104"/>
      <c r="P634" s="104"/>
      <c r="Q634" s="104"/>
      <c r="R634" s="104"/>
      <c r="S634" s="104"/>
      <c r="T634" s="104"/>
      <c r="U634" s="104"/>
      <c r="V634" s="104"/>
      <c r="W634" s="104"/>
      <c r="X634" s="104"/>
      <c r="Y634" s="104"/>
    </row>
    <row r="635">
      <c r="A635" s="104"/>
      <c r="B635" s="104"/>
      <c r="C635" s="104"/>
      <c r="D635" s="104"/>
      <c r="E635" s="104"/>
      <c r="F635" s="104"/>
      <c r="G635" s="104"/>
      <c r="H635" s="104"/>
      <c r="I635" s="104"/>
      <c r="J635" s="104"/>
      <c r="M635" s="30"/>
      <c r="N635" s="89"/>
      <c r="O635" s="104"/>
      <c r="P635" s="104"/>
      <c r="Q635" s="104"/>
      <c r="R635" s="104"/>
      <c r="S635" s="104"/>
      <c r="T635" s="104"/>
      <c r="U635" s="104"/>
      <c r="V635" s="104"/>
      <c r="W635" s="104"/>
      <c r="X635" s="104"/>
      <c r="Y635" s="104"/>
    </row>
    <row r="636">
      <c r="A636" s="104"/>
      <c r="B636" s="104"/>
      <c r="C636" s="104"/>
      <c r="D636" s="104"/>
      <c r="E636" s="104"/>
      <c r="F636" s="104"/>
      <c r="G636" s="104"/>
      <c r="H636" s="104"/>
      <c r="I636" s="104"/>
      <c r="J636" s="104"/>
      <c r="M636" s="30"/>
      <c r="N636" s="89"/>
      <c r="O636" s="104"/>
      <c r="P636" s="104"/>
      <c r="Q636" s="104"/>
      <c r="R636" s="104"/>
      <c r="S636" s="104"/>
      <c r="T636" s="104"/>
      <c r="U636" s="104"/>
      <c r="V636" s="104"/>
      <c r="W636" s="104"/>
      <c r="X636" s="104"/>
      <c r="Y636" s="104"/>
    </row>
    <row r="637">
      <c r="A637" s="104"/>
      <c r="B637" s="104"/>
      <c r="C637" s="104"/>
      <c r="D637" s="104"/>
      <c r="E637" s="104"/>
      <c r="F637" s="104"/>
      <c r="G637" s="104"/>
      <c r="H637" s="104"/>
      <c r="I637" s="104"/>
      <c r="J637" s="104"/>
      <c r="M637" s="30"/>
      <c r="N637" s="89"/>
      <c r="O637" s="104"/>
      <c r="P637" s="104"/>
      <c r="Q637" s="104"/>
      <c r="R637" s="104"/>
      <c r="S637" s="104"/>
      <c r="T637" s="104"/>
      <c r="U637" s="104"/>
      <c r="V637" s="104"/>
      <c r="W637" s="104"/>
      <c r="X637" s="104"/>
      <c r="Y637" s="104"/>
    </row>
    <row r="638">
      <c r="A638" s="104"/>
      <c r="B638" s="104"/>
      <c r="C638" s="104"/>
      <c r="D638" s="104"/>
      <c r="E638" s="104"/>
      <c r="F638" s="104"/>
      <c r="G638" s="104"/>
      <c r="H638" s="104"/>
      <c r="I638" s="104"/>
      <c r="J638" s="104"/>
      <c r="M638" s="30"/>
      <c r="N638" s="89"/>
      <c r="O638" s="104"/>
      <c r="P638" s="104"/>
      <c r="Q638" s="104"/>
      <c r="R638" s="104"/>
      <c r="S638" s="104"/>
      <c r="T638" s="104"/>
      <c r="U638" s="104"/>
      <c r="V638" s="104"/>
      <c r="W638" s="104"/>
      <c r="X638" s="104"/>
      <c r="Y638" s="104"/>
    </row>
    <row r="639">
      <c r="A639" s="104"/>
      <c r="B639" s="104"/>
      <c r="C639" s="104"/>
      <c r="D639" s="104"/>
      <c r="E639" s="104"/>
      <c r="F639" s="104"/>
      <c r="G639" s="104"/>
      <c r="H639" s="104"/>
      <c r="I639" s="104"/>
      <c r="J639" s="104"/>
      <c r="M639" s="30"/>
      <c r="N639" s="89"/>
      <c r="O639" s="104"/>
      <c r="P639" s="104"/>
      <c r="Q639" s="104"/>
      <c r="R639" s="104"/>
      <c r="S639" s="104"/>
      <c r="T639" s="104"/>
      <c r="U639" s="104"/>
      <c r="V639" s="104"/>
      <c r="W639" s="104"/>
      <c r="X639" s="104"/>
      <c r="Y639" s="104"/>
    </row>
    <row r="640">
      <c r="A640" s="104"/>
      <c r="B640" s="104"/>
      <c r="C640" s="104"/>
      <c r="D640" s="104"/>
      <c r="E640" s="104"/>
      <c r="F640" s="104"/>
      <c r="G640" s="104"/>
      <c r="H640" s="104"/>
      <c r="I640" s="104"/>
      <c r="J640" s="104"/>
      <c r="M640" s="30"/>
      <c r="N640" s="89"/>
      <c r="O640" s="104"/>
      <c r="P640" s="104"/>
      <c r="Q640" s="104"/>
      <c r="R640" s="104"/>
      <c r="S640" s="104"/>
      <c r="T640" s="104"/>
      <c r="U640" s="104"/>
      <c r="V640" s="104"/>
      <c r="W640" s="104"/>
      <c r="X640" s="104"/>
      <c r="Y640" s="104"/>
    </row>
    <row r="641">
      <c r="A641" s="104"/>
      <c r="B641" s="104"/>
      <c r="C641" s="104"/>
      <c r="D641" s="104"/>
      <c r="E641" s="104"/>
      <c r="F641" s="104"/>
      <c r="G641" s="104"/>
      <c r="H641" s="104"/>
      <c r="I641" s="104"/>
      <c r="J641" s="104"/>
      <c r="M641" s="30"/>
      <c r="N641" s="89"/>
      <c r="O641" s="104"/>
      <c r="P641" s="104"/>
      <c r="Q641" s="104"/>
      <c r="R641" s="104"/>
      <c r="S641" s="104"/>
      <c r="T641" s="104"/>
      <c r="U641" s="104"/>
      <c r="V641" s="104"/>
      <c r="W641" s="104"/>
      <c r="X641" s="104"/>
      <c r="Y641" s="104"/>
    </row>
    <row r="642">
      <c r="A642" s="104"/>
      <c r="B642" s="104"/>
      <c r="C642" s="104"/>
      <c r="D642" s="104"/>
      <c r="E642" s="104"/>
      <c r="F642" s="104"/>
      <c r="G642" s="104"/>
      <c r="H642" s="104"/>
      <c r="I642" s="104"/>
      <c r="J642" s="104"/>
      <c r="M642" s="30"/>
      <c r="N642" s="89"/>
      <c r="O642" s="104"/>
      <c r="P642" s="104"/>
      <c r="Q642" s="104"/>
      <c r="R642" s="104"/>
      <c r="S642" s="104"/>
      <c r="T642" s="104"/>
      <c r="U642" s="104"/>
      <c r="V642" s="104"/>
      <c r="W642" s="104"/>
      <c r="X642" s="104"/>
      <c r="Y642" s="104"/>
    </row>
    <row r="643">
      <c r="A643" s="104"/>
      <c r="B643" s="104"/>
      <c r="C643" s="104"/>
      <c r="D643" s="104"/>
      <c r="E643" s="104"/>
      <c r="F643" s="104"/>
      <c r="G643" s="104"/>
      <c r="H643" s="104"/>
      <c r="I643" s="104"/>
      <c r="J643" s="104"/>
      <c r="M643" s="30"/>
      <c r="N643" s="89"/>
      <c r="O643" s="104"/>
      <c r="P643" s="104"/>
      <c r="Q643" s="104"/>
      <c r="R643" s="104"/>
      <c r="S643" s="104"/>
      <c r="T643" s="104"/>
      <c r="U643" s="104"/>
      <c r="V643" s="104"/>
      <c r="W643" s="104"/>
      <c r="X643" s="104"/>
      <c r="Y643" s="104"/>
    </row>
    <row r="644">
      <c r="A644" s="104"/>
      <c r="B644" s="104"/>
      <c r="C644" s="104"/>
      <c r="D644" s="104"/>
      <c r="E644" s="104"/>
      <c r="F644" s="104"/>
      <c r="G644" s="104"/>
      <c r="H644" s="104"/>
      <c r="I644" s="104"/>
      <c r="J644" s="104"/>
      <c r="M644" s="30"/>
      <c r="N644" s="89"/>
      <c r="O644" s="104"/>
      <c r="P644" s="104"/>
      <c r="Q644" s="104"/>
      <c r="R644" s="104"/>
      <c r="S644" s="104"/>
      <c r="T644" s="104"/>
      <c r="U644" s="104"/>
      <c r="V644" s="104"/>
      <c r="W644" s="104"/>
      <c r="X644" s="104"/>
      <c r="Y644" s="104"/>
    </row>
    <row r="645">
      <c r="A645" s="104"/>
      <c r="B645" s="104"/>
      <c r="C645" s="104"/>
      <c r="D645" s="104"/>
      <c r="E645" s="104"/>
      <c r="F645" s="104"/>
      <c r="G645" s="104"/>
      <c r="H645" s="104"/>
      <c r="I645" s="104"/>
      <c r="J645" s="104"/>
      <c r="M645" s="30"/>
      <c r="N645" s="89"/>
      <c r="O645" s="104"/>
      <c r="P645" s="104"/>
      <c r="Q645" s="104"/>
      <c r="R645" s="104"/>
      <c r="S645" s="104"/>
      <c r="T645" s="104"/>
      <c r="U645" s="104"/>
      <c r="V645" s="104"/>
      <c r="W645" s="104"/>
      <c r="X645" s="104"/>
      <c r="Y645" s="104"/>
    </row>
    <row r="646">
      <c r="A646" s="104"/>
      <c r="B646" s="104"/>
      <c r="C646" s="104"/>
      <c r="D646" s="104"/>
      <c r="E646" s="104"/>
      <c r="F646" s="104"/>
      <c r="G646" s="104"/>
      <c r="H646" s="104"/>
      <c r="I646" s="104"/>
      <c r="J646" s="104"/>
      <c r="M646" s="30"/>
      <c r="N646" s="89"/>
      <c r="O646" s="104"/>
      <c r="P646" s="104"/>
      <c r="Q646" s="104"/>
      <c r="R646" s="104"/>
      <c r="S646" s="104"/>
      <c r="T646" s="104"/>
      <c r="U646" s="104"/>
      <c r="V646" s="104"/>
      <c r="W646" s="104"/>
      <c r="X646" s="104"/>
      <c r="Y646" s="104"/>
    </row>
    <row r="647">
      <c r="A647" s="104"/>
      <c r="B647" s="104"/>
      <c r="C647" s="104"/>
      <c r="D647" s="104"/>
      <c r="E647" s="104"/>
      <c r="F647" s="104"/>
      <c r="G647" s="104"/>
      <c r="H647" s="104"/>
      <c r="I647" s="104"/>
      <c r="J647" s="104"/>
      <c r="M647" s="30"/>
      <c r="N647" s="89"/>
      <c r="O647" s="104"/>
      <c r="P647" s="104"/>
      <c r="Q647" s="104"/>
      <c r="R647" s="104"/>
      <c r="S647" s="104"/>
      <c r="T647" s="104"/>
      <c r="U647" s="104"/>
      <c r="V647" s="104"/>
      <c r="W647" s="104"/>
      <c r="X647" s="104"/>
      <c r="Y647" s="104"/>
    </row>
    <row r="648">
      <c r="A648" s="104"/>
      <c r="B648" s="104"/>
      <c r="C648" s="104"/>
      <c r="D648" s="104"/>
      <c r="E648" s="104"/>
      <c r="F648" s="104"/>
      <c r="G648" s="104"/>
      <c r="H648" s="104"/>
      <c r="I648" s="104"/>
      <c r="J648" s="104"/>
      <c r="M648" s="30"/>
      <c r="N648" s="89"/>
      <c r="O648" s="104"/>
      <c r="P648" s="104"/>
      <c r="Q648" s="104"/>
      <c r="R648" s="104"/>
      <c r="S648" s="104"/>
      <c r="T648" s="104"/>
      <c r="U648" s="104"/>
      <c r="V648" s="104"/>
      <c r="W648" s="104"/>
      <c r="X648" s="104"/>
      <c r="Y648" s="104"/>
    </row>
    <row r="649">
      <c r="A649" s="104"/>
      <c r="B649" s="104"/>
      <c r="C649" s="104"/>
      <c r="D649" s="104"/>
      <c r="E649" s="104"/>
      <c r="F649" s="104"/>
      <c r="G649" s="104"/>
      <c r="H649" s="104"/>
      <c r="I649" s="104"/>
      <c r="J649" s="104"/>
      <c r="M649" s="30"/>
      <c r="N649" s="89"/>
      <c r="O649" s="104"/>
      <c r="P649" s="104"/>
      <c r="Q649" s="104"/>
      <c r="R649" s="104"/>
      <c r="S649" s="104"/>
      <c r="T649" s="104"/>
      <c r="U649" s="104"/>
      <c r="V649" s="104"/>
      <c r="W649" s="104"/>
      <c r="X649" s="104"/>
      <c r="Y649" s="104"/>
    </row>
    <row r="650">
      <c r="A650" s="104"/>
      <c r="B650" s="104"/>
      <c r="C650" s="104"/>
      <c r="D650" s="104"/>
      <c r="E650" s="104"/>
      <c r="F650" s="104"/>
      <c r="G650" s="104"/>
      <c r="H650" s="104"/>
      <c r="I650" s="104"/>
      <c r="J650" s="104"/>
      <c r="M650" s="30"/>
      <c r="N650" s="89"/>
      <c r="O650" s="104"/>
      <c r="P650" s="104"/>
      <c r="Q650" s="104"/>
      <c r="R650" s="104"/>
      <c r="S650" s="104"/>
      <c r="T650" s="104"/>
      <c r="U650" s="104"/>
      <c r="V650" s="104"/>
      <c r="W650" s="104"/>
      <c r="X650" s="104"/>
      <c r="Y650" s="104"/>
    </row>
    <row r="651">
      <c r="A651" s="104"/>
      <c r="B651" s="104"/>
      <c r="C651" s="104"/>
      <c r="D651" s="104"/>
      <c r="E651" s="104"/>
      <c r="F651" s="104"/>
      <c r="G651" s="104"/>
      <c r="H651" s="104"/>
      <c r="I651" s="104"/>
      <c r="J651" s="104"/>
      <c r="M651" s="30"/>
      <c r="N651" s="89"/>
      <c r="O651" s="104"/>
      <c r="P651" s="104"/>
      <c r="Q651" s="104"/>
      <c r="R651" s="104"/>
      <c r="S651" s="104"/>
      <c r="T651" s="104"/>
      <c r="U651" s="104"/>
      <c r="V651" s="104"/>
      <c r="W651" s="104"/>
      <c r="X651" s="104"/>
      <c r="Y651" s="104"/>
    </row>
    <row r="652">
      <c r="A652" s="104"/>
      <c r="B652" s="104"/>
      <c r="C652" s="104"/>
      <c r="D652" s="104"/>
      <c r="E652" s="104"/>
      <c r="F652" s="104"/>
      <c r="G652" s="104"/>
      <c r="H652" s="104"/>
      <c r="I652" s="104"/>
      <c r="J652" s="104"/>
      <c r="M652" s="30"/>
      <c r="N652" s="89"/>
      <c r="O652" s="104"/>
      <c r="P652" s="104"/>
      <c r="Q652" s="104"/>
      <c r="R652" s="104"/>
      <c r="S652" s="104"/>
      <c r="T652" s="104"/>
      <c r="U652" s="104"/>
      <c r="V652" s="104"/>
      <c r="W652" s="104"/>
      <c r="X652" s="104"/>
      <c r="Y652" s="104"/>
    </row>
    <row r="653">
      <c r="A653" s="104"/>
      <c r="B653" s="104"/>
      <c r="C653" s="104"/>
      <c r="D653" s="104"/>
      <c r="E653" s="104"/>
      <c r="F653" s="104"/>
      <c r="G653" s="104"/>
      <c r="H653" s="104"/>
      <c r="I653" s="104"/>
      <c r="J653" s="104"/>
      <c r="M653" s="30"/>
      <c r="N653" s="89"/>
      <c r="O653" s="104"/>
      <c r="P653" s="104"/>
      <c r="Q653" s="104"/>
      <c r="R653" s="104"/>
      <c r="S653" s="104"/>
      <c r="T653" s="104"/>
      <c r="U653" s="104"/>
      <c r="V653" s="104"/>
      <c r="W653" s="104"/>
      <c r="X653" s="104"/>
      <c r="Y653" s="104"/>
    </row>
    <row r="654">
      <c r="A654" s="104"/>
      <c r="B654" s="104"/>
      <c r="C654" s="104"/>
      <c r="D654" s="104"/>
      <c r="E654" s="104"/>
      <c r="F654" s="104"/>
      <c r="G654" s="104"/>
      <c r="H654" s="104"/>
      <c r="I654" s="104"/>
      <c r="J654" s="104"/>
      <c r="M654" s="30"/>
      <c r="N654" s="89"/>
      <c r="O654" s="104"/>
      <c r="P654" s="104"/>
      <c r="Q654" s="104"/>
      <c r="R654" s="104"/>
      <c r="S654" s="104"/>
      <c r="T654" s="104"/>
      <c r="U654" s="104"/>
      <c r="V654" s="104"/>
      <c r="W654" s="104"/>
      <c r="X654" s="104"/>
      <c r="Y654" s="104"/>
    </row>
    <row r="655">
      <c r="A655" s="104"/>
      <c r="B655" s="104"/>
      <c r="C655" s="104"/>
      <c r="D655" s="104"/>
      <c r="E655" s="104"/>
      <c r="F655" s="104"/>
      <c r="G655" s="104"/>
      <c r="H655" s="104"/>
      <c r="I655" s="104"/>
      <c r="J655" s="104"/>
      <c r="M655" s="30"/>
      <c r="N655" s="89"/>
      <c r="O655" s="104"/>
      <c r="P655" s="104"/>
      <c r="Q655" s="104"/>
      <c r="R655" s="104"/>
      <c r="S655" s="104"/>
      <c r="T655" s="104"/>
      <c r="U655" s="104"/>
      <c r="V655" s="104"/>
      <c r="W655" s="104"/>
      <c r="X655" s="104"/>
      <c r="Y655" s="104"/>
    </row>
    <row r="656">
      <c r="A656" s="104"/>
      <c r="B656" s="104"/>
      <c r="C656" s="104"/>
      <c r="D656" s="104"/>
      <c r="E656" s="104"/>
      <c r="F656" s="104"/>
      <c r="G656" s="104"/>
      <c r="H656" s="104"/>
      <c r="I656" s="104"/>
      <c r="J656" s="104"/>
      <c r="M656" s="30"/>
      <c r="N656" s="89"/>
      <c r="O656" s="104"/>
      <c r="P656" s="104"/>
      <c r="Q656" s="104"/>
      <c r="R656" s="104"/>
      <c r="S656" s="104"/>
      <c r="T656" s="104"/>
      <c r="U656" s="104"/>
      <c r="V656" s="104"/>
      <c r="W656" s="104"/>
      <c r="X656" s="104"/>
      <c r="Y656" s="104"/>
    </row>
    <row r="657">
      <c r="A657" s="104"/>
      <c r="B657" s="104"/>
      <c r="C657" s="104"/>
      <c r="D657" s="104"/>
      <c r="E657" s="104"/>
      <c r="F657" s="104"/>
      <c r="G657" s="104"/>
      <c r="H657" s="104"/>
      <c r="I657" s="104"/>
      <c r="J657" s="104"/>
      <c r="M657" s="30"/>
      <c r="N657" s="89"/>
      <c r="O657" s="104"/>
      <c r="P657" s="104"/>
      <c r="Q657" s="104"/>
      <c r="R657" s="104"/>
      <c r="S657" s="104"/>
      <c r="T657" s="104"/>
      <c r="U657" s="104"/>
      <c r="V657" s="104"/>
      <c r="W657" s="104"/>
      <c r="X657" s="104"/>
      <c r="Y657" s="104"/>
    </row>
    <row r="658">
      <c r="A658" s="104"/>
      <c r="B658" s="104"/>
      <c r="C658" s="104"/>
      <c r="D658" s="104"/>
      <c r="E658" s="104"/>
      <c r="F658" s="104"/>
      <c r="G658" s="104"/>
      <c r="H658" s="104"/>
      <c r="I658" s="104"/>
      <c r="J658" s="104"/>
      <c r="M658" s="30"/>
      <c r="N658" s="89"/>
      <c r="O658" s="104"/>
      <c r="P658" s="104"/>
      <c r="Q658" s="104"/>
      <c r="R658" s="104"/>
      <c r="S658" s="104"/>
      <c r="T658" s="104"/>
      <c r="U658" s="104"/>
      <c r="V658" s="104"/>
      <c r="W658" s="104"/>
      <c r="X658" s="104"/>
      <c r="Y658" s="104"/>
    </row>
    <row r="659">
      <c r="A659" s="104"/>
      <c r="B659" s="104"/>
      <c r="C659" s="104"/>
      <c r="D659" s="104"/>
      <c r="E659" s="104"/>
      <c r="F659" s="104"/>
      <c r="G659" s="104"/>
      <c r="H659" s="104"/>
      <c r="I659" s="104"/>
      <c r="J659" s="104"/>
      <c r="M659" s="30"/>
      <c r="N659" s="89"/>
      <c r="O659" s="104"/>
      <c r="P659" s="104"/>
      <c r="Q659" s="104"/>
      <c r="R659" s="104"/>
      <c r="S659" s="104"/>
      <c r="T659" s="104"/>
      <c r="U659" s="104"/>
      <c r="V659" s="104"/>
      <c r="W659" s="104"/>
      <c r="X659" s="104"/>
      <c r="Y659" s="104"/>
    </row>
    <row r="660">
      <c r="A660" s="104"/>
      <c r="B660" s="104"/>
      <c r="C660" s="104"/>
      <c r="D660" s="104"/>
      <c r="E660" s="104"/>
      <c r="F660" s="104"/>
      <c r="G660" s="104"/>
      <c r="H660" s="104"/>
      <c r="I660" s="104"/>
      <c r="J660" s="104"/>
      <c r="M660" s="30"/>
      <c r="N660" s="89"/>
      <c r="O660" s="104"/>
      <c r="P660" s="104"/>
      <c r="Q660" s="104"/>
      <c r="R660" s="104"/>
      <c r="S660" s="104"/>
      <c r="T660" s="104"/>
      <c r="U660" s="104"/>
      <c r="V660" s="104"/>
      <c r="W660" s="104"/>
      <c r="X660" s="104"/>
      <c r="Y660" s="104"/>
    </row>
    <row r="661">
      <c r="A661" s="104"/>
      <c r="B661" s="104"/>
      <c r="C661" s="104"/>
      <c r="D661" s="104"/>
      <c r="E661" s="104"/>
      <c r="F661" s="104"/>
      <c r="G661" s="104"/>
      <c r="H661" s="104"/>
      <c r="I661" s="104"/>
      <c r="J661" s="104"/>
      <c r="M661" s="30"/>
      <c r="N661" s="89"/>
      <c r="O661" s="104"/>
      <c r="P661" s="104"/>
      <c r="Q661" s="104"/>
      <c r="R661" s="104"/>
      <c r="S661" s="104"/>
      <c r="T661" s="104"/>
      <c r="U661" s="104"/>
      <c r="V661" s="104"/>
      <c r="W661" s="104"/>
      <c r="X661" s="104"/>
      <c r="Y661" s="104"/>
    </row>
    <row r="662">
      <c r="A662" s="104"/>
      <c r="B662" s="104"/>
      <c r="C662" s="104"/>
      <c r="D662" s="104"/>
      <c r="E662" s="104"/>
      <c r="F662" s="104"/>
      <c r="G662" s="104"/>
      <c r="H662" s="104"/>
      <c r="I662" s="104"/>
      <c r="J662" s="104"/>
      <c r="M662" s="30"/>
      <c r="N662" s="89"/>
      <c r="O662" s="104"/>
      <c r="P662" s="104"/>
      <c r="Q662" s="104"/>
      <c r="R662" s="104"/>
      <c r="S662" s="104"/>
      <c r="T662" s="104"/>
      <c r="U662" s="104"/>
      <c r="V662" s="104"/>
      <c r="W662" s="104"/>
      <c r="X662" s="104"/>
      <c r="Y662" s="104"/>
    </row>
    <row r="663">
      <c r="A663" s="104"/>
      <c r="B663" s="104"/>
      <c r="C663" s="104"/>
      <c r="D663" s="104"/>
      <c r="E663" s="104"/>
      <c r="F663" s="104"/>
      <c r="G663" s="104"/>
      <c r="H663" s="104"/>
      <c r="I663" s="104"/>
      <c r="J663" s="104"/>
      <c r="M663" s="30"/>
      <c r="N663" s="89"/>
      <c r="O663" s="104"/>
      <c r="P663" s="104"/>
      <c r="Q663" s="104"/>
      <c r="R663" s="104"/>
      <c r="S663" s="104"/>
      <c r="T663" s="104"/>
      <c r="U663" s="104"/>
      <c r="V663" s="104"/>
      <c r="W663" s="104"/>
      <c r="X663" s="104"/>
      <c r="Y663" s="104"/>
    </row>
    <row r="664">
      <c r="A664" s="104"/>
      <c r="B664" s="104"/>
      <c r="C664" s="104"/>
      <c r="D664" s="104"/>
      <c r="E664" s="104"/>
      <c r="F664" s="104"/>
      <c r="G664" s="104"/>
      <c r="H664" s="104"/>
      <c r="I664" s="104"/>
      <c r="J664" s="104"/>
      <c r="M664" s="30"/>
      <c r="N664" s="89"/>
      <c r="O664" s="104"/>
      <c r="P664" s="104"/>
      <c r="Q664" s="104"/>
      <c r="R664" s="104"/>
      <c r="S664" s="104"/>
      <c r="T664" s="104"/>
      <c r="U664" s="104"/>
      <c r="V664" s="104"/>
      <c r="W664" s="104"/>
      <c r="X664" s="104"/>
      <c r="Y664" s="104"/>
    </row>
    <row r="665">
      <c r="A665" s="104"/>
      <c r="B665" s="104"/>
      <c r="C665" s="104"/>
      <c r="D665" s="104"/>
      <c r="E665" s="104"/>
      <c r="F665" s="104"/>
      <c r="G665" s="104"/>
      <c r="H665" s="104"/>
      <c r="I665" s="104"/>
      <c r="J665" s="104"/>
      <c r="M665" s="30"/>
      <c r="N665" s="89"/>
      <c r="O665" s="104"/>
      <c r="P665" s="104"/>
      <c r="Q665" s="104"/>
      <c r="R665" s="104"/>
      <c r="S665" s="104"/>
      <c r="T665" s="104"/>
      <c r="U665" s="104"/>
      <c r="V665" s="104"/>
      <c r="W665" s="104"/>
      <c r="X665" s="104"/>
      <c r="Y665" s="104"/>
    </row>
    <row r="666">
      <c r="A666" s="104"/>
      <c r="B666" s="104"/>
      <c r="C666" s="104"/>
      <c r="D666" s="104"/>
      <c r="E666" s="104"/>
      <c r="F666" s="104"/>
      <c r="G666" s="104"/>
      <c r="H666" s="104"/>
      <c r="I666" s="104"/>
      <c r="J666" s="104"/>
      <c r="M666" s="30"/>
      <c r="N666" s="89"/>
      <c r="O666" s="104"/>
      <c r="P666" s="104"/>
      <c r="Q666" s="104"/>
      <c r="R666" s="104"/>
      <c r="S666" s="104"/>
      <c r="T666" s="104"/>
      <c r="U666" s="104"/>
      <c r="V666" s="104"/>
      <c r="W666" s="104"/>
      <c r="X666" s="104"/>
      <c r="Y666" s="104"/>
    </row>
    <row r="667">
      <c r="A667" s="104"/>
      <c r="B667" s="104"/>
      <c r="C667" s="104"/>
      <c r="D667" s="104"/>
      <c r="E667" s="104"/>
      <c r="F667" s="104"/>
      <c r="G667" s="104"/>
      <c r="H667" s="104"/>
      <c r="I667" s="104"/>
      <c r="J667" s="104"/>
      <c r="M667" s="30"/>
      <c r="N667" s="89"/>
      <c r="O667" s="104"/>
      <c r="P667" s="104"/>
      <c r="Q667" s="104"/>
      <c r="R667" s="104"/>
      <c r="S667" s="104"/>
      <c r="T667" s="104"/>
      <c r="U667" s="104"/>
      <c r="V667" s="104"/>
      <c r="W667" s="104"/>
      <c r="X667" s="104"/>
      <c r="Y667" s="104"/>
    </row>
    <row r="668">
      <c r="A668" s="104"/>
      <c r="B668" s="104"/>
      <c r="C668" s="104"/>
      <c r="D668" s="104"/>
      <c r="E668" s="104"/>
      <c r="F668" s="104"/>
      <c r="G668" s="104"/>
      <c r="H668" s="104"/>
      <c r="I668" s="104"/>
      <c r="J668" s="104"/>
      <c r="M668" s="30"/>
      <c r="N668" s="89"/>
      <c r="O668" s="104"/>
      <c r="P668" s="104"/>
      <c r="Q668" s="104"/>
      <c r="R668" s="104"/>
      <c r="S668" s="104"/>
      <c r="T668" s="104"/>
      <c r="U668" s="104"/>
      <c r="V668" s="104"/>
      <c r="W668" s="104"/>
      <c r="X668" s="104"/>
      <c r="Y668" s="104"/>
    </row>
    <row r="669">
      <c r="A669" s="104"/>
      <c r="B669" s="104"/>
      <c r="C669" s="104"/>
      <c r="D669" s="104"/>
      <c r="E669" s="104"/>
      <c r="F669" s="104"/>
      <c r="G669" s="104"/>
      <c r="H669" s="104"/>
      <c r="I669" s="104"/>
      <c r="J669" s="104"/>
      <c r="M669" s="30"/>
      <c r="N669" s="89"/>
      <c r="O669" s="104"/>
      <c r="P669" s="104"/>
      <c r="Q669" s="104"/>
      <c r="R669" s="104"/>
      <c r="S669" s="104"/>
      <c r="T669" s="104"/>
      <c r="U669" s="104"/>
      <c r="V669" s="104"/>
      <c r="W669" s="104"/>
      <c r="X669" s="104"/>
      <c r="Y669" s="104"/>
    </row>
    <row r="670">
      <c r="A670" s="104"/>
      <c r="B670" s="104"/>
      <c r="C670" s="104"/>
      <c r="D670" s="104"/>
      <c r="E670" s="104"/>
      <c r="F670" s="104"/>
      <c r="G670" s="104"/>
      <c r="H670" s="104"/>
      <c r="I670" s="104"/>
      <c r="J670" s="104"/>
      <c r="M670" s="30"/>
      <c r="N670" s="89"/>
      <c r="O670" s="104"/>
      <c r="P670" s="104"/>
      <c r="Q670" s="104"/>
      <c r="R670" s="104"/>
      <c r="S670" s="104"/>
      <c r="T670" s="104"/>
      <c r="U670" s="104"/>
      <c r="V670" s="104"/>
      <c r="W670" s="104"/>
      <c r="X670" s="104"/>
      <c r="Y670" s="104"/>
    </row>
    <row r="671">
      <c r="A671" s="104"/>
      <c r="B671" s="104"/>
      <c r="C671" s="104"/>
      <c r="D671" s="104"/>
      <c r="E671" s="104"/>
      <c r="F671" s="104"/>
      <c r="G671" s="104"/>
      <c r="H671" s="104"/>
      <c r="I671" s="104"/>
      <c r="J671" s="104"/>
      <c r="M671" s="30"/>
      <c r="N671" s="89"/>
      <c r="O671" s="104"/>
      <c r="P671" s="104"/>
      <c r="Q671" s="104"/>
      <c r="R671" s="104"/>
      <c r="S671" s="104"/>
      <c r="T671" s="104"/>
      <c r="U671" s="104"/>
      <c r="V671" s="104"/>
      <c r="W671" s="104"/>
      <c r="X671" s="104"/>
      <c r="Y671" s="104"/>
    </row>
    <row r="672">
      <c r="A672" s="104"/>
      <c r="B672" s="104"/>
      <c r="C672" s="104"/>
      <c r="D672" s="104"/>
      <c r="E672" s="104"/>
      <c r="F672" s="104"/>
      <c r="G672" s="104"/>
      <c r="H672" s="104"/>
      <c r="I672" s="104"/>
      <c r="J672" s="104"/>
      <c r="M672" s="30"/>
      <c r="N672" s="89"/>
      <c r="O672" s="104"/>
      <c r="P672" s="104"/>
      <c r="Q672" s="104"/>
      <c r="R672" s="104"/>
      <c r="S672" s="104"/>
      <c r="T672" s="104"/>
      <c r="U672" s="104"/>
      <c r="V672" s="104"/>
      <c r="W672" s="104"/>
      <c r="X672" s="104"/>
      <c r="Y672" s="104"/>
    </row>
    <row r="673">
      <c r="A673" s="104"/>
      <c r="B673" s="104"/>
      <c r="C673" s="104"/>
      <c r="D673" s="104"/>
      <c r="E673" s="104"/>
      <c r="F673" s="104"/>
      <c r="G673" s="104"/>
      <c r="H673" s="104"/>
      <c r="I673" s="104"/>
      <c r="J673" s="104"/>
      <c r="M673" s="30"/>
      <c r="N673" s="89"/>
      <c r="O673" s="104"/>
      <c r="P673" s="104"/>
      <c r="Q673" s="104"/>
      <c r="R673" s="104"/>
      <c r="S673" s="104"/>
      <c r="T673" s="104"/>
      <c r="U673" s="104"/>
      <c r="V673" s="104"/>
      <c r="W673" s="104"/>
      <c r="X673" s="104"/>
      <c r="Y673" s="104"/>
    </row>
    <row r="674">
      <c r="A674" s="104"/>
      <c r="B674" s="104"/>
      <c r="C674" s="104"/>
      <c r="D674" s="104"/>
      <c r="E674" s="104"/>
      <c r="F674" s="104"/>
      <c r="G674" s="104"/>
      <c r="H674" s="104"/>
      <c r="I674" s="104"/>
      <c r="J674" s="104"/>
      <c r="M674" s="30"/>
      <c r="N674" s="89"/>
      <c r="O674" s="104"/>
      <c r="P674" s="104"/>
      <c r="Q674" s="104"/>
      <c r="R674" s="104"/>
      <c r="S674" s="104"/>
      <c r="T674" s="104"/>
      <c r="U674" s="104"/>
      <c r="V674" s="104"/>
      <c r="W674" s="104"/>
      <c r="X674" s="104"/>
      <c r="Y674" s="104"/>
    </row>
    <row r="675">
      <c r="A675" s="104"/>
      <c r="B675" s="104"/>
      <c r="C675" s="104"/>
      <c r="D675" s="104"/>
      <c r="E675" s="104"/>
      <c r="F675" s="104"/>
      <c r="G675" s="104"/>
      <c r="H675" s="104"/>
      <c r="I675" s="104"/>
      <c r="J675" s="104"/>
      <c r="M675" s="30"/>
      <c r="N675" s="89"/>
      <c r="O675" s="104"/>
      <c r="P675" s="104"/>
      <c r="Q675" s="104"/>
      <c r="R675" s="104"/>
      <c r="S675" s="104"/>
      <c r="T675" s="104"/>
      <c r="U675" s="104"/>
      <c r="V675" s="104"/>
      <c r="W675" s="104"/>
      <c r="X675" s="104"/>
      <c r="Y675" s="104"/>
    </row>
    <row r="676">
      <c r="A676" s="104"/>
      <c r="B676" s="104"/>
      <c r="C676" s="104"/>
      <c r="D676" s="104"/>
      <c r="E676" s="104"/>
      <c r="F676" s="104"/>
      <c r="G676" s="104"/>
      <c r="H676" s="104"/>
      <c r="I676" s="104"/>
      <c r="J676" s="104"/>
      <c r="M676" s="30"/>
      <c r="N676" s="89"/>
      <c r="O676" s="104"/>
      <c r="P676" s="104"/>
      <c r="Q676" s="104"/>
      <c r="R676" s="104"/>
      <c r="S676" s="104"/>
      <c r="T676" s="104"/>
      <c r="U676" s="104"/>
      <c r="V676" s="104"/>
      <c r="W676" s="104"/>
      <c r="X676" s="104"/>
      <c r="Y676" s="104"/>
    </row>
    <row r="677">
      <c r="A677" s="104"/>
      <c r="B677" s="104"/>
      <c r="C677" s="104"/>
      <c r="D677" s="104"/>
      <c r="E677" s="104"/>
      <c r="F677" s="104"/>
      <c r="G677" s="104"/>
      <c r="H677" s="104"/>
      <c r="I677" s="104"/>
      <c r="J677" s="104"/>
      <c r="M677" s="30"/>
      <c r="N677" s="89"/>
      <c r="O677" s="104"/>
      <c r="P677" s="104"/>
      <c r="Q677" s="104"/>
      <c r="R677" s="104"/>
      <c r="S677" s="104"/>
      <c r="T677" s="104"/>
      <c r="U677" s="104"/>
      <c r="V677" s="104"/>
      <c r="W677" s="104"/>
      <c r="X677" s="104"/>
      <c r="Y677" s="104"/>
    </row>
    <row r="678">
      <c r="A678" s="104"/>
      <c r="B678" s="104"/>
      <c r="C678" s="104"/>
      <c r="D678" s="104"/>
      <c r="E678" s="104"/>
      <c r="F678" s="104"/>
      <c r="G678" s="104"/>
      <c r="H678" s="104"/>
      <c r="I678" s="104"/>
      <c r="J678" s="104"/>
      <c r="M678" s="30"/>
      <c r="N678" s="89"/>
      <c r="O678" s="104"/>
      <c r="P678" s="104"/>
      <c r="Q678" s="104"/>
      <c r="R678" s="104"/>
      <c r="S678" s="104"/>
      <c r="T678" s="104"/>
      <c r="U678" s="104"/>
      <c r="V678" s="104"/>
      <c r="W678" s="104"/>
      <c r="X678" s="104"/>
      <c r="Y678" s="104"/>
    </row>
    <row r="679">
      <c r="A679" s="104"/>
      <c r="B679" s="104"/>
      <c r="C679" s="104"/>
      <c r="D679" s="104"/>
      <c r="E679" s="104"/>
      <c r="F679" s="104"/>
      <c r="G679" s="104"/>
      <c r="H679" s="104"/>
      <c r="I679" s="104"/>
      <c r="J679" s="104"/>
      <c r="M679" s="30"/>
      <c r="N679" s="89"/>
      <c r="O679" s="104"/>
      <c r="P679" s="104"/>
      <c r="Q679" s="104"/>
      <c r="R679" s="104"/>
      <c r="S679" s="104"/>
      <c r="T679" s="104"/>
      <c r="U679" s="104"/>
      <c r="V679" s="104"/>
      <c r="W679" s="104"/>
      <c r="X679" s="104"/>
      <c r="Y679" s="104"/>
    </row>
    <row r="680">
      <c r="A680" s="104"/>
      <c r="B680" s="104"/>
      <c r="C680" s="104"/>
      <c r="D680" s="104"/>
      <c r="E680" s="104"/>
      <c r="F680" s="104"/>
      <c r="G680" s="104"/>
      <c r="H680" s="104"/>
      <c r="I680" s="104"/>
      <c r="J680" s="104"/>
      <c r="M680" s="30"/>
      <c r="N680" s="89"/>
      <c r="O680" s="104"/>
      <c r="P680" s="104"/>
      <c r="Q680" s="104"/>
      <c r="R680" s="104"/>
      <c r="S680" s="104"/>
      <c r="T680" s="104"/>
      <c r="U680" s="104"/>
      <c r="V680" s="104"/>
      <c r="W680" s="104"/>
      <c r="X680" s="104"/>
      <c r="Y680" s="104"/>
    </row>
    <row r="681">
      <c r="A681" s="104"/>
      <c r="B681" s="104"/>
      <c r="C681" s="104"/>
      <c r="D681" s="104"/>
      <c r="E681" s="104"/>
      <c r="F681" s="104"/>
      <c r="G681" s="104"/>
      <c r="H681" s="104"/>
      <c r="I681" s="104"/>
      <c r="J681" s="104"/>
      <c r="M681" s="30"/>
      <c r="N681" s="89"/>
      <c r="O681" s="104"/>
      <c r="P681" s="104"/>
      <c r="Q681" s="104"/>
      <c r="R681" s="104"/>
      <c r="S681" s="104"/>
      <c r="T681" s="104"/>
      <c r="U681" s="104"/>
      <c r="V681" s="104"/>
      <c r="W681" s="104"/>
      <c r="X681" s="104"/>
      <c r="Y681" s="104"/>
    </row>
    <row r="682">
      <c r="A682" s="104"/>
      <c r="B682" s="104"/>
      <c r="C682" s="104"/>
      <c r="D682" s="104"/>
      <c r="E682" s="104"/>
      <c r="F682" s="104"/>
      <c r="G682" s="104"/>
      <c r="H682" s="104"/>
      <c r="I682" s="104"/>
      <c r="J682" s="104"/>
      <c r="M682" s="30"/>
      <c r="N682" s="89"/>
      <c r="O682" s="104"/>
      <c r="P682" s="104"/>
      <c r="Q682" s="104"/>
      <c r="R682" s="104"/>
      <c r="S682" s="104"/>
      <c r="T682" s="104"/>
      <c r="U682" s="104"/>
      <c r="V682" s="104"/>
      <c r="W682" s="104"/>
      <c r="X682" s="104"/>
      <c r="Y682" s="104"/>
    </row>
    <row r="683">
      <c r="A683" s="104"/>
      <c r="B683" s="104"/>
      <c r="C683" s="104"/>
      <c r="D683" s="104"/>
      <c r="E683" s="104"/>
      <c r="F683" s="104"/>
      <c r="G683" s="104"/>
      <c r="H683" s="104"/>
      <c r="I683" s="104"/>
      <c r="J683" s="104"/>
      <c r="M683" s="30"/>
      <c r="N683" s="89"/>
      <c r="O683" s="104"/>
      <c r="P683" s="104"/>
      <c r="Q683" s="104"/>
      <c r="R683" s="104"/>
      <c r="S683" s="104"/>
      <c r="T683" s="104"/>
      <c r="U683" s="104"/>
      <c r="V683" s="104"/>
      <c r="W683" s="104"/>
      <c r="X683" s="104"/>
      <c r="Y683" s="104"/>
    </row>
    <row r="684">
      <c r="A684" s="104"/>
      <c r="B684" s="104"/>
      <c r="C684" s="104"/>
      <c r="D684" s="104"/>
      <c r="E684" s="104"/>
      <c r="F684" s="104"/>
      <c r="G684" s="104"/>
      <c r="H684" s="104"/>
      <c r="I684" s="104"/>
      <c r="J684" s="104"/>
      <c r="M684" s="30"/>
      <c r="N684" s="89"/>
      <c r="O684" s="104"/>
      <c r="P684" s="104"/>
      <c r="Q684" s="104"/>
      <c r="R684" s="104"/>
      <c r="S684" s="104"/>
      <c r="T684" s="104"/>
      <c r="U684" s="104"/>
      <c r="V684" s="104"/>
      <c r="W684" s="104"/>
      <c r="X684" s="104"/>
      <c r="Y684" s="104"/>
    </row>
    <row r="685">
      <c r="A685" s="104"/>
      <c r="B685" s="104"/>
      <c r="C685" s="104"/>
      <c r="D685" s="104"/>
      <c r="E685" s="104"/>
      <c r="F685" s="104"/>
      <c r="G685" s="104"/>
      <c r="H685" s="104"/>
      <c r="I685" s="104"/>
      <c r="J685" s="104"/>
      <c r="M685" s="30"/>
      <c r="N685" s="89"/>
      <c r="O685" s="104"/>
      <c r="P685" s="104"/>
      <c r="Q685" s="104"/>
      <c r="R685" s="104"/>
      <c r="S685" s="104"/>
      <c r="T685" s="104"/>
      <c r="U685" s="104"/>
      <c r="V685" s="104"/>
      <c r="W685" s="104"/>
      <c r="X685" s="104"/>
      <c r="Y685" s="104"/>
    </row>
    <row r="686">
      <c r="A686" s="104"/>
      <c r="B686" s="104"/>
      <c r="C686" s="104"/>
      <c r="D686" s="104"/>
      <c r="E686" s="104"/>
      <c r="F686" s="104"/>
      <c r="G686" s="104"/>
      <c r="H686" s="104"/>
      <c r="I686" s="104"/>
      <c r="J686" s="104"/>
      <c r="M686" s="30"/>
      <c r="N686" s="89"/>
      <c r="O686" s="104"/>
      <c r="P686" s="104"/>
      <c r="Q686" s="104"/>
      <c r="R686" s="104"/>
      <c r="S686" s="104"/>
      <c r="T686" s="104"/>
      <c r="U686" s="104"/>
      <c r="V686" s="104"/>
      <c r="W686" s="104"/>
      <c r="X686" s="104"/>
      <c r="Y686" s="104"/>
    </row>
    <row r="687">
      <c r="A687" s="104"/>
      <c r="B687" s="104"/>
      <c r="C687" s="104"/>
      <c r="D687" s="104"/>
      <c r="E687" s="104"/>
      <c r="F687" s="104"/>
      <c r="G687" s="104"/>
      <c r="H687" s="104"/>
      <c r="I687" s="104"/>
      <c r="J687" s="104"/>
      <c r="M687" s="30"/>
      <c r="N687" s="89"/>
      <c r="O687" s="104"/>
      <c r="P687" s="104"/>
      <c r="Q687" s="104"/>
      <c r="R687" s="104"/>
      <c r="S687" s="104"/>
      <c r="T687" s="104"/>
      <c r="U687" s="104"/>
      <c r="V687" s="104"/>
      <c r="W687" s="104"/>
      <c r="X687" s="104"/>
      <c r="Y687" s="104"/>
    </row>
    <row r="688">
      <c r="A688" s="104"/>
      <c r="B688" s="104"/>
      <c r="C688" s="104"/>
      <c r="D688" s="104"/>
      <c r="E688" s="104"/>
      <c r="F688" s="104"/>
      <c r="G688" s="104"/>
      <c r="H688" s="104"/>
      <c r="I688" s="104"/>
      <c r="J688" s="104"/>
      <c r="M688" s="30"/>
      <c r="N688" s="89"/>
      <c r="O688" s="104"/>
      <c r="P688" s="104"/>
      <c r="Q688" s="104"/>
      <c r="R688" s="104"/>
      <c r="S688" s="104"/>
      <c r="T688" s="104"/>
      <c r="U688" s="104"/>
      <c r="V688" s="104"/>
      <c r="W688" s="104"/>
      <c r="X688" s="104"/>
      <c r="Y688" s="104"/>
    </row>
    <row r="689">
      <c r="A689" s="104"/>
      <c r="B689" s="104"/>
      <c r="C689" s="104"/>
      <c r="D689" s="104"/>
      <c r="E689" s="104"/>
      <c r="F689" s="104"/>
      <c r="G689" s="104"/>
      <c r="H689" s="104"/>
      <c r="I689" s="104"/>
      <c r="J689" s="104"/>
      <c r="M689" s="30"/>
      <c r="N689" s="89"/>
      <c r="O689" s="104"/>
      <c r="P689" s="104"/>
      <c r="Q689" s="104"/>
      <c r="R689" s="104"/>
      <c r="S689" s="104"/>
      <c r="T689" s="104"/>
      <c r="U689" s="104"/>
      <c r="V689" s="104"/>
      <c r="W689" s="104"/>
      <c r="X689" s="104"/>
      <c r="Y689" s="104"/>
    </row>
    <row r="690">
      <c r="A690" s="104"/>
      <c r="B690" s="104"/>
      <c r="C690" s="104"/>
      <c r="D690" s="104"/>
      <c r="E690" s="104"/>
      <c r="F690" s="104"/>
      <c r="G690" s="104"/>
      <c r="H690" s="104"/>
      <c r="I690" s="104"/>
      <c r="J690" s="104"/>
      <c r="M690" s="30"/>
      <c r="N690" s="89"/>
      <c r="O690" s="104"/>
      <c r="P690" s="104"/>
      <c r="Q690" s="104"/>
      <c r="R690" s="104"/>
      <c r="S690" s="104"/>
      <c r="T690" s="104"/>
      <c r="U690" s="104"/>
      <c r="V690" s="104"/>
      <c r="W690" s="104"/>
      <c r="X690" s="104"/>
      <c r="Y690" s="104"/>
    </row>
    <row r="691">
      <c r="A691" s="104"/>
      <c r="B691" s="104"/>
      <c r="C691" s="104"/>
      <c r="D691" s="104"/>
      <c r="E691" s="104"/>
      <c r="F691" s="104"/>
      <c r="G691" s="104"/>
      <c r="H691" s="104"/>
      <c r="I691" s="104"/>
      <c r="J691" s="104"/>
      <c r="M691" s="30"/>
      <c r="N691" s="89"/>
      <c r="O691" s="104"/>
      <c r="P691" s="104"/>
      <c r="Q691" s="104"/>
      <c r="R691" s="104"/>
      <c r="S691" s="104"/>
      <c r="T691" s="104"/>
      <c r="U691" s="104"/>
      <c r="V691" s="104"/>
      <c r="W691" s="104"/>
      <c r="X691" s="104"/>
      <c r="Y691" s="104"/>
    </row>
    <row r="692">
      <c r="A692" s="104"/>
      <c r="B692" s="104"/>
      <c r="C692" s="104"/>
      <c r="D692" s="104"/>
      <c r="E692" s="104"/>
      <c r="F692" s="104"/>
      <c r="G692" s="104"/>
      <c r="H692" s="104"/>
      <c r="I692" s="104"/>
      <c r="J692" s="104"/>
      <c r="M692" s="30"/>
      <c r="N692" s="89"/>
      <c r="O692" s="104"/>
      <c r="P692" s="104"/>
      <c r="Q692" s="104"/>
      <c r="R692" s="104"/>
      <c r="S692" s="104"/>
      <c r="T692" s="104"/>
      <c r="U692" s="104"/>
      <c r="V692" s="104"/>
      <c r="W692" s="104"/>
      <c r="X692" s="104"/>
      <c r="Y692" s="104"/>
    </row>
    <row r="693">
      <c r="A693" s="104"/>
      <c r="B693" s="104"/>
      <c r="C693" s="104"/>
      <c r="D693" s="104"/>
      <c r="E693" s="104"/>
      <c r="F693" s="104"/>
      <c r="G693" s="104"/>
      <c r="H693" s="104"/>
      <c r="I693" s="104"/>
      <c r="J693" s="104"/>
      <c r="M693" s="30"/>
      <c r="N693" s="89"/>
      <c r="O693" s="104"/>
      <c r="P693" s="104"/>
      <c r="Q693" s="104"/>
      <c r="R693" s="104"/>
      <c r="S693" s="104"/>
      <c r="T693" s="104"/>
      <c r="U693" s="104"/>
      <c r="V693" s="104"/>
      <c r="W693" s="104"/>
      <c r="X693" s="104"/>
      <c r="Y693" s="104"/>
    </row>
    <row r="694">
      <c r="A694" s="104"/>
      <c r="B694" s="104"/>
      <c r="C694" s="104"/>
      <c r="D694" s="104"/>
      <c r="E694" s="104"/>
      <c r="F694" s="104"/>
      <c r="G694" s="104"/>
      <c r="H694" s="104"/>
      <c r="I694" s="104"/>
      <c r="J694" s="104"/>
      <c r="M694" s="30"/>
      <c r="N694" s="89"/>
      <c r="O694" s="104"/>
      <c r="P694" s="104"/>
      <c r="Q694" s="104"/>
      <c r="R694" s="104"/>
      <c r="S694" s="104"/>
      <c r="T694" s="104"/>
      <c r="U694" s="104"/>
      <c r="V694" s="104"/>
      <c r="W694" s="104"/>
      <c r="X694" s="104"/>
      <c r="Y694" s="104"/>
    </row>
    <row r="695">
      <c r="A695" s="104"/>
      <c r="B695" s="104"/>
      <c r="C695" s="104"/>
      <c r="D695" s="104"/>
      <c r="E695" s="104"/>
      <c r="F695" s="104"/>
      <c r="G695" s="104"/>
      <c r="H695" s="104"/>
      <c r="I695" s="104"/>
      <c r="J695" s="104"/>
      <c r="M695" s="30"/>
      <c r="N695" s="89"/>
      <c r="O695" s="104"/>
      <c r="P695" s="104"/>
      <c r="Q695" s="104"/>
      <c r="R695" s="104"/>
      <c r="S695" s="104"/>
      <c r="T695" s="104"/>
      <c r="U695" s="104"/>
      <c r="V695" s="104"/>
      <c r="W695" s="104"/>
      <c r="X695" s="104"/>
      <c r="Y695" s="104"/>
    </row>
    <row r="696">
      <c r="A696" s="104"/>
      <c r="B696" s="104"/>
      <c r="C696" s="104"/>
      <c r="D696" s="104"/>
      <c r="E696" s="104"/>
      <c r="F696" s="104"/>
      <c r="G696" s="104"/>
      <c r="H696" s="104"/>
      <c r="I696" s="104"/>
      <c r="J696" s="104"/>
      <c r="M696" s="30"/>
      <c r="N696" s="89"/>
      <c r="O696" s="104"/>
      <c r="P696" s="104"/>
      <c r="Q696" s="104"/>
      <c r="R696" s="104"/>
      <c r="S696" s="104"/>
      <c r="T696" s="104"/>
      <c r="U696" s="104"/>
      <c r="V696" s="104"/>
      <c r="W696" s="104"/>
      <c r="X696" s="104"/>
      <c r="Y696" s="104"/>
    </row>
    <row r="697">
      <c r="A697" s="104"/>
      <c r="B697" s="104"/>
      <c r="C697" s="104"/>
      <c r="D697" s="104"/>
      <c r="E697" s="104"/>
      <c r="F697" s="104"/>
      <c r="G697" s="104"/>
      <c r="H697" s="104"/>
      <c r="I697" s="104"/>
      <c r="J697" s="104"/>
      <c r="M697" s="30"/>
      <c r="N697" s="89"/>
      <c r="O697" s="104"/>
      <c r="P697" s="104"/>
      <c r="Q697" s="104"/>
      <c r="R697" s="104"/>
      <c r="S697" s="104"/>
      <c r="T697" s="104"/>
      <c r="U697" s="104"/>
      <c r="V697" s="104"/>
      <c r="W697" s="104"/>
      <c r="X697" s="104"/>
      <c r="Y697" s="104"/>
    </row>
    <row r="698">
      <c r="A698" s="104"/>
      <c r="B698" s="104"/>
      <c r="C698" s="104"/>
      <c r="D698" s="104"/>
      <c r="E698" s="104"/>
      <c r="F698" s="104"/>
      <c r="G698" s="104"/>
      <c r="H698" s="104"/>
      <c r="I698" s="104"/>
      <c r="J698" s="104"/>
      <c r="M698" s="30"/>
      <c r="N698" s="89"/>
      <c r="O698" s="104"/>
      <c r="P698" s="104"/>
      <c r="Q698" s="104"/>
      <c r="R698" s="104"/>
      <c r="S698" s="104"/>
      <c r="T698" s="104"/>
      <c r="U698" s="104"/>
      <c r="V698" s="104"/>
      <c r="W698" s="104"/>
      <c r="X698" s="104"/>
      <c r="Y698" s="104"/>
    </row>
    <row r="699">
      <c r="A699" s="104"/>
      <c r="B699" s="104"/>
      <c r="C699" s="104"/>
      <c r="D699" s="104"/>
      <c r="E699" s="104"/>
      <c r="F699" s="104"/>
      <c r="G699" s="104"/>
      <c r="H699" s="104"/>
      <c r="I699" s="104"/>
      <c r="J699" s="104"/>
      <c r="M699" s="30"/>
      <c r="N699" s="89"/>
      <c r="O699" s="104"/>
      <c r="P699" s="104"/>
      <c r="Q699" s="104"/>
      <c r="R699" s="104"/>
      <c r="S699" s="104"/>
      <c r="T699" s="104"/>
      <c r="U699" s="104"/>
      <c r="V699" s="104"/>
      <c r="W699" s="104"/>
      <c r="X699" s="104"/>
      <c r="Y699" s="104"/>
    </row>
    <row r="700">
      <c r="A700" s="104"/>
      <c r="B700" s="104"/>
      <c r="C700" s="104"/>
      <c r="D700" s="104"/>
      <c r="E700" s="104"/>
      <c r="F700" s="104"/>
      <c r="G700" s="104"/>
      <c r="H700" s="104"/>
      <c r="I700" s="104"/>
      <c r="J700" s="104"/>
      <c r="M700" s="30"/>
      <c r="N700" s="89"/>
      <c r="O700" s="104"/>
      <c r="P700" s="104"/>
      <c r="Q700" s="104"/>
      <c r="R700" s="104"/>
      <c r="S700" s="104"/>
      <c r="T700" s="104"/>
      <c r="U700" s="104"/>
      <c r="V700" s="104"/>
      <c r="W700" s="104"/>
      <c r="X700" s="104"/>
      <c r="Y700" s="104"/>
    </row>
    <row r="701">
      <c r="A701" s="104"/>
      <c r="B701" s="104"/>
      <c r="C701" s="104"/>
      <c r="D701" s="104"/>
      <c r="E701" s="104"/>
      <c r="F701" s="104"/>
      <c r="G701" s="104"/>
      <c r="H701" s="104"/>
      <c r="I701" s="104"/>
      <c r="J701" s="104"/>
      <c r="M701" s="30"/>
      <c r="N701" s="89"/>
      <c r="O701" s="104"/>
      <c r="P701" s="104"/>
      <c r="Q701" s="104"/>
      <c r="R701" s="104"/>
      <c r="S701" s="104"/>
      <c r="T701" s="104"/>
      <c r="U701" s="104"/>
      <c r="V701" s="104"/>
      <c r="W701" s="104"/>
      <c r="X701" s="104"/>
      <c r="Y701" s="104"/>
    </row>
    <row r="702">
      <c r="A702" s="104"/>
      <c r="B702" s="104"/>
      <c r="C702" s="104"/>
      <c r="D702" s="104"/>
      <c r="E702" s="104"/>
      <c r="F702" s="104"/>
      <c r="G702" s="104"/>
      <c r="H702" s="104"/>
      <c r="I702" s="104"/>
      <c r="J702" s="104"/>
      <c r="M702" s="30"/>
      <c r="N702" s="89"/>
      <c r="O702" s="104"/>
      <c r="P702" s="104"/>
      <c r="Q702" s="104"/>
      <c r="R702" s="104"/>
      <c r="S702" s="104"/>
      <c r="T702" s="104"/>
      <c r="U702" s="104"/>
      <c r="V702" s="104"/>
      <c r="W702" s="104"/>
      <c r="X702" s="104"/>
      <c r="Y702" s="104"/>
    </row>
    <row r="703">
      <c r="A703" s="104"/>
      <c r="B703" s="104"/>
      <c r="C703" s="104"/>
      <c r="D703" s="104"/>
      <c r="E703" s="104"/>
      <c r="F703" s="104"/>
      <c r="G703" s="104"/>
      <c r="H703" s="104"/>
      <c r="I703" s="104"/>
      <c r="J703" s="104"/>
      <c r="M703" s="30"/>
      <c r="N703" s="89"/>
      <c r="O703" s="104"/>
      <c r="P703" s="104"/>
      <c r="Q703" s="104"/>
      <c r="R703" s="104"/>
      <c r="S703" s="104"/>
      <c r="T703" s="104"/>
      <c r="U703" s="104"/>
      <c r="V703" s="104"/>
      <c r="W703" s="104"/>
      <c r="X703" s="104"/>
      <c r="Y703" s="104"/>
    </row>
    <row r="704">
      <c r="A704" s="104"/>
      <c r="B704" s="104"/>
      <c r="C704" s="104"/>
      <c r="D704" s="104"/>
      <c r="E704" s="104"/>
      <c r="F704" s="104"/>
      <c r="G704" s="104"/>
      <c r="H704" s="104"/>
      <c r="I704" s="104"/>
      <c r="J704" s="104"/>
      <c r="M704" s="30"/>
      <c r="N704" s="89"/>
      <c r="O704" s="104"/>
      <c r="P704" s="104"/>
      <c r="Q704" s="104"/>
      <c r="R704" s="104"/>
      <c r="S704" s="104"/>
      <c r="T704" s="104"/>
      <c r="U704" s="104"/>
      <c r="V704" s="104"/>
      <c r="W704" s="104"/>
      <c r="X704" s="104"/>
      <c r="Y704" s="104"/>
    </row>
    <row r="705">
      <c r="A705" s="104"/>
      <c r="B705" s="104"/>
      <c r="C705" s="104"/>
      <c r="D705" s="104"/>
      <c r="E705" s="104"/>
      <c r="F705" s="104"/>
      <c r="G705" s="104"/>
      <c r="H705" s="104"/>
      <c r="I705" s="104"/>
      <c r="J705" s="104"/>
      <c r="M705" s="30"/>
      <c r="N705" s="89"/>
      <c r="O705" s="104"/>
      <c r="P705" s="104"/>
      <c r="Q705" s="104"/>
      <c r="R705" s="104"/>
      <c r="S705" s="104"/>
      <c r="T705" s="104"/>
      <c r="U705" s="104"/>
      <c r="V705" s="104"/>
      <c r="W705" s="104"/>
      <c r="X705" s="104"/>
      <c r="Y705" s="104"/>
    </row>
    <row r="706">
      <c r="A706" s="104"/>
      <c r="B706" s="104"/>
      <c r="C706" s="104"/>
      <c r="D706" s="104"/>
      <c r="E706" s="104"/>
      <c r="F706" s="104"/>
      <c r="G706" s="104"/>
      <c r="H706" s="104"/>
      <c r="I706" s="104"/>
      <c r="J706" s="104"/>
      <c r="M706" s="30"/>
      <c r="N706" s="89"/>
      <c r="O706" s="104"/>
      <c r="P706" s="104"/>
      <c r="Q706" s="104"/>
      <c r="R706" s="104"/>
      <c r="S706" s="104"/>
      <c r="T706" s="104"/>
      <c r="U706" s="104"/>
      <c r="V706" s="104"/>
      <c r="W706" s="104"/>
      <c r="X706" s="104"/>
      <c r="Y706" s="104"/>
    </row>
    <row r="707">
      <c r="A707" s="104"/>
      <c r="B707" s="104"/>
      <c r="C707" s="104"/>
      <c r="D707" s="104"/>
      <c r="E707" s="104"/>
      <c r="F707" s="104"/>
      <c r="G707" s="104"/>
      <c r="H707" s="104"/>
      <c r="I707" s="104"/>
      <c r="J707" s="104"/>
      <c r="M707" s="30"/>
      <c r="N707" s="89"/>
      <c r="O707" s="104"/>
      <c r="P707" s="104"/>
      <c r="Q707" s="104"/>
      <c r="R707" s="104"/>
      <c r="S707" s="104"/>
      <c r="T707" s="104"/>
      <c r="U707" s="104"/>
      <c r="V707" s="104"/>
      <c r="W707" s="104"/>
      <c r="X707" s="104"/>
      <c r="Y707" s="104"/>
    </row>
    <row r="708">
      <c r="A708" s="104"/>
      <c r="B708" s="104"/>
      <c r="C708" s="104"/>
      <c r="D708" s="104"/>
      <c r="E708" s="104"/>
      <c r="F708" s="104"/>
      <c r="G708" s="104"/>
      <c r="H708" s="104"/>
      <c r="I708" s="104"/>
      <c r="J708" s="104"/>
      <c r="M708" s="30"/>
      <c r="N708" s="89"/>
      <c r="O708" s="104"/>
      <c r="P708" s="104"/>
      <c r="Q708" s="104"/>
      <c r="R708" s="104"/>
      <c r="S708" s="104"/>
      <c r="T708" s="104"/>
      <c r="U708" s="104"/>
      <c r="V708" s="104"/>
      <c r="W708" s="104"/>
      <c r="X708" s="104"/>
      <c r="Y708" s="104"/>
    </row>
    <row r="709">
      <c r="A709" s="104"/>
      <c r="B709" s="104"/>
      <c r="C709" s="104"/>
      <c r="D709" s="104"/>
      <c r="E709" s="104"/>
      <c r="F709" s="104"/>
      <c r="G709" s="104"/>
      <c r="H709" s="104"/>
      <c r="I709" s="104"/>
      <c r="J709" s="104"/>
      <c r="M709" s="30"/>
      <c r="N709" s="89"/>
      <c r="O709" s="104"/>
      <c r="P709" s="104"/>
      <c r="Q709" s="104"/>
      <c r="R709" s="104"/>
      <c r="S709" s="104"/>
      <c r="T709" s="104"/>
      <c r="U709" s="104"/>
      <c r="V709" s="104"/>
      <c r="W709" s="104"/>
      <c r="X709" s="104"/>
      <c r="Y709" s="104"/>
    </row>
    <row r="710">
      <c r="A710" s="104"/>
      <c r="B710" s="104"/>
      <c r="C710" s="104"/>
      <c r="D710" s="104"/>
      <c r="E710" s="104"/>
      <c r="F710" s="104"/>
      <c r="G710" s="104"/>
      <c r="H710" s="104"/>
      <c r="I710" s="104"/>
      <c r="J710" s="104"/>
      <c r="M710" s="30"/>
      <c r="N710" s="89"/>
      <c r="O710" s="104"/>
      <c r="P710" s="104"/>
      <c r="Q710" s="104"/>
      <c r="R710" s="104"/>
      <c r="S710" s="104"/>
      <c r="T710" s="104"/>
      <c r="U710" s="104"/>
      <c r="V710" s="104"/>
      <c r="W710" s="104"/>
      <c r="X710" s="104"/>
      <c r="Y710" s="104"/>
    </row>
    <row r="711">
      <c r="A711" s="104"/>
      <c r="B711" s="104"/>
      <c r="C711" s="104"/>
      <c r="D711" s="104"/>
      <c r="E711" s="104"/>
      <c r="F711" s="104"/>
      <c r="G711" s="104"/>
      <c r="H711" s="104"/>
      <c r="I711" s="104"/>
      <c r="J711" s="104"/>
      <c r="M711" s="30"/>
      <c r="N711" s="89"/>
      <c r="O711" s="104"/>
      <c r="P711" s="104"/>
      <c r="Q711" s="104"/>
      <c r="R711" s="104"/>
      <c r="S711" s="104"/>
      <c r="T711" s="104"/>
      <c r="U711" s="104"/>
      <c r="V711" s="104"/>
      <c r="W711" s="104"/>
      <c r="X711" s="104"/>
      <c r="Y711" s="104"/>
    </row>
    <row r="712">
      <c r="A712" s="104"/>
      <c r="B712" s="104"/>
      <c r="C712" s="104"/>
      <c r="D712" s="104"/>
      <c r="E712" s="104"/>
      <c r="F712" s="104"/>
      <c r="G712" s="104"/>
      <c r="H712" s="104"/>
      <c r="I712" s="104"/>
      <c r="J712" s="104"/>
      <c r="M712" s="30"/>
      <c r="N712" s="89"/>
      <c r="O712" s="104"/>
      <c r="P712" s="104"/>
      <c r="Q712" s="104"/>
      <c r="R712" s="104"/>
      <c r="S712" s="104"/>
      <c r="T712" s="104"/>
      <c r="U712" s="104"/>
      <c r="V712" s="104"/>
      <c r="W712" s="104"/>
      <c r="X712" s="104"/>
      <c r="Y712" s="104"/>
    </row>
    <row r="713">
      <c r="A713" s="104"/>
      <c r="B713" s="104"/>
      <c r="C713" s="104"/>
      <c r="D713" s="104"/>
      <c r="E713" s="104"/>
      <c r="F713" s="104"/>
      <c r="G713" s="104"/>
      <c r="H713" s="104"/>
      <c r="I713" s="104"/>
      <c r="J713" s="104"/>
      <c r="M713" s="30"/>
      <c r="N713" s="89"/>
      <c r="O713" s="104"/>
      <c r="P713" s="104"/>
      <c r="Q713" s="104"/>
      <c r="R713" s="104"/>
      <c r="S713" s="104"/>
      <c r="T713" s="104"/>
      <c r="U713" s="104"/>
      <c r="V713" s="104"/>
      <c r="W713" s="104"/>
      <c r="X713" s="104"/>
      <c r="Y713" s="104"/>
    </row>
    <row r="714">
      <c r="A714" s="104"/>
      <c r="B714" s="104"/>
      <c r="C714" s="104"/>
      <c r="D714" s="104"/>
      <c r="E714" s="104"/>
      <c r="F714" s="104"/>
      <c r="G714" s="104"/>
      <c r="H714" s="104"/>
      <c r="I714" s="104"/>
      <c r="J714" s="104"/>
      <c r="M714" s="30"/>
      <c r="N714" s="89"/>
      <c r="O714" s="104"/>
      <c r="P714" s="104"/>
      <c r="Q714" s="104"/>
      <c r="R714" s="104"/>
      <c r="S714" s="104"/>
      <c r="T714" s="104"/>
      <c r="U714" s="104"/>
      <c r="V714" s="104"/>
      <c r="W714" s="104"/>
      <c r="X714" s="104"/>
      <c r="Y714" s="104"/>
    </row>
    <row r="715">
      <c r="A715" s="104"/>
      <c r="B715" s="104"/>
      <c r="C715" s="104"/>
      <c r="D715" s="104"/>
      <c r="E715" s="104"/>
      <c r="F715" s="104"/>
      <c r="G715" s="104"/>
      <c r="H715" s="104"/>
      <c r="I715" s="104"/>
      <c r="J715" s="104"/>
      <c r="M715" s="30"/>
      <c r="N715" s="89"/>
      <c r="O715" s="104"/>
      <c r="P715" s="104"/>
      <c r="Q715" s="104"/>
      <c r="R715" s="104"/>
      <c r="S715" s="104"/>
      <c r="T715" s="104"/>
      <c r="U715" s="104"/>
      <c r="V715" s="104"/>
      <c r="W715" s="104"/>
      <c r="X715" s="104"/>
      <c r="Y715" s="104"/>
    </row>
    <row r="716">
      <c r="A716" s="104"/>
      <c r="B716" s="104"/>
      <c r="C716" s="104"/>
      <c r="D716" s="104"/>
      <c r="E716" s="104"/>
      <c r="F716" s="104"/>
      <c r="G716" s="104"/>
      <c r="H716" s="104"/>
      <c r="I716" s="104"/>
      <c r="J716" s="104"/>
      <c r="M716" s="30"/>
      <c r="N716" s="89"/>
      <c r="O716" s="104"/>
      <c r="P716" s="104"/>
      <c r="Q716" s="104"/>
      <c r="R716" s="104"/>
      <c r="S716" s="104"/>
      <c r="T716" s="104"/>
      <c r="U716" s="104"/>
      <c r="V716" s="104"/>
      <c r="W716" s="104"/>
      <c r="X716" s="104"/>
      <c r="Y716" s="104"/>
    </row>
    <row r="717">
      <c r="A717" s="104"/>
      <c r="B717" s="104"/>
      <c r="C717" s="104"/>
      <c r="D717" s="104"/>
      <c r="E717" s="104"/>
      <c r="F717" s="104"/>
      <c r="G717" s="104"/>
      <c r="H717" s="104"/>
      <c r="I717" s="104"/>
      <c r="J717" s="104"/>
      <c r="M717" s="30"/>
      <c r="N717" s="89"/>
      <c r="O717" s="104"/>
      <c r="P717" s="104"/>
      <c r="Q717" s="104"/>
      <c r="R717" s="104"/>
      <c r="S717" s="104"/>
      <c r="T717" s="104"/>
      <c r="U717" s="104"/>
      <c r="V717" s="104"/>
      <c r="W717" s="104"/>
      <c r="X717" s="104"/>
      <c r="Y717" s="104"/>
    </row>
    <row r="718">
      <c r="A718" s="104"/>
      <c r="B718" s="104"/>
      <c r="C718" s="104"/>
      <c r="D718" s="104"/>
      <c r="E718" s="104"/>
      <c r="F718" s="104"/>
      <c r="G718" s="104"/>
      <c r="H718" s="104"/>
      <c r="I718" s="104"/>
      <c r="J718" s="104"/>
      <c r="M718" s="30"/>
      <c r="N718" s="89"/>
      <c r="O718" s="104"/>
      <c r="P718" s="104"/>
      <c r="Q718" s="104"/>
      <c r="R718" s="104"/>
      <c r="S718" s="104"/>
      <c r="T718" s="104"/>
      <c r="U718" s="104"/>
      <c r="V718" s="104"/>
      <c r="W718" s="104"/>
      <c r="X718" s="104"/>
      <c r="Y718" s="104"/>
    </row>
    <row r="719">
      <c r="A719" s="104"/>
      <c r="B719" s="104"/>
      <c r="C719" s="104"/>
      <c r="D719" s="104"/>
      <c r="E719" s="104"/>
      <c r="F719" s="104"/>
      <c r="G719" s="104"/>
      <c r="H719" s="104"/>
      <c r="I719" s="104"/>
      <c r="J719" s="104"/>
      <c r="M719" s="30"/>
      <c r="N719" s="89"/>
      <c r="O719" s="104"/>
      <c r="P719" s="104"/>
      <c r="Q719" s="104"/>
      <c r="R719" s="104"/>
      <c r="S719" s="104"/>
      <c r="T719" s="104"/>
      <c r="U719" s="104"/>
      <c r="V719" s="104"/>
      <c r="W719" s="104"/>
      <c r="X719" s="104"/>
      <c r="Y719" s="104"/>
    </row>
    <row r="720">
      <c r="A720" s="104"/>
      <c r="B720" s="104"/>
      <c r="C720" s="104"/>
      <c r="D720" s="104"/>
      <c r="E720" s="104"/>
      <c r="F720" s="104"/>
      <c r="G720" s="104"/>
      <c r="H720" s="104"/>
      <c r="I720" s="104"/>
      <c r="J720" s="104"/>
      <c r="M720" s="30"/>
      <c r="N720" s="89"/>
      <c r="O720" s="104"/>
      <c r="P720" s="104"/>
      <c r="Q720" s="104"/>
      <c r="R720" s="104"/>
      <c r="S720" s="104"/>
      <c r="T720" s="104"/>
      <c r="U720" s="104"/>
      <c r="V720" s="104"/>
      <c r="W720" s="104"/>
      <c r="X720" s="104"/>
      <c r="Y720" s="104"/>
    </row>
    <row r="721">
      <c r="A721" s="104"/>
      <c r="B721" s="104"/>
      <c r="C721" s="104"/>
      <c r="D721" s="104"/>
      <c r="E721" s="104"/>
      <c r="F721" s="104"/>
      <c r="G721" s="104"/>
      <c r="H721" s="104"/>
      <c r="I721" s="104"/>
      <c r="J721" s="104"/>
      <c r="M721" s="30"/>
      <c r="N721" s="89"/>
      <c r="O721" s="104"/>
      <c r="P721" s="104"/>
      <c r="Q721" s="104"/>
      <c r="R721" s="104"/>
      <c r="S721" s="104"/>
      <c r="T721" s="104"/>
      <c r="U721" s="104"/>
      <c r="V721" s="104"/>
      <c r="W721" s="104"/>
      <c r="X721" s="104"/>
      <c r="Y721" s="104"/>
    </row>
    <row r="722">
      <c r="A722" s="104"/>
      <c r="B722" s="104"/>
      <c r="C722" s="104"/>
      <c r="D722" s="104"/>
      <c r="E722" s="104"/>
      <c r="F722" s="104"/>
      <c r="G722" s="104"/>
      <c r="H722" s="104"/>
      <c r="I722" s="104"/>
      <c r="J722" s="104"/>
      <c r="M722" s="30"/>
      <c r="N722" s="89"/>
      <c r="O722" s="104"/>
      <c r="P722" s="104"/>
      <c r="Q722" s="104"/>
      <c r="R722" s="104"/>
      <c r="S722" s="104"/>
      <c r="T722" s="104"/>
      <c r="U722" s="104"/>
      <c r="V722" s="104"/>
      <c r="W722" s="104"/>
      <c r="X722" s="104"/>
      <c r="Y722" s="104"/>
    </row>
    <row r="723">
      <c r="A723" s="104"/>
      <c r="B723" s="104"/>
      <c r="C723" s="104"/>
      <c r="D723" s="104"/>
      <c r="E723" s="104"/>
      <c r="F723" s="104"/>
      <c r="G723" s="104"/>
      <c r="H723" s="104"/>
      <c r="I723" s="104"/>
      <c r="J723" s="104"/>
      <c r="M723" s="30"/>
      <c r="N723" s="89"/>
      <c r="O723" s="104"/>
      <c r="P723" s="104"/>
      <c r="Q723" s="104"/>
      <c r="R723" s="104"/>
      <c r="S723" s="104"/>
      <c r="T723" s="104"/>
      <c r="U723" s="104"/>
      <c r="V723" s="104"/>
      <c r="W723" s="104"/>
      <c r="X723" s="104"/>
      <c r="Y723" s="104"/>
    </row>
    <row r="724">
      <c r="A724" s="104"/>
      <c r="B724" s="104"/>
      <c r="C724" s="104"/>
      <c r="D724" s="104"/>
      <c r="E724" s="104"/>
      <c r="F724" s="104"/>
      <c r="G724" s="104"/>
      <c r="H724" s="104"/>
      <c r="I724" s="104"/>
      <c r="J724" s="104"/>
      <c r="M724" s="30"/>
      <c r="N724" s="89"/>
      <c r="O724" s="104"/>
      <c r="P724" s="104"/>
      <c r="Q724" s="104"/>
      <c r="R724" s="104"/>
      <c r="S724" s="104"/>
      <c r="T724" s="104"/>
      <c r="U724" s="104"/>
      <c r="V724" s="104"/>
      <c r="W724" s="104"/>
      <c r="X724" s="104"/>
      <c r="Y724" s="104"/>
    </row>
    <row r="725">
      <c r="A725" s="104"/>
      <c r="B725" s="104"/>
      <c r="C725" s="104"/>
      <c r="D725" s="104"/>
      <c r="E725" s="104"/>
      <c r="F725" s="104"/>
      <c r="G725" s="104"/>
      <c r="H725" s="104"/>
      <c r="I725" s="104"/>
      <c r="J725" s="104"/>
      <c r="M725" s="30"/>
      <c r="N725" s="89"/>
      <c r="O725" s="104"/>
      <c r="P725" s="104"/>
      <c r="Q725" s="104"/>
      <c r="R725" s="104"/>
      <c r="S725" s="104"/>
      <c r="T725" s="104"/>
      <c r="U725" s="104"/>
      <c r="V725" s="104"/>
      <c r="W725" s="104"/>
      <c r="X725" s="104"/>
      <c r="Y725" s="104"/>
    </row>
    <row r="726">
      <c r="A726" s="104"/>
      <c r="B726" s="104"/>
      <c r="C726" s="104"/>
      <c r="D726" s="104"/>
      <c r="E726" s="104"/>
      <c r="F726" s="104"/>
      <c r="G726" s="104"/>
      <c r="H726" s="104"/>
      <c r="I726" s="104"/>
      <c r="J726" s="104"/>
      <c r="M726" s="30"/>
      <c r="N726" s="89"/>
      <c r="O726" s="104"/>
      <c r="P726" s="104"/>
      <c r="Q726" s="104"/>
      <c r="R726" s="104"/>
      <c r="S726" s="104"/>
      <c r="T726" s="104"/>
      <c r="U726" s="104"/>
      <c r="V726" s="104"/>
      <c r="W726" s="104"/>
      <c r="X726" s="104"/>
      <c r="Y726" s="104"/>
    </row>
    <row r="727">
      <c r="A727" s="104"/>
      <c r="B727" s="104"/>
      <c r="C727" s="104"/>
      <c r="D727" s="104"/>
      <c r="E727" s="104"/>
      <c r="F727" s="104"/>
      <c r="G727" s="104"/>
      <c r="H727" s="104"/>
      <c r="I727" s="104"/>
      <c r="J727" s="104"/>
      <c r="M727" s="30"/>
      <c r="N727" s="89"/>
      <c r="O727" s="104"/>
      <c r="P727" s="104"/>
      <c r="Q727" s="104"/>
      <c r="R727" s="104"/>
      <c r="S727" s="104"/>
      <c r="T727" s="104"/>
      <c r="U727" s="104"/>
      <c r="V727" s="104"/>
      <c r="W727" s="104"/>
      <c r="X727" s="104"/>
      <c r="Y727" s="104"/>
    </row>
    <row r="728">
      <c r="A728" s="104"/>
      <c r="B728" s="104"/>
      <c r="C728" s="104"/>
      <c r="D728" s="104"/>
      <c r="E728" s="104"/>
      <c r="F728" s="104"/>
      <c r="G728" s="104"/>
      <c r="H728" s="104"/>
      <c r="I728" s="104"/>
      <c r="J728" s="104"/>
      <c r="M728" s="30"/>
      <c r="N728" s="89"/>
      <c r="O728" s="104"/>
      <c r="P728" s="104"/>
      <c r="Q728" s="104"/>
      <c r="R728" s="104"/>
      <c r="S728" s="104"/>
      <c r="T728" s="104"/>
      <c r="U728" s="104"/>
      <c r="V728" s="104"/>
      <c r="W728" s="104"/>
      <c r="X728" s="104"/>
      <c r="Y728" s="104"/>
    </row>
    <row r="729">
      <c r="A729" s="104"/>
      <c r="B729" s="104"/>
      <c r="C729" s="104"/>
      <c r="D729" s="104"/>
      <c r="E729" s="104"/>
      <c r="F729" s="104"/>
      <c r="G729" s="104"/>
      <c r="H729" s="104"/>
      <c r="I729" s="104"/>
      <c r="J729" s="104"/>
      <c r="M729" s="30"/>
      <c r="N729" s="89"/>
      <c r="O729" s="104"/>
      <c r="P729" s="104"/>
      <c r="Q729" s="104"/>
      <c r="R729" s="104"/>
      <c r="S729" s="104"/>
      <c r="T729" s="104"/>
      <c r="U729" s="104"/>
      <c r="V729" s="104"/>
      <c r="W729" s="104"/>
      <c r="X729" s="104"/>
      <c r="Y729" s="104"/>
    </row>
    <row r="730">
      <c r="A730" s="104"/>
      <c r="B730" s="104"/>
      <c r="C730" s="104"/>
      <c r="D730" s="104"/>
      <c r="E730" s="104"/>
      <c r="F730" s="104"/>
      <c r="G730" s="104"/>
      <c r="H730" s="104"/>
      <c r="I730" s="104"/>
      <c r="J730" s="104"/>
      <c r="M730" s="30"/>
      <c r="N730" s="89"/>
      <c r="O730" s="104"/>
      <c r="P730" s="104"/>
      <c r="Q730" s="104"/>
      <c r="R730" s="104"/>
      <c r="S730" s="104"/>
      <c r="T730" s="104"/>
      <c r="U730" s="104"/>
      <c r="V730" s="104"/>
      <c r="W730" s="104"/>
      <c r="X730" s="104"/>
      <c r="Y730" s="104"/>
    </row>
    <row r="731">
      <c r="A731" s="104"/>
      <c r="B731" s="104"/>
      <c r="C731" s="104"/>
      <c r="D731" s="104"/>
      <c r="E731" s="104"/>
      <c r="F731" s="104"/>
      <c r="G731" s="104"/>
      <c r="H731" s="104"/>
      <c r="I731" s="104"/>
      <c r="J731" s="104"/>
      <c r="M731" s="30"/>
      <c r="N731" s="89"/>
      <c r="O731" s="104"/>
      <c r="P731" s="104"/>
      <c r="Q731" s="104"/>
      <c r="R731" s="104"/>
      <c r="S731" s="104"/>
      <c r="T731" s="104"/>
      <c r="U731" s="104"/>
      <c r="V731" s="104"/>
      <c r="W731" s="104"/>
      <c r="X731" s="104"/>
      <c r="Y731" s="104"/>
    </row>
    <row r="732">
      <c r="A732" s="104"/>
      <c r="B732" s="104"/>
      <c r="C732" s="104"/>
      <c r="D732" s="104"/>
      <c r="E732" s="104"/>
      <c r="F732" s="104"/>
      <c r="G732" s="104"/>
      <c r="H732" s="104"/>
      <c r="I732" s="104"/>
      <c r="J732" s="104"/>
      <c r="M732" s="30"/>
      <c r="N732" s="89"/>
      <c r="O732" s="104"/>
      <c r="P732" s="104"/>
      <c r="Q732" s="104"/>
      <c r="R732" s="104"/>
      <c r="S732" s="104"/>
      <c r="T732" s="104"/>
      <c r="U732" s="104"/>
      <c r="V732" s="104"/>
      <c r="W732" s="104"/>
      <c r="X732" s="104"/>
      <c r="Y732" s="104"/>
    </row>
    <row r="733">
      <c r="A733" s="104"/>
      <c r="B733" s="104"/>
      <c r="C733" s="104"/>
      <c r="D733" s="104"/>
      <c r="E733" s="104"/>
      <c r="F733" s="104"/>
      <c r="G733" s="104"/>
      <c r="H733" s="104"/>
      <c r="I733" s="104"/>
      <c r="J733" s="104"/>
      <c r="M733" s="30"/>
      <c r="N733" s="89"/>
      <c r="O733" s="104"/>
      <c r="P733" s="104"/>
      <c r="Q733" s="104"/>
      <c r="R733" s="104"/>
      <c r="S733" s="104"/>
      <c r="T733" s="104"/>
      <c r="U733" s="104"/>
      <c r="V733" s="104"/>
      <c r="W733" s="104"/>
      <c r="X733" s="104"/>
      <c r="Y733" s="104"/>
    </row>
    <row r="734">
      <c r="A734" s="104"/>
      <c r="B734" s="104"/>
      <c r="C734" s="104"/>
      <c r="D734" s="104"/>
      <c r="E734" s="104"/>
      <c r="F734" s="104"/>
      <c r="G734" s="104"/>
      <c r="H734" s="104"/>
      <c r="I734" s="104"/>
      <c r="J734" s="104"/>
      <c r="M734" s="30"/>
      <c r="N734" s="89"/>
      <c r="O734" s="104"/>
      <c r="P734" s="104"/>
      <c r="Q734" s="104"/>
      <c r="R734" s="104"/>
      <c r="S734" s="104"/>
      <c r="T734" s="104"/>
      <c r="U734" s="104"/>
      <c r="V734" s="104"/>
      <c r="W734" s="104"/>
      <c r="X734" s="104"/>
      <c r="Y734" s="104"/>
    </row>
    <row r="735">
      <c r="A735" s="104"/>
      <c r="B735" s="104"/>
      <c r="C735" s="104"/>
      <c r="D735" s="104"/>
      <c r="E735" s="104"/>
      <c r="F735" s="104"/>
      <c r="G735" s="104"/>
      <c r="H735" s="104"/>
      <c r="I735" s="104"/>
      <c r="J735" s="104"/>
      <c r="M735" s="30"/>
      <c r="N735" s="89"/>
      <c r="O735" s="104"/>
      <c r="P735" s="104"/>
      <c r="Q735" s="104"/>
      <c r="R735" s="104"/>
      <c r="S735" s="104"/>
      <c r="T735" s="104"/>
      <c r="U735" s="104"/>
      <c r="V735" s="104"/>
      <c r="W735" s="104"/>
      <c r="X735" s="104"/>
      <c r="Y735" s="104"/>
    </row>
    <row r="736">
      <c r="A736" s="104"/>
      <c r="B736" s="104"/>
      <c r="C736" s="104"/>
      <c r="D736" s="104"/>
      <c r="E736" s="104"/>
      <c r="F736" s="104"/>
      <c r="G736" s="104"/>
      <c r="H736" s="104"/>
      <c r="I736" s="104"/>
      <c r="J736" s="104"/>
      <c r="M736" s="30"/>
      <c r="N736" s="89"/>
      <c r="O736" s="104"/>
      <c r="P736" s="104"/>
      <c r="Q736" s="104"/>
      <c r="R736" s="104"/>
      <c r="S736" s="104"/>
      <c r="T736" s="104"/>
      <c r="U736" s="104"/>
      <c r="V736" s="104"/>
      <c r="W736" s="104"/>
      <c r="X736" s="104"/>
      <c r="Y736" s="104"/>
    </row>
    <row r="737">
      <c r="A737" s="104"/>
      <c r="B737" s="104"/>
      <c r="C737" s="104"/>
      <c r="D737" s="104"/>
      <c r="E737" s="104"/>
      <c r="F737" s="104"/>
      <c r="G737" s="104"/>
      <c r="H737" s="104"/>
      <c r="I737" s="104"/>
      <c r="J737" s="104"/>
      <c r="M737" s="30"/>
      <c r="N737" s="89"/>
      <c r="O737" s="104"/>
      <c r="P737" s="104"/>
      <c r="Q737" s="104"/>
      <c r="R737" s="104"/>
      <c r="S737" s="104"/>
      <c r="T737" s="104"/>
      <c r="U737" s="104"/>
      <c r="V737" s="104"/>
      <c r="W737" s="104"/>
      <c r="X737" s="104"/>
      <c r="Y737" s="104"/>
    </row>
    <row r="738">
      <c r="A738" s="104"/>
      <c r="B738" s="104"/>
      <c r="C738" s="104"/>
      <c r="D738" s="104"/>
      <c r="E738" s="104"/>
      <c r="F738" s="104"/>
      <c r="G738" s="104"/>
      <c r="H738" s="104"/>
      <c r="I738" s="104"/>
      <c r="J738" s="104"/>
      <c r="M738" s="30"/>
      <c r="N738" s="89"/>
      <c r="O738" s="104"/>
      <c r="P738" s="104"/>
      <c r="Q738" s="104"/>
      <c r="R738" s="104"/>
      <c r="S738" s="104"/>
      <c r="T738" s="104"/>
      <c r="U738" s="104"/>
      <c r="V738" s="104"/>
      <c r="W738" s="104"/>
      <c r="X738" s="104"/>
      <c r="Y738" s="104"/>
    </row>
    <row r="739">
      <c r="A739" s="104"/>
      <c r="B739" s="104"/>
      <c r="C739" s="104"/>
      <c r="D739" s="104"/>
      <c r="E739" s="104"/>
      <c r="F739" s="104"/>
      <c r="G739" s="104"/>
      <c r="H739" s="104"/>
      <c r="I739" s="104"/>
      <c r="J739" s="104"/>
      <c r="M739" s="30"/>
      <c r="N739" s="89"/>
      <c r="O739" s="104"/>
      <c r="P739" s="104"/>
      <c r="Q739" s="104"/>
      <c r="R739" s="104"/>
      <c r="S739" s="104"/>
      <c r="T739" s="104"/>
      <c r="U739" s="104"/>
      <c r="V739" s="104"/>
      <c r="W739" s="104"/>
      <c r="X739" s="104"/>
      <c r="Y739" s="104"/>
    </row>
    <row r="740">
      <c r="A740" s="104"/>
      <c r="B740" s="104"/>
      <c r="C740" s="104"/>
      <c r="D740" s="104"/>
      <c r="E740" s="104"/>
      <c r="F740" s="104"/>
      <c r="G740" s="104"/>
      <c r="H740" s="104"/>
      <c r="I740" s="104"/>
      <c r="J740" s="104"/>
      <c r="M740" s="30"/>
      <c r="N740" s="89"/>
      <c r="O740" s="104"/>
      <c r="P740" s="104"/>
      <c r="Q740" s="104"/>
      <c r="R740" s="104"/>
      <c r="S740" s="104"/>
      <c r="T740" s="104"/>
      <c r="U740" s="104"/>
      <c r="V740" s="104"/>
      <c r="W740" s="104"/>
      <c r="X740" s="104"/>
      <c r="Y740" s="104"/>
    </row>
    <row r="741">
      <c r="A741" s="104"/>
      <c r="B741" s="104"/>
      <c r="C741" s="104"/>
      <c r="D741" s="104"/>
      <c r="E741" s="104"/>
      <c r="F741" s="104"/>
      <c r="G741" s="104"/>
      <c r="H741" s="104"/>
      <c r="I741" s="104"/>
      <c r="J741" s="104"/>
      <c r="M741" s="30"/>
      <c r="N741" s="89"/>
      <c r="O741" s="104"/>
      <c r="P741" s="104"/>
      <c r="Q741" s="104"/>
      <c r="R741" s="104"/>
      <c r="S741" s="104"/>
      <c r="T741" s="104"/>
      <c r="U741" s="104"/>
      <c r="V741" s="104"/>
      <c r="W741" s="104"/>
      <c r="X741" s="104"/>
      <c r="Y741" s="104"/>
    </row>
    <row r="742">
      <c r="A742" s="104"/>
      <c r="B742" s="104"/>
      <c r="C742" s="104"/>
      <c r="D742" s="104"/>
      <c r="E742" s="104"/>
      <c r="F742" s="104"/>
      <c r="G742" s="104"/>
      <c r="H742" s="104"/>
      <c r="I742" s="104"/>
      <c r="J742" s="104"/>
      <c r="M742" s="30"/>
      <c r="N742" s="89"/>
      <c r="O742" s="104"/>
      <c r="P742" s="104"/>
      <c r="Q742" s="104"/>
      <c r="R742" s="104"/>
      <c r="S742" s="104"/>
      <c r="T742" s="104"/>
      <c r="U742" s="104"/>
      <c r="V742" s="104"/>
      <c r="W742" s="104"/>
      <c r="X742" s="104"/>
      <c r="Y742" s="104"/>
    </row>
    <row r="743">
      <c r="A743" s="104"/>
      <c r="B743" s="104"/>
      <c r="C743" s="104"/>
      <c r="D743" s="104"/>
      <c r="E743" s="104"/>
      <c r="F743" s="104"/>
      <c r="G743" s="104"/>
      <c r="H743" s="104"/>
      <c r="I743" s="104"/>
      <c r="J743" s="104"/>
      <c r="M743" s="30"/>
      <c r="N743" s="89"/>
      <c r="O743" s="104"/>
      <c r="P743" s="104"/>
      <c r="Q743" s="104"/>
      <c r="R743" s="104"/>
      <c r="S743" s="104"/>
      <c r="T743" s="104"/>
      <c r="U743" s="104"/>
      <c r="V743" s="104"/>
      <c r="W743" s="104"/>
      <c r="X743" s="104"/>
      <c r="Y743" s="104"/>
    </row>
    <row r="744">
      <c r="A744" s="104"/>
      <c r="B744" s="104"/>
      <c r="C744" s="104"/>
      <c r="D744" s="104"/>
      <c r="E744" s="104"/>
      <c r="F744" s="104"/>
      <c r="G744" s="104"/>
      <c r="H744" s="104"/>
      <c r="I744" s="104"/>
      <c r="J744" s="104"/>
      <c r="M744" s="30"/>
      <c r="N744" s="89"/>
      <c r="O744" s="104"/>
      <c r="P744" s="104"/>
      <c r="Q744" s="104"/>
      <c r="R744" s="104"/>
      <c r="S744" s="104"/>
      <c r="T744" s="104"/>
      <c r="U744" s="104"/>
      <c r="V744" s="104"/>
      <c r="W744" s="104"/>
      <c r="X744" s="104"/>
      <c r="Y744" s="104"/>
    </row>
    <row r="745">
      <c r="A745" s="104"/>
      <c r="B745" s="104"/>
      <c r="C745" s="104"/>
      <c r="D745" s="104"/>
      <c r="E745" s="104"/>
      <c r="F745" s="104"/>
      <c r="G745" s="104"/>
      <c r="H745" s="104"/>
      <c r="I745" s="104"/>
      <c r="J745" s="104"/>
      <c r="M745" s="30"/>
      <c r="N745" s="89"/>
      <c r="O745" s="104"/>
      <c r="P745" s="104"/>
      <c r="Q745" s="104"/>
      <c r="R745" s="104"/>
      <c r="S745" s="104"/>
      <c r="T745" s="104"/>
      <c r="U745" s="104"/>
      <c r="V745" s="104"/>
      <c r="W745" s="104"/>
      <c r="X745" s="104"/>
      <c r="Y745" s="104"/>
    </row>
    <row r="746">
      <c r="A746" s="104"/>
      <c r="B746" s="104"/>
      <c r="C746" s="104"/>
      <c r="D746" s="104"/>
      <c r="E746" s="104"/>
      <c r="F746" s="104"/>
      <c r="G746" s="104"/>
      <c r="H746" s="104"/>
      <c r="I746" s="104"/>
      <c r="J746" s="104"/>
      <c r="M746" s="30"/>
      <c r="N746" s="89"/>
      <c r="O746" s="104"/>
      <c r="P746" s="104"/>
      <c r="Q746" s="104"/>
      <c r="R746" s="104"/>
      <c r="S746" s="104"/>
      <c r="T746" s="104"/>
      <c r="U746" s="104"/>
      <c r="V746" s="104"/>
      <c r="W746" s="104"/>
      <c r="X746" s="104"/>
      <c r="Y746" s="104"/>
    </row>
    <row r="747">
      <c r="A747" s="104"/>
      <c r="B747" s="104"/>
      <c r="C747" s="104"/>
      <c r="D747" s="104"/>
      <c r="E747" s="104"/>
      <c r="F747" s="104"/>
      <c r="G747" s="104"/>
      <c r="H747" s="104"/>
      <c r="I747" s="104"/>
      <c r="J747" s="104"/>
      <c r="M747" s="30"/>
      <c r="N747" s="89"/>
      <c r="O747" s="104"/>
      <c r="P747" s="104"/>
      <c r="Q747" s="104"/>
      <c r="R747" s="104"/>
      <c r="S747" s="104"/>
      <c r="T747" s="104"/>
      <c r="U747" s="104"/>
      <c r="V747" s="104"/>
      <c r="W747" s="104"/>
      <c r="X747" s="104"/>
      <c r="Y747" s="104"/>
    </row>
    <row r="748">
      <c r="A748" s="104"/>
      <c r="B748" s="104"/>
      <c r="C748" s="104"/>
      <c r="D748" s="104"/>
      <c r="E748" s="104"/>
      <c r="F748" s="104"/>
      <c r="G748" s="104"/>
      <c r="H748" s="104"/>
      <c r="I748" s="104"/>
      <c r="J748" s="104"/>
      <c r="M748" s="30"/>
      <c r="N748" s="89"/>
      <c r="O748" s="104"/>
      <c r="P748" s="104"/>
      <c r="Q748" s="104"/>
      <c r="R748" s="104"/>
      <c r="S748" s="104"/>
      <c r="T748" s="104"/>
      <c r="U748" s="104"/>
      <c r="V748" s="104"/>
      <c r="W748" s="104"/>
      <c r="X748" s="104"/>
      <c r="Y748" s="104"/>
    </row>
    <row r="749">
      <c r="A749" s="104"/>
      <c r="B749" s="104"/>
      <c r="C749" s="104"/>
      <c r="D749" s="104"/>
      <c r="E749" s="104"/>
      <c r="F749" s="104"/>
      <c r="G749" s="104"/>
      <c r="H749" s="104"/>
      <c r="I749" s="104"/>
      <c r="J749" s="104"/>
      <c r="M749" s="30"/>
      <c r="N749" s="89"/>
      <c r="O749" s="104"/>
      <c r="P749" s="104"/>
      <c r="Q749" s="104"/>
      <c r="R749" s="104"/>
      <c r="S749" s="104"/>
      <c r="T749" s="104"/>
      <c r="U749" s="104"/>
      <c r="V749" s="104"/>
      <c r="W749" s="104"/>
      <c r="X749" s="104"/>
      <c r="Y749" s="104"/>
    </row>
    <row r="750">
      <c r="A750" s="104"/>
      <c r="B750" s="104"/>
      <c r="C750" s="104"/>
      <c r="D750" s="104"/>
      <c r="E750" s="104"/>
      <c r="F750" s="104"/>
      <c r="G750" s="104"/>
      <c r="H750" s="104"/>
      <c r="I750" s="104"/>
      <c r="J750" s="104"/>
      <c r="M750" s="30"/>
      <c r="N750" s="89"/>
      <c r="O750" s="104"/>
      <c r="P750" s="104"/>
      <c r="Q750" s="104"/>
      <c r="R750" s="104"/>
      <c r="S750" s="104"/>
      <c r="T750" s="104"/>
      <c r="U750" s="104"/>
      <c r="V750" s="104"/>
      <c r="W750" s="104"/>
      <c r="X750" s="104"/>
      <c r="Y750" s="104"/>
    </row>
    <row r="751">
      <c r="A751" s="104"/>
      <c r="B751" s="104"/>
      <c r="C751" s="104"/>
      <c r="D751" s="104"/>
      <c r="E751" s="104"/>
      <c r="F751" s="104"/>
      <c r="G751" s="104"/>
      <c r="H751" s="104"/>
      <c r="I751" s="104"/>
      <c r="J751" s="104"/>
      <c r="M751" s="30"/>
      <c r="N751" s="89"/>
      <c r="O751" s="104"/>
      <c r="P751" s="104"/>
      <c r="Q751" s="104"/>
      <c r="R751" s="104"/>
      <c r="S751" s="104"/>
      <c r="T751" s="104"/>
      <c r="U751" s="104"/>
      <c r="V751" s="104"/>
      <c r="W751" s="104"/>
      <c r="X751" s="104"/>
      <c r="Y751" s="104"/>
    </row>
    <row r="752">
      <c r="A752" s="104"/>
      <c r="B752" s="104"/>
      <c r="C752" s="104"/>
      <c r="D752" s="104"/>
      <c r="E752" s="104"/>
      <c r="F752" s="104"/>
      <c r="G752" s="104"/>
      <c r="H752" s="104"/>
      <c r="I752" s="104"/>
      <c r="J752" s="104"/>
      <c r="M752" s="30"/>
      <c r="N752" s="89"/>
      <c r="O752" s="104"/>
      <c r="P752" s="104"/>
      <c r="Q752" s="104"/>
      <c r="R752" s="104"/>
      <c r="S752" s="104"/>
      <c r="T752" s="104"/>
      <c r="U752" s="104"/>
      <c r="V752" s="104"/>
      <c r="W752" s="104"/>
      <c r="X752" s="104"/>
      <c r="Y752" s="104"/>
    </row>
    <row r="753">
      <c r="A753" s="104"/>
      <c r="B753" s="104"/>
      <c r="C753" s="104"/>
      <c r="D753" s="104"/>
      <c r="E753" s="104"/>
      <c r="F753" s="104"/>
      <c r="G753" s="104"/>
      <c r="H753" s="104"/>
      <c r="I753" s="104"/>
      <c r="J753" s="104"/>
      <c r="M753" s="30"/>
      <c r="N753" s="89"/>
      <c r="O753" s="104"/>
      <c r="P753" s="104"/>
      <c r="Q753" s="104"/>
      <c r="R753" s="104"/>
      <c r="S753" s="104"/>
      <c r="T753" s="104"/>
      <c r="U753" s="104"/>
      <c r="V753" s="104"/>
      <c r="W753" s="104"/>
      <c r="X753" s="104"/>
      <c r="Y753" s="104"/>
    </row>
    <row r="754">
      <c r="A754" s="104"/>
      <c r="B754" s="104"/>
      <c r="C754" s="104"/>
      <c r="D754" s="104"/>
      <c r="E754" s="104"/>
      <c r="F754" s="104"/>
      <c r="G754" s="104"/>
      <c r="H754" s="104"/>
      <c r="I754" s="104"/>
      <c r="J754" s="104"/>
      <c r="M754" s="30"/>
      <c r="N754" s="89"/>
      <c r="O754" s="104"/>
      <c r="P754" s="104"/>
      <c r="Q754" s="104"/>
      <c r="R754" s="104"/>
      <c r="S754" s="104"/>
      <c r="T754" s="104"/>
      <c r="U754" s="104"/>
      <c r="V754" s="104"/>
      <c r="W754" s="104"/>
      <c r="X754" s="104"/>
      <c r="Y754" s="104"/>
    </row>
    <row r="755">
      <c r="A755" s="104"/>
      <c r="B755" s="104"/>
      <c r="C755" s="104"/>
      <c r="D755" s="104"/>
      <c r="E755" s="104"/>
      <c r="F755" s="104"/>
      <c r="G755" s="104"/>
      <c r="H755" s="104"/>
      <c r="I755" s="104"/>
      <c r="J755" s="104"/>
      <c r="M755" s="30"/>
      <c r="N755" s="89"/>
      <c r="O755" s="104"/>
      <c r="P755" s="104"/>
      <c r="Q755" s="104"/>
      <c r="R755" s="104"/>
      <c r="S755" s="104"/>
      <c r="T755" s="104"/>
      <c r="U755" s="104"/>
      <c r="V755" s="104"/>
      <c r="W755" s="104"/>
      <c r="X755" s="104"/>
      <c r="Y755" s="104"/>
    </row>
    <row r="756">
      <c r="A756" s="104"/>
      <c r="B756" s="104"/>
      <c r="C756" s="104"/>
      <c r="D756" s="104"/>
      <c r="E756" s="104"/>
      <c r="F756" s="104"/>
      <c r="G756" s="104"/>
      <c r="H756" s="104"/>
      <c r="I756" s="104"/>
      <c r="J756" s="104"/>
      <c r="M756" s="30"/>
      <c r="N756" s="89"/>
      <c r="O756" s="104"/>
      <c r="P756" s="104"/>
      <c r="Q756" s="104"/>
      <c r="R756" s="104"/>
      <c r="S756" s="104"/>
      <c r="T756" s="104"/>
      <c r="U756" s="104"/>
      <c r="V756" s="104"/>
      <c r="W756" s="104"/>
      <c r="X756" s="104"/>
      <c r="Y756" s="104"/>
    </row>
    <row r="757">
      <c r="A757" s="104"/>
      <c r="B757" s="104"/>
      <c r="C757" s="104"/>
      <c r="D757" s="104"/>
      <c r="E757" s="104"/>
      <c r="F757" s="104"/>
      <c r="G757" s="104"/>
      <c r="H757" s="104"/>
      <c r="I757" s="104"/>
      <c r="J757" s="104"/>
      <c r="M757" s="30"/>
      <c r="N757" s="89"/>
      <c r="O757" s="104"/>
      <c r="P757" s="104"/>
      <c r="Q757" s="104"/>
      <c r="R757" s="104"/>
      <c r="S757" s="104"/>
      <c r="T757" s="104"/>
      <c r="U757" s="104"/>
      <c r="V757" s="104"/>
      <c r="W757" s="104"/>
      <c r="X757" s="104"/>
      <c r="Y757" s="104"/>
    </row>
    <row r="758">
      <c r="A758" s="104"/>
      <c r="B758" s="104"/>
      <c r="C758" s="104"/>
      <c r="D758" s="104"/>
      <c r="E758" s="104"/>
      <c r="F758" s="104"/>
      <c r="G758" s="104"/>
      <c r="H758" s="104"/>
      <c r="I758" s="104"/>
      <c r="J758" s="104"/>
      <c r="M758" s="30"/>
      <c r="N758" s="89"/>
      <c r="O758" s="104"/>
      <c r="P758" s="104"/>
      <c r="Q758" s="104"/>
      <c r="R758" s="104"/>
      <c r="S758" s="104"/>
      <c r="T758" s="104"/>
      <c r="U758" s="104"/>
      <c r="V758" s="104"/>
      <c r="W758" s="104"/>
      <c r="X758" s="104"/>
      <c r="Y758" s="104"/>
    </row>
    <row r="759">
      <c r="A759" s="104"/>
      <c r="B759" s="104"/>
      <c r="C759" s="104"/>
      <c r="D759" s="104"/>
      <c r="E759" s="104"/>
      <c r="F759" s="104"/>
      <c r="G759" s="104"/>
      <c r="H759" s="104"/>
      <c r="I759" s="104"/>
      <c r="J759" s="104"/>
      <c r="M759" s="30"/>
      <c r="N759" s="89"/>
      <c r="O759" s="104"/>
      <c r="P759" s="104"/>
      <c r="Q759" s="104"/>
      <c r="R759" s="104"/>
      <c r="S759" s="104"/>
      <c r="T759" s="104"/>
      <c r="U759" s="104"/>
      <c r="V759" s="104"/>
      <c r="W759" s="104"/>
      <c r="X759" s="104"/>
      <c r="Y759" s="104"/>
    </row>
    <row r="760">
      <c r="A760" s="104"/>
      <c r="B760" s="104"/>
      <c r="C760" s="104"/>
      <c r="D760" s="104"/>
      <c r="E760" s="104"/>
      <c r="F760" s="104"/>
      <c r="G760" s="104"/>
      <c r="H760" s="104"/>
      <c r="I760" s="104"/>
      <c r="J760" s="104"/>
      <c r="M760" s="30"/>
      <c r="N760" s="89"/>
      <c r="O760" s="104"/>
      <c r="P760" s="104"/>
      <c r="Q760" s="104"/>
      <c r="R760" s="104"/>
      <c r="S760" s="104"/>
      <c r="T760" s="104"/>
      <c r="U760" s="104"/>
      <c r="V760" s="104"/>
      <c r="W760" s="104"/>
      <c r="X760" s="104"/>
      <c r="Y760" s="104"/>
    </row>
    <row r="761">
      <c r="A761" s="104"/>
      <c r="B761" s="104"/>
      <c r="C761" s="104"/>
      <c r="D761" s="104"/>
      <c r="E761" s="104"/>
      <c r="F761" s="104"/>
      <c r="G761" s="104"/>
      <c r="H761" s="104"/>
      <c r="I761" s="104"/>
      <c r="J761" s="104"/>
      <c r="M761" s="30"/>
      <c r="N761" s="89"/>
      <c r="O761" s="104"/>
      <c r="P761" s="104"/>
      <c r="Q761" s="104"/>
      <c r="R761" s="104"/>
      <c r="S761" s="104"/>
      <c r="T761" s="104"/>
      <c r="U761" s="104"/>
      <c r="V761" s="104"/>
      <c r="W761" s="104"/>
      <c r="X761" s="104"/>
      <c r="Y761" s="104"/>
    </row>
    <row r="762">
      <c r="A762" s="104"/>
      <c r="B762" s="104"/>
      <c r="C762" s="104"/>
      <c r="D762" s="104"/>
      <c r="E762" s="104"/>
      <c r="F762" s="104"/>
      <c r="G762" s="104"/>
      <c r="H762" s="104"/>
      <c r="I762" s="104"/>
      <c r="J762" s="104"/>
      <c r="M762" s="30"/>
      <c r="N762" s="89"/>
      <c r="O762" s="104"/>
      <c r="P762" s="104"/>
      <c r="Q762" s="104"/>
      <c r="R762" s="104"/>
      <c r="S762" s="104"/>
      <c r="T762" s="104"/>
      <c r="U762" s="104"/>
      <c r="V762" s="104"/>
      <c r="W762" s="104"/>
      <c r="X762" s="104"/>
      <c r="Y762" s="104"/>
    </row>
    <row r="763">
      <c r="A763" s="104"/>
      <c r="B763" s="104"/>
      <c r="C763" s="104"/>
      <c r="D763" s="104"/>
      <c r="E763" s="104"/>
      <c r="F763" s="104"/>
      <c r="G763" s="104"/>
      <c r="H763" s="104"/>
      <c r="I763" s="104"/>
      <c r="J763" s="104"/>
      <c r="M763" s="30"/>
      <c r="N763" s="89"/>
      <c r="O763" s="104"/>
      <c r="P763" s="104"/>
      <c r="Q763" s="104"/>
      <c r="R763" s="104"/>
      <c r="S763" s="104"/>
      <c r="T763" s="104"/>
      <c r="U763" s="104"/>
      <c r="V763" s="104"/>
      <c r="W763" s="104"/>
      <c r="X763" s="104"/>
      <c r="Y763" s="104"/>
    </row>
    <row r="764">
      <c r="A764" s="104"/>
      <c r="B764" s="104"/>
      <c r="C764" s="104"/>
      <c r="D764" s="104"/>
      <c r="E764" s="104"/>
      <c r="F764" s="104"/>
      <c r="G764" s="104"/>
      <c r="H764" s="104"/>
      <c r="I764" s="104"/>
      <c r="J764" s="104"/>
      <c r="M764" s="30"/>
      <c r="N764" s="89"/>
      <c r="O764" s="104"/>
      <c r="P764" s="104"/>
      <c r="Q764" s="104"/>
      <c r="R764" s="104"/>
      <c r="S764" s="104"/>
      <c r="T764" s="104"/>
      <c r="U764" s="104"/>
      <c r="V764" s="104"/>
      <c r="W764" s="104"/>
      <c r="X764" s="104"/>
      <c r="Y764" s="104"/>
    </row>
    <row r="765">
      <c r="A765" s="104"/>
      <c r="B765" s="104"/>
      <c r="C765" s="104"/>
      <c r="D765" s="104"/>
      <c r="E765" s="104"/>
      <c r="F765" s="104"/>
      <c r="G765" s="104"/>
      <c r="H765" s="104"/>
      <c r="I765" s="104"/>
      <c r="J765" s="104"/>
      <c r="M765" s="30"/>
      <c r="N765" s="89"/>
      <c r="O765" s="104"/>
      <c r="P765" s="104"/>
      <c r="Q765" s="104"/>
      <c r="R765" s="104"/>
      <c r="S765" s="104"/>
      <c r="T765" s="104"/>
      <c r="U765" s="104"/>
      <c r="V765" s="104"/>
      <c r="W765" s="104"/>
      <c r="X765" s="104"/>
      <c r="Y765" s="104"/>
    </row>
    <row r="766">
      <c r="A766" s="104"/>
      <c r="B766" s="104"/>
      <c r="C766" s="104"/>
      <c r="D766" s="104"/>
      <c r="E766" s="104"/>
      <c r="F766" s="104"/>
      <c r="G766" s="104"/>
      <c r="H766" s="104"/>
      <c r="I766" s="104"/>
      <c r="J766" s="104"/>
      <c r="M766" s="30"/>
      <c r="N766" s="89"/>
      <c r="O766" s="104"/>
      <c r="P766" s="104"/>
      <c r="Q766" s="104"/>
      <c r="R766" s="104"/>
      <c r="S766" s="104"/>
      <c r="T766" s="104"/>
      <c r="U766" s="104"/>
      <c r="V766" s="104"/>
      <c r="W766" s="104"/>
      <c r="X766" s="104"/>
      <c r="Y766" s="104"/>
    </row>
    <row r="767">
      <c r="A767" s="104"/>
      <c r="B767" s="104"/>
      <c r="C767" s="104"/>
      <c r="D767" s="104"/>
      <c r="E767" s="104"/>
      <c r="F767" s="104"/>
      <c r="G767" s="104"/>
      <c r="H767" s="104"/>
      <c r="I767" s="104"/>
      <c r="J767" s="104"/>
      <c r="M767" s="30"/>
      <c r="N767" s="89"/>
      <c r="O767" s="104"/>
      <c r="P767" s="104"/>
      <c r="Q767" s="104"/>
      <c r="R767" s="104"/>
      <c r="S767" s="104"/>
      <c r="T767" s="104"/>
      <c r="U767" s="104"/>
      <c r="V767" s="104"/>
      <c r="W767" s="104"/>
      <c r="X767" s="104"/>
      <c r="Y767" s="104"/>
    </row>
    <row r="768">
      <c r="A768" s="104"/>
      <c r="B768" s="104"/>
      <c r="C768" s="104"/>
      <c r="D768" s="104"/>
      <c r="E768" s="104"/>
      <c r="F768" s="104"/>
      <c r="G768" s="104"/>
      <c r="H768" s="104"/>
      <c r="I768" s="104"/>
      <c r="J768" s="104"/>
      <c r="M768" s="30"/>
      <c r="N768" s="89"/>
      <c r="O768" s="104"/>
      <c r="P768" s="104"/>
      <c r="Q768" s="104"/>
      <c r="R768" s="104"/>
      <c r="S768" s="104"/>
      <c r="T768" s="104"/>
      <c r="U768" s="104"/>
      <c r="V768" s="104"/>
      <c r="W768" s="104"/>
      <c r="X768" s="104"/>
      <c r="Y768" s="104"/>
    </row>
    <row r="769">
      <c r="A769" s="104"/>
      <c r="B769" s="104"/>
      <c r="C769" s="104"/>
      <c r="D769" s="104"/>
      <c r="E769" s="104"/>
      <c r="F769" s="104"/>
      <c r="G769" s="104"/>
      <c r="H769" s="104"/>
      <c r="I769" s="104"/>
      <c r="J769" s="104"/>
      <c r="M769" s="30"/>
      <c r="N769" s="89"/>
      <c r="O769" s="104"/>
      <c r="P769" s="104"/>
      <c r="Q769" s="104"/>
      <c r="R769" s="104"/>
      <c r="S769" s="104"/>
      <c r="T769" s="104"/>
      <c r="U769" s="104"/>
      <c r="V769" s="104"/>
      <c r="W769" s="104"/>
      <c r="X769" s="104"/>
      <c r="Y769" s="104"/>
    </row>
    <row r="770">
      <c r="A770" s="104"/>
      <c r="B770" s="104"/>
      <c r="C770" s="104"/>
      <c r="D770" s="104"/>
      <c r="E770" s="104"/>
      <c r="F770" s="104"/>
      <c r="G770" s="104"/>
      <c r="H770" s="104"/>
      <c r="I770" s="104"/>
      <c r="J770" s="104"/>
      <c r="M770" s="30"/>
      <c r="N770" s="89"/>
      <c r="O770" s="104"/>
      <c r="P770" s="104"/>
      <c r="Q770" s="104"/>
      <c r="R770" s="104"/>
      <c r="S770" s="104"/>
      <c r="T770" s="104"/>
      <c r="U770" s="104"/>
      <c r="V770" s="104"/>
      <c r="W770" s="104"/>
      <c r="X770" s="104"/>
      <c r="Y770" s="104"/>
    </row>
    <row r="771">
      <c r="A771" s="104"/>
      <c r="B771" s="104"/>
      <c r="C771" s="104"/>
      <c r="D771" s="104"/>
      <c r="E771" s="104"/>
      <c r="F771" s="104"/>
      <c r="G771" s="104"/>
      <c r="H771" s="104"/>
      <c r="I771" s="104"/>
      <c r="J771" s="104"/>
      <c r="M771" s="30"/>
      <c r="N771" s="89"/>
      <c r="O771" s="104"/>
      <c r="P771" s="104"/>
      <c r="Q771" s="104"/>
      <c r="R771" s="104"/>
      <c r="S771" s="104"/>
      <c r="T771" s="104"/>
      <c r="U771" s="104"/>
      <c r="V771" s="104"/>
      <c r="W771" s="104"/>
      <c r="X771" s="104"/>
      <c r="Y771" s="104"/>
    </row>
    <row r="772">
      <c r="A772" s="104"/>
      <c r="B772" s="104"/>
      <c r="C772" s="104"/>
      <c r="D772" s="104"/>
      <c r="E772" s="104"/>
      <c r="F772" s="104"/>
      <c r="G772" s="104"/>
      <c r="H772" s="104"/>
      <c r="I772" s="104"/>
      <c r="J772" s="104"/>
      <c r="M772" s="30"/>
      <c r="N772" s="89"/>
      <c r="O772" s="104"/>
      <c r="P772" s="104"/>
      <c r="Q772" s="104"/>
      <c r="R772" s="104"/>
      <c r="S772" s="104"/>
      <c r="T772" s="104"/>
      <c r="U772" s="104"/>
      <c r="V772" s="104"/>
      <c r="W772" s="104"/>
      <c r="X772" s="104"/>
      <c r="Y772" s="104"/>
    </row>
    <row r="773">
      <c r="A773" s="104"/>
      <c r="B773" s="104"/>
      <c r="C773" s="104"/>
      <c r="D773" s="104"/>
      <c r="E773" s="104"/>
      <c r="F773" s="104"/>
      <c r="G773" s="104"/>
      <c r="H773" s="104"/>
      <c r="I773" s="104"/>
      <c r="J773" s="104"/>
      <c r="M773" s="30"/>
      <c r="N773" s="89"/>
      <c r="O773" s="104"/>
      <c r="P773" s="104"/>
      <c r="Q773" s="104"/>
      <c r="R773" s="104"/>
      <c r="S773" s="104"/>
      <c r="T773" s="104"/>
      <c r="U773" s="104"/>
      <c r="V773" s="104"/>
      <c r="W773" s="104"/>
      <c r="X773" s="104"/>
      <c r="Y773" s="104"/>
    </row>
    <row r="774">
      <c r="A774" s="104"/>
      <c r="B774" s="104"/>
      <c r="C774" s="104"/>
      <c r="D774" s="104"/>
      <c r="E774" s="104"/>
      <c r="F774" s="104"/>
      <c r="G774" s="104"/>
      <c r="H774" s="104"/>
      <c r="I774" s="104"/>
      <c r="J774" s="104"/>
      <c r="M774" s="30"/>
      <c r="N774" s="89"/>
      <c r="O774" s="104"/>
      <c r="P774" s="104"/>
      <c r="Q774" s="104"/>
      <c r="R774" s="104"/>
      <c r="S774" s="104"/>
      <c r="T774" s="104"/>
      <c r="U774" s="104"/>
      <c r="V774" s="104"/>
      <c r="W774" s="104"/>
      <c r="X774" s="104"/>
      <c r="Y774" s="104"/>
    </row>
    <row r="775">
      <c r="A775" s="104"/>
      <c r="B775" s="104"/>
      <c r="C775" s="104"/>
      <c r="D775" s="104"/>
      <c r="E775" s="104"/>
      <c r="F775" s="104"/>
      <c r="G775" s="104"/>
      <c r="H775" s="104"/>
      <c r="I775" s="104"/>
      <c r="J775" s="104"/>
      <c r="M775" s="30"/>
      <c r="N775" s="89"/>
      <c r="O775" s="104"/>
      <c r="P775" s="104"/>
      <c r="Q775" s="104"/>
      <c r="R775" s="104"/>
      <c r="S775" s="104"/>
      <c r="T775" s="104"/>
      <c r="U775" s="104"/>
      <c r="V775" s="104"/>
      <c r="W775" s="104"/>
      <c r="X775" s="104"/>
      <c r="Y775" s="104"/>
    </row>
    <row r="776">
      <c r="A776" s="104"/>
      <c r="B776" s="104"/>
      <c r="C776" s="104"/>
      <c r="D776" s="104"/>
      <c r="E776" s="104"/>
      <c r="F776" s="104"/>
      <c r="G776" s="104"/>
      <c r="H776" s="104"/>
      <c r="I776" s="104"/>
      <c r="J776" s="104"/>
      <c r="M776" s="30"/>
      <c r="N776" s="89"/>
      <c r="O776" s="104"/>
      <c r="P776" s="104"/>
      <c r="Q776" s="104"/>
      <c r="R776" s="104"/>
      <c r="S776" s="104"/>
      <c r="T776" s="104"/>
      <c r="U776" s="104"/>
      <c r="V776" s="104"/>
      <c r="W776" s="104"/>
      <c r="X776" s="104"/>
      <c r="Y776" s="104"/>
    </row>
    <row r="777">
      <c r="A777" s="104"/>
      <c r="B777" s="104"/>
      <c r="C777" s="104"/>
      <c r="D777" s="104"/>
      <c r="E777" s="104"/>
      <c r="F777" s="104"/>
      <c r="G777" s="104"/>
      <c r="H777" s="104"/>
      <c r="I777" s="104"/>
      <c r="J777" s="104"/>
      <c r="M777" s="30"/>
      <c r="N777" s="89"/>
      <c r="O777" s="104"/>
      <c r="P777" s="104"/>
      <c r="Q777" s="104"/>
      <c r="R777" s="104"/>
      <c r="S777" s="104"/>
      <c r="T777" s="104"/>
      <c r="U777" s="104"/>
      <c r="V777" s="104"/>
      <c r="W777" s="104"/>
      <c r="X777" s="104"/>
      <c r="Y777" s="104"/>
    </row>
    <row r="778">
      <c r="A778" s="104"/>
      <c r="B778" s="104"/>
      <c r="C778" s="104"/>
      <c r="D778" s="104"/>
      <c r="E778" s="104"/>
      <c r="F778" s="104"/>
      <c r="G778" s="104"/>
      <c r="H778" s="104"/>
      <c r="I778" s="104"/>
      <c r="J778" s="104"/>
      <c r="M778" s="30"/>
      <c r="N778" s="89"/>
      <c r="O778" s="104"/>
      <c r="P778" s="104"/>
      <c r="Q778" s="104"/>
      <c r="R778" s="104"/>
      <c r="S778" s="104"/>
      <c r="T778" s="104"/>
      <c r="U778" s="104"/>
      <c r="V778" s="104"/>
      <c r="W778" s="104"/>
      <c r="X778" s="104"/>
      <c r="Y778" s="104"/>
    </row>
    <row r="779">
      <c r="A779" s="104"/>
      <c r="B779" s="104"/>
      <c r="C779" s="104"/>
      <c r="D779" s="104"/>
      <c r="E779" s="104"/>
      <c r="F779" s="104"/>
      <c r="G779" s="104"/>
      <c r="H779" s="104"/>
      <c r="I779" s="104"/>
      <c r="J779" s="104"/>
      <c r="M779" s="30"/>
      <c r="N779" s="89"/>
      <c r="O779" s="104"/>
      <c r="P779" s="104"/>
      <c r="Q779" s="104"/>
      <c r="R779" s="104"/>
      <c r="S779" s="104"/>
      <c r="T779" s="104"/>
      <c r="U779" s="104"/>
      <c r="V779" s="104"/>
      <c r="W779" s="104"/>
      <c r="X779" s="104"/>
      <c r="Y779" s="104"/>
    </row>
    <row r="780">
      <c r="A780" s="104"/>
      <c r="B780" s="104"/>
      <c r="C780" s="104"/>
      <c r="D780" s="104"/>
      <c r="E780" s="104"/>
      <c r="F780" s="104"/>
      <c r="G780" s="104"/>
      <c r="H780" s="104"/>
      <c r="I780" s="104"/>
      <c r="J780" s="104"/>
      <c r="M780" s="30"/>
      <c r="N780" s="89"/>
      <c r="O780" s="104"/>
      <c r="P780" s="104"/>
      <c r="Q780" s="104"/>
      <c r="R780" s="104"/>
      <c r="S780" s="104"/>
      <c r="T780" s="104"/>
      <c r="U780" s="104"/>
      <c r="V780" s="104"/>
      <c r="W780" s="104"/>
      <c r="X780" s="104"/>
      <c r="Y780" s="104"/>
    </row>
    <row r="781">
      <c r="A781" s="104"/>
      <c r="B781" s="104"/>
      <c r="C781" s="104"/>
      <c r="D781" s="104"/>
      <c r="E781" s="104"/>
      <c r="F781" s="104"/>
      <c r="G781" s="104"/>
      <c r="H781" s="104"/>
      <c r="I781" s="104"/>
      <c r="J781" s="104"/>
      <c r="M781" s="30"/>
      <c r="N781" s="89"/>
      <c r="O781" s="104"/>
      <c r="P781" s="104"/>
      <c r="Q781" s="104"/>
      <c r="R781" s="104"/>
      <c r="S781" s="104"/>
      <c r="T781" s="104"/>
      <c r="U781" s="104"/>
      <c r="V781" s="104"/>
      <c r="W781" s="104"/>
      <c r="X781" s="104"/>
      <c r="Y781" s="104"/>
    </row>
    <row r="782">
      <c r="A782" s="104"/>
      <c r="B782" s="104"/>
      <c r="C782" s="104"/>
      <c r="D782" s="104"/>
      <c r="E782" s="104"/>
      <c r="F782" s="104"/>
      <c r="G782" s="104"/>
      <c r="H782" s="104"/>
      <c r="I782" s="104"/>
      <c r="J782" s="104"/>
      <c r="M782" s="30"/>
      <c r="N782" s="89"/>
      <c r="O782" s="104"/>
      <c r="P782" s="104"/>
      <c r="Q782" s="104"/>
      <c r="R782" s="104"/>
      <c r="S782" s="104"/>
      <c r="T782" s="104"/>
      <c r="U782" s="104"/>
      <c r="V782" s="104"/>
      <c r="W782" s="104"/>
      <c r="X782" s="104"/>
      <c r="Y782" s="104"/>
    </row>
    <row r="783">
      <c r="A783" s="104"/>
      <c r="B783" s="104"/>
      <c r="C783" s="104"/>
      <c r="D783" s="104"/>
      <c r="E783" s="104"/>
      <c r="F783" s="104"/>
      <c r="G783" s="104"/>
      <c r="H783" s="104"/>
      <c r="I783" s="104"/>
      <c r="J783" s="104"/>
      <c r="M783" s="30"/>
      <c r="N783" s="89"/>
      <c r="O783" s="104"/>
      <c r="P783" s="104"/>
      <c r="Q783" s="104"/>
      <c r="R783" s="104"/>
      <c r="S783" s="104"/>
      <c r="T783" s="104"/>
      <c r="U783" s="104"/>
      <c r="V783" s="104"/>
      <c r="W783" s="104"/>
      <c r="X783" s="104"/>
      <c r="Y783" s="104"/>
    </row>
    <row r="784">
      <c r="A784" s="104"/>
      <c r="B784" s="104"/>
      <c r="C784" s="104"/>
      <c r="D784" s="104"/>
      <c r="E784" s="104"/>
      <c r="F784" s="104"/>
      <c r="G784" s="104"/>
      <c r="H784" s="104"/>
      <c r="I784" s="104"/>
      <c r="J784" s="104"/>
      <c r="M784" s="30"/>
      <c r="N784" s="89"/>
      <c r="O784" s="104"/>
      <c r="P784" s="104"/>
      <c r="Q784" s="104"/>
      <c r="R784" s="104"/>
      <c r="S784" s="104"/>
      <c r="T784" s="104"/>
      <c r="U784" s="104"/>
      <c r="V784" s="104"/>
      <c r="W784" s="104"/>
      <c r="X784" s="104"/>
      <c r="Y784" s="104"/>
    </row>
    <row r="785">
      <c r="A785" s="104"/>
      <c r="B785" s="104"/>
      <c r="C785" s="104"/>
      <c r="D785" s="104"/>
      <c r="E785" s="104"/>
      <c r="F785" s="104"/>
      <c r="G785" s="104"/>
      <c r="H785" s="104"/>
      <c r="I785" s="104"/>
      <c r="J785" s="104"/>
      <c r="M785" s="30"/>
      <c r="N785" s="89"/>
      <c r="O785" s="104"/>
      <c r="P785" s="104"/>
      <c r="Q785" s="104"/>
      <c r="R785" s="104"/>
      <c r="S785" s="104"/>
      <c r="T785" s="104"/>
      <c r="U785" s="104"/>
      <c r="V785" s="104"/>
      <c r="W785" s="104"/>
      <c r="X785" s="104"/>
      <c r="Y785" s="104"/>
    </row>
    <row r="786">
      <c r="A786" s="104"/>
      <c r="B786" s="104"/>
      <c r="C786" s="104"/>
      <c r="D786" s="104"/>
      <c r="E786" s="104"/>
      <c r="F786" s="104"/>
      <c r="G786" s="104"/>
      <c r="H786" s="104"/>
      <c r="I786" s="104"/>
      <c r="J786" s="104"/>
      <c r="M786" s="30"/>
      <c r="N786" s="89"/>
      <c r="O786" s="104"/>
      <c r="P786" s="104"/>
      <c r="Q786" s="104"/>
      <c r="R786" s="104"/>
      <c r="S786" s="104"/>
      <c r="T786" s="104"/>
      <c r="U786" s="104"/>
      <c r="V786" s="104"/>
      <c r="W786" s="104"/>
      <c r="X786" s="104"/>
      <c r="Y786" s="104"/>
    </row>
    <row r="787">
      <c r="A787" s="104"/>
      <c r="B787" s="104"/>
      <c r="C787" s="104"/>
      <c r="D787" s="104"/>
      <c r="E787" s="104"/>
      <c r="F787" s="104"/>
      <c r="G787" s="104"/>
      <c r="H787" s="104"/>
      <c r="I787" s="104"/>
      <c r="J787" s="104"/>
      <c r="M787" s="30"/>
      <c r="N787" s="89"/>
      <c r="O787" s="104"/>
      <c r="P787" s="104"/>
      <c r="Q787" s="104"/>
      <c r="R787" s="104"/>
      <c r="S787" s="104"/>
      <c r="T787" s="104"/>
      <c r="U787" s="104"/>
      <c r="V787" s="104"/>
      <c r="W787" s="104"/>
      <c r="X787" s="104"/>
      <c r="Y787" s="104"/>
    </row>
    <row r="788">
      <c r="A788" s="104"/>
      <c r="B788" s="104"/>
      <c r="C788" s="104"/>
      <c r="D788" s="104"/>
      <c r="E788" s="104"/>
      <c r="F788" s="104"/>
      <c r="G788" s="104"/>
      <c r="H788" s="104"/>
      <c r="I788" s="104"/>
      <c r="J788" s="104"/>
      <c r="M788" s="30"/>
      <c r="N788" s="89"/>
      <c r="O788" s="104"/>
      <c r="P788" s="104"/>
      <c r="Q788" s="104"/>
      <c r="R788" s="104"/>
      <c r="S788" s="104"/>
      <c r="T788" s="104"/>
      <c r="U788" s="104"/>
      <c r="V788" s="104"/>
      <c r="W788" s="104"/>
      <c r="X788" s="104"/>
      <c r="Y788" s="104"/>
    </row>
    <row r="789">
      <c r="A789" s="104"/>
      <c r="B789" s="104"/>
      <c r="C789" s="104"/>
      <c r="D789" s="104"/>
      <c r="E789" s="104"/>
      <c r="F789" s="104"/>
      <c r="G789" s="104"/>
      <c r="H789" s="104"/>
      <c r="I789" s="104"/>
      <c r="J789" s="104"/>
      <c r="M789" s="30"/>
      <c r="N789" s="89"/>
      <c r="O789" s="104"/>
      <c r="P789" s="104"/>
      <c r="Q789" s="104"/>
      <c r="R789" s="104"/>
      <c r="S789" s="104"/>
      <c r="T789" s="104"/>
      <c r="U789" s="104"/>
      <c r="V789" s="104"/>
      <c r="W789" s="104"/>
      <c r="X789" s="104"/>
      <c r="Y789" s="104"/>
    </row>
    <row r="790">
      <c r="A790" s="104"/>
      <c r="B790" s="104"/>
      <c r="C790" s="104"/>
      <c r="D790" s="104"/>
      <c r="E790" s="104"/>
      <c r="F790" s="104"/>
      <c r="G790" s="104"/>
      <c r="H790" s="104"/>
      <c r="I790" s="104"/>
      <c r="J790" s="104"/>
      <c r="M790" s="30"/>
      <c r="N790" s="89"/>
      <c r="O790" s="104"/>
      <c r="P790" s="104"/>
      <c r="Q790" s="104"/>
      <c r="R790" s="104"/>
      <c r="S790" s="104"/>
      <c r="T790" s="104"/>
      <c r="U790" s="104"/>
      <c r="V790" s="104"/>
      <c r="W790" s="104"/>
      <c r="X790" s="104"/>
      <c r="Y790" s="104"/>
    </row>
    <row r="791">
      <c r="A791" s="104"/>
      <c r="B791" s="104"/>
      <c r="C791" s="104"/>
      <c r="D791" s="104"/>
      <c r="E791" s="104"/>
      <c r="F791" s="104"/>
      <c r="G791" s="104"/>
      <c r="H791" s="104"/>
      <c r="I791" s="104"/>
      <c r="J791" s="104"/>
      <c r="M791" s="30"/>
      <c r="N791" s="89"/>
      <c r="O791" s="104"/>
      <c r="P791" s="104"/>
      <c r="Q791" s="104"/>
      <c r="R791" s="104"/>
      <c r="S791" s="104"/>
      <c r="T791" s="104"/>
      <c r="U791" s="104"/>
      <c r="V791" s="104"/>
      <c r="W791" s="104"/>
      <c r="X791" s="104"/>
      <c r="Y791" s="104"/>
    </row>
    <row r="792">
      <c r="A792" s="104"/>
      <c r="B792" s="104"/>
      <c r="C792" s="104"/>
      <c r="D792" s="104"/>
      <c r="E792" s="104"/>
      <c r="F792" s="104"/>
      <c r="G792" s="104"/>
      <c r="H792" s="104"/>
      <c r="I792" s="104"/>
      <c r="J792" s="104"/>
      <c r="M792" s="30"/>
      <c r="N792" s="89"/>
      <c r="O792" s="104"/>
      <c r="P792" s="104"/>
      <c r="Q792" s="104"/>
      <c r="R792" s="104"/>
      <c r="S792" s="104"/>
      <c r="T792" s="104"/>
      <c r="U792" s="104"/>
      <c r="V792" s="104"/>
      <c r="W792" s="104"/>
      <c r="X792" s="104"/>
      <c r="Y792" s="104"/>
    </row>
    <row r="793">
      <c r="A793" s="104"/>
      <c r="B793" s="104"/>
      <c r="C793" s="104"/>
      <c r="D793" s="104"/>
      <c r="E793" s="104"/>
      <c r="F793" s="104"/>
      <c r="G793" s="104"/>
      <c r="H793" s="104"/>
      <c r="I793" s="104"/>
      <c r="J793" s="104"/>
      <c r="M793" s="30"/>
      <c r="N793" s="89"/>
      <c r="O793" s="104"/>
      <c r="P793" s="104"/>
      <c r="Q793" s="104"/>
      <c r="R793" s="104"/>
      <c r="S793" s="104"/>
      <c r="T793" s="104"/>
      <c r="U793" s="104"/>
      <c r="V793" s="104"/>
      <c r="W793" s="104"/>
      <c r="X793" s="104"/>
      <c r="Y793" s="104"/>
    </row>
    <row r="794">
      <c r="A794" s="104"/>
      <c r="B794" s="104"/>
      <c r="C794" s="104"/>
      <c r="D794" s="104"/>
      <c r="E794" s="104"/>
      <c r="F794" s="104"/>
      <c r="G794" s="104"/>
      <c r="H794" s="104"/>
      <c r="I794" s="104"/>
      <c r="J794" s="104"/>
      <c r="M794" s="30"/>
      <c r="N794" s="89"/>
      <c r="O794" s="104"/>
      <c r="P794" s="104"/>
      <c r="Q794" s="104"/>
      <c r="R794" s="104"/>
      <c r="S794" s="104"/>
      <c r="T794" s="104"/>
      <c r="U794" s="104"/>
      <c r="V794" s="104"/>
      <c r="W794" s="104"/>
      <c r="X794" s="104"/>
      <c r="Y794" s="104"/>
    </row>
    <row r="795">
      <c r="A795" s="104"/>
      <c r="B795" s="104"/>
      <c r="C795" s="104"/>
      <c r="D795" s="104"/>
      <c r="E795" s="104"/>
      <c r="F795" s="104"/>
      <c r="G795" s="104"/>
      <c r="H795" s="104"/>
      <c r="I795" s="104"/>
      <c r="J795" s="104"/>
      <c r="M795" s="30"/>
      <c r="N795" s="89"/>
      <c r="O795" s="104"/>
      <c r="P795" s="104"/>
      <c r="Q795" s="104"/>
      <c r="R795" s="104"/>
      <c r="S795" s="104"/>
      <c r="T795" s="104"/>
      <c r="U795" s="104"/>
      <c r="V795" s="104"/>
      <c r="W795" s="104"/>
      <c r="X795" s="104"/>
      <c r="Y795" s="104"/>
    </row>
    <row r="796">
      <c r="A796" s="104"/>
      <c r="B796" s="104"/>
      <c r="C796" s="104"/>
      <c r="D796" s="104"/>
      <c r="E796" s="104"/>
      <c r="F796" s="104"/>
      <c r="G796" s="104"/>
      <c r="H796" s="104"/>
      <c r="I796" s="104"/>
      <c r="J796" s="104"/>
      <c r="M796" s="30"/>
      <c r="N796" s="89"/>
      <c r="O796" s="104"/>
      <c r="P796" s="104"/>
      <c r="Q796" s="104"/>
      <c r="R796" s="104"/>
      <c r="S796" s="104"/>
      <c r="T796" s="104"/>
      <c r="U796" s="104"/>
      <c r="V796" s="104"/>
      <c r="W796" s="104"/>
      <c r="X796" s="104"/>
      <c r="Y796" s="104"/>
    </row>
    <row r="797">
      <c r="A797" s="104"/>
      <c r="B797" s="104"/>
      <c r="C797" s="104"/>
      <c r="D797" s="104"/>
      <c r="E797" s="104"/>
      <c r="F797" s="104"/>
      <c r="G797" s="104"/>
      <c r="H797" s="104"/>
      <c r="I797" s="104"/>
      <c r="J797" s="104"/>
      <c r="M797" s="30"/>
      <c r="N797" s="89"/>
      <c r="O797" s="104"/>
      <c r="P797" s="104"/>
      <c r="Q797" s="104"/>
      <c r="R797" s="104"/>
      <c r="S797" s="104"/>
      <c r="T797" s="104"/>
      <c r="U797" s="104"/>
      <c r="V797" s="104"/>
      <c r="W797" s="104"/>
      <c r="X797" s="104"/>
      <c r="Y797" s="104"/>
    </row>
    <row r="798">
      <c r="A798" s="104"/>
      <c r="B798" s="104"/>
      <c r="C798" s="104"/>
      <c r="D798" s="104"/>
      <c r="E798" s="104"/>
      <c r="F798" s="104"/>
      <c r="G798" s="104"/>
      <c r="H798" s="104"/>
      <c r="I798" s="104"/>
      <c r="J798" s="104"/>
      <c r="M798" s="30"/>
      <c r="N798" s="89"/>
      <c r="O798" s="104"/>
      <c r="P798" s="104"/>
      <c r="Q798" s="104"/>
      <c r="R798" s="104"/>
      <c r="S798" s="104"/>
      <c r="T798" s="104"/>
      <c r="U798" s="104"/>
      <c r="V798" s="104"/>
      <c r="W798" s="104"/>
      <c r="X798" s="104"/>
      <c r="Y798" s="104"/>
    </row>
    <row r="799">
      <c r="A799" s="104"/>
      <c r="B799" s="104"/>
      <c r="C799" s="104"/>
      <c r="D799" s="104"/>
      <c r="E799" s="104"/>
      <c r="F799" s="104"/>
      <c r="G799" s="104"/>
      <c r="H799" s="104"/>
      <c r="I799" s="104"/>
      <c r="J799" s="104"/>
      <c r="M799" s="30"/>
      <c r="N799" s="89"/>
      <c r="O799" s="104"/>
      <c r="P799" s="104"/>
      <c r="Q799" s="104"/>
      <c r="R799" s="104"/>
      <c r="S799" s="104"/>
      <c r="T799" s="104"/>
      <c r="U799" s="104"/>
      <c r="V799" s="104"/>
      <c r="W799" s="104"/>
      <c r="X799" s="104"/>
      <c r="Y799" s="104"/>
    </row>
    <row r="800">
      <c r="A800" s="104"/>
      <c r="B800" s="104"/>
      <c r="C800" s="104"/>
      <c r="D800" s="104"/>
      <c r="E800" s="104"/>
      <c r="F800" s="104"/>
      <c r="G800" s="104"/>
      <c r="H800" s="104"/>
      <c r="I800" s="104"/>
      <c r="J800" s="104"/>
      <c r="M800" s="30"/>
      <c r="N800" s="89"/>
      <c r="O800" s="104"/>
      <c r="P800" s="104"/>
      <c r="Q800" s="104"/>
      <c r="R800" s="104"/>
      <c r="S800" s="104"/>
      <c r="T800" s="104"/>
      <c r="U800" s="104"/>
      <c r="V800" s="104"/>
      <c r="W800" s="104"/>
      <c r="X800" s="104"/>
      <c r="Y800" s="104"/>
    </row>
    <row r="801">
      <c r="A801" s="104"/>
      <c r="B801" s="104"/>
      <c r="C801" s="104"/>
      <c r="D801" s="104"/>
      <c r="E801" s="104"/>
      <c r="F801" s="104"/>
      <c r="G801" s="104"/>
      <c r="H801" s="104"/>
      <c r="I801" s="104"/>
      <c r="J801" s="104"/>
      <c r="M801" s="30"/>
      <c r="N801" s="89"/>
      <c r="O801" s="104"/>
      <c r="P801" s="104"/>
      <c r="Q801" s="104"/>
      <c r="R801" s="104"/>
      <c r="S801" s="104"/>
      <c r="T801" s="104"/>
      <c r="U801" s="104"/>
      <c r="V801" s="104"/>
      <c r="W801" s="104"/>
      <c r="X801" s="104"/>
      <c r="Y801" s="104"/>
    </row>
    <row r="802">
      <c r="A802" s="104"/>
      <c r="B802" s="104"/>
      <c r="C802" s="104"/>
      <c r="D802" s="104"/>
      <c r="E802" s="104"/>
      <c r="F802" s="104"/>
      <c r="G802" s="104"/>
      <c r="H802" s="104"/>
      <c r="I802" s="104"/>
      <c r="J802" s="104"/>
      <c r="M802" s="30"/>
      <c r="N802" s="89"/>
      <c r="O802" s="104"/>
      <c r="P802" s="104"/>
      <c r="Q802" s="104"/>
      <c r="R802" s="104"/>
      <c r="S802" s="104"/>
      <c r="T802" s="104"/>
      <c r="U802" s="104"/>
      <c r="V802" s="104"/>
      <c r="W802" s="104"/>
      <c r="X802" s="104"/>
      <c r="Y802" s="104"/>
    </row>
    <row r="803">
      <c r="A803" s="104"/>
      <c r="B803" s="104"/>
      <c r="C803" s="104"/>
      <c r="D803" s="104"/>
      <c r="E803" s="104"/>
      <c r="F803" s="104"/>
      <c r="G803" s="104"/>
      <c r="H803" s="104"/>
      <c r="I803" s="104"/>
      <c r="J803" s="104"/>
      <c r="M803" s="30"/>
      <c r="N803" s="89"/>
      <c r="O803" s="104"/>
      <c r="P803" s="104"/>
      <c r="Q803" s="104"/>
      <c r="R803" s="104"/>
      <c r="S803" s="104"/>
      <c r="T803" s="104"/>
      <c r="U803" s="104"/>
      <c r="V803" s="104"/>
      <c r="W803" s="104"/>
      <c r="X803" s="104"/>
      <c r="Y803" s="104"/>
    </row>
    <row r="804">
      <c r="A804" s="104"/>
      <c r="B804" s="104"/>
      <c r="C804" s="104"/>
      <c r="D804" s="104"/>
      <c r="E804" s="104"/>
      <c r="F804" s="104"/>
      <c r="G804" s="104"/>
      <c r="H804" s="104"/>
      <c r="I804" s="104"/>
      <c r="J804" s="104"/>
      <c r="M804" s="30"/>
      <c r="N804" s="89"/>
      <c r="O804" s="104"/>
      <c r="P804" s="104"/>
      <c r="Q804" s="104"/>
      <c r="R804" s="104"/>
      <c r="S804" s="104"/>
      <c r="T804" s="104"/>
      <c r="U804" s="104"/>
      <c r="V804" s="104"/>
      <c r="W804" s="104"/>
      <c r="X804" s="104"/>
      <c r="Y804" s="104"/>
    </row>
    <row r="805">
      <c r="A805" s="104"/>
      <c r="B805" s="104"/>
      <c r="C805" s="104"/>
      <c r="D805" s="104"/>
      <c r="E805" s="104"/>
      <c r="F805" s="104"/>
      <c r="G805" s="104"/>
      <c r="H805" s="104"/>
      <c r="I805" s="104"/>
      <c r="J805" s="104"/>
      <c r="M805" s="30"/>
      <c r="N805" s="89"/>
      <c r="O805" s="104"/>
      <c r="P805" s="104"/>
      <c r="Q805" s="104"/>
      <c r="R805" s="104"/>
      <c r="S805" s="104"/>
      <c r="T805" s="104"/>
      <c r="U805" s="104"/>
      <c r="V805" s="104"/>
      <c r="W805" s="104"/>
      <c r="X805" s="104"/>
      <c r="Y805" s="104"/>
    </row>
    <row r="806">
      <c r="A806" s="104"/>
      <c r="B806" s="104"/>
      <c r="C806" s="104"/>
      <c r="D806" s="104"/>
      <c r="E806" s="104"/>
      <c r="F806" s="104"/>
      <c r="G806" s="104"/>
      <c r="H806" s="104"/>
      <c r="I806" s="104"/>
      <c r="J806" s="104"/>
      <c r="M806" s="30"/>
      <c r="N806" s="89"/>
      <c r="O806" s="104"/>
      <c r="P806" s="104"/>
      <c r="Q806" s="104"/>
      <c r="R806" s="104"/>
      <c r="S806" s="104"/>
      <c r="T806" s="104"/>
      <c r="U806" s="104"/>
      <c r="V806" s="104"/>
      <c r="W806" s="104"/>
      <c r="X806" s="104"/>
      <c r="Y806" s="104"/>
    </row>
    <row r="807">
      <c r="A807" s="104"/>
      <c r="B807" s="104"/>
      <c r="C807" s="104"/>
      <c r="D807" s="104"/>
      <c r="E807" s="104"/>
      <c r="F807" s="104"/>
      <c r="G807" s="104"/>
      <c r="H807" s="104"/>
      <c r="I807" s="104"/>
      <c r="J807" s="104"/>
      <c r="M807" s="30"/>
      <c r="N807" s="89"/>
      <c r="O807" s="104"/>
      <c r="P807" s="104"/>
      <c r="Q807" s="104"/>
      <c r="R807" s="104"/>
      <c r="S807" s="104"/>
      <c r="T807" s="104"/>
      <c r="U807" s="104"/>
      <c r="V807" s="104"/>
      <c r="W807" s="104"/>
      <c r="X807" s="104"/>
      <c r="Y807" s="104"/>
    </row>
    <row r="808">
      <c r="A808" s="104"/>
      <c r="B808" s="104"/>
      <c r="C808" s="104"/>
      <c r="D808" s="104"/>
      <c r="E808" s="104"/>
      <c r="F808" s="104"/>
      <c r="G808" s="104"/>
      <c r="H808" s="104"/>
      <c r="I808" s="104"/>
      <c r="J808" s="104"/>
      <c r="M808" s="30"/>
      <c r="N808" s="89"/>
      <c r="O808" s="104"/>
      <c r="P808" s="104"/>
      <c r="Q808" s="104"/>
      <c r="R808" s="104"/>
      <c r="S808" s="104"/>
      <c r="T808" s="104"/>
      <c r="U808" s="104"/>
      <c r="V808" s="104"/>
      <c r="W808" s="104"/>
      <c r="X808" s="104"/>
      <c r="Y808" s="104"/>
    </row>
    <row r="809">
      <c r="A809" s="104"/>
      <c r="B809" s="104"/>
      <c r="C809" s="104"/>
      <c r="D809" s="104"/>
      <c r="E809" s="104"/>
      <c r="F809" s="104"/>
      <c r="G809" s="104"/>
      <c r="H809" s="104"/>
      <c r="I809" s="104"/>
      <c r="J809" s="104"/>
      <c r="M809" s="30"/>
      <c r="N809" s="89"/>
      <c r="O809" s="104"/>
      <c r="P809" s="104"/>
      <c r="Q809" s="104"/>
      <c r="R809" s="104"/>
      <c r="S809" s="104"/>
      <c r="T809" s="104"/>
      <c r="U809" s="104"/>
      <c r="V809" s="104"/>
      <c r="W809" s="104"/>
      <c r="X809" s="104"/>
      <c r="Y809" s="104"/>
    </row>
    <row r="810">
      <c r="A810" s="104"/>
      <c r="B810" s="104"/>
      <c r="C810" s="104"/>
      <c r="D810" s="104"/>
      <c r="E810" s="104"/>
      <c r="F810" s="104"/>
      <c r="G810" s="104"/>
      <c r="H810" s="104"/>
      <c r="I810" s="104"/>
      <c r="J810" s="104"/>
      <c r="M810" s="30"/>
      <c r="N810" s="89"/>
      <c r="O810" s="104"/>
      <c r="P810" s="104"/>
      <c r="Q810" s="104"/>
      <c r="R810" s="104"/>
      <c r="S810" s="104"/>
      <c r="T810" s="104"/>
      <c r="U810" s="104"/>
      <c r="V810" s="104"/>
      <c r="W810" s="104"/>
      <c r="X810" s="104"/>
      <c r="Y810" s="104"/>
    </row>
    <row r="811">
      <c r="A811" s="104"/>
      <c r="B811" s="104"/>
      <c r="C811" s="104"/>
      <c r="D811" s="104"/>
      <c r="E811" s="104"/>
      <c r="F811" s="104"/>
      <c r="G811" s="104"/>
      <c r="H811" s="104"/>
      <c r="I811" s="104"/>
      <c r="J811" s="104"/>
      <c r="M811" s="30"/>
      <c r="N811" s="89"/>
      <c r="O811" s="104"/>
      <c r="P811" s="104"/>
      <c r="Q811" s="104"/>
      <c r="R811" s="104"/>
      <c r="S811" s="104"/>
      <c r="T811" s="104"/>
      <c r="U811" s="104"/>
      <c r="V811" s="104"/>
      <c r="W811" s="104"/>
      <c r="X811" s="104"/>
      <c r="Y811" s="104"/>
    </row>
    <row r="812">
      <c r="A812" s="104"/>
      <c r="B812" s="104"/>
      <c r="C812" s="104"/>
      <c r="D812" s="104"/>
      <c r="E812" s="104"/>
      <c r="F812" s="104"/>
      <c r="G812" s="104"/>
      <c r="H812" s="104"/>
      <c r="I812" s="104"/>
      <c r="J812" s="104"/>
      <c r="M812" s="30"/>
      <c r="N812" s="89"/>
      <c r="O812" s="104"/>
      <c r="P812" s="104"/>
      <c r="Q812" s="104"/>
      <c r="R812" s="104"/>
      <c r="S812" s="104"/>
      <c r="T812" s="104"/>
      <c r="U812" s="104"/>
      <c r="V812" s="104"/>
      <c r="W812" s="104"/>
      <c r="X812" s="104"/>
      <c r="Y812" s="104"/>
    </row>
    <row r="813">
      <c r="A813" s="104"/>
      <c r="B813" s="104"/>
      <c r="C813" s="104"/>
      <c r="D813" s="104"/>
      <c r="E813" s="104"/>
      <c r="F813" s="104"/>
      <c r="G813" s="104"/>
      <c r="H813" s="104"/>
      <c r="I813" s="104"/>
      <c r="J813" s="104"/>
      <c r="M813" s="30"/>
      <c r="N813" s="89"/>
      <c r="O813" s="104"/>
      <c r="P813" s="104"/>
      <c r="Q813" s="104"/>
      <c r="R813" s="104"/>
      <c r="S813" s="104"/>
      <c r="T813" s="104"/>
      <c r="U813" s="104"/>
      <c r="V813" s="104"/>
      <c r="W813" s="104"/>
      <c r="X813" s="104"/>
      <c r="Y813" s="104"/>
    </row>
    <row r="814">
      <c r="A814" s="104"/>
      <c r="B814" s="104"/>
      <c r="C814" s="104"/>
      <c r="D814" s="104"/>
      <c r="E814" s="104"/>
      <c r="F814" s="104"/>
      <c r="G814" s="104"/>
      <c r="H814" s="104"/>
      <c r="I814" s="104"/>
      <c r="J814" s="104"/>
      <c r="M814" s="30"/>
      <c r="N814" s="89"/>
      <c r="O814" s="104"/>
      <c r="P814" s="104"/>
      <c r="Q814" s="104"/>
      <c r="R814" s="104"/>
      <c r="S814" s="104"/>
      <c r="T814" s="104"/>
      <c r="U814" s="104"/>
      <c r="V814" s="104"/>
      <c r="W814" s="104"/>
      <c r="X814" s="104"/>
      <c r="Y814" s="104"/>
    </row>
    <row r="815">
      <c r="A815" s="104"/>
      <c r="B815" s="104"/>
      <c r="C815" s="104"/>
      <c r="D815" s="104"/>
      <c r="E815" s="104"/>
      <c r="F815" s="104"/>
      <c r="G815" s="104"/>
      <c r="H815" s="104"/>
      <c r="I815" s="104"/>
      <c r="J815" s="104"/>
      <c r="M815" s="30"/>
      <c r="N815" s="89"/>
      <c r="O815" s="104"/>
      <c r="P815" s="104"/>
      <c r="Q815" s="104"/>
      <c r="R815" s="104"/>
      <c r="S815" s="104"/>
      <c r="T815" s="104"/>
      <c r="U815" s="104"/>
      <c r="V815" s="104"/>
      <c r="W815" s="104"/>
      <c r="X815" s="104"/>
      <c r="Y815" s="104"/>
    </row>
    <row r="816">
      <c r="A816" s="104"/>
      <c r="B816" s="104"/>
      <c r="C816" s="104"/>
      <c r="D816" s="104"/>
      <c r="E816" s="104"/>
      <c r="F816" s="104"/>
      <c r="G816" s="104"/>
      <c r="H816" s="104"/>
      <c r="I816" s="104"/>
      <c r="J816" s="104"/>
      <c r="M816" s="30"/>
      <c r="N816" s="89"/>
      <c r="O816" s="104"/>
      <c r="P816" s="104"/>
      <c r="Q816" s="104"/>
      <c r="R816" s="104"/>
      <c r="S816" s="104"/>
      <c r="T816" s="104"/>
      <c r="U816" s="104"/>
      <c r="V816" s="104"/>
      <c r="W816" s="104"/>
      <c r="X816" s="104"/>
      <c r="Y816" s="104"/>
    </row>
    <row r="817">
      <c r="A817" s="104"/>
      <c r="B817" s="104"/>
      <c r="C817" s="104"/>
      <c r="D817" s="104"/>
      <c r="E817" s="104"/>
      <c r="F817" s="104"/>
      <c r="G817" s="104"/>
      <c r="H817" s="104"/>
      <c r="I817" s="104"/>
      <c r="J817" s="104"/>
      <c r="M817" s="30"/>
      <c r="N817" s="89"/>
      <c r="O817" s="104"/>
      <c r="P817" s="104"/>
      <c r="Q817" s="104"/>
      <c r="R817" s="104"/>
      <c r="S817" s="104"/>
      <c r="T817" s="104"/>
      <c r="U817" s="104"/>
      <c r="V817" s="104"/>
      <c r="W817" s="104"/>
      <c r="X817" s="104"/>
      <c r="Y817" s="104"/>
    </row>
    <row r="818">
      <c r="A818" s="104"/>
      <c r="B818" s="104"/>
      <c r="C818" s="104"/>
      <c r="D818" s="104"/>
      <c r="E818" s="104"/>
      <c r="F818" s="104"/>
      <c r="G818" s="104"/>
      <c r="H818" s="104"/>
      <c r="I818" s="104"/>
      <c r="J818" s="104"/>
      <c r="M818" s="30"/>
      <c r="N818" s="89"/>
      <c r="O818" s="104"/>
      <c r="P818" s="104"/>
      <c r="Q818" s="104"/>
      <c r="R818" s="104"/>
      <c r="S818" s="104"/>
      <c r="T818" s="104"/>
      <c r="U818" s="104"/>
      <c r="V818" s="104"/>
      <c r="W818" s="104"/>
      <c r="X818" s="104"/>
      <c r="Y818" s="104"/>
    </row>
    <row r="819">
      <c r="A819" s="104"/>
      <c r="B819" s="104"/>
      <c r="C819" s="104"/>
      <c r="D819" s="104"/>
      <c r="E819" s="104"/>
      <c r="F819" s="104"/>
      <c r="G819" s="104"/>
      <c r="H819" s="104"/>
      <c r="I819" s="104"/>
      <c r="J819" s="104"/>
      <c r="M819" s="30"/>
      <c r="N819" s="89"/>
      <c r="O819" s="104"/>
      <c r="P819" s="104"/>
      <c r="Q819" s="104"/>
      <c r="R819" s="104"/>
      <c r="S819" s="104"/>
      <c r="T819" s="104"/>
      <c r="U819" s="104"/>
      <c r="V819" s="104"/>
      <c r="W819" s="104"/>
      <c r="X819" s="104"/>
      <c r="Y819" s="104"/>
    </row>
    <row r="820">
      <c r="A820" s="104"/>
      <c r="B820" s="104"/>
      <c r="C820" s="104"/>
      <c r="D820" s="104"/>
      <c r="E820" s="104"/>
      <c r="F820" s="104"/>
      <c r="G820" s="104"/>
      <c r="H820" s="104"/>
      <c r="I820" s="104"/>
      <c r="J820" s="104"/>
      <c r="M820" s="30"/>
      <c r="N820" s="89"/>
      <c r="O820" s="104"/>
      <c r="P820" s="104"/>
      <c r="Q820" s="104"/>
      <c r="R820" s="104"/>
      <c r="S820" s="104"/>
      <c r="T820" s="104"/>
      <c r="U820" s="104"/>
      <c r="V820" s="104"/>
      <c r="W820" s="104"/>
      <c r="X820" s="104"/>
      <c r="Y820" s="104"/>
    </row>
    <row r="821">
      <c r="A821" s="104"/>
      <c r="B821" s="104"/>
      <c r="C821" s="104"/>
      <c r="D821" s="104"/>
      <c r="E821" s="104"/>
      <c r="F821" s="104"/>
      <c r="G821" s="104"/>
      <c r="H821" s="104"/>
      <c r="I821" s="104"/>
      <c r="J821" s="104"/>
      <c r="M821" s="30"/>
      <c r="N821" s="89"/>
      <c r="O821" s="104"/>
      <c r="P821" s="104"/>
      <c r="Q821" s="104"/>
      <c r="R821" s="104"/>
      <c r="S821" s="104"/>
      <c r="T821" s="104"/>
      <c r="U821" s="104"/>
      <c r="V821" s="104"/>
      <c r="W821" s="104"/>
      <c r="X821" s="104"/>
      <c r="Y821" s="104"/>
    </row>
    <row r="822">
      <c r="A822" s="104"/>
      <c r="B822" s="104"/>
      <c r="C822" s="104"/>
      <c r="D822" s="104"/>
      <c r="E822" s="104"/>
      <c r="F822" s="104"/>
      <c r="G822" s="104"/>
      <c r="H822" s="104"/>
      <c r="I822" s="104"/>
      <c r="J822" s="104"/>
      <c r="M822" s="30"/>
      <c r="N822" s="89"/>
      <c r="O822" s="104"/>
      <c r="P822" s="104"/>
      <c r="Q822" s="104"/>
      <c r="R822" s="104"/>
      <c r="S822" s="104"/>
      <c r="T822" s="104"/>
      <c r="U822" s="104"/>
      <c r="V822" s="104"/>
      <c r="W822" s="104"/>
      <c r="X822" s="104"/>
      <c r="Y822" s="104"/>
    </row>
    <row r="823">
      <c r="A823" s="104"/>
      <c r="B823" s="104"/>
      <c r="C823" s="104"/>
      <c r="D823" s="104"/>
      <c r="E823" s="104"/>
      <c r="F823" s="104"/>
      <c r="G823" s="104"/>
      <c r="H823" s="104"/>
      <c r="I823" s="104"/>
      <c r="J823" s="104"/>
      <c r="M823" s="30"/>
      <c r="N823" s="89"/>
      <c r="O823" s="104"/>
      <c r="P823" s="104"/>
      <c r="Q823" s="104"/>
      <c r="R823" s="104"/>
      <c r="S823" s="104"/>
      <c r="T823" s="104"/>
      <c r="U823" s="104"/>
      <c r="V823" s="104"/>
      <c r="W823" s="104"/>
      <c r="X823" s="104"/>
      <c r="Y823" s="104"/>
    </row>
    <row r="824">
      <c r="A824" s="104"/>
      <c r="B824" s="104"/>
      <c r="C824" s="104"/>
      <c r="D824" s="104"/>
      <c r="E824" s="104"/>
      <c r="F824" s="104"/>
      <c r="G824" s="104"/>
      <c r="H824" s="104"/>
      <c r="I824" s="104"/>
      <c r="J824" s="104"/>
      <c r="M824" s="30"/>
      <c r="N824" s="89"/>
      <c r="O824" s="104"/>
      <c r="P824" s="104"/>
      <c r="Q824" s="104"/>
      <c r="R824" s="104"/>
      <c r="S824" s="104"/>
      <c r="T824" s="104"/>
      <c r="U824" s="104"/>
      <c r="V824" s="104"/>
      <c r="W824" s="104"/>
      <c r="X824" s="104"/>
      <c r="Y824" s="104"/>
    </row>
    <row r="825">
      <c r="A825" s="104"/>
      <c r="B825" s="104"/>
      <c r="C825" s="104"/>
      <c r="D825" s="104"/>
      <c r="E825" s="104"/>
      <c r="F825" s="104"/>
      <c r="G825" s="104"/>
      <c r="H825" s="104"/>
      <c r="I825" s="104"/>
      <c r="J825" s="104"/>
      <c r="M825" s="30"/>
      <c r="N825" s="89"/>
      <c r="O825" s="104"/>
      <c r="P825" s="104"/>
      <c r="Q825" s="104"/>
      <c r="R825" s="104"/>
      <c r="S825" s="104"/>
      <c r="T825" s="104"/>
      <c r="U825" s="104"/>
      <c r="V825" s="104"/>
      <c r="W825" s="104"/>
      <c r="X825" s="104"/>
      <c r="Y825" s="104"/>
    </row>
    <row r="826">
      <c r="A826" s="104"/>
      <c r="B826" s="104"/>
      <c r="C826" s="104"/>
      <c r="D826" s="104"/>
      <c r="E826" s="104"/>
      <c r="F826" s="104"/>
      <c r="G826" s="104"/>
      <c r="H826" s="104"/>
      <c r="I826" s="104"/>
      <c r="J826" s="104"/>
      <c r="M826" s="30"/>
      <c r="N826" s="89"/>
      <c r="O826" s="104"/>
      <c r="P826" s="104"/>
      <c r="Q826" s="104"/>
      <c r="R826" s="104"/>
      <c r="S826" s="104"/>
      <c r="T826" s="104"/>
      <c r="U826" s="104"/>
      <c r="V826" s="104"/>
      <c r="W826" s="104"/>
      <c r="X826" s="104"/>
      <c r="Y826" s="104"/>
    </row>
    <row r="827">
      <c r="A827" s="104"/>
      <c r="B827" s="104"/>
      <c r="C827" s="104"/>
      <c r="D827" s="104"/>
      <c r="E827" s="104"/>
      <c r="F827" s="104"/>
      <c r="G827" s="104"/>
      <c r="H827" s="104"/>
      <c r="I827" s="104"/>
      <c r="J827" s="104"/>
      <c r="M827" s="30"/>
      <c r="N827" s="89"/>
      <c r="O827" s="104"/>
      <c r="P827" s="104"/>
      <c r="Q827" s="104"/>
      <c r="R827" s="104"/>
      <c r="S827" s="104"/>
      <c r="T827" s="104"/>
      <c r="U827" s="104"/>
      <c r="V827" s="104"/>
      <c r="W827" s="104"/>
      <c r="X827" s="104"/>
      <c r="Y827" s="104"/>
    </row>
    <row r="828">
      <c r="A828" s="104"/>
      <c r="B828" s="104"/>
      <c r="C828" s="104"/>
      <c r="D828" s="104"/>
      <c r="E828" s="104"/>
      <c r="F828" s="104"/>
      <c r="G828" s="104"/>
      <c r="H828" s="104"/>
      <c r="I828" s="104"/>
      <c r="J828" s="104"/>
      <c r="M828" s="30"/>
      <c r="N828" s="89"/>
      <c r="O828" s="104"/>
      <c r="P828" s="104"/>
      <c r="Q828" s="104"/>
      <c r="R828" s="104"/>
      <c r="S828" s="104"/>
      <c r="T828" s="104"/>
      <c r="U828" s="104"/>
      <c r="V828" s="104"/>
      <c r="W828" s="104"/>
      <c r="X828" s="104"/>
      <c r="Y828" s="104"/>
    </row>
    <row r="829">
      <c r="A829" s="104"/>
      <c r="B829" s="104"/>
      <c r="C829" s="104"/>
      <c r="D829" s="104"/>
      <c r="E829" s="104"/>
      <c r="F829" s="104"/>
      <c r="G829" s="104"/>
      <c r="H829" s="104"/>
      <c r="I829" s="104"/>
      <c r="J829" s="104"/>
      <c r="M829" s="30"/>
      <c r="N829" s="89"/>
      <c r="O829" s="104"/>
      <c r="P829" s="104"/>
      <c r="Q829" s="104"/>
      <c r="R829" s="104"/>
      <c r="S829" s="104"/>
      <c r="T829" s="104"/>
      <c r="U829" s="104"/>
      <c r="V829" s="104"/>
      <c r="W829" s="104"/>
      <c r="X829" s="104"/>
      <c r="Y829" s="104"/>
    </row>
    <row r="830">
      <c r="A830" s="104"/>
      <c r="B830" s="104"/>
      <c r="C830" s="104"/>
      <c r="D830" s="104"/>
      <c r="E830" s="104"/>
      <c r="F830" s="104"/>
      <c r="G830" s="104"/>
      <c r="H830" s="104"/>
      <c r="I830" s="104"/>
      <c r="J830" s="104"/>
      <c r="M830" s="30"/>
      <c r="N830" s="89"/>
      <c r="O830" s="104"/>
      <c r="P830" s="104"/>
      <c r="Q830" s="104"/>
      <c r="R830" s="104"/>
      <c r="S830" s="104"/>
      <c r="T830" s="104"/>
      <c r="U830" s="104"/>
      <c r="V830" s="104"/>
      <c r="W830" s="104"/>
      <c r="X830" s="104"/>
      <c r="Y830" s="104"/>
    </row>
    <row r="831">
      <c r="A831" s="104"/>
      <c r="B831" s="104"/>
      <c r="C831" s="104"/>
      <c r="D831" s="104"/>
      <c r="E831" s="104"/>
      <c r="F831" s="104"/>
      <c r="G831" s="104"/>
      <c r="H831" s="104"/>
      <c r="I831" s="104"/>
      <c r="J831" s="104"/>
      <c r="M831" s="30"/>
      <c r="N831" s="89"/>
      <c r="O831" s="104"/>
      <c r="P831" s="104"/>
      <c r="Q831" s="104"/>
      <c r="R831" s="104"/>
      <c r="S831" s="104"/>
      <c r="T831" s="104"/>
      <c r="U831" s="104"/>
      <c r="V831" s="104"/>
      <c r="W831" s="104"/>
      <c r="X831" s="104"/>
      <c r="Y831" s="104"/>
    </row>
    <row r="832">
      <c r="A832" s="104"/>
      <c r="B832" s="104"/>
      <c r="C832" s="104"/>
      <c r="D832" s="104"/>
      <c r="E832" s="104"/>
      <c r="F832" s="104"/>
      <c r="G832" s="104"/>
      <c r="H832" s="104"/>
      <c r="I832" s="104"/>
      <c r="J832" s="104"/>
      <c r="M832" s="30"/>
      <c r="N832" s="89"/>
      <c r="O832" s="104"/>
      <c r="P832" s="104"/>
      <c r="Q832" s="104"/>
      <c r="R832" s="104"/>
      <c r="S832" s="104"/>
      <c r="T832" s="104"/>
      <c r="U832" s="104"/>
      <c r="V832" s="104"/>
      <c r="W832" s="104"/>
      <c r="X832" s="104"/>
      <c r="Y832" s="104"/>
    </row>
    <row r="833">
      <c r="A833" s="104"/>
      <c r="B833" s="104"/>
      <c r="C833" s="104"/>
      <c r="D833" s="104"/>
      <c r="E833" s="104"/>
      <c r="F833" s="104"/>
      <c r="G833" s="104"/>
      <c r="H833" s="104"/>
      <c r="I833" s="104"/>
      <c r="J833" s="104"/>
      <c r="M833" s="30"/>
      <c r="N833" s="89"/>
      <c r="O833" s="104"/>
      <c r="P833" s="104"/>
      <c r="Q833" s="104"/>
      <c r="R833" s="104"/>
      <c r="S833" s="104"/>
      <c r="T833" s="104"/>
      <c r="U833" s="104"/>
      <c r="V833" s="104"/>
      <c r="W833" s="104"/>
      <c r="X833" s="104"/>
      <c r="Y833" s="104"/>
    </row>
    <row r="834">
      <c r="A834" s="104"/>
      <c r="B834" s="104"/>
      <c r="C834" s="104"/>
      <c r="D834" s="104"/>
      <c r="E834" s="104"/>
      <c r="F834" s="104"/>
      <c r="G834" s="104"/>
      <c r="H834" s="104"/>
      <c r="I834" s="104"/>
      <c r="J834" s="104"/>
      <c r="M834" s="30"/>
      <c r="N834" s="89"/>
      <c r="O834" s="104"/>
      <c r="P834" s="104"/>
      <c r="Q834" s="104"/>
      <c r="R834" s="104"/>
      <c r="S834" s="104"/>
      <c r="T834" s="104"/>
      <c r="U834" s="104"/>
      <c r="V834" s="104"/>
      <c r="W834" s="104"/>
      <c r="X834" s="104"/>
      <c r="Y834" s="104"/>
    </row>
    <row r="835">
      <c r="A835" s="104"/>
      <c r="B835" s="104"/>
      <c r="C835" s="104"/>
      <c r="D835" s="104"/>
      <c r="E835" s="104"/>
      <c r="F835" s="104"/>
      <c r="G835" s="104"/>
      <c r="H835" s="104"/>
      <c r="I835" s="104"/>
      <c r="J835" s="104"/>
      <c r="M835" s="30"/>
      <c r="N835" s="89"/>
      <c r="O835" s="104"/>
      <c r="P835" s="104"/>
      <c r="Q835" s="104"/>
      <c r="R835" s="104"/>
      <c r="S835" s="104"/>
      <c r="T835" s="104"/>
      <c r="U835" s="104"/>
      <c r="V835" s="104"/>
      <c r="W835" s="104"/>
      <c r="X835" s="104"/>
      <c r="Y835" s="104"/>
    </row>
    <row r="836">
      <c r="A836" s="104"/>
      <c r="B836" s="104"/>
      <c r="C836" s="104"/>
      <c r="D836" s="104"/>
      <c r="E836" s="104"/>
      <c r="F836" s="104"/>
      <c r="G836" s="104"/>
      <c r="H836" s="104"/>
      <c r="I836" s="104"/>
      <c r="J836" s="104"/>
      <c r="M836" s="30"/>
      <c r="N836" s="89"/>
      <c r="O836" s="104"/>
      <c r="P836" s="104"/>
      <c r="Q836" s="104"/>
      <c r="R836" s="104"/>
      <c r="S836" s="104"/>
      <c r="T836" s="104"/>
      <c r="U836" s="104"/>
      <c r="V836" s="104"/>
      <c r="W836" s="104"/>
      <c r="X836" s="104"/>
      <c r="Y836" s="104"/>
    </row>
    <row r="837">
      <c r="A837" s="104"/>
      <c r="B837" s="104"/>
      <c r="C837" s="104"/>
      <c r="D837" s="104"/>
      <c r="E837" s="104"/>
      <c r="F837" s="104"/>
      <c r="G837" s="104"/>
      <c r="H837" s="104"/>
      <c r="I837" s="104"/>
      <c r="J837" s="104"/>
      <c r="M837" s="30"/>
      <c r="N837" s="89"/>
      <c r="O837" s="104"/>
      <c r="P837" s="104"/>
      <c r="Q837" s="104"/>
      <c r="R837" s="104"/>
      <c r="S837" s="104"/>
      <c r="T837" s="104"/>
      <c r="U837" s="104"/>
      <c r="V837" s="104"/>
      <c r="W837" s="104"/>
      <c r="X837" s="104"/>
      <c r="Y837" s="104"/>
    </row>
    <row r="838">
      <c r="A838" s="104"/>
      <c r="B838" s="104"/>
      <c r="C838" s="104"/>
      <c r="D838" s="104"/>
      <c r="E838" s="104"/>
      <c r="F838" s="104"/>
      <c r="G838" s="104"/>
      <c r="H838" s="104"/>
      <c r="I838" s="104"/>
      <c r="J838" s="104"/>
      <c r="M838" s="30"/>
      <c r="N838" s="89"/>
      <c r="O838" s="104"/>
      <c r="P838" s="104"/>
      <c r="Q838" s="104"/>
      <c r="R838" s="104"/>
      <c r="S838" s="104"/>
      <c r="T838" s="104"/>
      <c r="U838" s="104"/>
      <c r="V838" s="104"/>
      <c r="W838" s="104"/>
      <c r="X838" s="104"/>
      <c r="Y838" s="104"/>
    </row>
    <row r="839">
      <c r="A839" s="104"/>
      <c r="B839" s="104"/>
      <c r="C839" s="104"/>
      <c r="D839" s="104"/>
      <c r="E839" s="104"/>
      <c r="F839" s="104"/>
      <c r="G839" s="104"/>
      <c r="H839" s="104"/>
      <c r="I839" s="104"/>
      <c r="J839" s="104"/>
      <c r="M839" s="30"/>
      <c r="N839" s="89"/>
      <c r="O839" s="104"/>
      <c r="P839" s="104"/>
      <c r="Q839" s="104"/>
      <c r="R839" s="104"/>
      <c r="S839" s="104"/>
      <c r="T839" s="104"/>
      <c r="U839" s="104"/>
      <c r="V839" s="104"/>
      <c r="W839" s="104"/>
      <c r="X839" s="104"/>
      <c r="Y839" s="104"/>
    </row>
    <row r="840">
      <c r="A840" s="104"/>
      <c r="B840" s="104"/>
      <c r="C840" s="104"/>
      <c r="D840" s="104"/>
      <c r="E840" s="104"/>
      <c r="F840" s="104"/>
      <c r="G840" s="104"/>
      <c r="H840" s="104"/>
      <c r="I840" s="104"/>
      <c r="J840" s="104"/>
      <c r="M840" s="30"/>
      <c r="N840" s="89"/>
      <c r="O840" s="104"/>
      <c r="P840" s="104"/>
      <c r="Q840" s="104"/>
      <c r="R840" s="104"/>
      <c r="S840" s="104"/>
      <c r="T840" s="104"/>
      <c r="U840" s="104"/>
      <c r="V840" s="104"/>
      <c r="W840" s="104"/>
      <c r="X840" s="104"/>
      <c r="Y840" s="104"/>
    </row>
    <row r="841">
      <c r="A841" s="104"/>
      <c r="B841" s="104"/>
      <c r="C841" s="104"/>
      <c r="D841" s="104"/>
      <c r="E841" s="104"/>
      <c r="F841" s="104"/>
      <c r="G841" s="104"/>
      <c r="H841" s="104"/>
      <c r="I841" s="104"/>
      <c r="J841" s="104"/>
      <c r="M841" s="30"/>
      <c r="N841" s="89"/>
      <c r="O841" s="104"/>
      <c r="P841" s="104"/>
      <c r="Q841" s="104"/>
      <c r="R841" s="104"/>
      <c r="S841" s="104"/>
      <c r="T841" s="104"/>
      <c r="U841" s="104"/>
      <c r="V841" s="104"/>
      <c r="W841" s="104"/>
      <c r="X841" s="104"/>
      <c r="Y841" s="104"/>
    </row>
    <row r="842">
      <c r="A842" s="104"/>
      <c r="B842" s="104"/>
      <c r="C842" s="104"/>
      <c r="D842" s="104"/>
      <c r="E842" s="104"/>
      <c r="F842" s="104"/>
      <c r="G842" s="104"/>
      <c r="H842" s="104"/>
      <c r="I842" s="104"/>
      <c r="J842" s="104"/>
      <c r="M842" s="30"/>
      <c r="N842" s="89"/>
      <c r="O842" s="104"/>
      <c r="P842" s="104"/>
      <c r="Q842" s="104"/>
      <c r="R842" s="104"/>
      <c r="S842" s="104"/>
      <c r="T842" s="104"/>
      <c r="U842" s="104"/>
      <c r="V842" s="104"/>
      <c r="W842" s="104"/>
      <c r="X842" s="104"/>
      <c r="Y842" s="104"/>
    </row>
    <row r="843">
      <c r="A843" s="104"/>
      <c r="B843" s="104"/>
      <c r="C843" s="104"/>
      <c r="D843" s="104"/>
      <c r="E843" s="104"/>
      <c r="F843" s="104"/>
      <c r="G843" s="104"/>
      <c r="H843" s="104"/>
      <c r="I843" s="104"/>
      <c r="J843" s="104"/>
      <c r="M843" s="30"/>
      <c r="N843" s="89"/>
      <c r="O843" s="104"/>
      <c r="P843" s="104"/>
      <c r="Q843" s="104"/>
      <c r="R843" s="104"/>
      <c r="S843" s="104"/>
      <c r="T843" s="104"/>
      <c r="U843" s="104"/>
      <c r="V843" s="104"/>
      <c r="W843" s="104"/>
      <c r="X843" s="104"/>
      <c r="Y843" s="104"/>
    </row>
    <row r="844">
      <c r="A844" s="104"/>
      <c r="B844" s="104"/>
      <c r="C844" s="104"/>
      <c r="D844" s="104"/>
      <c r="E844" s="104"/>
      <c r="F844" s="104"/>
      <c r="G844" s="104"/>
      <c r="H844" s="104"/>
      <c r="I844" s="104"/>
      <c r="J844" s="104"/>
      <c r="M844" s="30"/>
      <c r="N844" s="89"/>
      <c r="O844" s="104"/>
      <c r="P844" s="104"/>
      <c r="Q844" s="104"/>
      <c r="R844" s="104"/>
      <c r="S844" s="104"/>
      <c r="T844" s="104"/>
      <c r="U844" s="104"/>
      <c r="V844" s="104"/>
      <c r="W844" s="104"/>
      <c r="X844" s="104"/>
      <c r="Y844" s="104"/>
    </row>
    <row r="845">
      <c r="A845" s="104"/>
      <c r="B845" s="104"/>
      <c r="C845" s="104"/>
      <c r="D845" s="104"/>
      <c r="E845" s="104"/>
      <c r="F845" s="104"/>
      <c r="G845" s="104"/>
      <c r="H845" s="104"/>
      <c r="I845" s="104"/>
      <c r="J845" s="104"/>
      <c r="M845" s="30"/>
      <c r="N845" s="89"/>
      <c r="O845" s="104"/>
      <c r="P845" s="104"/>
      <c r="Q845" s="104"/>
      <c r="R845" s="104"/>
      <c r="S845" s="104"/>
      <c r="T845" s="104"/>
      <c r="U845" s="104"/>
      <c r="V845" s="104"/>
      <c r="W845" s="104"/>
      <c r="X845" s="104"/>
      <c r="Y845" s="104"/>
    </row>
    <row r="846">
      <c r="A846" s="104"/>
      <c r="B846" s="104"/>
      <c r="C846" s="104"/>
      <c r="D846" s="104"/>
      <c r="E846" s="104"/>
      <c r="F846" s="104"/>
      <c r="G846" s="104"/>
      <c r="H846" s="104"/>
      <c r="I846" s="104"/>
      <c r="J846" s="104"/>
      <c r="M846" s="30"/>
      <c r="N846" s="89"/>
      <c r="O846" s="104"/>
      <c r="P846" s="104"/>
      <c r="Q846" s="104"/>
      <c r="R846" s="104"/>
      <c r="S846" s="104"/>
      <c r="T846" s="104"/>
      <c r="U846" s="104"/>
      <c r="V846" s="104"/>
      <c r="W846" s="104"/>
      <c r="X846" s="104"/>
      <c r="Y846" s="104"/>
    </row>
    <row r="847">
      <c r="A847" s="104"/>
      <c r="B847" s="104"/>
      <c r="C847" s="104"/>
      <c r="D847" s="104"/>
      <c r="E847" s="104"/>
      <c r="F847" s="104"/>
      <c r="G847" s="104"/>
      <c r="H847" s="104"/>
      <c r="I847" s="104"/>
      <c r="J847" s="104"/>
      <c r="M847" s="30"/>
      <c r="N847" s="89"/>
      <c r="O847" s="104"/>
      <c r="P847" s="104"/>
      <c r="Q847" s="104"/>
      <c r="R847" s="104"/>
      <c r="S847" s="104"/>
      <c r="T847" s="104"/>
      <c r="U847" s="104"/>
      <c r="V847" s="104"/>
      <c r="W847" s="104"/>
      <c r="X847" s="104"/>
      <c r="Y847" s="104"/>
    </row>
    <row r="848">
      <c r="A848" s="104"/>
      <c r="B848" s="104"/>
      <c r="C848" s="104"/>
      <c r="D848" s="104"/>
      <c r="E848" s="104"/>
      <c r="F848" s="104"/>
      <c r="G848" s="104"/>
      <c r="H848" s="104"/>
      <c r="I848" s="104"/>
      <c r="J848" s="104"/>
      <c r="M848" s="30"/>
      <c r="N848" s="89"/>
      <c r="O848" s="104"/>
      <c r="P848" s="104"/>
      <c r="Q848" s="104"/>
      <c r="R848" s="104"/>
      <c r="S848" s="104"/>
      <c r="T848" s="104"/>
      <c r="U848" s="104"/>
      <c r="V848" s="104"/>
      <c r="W848" s="104"/>
      <c r="X848" s="104"/>
      <c r="Y848" s="104"/>
    </row>
    <row r="849">
      <c r="A849" s="104"/>
      <c r="B849" s="104"/>
      <c r="C849" s="104"/>
      <c r="D849" s="104"/>
      <c r="E849" s="104"/>
      <c r="F849" s="104"/>
      <c r="G849" s="104"/>
      <c r="H849" s="104"/>
      <c r="I849" s="104"/>
      <c r="J849" s="104"/>
      <c r="M849" s="30"/>
      <c r="N849" s="89"/>
      <c r="O849" s="104"/>
      <c r="P849" s="104"/>
      <c r="Q849" s="104"/>
      <c r="R849" s="104"/>
      <c r="S849" s="104"/>
      <c r="T849" s="104"/>
      <c r="U849" s="104"/>
      <c r="V849" s="104"/>
      <c r="W849" s="104"/>
      <c r="X849" s="104"/>
      <c r="Y849" s="104"/>
    </row>
    <row r="850">
      <c r="A850" s="104"/>
      <c r="B850" s="104"/>
      <c r="C850" s="104"/>
      <c r="D850" s="104"/>
      <c r="E850" s="104"/>
      <c r="F850" s="104"/>
      <c r="G850" s="104"/>
      <c r="H850" s="104"/>
      <c r="I850" s="104"/>
      <c r="J850" s="104"/>
      <c r="M850" s="30"/>
      <c r="N850" s="89"/>
      <c r="O850" s="104"/>
      <c r="P850" s="104"/>
      <c r="Q850" s="104"/>
      <c r="R850" s="104"/>
      <c r="S850" s="104"/>
      <c r="T850" s="104"/>
      <c r="U850" s="104"/>
      <c r="V850" s="104"/>
      <c r="W850" s="104"/>
      <c r="X850" s="104"/>
      <c r="Y850" s="104"/>
    </row>
    <row r="851">
      <c r="A851" s="104"/>
      <c r="B851" s="104"/>
      <c r="C851" s="104"/>
      <c r="D851" s="104"/>
      <c r="E851" s="104"/>
      <c r="F851" s="104"/>
      <c r="G851" s="104"/>
      <c r="H851" s="104"/>
      <c r="I851" s="104"/>
      <c r="J851" s="104"/>
      <c r="M851" s="30"/>
      <c r="N851" s="89"/>
      <c r="O851" s="104"/>
      <c r="P851" s="104"/>
      <c r="Q851" s="104"/>
      <c r="R851" s="104"/>
      <c r="S851" s="104"/>
      <c r="T851" s="104"/>
      <c r="U851" s="104"/>
      <c r="V851" s="104"/>
      <c r="W851" s="104"/>
      <c r="X851" s="104"/>
      <c r="Y851" s="104"/>
    </row>
    <row r="852">
      <c r="A852" s="104"/>
      <c r="B852" s="104"/>
      <c r="C852" s="104"/>
      <c r="D852" s="104"/>
      <c r="E852" s="104"/>
      <c r="F852" s="104"/>
      <c r="G852" s="104"/>
      <c r="H852" s="104"/>
      <c r="I852" s="104"/>
      <c r="J852" s="104"/>
      <c r="M852" s="30"/>
      <c r="N852" s="89"/>
      <c r="O852" s="104"/>
      <c r="P852" s="104"/>
      <c r="Q852" s="104"/>
      <c r="R852" s="104"/>
      <c r="S852" s="104"/>
      <c r="T852" s="104"/>
      <c r="U852" s="104"/>
      <c r="V852" s="104"/>
      <c r="W852" s="104"/>
      <c r="X852" s="104"/>
      <c r="Y852" s="104"/>
    </row>
    <row r="853">
      <c r="A853" s="104"/>
      <c r="B853" s="104"/>
      <c r="C853" s="104"/>
      <c r="D853" s="104"/>
      <c r="E853" s="104"/>
      <c r="F853" s="104"/>
      <c r="G853" s="104"/>
      <c r="H853" s="104"/>
      <c r="I853" s="104"/>
      <c r="J853" s="104"/>
      <c r="M853" s="30"/>
      <c r="N853" s="89"/>
      <c r="O853" s="104"/>
      <c r="P853" s="104"/>
      <c r="Q853" s="104"/>
      <c r="R853" s="104"/>
      <c r="S853" s="104"/>
      <c r="T853" s="104"/>
      <c r="U853" s="104"/>
      <c r="V853" s="104"/>
      <c r="W853" s="104"/>
      <c r="X853" s="104"/>
      <c r="Y853" s="104"/>
    </row>
    <row r="854">
      <c r="A854" s="104"/>
      <c r="B854" s="104"/>
      <c r="C854" s="104"/>
      <c r="D854" s="104"/>
      <c r="E854" s="104"/>
      <c r="F854" s="104"/>
      <c r="G854" s="104"/>
      <c r="H854" s="104"/>
      <c r="I854" s="104"/>
      <c r="J854" s="104"/>
      <c r="M854" s="30"/>
      <c r="N854" s="89"/>
      <c r="O854" s="104"/>
      <c r="P854" s="104"/>
      <c r="Q854" s="104"/>
      <c r="R854" s="104"/>
      <c r="S854" s="104"/>
      <c r="T854" s="104"/>
      <c r="U854" s="104"/>
      <c r="V854" s="104"/>
      <c r="W854" s="104"/>
      <c r="X854" s="104"/>
      <c r="Y854" s="104"/>
    </row>
    <row r="855">
      <c r="A855" s="104"/>
      <c r="B855" s="104"/>
      <c r="C855" s="104"/>
      <c r="D855" s="104"/>
      <c r="E855" s="104"/>
      <c r="F855" s="104"/>
      <c r="G855" s="104"/>
      <c r="H855" s="104"/>
      <c r="I855" s="104"/>
      <c r="J855" s="104"/>
      <c r="M855" s="30"/>
      <c r="N855" s="89"/>
      <c r="O855" s="104"/>
      <c r="P855" s="104"/>
      <c r="Q855" s="104"/>
      <c r="R855" s="104"/>
      <c r="S855" s="104"/>
      <c r="T855" s="104"/>
      <c r="U855" s="104"/>
      <c r="V855" s="104"/>
      <c r="W855" s="104"/>
      <c r="X855" s="104"/>
      <c r="Y855" s="104"/>
    </row>
    <row r="856">
      <c r="A856" s="104"/>
      <c r="B856" s="104"/>
      <c r="C856" s="104"/>
      <c r="D856" s="104"/>
      <c r="E856" s="104"/>
      <c r="F856" s="104"/>
      <c r="G856" s="104"/>
      <c r="H856" s="104"/>
      <c r="I856" s="104"/>
      <c r="J856" s="104"/>
      <c r="M856" s="30"/>
      <c r="N856" s="89"/>
      <c r="O856" s="104"/>
      <c r="P856" s="104"/>
      <c r="Q856" s="104"/>
      <c r="R856" s="104"/>
      <c r="S856" s="104"/>
      <c r="T856" s="104"/>
      <c r="U856" s="104"/>
      <c r="V856" s="104"/>
      <c r="W856" s="104"/>
      <c r="X856" s="104"/>
      <c r="Y856" s="104"/>
    </row>
    <row r="857">
      <c r="A857" s="104"/>
      <c r="B857" s="104"/>
      <c r="C857" s="104"/>
      <c r="D857" s="104"/>
      <c r="E857" s="104"/>
      <c r="F857" s="104"/>
      <c r="G857" s="104"/>
      <c r="H857" s="104"/>
      <c r="I857" s="104"/>
      <c r="J857" s="104"/>
      <c r="M857" s="30"/>
      <c r="N857" s="89"/>
      <c r="O857" s="104"/>
      <c r="P857" s="104"/>
      <c r="Q857" s="104"/>
      <c r="R857" s="104"/>
      <c r="S857" s="104"/>
      <c r="T857" s="104"/>
      <c r="U857" s="104"/>
      <c r="V857" s="104"/>
      <c r="W857" s="104"/>
      <c r="X857" s="104"/>
      <c r="Y857" s="104"/>
    </row>
    <row r="858">
      <c r="A858" s="104"/>
      <c r="B858" s="104"/>
      <c r="C858" s="104"/>
      <c r="D858" s="104"/>
      <c r="E858" s="104"/>
      <c r="F858" s="104"/>
      <c r="G858" s="104"/>
      <c r="H858" s="104"/>
      <c r="I858" s="104"/>
      <c r="J858" s="104"/>
      <c r="M858" s="30"/>
      <c r="N858" s="89"/>
      <c r="O858" s="104"/>
      <c r="P858" s="104"/>
      <c r="Q858" s="104"/>
      <c r="R858" s="104"/>
      <c r="S858" s="104"/>
      <c r="T858" s="104"/>
      <c r="U858" s="104"/>
      <c r="V858" s="104"/>
      <c r="W858" s="104"/>
      <c r="X858" s="104"/>
      <c r="Y858" s="104"/>
    </row>
    <row r="859">
      <c r="A859" s="104"/>
      <c r="B859" s="104"/>
      <c r="C859" s="104"/>
      <c r="D859" s="104"/>
      <c r="E859" s="104"/>
      <c r="F859" s="104"/>
      <c r="G859" s="104"/>
      <c r="H859" s="104"/>
      <c r="I859" s="104"/>
      <c r="J859" s="104"/>
      <c r="M859" s="30"/>
      <c r="N859" s="89"/>
      <c r="O859" s="104"/>
      <c r="P859" s="104"/>
      <c r="Q859" s="104"/>
      <c r="R859" s="104"/>
      <c r="S859" s="104"/>
      <c r="T859" s="104"/>
      <c r="U859" s="104"/>
      <c r="V859" s="104"/>
      <c r="W859" s="104"/>
      <c r="X859" s="104"/>
      <c r="Y859" s="104"/>
    </row>
    <row r="860">
      <c r="A860" s="104"/>
      <c r="B860" s="104"/>
      <c r="C860" s="104"/>
      <c r="D860" s="104"/>
      <c r="E860" s="104"/>
      <c r="F860" s="104"/>
      <c r="G860" s="104"/>
      <c r="H860" s="104"/>
      <c r="I860" s="104"/>
      <c r="J860" s="104"/>
      <c r="M860" s="30"/>
      <c r="N860" s="89"/>
      <c r="O860" s="104"/>
      <c r="P860" s="104"/>
      <c r="Q860" s="104"/>
      <c r="R860" s="104"/>
      <c r="S860" s="104"/>
      <c r="T860" s="104"/>
      <c r="U860" s="104"/>
      <c r="V860" s="104"/>
      <c r="W860" s="104"/>
      <c r="X860" s="104"/>
      <c r="Y860" s="104"/>
    </row>
    <row r="861">
      <c r="A861" s="104"/>
      <c r="B861" s="104"/>
      <c r="C861" s="104"/>
      <c r="D861" s="104"/>
      <c r="E861" s="104"/>
      <c r="F861" s="104"/>
      <c r="G861" s="104"/>
      <c r="H861" s="104"/>
      <c r="I861" s="104"/>
      <c r="J861" s="104"/>
      <c r="M861" s="30"/>
      <c r="N861" s="89"/>
      <c r="O861" s="104"/>
      <c r="P861" s="104"/>
      <c r="Q861" s="104"/>
      <c r="R861" s="104"/>
      <c r="S861" s="104"/>
      <c r="T861" s="104"/>
      <c r="U861" s="104"/>
      <c r="V861" s="104"/>
      <c r="W861" s="104"/>
      <c r="X861" s="104"/>
      <c r="Y861" s="104"/>
    </row>
    <row r="862">
      <c r="A862" s="104"/>
      <c r="B862" s="104"/>
      <c r="C862" s="104"/>
      <c r="D862" s="104"/>
      <c r="E862" s="104"/>
      <c r="F862" s="104"/>
      <c r="G862" s="104"/>
      <c r="H862" s="104"/>
      <c r="I862" s="104"/>
      <c r="J862" s="104"/>
      <c r="M862" s="30"/>
      <c r="N862" s="89"/>
      <c r="O862" s="104"/>
      <c r="P862" s="104"/>
      <c r="Q862" s="104"/>
      <c r="R862" s="104"/>
      <c r="S862" s="104"/>
      <c r="T862" s="104"/>
      <c r="U862" s="104"/>
      <c r="V862" s="104"/>
      <c r="W862" s="104"/>
      <c r="X862" s="104"/>
      <c r="Y862" s="104"/>
    </row>
    <row r="863">
      <c r="A863" s="104"/>
      <c r="B863" s="104"/>
      <c r="C863" s="104"/>
      <c r="D863" s="104"/>
      <c r="E863" s="104"/>
      <c r="F863" s="104"/>
      <c r="G863" s="104"/>
      <c r="H863" s="104"/>
      <c r="I863" s="104"/>
      <c r="J863" s="104"/>
      <c r="M863" s="30"/>
      <c r="N863" s="89"/>
      <c r="O863" s="104"/>
      <c r="P863" s="104"/>
      <c r="Q863" s="104"/>
      <c r="R863" s="104"/>
      <c r="S863" s="104"/>
      <c r="T863" s="104"/>
      <c r="U863" s="104"/>
      <c r="V863" s="104"/>
      <c r="W863" s="104"/>
      <c r="X863" s="104"/>
      <c r="Y863" s="104"/>
    </row>
    <row r="864">
      <c r="A864" s="104"/>
      <c r="B864" s="104"/>
      <c r="C864" s="104"/>
      <c r="D864" s="104"/>
      <c r="E864" s="104"/>
      <c r="F864" s="104"/>
      <c r="G864" s="104"/>
      <c r="H864" s="104"/>
      <c r="I864" s="104"/>
      <c r="J864" s="104"/>
      <c r="M864" s="30"/>
      <c r="N864" s="89"/>
      <c r="O864" s="104"/>
      <c r="P864" s="104"/>
      <c r="Q864" s="104"/>
      <c r="R864" s="104"/>
      <c r="S864" s="104"/>
      <c r="T864" s="104"/>
      <c r="U864" s="104"/>
      <c r="V864" s="104"/>
      <c r="W864" s="104"/>
      <c r="X864" s="104"/>
      <c r="Y864" s="104"/>
    </row>
    <row r="865">
      <c r="A865" s="104"/>
      <c r="B865" s="104"/>
      <c r="C865" s="104"/>
      <c r="D865" s="104"/>
      <c r="E865" s="104"/>
      <c r="F865" s="104"/>
      <c r="G865" s="104"/>
      <c r="H865" s="104"/>
      <c r="I865" s="104"/>
      <c r="J865" s="104"/>
      <c r="M865" s="30"/>
      <c r="N865" s="89"/>
      <c r="O865" s="104"/>
      <c r="P865" s="104"/>
      <c r="Q865" s="104"/>
      <c r="R865" s="104"/>
      <c r="S865" s="104"/>
      <c r="T865" s="104"/>
      <c r="U865" s="104"/>
      <c r="V865" s="104"/>
      <c r="W865" s="104"/>
      <c r="X865" s="104"/>
      <c r="Y865" s="104"/>
    </row>
    <row r="866">
      <c r="A866" s="104"/>
      <c r="B866" s="104"/>
      <c r="C866" s="104"/>
      <c r="D866" s="104"/>
      <c r="E866" s="104"/>
      <c r="F866" s="104"/>
      <c r="G866" s="104"/>
      <c r="H866" s="104"/>
      <c r="I866" s="104"/>
      <c r="J866" s="104"/>
      <c r="M866" s="30"/>
      <c r="N866" s="89"/>
      <c r="O866" s="104"/>
      <c r="P866" s="104"/>
      <c r="Q866" s="104"/>
      <c r="R866" s="104"/>
      <c r="S866" s="104"/>
      <c r="T866" s="104"/>
      <c r="U866" s="104"/>
      <c r="V866" s="104"/>
      <c r="W866" s="104"/>
      <c r="X866" s="104"/>
      <c r="Y866" s="104"/>
    </row>
    <row r="867">
      <c r="A867" s="104"/>
      <c r="B867" s="104"/>
      <c r="C867" s="104"/>
      <c r="D867" s="104"/>
      <c r="E867" s="104"/>
      <c r="F867" s="104"/>
      <c r="G867" s="104"/>
      <c r="H867" s="104"/>
      <c r="I867" s="104"/>
      <c r="J867" s="104"/>
      <c r="M867" s="30"/>
      <c r="N867" s="89"/>
      <c r="O867" s="104"/>
      <c r="P867" s="104"/>
      <c r="Q867" s="104"/>
      <c r="R867" s="104"/>
      <c r="S867" s="104"/>
      <c r="T867" s="104"/>
      <c r="U867" s="104"/>
      <c r="V867" s="104"/>
      <c r="W867" s="104"/>
      <c r="X867" s="104"/>
      <c r="Y867" s="104"/>
    </row>
    <row r="868">
      <c r="A868" s="104"/>
      <c r="B868" s="104"/>
      <c r="C868" s="104"/>
      <c r="D868" s="104"/>
      <c r="E868" s="104"/>
      <c r="F868" s="104"/>
      <c r="G868" s="104"/>
      <c r="H868" s="104"/>
      <c r="I868" s="104"/>
      <c r="J868" s="104"/>
      <c r="M868" s="30"/>
      <c r="N868" s="89"/>
      <c r="O868" s="104"/>
      <c r="P868" s="104"/>
      <c r="Q868" s="104"/>
      <c r="R868" s="104"/>
      <c r="S868" s="104"/>
      <c r="T868" s="104"/>
      <c r="U868" s="104"/>
      <c r="V868" s="104"/>
      <c r="W868" s="104"/>
      <c r="X868" s="104"/>
      <c r="Y868" s="104"/>
    </row>
    <row r="869">
      <c r="A869" s="104"/>
      <c r="B869" s="104"/>
      <c r="C869" s="104"/>
      <c r="D869" s="104"/>
      <c r="E869" s="104"/>
      <c r="F869" s="104"/>
      <c r="G869" s="104"/>
      <c r="H869" s="104"/>
      <c r="I869" s="104"/>
      <c r="J869" s="104"/>
      <c r="M869" s="30"/>
      <c r="N869" s="89"/>
      <c r="O869" s="104"/>
      <c r="P869" s="104"/>
      <c r="Q869" s="104"/>
      <c r="R869" s="104"/>
      <c r="S869" s="104"/>
      <c r="T869" s="104"/>
      <c r="U869" s="104"/>
      <c r="V869" s="104"/>
      <c r="W869" s="104"/>
      <c r="X869" s="104"/>
      <c r="Y869" s="104"/>
    </row>
    <row r="870">
      <c r="A870" s="104"/>
      <c r="B870" s="104"/>
      <c r="C870" s="104"/>
      <c r="D870" s="104"/>
      <c r="E870" s="104"/>
      <c r="F870" s="104"/>
      <c r="G870" s="104"/>
      <c r="H870" s="104"/>
      <c r="I870" s="104"/>
      <c r="J870" s="104"/>
      <c r="M870" s="30"/>
      <c r="N870" s="89"/>
      <c r="O870" s="104"/>
      <c r="P870" s="104"/>
      <c r="Q870" s="104"/>
      <c r="R870" s="104"/>
      <c r="S870" s="104"/>
      <c r="T870" s="104"/>
      <c r="U870" s="104"/>
      <c r="V870" s="104"/>
      <c r="W870" s="104"/>
      <c r="X870" s="104"/>
      <c r="Y870" s="104"/>
    </row>
    <row r="871">
      <c r="A871" s="104"/>
      <c r="B871" s="104"/>
      <c r="C871" s="104"/>
      <c r="D871" s="104"/>
      <c r="E871" s="104"/>
      <c r="F871" s="104"/>
      <c r="G871" s="104"/>
      <c r="H871" s="104"/>
      <c r="I871" s="104"/>
      <c r="J871" s="104"/>
      <c r="M871" s="30"/>
      <c r="N871" s="89"/>
      <c r="O871" s="104"/>
      <c r="P871" s="104"/>
      <c r="Q871" s="104"/>
      <c r="R871" s="104"/>
      <c r="S871" s="104"/>
      <c r="T871" s="104"/>
      <c r="U871" s="104"/>
      <c r="V871" s="104"/>
      <c r="W871" s="104"/>
      <c r="X871" s="104"/>
      <c r="Y871" s="104"/>
    </row>
    <row r="872">
      <c r="A872" s="104"/>
      <c r="B872" s="104"/>
      <c r="C872" s="104"/>
      <c r="D872" s="104"/>
      <c r="E872" s="104"/>
      <c r="F872" s="104"/>
      <c r="G872" s="104"/>
      <c r="H872" s="104"/>
      <c r="I872" s="104"/>
      <c r="J872" s="104"/>
      <c r="M872" s="30"/>
      <c r="N872" s="89"/>
      <c r="O872" s="104"/>
      <c r="P872" s="104"/>
      <c r="Q872" s="104"/>
      <c r="R872" s="104"/>
      <c r="S872" s="104"/>
      <c r="T872" s="104"/>
      <c r="U872" s="104"/>
      <c r="V872" s="104"/>
      <c r="W872" s="104"/>
      <c r="X872" s="104"/>
      <c r="Y872" s="104"/>
    </row>
    <row r="873">
      <c r="A873" s="104"/>
      <c r="B873" s="104"/>
      <c r="C873" s="104"/>
      <c r="D873" s="104"/>
      <c r="E873" s="104"/>
      <c r="F873" s="104"/>
      <c r="G873" s="104"/>
      <c r="H873" s="104"/>
      <c r="I873" s="104"/>
      <c r="J873" s="104"/>
      <c r="M873" s="30"/>
      <c r="N873" s="89"/>
      <c r="O873" s="104"/>
      <c r="P873" s="104"/>
      <c r="Q873" s="104"/>
      <c r="R873" s="104"/>
      <c r="S873" s="104"/>
      <c r="T873" s="104"/>
      <c r="U873" s="104"/>
      <c r="V873" s="104"/>
      <c r="W873" s="104"/>
      <c r="X873" s="104"/>
      <c r="Y873" s="104"/>
    </row>
    <row r="874">
      <c r="A874" s="104"/>
      <c r="B874" s="104"/>
      <c r="C874" s="104"/>
      <c r="D874" s="104"/>
      <c r="E874" s="104"/>
      <c r="F874" s="104"/>
      <c r="G874" s="104"/>
      <c r="H874" s="104"/>
      <c r="I874" s="104"/>
      <c r="J874" s="104"/>
      <c r="M874" s="30"/>
      <c r="N874" s="89"/>
      <c r="O874" s="104"/>
      <c r="P874" s="104"/>
      <c r="Q874" s="104"/>
      <c r="R874" s="104"/>
      <c r="S874" s="104"/>
      <c r="T874" s="104"/>
      <c r="U874" s="104"/>
      <c r="V874" s="104"/>
      <c r="W874" s="104"/>
      <c r="X874" s="104"/>
      <c r="Y874" s="104"/>
    </row>
    <row r="875">
      <c r="A875" s="104"/>
      <c r="B875" s="104"/>
      <c r="C875" s="104"/>
      <c r="D875" s="104"/>
      <c r="E875" s="104"/>
      <c r="F875" s="104"/>
      <c r="G875" s="104"/>
      <c r="H875" s="104"/>
      <c r="I875" s="104"/>
      <c r="J875" s="104"/>
      <c r="M875" s="30"/>
      <c r="N875" s="89"/>
      <c r="O875" s="104"/>
      <c r="P875" s="104"/>
      <c r="Q875" s="104"/>
      <c r="R875" s="104"/>
      <c r="S875" s="104"/>
      <c r="T875" s="104"/>
      <c r="U875" s="104"/>
      <c r="V875" s="104"/>
      <c r="W875" s="104"/>
      <c r="X875" s="104"/>
      <c r="Y875" s="104"/>
    </row>
    <row r="876">
      <c r="A876" s="104"/>
      <c r="B876" s="104"/>
      <c r="C876" s="104"/>
      <c r="D876" s="104"/>
      <c r="E876" s="104"/>
      <c r="F876" s="104"/>
      <c r="G876" s="104"/>
      <c r="H876" s="104"/>
      <c r="I876" s="104"/>
      <c r="J876" s="104"/>
      <c r="M876" s="30"/>
      <c r="N876" s="89"/>
      <c r="O876" s="104"/>
      <c r="P876" s="104"/>
      <c r="Q876" s="104"/>
      <c r="R876" s="104"/>
      <c r="S876" s="104"/>
      <c r="T876" s="104"/>
      <c r="U876" s="104"/>
      <c r="V876" s="104"/>
      <c r="W876" s="104"/>
      <c r="X876" s="104"/>
      <c r="Y876" s="104"/>
    </row>
    <row r="877">
      <c r="A877" s="104"/>
      <c r="B877" s="104"/>
      <c r="C877" s="104"/>
      <c r="D877" s="104"/>
      <c r="E877" s="104"/>
      <c r="F877" s="104"/>
      <c r="G877" s="104"/>
      <c r="H877" s="104"/>
      <c r="I877" s="104"/>
      <c r="J877" s="104"/>
      <c r="M877" s="30"/>
      <c r="N877" s="89"/>
      <c r="O877" s="104"/>
      <c r="P877" s="104"/>
      <c r="Q877" s="104"/>
      <c r="R877" s="104"/>
      <c r="S877" s="104"/>
      <c r="T877" s="104"/>
      <c r="U877" s="104"/>
      <c r="V877" s="104"/>
      <c r="W877" s="104"/>
      <c r="X877" s="104"/>
      <c r="Y877" s="104"/>
    </row>
    <row r="878">
      <c r="A878" s="104"/>
      <c r="B878" s="104"/>
      <c r="C878" s="104"/>
      <c r="D878" s="104"/>
      <c r="E878" s="104"/>
      <c r="F878" s="104"/>
      <c r="G878" s="104"/>
      <c r="H878" s="104"/>
      <c r="I878" s="104"/>
      <c r="J878" s="104"/>
      <c r="M878" s="30"/>
      <c r="N878" s="89"/>
      <c r="O878" s="104"/>
      <c r="P878" s="104"/>
      <c r="Q878" s="104"/>
      <c r="R878" s="104"/>
      <c r="S878" s="104"/>
      <c r="T878" s="104"/>
      <c r="U878" s="104"/>
      <c r="V878" s="104"/>
      <c r="W878" s="104"/>
      <c r="X878" s="104"/>
      <c r="Y878" s="104"/>
    </row>
    <row r="879">
      <c r="A879" s="104"/>
      <c r="B879" s="104"/>
      <c r="C879" s="104"/>
      <c r="D879" s="104"/>
      <c r="E879" s="104"/>
      <c r="F879" s="104"/>
      <c r="G879" s="104"/>
      <c r="H879" s="104"/>
      <c r="I879" s="104"/>
      <c r="J879" s="104"/>
      <c r="M879" s="30"/>
      <c r="N879" s="89"/>
      <c r="O879" s="104"/>
      <c r="P879" s="104"/>
      <c r="Q879" s="104"/>
      <c r="R879" s="104"/>
      <c r="S879" s="104"/>
      <c r="T879" s="104"/>
      <c r="U879" s="104"/>
      <c r="V879" s="104"/>
      <c r="W879" s="104"/>
      <c r="X879" s="104"/>
      <c r="Y879" s="104"/>
    </row>
    <row r="880">
      <c r="A880" s="104"/>
      <c r="B880" s="104"/>
      <c r="C880" s="104"/>
      <c r="D880" s="104"/>
      <c r="E880" s="104"/>
      <c r="F880" s="104"/>
      <c r="G880" s="104"/>
      <c r="H880" s="104"/>
      <c r="I880" s="104"/>
      <c r="J880" s="104"/>
      <c r="M880" s="30"/>
      <c r="N880" s="89"/>
      <c r="O880" s="104"/>
      <c r="P880" s="104"/>
      <c r="Q880" s="104"/>
      <c r="R880" s="104"/>
      <c r="S880" s="104"/>
      <c r="T880" s="104"/>
      <c r="U880" s="104"/>
      <c r="V880" s="104"/>
      <c r="W880" s="104"/>
      <c r="X880" s="104"/>
      <c r="Y880" s="104"/>
    </row>
    <row r="881">
      <c r="A881" s="104"/>
      <c r="B881" s="104"/>
      <c r="C881" s="104"/>
      <c r="D881" s="104"/>
      <c r="E881" s="104"/>
      <c r="F881" s="104"/>
      <c r="G881" s="104"/>
      <c r="H881" s="104"/>
      <c r="I881" s="104"/>
      <c r="J881" s="104"/>
      <c r="M881" s="30"/>
      <c r="N881" s="89"/>
      <c r="O881" s="104"/>
      <c r="P881" s="104"/>
      <c r="Q881" s="104"/>
      <c r="R881" s="104"/>
      <c r="S881" s="104"/>
      <c r="T881" s="104"/>
      <c r="U881" s="104"/>
      <c r="V881" s="104"/>
      <c r="W881" s="104"/>
      <c r="X881" s="104"/>
      <c r="Y881" s="104"/>
    </row>
    <row r="882">
      <c r="A882" s="104"/>
      <c r="B882" s="104"/>
      <c r="C882" s="104"/>
      <c r="D882" s="104"/>
      <c r="E882" s="104"/>
      <c r="F882" s="104"/>
      <c r="G882" s="104"/>
      <c r="H882" s="104"/>
      <c r="I882" s="104"/>
      <c r="J882" s="104"/>
      <c r="M882" s="30"/>
      <c r="N882" s="89"/>
      <c r="O882" s="104"/>
      <c r="P882" s="104"/>
      <c r="Q882" s="104"/>
      <c r="R882" s="104"/>
      <c r="S882" s="104"/>
      <c r="T882" s="104"/>
      <c r="U882" s="104"/>
      <c r="V882" s="104"/>
      <c r="W882" s="104"/>
      <c r="X882" s="104"/>
      <c r="Y882" s="104"/>
    </row>
    <row r="883">
      <c r="A883" s="104"/>
      <c r="B883" s="104"/>
      <c r="C883" s="104"/>
      <c r="D883" s="104"/>
      <c r="E883" s="104"/>
      <c r="F883" s="104"/>
      <c r="G883" s="104"/>
      <c r="H883" s="104"/>
      <c r="I883" s="104"/>
      <c r="J883" s="104"/>
      <c r="M883" s="30"/>
      <c r="N883" s="89"/>
      <c r="O883" s="104"/>
      <c r="P883" s="104"/>
      <c r="Q883" s="104"/>
      <c r="R883" s="104"/>
      <c r="S883" s="104"/>
      <c r="T883" s="104"/>
      <c r="U883" s="104"/>
      <c r="V883" s="104"/>
      <c r="W883" s="104"/>
      <c r="X883" s="104"/>
      <c r="Y883" s="104"/>
    </row>
    <row r="884">
      <c r="A884" s="104"/>
      <c r="B884" s="104"/>
      <c r="C884" s="104"/>
      <c r="D884" s="104"/>
      <c r="E884" s="104"/>
      <c r="F884" s="104"/>
      <c r="G884" s="104"/>
      <c r="H884" s="104"/>
      <c r="I884" s="104"/>
      <c r="J884" s="104"/>
      <c r="M884" s="30"/>
      <c r="N884" s="89"/>
      <c r="O884" s="104"/>
      <c r="P884" s="104"/>
      <c r="Q884" s="104"/>
      <c r="R884" s="104"/>
      <c r="S884" s="104"/>
      <c r="T884" s="104"/>
      <c r="U884" s="104"/>
      <c r="V884" s="104"/>
      <c r="W884" s="104"/>
      <c r="X884" s="104"/>
      <c r="Y884" s="104"/>
    </row>
    <row r="885">
      <c r="A885" s="104"/>
      <c r="B885" s="104"/>
      <c r="C885" s="104"/>
      <c r="D885" s="104"/>
      <c r="E885" s="104"/>
      <c r="F885" s="104"/>
      <c r="G885" s="104"/>
      <c r="H885" s="104"/>
      <c r="I885" s="104"/>
      <c r="J885" s="104"/>
      <c r="M885" s="30"/>
      <c r="N885" s="89"/>
      <c r="O885" s="104"/>
      <c r="P885" s="104"/>
      <c r="Q885" s="104"/>
      <c r="R885" s="104"/>
      <c r="S885" s="104"/>
      <c r="T885" s="104"/>
      <c r="U885" s="104"/>
      <c r="V885" s="104"/>
      <c r="W885" s="104"/>
      <c r="X885" s="104"/>
      <c r="Y885" s="104"/>
    </row>
    <row r="886">
      <c r="A886" s="104"/>
      <c r="B886" s="104"/>
      <c r="C886" s="104"/>
      <c r="D886" s="104"/>
      <c r="E886" s="104"/>
      <c r="F886" s="104"/>
      <c r="G886" s="104"/>
      <c r="H886" s="104"/>
      <c r="I886" s="104"/>
      <c r="J886" s="104"/>
      <c r="M886" s="30"/>
      <c r="N886" s="89"/>
      <c r="O886" s="104"/>
      <c r="P886" s="104"/>
      <c r="Q886" s="104"/>
      <c r="R886" s="104"/>
      <c r="S886" s="104"/>
      <c r="T886" s="104"/>
      <c r="U886" s="104"/>
      <c r="V886" s="104"/>
      <c r="W886" s="104"/>
      <c r="X886" s="104"/>
      <c r="Y886" s="104"/>
    </row>
    <row r="887">
      <c r="A887" s="104"/>
      <c r="B887" s="104"/>
      <c r="C887" s="104"/>
      <c r="D887" s="104"/>
      <c r="E887" s="104"/>
      <c r="F887" s="104"/>
      <c r="G887" s="104"/>
      <c r="H887" s="104"/>
      <c r="I887" s="104"/>
      <c r="J887" s="104"/>
      <c r="M887" s="30"/>
      <c r="N887" s="89"/>
      <c r="O887" s="104"/>
      <c r="P887" s="104"/>
      <c r="Q887" s="104"/>
      <c r="R887" s="104"/>
      <c r="S887" s="104"/>
      <c r="T887" s="104"/>
      <c r="U887" s="104"/>
      <c r="V887" s="104"/>
      <c r="W887" s="104"/>
      <c r="X887" s="104"/>
      <c r="Y887" s="104"/>
    </row>
    <row r="888">
      <c r="A888" s="104"/>
      <c r="B888" s="104"/>
      <c r="C888" s="104"/>
      <c r="D888" s="104"/>
      <c r="E888" s="104"/>
      <c r="F888" s="104"/>
      <c r="G888" s="104"/>
      <c r="H888" s="104"/>
      <c r="I888" s="104"/>
      <c r="J888" s="104"/>
      <c r="M888" s="30"/>
      <c r="N888" s="89"/>
      <c r="O888" s="104"/>
      <c r="P888" s="104"/>
      <c r="Q888" s="104"/>
      <c r="R888" s="104"/>
      <c r="S888" s="104"/>
      <c r="T888" s="104"/>
      <c r="U888" s="104"/>
      <c r="V888" s="104"/>
      <c r="W888" s="104"/>
      <c r="X888" s="104"/>
      <c r="Y888" s="104"/>
    </row>
    <row r="889">
      <c r="A889" s="104"/>
      <c r="B889" s="104"/>
      <c r="C889" s="104"/>
      <c r="D889" s="104"/>
      <c r="E889" s="104"/>
      <c r="F889" s="104"/>
      <c r="G889" s="104"/>
      <c r="H889" s="104"/>
      <c r="I889" s="104"/>
      <c r="J889" s="104"/>
      <c r="M889" s="30"/>
      <c r="N889" s="89"/>
      <c r="O889" s="104"/>
      <c r="P889" s="104"/>
      <c r="Q889" s="104"/>
      <c r="R889" s="104"/>
      <c r="S889" s="104"/>
      <c r="T889" s="104"/>
      <c r="U889" s="104"/>
      <c r="V889" s="104"/>
      <c r="W889" s="104"/>
      <c r="X889" s="104"/>
      <c r="Y889" s="104"/>
    </row>
    <row r="890">
      <c r="A890" s="104"/>
      <c r="B890" s="104"/>
      <c r="C890" s="104"/>
      <c r="D890" s="104"/>
      <c r="E890" s="104"/>
      <c r="F890" s="104"/>
      <c r="G890" s="104"/>
      <c r="H890" s="104"/>
      <c r="I890" s="104"/>
      <c r="J890" s="104"/>
      <c r="M890" s="30"/>
      <c r="N890" s="89"/>
      <c r="O890" s="104"/>
      <c r="P890" s="104"/>
      <c r="Q890" s="104"/>
      <c r="R890" s="104"/>
      <c r="S890" s="104"/>
      <c r="T890" s="104"/>
      <c r="U890" s="104"/>
      <c r="V890" s="104"/>
      <c r="W890" s="104"/>
      <c r="X890" s="104"/>
      <c r="Y890" s="104"/>
    </row>
    <row r="891">
      <c r="A891" s="104"/>
      <c r="B891" s="104"/>
      <c r="C891" s="104"/>
      <c r="D891" s="104"/>
      <c r="E891" s="104"/>
      <c r="F891" s="104"/>
      <c r="G891" s="104"/>
      <c r="H891" s="104"/>
      <c r="I891" s="104"/>
      <c r="J891" s="104"/>
      <c r="M891" s="30"/>
      <c r="N891" s="89"/>
      <c r="O891" s="104"/>
      <c r="P891" s="104"/>
      <c r="Q891" s="104"/>
      <c r="R891" s="104"/>
      <c r="S891" s="104"/>
      <c r="T891" s="104"/>
      <c r="U891" s="104"/>
      <c r="V891" s="104"/>
      <c r="W891" s="104"/>
      <c r="X891" s="104"/>
      <c r="Y891" s="104"/>
    </row>
    <row r="892">
      <c r="A892" s="104"/>
      <c r="B892" s="104"/>
      <c r="C892" s="104"/>
      <c r="D892" s="104"/>
      <c r="E892" s="104"/>
      <c r="F892" s="104"/>
      <c r="G892" s="104"/>
      <c r="H892" s="104"/>
      <c r="I892" s="104"/>
      <c r="J892" s="104"/>
      <c r="M892" s="30"/>
      <c r="N892" s="89"/>
      <c r="O892" s="104"/>
      <c r="P892" s="104"/>
      <c r="Q892" s="104"/>
      <c r="R892" s="104"/>
      <c r="S892" s="104"/>
      <c r="T892" s="104"/>
      <c r="U892" s="104"/>
      <c r="V892" s="104"/>
      <c r="W892" s="104"/>
      <c r="X892" s="104"/>
      <c r="Y892" s="104"/>
    </row>
    <row r="893">
      <c r="A893" s="104"/>
      <c r="B893" s="104"/>
      <c r="C893" s="104"/>
      <c r="D893" s="104"/>
      <c r="E893" s="104"/>
      <c r="F893" s="104"/>
      <c r="G893" s="104"/>
      <c r="H893" s="104"/>
      <c r="I893" s="104"/>
      <c r="J893" s="104"/>
      <c r="M893" s="30"/>
      <c r="N893" s="89"/>
      <c r="O893" s="104"/>
      <c r="P893" s="104"/>
      <c r="Q893" s="104"/>
      <c r="R893" s="104"/>
      <c r="S893" s="104"/>
      <c r="T893" s="104"/>
      <c r="U893" s="104"/>
      <c r="V893" s="104"/>
      <c r="W893" s="104"/>
      <c r="X893" s="104"/>
      <c r="Y893" s="104"/>
    </row>
    <row r="894">
      <c r="A894" s="104"/>
      <c r="B894" s="104"/>
      <c r="C894" s="104"/>
      <c r="D894" s="104"/>
      <c r="E894" s="104"/>
      <c r="F894" s="104"/>
      <c r="G894" s="104"/>
      <c r="H894" s="104"/>
      <c r="I894" s="104"/>
      <c r="J894" s="104"/>
      <c r="M894" s="30"/>
      <c r="N894" s="89"/>
      <c r="O894" s="104"/>
      <c r="P894" s="104"/>
      <c r="Q894" s="104"/>
      <c r="R894" s="104"/>
      <c r="S894" s="104"/>
      <c r="T894" s="104"/>
      <c r="U894" s="104"/>
      <c r="V894" s="104"/>
      <c r="W894" s="104"/>
      <c r="X894" s="104"/>
      <c r="Y894" s="104"/>
    </row>
    <row r="895">
      <c r="A895" s="104"/>
      <c r="B895" s="104"/>
      <c r="C895" s="104"/>
      <c r="D895" s="104"/>
      <c r="E895" s="104"/>
      <c r="F895" s="104"/>
      <c r="G895" s="104"/>
      <c r="H895" s="104"/>
      <c r="I895" s="104"/>
      <c r="J895" s="104"/>
      <c r="M895" s="30"/>
      <c r="N895" s="89"/>
      <c r="O895" s="104"/>
      <c r="P895" s="104"/>
      <c r="Q895" s="104"/>
      <c r="R895" s="104"/>
      <c r="S895" s="104"/>
      <c r="T895" s="104"/>
      <c r="U895" s="104"/>
      <c r="V895" s="104"/>
      <c r="W895" s="104"/>
      <c r="X895" s="104"/>
      <c r="Y895" s="104"/>
    </row>
    <row r="896">
      <c r="A896" s="104"/>
      <c r="B896" s="104"/>
      <c r="C896" s="104"/>
      <c r="D896" s="104"/>
      <c r="E896" s="104"/>
      <c r="F896" s="104"/>
      <c r="G896" s="104"/>
      <c r="H896" s="104"/>
      <c r="I896" s="104"/>
      <c r="J896" s="104"/>
      <c r="M896" s="30"/>
      <c r="N896" s="89"/>
      <c r="O896" s="104"/>
      <c r="P896" s="104"/>
      <c r="Q896" s="104"/>
      <c r="R896" s="104"/>
      <c r="S896" s="104"/>
      <c r="T896" s="104"/>
      <c r="U896" s="104"/>
      <c r="V896" s="104"/>
      <c r="W896" s="104"/>
      <c r="X896" s="104"/>
      <c r="Y896" s="104"/>
    </row>
    <row r="897">
      <c r="A897" s="104"/>
      <c r="B897" s="104"/>
      <c r="C897" s="104"/>
      <c r="D897" s="104"/>
      <c r="E897" s="104"/>
      <c r="F897" s="104"/>
      <c r="G897" s="104"/>
      <c r="H897" s="104"/>
      <c r="I897" s="104"/>
      <c r="J897" s="104"/>
      <c r="M897" s="30"/>
      <c r="N897" s="89"/>
      <c r="O897" s="104"/>
      <c r="P897" s="104"/>
      <c r="Q897" s="104"/>
      <c r="R897" s="104"/>
      <c r="S897" s="104"/>
      <c r="T897" s="104"/>
      <c r="U897" s="104"/>
      <c r="V897" s="104"/>
      <c r="W897" s="104"/>
      <c r="X897" s="104"/>
      <c r="Y897" s="104"/>
    </row>
    <row r="898">
      <c r="A898" s="104"/>
      <c r="B898" s="104"/>
      <c r="C898" s="104"/>
      <c r="D898" s="104"/>
      <c r="E898" s="104"/>
      <c r="F898" s="104"/>
      <c r="G898" s="104"/>
      <c r="H898" s="104"/>
      <c r="I898" s="104"/>
      <c r="J898" s="104"/>
      <c r="M898" s="30"/>
      <c r="N898" s="89"/>
      <c r="O898" s="104"/>
      <c r="P898" s="104"/>
      <c r="Q898" s="104"/>
      <c r="R898" s="104"/>
      <c r="S898" s="104"/>
      <c r="T898" s="104"/>
      <c r="U898" s="104"/>
      <c r="V898" s="104"/>
      <c r="W898" s="104"/>
      <c r="X898" s="104"/>
      <c r="Y898" s="104"/>
    </row>
    <row r="899">
      <c r="A899" s="104"/>
      <c r="B899" s="104"/>
      <c r="C899" s="104"/>
      <c r="D899" s="104"/>
      <c r="E899" s="104"/>
      <c r="F899" s="104"/>
      <c r="G899" s="104"/>
      <c r="H899" s="104"/>
      <c r="I899" s="104"/>
      <c r="J899" s="104"/>
      <c r="M899" s="30"/>
      <c r="N899" s="89"/>
      <c r="O899" s="104"/>
      <c r="P899" s="104"/>
      <c r="Q899" s="104"/>
      <c r="R899" s="104"/>
      <c r="S899" s="104"/>
      <c r="T899" s="104"/>
      <c r="U899" s="104"/>
      <c r="V899" s="104"/>
      <c r="W899" s="104"/>
      <c r="X899" s="104"/>
      <c r="Y899" s="104"/>
    </row>
    <row r="900">
      <c r="A900" s="104"/>
      <c r="B900" s="104"/>
      <c r="C900" s="104"/>
      <c r="D900" s="104"/>
      <c r="E900" s="104"/>
      <c r="F900" s="104"/>
      <c r="G900" s="104"/>
      <c r="H900" s="104"/>
      <c r="I900" s="104"/>
      <c r="J900" s="104"/>
      <c r="M900" s="30"/>
      <c r="N900" s="89"/>
      <c r="O900" s="104"/>
      <c r="P900" s="104"/>
      <c r="Q900" s="104"/>
      <c r="R900" s="104"/>
      <c r="S900" s="104"/>
      <c r="T900" s="104"/>
      <c r="U900" s="104"/>
      <c r="V900" s="104"/>
      <c r="W900" s="104"/>
      <c r="X900" s="104"/>
      <c r="Y900" s="104"/>
    </row>
    <row r="901">
      <c r="A901" s="104"/>
      <c r="B901" s="104"/>
      <c r="C901" s="104"/>
      <c r="D901" s="104"/>
      <c r="E901" s="104"/>
      <c r="F901" s="104"/>
      <c r="G901" s="104"/>
      <c r="H901" s="104"/>
      <c r="I901" s="104"/>
      <c r="J901" s="104"/>
      <c r="M901" s="30"/>
      <c r="N901" s="89"/>
      <c r="O901" s="104"/>
      <c r="P901" s="104"/>
      <c r="Q901" s="104"/>
      <c r="R901" s="104"/>
      <c r="S901" s="104"/>
      <c r="T901" s="104"/>
      <c r="U901" s="104"/>
      <c r="V901" s="104"/>
      <c r="W901" s="104"/>
      <c r="X901" s="104"/>
      <c r="Y901" s="104"/>
    </row>
    <row r="902">
      <c r="A902" s="104"/>
      <c r="B902" s="104"/>
      <c r="C902" s="104"/>
      <c r="D902" s="104"/>
      <c r="E902" s="104"/>
      <c r="F902" s="104"/>
      <c r="G902" s="104"/>
      <c r="H902" s="104"/>
      <c r="I902" s="104"/>
      <c r="J902" s="104"/>
      <c r="M902" s="30"/>
      <c r="N902" s="89"/>
      <c r="O902" s="104"/>
      <c r="P902" s="104"/>
      <c r="Q902" s="104"/>
      <c r="R902" s="104"/>
      <c r="S902" s="104"/>
      <c r="T902" s="104"/>
      <c r="U902" s="104"/>
      <c r="V902" s="104"/>
      <c r="W902" s="104"/>
      <c r="X902" s="104"/>
      <c r="Y902" s="104"/>
    </row>
    <row r="903">
      <c r="A903" s="104"/>
      <c r="B903" s="104"/>
      <c r="C903" s="104"/>
      <c r="D903" s="104"/>
      <c r="E903" s="104"/>
      <c r="F903" s="104"/>
      <c r="G903" s="104"/>
      <c r="H903" s="104"/>
      <c r="I903" s="104"/>
      <c r="J903" s="104"/>
      <c r="M903" s="30"/>
      <c r="N903" s="89"/>
      <c r="O903" s="104"/>
      <c r="P903" s="104"/>
      <c r="Q903" s="104"/>
      <c r="R903" s="104"/>
      <c r="S903" s="104"/>
      <c r="T903" s="104"/>
      <c r="U903" s="104"/>
      <c r="V903" s="104"/>
      <c r="W903" s="104"/>
      <c r="X903" s="104"/>
      <c r="Y903" s="104"/>
    </row>
    <row r="904">
      <c r="A904" s="104"/>
      <c r="B904" s="104"/>
      <c r="C904" s="104"/>
      <c r="D904" s="104"/>
      <c r="E904" s="104"/>
      <c r="F904" s="104"/>
      <c r="G904" s="104"/>
      <c r="H904" s="104"/>
      <c r="I904" s="104"/>
      <c r="J904" s="104"/>
      <c r="M904" s="30"/>
      <c r="N904" s="89"/>
      <c r="O904" s="104"/>
      <c r="P904" s="104"/>
      <c r="Q904" s="104"/>
      <c r="R904" s="104"/>
      <c r="S904" s="104"/>
      <c r="T904" s="104"/>
      <c r="U904" s="104"/>
      <c r="V904" s="104"/>
      <c r="W904" s="104"/>
      <c r="X904" s="104"/>
      <c r="Y904" s="104"/>
    </row>
    <row r="905">
      <c r="A905" s="104"/>
      <c r="B905" s="104"/>
      <c r="C905" s="104"/>
      <c r="D905" s="104"/>
      <c r="E905" s="104"/>
      <c r="F905" s="104"/>
      <c r="G905" s="104"/>
      <c r="H905" s="104"/>
      <c r="I905" s="104"/>
      <c r="J905" s="104"/>
      <c r="M905" s="30"/>
      <c r="N905" s="89"/>
      <c r="O905" s="104"/>
      <c r="P905" s="104"/>
      <c r="Q905" s="104"/>
      <c r="R905" s="104"/>
      <c r="S905" s="104"/>
      <c r="T905" s="104"/>
      <c r="U905" s="104"/>
      <c r="V905" s="104"/>
      <c r="W905" s="104"/>
      <c r="X905" s="104"/>
      <c r="Y905" s="104"/>
    </row>
    <row r="906">
      <c r="A906" s="104"/>
      <c r="B906" s="104"/>
      <c r="C906" s="104"/>
      <c r="D906" s="104"/>
      <c r="E906" s="104"/>
      <c r="F906" s="104"/>
      <c r="G906" s="104"/>
      <c r="H906" s="104"/>
      <c r="I906" s="104"/>
      <c r="J906" s="104"/>
      <c r="M906" s="30"/>
      <c r="N906" s="89"/>
      <c r="O906" s="104"/>
      <c r="P906" s="104"/>
      <c r="Q906" s="104"/>
      <c r="R906" s="104"/>
      <c r="S906" s="104"/>
      <c r="T906" s="104"/>
      <c r="U906" s="104"/>
      <c r="V906" s="104"/>
      <c r="W906" s="104"/>
      <c r="X906" s="104"/>
      <c r="Y906" s="104"/>
    </row>
    <row r="907">
      <c r="A907" s="104"/>
      <c r="B907" s="104"/>
      <c r="C907" s="104"/>
      <c r="D907" s="104"/>
      <c r="E907" s="104"/>
      <c r="F907" s="104"/>
      <c r="G907" s="104"/>
      <c r="H907" s="104"/>
      <c r="I907" s="104"/>
      <c r="J907" s="104"/>
      <c r="M907" s="30"/>
      <c r="N907" s="89"/>
      <c r="O907" s="104"/>
      <c r="P907" s="104"/>
      <c r="Q907" s="104"/>
      <c r="R907" s="104"/>
      <c r="S907" s="104"/>
      <c r="T907" s="104"/>
      <c r="U907" s="104"/>
      <c r="V907" s="104"/>
      <c r="W907" s="104"/>
      <c r="X907" s="104"/>
      <c r="Y907" s="104"/>
    </row>
    <row r="908">
      <c r="A908" s="104"/>
      <c r="B908" s="104"/>
      <c r="C908" s="104"/>
      <c r="D908" s="104"/>
      <c r="E908" s="104"/>
      <c r="F908" s="104"/>
      <c r="G908" s="104"/>
      <c r="H908" s="104"/>
      <c r="I908" s="104"/>
      <c r="J908" s="104"/>
      <c r="M908" s="30"/>
      <c r="N908" s="89"/>
      <c r="O908" s="104"/>
      <c r="P908" s="104"/>
      <c r="Q908" s="104"/>
      <c r="R908" s="104"/>
      <c r="S908" s="104"/>
      <c r="T908" s="104"/>
      <c r="U908" s="104"/>
      <c r="V908" s="104"/>
      <c r="W908" s="104"/>
      <c r="X908" s="104"/>
      <c r="Y908" s="104"/>
    </row>
    <row r="909">
      <c r="A909" s="104"/>
      <c r="B909" s="104"/>
      <c r="C909" s="104"/>
      <c r="D909" s="104"/>
      <c r="E909" s="104"/>
      <c r="F909" s="104"/>
      <c r="G909" s="104"/>
      <c r="H909" s="104"/>
      <c r="I909" s="104"/>
      <c r="J909" s="104"/>
      <c r="M909" s="30"/>
      <c r="N909" s="89"/>
      <c r="O909" s="104"/>
      <c r="P909" s="104"/>
      <c r="Q909" s="104"/>
      <c r="R909" s="104"/>
      <c r="S909" s="104"/>
      <c r="T909" s="104"/>
      <c r="U909" s="104"/>
      <c r="V909" s="104"/>
      <c r="W909" s="104"/>
      <c r="X909" s="104"/>
      <c r="Y909" s="104"/>
    </row>
    <row r="910">
      <c r="A910" s="104"/>
      <c r="B910" s="104"/>
      <c r="C910" s="104"/>
      <c r="D910" s="104"/>
      <c r="E910" s="104"/>
      <c r="F910" s="104"/>
      <c r="G910" s="104"/>
      <c r="H910" s="104"/>
      <c r="I910" s="104"/>
      <c r="J910" s="104"/>
      <c r="M910" s="30"/>
      <c r="N910" s="89"/>
      <c r="O910" s="104"/>
      <c r="P910" s="104"/>
      <c r="Q910" s="104"/>
      <c r="R910" s="104"/>
      <c r="S910" s="104"/>
      <c r="T910" s="104"/>
      <c r="U910" s="104"/>
      <c r="V910" s="104"/>
      <c r="W910" s="104"/>
      <c r="X910" s="104"/>
      <c r="Y910" s="104"/>
    </row>
    <row r="911">
      <c r="A911" s="104"/>
      <c r="B911" s="104"/>
      <c r="C911" s="104"/>
      <c r="D911" s="104"/>
      <c r="E911" s="104"/>
      <c r="F911" s="104"/>
      <c r="G911" s="104"/>
      <c r="H911" s="104"/>
      <c r="I911" s="104"/>
      <c r="J911" s="104"/>
      <c r="M911" s="30"/>
      <c r="N911" s="89"/>
      <c r="O911" s="104"/>
      <c r="P911" s="104"/>
      <c r="Q911" s="104"/>
      <c r="R911" s="104"/>
      <c r="S911" s="104"/>
      <c r="T911" s="104"/>
      <c r="U911" s="104"/>
      <c r="V911" s="104"/>
      <c r="W911" s="104"/>
      <c r="X911" s="104"/>
      <c r="Y911" s="104"/>
    </row>
    <row r="912">
      <c r="A912" s="104"/>
      <c r="B912" s="104"/>
      <c r="C912" s="104"/>
      <c r="D912" s="104"/>
      <c r="E912" s="104"/>
      <c r="F912" s="104"/>
      <c r="G912" s="104"/>
      <c r="H912" s="104"/>
      <c r="I912" s="104"/>
      <c r="J912" s="104"/>
      <c r="M912" s="30"/>
      <c r="N912" s="89"/>
      <c r="O912" s="104"/>
      <c r="P912" s="104"/>
      <c r="Q912" s="104"/>
      <c r="R912" s="104"/>
      <c r="S912" s="104"/>
      <c r="T912" s="104"/>
      <c r="U912" s="104"/>
      <c r="V912" s="104"/>
      <c r="W912" s="104"/>
      <c r="X912" s="104"/>
      <c r="Y912" s="104"/>
    </row>
    <row r="913">
      <c r="A913" s="104"/>
      <c r="B913" s="104"/>
      <c r="C913" s="104"/>
      <c r="D913" s="104"/>
      <c r="E913" s="104"/>
      <c r="F913" s="104"/>
      <c r="G913" s="104"/>
      <c r="H913" s="104"/>
      <c r="I913" s="104"/>
      <c r="J913" s="104"/>
      <c r="M913" s="30"/>
      <c r="N913" s="89"/>
      <c r="O913" s="104"/>
      <c r="P913" s="104"/>
      <c r="Q913" s="104"/>
      <c r="R913" s="104"/>
      <c r="S913" s="104"/>
      <c r="T913" s="104"/>
      <c r="U913" s="104"/>
      <c r="V913" s="104"/>
      <c r="W913" s="104"/>
      <c r="X913" s="104"/>
      <c r="Y913" s="104"/>
    </row>
    <row r="914">
      <c r="A914" s="104"/>
      <c r="B914" s="104"/>
      <c r="C914" s="104"/>
      <c r="D914" s="104"/>
      <c r="E914" s="104"/>
      <c r="F914" s="104"/>
      <c r="G914" s="104"/>
      <c r="H914" s="104"/>
      <c r="I914" s="104"/>
      <c r="J914" s="104"/>
      <c r="M914" s="30"/>
      <c r="N914" s="89"/>
      <c r="O914" s="104"/>
      <c r="P914" s="104"/>
      <c r="Q914" s="104"/>
      <c r="R914" s="104"/>
      <c r="S914" s="104"/>
      <c r="T914" s="104"/>
      <c r="U914" s="104"/>
      <c r="V914" s="104"/>
      <c r="W914" s="104"/>
      <c r="X914" s="104"/>
      <c r="Y914" s="104"/>
    </row>
    <row r="915">
      <c r="A915" s="104"/>
      <c r="B915" s="104"/>
      <c r="C915" s="104"/>
      <c r="D915" s="104"/>
      <c r="E915" s="104"/>
      <c r="F915" s="104"/>
      <c r="G915" s="104"/>
      <c r="H915" s="104"/>
      <c r="I915" s="104"/>
      <c r="J915" s="104"/>
      <c r="M915" s="30"/>
      <c r="N915" s="89"/>
      <c r="O915" s="104"/>
      <c r="P915" s="104"/>
      <c r="Q915" s="104"/>
      <c r="R915" s="104"/>
      <c r="S915" s="104"/>
      <c r="T915" s="104"/>
      <c r="U915" s="104"/>
      <c r="V915" s="104"/>
      <c r="W915" s="104"/>
      <c r="X915" s="104"/>
      <c r="Y915" s="104"/>
    </row>
    <row r="916">
      <c r="A916" s="104"/>
      <c r="B916" s="104"/>
      <c r="C916" s="104"/>
      <c r="D916" s="104"/>
      <c r="E916" s="104"/>
      <c r="F916" s="104"/>
      <c r="G916" s="104"/>
      <c r="H916" s="104"/>
      <c r="I916" s="104"/>
      <c r="J916" s="104"/>
      <c r="M916" s="30"/>
      <c r="N916" s="89"/>
      <c r="O916" s="104"/>
      <c r="P916" s="104"/>
      <c r="Q916" s="104"/>
      <c r="R916" s="104"/>
      <c r="S916" s="104"/>
      <c r="T916" s="104"/>
      <c r="U916" s="104"/>
      <c r="V916" s="104"/>
      <c r="W916" s="104"/>
      <c r="X916" s="104"/>
      <c r="Y916" s="104"/>
    </row>
    <row r="917">
      <c r="A917" s="104"/>
      <c r="B917" s="104"/>
      <c r="C917" s="104"/>
      <c r="D917" s="104"/>
      <c r="E917" s="104"/>
      <c r="F917" s="104"/>
      <c r="G917" s="104"/>
      <c r="H917" s="104"/>
      <c r="I917" s="104"/>
      <c r="J917" s="104"/>
      <c r="M917" s="30"/>
      <c r="N917" s="89"/>
      <c r="O917" s="104"/>
      <c r="P917" s="104"/>
      <c r="Q917" s="104"/>
      <c r="R917" s="104"/>
      <c r="S917" s="104"/>
      <c r="T917" s="104"/>
      <c r="U917" s="104"/>
      <c r="V917" s="104"/>
      <c r="W917" s="104"/>
      <c r="X917" s="104"/>
      <c r="Y917" s="104"/>
    </row>
    <row r="918">
      <c r="A918" s="104"/>
      <c r="B918" s="104"/>
      <c r="C918" s="104"/>
      <c r="D918" s="104"/>
      <c r="E918" s="104"/>
      <c r="F918" s="104"/>
      <c r="G918" s="104"/>
      <c r="H918" s="104"/>
      <c r="I918" s="104"/>
      <c r="J918" s="104"/>
      <c r="M918" s="30"/>
      <c r="N918" s="89"/>
      <c r="O918" s="104"/>
      <c r="P918" s="104"/>
      <c r="Q918" s="104"/>
      <c r="R918" s="104"/>
      <c r="S918" s="104"/>
      <c r="T918" s="104"/>
      <c r="U918" s="104"/>
      <c r="V918" s="104"/>
      <c r="W918" s="104"/>
      <c r="X918" s="104"/>
      <c r="Y918" s="104"/>
    </row>
    <row r="919">
      <c r="A919" s="104"/>
      <c r="B919" s="104"/>
      <c r="C919" s="104"/>
      <c r="D919" s="104"/>
      <c r="E919" s="104"/>
      <c r="F919" s="104"/>
      <c r="G919" s="104"/>
      <c r="H919" s="104"/>
      <c r="I919" s="104"/>
      <c r="J919" s="104"/>
      <c r="M919" s="30"/>
      <c r="N919" s="89"/>
      <c r="O919" s="104"/>
      <c r="P919" s="104"/>
      <c r="Q919" s="104"/>
      <c r="R919" s="104"/>
      <c r="S919" s="104"/>
      <c r="T919" s="104"/>
      <c r="U919" s="104"/>
      <c r="V919" s="104"/>
      <c r="W919" s="104"/>
      <c r="X919" s="104"/>
      <c r="Y919" s="104"/>
    </row>
    <row r="920">
      <c r="A920" s="104"/>
      <c r="B920" s="104"/>
      <c r="C920" s="104"/>
      <c r="D920" s="104"/>
      <c r="E920" s="104"/>
      <c r="F920" s="104"/>
      <c r="G920" s="104"/>
      <c r="H920" s="104"/>
      <c r="I920" s="104"/>
      <c r="J920" s="104"/>
      <c r="M920" s="30"/>
      <c r="N920" s="89"/>
      <c r="O920" s="104"/>
      <c r="P920" s="104"/>
      <c r="Q920" s="104"/>
      <c r="R920" s="104"/>
      <c r="S920" s="104"/>
      <c r="T920" s="104"/>
      <c r="U920" s="104"/>
      <c r="V920" s="104"/>
      <c r="W920" s="104"/>
      <c r="X920" s="104"/>
      <c r="Y920" s="104"/>
    </row>
    <row r="921">
      <c r="A921" s="104"/>
      <c r="B921" s="104"/>
      <c r="C921" s="104"/>
      <c r="D921" s="104"/>
      <c r="E921" s="104"/>
      <c r="F921" s="104"/>
      <c r="G921" s="104"/>
      <c r="H921" s="104"/>
      <c r="I921" s="104"/>
      <c r="J921" s="104"/>
      <c r="M921" s="30"/>
      <c r="N921" s="89"/>
      <c r="O921" s="104"/>
      <c r="P921" s="104"/>
      <c r="Q921" s="104"/>
      <c r="R921" s="104"/>
      <c r="S921" s="104"/>
      <c r="T921" s="104"/>
      <c r="U921" s="104"/>
      <c r="V921" s="104"/>
      <c r="W921" s="104"/>
      <c r="X921" s="104"/>
      <c r="Y921" s="104"/>
    </row>
    <row r="922">
      <c r="A922" s="104"/>
      <c r="B922" s="104"/>
      <c r="C922" s="104"/>
      <c r="D922" s="104"/>
      <c r="E922" s="104"/>
      <c r="F922" s="104"/>
      <c r="G922" s="104"/>
      <c r="H922" s="104"/>
      <c r="I922" s="104"/>
      <c r="J922" s="104"/>
      <c r="M922" s="30"/>
      <c r="N922" s="89"/>
      <c r="O922" s="104"/>
      <c r="P922" s="104"/>
      <c r="Q922" s="104"/>
      <c r="R922" s="104"/>
      <c r="S922" s="104"/>
      <c r="T922" s="104"/>
      <c r="U922" s="104"/>
      <c r="V922" s="104"/>
      <c r="W922" s="104"/>
      <c r="X922" s="104"/>
      <c r="Y922" s="104"/>
    </row>
    <row r="923">
      <c r="A923" s="104"/>
      <c r="B923" s="104"/>
      <c r="C923" s="104"/>
      <c r="D923" s="104"/>
      <c r="E923" s="104"/>
      <c r="F923" s="104"/>
      <c r="G923" s="104"/>
      <c r="H923" s="104"/>
      <c r="I923" s="104"/>
      <c r="J923" s="104"/>
      <c r="M923" s="30"/>
      <c r="N923" s="89"/>
      <c r="O923" s="104"/>
      <c r="P923" s="104"/>
      <c r="Q923" s="104"/>
      <c r="R923" s="104"/>
      <c r="S923" s="104"/>
      <c r="T923" s="104"/>
      <c r="U923" s="104"/>
      <c r="V923" s="104"/>
      <c r="W923" s="104"/>
      <c r="X923" s="104"/>
      <c r="Y923" s="104"/>
    </row>
    <row r="924">
      <c r="A924" s="104"/>
      <c r="B924" s="104"/>
      <c r="C924" s="104"/>
      <c r="D924" s="104"/>
      <c r="E924" s="104"/>
      <c r="F924" s="104"/>
      <c r="G924" s="104"/>
      <c r="H924" s="104"/>
      <c r="I924" s="104"/>
      <c r="J924" s="104"/>
      <c r="M924" s="30"/>
      <c r="N924" s="89"/>
      <c r="O924" s="104"/>
      <c r="P924" s="104"/>
      <c r="Q924" s="104"/>
      <c r="R924" s="104"/>
      <c r="S924" s="104"/>
      <c r="T924" s="104"/>
      <c r="U924" s="104"/>
      <c r="V924" s="104"/>
      <c r="W924" s="104"/>
      <c r="X924" s="104"/>
      <c r="Y924" s="104"/>
    </row>
    <row r="925">
      <c r="A925" s="104"/>
      <c r="B925" s="104"/>
      <c r="C925" s="104"/>
      <c r="D925" s="104"/>
      <c r="E925" s="104"/>
      <c r="F925" s="104"/>
      <c r="G925" s="104"/>
      <c r="H925" s="104"/>
      <c r="I925" s="104"/>
      <c r="J925" s="104"/>
      <c r="M925" s="30"/>
      <c r="N925" s="89"/>
      <c r="O925" s="104"/>
      <c r="P925" s="104"/>
      <c r="Q925" s="104"/>
      <c r="R925" s="104"/>
      <c r="S925" s="104"/>
      <c r="T925" s="104"/>
      <c r="U925" s="104"/>
      <c r="V925" s="104"/>
      <c r="W925" s="104"/>
      <c r="X925" s="104"/>
      <c r="Y925" s="104"/>
    </row>
    <row r="926">
      <c r="A926" s="104"/>
      <c r="B926" s="104"/>
      <c r="C926" s="104"/>
      <c r="D926" s="104"/>
      <c r="E926" s="104"/>
      <c r="F926" s="104"/>
      <c r="G926" s="104"/>
      <c r="H926" s="104"/>
      <c r="I926" s="104"/>
      <c r="J926" s="104"/>
      <c r="M926" s="30"/>
      <c r="N926" s="89"/>
      <c r="O926" s="104"/>
      <c r="P926" s="104"/>
      <c r="Q926" s="104"/>
      <c r="R926" s="104"/>
      <c r="S926" s="104"/>
      <c r="T926" s="104"/>
      <c r="U926" s="104"/>
      <c r="V926" s="104"/>
      <c r="W926" s="104"/>
      <c r="X926" s="104"/>
      <c r="Y926" s="104"/>
    </row>
    <row r="927">
      <c r="A927" s="104"/>
      <c r="B927" s="104"/>
      <c r="C927" s="104"/>
      <c r="D927" s="104"/>
      <c r="E927" s="104"/>
      <c r="F927" s="104"/>
      <c r="G927" s="104"/>
      <c r="H927" s="104"/>
      <c r="I927" s="104"/>
      <c r="J927" s="104"/>
      <c r="M927" s="30"/>
      <c r="N927" s="89"/>
      <c r="O927" s="104"/>
      <c r="P927" s="104"/>
      <c r="Q927" s="104"/>
      <c r="R927" s="104"/>
      <c r="S927" s="104"/>
      <c r="T927" s="104"/>
      <c r="U927" s="104"/>
      <c r="V927" s="104"/>
      <c r="W927" s="104"/>
      <c r="X927" s="104"/>
      <c r="Y927" s="104"/>
    </row>
    <row r="928">
      <c r="A928" s="104"/>
      <c r="B928" s="104"/>
      <c r="C928" s="104"/>
      <c r="D928" s="104"/>
      <c r="E928" s="104"/>
      <c r="F928" s="104"/>
      <c r="G928" s="104"/>
      <c r="H928" s="104"/>
      <c r="I928" s="104"/>
      <c r="J928" s="104"/>
      <c r="M928" s="30"/>
      <c r="N928" s="89"/>
      <c r="O928" s="104"/>
      <c r="P928" s="104"/>
      <c r="Q928" s="104"/>
      <c r="R928" s="104"/>
      <c r="S928" s="104"/>
      <c r="T928" s="104"/>
      <c r="U928" s="104"/>
      <c r="V928" s="104"/>
      <c r="W928" s="104"/>
      <c r="X928" s="104"/>
      <c r="Y928" s="104"/>
    </row>
    <row r="929">
      <c r="A929" s="104"/>
      <c r="B929" s="104"/>
      <c r="C929" s="104"/>
      <c r="D929" s="104"/>
      <c r="E929" s="104"/>
      <c r="F929" s="104"/>
      <c r="G929" s="104"/>
      <c r="H929" s="104"/>
      <c r="I929" s="104"/>
      <c r="J929" s="104"/>
      <c r="M929" s="30"/>
      <c r="N929" s="89"/>
      <c r="O929" s="104"/>
      <c r="P929" s="104"/>
      <c r="Q929" s="104"/>
      <c r="R929" s="104"/>
      <c r="S929" s="104"/>
      <c r="T929" s="104"/>
      <c r="U929" s="104"/>
      <c r="V929" s="104"/>
      <c r="W929" s="104"/>
      <c r="X929" s="104"/>
      <c r="Y929" s="104"/>
    </row>
    <row r="930">
      <c r="A930" s="104"/>
      <c r="B930" s="104"/>
      <c r="C930" s="104"/>
      <c r="D930" s="104"/>
      <c r="E930" s="104"/>
      <c r="F930" s="104"/>
      <c r="G930" s="104"/>
      <c r="H930" s="104"/>
      <c r="I930" s="104"/>
      <c r="J930" s="104"/>
      <c r="M930" s="30"/>
      <c r="N930" s="89"/>
      <c r="O930" s="104"/>
      <c r="P930" s="104"/>
      <c r="Q930" s="104"/>
      <c r="R930" s="104"/>
      <c r="S930" s="104"/>
      <c r="T930" s="104"/>
      <c r="U930" s="104"/>
      <c r="V930" s="104"/>
      <c r="W930" s="104"/>
      <c r="X930" s="104"/>
      <c r="Y930" s="104"/>
    </row>
    <row r="931">
      <c r="A931" s="104"/>
      <c r="B931" s="104"/>
      <c r="C931" s="104"/>
      <c r="D931" s="104"/>
      <c r="E931" s="104"/>
      <c r="F931" s="104"/>
      <c r="G931" s="104"/>
      <c r="H931" s="104"/>
      <c r="I931" s="104"/>
      <c r="J931" s="104"/>
      <c r="M931" s="30"/>
      <c r="N931" s="89"/>
      <c r="O931" s="104"/>
      <c r="P931" s="104"/>
      <c r="Q931" s="104"/>
      <c r="R931" s="104"/>
      <c r="S931" s="104"/>
      <c r="T931" s="104"/>
      <c r="U931" s="104"/>
      <c r="V931" s="104"/>
      <c r="W931" s="104"/>
      <c r="X931" s="104"/>
      <c r="Y931" s="104"/>
    </row>
    <row r="932">
      <c r="A932" s="104"/>
      <c r="B932" s="104"/>
      <c r="C932" s="104"/>
      <c r="D932" s="104"/>
      <c r="E932" s="104"/>
      <c r="F932" s="104"/>
      <c r="G932" s="104"/>
      <c r="H932" s="104"/>
      <c r="I932" s="104"/>
      <c r="J932" s="104"/>
      <c r="M932" s="30"/>
      <c r="N932" s="89"/>
      <c r="O932" s="104"/>
      <c r="P932" s="104"/>
      <c r="Q932" s="104"/>
      <c r="R932" s="104"/>
      <c r="S932" s="104"/>
      <c r="T932" s="104"/>
      <c r="U932" s="104"/>
      <c r="V932" s="104"/>
      <c r="W932" s="104"/>
      <c r="X932" s="104"/>
      <c r="Y932" s="104"/>
    </row>
    <row r="933">
      <c r="A933" s="104"/>
      <c r="B933" s="104"/>
      <c r="C933" s="104"/>
      <c r="D933" s="104"/>
      <c r="E933" s="104"/>
      <c r="F933" s="104"/>
      <c r="G933" s="104"/>
      <c r="H933" s="104"/>
      <c r="I933" s="104"/>
      <c r="J933" s="104"/>
      <c r="M933" s="30"/>
      <c r="N933" s="89"/>
      <c r="O933" s="104"/>
      <c r="P933" s="104"/>
      <c r="Q933" s="104"/>
      <c r="R933" s="104"/>
      <c r="S933" s="104"/>
      <c r="T933" s="104"/>
      <c r="U933" s="104"/>
      <c r="V933" s="104"/>
      <c r="W933" s="104"/>
      <c r="X933" s="104"/>
      <c r="Y933" s="104"/>
    </row>
    <row r="934">
      <c r="A934" s="104"/>
      <c r="B934" s="104"/>
      <c r="C934" s="104"/>
      <c r="D934" s="104"/>
      <c r="E934" s="104"/>
      <c r="F934" s="104"/>
      <c r="G934" s="104"/>
      <c r="H934" s="104"/>
      <c r="I934" s="104"/>
      <c r="J934" s="104"/>
      <c r="M934" s="30"/>
      <c r="N934" s="89"/>
      <c r="O934" s="104"/>
      <c r="P934" s="104"/>
      <c r="Q934" s="104"/>
      <c r="R934" s="104"/>
      <c r="S934" s="104"/>
      <c r="T934" s="104"/>
      <c r="U934" s="104"/>
      <c r="V934" s="104"/>
      <c r="W934" s="104"/>
      <c r="X934" s="104"/>
      <c r="Y934" s="104"/>
    </row>
    <row r="935">
      <c r="A935" s="104"/>
      <c r="B935" s="104"/>
      <c r="C935" s="104"/>
      <c r="D935" s="104"/>
      <c r="E935" s="104"/>
      <c r="F935" s="104"/>
      <c r="G935" s="104"/>
      <c r="H935" s="104"/>
      <c r="I935" s="104"/>
      <c r="J935" s="104"/>
      <c r="M935" s="30"/>
      <c r="N935" s="89"/>
      <c r="O935" s="104"/>
      <c r="P935" s="104"/>
      <c r="Q935" s="104"/>
      <c r="R935" s="104"/>
      <c r="S935" s="104"/>
      <c r="T935" s="104"/>
      <c r="U935" s="104"/>
      <c r="V935" s="104"/>
      <c r="W935" s="104"/>
      <c r="X935" s="104"/>
      <c r="Y935" s="104"/>
    </row>
    <row r="936">
      <c r="A936" s="104"/>
      <c r="B936" s="104"/>
      <c r="C936" s="104"/>
      <c r="D936" s="104"/>
      <c r="E936" s="104"/>
      <c r="F936" s="104"/>
      <c r="G936" s="104"/>
      <c r="H936" s="104"/>
      <c r="I936" s="104"/>
      <c r="J936" s="104"/>
      <c r="M936" s="30"/>
      <c r="N936" s="89"/>
      <c r="O936" s="104"/>
      <c r="P936" s="104"/>
      <c r="Q936" s="104"/>
      <c r="R936" s="104"/>
      <c r="S936" s="104"/>
      <c r="T936" s="104"/>
      <c r="U936" s="104"/>
      <c r="V936" s="104"/>
      <c r="W936" s="104"/>
      <c r="X936" s="104"/>
      <c r="Y936" s="104"/>
    </row>
    <row r="937">
      <c r="A937" s="104"/>
      <c r="B937" s="104"/>
      <c r="C937" s="104"/>
      <c r="D937" s="104"/>
      <c r="E937" s="104"/>
      <c r="F937" s="104"/>
      <c r="G937" s="104"/>
      <c r="H937" s="104"/>
      <c r="I937" s="104"/>
      <c r="J937" s="104"/>
      <c r="M937" s="30"/>
      <c r="N937" s="89"/>
      <c r="O937" s="104"/>
      <c r="P937" s="104"/>
      <c r="Q937" s="104"/>
      <c r="R937" s="104"/>
      <c r="S937" s="104"/>
      <c r="T937" s="104"/>
      <c r="U937" s="104"/>
      <c r="V937" s="104"/>
      <c r="W937" s="104"/>
      <c r="X937" s="104"/>
      <c r="Y937" s="104"/>
    </row>
    <row r="938">
      <c r="A938" s="104"/>
      <c r="B938" s="104"/>
      <c r="C938" s="104"/>
      <c r="D938" s="104"/>
      <c r="E938" s="104"/>
      <c r="F938" s="104"/>
      <c r="G938" s="104"/>
      <c r="H938" s="104"/>
      <c r="I938" s="104"/>
      <c r="J938" s="104"/>
      <c r="M938" s="30"/>
      <c r="N938" s="89"/>
      <c r="O938" s="104"/>
      <c r="P938" s="104"/>
      <c r="Q938" s="104"/>
      <c r="R938" s="104"/>
      <c r="S938" s="104"/>
      <c r="T938" s="104"/>
      <c r="U938" s="104"/>
      <c r="V938" s="104"/>
      <c r="W938" s="104"/>
      <c r="X938" s="104"/>
      <c r="Y938" s="104"/>
    </row>
    <row r="939">
      <c r="A939" s="104"/>
      <c r="B939" s="104"/>
      <c r="C939" s="104"/>
      <c r="D939" s="104"/>
      <c r="E939" s="104"/>
      <c r="F939" s="104"/>
      <c r="G939" s="104"/>
      <c r="H939" s="104"/>
      <c r="I939" s="104"/>
      <c r="J939" s="104"/>
      <c r="M939" s="30"/>
      <c r="N939" s="89"/>
      <c r="O939" s="104"/>
      <c r="P939" s="104"/>
      <c r="Q939" s="104"/>
      <c r="R939" s="104"/>
      <c r="S939" s="104"/>
      <c r="T939" s="104"/>
      <c r="U939" s="104"/>
      <c r="V939" s="104"/>
      <c r="W939" s="104"/>
      <c r="X939" s="104"/>
      <c r="Y939" s="104"/>
    </row>
    <row r="940">
      <c r="A940" s="104"/>
      <c r="B940" s="104"/>
      <c r="C940" s="104"/>
      <c r="D940" s="104"/>
      <c r="E940" s="104"/>
      <c r="F940" s="104"/>
      <c r="G940" s="104"/>
      <c r="H940" s="104"/>
      <c r="I940" s="104"/>
      <c r="J940" s="104"/>
      <c r="M940" s="30"/>
      <c r="N940" s="89"/>
      <c r="O940" s="104"/>
      <c r="P940" s="104"/>
      <c r="Q940" s="104"/>
      <c r="R940" s="104"/>
      <c r="S940" s="104"/>
      <c r="T940" s="104"/>
      <c r="U940" s="104"/>
      <c r="V940" s="104"/>
      <c r="W940" s="104"/>
      <c r="X940" s="104"/>
      <c r="Y940" s="104"/>
    </row>
    <row r="941">
      <c r="A941" s="104"/>
      <c r="B941" s="104"/>
      <c r="C941" s="104"/>
      <c r="D941" s="104"/>
      <c r="E941" s="104"/>
      <c r="F941" s="104"/>
      <c r="G941" s="104"/>
      <c r="H941" s="104"/>
      <c r="I941" s="104"/>
      <c r="J941" s="104"/>
      <c r="M941" s="30"/>
      <c r="N941" s="89"/>
      <c r="O941" s="104"/>
      <c r="P941" s="104"/>
      <c r="Q941" s="104"/>
      <c r="R941" s="104"/>
      <c r="S941" s="104"/>
      <c r="T941" s="104"/>
      <c r="U941" s="104"/>
      <c r="V941" s="104"/>
      <c r="W941" s="104"/>
      <c r="X941" s="104"/>
      <c r="Y941" s="104"/>
    </row>
    <row r="942">
      <c r="A942" s="104"/>
      <c r="B942" s="104"/>
      <c r="C942" s="104"/>
      <c r="D942" s="104"/>
      <c r="E942" s="104"/>
      <c r="F942" s="104"/>
      <c r="G942" s="104"/>
      <c r="H942" s="104"/>
      <c r="I942" s="104"/>
      <c r="J942" s="104"/>
      <c r="M942" s="30"/>
      <c r="N942" s="89"/>
      <c r="O942" s="104"/>
      <c r="P942" s="104"/>
      <c r="Q942" s="104"/>
      <c r="R942" s="104"/>
      <c r="S942" s="104"/>
      <c r="T942" s="104"/>
      <c r="U942" s="104"/>
      <c r="V942" s="104"/>
      <c r="W942" s="104"/>
      <c r="X942" s="104"/>
      <c r="Y942" s="104"/>
    </row>
    <row r="943">
      <c r="A943" s="104"/>
      <c r="B943" s="104"/>
      <c r="C943" s="104"/>
      <c r="D943" s="104"/>
      <c r="E943" s="104"/>
      <c r="F943" s="104"/>
      <c r="G943" s="104"/>
      <c r="H943" s="104"/>
      <c r="I943" s="104"/>
      <c r="J943" s="104"/>
      <c r="M943" s="30"/>
      <c r="N943" s="89"/>
      <c r="O943" s="104"/>
      <c r="P943" s="104"/>
      <c r="Q943" s="104"/>
      <c r="R943" s="104"/>
      <c r="S943" s="104"/>
      <c r="T943" s="104"/>
      <c r="U943" s="104"/>
      <c r="V943" s="104"/>
      <c r="W943" s="104"/>
      <c r="X943" s="104"/>
      <c r="Y943" s="104"/>
    </row>
    <row r="944">
      <c r="A944" s="104"/>
      <c r="B944" s="104"/>
      <c r="C944" s="104"/>
      <c r="D944" s="104"/>
      <c r="E944" s="104"/>
      <c r="F944" s="104"/>
      <c r="G944" s="104"/>
      <c r="H944" s="104"/>
      <c r="I944" s="104"/>
      <c r="J944" s="104"/>
      <c r="M944" s="30"/>
      <c r="N944" s="89"/>
      <c r="O944" s="104"/>
      <c r="P944" s="104"/>
      <c r="Q944" s="104"/>
      <c r="R944" s="104"/>
      <c r="S944" s="104"/>
      <c r="T944" s="104"/>
      <c r="U944" s="104"/>
      <c r="V944" s="104"/>
      <c r="W944" s="104"/>
      <c r="X944" s="104"/>
      <c r="Y944" s="104"/>
    </row>
    <row r="945">
      <c r="A945" s="104"/>
      <c r="B945" s="104"/>
      <c r="C945" s="104"/>
      <c r="D945" s="104"/>
      <c r="E945" s="104"/>
      <c r="F945" s="104"/>
      <c r="G945" s="104"/>
      <c r="H945" s="104"/>
      <c r="I945" s="104"/>
      <c r="J945" s="104"/>
      <c r="M945" s="30"/>
      <c r="N945" s="89"/>
      <c r="O945" s="104"/>
      <c r="P945" s="104"/>
      <c r="Q945" s="104"/>
      <c r="R945" s="104"/>
      <c r="S945" s="104"/>
      <c r="T945" s="104"/>
      <c r="U945" s="104"/>
      <c r="V945" s="104"/>
      <c r="W945" s="104"/>
      <c r="X945" s="104"/>
      <c r="Y945" s="104"/>
    </row>
    <row r="946">
      <c r="A946" s="104"/>
      <c r="B946" s="104"/>
      <c r="C946" s="104"/>
      <c r="D946" s="104"/>
      <c r="E946" s="104"/>
      <c r="F946" s="104"/>
      <c r="G946" s="104"/>
      <c r="H946" s="104"/>
      <c r="I946" s="104"/>
      <c r="J946" s="104"/>
      <c r="M946" s="30"/>
      <c r="N946" s="89"/>
      <c r="O946" s="104"/>
      <c r="P946" s="104"/>
      <c r="Q946" s="104"/>
      <c r="R946" s="104"/>
      <c r="S946" s="104"/>
      <c r="T946" s="104"/>
      <c r="U946" s="104"/>
      <c r="V946" s="104"/>
      <c r="W946" s="104"/>
      <c r="X946" s="104"/>
      <c r="Y946" s="104"/>
    </row>
    <row r="947">
      <c r="A947" s="104"/>
      <c r="B947" s="104"/>
      <c r="C947" s="104"/>
      <c r="D947" s="104"/>
      <c r="E947" s="104"/>
      <c r="F947" s="104"/>
      <c r="G947" s="104"/>
      <c r="H947" s="104"/>
      <c r="I947" s="104"/>
      <c r="J947" s="104"/>
      <c r="M947" s="30"/>
      <c r="N947" s="89"/>
      <c r="O947" s="104"/>
      <c r="P947" s="104"/>
      <c r="Q947" s="104"/>
      <c r="R947" s="104"/>
      <c r="S947" s="104"/>
      <c r="T947" s="104"/>
      <c r="U947" s="104"/>
      <c r="V947" s="104"/>
      <c r="W947" s="104"/>
      <c r="X947" s="104"/>
      <c r="Y947" s="104"/>
    </row>
    <row r="948">
      <c r="A948" s="104"/>
      <c r="B948" s="104"/>
      <c r="C948" s="104"/>
      <c r="D948" s="104"/>
      <c r="E948" s="104"/>
      <c r="F948" s="104"/>
      <c r="G948" s="104"/>
      <c r="H948" s="104"/>
      <c r="I948" s="104"/>
      <c r="J948" s="104"/>
      <c r="M948" s="30"/>
      <c r="N948" s="89"/>
      <c r="O948" s="104"/>
      <c r="P948" s="104"/>
      <c r="Q948" s="104"/>
      <c r="R948" s="104"/>
      <c r="S948" s="104"/>
      <c r="T948" s="104"/>
      <c r="U948" s="104"/>
      <c r="V948" s="104"/>
      <c r="W948" s="104"/>
      <c r="X948" s="104"/>
      <c r="Y948" s="104"/>
    </row>
    <row r="949">
      <c r="A949" s="104"/>
      <c r="B949" s="104"/>
      <c r="C949" s="104"/>
      <c r="D949" s="104"/>
      <c r="E949" s="104"/>
      <c r="F949" s="104"/>
      <c r="G949" s="104"/>
      <c r="H949" s="104"/>
      <c r="I949" s="104"/>
      <c r="J949" s="104"/>
      <c r="M949" s="30"/>
      <c r="N949" s="89"/>
      <c r="O949" s="104"/>
      <c r="P949" s="104"/>
      <c r="Q949" s="104"/>
      <c r="R949" s="104"/>
      <c r="S949" s="104"/>
      <c r="T949" s="104"/>
      <c r="U949" s="104"/>
      <c r="V949" s="104"/>
      <c r="W949" s="104"/>
      <c r="X949" s="104"/>
      <c r="Y949" s="104"/>
    </row>
    <row r="950">
      <c r="A950" s="104"/>
      <c r="B950" s="104"/>
      <c r="C950" s="104"/>
      <c r="D950" s="104"/>
      <c r="E950" s="104"/>
      <c r="F950" s="104"/>
      <c r="G950" s="104"/>
      <c r="H950" s="104"/>
      <c r="I950" s="104"/>
      <c r="J950" s="104"/>
      <c r="M950" s="30"/>
      <c r="N950" s="89"/>
      <c r="O950" s="104"/>
      <c r="P950" s="104"/>
      <c r="Q950" s="104"/>
      <c r="R950" s="104"/>
      <c r="S950" s="104"/>
      <c r="T950" s="104"/>
      <c r="U950" s="104"/>
      <c r="V950" s="104"/>
      <c r="W950" s="104"/>
      <c r="X950" s="104"/>
      <c r="Y950" s="104"/>
    </row>
    <row r="951">
      <c r="A951" s="104"/>
      <c r="B951" s="104"/>
      <c r="C951" s="104"/>
      <c r="D951" s="104"/>
      <c r="E951" s="104"/>
      <c r="F951" s="104"/>
      <c r="G951" s="104"/>
      <c r="H951" s="104"/>
      <c r="I951" s="104"/>
      <c r="J951" s="104"/>
      <c r="M951" s="30"/>
      <c r="N951" s="89"/>
      <c r="O951" s="104"/>
      <c r="P951" s="104"/>
      <c r="Q951" s="104"/>
      <c r="R951" s="104"/>
      <c r="S951" s="104"/>
      <c r="T951" s="104"/>
      <c r="U951" s="104"/>
      <c r="V951" s="104"/>
      <c r="W951" s="104"/>
      <c r="X951" s="104"/>
      <c r="Y951" s="104"/>
    </row>
    <row r="952">
      <c r="A952" s="104"/>
      <c r="B952" s="104"/>
      <c r="C952" s="104"/>
      <c r="D952" s="104"/>
      <c r="E952" s="104"/>
      <c r="F952" s="104"/>
      <c r="G952" s="104"/>
      <c r="H952" s="104"/>
      <c r="I952" s="104"/>
      <c r="J952" s="104"/>
      <c r="M952" s="30"/>
      <c r="N952" s="89"/>
      <c r="O952" s="104"/>
      <c r="P952" s="104"/>
      <c r="Q952" s="104"/>
      <c r="R952" s="104"/>
      <c r="S952" s="104"/>
      <c r="T952" s="104"/>
      <c r="U952" s="104"/>
      <c r="V952" s="104"/>
      <c r="W952" s="104"/>
      <c r="X952" s="104"/>
      <c r="Y952" s="104"/>
    </row>
    <row r="953">
      <c r="A953" s="104"/>
      <c r="B953" s="104"/>
      <c r="C953" s="104"/>
      <c r="D953" s="104"/>
      <c r="E953" s="104"/>
      <c r="F953" s="104"/>
      <c r="G953" s="104"/>
      <c r="H953" s="104"/>
      <c r="I953" s="104"/>
      <c r="J953" s="104"/>
      <c r="M953" s="30"/>
      <c r="N953" s="89"/>
      <c r="O953" s="104"/>
      <c r="P953" s="104"/>
      <c r="Q953" s="104"/>
      <c r="R953" s="104"/>
      <c r="S953" s="104"/>
      <c r="T953" s="104"/>
      <c r="U953" s="104"/>
      <c r="V953" s="104"/>
      <c r="W953" s="104"/>
      <c r="X953" s="104"/>
      <c r="Y953" s="104"/>
    </row>
    <row r="954">
      <c r="A954" s="104"/>
      <c r="B954" s="104"/>
      <c r="C954" s="104"/>
      <c r="D954" s="104"/>
      <c r="E954" s="104"/>
      <c r="F954" s="104"/>
      <c r="G954" s="104"/>
      <c r="H954" s="104"/>
      <c r="I954" s="104"/>
      <c r="J954" s="104"/>
      <c r="M954" s="30"/>
      <c r="N954" s="89"/>
      <c r="O954" s="104"/>
      <c r="P954" s="104"/>
      <c r="Q954" s="104"/>
      <c r="R954" s="104"/>
      <c r="S954" s="104"/>
      <c r="T954" s="104"/>
      <c r="U954" s="104"/>
      <c r="V954" s="104"/>
      <c r="W954" s="104"/>
      <c r="X954" s="104"/>
      <c r="Y954" s="104"/>
    </row>
    <row r="955">
      <c r="A955" s="104"/>
      <c r="B955" s="104"/>
      <c r="C955" s="104"/>
      <c r="D955" s="104"/>
      <c r="E955" s="104"/>
      <c r="F955" s="104"/>
      <c r="G955" s="104"/>
      <c r="H955" s="104"/>
      <c r="I955" s="104"/>
      <c r="J955" s="104"/>
      <c r="M955" s="30"/>
      <c r="N955" s="89"/>
      <c r="O955" s="104"/>
      <c r="P955" s="104"/>
      <c r="Q955" s="104"/>
      <c r="R955" s="104"/>
      <c r="S955" s="104"/>
      <c r="T955" s="104"/>
      <c r="U955" s="104"/>
      <c r="V955" s="104"/>
      <c r="W955" s="104"/>
      <c r="X955" s="104"/>
      <c r="Y955" s="104"/>
    </row>
    <row r="956">
      <c r="A956" s="104"/>
      <c r="B956" s="104"/>
      <c r="C956" s="104"/>
      <c r="D956" s="104"/>
      <c r="E956" s="104"/>
      <c r="F956" s="104"/>
      <c r="G956" s="104"/>
      <c r="H956" s="104"/>
      <c r="I956" s="104"/>
      <c r="J956" s="104"/>
      <c r="M956" s="30"/>
      <c r="N956" s="89"/>
      <c r="O956" s="104"/>
      <c r="P956" s="104"/>
      <c r="Q956" s="104"/>
      <c r="R956" s="104"/>
      <c r="S956" s="104"/>
      <c r="T956" s="104"/>
      <c r="U956" s="104"/>
      <c r="V956" s="104"/>
      <c r="W956" s="104"/>
      <c r="X956" s="104"/>
      <c r="Y956" s="104"/>
    </row>
    <row r="957">
      <c r="A957" s="104"/>
      <c r="B957" s="104"/>
      <c r="C957" s="104"/>
      <c r="D957" s="104"/>
      <c r="E957" s="104"/>
      <c r="F957" s="104"/>
      <c r="G957" s="104"/>
      <c r="H957" s="104"/>
      <c r="I957" s="104"/>
      <c r="J957" s="104"/>
      <c r="M957" s="30"/>
      <c r="N957" s="89"/>
      <c r="O957" s="104"/>
      <c r="P957" s="104"/>
      <c r="Q957" s="104"/>
      <c r="R957" s="104"/>
      <c r="S957" s="104"/>
      <c r="T957" s="104"/>
      <c r="U957" s="104"/>
      <c r="V957" s="104"/>
      <c r="W957" s="104"/>
      <c r="X957" s="104"/>
      <c r="Y957" s="104"/>
    </row>
    <row r="958">
      <c r="A958" s="104"/>
      <c r="B958" s="104"/>
      <c r="C958" s="104"/>
      <c r="D958" s="104"/>
      <c r="E958" s="104"/>
      <c r="F958" s="104"/>
      <c r="G958" s="104"/>
      <c r="H958" s="104"/>
      <c r="I958" s="104"/>
      <c r="J958" s="104"/>
      <c r="M958" s="30"/>
      <c r="N958" s="89"/>
      <c r="O958" s="104"/>
      <c r="P958" s="104"/>
      <c r="Q958" s="104"/>
      <c r="R958" s="104"/>
      <c r="S958" s="104"/>
      <c r="T958" s="104"/>
      <c r="U958" s="104"/>
      <c r="V958" s="104"/>
      <c r="W958" s="104"/>
      <c r="X958" s="104"/>
      <c r="Y958" s="104"/>
    </row>
    <row r="959">
      <c r="A959" s="104"/>
      <c r="B959" s="104"/>
      <c r="C959" s="104"/>
      <c r="D959" s="104"/>
      <c r="E959" s="104"/>
      <c r="F959" s="104"/>
      <c r="G959" s="104"/>
      <c r="H959" s="104"/>
      <c r="I959" s="104"/>
      <c r="J959" s="104"/>
      <c r="M959" s="30"/>
      <c r="N959" s="89"/>
      <c r="O959" s="104"/>
      <c r="P959" s="104"/>
      <c r="Q959" s="104"/>
      <c r="R959" s="104"/>
      <c r="S959" s="104"/>
      <c r="T959" s="104"/>
      <c r="U959" s="104"/>
      <c r="V959" s="104"/>
      <c r="W959" s="104"/>
      <c r="X959" s="104"/>
      <c r="Y959" s="104"/>
    </row>
    <row r="960">
      <c r="A960" s="104"/>
      <c r="B960" s="104"/>
      <c r="C960" s="104"/>
      <c r="D960" s="104"/>
      <c r="E960" s="104"/>
      <c r="F960" s="104"/>
      <c r="G960" s="104"/>
      <c r="H960" s="104"/>
      <c r="I960" s="104"/>
      <c r="J960" s="104"/>
      <c r="M960" s="30"/>
      <c r="N960" s="89"/>
      <c r="O960" s="104"/>
      <c r="P960" s="104"/>
      <c r="Q960" s="104"/>
      <c r="R960" s="104"/>
      <c r="S960" s="104"/>
      <c r="T960" s="104"/>
      <c r="U960" s="104"/>
      <c r="V960" s="104"/>
      <c r="W960" s="104"/>
      <c r="X960" s="104"/>
      <c r="Y960" s="104"/>
    </row>
    <row r="961">
      <c r="A961" s="104"/>
      <c r="B961" s="104"/>
      <c r="C961" s="104"/>
      <c r="D961" s="104"/>
      <c r="E961" s="104"/>
      <c r="F961" s="104"/>
      <c r="G961" s="104"/>
      <c r="H961" s="104"/>
      <c r="I961" s="104"/>
      <c r="J961" s="104"/>
      <c r="M961" s="30"/>
      <c r="N961" s="89"/>
      <c r="O961" s="104"/>
      <c r="P961" s="104"/>
      <c r="Q961" s="104"/>
      <c r="R961" s="104"/>
      <c r="S961" s="104"/>
      <c r="T961" s="104"/>
      <c r="U961" s="104"/>
      <c r="V961" s="104"/>
      <c r="W961" s="104"/>
      <c r="X961" s="104"/>
      <c r="Y961" s="104"/>
    </row>
    <row r="962">
      <c r="A962" s="104"/>
      <c r="B962" s="104"/>
      <c r="C962" s="104"/>
      <c r="D962" s="104"/>
      <c r="E962" s="104"/>
      <c r="F962" s="104"/>
      <c r="G962" s="104"/>
      <c r="H962" s="104"/>
      <c r="I962" s="104"/>
      <c r="J962" s="104"/>
      <c r="M962" s="30"/>
      <c r="N962" s="89"/>
      <c r="O962" s="104"/>
      <c r="P962" s="104"/>
      <c r="Q962" s="104"/>
      <c r="R962" s="104"/>
      <c r="S962" s="104"/>
      <c r="T962" s="104"/>
      <c r="U962" s="104"/>
      <c r="V962" s="104"/>
      <c r="W962" s="104"/>
      <c r="X962" s="104"/>
      <c r="Y962" s="104"/>
    </row>
    <row r="963">
      <c r="A963" s="104"/>
      <c r="B963" s="104"/>
      <c r="C963" s="104"/>
      <c r="D963" s="104"/>
      <c r="E963" s="104"/>
      <c r="F963" s="104"/>
      <c r="G963" s="104"/>
      <c r="H963" s="104"/>
      <c r="I963" s="104"/>
      <c r="J963" s="104"/>
      <c r="M963" s="30"/>
      <c r="N963" s="89"/>
      <c r="O963" s="104"/>
      <c r="P963" s="104"/>
      <c r="Q963" s="104"/>
      <c r="R963" s="104"/>
      <c r="S963" s="104"/>
      <c r="T963" s="104"/>
      <c r="U963" s="104"/>
      <c r="V963" s="104"/>
      <c r="W963" s="104"/>
      <c r="X963" s="104"/>
      <c r="Y963" s="104"/>
    </row>
    <row r="964">
      <c r="A964" s="104"/>
      <c r="B964" s="104"/>
      <c r="C964" s="104"/>
      <c r="D964" s="104"/>
      <c r="E964" s="104"/>
      <c r="F964" s="104"/>
      <c r="G964" s="104"/>
      <c r="H964" s="104"/>
      <c r="I964" s="104"/>
      <c r="J964" s="104"/>
      <c r="M964" s="30"/>
      <c r="N964" s="89"/>
      <c r="O964" s="104"/>
      <c r="P964" s="104"/>
      <c r="Q964" s="104"/>
      <c r="R964" s="104"/>
      <c r="S964" s="104"/>
      <c r="T964" s="104"/>
      <c r="U964" s="104"/>
      <c r="V964" s="104"/>
      <c r="W964" s="104"/>
      <c r="X964" s="104"/>
      <c r="Y964" s="104"/>
    </row>
    <row r="965">
      <c r="A965" s="104"/>
      <c r="B965" s="104"/>
      <c r="C965" s="104"/>
      <c r="D965" s="104"/>
      <c r="E965" s="104"/>
      <c r="F965" s="104"/>
      <c r="G965" s="104"/>
      <c r="H965" s="104"/>
      <c r="I965" s="104"/>
      <c r="J965" s="104"/>
      <c r="M965" s="30"/>
      <c r="N965" s="89"/>
      <c r="O965" s="104"/>
      <c r="P965" s="104"/>
      <c r="Q965" s="104"/>
      <c r="R965" s="104"/>
      <c r="S965" s="104"/>
      <c r="T965" s="104"/>
      <c r="U965" s="104"/>
      <c r="V965" s="104"/>
      <c r="W965" s="104"/>
      <c r="X965" s="104"/>
      <c r="Y965" s="104"/>
    </row>
    <row r="966">
      <c r="A966" s="104"/>
      <c r="B966" s="104"/>
      <c r="C966" s="104"/>
      <c r="D966" s="104"/>
      <c r="E966" s="104"/>
      <c r="F966" s="104"/>
      <c r="G966" s="104"/>
      <c r="H966" s="104"/>
      <c r="I966" s="104"/>
      <c r="J966" s="104"/>
      <c r="M966" s="30"/>
      <c r="N966" s="89"/>
      <c r="O966" s="104"/>
      <c r="P966" s="104"/>
      <c r="Q966" s="104"/>
      <c r="R966" s="104"/>
      <c r="S966" s="104"/>
      <c r="T966" s="104"/>
      <c r="U966" s="104"/>
      <c r="V966" s="104"/>
      <c r="W966" s="104"/>
      <c r="X966" s="104"/>
      <c r="Y966" s="104"/>
    </row>
    <row r="967">
      <c r="A967" s="104"/>
      <c r="B967" s="104"/>
      <c r="C967" s="104"/>
      <c r="D967" s="104"/>
      <c r="E967" s="104"/>
      <c r="F967" s="104"/>
      <c r="G967" s="104"/>
      <c r="H967" s="104"/>
      <c r="I967" s="104"/>
      <c r="J967" s="104"/>
      <c r="M967" s="30"/>
      <c r="N967" s="89"/>
      <c r="O967" s="104"/>
      <c r="P967" s="104"/>
      <c r="Q967" s="104"/>
      <c r="R967" s="104"/>
      <c r="S967" s="104"/>
      <c r="T967" s="104"/>
      <c r="U967" s="104"/>
      <c r="V967" s="104"/>
      <c r="W967" s="104"/>
      <c r="X967" s="104"/>
      <c r="Y967" s="104"/>
    </row>
    <row r="968">
      <c r="A968" s="104"/>
      <c r="B968" s="104"/>
      <c r="C968" s="104"/>
      <c r="D968" s="104"/>
      <c r="E968" s="104"/>
      <c r="F968" s="104"/>
      <c r="G968" s="104"/>
      <c r="H968" s="104"/>
      <c r="I968" s="104"/>
      <c r="J968" s="104"/>
      <c r="M968" s="30"/>
      <c r="N968" s="89"/>
      <c r="O968" s="104"/>
      <c r="P968" s="104"/>
      <c r="Q968" s="104"/>
      <c r="R968" s="104"/>
      <c r="S968" s="104"/>
      <c r="T968" s="104"/>
      <c r="U968" s="104"/>
      <c r="V968" s="104"/>
      <c r="W968" s="104"/>
      <c r="X968" s="104"/>
      <c r="Y968" s="104"/>
    </row>
    <row r="969">
      <c r="A969" s="104"/>
      <c r="B969" s="104"/>
      <c r="C969" s="104"/>
      <c r="D969" s="104"/>
      <c r="E969" s="104"/>
      <c r="F969" s="104"/>
      <c r="G969" s="104"/>
      <c r="H969" s="104"/>
      <c r="I969" s="104"/>
      <c r="J969" s="104"/>
      <c r="M969" s="30"/>
      <c r="N969" s="89"/>
      <c r="O969" s="104"/>
      <c r="P969" s="104"/>
      <c r="Q969" s="104"/>
      <c r="R969" s="104"/>
      <c r="S969" s="104"/>
      <c r="T969" s="104"/>
      <c r="U969" s="104"/>
      <c r="V969" s="104"/>
      <c r="W969" s="104"/>
      <c r="X969" s="104"/>
      <c r="Y969" s="104"/>
    </row>
    <row r="970">
      <c r="A970" s="104"/>
      <c r="B970" s="104"/>
      <c r="C970" s="104"/>
      <c r="D970" s="104"/>
      <c r="E970" s="104"/>
      <c r="F970" s="104"/>
      <c r="G970" s="104"/>
      <c r="H970" s="104"/>
      <c r="I970" s="104"/>
      <c r="J970" s="104"/>
      <c r="M970" s="30"/>
      <c r="N970" s="89"/>
      <c r="O970" s="104"/>
      <c r="P970" s="104"/>
      <c r="Q970" s="104"/>
      <c r="R970" s="104"/>
      <c r="S970" s="104"/>
      <c r="T970" s="104"/>
      <c r="U970" s="104"/>
      <c r="V970" s="104"/>
      <c r="W970" s="104"/>
      <c r="X970" s="104"/>
      <c r="Y970" s="104"/>
    </row>
    <row r="971">
      <c r="A971" s="104"/>
      <c r="B971" s="104"/>
      <c r="C971" s="104"/>
      <c r="D971" s="104"/>
      <c r="E971" s="104"/>
      <c r="F971" s="104"/>
      <c r="G971" s="104"/>
      <c r="H971" s="104"/>
      <c r="I971" s="104"/>
      <c r="J971" s="104"/>
      <c r="M971" s="30"/>
      <c r="N971" s="89"/>
      <c r="O971" s="104"/>
      <c r="P971" s="104"/>
      <c r="Q971" s="104"/>
      <c r="R971" s="104"/>
      <c r="S971" s="104"/>
      <c r="T971" s="104"/>
      <c r="U971" s="104"/>
      <c r="V971" s="104"/>
      <c r="W971" s="104"/>
      <c r="X971" s="104"/>
      <c r="Y971" s="104"/>
    </row>
    <row r="972">
      <c r="A972" s="104"/>
      <c r="B972" s="104"/>
      <c r="C972" s="104"/>
      <c r="D972" s="104"/>
      <c r="E972" s="104"/>
      <c r="F972" s="104"/>
      <c r="G972" s="104"/>
      <c r="H972" s="104"/>
      <c r="I972" s="104"/>
      <c r="J972" s="104"/>
      <c r="M972" s="30"/>
      <c r="N972" s="89"/>
      <c r="O972" s="104"/>
      <c r="P972" s="104"/>
      <c r="Q972" s="104"/>
      <c r="R972" s="104"/>
      <c r="S972" s="104"/>
      <c r="T972" s="104"/>
      <c r="U972" s="104"/>
      <c r="V972" s="104"/>
      <c r="W972" s="104"/>
      <c r="X972" s="104"/>
      <c r="Y972" s="104"/>
    </row>
    <row r="973">
      <c r="A973" s="104"/>
      <c r="B973" s="104"/>
      <c r="C973" s="104"/>
      <c r="D973" s="104"/>
      <c r="E973" s="104"/>
      <c r="F973" s="104"/>
      <c r="G973" s="104"/>
      <c r="H973" s="104"/>
      <c r="I973" s="104"/>
      <c r="J973" s="104"/>
      <c r="M973" s="30"/>
      <c r="N973" s="89"/>
      <c r="O973" s="104"/>
      <c r="P973" s="104"/>
      <c r="Q973" s="104"/>
      <c r="R973" s="104"/>
      <c r="S973" s="104"/>
      <c r="T973" s="104"/>
      <c r="U973" s="104"/>
      <c r="V973" s="104"/>
      <c r="W973" s="104"/>
      <c r="X973" s="104"/>
      <c r="Y973" s="104"/>
    </row>
    <row r="974">
      <c r="A974" s="104"/>
      <c r="B974" s="104"/>
      <c r="C974" s="104"/>
      <c r="D974" s="104"/>
      <c r="E974" s="104"/>
      <c r="F974" s="104"/>
      <c r="G974" s="104"/>
      <c r="H974" s="104"/>
      <c r="I974" s="104"/>
      <c r="J974" s="104"/>
      <c r="M974" s="30"/>
      <c r="N974" s="89"/>
      <c r="O974" s="104"/>
      <c r="P974" s="104"/>
      <c r="Q974" s="104"/>
      <c r="R974" s="104"/>
      <c r="S974" s="104"/>
      <c r="T974" s="104"/>
      <c r="U974" s="104"/>
      <c r="V974" s="104"/>
      <c r="W974" s="104"/>
      <c r="X974" s="104"/>
      <c r="Y974" s="104"/>
    </row>
    <row r="975">
      <c r="A975" s="104"/>
      <c r="B975" s="104"/>
      <c r="C975" s="104"/>
      <c r="D975" s="104"/>
      <c r="E975" s="104"/>
      <c r="F975" s="104"/>
      <c r="G975" s="104"/>
      <c r="H975" s="104"/>
      <c r="I975" s="104"/>
      <c r="J975" s="104"/>
      <c r="M975" s="30"/>
      <c r="N975" s="89"/>
      <c r="O975" s="104"/>
      <c r="P975" s="104"/>
      <c r="Q975" s="104"/>
      <c r="R975" s="104"/>
      <c r="S975" s="104"/>
      <c r="T975" s="104"/>
      <c r="U975" s="104"/>
      <c r="V975" s="104"/>
      <c r="W975" s="104"/>
      <c r="X975" s="104"/>
      <c r="Y975" s="104"/>
    </row>
    <row r="976">
      <c r="A976" s="104"/>
      <c r="B976" s="104"/>
      <c r="C976" s="104"/>
      <c r="D976" s="104"/>
      <c r="E976" s="104"/>
      <c r="F976" s="104"/>
      <c r="G976" s="104"/>
      <c r="H976" s="104"/>
      <c r="I976" s="104"/>
      <c r="J976" s="104"/>
      <c r="M976" s="30"/>
      <c r="N976" s="89"/>
      <c r="O976" s="104"/>
      <c r="P976" s="104"/>
      <c r="Q976" s="104"/>
      <c r="R976" s="104"/>
      <c r="S976" s="104"/>
      <c r="T976" s="104"/>
      <c r="U976" s="104"/>
      <c r="V976" s="104"/>
      <c r="W976" s="104"/>
      <c r="X976" s="104"/>
      <c r="Y976" s="104"/>
    </row>
    <row r="977">
      <c r="A977" s="104"/>
      <c r="B977" s="104"/>
      <c r="C977" s="104"/>
      <c r="D977" s="104"/>
      <c r="E977" s="104"/>
      <c r="F977" s="104"/>
      <c r="G977" s="104"/>
      <c r="H977" s="104"/>
      <c r="I977" s="104"/>
      <c r="J977" s="104"/>
      <c r="M977" s="30"/>
      <c r="N977" s="89"/>
      <c r="O977" s="104"/>
      <c r="P977" s="104"/>
      <c r="Q977" s="104"/>
      <c r="R977" s="104"/>
      <c r="S977" s="104"/>
      <c r="T977" s="104"/>
      <c r="U977" s="104"/>
      <c r="V977" s="104"/>
      <c r="W977" s="104"/>
      <c r="X977" s="104"/>
      <c r="Y977" s="104"/>
    </row>
    <row r="978">
      <c r="A978" s="104"/>
      <c r="B978" s="104"/>
      <c r="C978" s="104"/>
      <c r="D978" s="104"/>
      <c r="E978" s="104"/>
      <c r="F978" s="104"/>
      <c r="G978" s="104"/>
      <c r="H978" s="104"/>
      <c r="I978" s="104"/>
      <c r="J978" s="104"/>
      <c r="M978" s="30"/>
      <c r="N978" s="89"/>
      <c r="O978" s="104"/>
      <c r="P978" s="104"/>
      <c r="Q978" s="104"/>
      <c r="R978" s="104"/>
      <c r="S978" s="104"/>
      <c r="T978" s="104"/>
      <c r="U978" s="104"/>
      <c r="V978" s="104"/>
      <c r="W978" s="104"/>
      <c r="X978" s="104"/>
      <c r="Y978" s="104"/>
    </row>
    <row r="979">
      <c r="A979" s="104"/>
      <c r="B979" s="104"/>
      <c r="C979" s="104"/>
      <c r="D979" s="104"/>
      <c r="E979" s="104"/>
      <c r="F979" s="104"/>
      <c r="G979" s="104"/>
      <c r="H979" s="104"/>
      <c r="I979" s="104"/>
      <c r="J979" s="104"/>
      <c r="M979" s="30"/>
      <c r="N979" s="89"/>
      <c r="O979" s="104"/>
      <c r="P979" s="104"/>
      <c r="Q979" s="104"/>
      <c r="R979" s="104"/>
      <c r="S979" s="104"/>
      <c r="T979" s="104"/>
      <c r="U979" s="104"/>
      <c r="V979" s="104"/>
      <c r="W979" s="104"/>
      <c r="X979" s="104"/>
      <c r="Y979" s="104"/>
    </row>
    <row r="980">
      <c r="A980" s="104"/>
      <c r="B980" s="104"/>
      <c r="C980" s="104"/>
      <c r="D980" s="104"/>
      <c r="E980" s="104"/>
      <c r="F980" s="104"/>
      <c r="G980" s="104"/>
      <c r="H980" s="104"/>
      <c r="I980" s="104"/>
      <c r="J980" s="104"/>
      <c r="M980" s="30"/>
      <c r="N980" s="89"/>
      <c r="O980" s="104"/>
      <c r="P980" s="104"/>
      <c r="Q980" s="104"/>
      <c r="R980" s="104"/>
      <c r="S980" s="104"/>
      <c r="T980" s="104"/>
      <c r="U980" s="104"/>
      <c r="V980" s="104"/>
      <c r="W980" s="104"/>
      <c r="X980" s="104"/>
      <c r="Y980" s="104"/>
    </row>
    <row r="981">
      <c r="A981" s="104"/>
      <c r="B981" s="104"/>
      <c r="C981" s="104"/>
      <c r="D981" s="104"/>
      <c r="E981" s="104"/>
      <c r="F981" s="104"/>
      <c r="G981" s="104"/>
      <c r="H981" s="104"/>
      <c r="I981" s="104"/>
      <c r="J981" s="104"/>
      <c r="M981" s="30"/>
      <c r="N981" s="89"/>
      <c r="O981" s="104"/>
      <c r="P981" s="104"/>
      <c r="Q981" s="104"/>
      <c r="R981" s="104"/>
      <c r="S981" s="104"/>
      <c r="T981" s="104"/>
      <c r="U981" s="104"/>
      <c r="V981" s="104"/>
      <c r="W981" s="104"/>
      <c r="X981" s="104"/>
      <c r="Y981" s="104"/>
    </row>
    <row r="982">
      <c r="A982" s="104"/>
      <c r="B982" s="104"/>
      <c r="C982" s="104"/>
      <c r="D982" s="104"/>
      <c r="E982" s="104"/>
      <c r="F982" s="104"/>
      <c r="G982" s="104"/>
      <c r="H982" s="104"/>
      <c r="I982" s="104"/>
      <c r="J982" s="104"/>
      <c r="M982" s="30"/>
      <c r="N982" s="89"/>
      <c r="O982" s="104"/>
      <c r="P982" s="104"/>
      <c r="Q982" s="104"/>
      <c r="R982" s="104"/>
      <c r="S982" s="104"/>
      <c r="T982" s="104"/>
      <c r="U982" s="104"/>
      <c r="V982" s="104"/>
      <c r="W982" s="104"/>
      <c r="X982" s="104"/>
      <c r="Y982" s="104"/>
    </row>
    <row r="983">
      <c r="A983" s="104"/>
      <c r="B983" s="104"/>
      <c r="C983" s="104"/>
      <c r="D983" s="104"/>
      <c r="E983" s="104"/>
      <c r="F983" s="104"/>
      <c r="G983" s="104"/>
      <c r="H983" s="104"/>
      <c r="I983" s="104"/>
      <c r="J983" s="104"/>
      <c r="M983" s="30"/>
      <c r="N983" s="89"/>
      <c r="O983" s="104"/>
      <c r="P983" s="104"/>
      <c r="Q983" s="104"/>
      <c r="R983" s="104"/>
      <c r="S983" s="104"/>
      <c r="T983" s="104"/>
      <c r="U983" s="104"/>
      <c r="V983" s="104"/>
      <c r="W983" s="104"/>
      <c r="X983" s="104"/>
      <c r="Y983" s="104"/>
    </row>
    <row r="984">
      <c r="A984" s="104"/>
      <c r="B984" s="104"/>
      <c r="C984" s="104"/>
      <c r="D984" s="104"/>
      <c r="E984" s="104"/>
      <c r="F984" s="104"/>
      <c r="G984" s="104"/>
      <c r="H984" s="104"/>
      <c r="I984" s="104"/>
      <c r="J984" s="104"/>
      <c r="M984" s="30"/>
      <c r="N984" s="89"/>
      <c r="O984" s="104"/>
      <c r="P984" s="104"/>
      <c r="Q984" s="104"/>
      <c r="R984" s="104"/>
      <c r="S984" s="104"/>
      <c r="T984" s="104"/>
      <c r="U984" s="104"/>
      <c r="V984" s="104"/>
      <c r="W984" s="104"/>
      <c r="X984" s="104"/>
      <c r="Y984" s="104"/>
    </row>
    <row r="985">
      <c r="A985" s="104"/>
      <c r="B985" s="104"/>
      <c r="C985" s="104"/>
      <c r="D985" s="104"/>
      <c r="E985" s="104"/>
      <c r="F985" s="104"/>
      <c r="G985" s="104"/>
      <c r="H985" s="104"/>
      <c r="I985" s="104"/>
      <c r="J985" s="104"/>
      <c r="M985" s="30"/>
      <c r="N985" s="89"/>
      <c r="O985" s="104"/>
      <c r="P985" s="104"/>
      <c r="Q985" s="104"/>
      <c r="R985" s="104"/>
      <c r="S985" s="104"/>
      <c r="T985" s="104"/>
      <c r="U985" s="104"/>
      <c r="V985" s="104"/>
      <c r="W985" s="104"/>
      <c r="X985" s="104"/>
      <c r="Y985" s="104"/>
    </row>
    <row r="986">
      <c r="A986" s="104"/>
      <c r="B986" s="104"/>
      <c r="C986" s="104"/>
      <c r="D986" s="104"/>
      <c r="E986" s="104"/>
      <c r="F986" s="104"/>
      <c r="G986" s="104"/>
      <c r="H986" s="104"/>
      <c r="I986" s="104"/>
      <c r="J986" s="104"/>
      <c r="M986" s="30"/>
      <c r="N986" s="89"/>
      <c r="O986" s="104"/>
      <c r="P986" s="104"/>
      <c r="Q986" s="104"/>
      <c r="R986" s="104"/>
      <c r="S986" s="104"/>
      <c r="T986" s="104"/>
      <c r="U986" s="104"/>
      <c r="V986" s="104"/>
      <c r="W986" s="104"/>
      <c r="X986" s="104"/>
      <c r="Y986" s="104"/>
    </row>
    <row r="987">
      <c r="A987" s="104"/>
      <c r="B987" s="104"/>
      <c r="C987" s="104"/>
      <c r="D987" s="104"/>
      <c r="E987" s="104"/>
      <c r="F987" s="104"/>
      <c r="G987" s="104"/>
      <c r="H987" s="104"/>
      <c r="I987" s="104"/>
      <c r="J987" s="104"/>
      <c r="M987" s="30"/>
      <c r="N987" s="89"/>
      <c r="O987" s="104"/>
      <c r="P987" s="104"/>
      <c r="Q987" s="104"/>
      <c r="R987" s="104"/>
      <c r="S987" s="104"/>
      <c r="T987" s="104"/>
      <c r="U987" s="104"/>
      <c r="V987" s="104"/>
      <c r="W987" s="104"/>
      <c r="X987" s="104"/>
      <c r="Y987" s="104"/>
    </row>
    <row r="988">
      <c r="A988" s="104"/>
      <c r="B988" s="104"/>
      <c r="C988" s="104"/>
      <c r="D988" s="104"/>
      <c r="E988" s="104"/>
      <c r="F988" s="104"/>
      <c r="G988" s="104"/>
      <c r="H988" s="104"/>
      <c r="I988" s="104"/>
      <c r="J988" s="104"/>
      <c r="M988" s="30"/>
      <c r="N988" s="89"/>
      <c r="O988" s="104"/>
      <c r="P988" s="104"/>
      <c r="Q988" s="104"/>
      <c r="R988" s="104"/>
      <c r="S988" s="104"/>
      <c r="T988" s="104"/>
      <c r="U988" s="104"/>
      <c r="V988" s="104"/>
      <c r="W988" s="104"/>
      <c r="X988" s="104"/>
      <c r="Y988" s="104"/>
    </row>
    <row r="989">
      <c r="A989" s="104"/>
      <c r="B989" s="104"/>
      <c r="C989" s="104"/>
      <c r="D989" s="104"/>
      <c r="E989" s="104"/>
      <c r="F989" s="104"/>
      <c r="G989" s="104"/>
      <c r="H989" s="104"/>
      <c r="I989" s="104"/>
      <c r="J989" s="104"/>
      <c r="M989" s="30"/>
      <c r="N989" s="89"/>
      <c r="O989" s="104"/>
      <c r="P989" s="104"/>
      <c r="Q989" s="104"/>
      <c r="R989" s="104"/>
      <c r="S989" s="104"/>
      <c r="T989" s="104"/>
      <c r="U989" s="104"/>
      <c r="V989" s="104"/>
      <c r="W989" s="104"/>
      <c r="X989" s="104"/>
      <c r="Y989" s="104"/>
    </row>
    <row r="990">
      <c r="A990" s="104"/>
      <c r="B990" s="104"/>
      <c r="C990" s="104"/>
      <c r="D990" s="104"/>
      <c r="E990" s="104"/>
      <c r="F990" s="104"/>
      <c r="G990" s="104"/>
      <c r="H990" s="104"/>
      <c r="I990" s="104"/>
      <c r="J990" s="104"/>
      <c r="M990" s="30"/>
      <c r="N990" s="89"/>
      <c r="O990" s="104"/>
      <c r="P990" s="104"/>
      <c r="Q990" s="104"/>
      <c r="R990" s="104"/>
      <c r="S990" s="104"/>
      <c r="T990" s="104"/>
      <c r="U990" s="104"/>
      <c r="V990" s="104"/>
      <c r="W990" s="104"/>
      <c r="X990" s="104"/>
      <c r="Y990" s="104"/>
    </row>
    <row r="991">
      <c r="A991" s="104"/>
      <c r="B991" s="104"/>
      <c r="C991" s="104"/>
      <c r="D991" s="104"/>
      <c r="E991" s="104"/>
      <c r="F991" s="104"/>
      <c r="G991" s="104"/>
      <c r="H991" s="104"/>
      <c r="I991" s="104"/>
      <c r="J991" s="104"/>
      <c r="M991" s="30"/>
      <c r="N991" s="89"/>
      <c r="O991" s="104"/>
      <c r="P991" s="104"/>
      <c r="Q991" s="104"/>
      <c r="R991" s="104"/>
      <c r="S991" s="104"/>
      <c r="T991" s="104"/>
      <c r="U991" s="104"/>
      <c r="V991" s="104"/>
      <c r="W991" s="104"/>
      <c r="X991" s="104"/>
      <c r="Y991" s="104"/>
    </row>
    <row r="992">
      <c r="A992" s="104"/>
      <c r="B992" s="104"/>
      <c r="C992" s="104"/>
      <c r="D992" s="104"/>
      <c r="E992" s="104"/>
      <c r="F992" s="104"/>
      <c r="G992" s="104"/>
      <c r="H992" s="104"/>
      <c r="I992" s="104"/>
      <c r="J992" s="104"/>
      <c r="M992" s="30"/>
      <c r="N992" s="89"/>
      <c r="O992" s="104"/>
      <c r="P992" s="104"/>
      <c r="Q992" s="104"/>
      <c r="R992" s="104"/>
      <c r="S992" s="104"/>
      <c r="T992" s="104"/>
      <c r="U992" s="104"/>
      <c r="V992" s="104"/>
      <c r="W992" s="104"/>
      <c r="X992" s="104"/>
      <c r="Y992" s="104"/>
    </row>
    <row r="993">
      <c r="A993" s="104"/>
      <c r="B993" s="104"/>
      <c r="C993" s="104"/>
      <c r="D993" s="104"/>
      <c r="E993" s="104"/>
      <c r="F993" s="104"/>
      <c r="G993" s="104"/>
      <c r="H993" s="104"/>
      <c r="I993" s="104"/>
      <c r="J993" s="104"/>
      <c r="M993" s="30"/>
      <c r="N993" s="89"/>
      <c r="O993" s="104"/>
      <c r="P993" s="104"/>
      <c r="Q993" s="104"/>
      <c r="R993" s="104"/>
      <c r="S993" s="104"/>
      <c r="T993" s="104"/>
      <c r="U993" s="104"/>
      <c r="V993" s="104"/>
      <c r="W993" s="104"/>
      <c r="X993" s="104"/>
      <c r="Y993" s="104"/>
    </row>
    <row r="994">
      <c r="A994" s="104"/>
      <c r="B994" s="104"/>
      <c r="C994" s="104"/>
      <c r="D994" s="104"/>
      <c r="E994" s="104"/>
      <c r="F994" s="104"/>
      <c r="G994" s="104"/>
      <c r="H994" s="104"/>
      <c r="I994" s="104"/>
      <c r="J994" s="104"/>
      <c r="M994" s="30"/>
      <c r="N994" s="89"/>
      <c r="O994" s="104"/>
      <c r="P994" s="104"/>
      <c r="Q994" s="104"/>
      <c r="R994" s="104"/>
      <c r="S994" s="104"/>
      <c r="T994" s="104"/>
      <c r="U994" s="104"/>
      <c r="V994" s="104"/>
      <c r="W994" s="104"/>
      <c r="X994" s="104"/>
      <c r="Y994" s="104"/>
    </row>
    <row r="995">
      <c r="A995" s="104"/>
      <c r="B995" s="104"/>
      <c r="C995" s="104"/>
      <c r="D995" s="104"/>
      <c r="E995" s="104"/>
      <c r="F995" s="104"/>
      <c r="G995" s="104"/>
      <c r="H995" s="104"/>
      <c r="I995" s="104"/>
      <c r="J995" s="104"/>
      <c r="M995" s="30"/>
      <c r="N995" s="89"/>
      <c r="O995" s="104"/>
      <c r="P995" s="104"/>
      <c r="Q995" s="104"/>
      <c r="R995" s="104"/>
      <c r="S995" s="104"/>
      <c r="T995" s="104"/>
      <c r="U995" s="104"/>
      <c r="V995" s="104"/>
      <c r="W995" s="104"/>
      <c r="X995" s="104"/>
      <c r="Y995" s="104"/>
    </row>
    <row r="996">
      <c r="A996" s="104"/>
      <c r="B996" s="104"/>
      <c r="C996" s="104"/>
      <c r="D996" s="104"/>
      <c r="E996" s="104"/>
      <c r="F996" s="104"/>
      <c r="G996" s="104"/>
      <c r="H996" s="104"/>
      <c r="I996" s="104"/>
      <c r="J996" s="104"/>
      <c r="M996" s="30"/>
      <c r="N996" s="89"/>
      <c r="O996" s="104"/>
      <c r="P996" s="104"/>
      <c r="Q996" s="104"/>
      <c r="R996" s="104"/>
      <c r="S996" s="104"/>
      <c r="T996" s="104"/>
      <c r="U996" s="104"/>
      <c r="V996" s="104"/>
      <c r="W996" s="104"/>
      <c r="X996" s="104"/>
      <c r="Y996" s="104"/>
    </row>
    <row r="997">
      <c r="A997" s="104"/>
      <c r="B997" s="104"/>
      <c r="C997" s="104"/>
      <c r="D997" s="104"/>
      <c r="E997" s="104"/>
      <c r="F997" s="104"/>
      <c r="G997" s="104"/>
      <c r="H997" s="104"/>
      <c r="I997" s="104"/>
      <c r="J997" s="104"/>
      <c r="M997" s="30"/>
      <c r="N997" s="89"/>
      <c r="O997" s="104"/>
      <c r="P997" s="104"/>
      <c r="Q997" s="104"/>
      <c r="R997" s="104"/>
      <c r="S997" s="104"/>
      <c r="T997" s="104"/>
      <c r="U997" s="104"/>
      <c r="V997" s="104"/>
      <c r="W997" s="104"/>
      <c r="X997" s="104"/>
      <c r="Y997" s="104"/>
    </row>
    <row r="998">
      <c r="A998" s="104"/>
      <c r="B998" s="104"/>
      <c r="C998" s="104"/>
      <c r="D998" s="104"/>
      <c r="E998" s="104"/>
      <c r="F998" s="104"/>
      <c r="G998" s="104"/>
      <c r="H998" s="104"/>
      <c r="I998" s="104"/>
      <c r="J998" s="104"/>
      <c r="M998" s="30"/>
      <c r="N998" s="89"/>
      <c r="O998" s="104"/>
      <c r="P998" s="104"/>
      <c r="Q998" s="104"/>
      <c r="R998" s="104"/>
      <c r="S998" s="104"/>
      <c r="T998" s="104"/>
      <c r="U998" s="104"/>
      <c r="V998" s="104"/>
      <c r="W998" s="104"/>
      <c r="X998" s="104"/>
      <c r="Y998" s="104"/>
    </row>
    <row r="999">
      <c r="A999" s="104"/>
      <c r="B999" s="104"/>
      <c r="C999" s="104"/>
      <c r="D999" s="104"/>
      <c r="E999" s="104"/>
      <c r="F999" s="104"/>
      <c r="G999" s="104"/>
      <c r="H999" s="104"/>
      <c r="I999" s="104"/>
      <c r="J999" s="104"/>
      <c r="M999" s="30"/>
      <c r="N999" s="89"/>
      <c r="O999" s="104"/>
      <c r="P999" s="104"/>
      <c r="Q999" s="104"/>
      <c r="R999" s="104"/>
      <c r="S999" s="104"/>
      <c r="T999" s="104"/>
      <c r="U999" s="104"/>
      <c r="V999" s="104"/>
      <c r="W999" s="104"/>
      <c r="X999" s="104"/>
      <c r="Y999" s="104"/>
    </row>
    <row r="1000">
      <c r="A1000" s="104"/>
      <c r="B1000" s="104"/>
      <c r="C1000" s="104"/>
      <c r="D1000" s="104"/>
      <c r="E1000" s="104"/>
      <c r="F1000" s="104"/>
      <c r="G1000" s="104"/>
      <c r="H1000" s="104"/>
      <c r="I1000" s="104"/>
      <c r="J1000" s="104"/>
      <c r="M1000" s="30"/>
      <c r="N1000" s="89"/>
      <c r="O1000" s="104"/>
      <c r="P1000" s="104"/>
      <c r="Q1000" s="104"/>
      <c r="R1000" s="104"/>
      <c r="S1000" s="104"/>
      <c r="T1000" s="104"/>
      <c r="U1000" s="104"/>
      <c r="V1000" s="104"/>
      <c r="W1000" s="104"/>
      <c r="X1000" s="104"/>
      <c r="Y1000" s="104"/>
    </row>
    <row r="1001">
      <c r="A1001" s="104"/>
      <c r="B1001" s="104"/>
      <c r="C1001" s="104"/>
      <c r="D1001" s="104"/>
      <c r="E1001" s="104"/>
      <c r="F1001" s="104"/>
      <c r="G1001" s="104"/>
      <c r="H1001" s="104"/>
      <c r="I1001" s="104"/>
      <c r="J1001" s="104"/>
      <c r="K1001" s="65"/>
      <c r="L1001" s="65"/>
      <c r="M1001" s="27"/>
      <c r="N1001" s="27"/>
      <c r="O1001" s="104"/>
      <c r="P1001" s="104"/>
      <c r="Q1001" s="104"/>
      <c r="R1001" s="104"/>
      <c r="S1001" s="104"/>
      <c r="T1001" s="104"/>
      <c r="U1001" s="104"/>
      <c r="V1001" s="104"/>
      <c r="W1001" s="104"/>
      <c r="X1001" s="104"/>
      <c r="Y1001" s="104"/>
    </row>
    <row r="1002">
      <c r="A1002" s="104"/>
      <c r="B1002" s="104"/>
      <c r="C1002" s="104"/>
      <c r="D1002" s="104"/>
      <c r="E1002" s="104"/>
      <c r="F1002" s="104"/>
      <c r="G1002" s="104"/>
      <c r="H1002" s="104"/>
      <c r="I1002" s="104"/>
      <c r="J1002" s="104"/>
      <c r="K1002" s="65"/>
      <c r="L1002" s="65"/>
      <c r="M1002" s="27"/>
      <c r="N1002" s="27"/>
      <c r="O1002" s="104"/>
      <c r="P1002" s="104"/>
      <c r="Q1002" s="104"/>
      <c r="R1002" s="104"/>
      <c r="S1002" s="104"/>
      <c r="T1002" s="104"/>
      <c r="U1002" s="104"/>
      <c r="V1002" s="104"/>
      <c r="W1002" s="104"/>
      <c r="X1002" s="104"/>
      <c r="Y1002" s="104"/>
    </row>
    <row r="1003">
      <c r="A1003" s="104"/>
      <c r="B1003" s="104"/>
      <c r="C1003" s="104"/>
      <c r="D1003" s="104"/>
      <c r="E1003" s="104"/>
      <c r="F1003" s="104"/>
      <c r="G1003" s="104"/>
      <c r="H1003" s="104"/>
      <c r="I1003" s="104"/>
      <c r="J1003" s="104"/>
      <c r="K1003" s="65"/>
      <c r="L1003" s="65"/>
      <c r="M1003" s="27"/>
      <c r="N1003" s="27"/>
      <c r="O1003" s="104"/>
      <c r="P1003" s="104"/>
      <c r="Q1003" s="104"/>
      <c r="R1003" s="104"/>
      <c r="S1003" s="104"/>
      <c r="T1003" s="104"/>
      <c r="U1003" s="104"/>
      <c r="V1003" s="104"/>
      <c r="W1003" s="104"/>
      <c r="X1003" s="104"/>
      <c r="Y1003" s="104"/>
    </row>
    <row r="1004">
      <c r="A1004" s="104"/>
      <c r="B1004" s="104"/>
      <c r="C1004" s="104"/>
      <c r="D1004" s="104"/>
      <c r="E1004" s="104"/>
      <c r="F1004" s="104"/>
      <c r="G1004" s="104"/>
      <c r="H1004" s="104"/>
      <c r="I1004" s="104"/>
      <c r="J1004" s="104"/>
      <c r="K1004" s="104"/>
      <c r="L1004" s="104"/>
      <c r="M1004" s="27"/>
      <c r="N1004" s="27"/>
      <c r="O1004" s="104"/>
      <c r="P1004" s="104"/>
      <c r="Q1004" s="104"/>
      <c r="R1004" s="104"/>
      <c r="S1004" s="104"/>
      <c r="T1004" s="104"/>
      <c r="U1004" s="104"/>
      <c r="V1004" s="104"/>
      <c r="W1004" s="104"/>
      <c r="X1004" s="104"/>
      <c r="Y1004" s="104"/>
    </row>
    <row r="1005">
      <c r="A1005" s="104"/>
      <c r="B1005" s="104"/>
      <c r="C1005" s="104"/>
      <c r="D1005" s="104"/>
      <c r="E1005" s="104"/>
      <c r="F1005" s="104"/>
      <c r="G1005" s="104"/>
      <c r="H1005" s="104"/>
      <c r="I1005" s="104"/>
      <c r="J1005" s="104"/>
      <c r="K1005" s="104"/>
      <c r="L1005" s="104"/>
      <c r="M1005" s="27"/>
      <c r="N1005" s="27"/>
      <c r="O1005" s="104"/>
      <c r="P1005" s="104"/>
      <c r="Q1005" s="104"/>
      <c r="R1005" s="104"/>
      <c r="S1005" s="104"/>
      <c r="T1005" s="104"/>
      <c r="U1005" s="104"/>
      <c r="V1005" s="104"/>
      <c r="W1005" s="104"/>
      <c r="X1005" s="104"/>
      <c r="Y1005" s="104"/>
    </row>
    <row r="1006">
      <c r="A1006" s="104"/>
      <c r="B1006" s="104"/>
      <c r="C1006" s="104"/>
      <c r="D1006" s="104"/>
      <c r="E1006" s="104"/>
      <c r="F1006" s="104"/>
      <c r="G1006" s="104"/>
      <c r="H1006" s="104"/>
      <c r="I1006" s="104"/>
      <c r="J1006" s="104"/>
      <c r="K1006" s="104"/>
      <c r="L1006" s="104"/>
      <c r="M1006" s="27"/>
      <c r="N1006" s="27"/>
      <c r="O1006" s="104"/>
      <c r="P1006" s="104"/>
      <c r="Q1006" s="104"/>
      <c r="R1006" s="104"/>
      <c r="S1006" s="104"/>
      <c r="T1006" s="104"/>
      <c r="U1006" s="104"/>
      <c r="V1006" s="104"/>
      <c r="W1006" s="104"/>
      <c r="X1006" s="104"/>
      <c r="Y1006" s="104"/>
    </row>
    <row r="1007">
      <c r="A1007" s="104"/>
      <c r="B1007" s="104"/>
      <c r="C1007" s="104"/>
      <c r="D1007" s="104"/>
      <c r="E1007" s="104"/>
      <c r="F1007" s="104"/>
      <c r="G1007" s="104"/>
      <c r="H1007" s="104"/>
      <c r="I1007" s="104"/>
      <c r="J1007" s="104"/>
      <c r="K1007" s="104"/>
      <c r="L1007" s="104"/>
      <c r="M1007" s="27"/>
      <c r="N1007" s="27"/>
      <c r="O1007" s="104"/>
      <c r="P1007" s="104"/>
      <c r="Q1007" s="104"/>
      <c r="R1007" s="104"/>
      <c r="S1007" s="104"/>
      <c r="T1007" s="104"/>
      <c r="U1007" s="104"/>
      <c r="V1007" s="104"/>
      <c r="W1007" s="104"/>
      <c r="X1007" s="104"/>
      <c r="Y1007" s="104"/>
    </row>
  </sheetData>
  <mergeCells count="2">
    <mergeCell ref="K1:N1"/>
    <mergeCell ref="D19:F19"/>
  </mergeCells>
  <conditionalFormatting sqref="K1:K19 M1:M19">
    <cfRule type="cellIs" dxfId="0" priority="1" operator="equal">
      <formula>"passed"</formula>
    </cfRule>
  </conditionalFormatting>
  <conditionalFormatting sqref="K1:K19 M1:M19">
    <cfRule type="cellIs" dxfId="1" priority="2" operator="equal">
      <formula>"failed"</formula>
    </cfRule>
  </conditionalFormatting>
  <conditionalFormatting sqref="K1:K19 M1:M19">
    <cfRule type="containsText" dxfId="2" priority="3" operator="containsText" text="blocked">
      <formula>NOT(ISERROR(SEARCH(("blocked"),(K1))))</formula>
    </cfRule>
  </conditionalFormatting>
  <conditionalFormatting sqref="K1:K19 M1:M19">
    <cfRule type="containsText" dxfId="3" priority="4" operator="containsText" text="not tested">
      <formula>NOT(ISERROR(SEARCH(("not tested"),(K1))))</formula>
    </cfRule>
  </conditionalFormatting>
  <conditionalFormatting sqref="H3:H16">
    <cfRule type="containsText" dxfId="4" priority="5" operator="containsText" text="Automated">
      <formula>NOT(ISERROR(SEARCH(("Automated"),(H3))))</formula>
    </cfRule>
  </conditionalFormatting>
  <conditionalFormatting sqref="H3:H16">
    <cfRule type="containsText" dxfId="5" priority="6" operator="containsText" text="Automatable">
      <formula>NOT(ISERROR(SEARCH(("Automatable"),(H3))))</formula>
    </cfRule>
  </conditionalFormatting>
  <conditionalFormatting sqref="H3:H16">
    <cfRule type="containsText" dxfId="6" priority="7" operator="containsText" text="Manual">
      <formula>NOT(ISERROR(SEARCH(("Manual"),(H3))))</formula>
    </cfRule>
  </conditionalFormatting>
  <dataValidations>
    <dataValidation type="list" allowBlank="1" showErrorMessage="1" sqref="H3:H16">
      <formula1>Terms!$E$2:$E$4</formula1>
    </dataValidation>
  </dataValidations>
  <hyperlinks>
    <hyperlink r:id="rId1" ref="L13"/>
  </hyperlinks>
  <drawing r:id="rId2"/>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6AA84F"/>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7.29" defaultRowHeight="15.75"/>
  <cols>
    <col hidden="1" min="2" max="2"/>
    <col customWidth="1" min="3" max="3" width="16.0"/>
    <col customWidth="1" min="4" max="4" width="23.71"/>
    <col customWidth="1" hidden="1" min="5" max="5" width="32.86"/>
    <col customWidth="1" min="6" max="6" width="36.57"/>
    <col customWidth="1" min="7" max="7" width="60.57"/>
    <col customWidth="1" min="10" max="10" width="20.14"/>
    <col customWidth="1" min="11" max="11" width="19.14"/>
    <col customWidth="1" min="12" max="12" width="19.0"/>
    <col customWidth="1" min="13" max="13" width="17.43"/>
  </cols>
  <sheetData>
    <row r="1">
      <c r="A1" s="2" t="s">
        <v>0</v>
      </c>
      <c r="B1" s="2" t="s">
        <v>7</v>
      </c>
      <c r="C1" s="2" t="s">
        <v>8</v>
      </c>
      <c r="D1" s="2" t="s">
        <v>9</v>
      </c>
      <c r="E1" s="2" t="s">
        <v>10</v>
      </c>
      <c r="F1" s="2" t="s">
        <v>11</v>
      </c>
      <c r="G1" s="2" t="s">
        <v>13</v>
      </c>
      <c r="H1" s="2" t="s">
        <v>14</v>
      </c>
      <c r="I1" s="8"/>
      <c r="J1" s="5" t="s">
        <v>15</v>
      </c>
      <c r="N1" s="8"/>
      <c r="O1" s="8"/>
      <c r="P1" s="8"/>
      <c r="Q1" s="8"/>
      <c r="R1" s="8"/>
      <c r="S1" s="8"/>
      <c r="T1" s="8"/>
      <c r="U1" s="8"/>
      <c r="V1" s="8"/>
      <c r="W1" s="8"/>
      <c r="X1" s="8"/>
      <c r="Y1" s="8"/>
      <c r="Z1" s="8"/>
    </row>
    <row r="2">
      <c r="A2" s="6" t="s">
        <v>25</v>
      </c>
      <c r="B2" s="10"/>
      <c r="C2" s="10"/>
      <c r="D2" s="10"/>
      <c r="E2" s="10"/>
      <c r="F2" s="10"/>
      <c r="G2" s="10"/>
      <c r="H2" s="8"/>
      <c r="I2" s="8"/>
      <c r="J2" s="12" t="s">
        <v>6</v>
      </c>
      <c r="K2" s="12" t="s">
        <v>5</v>
      </c>
      <c r="L2" s="20" t="s">
        <v>4</v>
      </c>
      <c r="M2" s="13" t="s">
        <v>5</v>
      </c>
      <c r="N2" s="8"/>
      <c r="O2" s="8"/>
      <c r="P2" s="8"/>
      <c r="Q2" s="8"/>
      <c r="R2" s="8"/>
      <c r="S2" s="8"/>
      <c r="T2" s="8"/>
      <c r="U2" s="8"/>
      <c r="V2" s="8"/>
      <c r="W2" s="8"/>
      <c r="X2" s="8"/>
      <c r="Y2" s="8"/>
      <c r="Z2" s="8"/>
    </row>
    <row r="3">
      <c r="A3" s="19" t="s">
        <v>210</v>
      </c>
      <c r="B3" s="8"/>
      <c r="C3" s="19" t="s">
        <v>46</v>
      </c>
      <c r="D3" s="19" t="s">
        <v>211</v>
      </c>
      <c r="E3" s="19" t="s">
        <v>213</v>
      </c>
      <c r="F3" s="19" t="s">
        <v>214</v>
      </c>
      <c r="G3" s="19" t="s">
        <v>217</v>
      </c>
      <c r="H3" s="40" t="s">
        <v>52</v>
      </c>
      <c r="I3" s="8"/>
      <c r="J3" s="40" t="s">
        <v>39</v>
      </c>
      <c r="L3" s="40" t="s">
        <v>39</v>
      </c>
      <c r="M3" s="89"/>
      <c r="N3" s="8"/>
      <c r="O3" s="8"/>
      <c r="P3" s="8"/>
      <c r="Q3" s="8"/>
      <c r="R3" s="8"/>
      <c r="S3" s="8"/>
      <c r="T3" s="8"/>
      <c r="U3" s="8"/>
      <c r="V3" s="8"/>
      <c r="W3" s="8"/>
      <c r="X3" s="8"/>
      <c r="Y3" s="8"/>
      <c r="Z3" s="8"/>
    </row>
    <row r="4">
      <c r="A4" s="91" t="s">
        <v>224</v>
      </c>
      <c r="B4" s="92"/>
      <c r="C4" s="91" t="s">
        <v>46</v>
      </c>
      <c r="D4" s="91" t="s">
        <v>232</v>
      </c>
      <c r="E4" s="91" t="s">
        <v>233</v>
      </c>
      <c r="F4" s="91" t="s">
        <v>234</v>
      </c>
      <c r="G4" s="91" t="s">
        <v>235</v>
      </c>
      <c r="H4" s="40"/>
      <c r="I4" s="8"/>
      <c r="J4" s="40" t="s">
        <v>39</v>
      </c>
      <c r="L4" s="40" t="s">
        <v>39</v>
      </c>
      <c r="M4" s="89"/>
      <c r="N4" s="8"/>
      <c r="O4" s="8"/>
      <c r="P4" s="8"/>
      <c r="Q4" s="8"/>
      <c r="R4" s="8"/>
      <c r="S4" s="8"/>
      <c r="T4" s="8"/>
      <c r="U4" s="8"/>
      <c r="V4" s="8"/>
      <c r="W4" s="8"/>
      <c r="X4" s="8"/>
      <c r="Y4" s="8"/>
      <c r="Z4" s="8"/>
    </row>
    <row r="5">
      <c r="A5" s="88" t="s">
        <v>236</v>
      </c>
      <c r="B5" s="94"/>
      <c r="C5" s="88" t="s">
        <v>46</v>
      </c>
      <c r="D5" s="88" t="s">
        <v>242</v>
      </c>
      <c r="E5" s="88" t="s">
        <v>243</v>
      </c>
      <c r="F5" s="88" t="s">
        <v>244</v>
      </c>
      <c r="G5" s="88" t="s">
        <v>245</v>
      </c>
      <c r="H5" s="40" t="s">
        <v>52</v>
      </c>
      <c r="I5" s="8"/>
      <c r="J5" s="40" t="s">
        <v>39</v>
      </c>
      <c r="K5" s="40" t="s">
        <v>247</v>
      </c>
      <c r="L5" s="40" t="s">
        <v>39</v>
      </c>
      <c r="M5" s="120"/>
      <c r="N5" s="8"/>
      <c r="O5" s="8"/>
      <c r="P5" s="8"/>
      <c r="Q5" s="8"/>
      <c r="R5" s="8"/>
      <c r="S5" s="8"/>
      <c r="T5" s="8"/>
      <c r="U5" s="8"/>
      <c r="V5" s="8"/>
      <c r="W5" s="8"/>
      <c r="X5" s="8"/>
      <c r="Y5" s="8"/>
      <c r="Z5" s="8"/>
    </row>
    <row r="6">
      <c r="A6" s="19" t="s">
        <v>528</v>
      </c>
      <c r="B6" s="8"/>
      <c r="C6" s="19" t="s">
        <v>46</v>
      </c>
      <c r="D6" s="19" t="s">
        <v>532</v>
      </c>
      <c r="E6" s="19" t="s">
        <v>535</v>
      </c>
      <c r="F6" s="19" t="s">
        <v>553</v>
      </c>
      <c r="G6" s="19" t="s">
        <v>245</v>
      </c>
      <c r="H6" s="40" t="s">
        <v>52</v>
      </c>
      <c r="I6" s="8"/>
      <c r="J6" s="40" t="s">
        <v>39</v>
      </c>
      <c r="K6" s="40" t="s">
        <v>247</v>
      </c>
      <c r="L6" s="40" t="s">
        <v>39</v>
      </c>
      <c r="M6" s="67" t="s">
        <v>247</v>
      </c>
      <c r="N6" s="8"/>
      <c r="O6" s="8"/>
      <c r="P6" s="8"/>
      <c r="Q6" s="8"/>
      <c r="R6" s="8"/>
      <c r="S6" s="8"/>
      <c r="T6" s="8"/>
      <c r="U6" s="8"/>
      <c r="V6" s="8"/>
      <c r="W6" s="8"/>
      <c r="X6" s="8"/>
      <c r="Y6" s="8"/>
      <c r="Z6" s="8"/>
    </row>
    <row r="7">
      <c r="A7" s="19" t="s">
        <v>562</v>
      </c>
      <c r="B7" s="8"/>
      <c r="C7" s="19" t="s">
        <v>46</v>
      </c>
      <c r="D7" s="19" t="s">
        <v>563</v>
      </c>
      <c r="E7" s="19" t="s">
        <v>564</v>
      </c>
      <c r="F7" s="19" t="s">
        <v>597</v>
      </c>
      <c r="G7" s="19" t="s">
        <v>599</v>
      </c>
      <c r="H7" s="40" t="s">
        <v>52</v>
      </c>
      <c r="I7" s="8"/>
      <c r="J7" s="40" t="s">
        <v>39</v>
      </c>
      <c r="K7" s="69"/>
      <c r="L7" s="40" t="s">
        <v>39</v>
      </c>
      <c r="M7" s="67" t="s">
        <v>610</v>
      </c>
      <c r="N7" s="8"/>
      <c r="O7" s="8"/>
      <c r="P7" s="8"/>
      <c r="Q7" s="8"/>
      <c r="R7" s="8"/>
      <c r="S7" s="8"/>
      <c r="T7" s="8"/>
      <c r="U7" s="8"/>
      <c r="V7" s="8"/>
      <c r="W7" s="8"/>
      <c r="X7" s="8"/>
      <c r="Y7" s="8"/>
      <c r="Z7" s="8"/>
    </row>
    <row r="8">
      <c r="A8" s="91" t="s">
        <v>611</v>
      </c>
      <c r="B8" s="92"/>
      <c r="C8" s="91" t="s">
        <v>46</v>
      </c>
      <c r="D8" s="91" t="s">
        <v>612</v>
      </c>
      <c r="E8" s="91" t="s">
        <v>613</v>
      </c>
      <c r="F8" s="91" t="s">
        <v>624</v>
      </c>
      <c r="G8" s="91" t="s">
        <v>625</v>
      </c>
      <c r="H8" s="40"/>
      <c r="I8" s="8"/>
      <c r="J8" s="40" t="s">
        <v>39</v>
      </c>
      <c r="K8" s="62"/>
      <c r="L8" s="40" t="s">
        <v>39</v>
      </c>
      <c r="M8" s="89"/>
      <c r="N8" s="8"/>
      <c r="O8" s="8"/>
      <c r="P8" s="8"/>
      <c r="Q8" s="8"/>
      <c r="R8" s="8"/>
      <c r="S8" s="8"/>
      <c r="T8" s="8"/>
      <c r="U8" s="8"/>
      <c r="V8" s="8"/>
      <c r="W8" s="8"/>
      <c r="X8" s="8"/>
      <c r="Y8" s="8"/>
      <c r="Z8" s="8"/>
    </row>
    <row r="9">
      <c r="A9" s="88" t="s">
        <v>649</v>
      </c>
      <c r="B9" s="94"/>
      <c r="C9" s="88" t="s">
        <v>46</v>
      </c>
      <c r="D9" s="88" t="s">
        <v>652</v>
      </c>
      <c r="E9" s="88" t="s">
        <v>613</v>
      </c>
      <c r="F9" s="88" t="s">
        <v>656</v>
      </c>
      <c r="G9" s="88" t="s">
        <v>658</v>
      </c>
      <c r="H9" s="40" t="s">
        <v>52</v>
      </c>
      <c r="I9" s="8"/>
      <c r="J9" s="40" t="s">
        <v>134</v>
      </c>
      <c r="K9" s="210" t="s">
        <v>666</v>
      </c>
      <c r="L9" s="40" t="s">
        <v>132</v>
      </c>
      <c r="M9" s="67" t="s">
        <v>666</v>
      </c>
      <c r="N9" s="8"/>
      <c r="O9" s="8"/>
      <c r="P9" s="8"/>
      <c r="Q9" s="8"/>
      <c r="R9" s="8"/>
      <c r="S9" s="8"/>
      <c r="T9" s="8"/>
      <c r="U9" s="8"/>
      <c r="V9" s="8"/>
      <c r="W9" s="8"/>
      <c r="X9" s="8"/>
      <c r="Y9" s="8"/>
      <c r="Z9" s="8"/>
    </row>
    <row r="10">
      <c r="A10" s="19" t="s">
        <v>927</v>
      </c>
      <c r="B10" s="8"/>
      <c r="C10" s="19" t="s">
        <v>595</v>
      </c>
      <c r="D10" s="19" t="s">
        <v>928</v>
      </c>
      <c r="E10" s="19" t="s">
        <v>600</v>
      </c>
      <c r="F10" s="19" t="s">
        <v>931</v>
      </c>
      <c r="G10" s="19" t="s">
        <v>934</v>
      </c>
      <c r="H10" s="40" t="s">
        <v>52</v>
      </c>
      <c r="I10" s="8"/>
      <c r="J10" s="40" t="s">
        <v>39</v>
      </c>
      <c r="K10" s="62"/>
      <c r="L10" s="40" t="s">
        <v>39</v>
      </c>
      <c r="M10" s="48"/>
      <c r="N10" s="8"/>
      <c r="O10" s="8"/>
      <c r="P10" s="8"/>
      <c r="Q10" s="8"/>
      <c r="R10" s="8"/>
      <c r="S10" s="8"/>
      <c r="T10" s="8"/>
      <c r="U10" s="8"/>
      <c r="V10" s="8"/>
      <c r="W10" s="8"/>
      <c r="X10" s="8"/>
      <c r="Y10" s="8"/>
      <c r="Z10" s="8"/>
    </row>
    <row r="11">
      <c r="A11" s="19" t="s">
        <v>939</v>
      </c>
      <c r="B11" s="8"/>
      <c r="C11" s="19" t="s">
        <v>46</v>
      </c>
      <c r="D11" s="19" t="s">
        <v>941</v>
      </c>
      <c r="E11" s="19" t="s">
        <v>943</v>
      </c>
      <c r="F11" s="19" t="s">
        <v>944</v>
      </c>
      <c r="G11" s="19" t="s">
        <v>946</v>
      </c>
      <c r="H11" s="40" t="s">
        <v>52</v>
      </c>
      <c r="I11" s="8"/>
      <c r="J11" s="40" t="s">
        <v>39</v>
      </c>
      <c r="L11" s="40" t="s">
        <v>39</v>
      </c>
      <c r="M11" s="89"/>
      <c r="N11" s="8"/>
      <c r="O11" s="8"/>
      <c r="P11" s="8"/>
      <c r="Q11" s="8"/>
      <c r="R11" s="8"/>
      <c r="S11" s="8"/>
      <c r="T11" s="8"/>
      <c r="U11" s="8"/>
      <c r="V11" s="8"/>
      <c r="W11" s="8"/>
      <c r="X11" s="8"/>
      <c r="Y11" s="8"/>
      <c r="Z11" s="8"/>
    </row>
    <row r="12">
      <c r="A12" s="255" t="s">
        <v>949</v>
      </c>
      <c r="B12" s="257"/>
      <c r="C12" s="255" t="s">
        <v>46</v>
      </c>
      <c r="D12" s="255" t="s">
        <v>1407</v>
      </c>
      <c r="E12" s="257"/>
      <c r="F12" s="401" t="s">
        <v>1409</v>
      </c>
      <c r="G12" s="401" t="s">
        <v>2404</v>
      </c>
      <c r="H12" s="257"/>
      <c r="I12" s="257"/>
      <c r="J12" s="402" t="s">
        <v>134</v>
      </c>
      <c r="K12" s="403" t="s">
        <v>2405</v>
      </c>
      <c r="L12" s="402" t="s">
        <v>134</v>
      </c>
      <c r="M12" s="403" t="s">
        <v>2405</v>
      </c>
      <c r="N12" s="8"/>
      <c r="O12" s="8"/>
      <c r="P12" s="8"/>
      <c r="Q12" s="8"/>
      <c r="R12" s="8"/>
      <c r="S12" s="8"/>
      <c r="T12" s="8"/>
      <c r="U12" s="8"/>
      <c r="V12" s="8"/>
      <c r="W12" s="8"/>
      <c r="X12" s="8"/>
      <c r="Y12" s="8"/>
      <c r="Z12" s="8"/>
    </row>
    <row r="13">
      <c r="A13" s="255" t="s">
        <v>2407</v>
      </c>
      <c r="B13" s="257"/>
      <c r="C13" s="255" t="s">
        <v>46</v>
      </c>
      <c r="D13" s="255" t="s">
        <v>2409</v>
      </c>
      <c r="E13" s="255" t="s">
        <v>1367</v>
      </c>
      <c r="F13" s="401" t="s">
        <v>2410</v>
      </c>
      <c r="G13" s="401" t="s">
        <v>2411</v>
      </c>
      <c r="H13" s="257"/>
      <c r="I13" s="257"/>
      <c r="J13" s="402" t="s">
        <v>134</v>
      </c>
      <c r="K13" s="403" t="s">
        <v>2405</v>
      </c>
      <c r="L13" s="402" t="s">
        <v>134</v>
      </c>
      <c r="M13" s="403" t="s">
        <v>2405</v>
      </c>
      <c r="N13" s="8"/>
      <c r="O13" s="8"/>
      <c r="P13" s="8"/>
      <c r="Q13" s="8"/>
      <c r="R13" s="8"/>
      <c r="S13" s="8"/>
      <c r="T13" s="8"/>
      <c r="U13" s="8"/>
      <c r="V13" s="8"/>
      <c r="W13" s="8"/>
      <c r="X13" s="8"/>
      <c r="Y13" s="8"/>
      <c r="Z13" s="8"/>
    </row>
    <row r="14">
      <c r="A14" s="255" t="s">
        <v>2416</v>
      </c>
      <c r="B14" s="257"/>
      <c r="C14" s="255" t="s">
        <v>46</v>
      </c>
      <c r="D14" s="255" t="s">
        <v>2417</v>
      </c>
      <c r="E14" s="257"/>
      <c r="F14" s="401" t="s">
        <v>2419</v>
      </c>
      <c r="G14" s="401" t="s">
        <v>2422</v>
      </c>
      <c r="H14" s="257"/>
      <c r="I14" s="257"/>
      <c r="J14" s="402" t="s">
        <v>134</v>
      </c>
      <c r="K14" s="403" t="s">
        <v>2405</v>
      </c>
      <c r="L14" s="402" t="s">
        <v>134</v>
      </c>
      <c r="M14" s="403" t="s">
        <v>2405</v>
      </c>
      <c r="N14" s="8"/>
      <c r="O14" s="8"/>
      <c r="P14" s="8"/>
      <c r="Q14" s="8"/>
      <c r="R14" s="8"/>
      <c r="S14" s="8"/>
      <c r="T14" s="8"/>
      <c r="U14" s="8"/>
      <c r="V14" s="8"/>
      <c r="W14" s="8"/>
      <c r="X14" s="8"/>
      <c r="Y14" s="8"/>
      <c r="Z14" s="8"/>
    </row>
    <row r="15">
      <c r="A15" s="255" t="s">
        <v>2427</v>
      </c>
      <c r="B15" s="257"/>
      <c r="C15" s="255" t="s">
        <v>46</v>
      </c>
      <c r="D15" s="255" t="s">
        <v>2430</v>
      </c>
      <c r="E15" s="255" t="s">
        <v>1392</v>
      </c>
      <c r="F15" s="401" t="s">
        <v>2444</v>
      </c>
      <c r="G15" s="401" t="s">
        <v>2446</v>
      </c>
      <c r="H15" s="257"/>
      <c r="I15" s="257"/>
      <c r="J15" s="402" t="s">
        <v>134</v>
      </c>
      <c r="K15" s="403" t="s">
        <v>2405</v>
      </c>
      <c r="L15" s="402" t="s">
        <v>134</v>
      </c>
      <c r="M15" s="403" t="s">
        <v>2405</v>
      </c>
      <c r="N15" s="8"/>
      <c r="O15" s="8"/>
      <c r="P15" s="8"/>
      <c r="Q15" s="8"/>
      <c r="R15" s="8"/>
      <c r="S15" s="8"/>
      <c r="T15" s="8"/>
      <c r="U15" s="8"/>
      <c r="V15" s="8"/>
      <c r="W15" s="8"/>
      <c r="X15" s="8"/>
      <c r="Y15" s="8"/>
      <c r="Z15" s="8"/>
    </row>
    <row r="16">
      <c r="A16" s="255" t="s">
        <v>2468</v>
      </c>
      <c r="B16" s="257"/>
      <c r="C16" s="255" t="s">
        <v>46</v>
      </c>
      <c r="D16" s="417" t="s">
        <v>2472</v>
      </c>
      <c r="E16" s="400"/>
      <c r="F16" s="418" t="s">
        <v>2562</v>
      </c>
      <c r="G16" s="472" t="s">
        <v>2573</v>
      </c>
      <c r="H16" s="400"/>
      <c r="I16" s="400"/>
      <c r="J16" s="402" t="s">
        <v>134</v>
      </c>
      <c r="K16" s="403" t="s">
        <v>2405</v>
      </c>
      <c r="L16" s="402" t="s">
        <v>134</v>
      </c>
      <c r="M16" s="403" t="s">
        <v>2405</v>
      </c>
      <c r="N16" s="57"/>
      <c r="O16" s="57"/>
      <c r="P16" s="57"/>
      <c r="Q16" s="57"/>
      <c r="R16" s="57"/>
      <c r="S16" s="57"/>
      <c r="T16" s="57"/>
      <c r="U16" s="57"/>
      <c r="V16" s="57"/>
      <c r="W16" s="57"/>
      <c r="X16" s="57"/>
      <c r="Y16" s="57"/>
      <c r="Z16" s="57"/>
    </row>
    <row r="17">
      <c r="A17" s="255" t="s">
        <v>2875</v>
      </c>
      <c r="B17" s="257"/>
      <c r="C17" s="255" t="s">
        <v>46</v>
      </c>
      <c r="D17" s="417" t="s">
        <v>2876</v>
      </c>
      <c r="E17" s="400"/>
      <c r="F17" s="418" t="s">
        <v>2877</v>
      </c>
      <c r="G17" s="418" t="s">
        <v>2878</v>
      </c>
      <c r="H17" s="400"/>
      <c r="I17" s="400"/>
      <c r="J17" s="402" t="s">
        <v>134</v>
      </c>
      <c r="K17" s="403" t="s">
        <v>2405</v>
      </c>
      <c r="L17" s="402" t="s">
        <v>134</v>
      </c>
      <c r="M17" s="403" t="s">
        <v>2405</v>
      </c>
      <c r="N17" s="57"/>
      <c r="O17" s="57"/>
      <c r="P17" s="57"/>
      <c r="Q17" s="57"/>
      <c r="R17" s="57"/>
      <c r="S17" s="57"/>
      <c r="T17" s="57"/>
      <c r="U17" s="57"/>
      <c r="V17" s="57"/>
      <c r="W17" s="57"/>
      <c r="X17" s="57"/>
      <c r="Y17" s="57"/>
      <c r="Z17" s="57"/>
    </row>
    <row r="18">
      <c r="A18" s="255" t="s">
        <v>2881</v>
      </c>
      <c r="B18" s="257"/>
      <c r="C18" s="255" t="s">
        <v>46</v>
      </c>
      <c r="D18" s="417" t="s">
        <v>2884</v>
      </c>
      <c r="E18" s="400"/>
      <c r="F18" s="472" t="s">
        <v>2888</v>
      </c>
      <c r="G18" s="418" t="s">
        <v>2892</v>
      </c>
      <c r="H18" s="400"/>
      <c r="I18" s="400"/>
      <c r="J18" s="402" t="s">
        <v>134</v>
      </c>
      <c r="K18" s="403" t="s">
        <v>2405</v>
      </c>
      <c r="L18" s="402" t="s">
        <v>134</v>
      </c>
      <c r="M18" s="403" t="s">
        <v>2405</v>
      </c>
      <c r="N18" s="57"/>
      <c r="O18" s="57"/>
      <c r="P18" s="57"/>
      <c r="Q18" s="57"/>
      <c r="R18" s="57"/>
      <c r="S18" s="57"/>
      <c r="T18" s="57"/>
      <c r="U18" s="57"/>
      <c r="V18" s="57"/>
      <c r="W18" s="57"/>
      <c r="X18" s="57"/>
      <c r="Y18" s="57"/>
      <c r="Z18" s="57"/>
    </row>
    <row r="19">
      <c r="A19" s="255" t="s">
        <v>2895</v>
      </c>
      <c r="B19" s="257"/>
      <c r="C19" s="255" t="s">
        <v>46</v>
      </c>
      <c r="D19" s="417" t="s">
        <v>2897</v>
      </c>
      <c r="E19" s="400"/>
      <c r="F19" s="472" t="s">
        <v>2900</v>
      </c>
      <c r="G19" s="418" t="s">
        <v>2902</v>
      </c>
      <c r="H19" s="400"/>
      <c r="I19" s="400"/>
      <c r="J19" s="402" t="s">
        <v>134</v>
      </c>
      <c r="K19" s="403" t="s">
        <v>2405</v>
      </c>
      <c r="L19" s="402" t="s">
        <v>134</v>
      </c>
      <c r="M19" s="403" t="s">
        <v>2405</v>
      </c>
      <c r="N19" s="57"/>
      <c r="O19" s="57"/>
      <c r="P19" s="57"/>
      <c r="Q19" s="57"/>
      <c r="R19" s="57"/>
      <c r="S19" s="57"/>
      <c r="T19" s="57"/>
      <c r="U19" s="57"/>
      <c r="V19" s="57"/>
      <c r="W19" s="57"/>
      <c r="X19" s="57"/>
      <c r="Y19" s="57"/>
      <c r="Z19" s="57"/>
    </row>
    <row r="20">
      <c r="A20" s="255" t="s">
        <v>2904</v>
      </c>
      <c r="B20" s="257"/>
      <c r="C20" s="255" t="s">
        <v>46</v>
      </c>
      <c r="D20" s="417" t="s">
        <v>2907</v>
      </c>
      <c r="E20" s="400"/>
      <c r="F20" s="418" t="s">
        <v>2912</v>
      </c>
      <c r="G20" s="418" t="s">
        <v>2914</v>
      </c>
      <c r="H20" s="400"/>
      <c r="I20" s="400"/>
      <c r="J20" s="402" t="s">
        <v>134</v>
      </c>
      <c r="K20" s="403" t="s">
        <v>2405</v>
      </c>
      <c r="L20" s="402" t="s">
        <v>134</v>
      </c>
      <c r="M20" s="403" t="s">
        <v>2405</v>
      </c>
      <c r="N20" s="57"/>
      <c r="O20" s="57"/>
      <c r="P20" s="57"/>
      <c r="Q20" s="57"/>
      <c r="R20" s="57"/>
      <c r="S20" s="57"/>
      <c r="T20" s="57"/>
      <c r="U20" s="57"/>
      <c r="V20" s="57"/>
      <c r="W20" s="57"/>
      <c r="X20" s="57"/>
      <c r="Y20" s="57"/>
      <c r="Z20" s="57"/>
    </row>
    <row r="21">
      <c r="L21" s="30"/>
      <c r="M21" s="89"/>
    </row>
    <row r="22">
      <c r="A22" s="8"/>
      <c r="B22" s="8"/>
      <c r="C22" s="8"/>
      <c r="D22" s="8"/>
      <c r="E22" s="8"/>
      <c r="F22" s="8"/>
      <c r="G22" s="8"/>
      <c r="H22" s="8"/>
      <c r="I22" s="8"/>
      <c r="J22" s="69"/>
      <c r="L22" s="30"/>
      <c r="M22" s="89"/>
      <c r="N22" s="8"/>
      <c r="O22" s="8"/>
      <c r="P22" s="8"/>
      <c r="Q22" s="8"/>
      <c r="R22" s="8"/>
      <c r="S22" s="8"/>
      <c r="T22" s="8"/>
      <c r="U22" s="8"/>
      <c r="V22" s="8"/>
      <c r="W22" s="8"/>
      <c r="X22" s="8"/>
      <c r="Y22" s="8"/>
      <c r="Z22" s="8"/>
    </row>
    <row r="23">
      <c r="A23" s="113" t="s">
        <v>303</v>
      </c>
      <c r="B23" s="8"/>
      <c r="C23" s="8"/>
      <c r="D23" s="19"/>
      <c r="E23" s="8"/>
      <c r="F23" s="8"/>
      <c r="G23" s="8"/>
      <c r="H23" s="8"/>
      <c r="I23" s="8"/>
      <c r="J23" s="69"/>
      <c r="L23" s="40"/>
      <c r="M23" s="89"/>
      <c r="N23" s="8"/>
      <c r="O23" s="8"/>
      <c r="P23" s="8"/>
      <c r="Q23" s="8"/>
      <c r="R23" s="8"/>
      <c r="S23" s="8"/>
      <c r="T23" s="8"/>
      <c r="U23" s="8"/>
      <c r="V23" s="8"/>
      <c r="W23" s="8"/>
      <c r="X23" s="8"/>
      <c r="Y23" s="8"/>
      <c r="Z23" s="8"/>
    </row>
    <row r="24">
      <c r="A24" s="154" t="str">
        <f>COUNTA(A3:A22)</f>
        <v>18</v>
      </c>
      <c r="B24" s="8"/>
      <c r="C24" s="8"/>
      <c r="D24" s="8"/>
      <c r="E24" s="8"/>
      <c r="F24" s="8"/>
      <c r="G24" s="8"/>
      <c r="H24" s="8"/>
      <c r="I24" s="8"/>
      <c r="J24" s="69"/>
      <c r="L24" s="30"/>
      <c r="M24" s="89"/>
      <c r="N24" s="8"/>
      <c r="O24" s="8"/>
      <c r="P24" s="8"/>
      <c r="Q24" s="8"/>
      <c r="R24" s="8"/>
      <c r="S24" s="8"/>
      <c r="T24" s="8"/>
      <c r="U24" s="8"/>
      <c r="V24" s="8"/>
      <c r="W24" s="8"/>
      <c r="X24" s="8"/>
      <c r="Y24" s="8"/>
      <c r="Z24" s="8"/>
    </row>
    <row r="25">
      <c r="A25" s="8"/>
      <c r="B25" s="8"/>
      <c r="C25" s="8"/>
      <c r="D25" s="8"/>
      <c r="E25" s="8"/>
      <c r="F25" s="8"/>
      <c r="G25" s="8"/>
      <c r="H25" s="8"/>
      <c r="I25" s="8"/>
      <c r="J25" s="69"/>
      <c r="L25" s="30"/>
      <c r="M25" s="89"/>
      <c r="N25" s="8"/>
      <c r="O25" s="8"/>
      <c r="P25" s="8"/>
      <c r="Q25" s="8"/>
      <c r="R25" s="8"/>
      <c r="S25" s="8"/>
      <c r="T25" s="8"/>
      <c r="U25" s="8"/>
      <c r="V25" s="8"/>
      <c r="W25" s="8"/>
      <c r="X25" s="8"/>
      <c r="Y25" s="8"/>
      <c r="Z25" s="8"/>
    </row>
    <row r="26">
      <c r="A26" s="8"/>
      <c r="B26" s="8"/>
      <c r="C26" s="8"/>
      <c r="D26" s="8"/>
      <c r="E26" s="8"/>
      <c r="F26" s="8"/>
      <c r="G26" s="8"/>
      <c r="H26" s="8"/>
      <c r="I26" s="8"/>
      <c r="J26" s="69"/>
      <c r="L26" s="30"/>
      <c r="M26" s="89"/>
      <c r="N26" s="8"/>
      <c r="O26" s="8"/>
      <c r="P26" s="8"/>
      <c r="Q26" s="8"/>
      <c r="R26" s="8"/>
      <c r="S26" s="8"/>
      <c r="T26" s="8"/>
      <c r="U26" s="8"/>
      <c r="V26" s="8"/>
      <c r="W26" s="8"/>
      <c r="X26" s="8"/>
      <c r="Y26" s="8"/>
      <c r="Z26" s="8"/>
    </row>
    <row r="27">
      <c r="A27" s="8"/>
      <c r="B27" s="8"/>
      <c r="C27" s="8"/>
      <c r="D27" s="8"/>
      <c r="E27" s="8"/>
      <c r="F27" s="8"/>
      <c r="G27" s="8"/>
      <c r="H27" s="8"/>
      <c r="I27" s="8"/>
      <c r="L27" s="30"/>
      <c r="M27" s="89"/>
      <c r="N27" s="8"/>
      <c r="O27" s="8"/>
      <c r="P27" s="8"/>
      <c r="Q27" s="8"/>
      <c r="R27" s="8"/>
      <c r="S27" s="8"/>
      <c r="T27" s="8"/>
      <c r="U27" s="8"/>
      <c r="V27" s="8"/>
      <c r="W27" s="8"/>
      <c r="X27" s="8"/>
      <c r="Y27" s="8"/>
      <c r="Z27" s="8"/>
    </row>
    <row r="28">
      <c r="A28" s="8"/>
      <c r="B28" s="8"/>
      <c r="C28" s="8"/>
      <c r="D28" s="8"/>
      <c r="E28" s="8"/>
      <c r="F28" s="8"/>
      <c r="G28" s="8"/>
      <c r="H28" s="8"/>
      <c r="I28" s="8"/>
      <c r="L28" s="30"/>
      <c r="M28" s="89"/>
      <c r="N28" s="8"/>
      <c r="O28" s="8"/>
      <c r="P28" s="8"/>
      <c r="Q28" s="8"/>
      <c r="R28" s="8"/>
      <c r="S28" s="8"/>
      <c r="T28" s="8"/>
      <c r="U28" s="8"/>
      <c r="V28" s="8"/>
      <c r="W28" s="8"/>
      <c r="X28" s="8"/>
      <c r="Y28" s="8"/>
      <c r="Z28" s="8"/>
    </row>
    <row r="29">
      <c r="A29" s="8"/>
      <c r="B29" s="8"/>
      <c r="C29" s="8"/>
      <c r="D29" s="8"/>
      <c r="E29" s="8"/>
      <c r="F29" s="8"/>
      <c r="G29" s="8"/>
      <c r="H29" s="8"/>
      <c r="I29" s="8"/>
      <c r="L29" s="30"/>
      <c r="M29" s="89"/>
      <c r="N29" s="8"/>
      <c r="O29" s="8"/>
      <c r="P29" s="8"/>
      <c r="Q29" s="8"/>
      <c r="R29" s="8"/>
      <c r="S29" s="8"/>
      <c r="T29" s="8"/>
      <c r="U29" s="8"/>
      <c r="V29" s="8"/>
      <c r="W29" s="8"/>
      <c r="X29" s="8"/>
      <c r="Y29" s="8"/>
      <c r="Z29" s="8"/>
    </row>
    <row r="30">
      <c r="A30" s="8"/>
      <c r="B30" s="8"/>
      <c r="C30" s="8"/>
      <c r="D30" s="8"/>
      <c r="E30" s="8"/>
      <c r="F30" s="8"/>
      <c r="G30" s="8"/>
      <c r="H30" s="8"/>
      <c r="I30" s="8"/>
      <c r="L30" s="30"/>
      <c r="M30" s="89"/>
      <c r="N30" s="8"/>
      <c r="O30" s="8"/>
      <c r="P30" s="8"/>
      <c r="Q30" s="8"/>
      <c r="R30" s="8"/>
      <c r="S30" s="8"/>
      <c r="T30" s="8"/>
      <c r="U30" s="8"/>
      <c r="V30" s="8"/>
      <c r="W30" s="8"/>
      <c r="X30" s="8"/>
      <c r="Y30" s="8"/>
      <c r="Z30" s="8"/>
    </row>
    <row r="31">
      <c r="A31" s="8"/>
      <c r="B31" s="8"/>
      <c r="C31" s="8"/>
      <c r="D31" s="8"/>
      <c r="E31" s="8"/>
      <c r="F31" s="8"/>
      <c r="G31" s="8"/>
      <c r="H31" s="8"/>
      <c r="I31" s="8"/>
      <c r="L31" s="30"/>
      <c r="M31" s="89"/>
      <c r="N31" s="8"/>
      <c r="O31" s="8"/>
      <c r="P31" s="8"/>
      <c r="Q31" s="8"/>
      <c r="R31" s="8"/>
      <c r="S31" s="8"/>
      <c r="T31" s="8"/>
      <c r="U31" s="8"/>
      <c r="V31" s="8"/>
      <c r="W31" s="8"/>
      <c r="X31" s="8"/>
      <c r="Y31" s="8"/>
      <c r="Z31" s="8"/>
    </row>
    <row r="32">
      <c r="A32" s="8"/>
      <c r="B32" s="8"/>
      <c r="C32" s="8"/>
      <c r="D32" s="8"/>
      <c r="E32" s="8"/>
      <c r="F32" s="8"/>
      <c r="G32" s="8"/>
      <c r="H32" s="8"/>
      <c r="I32" s="8"/>
      <c r="L32" s="30"/>
      <c r="M32" s="89"/>
      <c r="N32" s="8"/>
      <c r="O32" s="8"/>
      <c r="P32" s="8"/>
      <c r="Q32" s="8"/>
      <c r="R32" s="8"/>
      <c r="S32" s="8"/>
      <c r="T32" s="8"/>
      <c r="U32" s="8"/>
      <c r="V32" s="8"/>
      <c r="W32" s="8"/>
      <c r="X32" s="8"/>
      <c r="Y32" s="8"/>
      <c r="Z32" s="8"/>
    </row>
    <row r="33">
      <c r="A33" s="8"/>
      <c r="B33" s="8"/>
      <c r="C33" s="8"/>
      <c r="D33" s="8"/>
      <c r="E33" s="8"/>
      <c r="F33" s="8"/>
      <c r="G33" s="144" t="s">
        <v>81</v>
      </c>
      <c r="H33" s="8"/>
      <c r="I33" s="8"/>
      <c r="J33" s="158" t="str">
        <f>COUNTIF(J3:J29, "passed")</f>
        <v>8</v>
      </c>
      <c r="K33" s="158"/>
      <c r="L33" s="146" t="str">
        <f>COUNTIF(L3:L29, "passed")</f>
        <v>8</v>
      </c>
      <c r="M33" s="207"/>
      <c r="N33" s="8"/>
      <c r="O33" s="8"/>
      <c r="P33" s="8"/>
      <c r="Q33" s="8"/>
      <c r="R33" s="8"/>
      <c r="S33" s="8"/>
      <c r="T33" s="8"/>
      <c r="U33" s="8"/>
      <c r="V33" s="8"/>
      <c r="W33" s="8"/>
      <c r="X33" s="8"/>
      <c r="Y33" s="8"/>
      <c r="Z33" s="8"/>
    </row>
    <row r="34">
      <c r="A34" s="8"/>
      <c r="B34" s="8"/>
      <c r="C34" s="8"/>
      <c r="D34" s="8"/>
      <c r="E34" s="8"/>
      <c r="F34" s="8"/>
      <c r="G34" s="181" t="s">
        <v>125</v>
      </c>
      <c r="H34" s="8"/>
      <c r="I34" s="8"/>
      <c r="J34" s="158" t="str">
        <f>COUNTIF(J3:J29, "failed")</f>
        <v>0</v>
      </c>
      <c r="K34" s="158"/>
      <c r="L34" s="146" t="str">
        <f>COUNTIF(L3:L29, "failed")</f>
        <v>0</v>
      </c>
      <c r="M34" s="207"/>
      <c r="N34" s="8"/>
      <c r="O34" s="8"/>
      <c r="P34" s="8"/>
      <c r="Q34" s="8"/>
      <c r="R34" s="8"/>
      <c r="S34" s="8"/>
      <c r="T34" s="8"/>
      <c r="U34" s="8"/>
      <c r="V34" s="8"/>
      <c r="W34" s="8"/>
      <c r="X34" s="8"/>
      <c r="Y34" s="8"/>
      <c r="Z34" s="8"/>
    </row>
    <row r="35">
      <c r="A35" s="8"/>
      <c r="B35" s="8"/>
      <c r="C35" s="8"/>
      <c r="D35" s="8"/>
      <c r="E35" s="8"/>
      <c r="F35" s="8"/>
      <c r="G35" s="183" t="s">
        <v>753</v>
      </c>
      <c r="H35" s="8"/>
      <c r="I35" s="8"/>
      <c r="J35" s="158" t="str">
        <f>COUNTIF(J3:J29, "blocked")</f>
        <v>0</v>
      </c>
      <c r="K35" s="158"/>
      <c r="L35" s="146" t="str">
        <f>COUNTIF(L3:L29, "blocked")</f>
        <v>0</v>
      </c>
      <c r="M35" s="207"/>
      <c r="N35" s="8"/>
      <c r="O35" s="8"/>
      <c r="P35" s="8"/>
      <c r="Q35" s="8"/>
      <c r="R35" s="8"/>
      <c r="S35" s="8"/>
      <c r="T35" s="8"/>
      <c r="U35" s="8"/>
      <c r="V35" s="8"/>
      <c r="W35" s="8"/>
      <c r="X35" s="8"/>
      <c r="Y35" s="8"/>
      <c r="Z35" s="8"/>
    </row>
    <row r="36">
      <c r="A36" s="8"/>
      <c r="B36" s="8"/>
      <c r="C36" s="8"/>
      <c r="D36" s="8"/>
      <c r="E36" s="8"/>
      <c r="F36" s="8"/>
      <c r="G36" s="185" t="s">
        <v>134</v>
      </c>
      <c r="H36" s="8"/>
      <c r="I36" s="8"/>
      <c r="J36" s="158" t="str">
        <f>COUNTIF(J3:J29, "not tested")</f>
        <v>10</v>
      </c>
      <c r="K36" s="158"/>
      <c r="L36" s="146" t="str">
        <f>COUNTIF(L3:L29, "not tested")</f>
        <v>10</v>
      </c>
      <c r="M36" s="207"/>
      <c r="N36" s="8"/>
      <c r="O36" s="8"/>
      <c r="P36" s="8"/>
      <c r="Q36" s="8"/>
      <c r="R36" s="8"/>
      <c r="S36" s="8"/>
      <c r="T36" s="8"/>
      <c r="U36" s="8"/>
      <c r="V36" s="8"/>
      <c r="W36" s="8"/>
      <c r="X36" s="8"/>
      <c r="Y36" s="8"/>
      <c r="Z36" s="8"/>
    </row>
    <row r="37">
      <c r="A37" s="8"/>
      <c r="B37" s="8"/>
      <c r="C37" s="8"/>
      <c r="D37" s="8"/>
      <c r="E37" s="8"/>
      <c r="F37" s="8"/>
      <c r="G37" s="8"/>
      <c r="H37" s="8"/>
      <c r="I37" s="8"/>
      <c r="L37" s="30"/>
      <c r="M37" s="89"/>
      <c r="N37" s="8"/>
      <c r="O37" s="8"/>
      <c r="P37" s="8"/>
      <c r="Q37" s="8"/>
      <c r="R37" s="8"/>
      <c r="S37" s="8"/>
      <c r="T37" s="8"/>
      <c r="U37" s="8"/>
      <c r="V37" s="8"/>
      <c r="W37" s="8"/>
      <c r="X37" s="8"/>
      <c r="Y37" s="8"/>
      <c r="Z37" s="8"/>
    </row>
    <row r="38">
      <c r="A38" s="8"/>
      <c r="B38" s="8"/>
      <c r="C38" s="8"/>
      <c r="D38" s="8"/>
      <c r="E38" s="8"/>
      <c r="F38" s="8"/>
      <c r="G38" s="8"/>
      <c r="H38" s="8"/>
      <c r="I38" s="8"/>
      <c r="L38" s="30"/>
      <c r="M38" s="89"/>
      <c r="N38" s="8"/>
      <c r="O38" s="8"/>
      <c r="P38" s="8"/>
      <c r="Q38" s="8"/>
      <c r="R38" s="8"/>
      <c r="S38" s="8"/>
      <c r="T38" s="8"/>
      <c r="U38" s="8"/>
      <c r="V38" s="8"/>
      <c r="W38" s="8"/>
      <c r="X38" s="8"/>
      <c r="Y38" s="8"/>
      <c r="Z38" s="8"/>
    </row>
    <row r="39">
      <c r="A39" s="8"/>
      <c r="B39" s="8"/>
      <c r="C39" s="8"/>
      <c r="D39" s="8"/>
      <c r="E39" s="8"/>
      <c r="F39" s="8"/>
      <c r="G39" s="8"/>
      <c r="H39" s="8"/>
      <c r="I39" s="8"/>
      <c r="L39" s="30"/>
      <c r="M39" s="89"/>
      <c r="N39" s="8"/>
      <c r="O39" s="8"/>
      <c r="P39" s="8"/>
      <c r="Q39" s="8"/>
      <c r="R39" s="8"/>
      <c r="S39" s="8"/>
      <c r="T39" s="8"/>
      <c r="U39" s="8"/>
      <c r="V39" s="8"/>
      <c r="W39" s="8"/>
      <c r="X39" s="8"/>
      <c r="Y39" s="8"/>
      <c r="Z39" s="8"/>
    </row>
    <row r="40">
      <c r="A40" s="8"/>
      <c r="B40" s="8"/>
      <c r="C40" s="8"/>
      <c r="D40" s="8"/>
      <c r="E40" s="8"/>
      <c r="F40" s="8"/>
      <c r="G40" s="8"/>
      <c r="H40" s="8"/>
      <c r="I40" s="8"/>
      <c r="J40" s="69"/>
      <c r="L40" s="40"/>
      <c r="M40" s="89"/>
      <c r="N40" s="8"/>
      <c r="O40" s="8"/>
      <c r="P40" s="8"/>
      <c r="Q40" s="8"/>
      <c r="R40" s="8"/>
      <c r="S40" s="8"/>
      <c r="T40" s="8"/>
      <c r="U40" s="8"/>
      <c r="V40" s="8"/>
      <c r="W40" s="8"/>
      <c r="X40" s="8"/>
      <c r="Y40" s="8"/>
      <c r="Z40" s="8"/>
    </row>
    <row r="41">
      <c r="A41" s="8"/>
      <c r="B41" s="8"/>
      <c r="C41" s="8"/>
      <c r="D41" s="8"/>
      <c r="E41" s="8"/>
      <c r="F41" s="8"/>
      <c r="G41" s="8"/>
      <c r="H41" s="8"/>
      <c r="I41" s="8"/>
      <c r="L41" s="30"/>
      <c r="M41" s="89"/>
      <c r="N41" s="8"/>
      <c r="O41" s="8"/>
      <c r="P41" s="8"/>
      <c r="Q41" s="8"/>
      <c r="R41" s="8"/>
      <c r="S41" s="8"/>
      <c r="T41" s="8"/>
      <c r="U41" s="8"/>
      <c r="V41" s="8"/>
      <c r="W41" s="8"/>
      <c r="X41" s="8"/>
      <c r="Y41" s="8"/>
      <c r="Z41" s="8"/>
    </row>
    <row r="42">
      <c r="A42" s="8"/>
      <c r="B42" s="8"/>
      <c r="C42" s="8"/>
      <c r="D42" s="8"/>
      <c r="E42" s="8"/>
      <c r="F42" s="8"/>
      <c r="G42" s="8"/>
      <c r="H42" s="8"/>
      <c r="I42" s="8"/>
      <c r="J42" s="237"/>
      <c r="K42" s="237"/>
      <c r="L42" s="4"/>
      <c r="M42" s="98"/>
      <c r="N42" s="8"/>
      <c r="O42" s="8"/>
      <c r="P42" s="8"/>
      <c r="Q42" s="8"/>
      <c r="R42" s="8"/>
      <c r="S42" s="8"/>
      <c r="T42" s="8"/>
      <c r="U42" s="8"/>
      <c r="V42" s="8"/>
      <c r="W42" s="8"/>
      <c r="X42" s="8"/>
      <c r="Y42" s="8"/>
      <c r="Z42" s="8"/>
    </row>
    <row r="43">
      <c r="A43" s="8"/>
      <c r="B43" s="8"/>
      <c r="C43" s="8"/>
      <c r="D43" s="8"/>
      <c r="E43" s="8"/>
      <c r="F43" s="8"/>
      <c r="G43" s="8"/>
      <c r="H43" s="8"/>
      <c r="I43" s="8"/>
      <c r="L43" s="30"/>
      <c r="M43" s="89"/>
      <c r="N43" s="8"/>
      <c r="O43" s="8"/>
      <c r="P43" s="8"/>
      <c r="Q43" s="8"/>
      <c r="R43" s="8"/>
      <c r="S43" s="8"/>
      <c r="T43" s="8"/>
      <c r="U43" s="8"/>
      <c r="V43" s="8"/>
      <c r="W43" s="8"/>
      <c r="X43" s="8"/>
      <c r="Y43" s="8"/>
      <c r="Z43" s="8"/>
    </row>
    <row r="44">
      <c r="A44" s="8"/>
      <c r="B44" s="8"/>
      <c r="C44" s="8"/>
      <c r="D44" s="8"/>
      <c r="E44" s="8"/>
      <c r="F44" s="8"/>
      <c r="G44" s="8"/>
      <c r="H44" s="8"/>
      <c r="I44" s="8"/>
      <c r="L44" s="30"/>
      <c r="M44" s="89"/>
      <c r="N44" s="8"/>
      <c r="O44" s="8"/>
      <c r="P44" s="8"/>
      <c r="Q44" s="8"/>
      <c r="R44" s="8"/>
      <c r="S44" s="8"/>
      <c r="T44" s="8"/>
      <c r="U44" s="8"/>
      <c r="V44" s="8"/>
      <c r="W44" s="8"/>
      <c r="X44" s="8"/>
      <c r="Y44" s="8"/>
      <c r="Z44" s="8"/>
    </row>
    <row r="45">
      <c r="A45" s="8"/>
      <c r="B45" s="8"/>
      <c r="C45" s="8"/>
      <c r="D45" s="8"/>
      <c r="E45" s="8"/>
      <c r="F45" s="8"/>
      <c r="G45" s="8"/>
      <c r="H45" s="8"/>
      <c r="I45" s="8"/>
      <c r="L45" s="30"/>
      <c r="M45" s="89"/>
      <c r="N45" s="8"/>
      <c r="O45" s="8"/>
      <c r="P45" s="8"/>
      <c r="Q45" s="8"/>
      <c r="R45" s="8"/>
      <c r="S45" s="8"/>
      <c r="T45" s="8"/>
      <c r="U45" s="8"/>
      <c r="V45" s="8"/>
      <c r="W45" s="8"/>
      <c r="X45" s="8"/>
      <c r="Y45" s="8"/>
      <c r="Z45" s="8"/>
    </row>
    <row r="46">
      <c r="A46" s="8"/>
      <c r="B46" s="8"/>
      <c r="C46" s="8"/>
      <c r="D46" s="8"/>
      <c r="E46" s="8"/>
      <c r="F46" s="8"/>
      <c r="G46" s="8"/>
      <c r="H46" s="8"/>
      <c r="I46" s="8"/>
      <c r="L46" s="30"/>
      <c r="M46" s="89"/>
      <c r="N46" s="8"/>
      <c r="O46" s="8"/>
      <c r="P46" s="8"/>
      <c r="Q46" s="8"/>
      <c r="R46" s="8"/>
      <c r="S46" s="8"/>
      <c r="T46" s="8"/>
      <c r="U46" s="8"/>
      <c r="V46" s="8"/>
      <c r="W46" s="8"/>
      <c r="X46" s="8"/>
      <c r="Y46" s="8"/>
      <c r="Z46" s="8"/>
    </row>
    <row r="47">
      <c r="A47" s="8"/>
      <c r="B47" s="8"/>
      <c r="C47" s="8"/>
      <c r="D47" s="8"/>
      <c r="E47" s="8"/>
      <c r="F47" s="8"/>
      <c r="G47" s="8"/>
      <c r="H47" s="8"/>
      <c r="I47" s="8"/>
      <c r="J47" s="237"/>
      <c r="K47" s="237"/>
      <c r="L47" s="4"/>
      <c r="M47" s="98"/>
      <c r="N47" s="8"/>
      <c r="O47" s="8"/>
      <c r="P47" s="8"/>
      <c r="Q47" s="8"/>
      <c r="R47" s="8"/>
      <c r="S47" s="8"/>
      <c r="T47" s="8"/>
      <c r="U47" s="8"/>
      <c r="V47" s="8"/>
      <c r="W47" s="8"/>
      <c r="X47" s="8"/>
      <c r="Y47" s="8"/>
      <c r="Z47" s="8"/>
    </row>
    <row r="48">
      <c r="A48" s="8"/>
      <c r="B48" s="8"/>
      <c r="C48" s="8"/>
      <c r="D48" s="8"/>
      <c r="E48" s="8"/>
      <c r="F48" s="8"/>
      <c r="G48" s="8"/>
      <c r="H48" s="8"/>
      <c r="I48" s="8"/>
      <c r="J48" s="237"/>
      <c r="K48" s="237"/>
      <c r="L48" s="4"/>
      <c r="M48" s="98"/>
      <c r="N48" s="8"/>
      <c r="O48" s="8"/>
      <c r="P48" s="8"/>
      <c r="Q48" s="8"/>
      <c r="R48" s="8"/>
      <c r="S48" s="8"/>
      <c r="T48" s="8"/>
      <c r="U48" s="8"/>
      <c r="V48" s="8"/>
      <c r="W48" s="8"/>
      <c r="X48" s="8"/>
      <c r="Y48" s="8"/>
      <c r="Z48" s="8"/>
    </row>
    <row r="49">
      <c r="A49" s="8"/>
      <c r="B49" s="8"/>
      <c r="C49" s="8"/>
      <c r="D49" s="8"/>
      <c r="E49" s="8"/>
      <c r="F49" s="8"/>
      <c r="G49" s="8"/>
      <c r="H49" s="8"/>
      <c r="I49" s="8"/>
      <c r="J49" s="237"/>
      <c r="K49" s="237"/>
      <c r="L49" s="4"/>
      <c r="M49" s="98"/>
      <c r="N49" s="8"/>
      <c r="O49" s="8"/>
      <c r="P49" s="8"/>
      <c r="Q49" s="8"/>
      <c r="R49" s="8"/>
      <c r="S49" s="8"/>
      <c r="T49" s="8"/>
      <c r="U49" s="8"/>
      <c r="V49" s="8"/>
      <c r="W49" s="8"/>
      <c r="X49" s="8"/>
      <c r="Y49" s="8"/>
      <c r="Z49" s="8"/>
    </row>
    <row r="50">
      <c r="A50" s="8"/>
      <c r="B50" s="8"/>
      <c r="C50" s="8"/>
      <c r="D50" s="8"/>
      <c r="E50" s="8"/>
      <c r="F50" s="8"/>
      <c r="G50" s="8"/>
      <c r="H50" s="8"/>
      <c r="I50" s="8"/>
      <c r="L50" s="30"/>
      <c r="M50" s="89"/>
      <c r="N50" s="8"/>
      <c r="O50" s="8"/>
      <c r="P50" s="8"/>
      <c r="Q50" s="8"/>
      <c r="R50" s="8"/>
      <c r="S50" s="8"/>
      <c r="T50" s="8"/>
      <c r="U50" s="8"/>
      <c r="V50" s="8"/>
      <c r="W50" s="8"/>
      <c r="X50" s="8"/>
      <c r="Y50" s="8"/>
      <c r="Z50" s="8"/>
    </row>
    <row r="51">
      <c r="A51" s="8"/>
      <c r="B51" s="8"/>
      <c r="C51" s="8"/>
      <c r="D51" s="8"/>
      <c r="E51" s="8"/>
      <c r="F51" s="8"/>
      <c r="G51" s="8"/>
      <c r="H51" s="8"/>
      <c r="I51" s="8"/>
      <c r="L51" s="30"/>
      <c r="M51" s="89"/>
      <c r="N51" s="8"/>
      <c r="O51" s="8"/>
      <c r="P51" s="8"/>
      <c r="Q51" s="8"/>
      <c r="R51" s="8"/>
      <c r="S51" s="8"/>
      <c r="T51" s="8"/>
      <c r="U51" s="8"/>
      <c r="V51" s="8"/>
      <c r="W51" s="8"/>
      <c r="X51" s="8"/>
      <c r="Y51" s="8"/>
      <c r="Z51" s="8"/>
    </row>
    <row r="52">
      <c r="A52" s="8"/>
      <c r="B52" s="8"/>
      <c r="C52" s="8"/>
      <c r="D52" s="8"/>
      <c r="E52" s="8"/>
      <c r="F52" s="8"/>
      <c r="G52" s="8"/>
      <c r="H52" s="8"/>
      <c r="I52" s="8"/>
      <c r="L52" s="30"/>
      <c r="M52" s="89"/>
      <c r="N52" s="8"/>
      <c r="O52" s="8"/>
      <c r="P52" s="8"/>
      <c r="Q52" s="8"/>
      <c r="R52" s="8"/>
      <c r="S52" s="8"/>
      <c r="T52" s="8"/>
      <c r="U52" s="8"/>
      <c r="V52" s="8"/>
      <c r="W52" s="8"/>
      <c r="X52" s="8"/>
      <c r="Y52" s="8"/>
      <c r="Z52" s="8"/>
    </row>
    <row r="53">
      <c r="A53" s="8"/>
      <c r="B53" s="8"/>
      <c r="C53" s="8"/>
      <c r="D53" s="8"/>
      <c r="E53" s="8"/>
      <c r="F53" s="8"/>
      <c r="G53" s="8"/>
      <c r="H53" s="8"/>
      <c r="I53" s="8"/>
      <c r="L53" s="30"/>
      <c r="M53" s="89"/>
      <c r="N53" s="8"/>
      <c r="O53" s="8"/>
      <c r="P53" s="8"/>
      <c r="Q53" s="8"/>
      <c r="R53" s="8"/>
      <c r="S53" s="8"/>
      <c r="T53" s="8"/>
      <c r="U53" s="8"/>
      <c r="V53" s="8"/>
      <c r="W53" s="8"/>
      <c r="X53" s="8"/>
      <c r="Y53" s="8"/>
      <c r="Z53" s="8"/>
    </row>
    <row r="54">
      <c r="A54" s="8"/>
      <c r="B54" s="8"/>
      <c r="C54" s="8"/>
      <c r="D54" s="8"/>
      <c r="E54" s="8"/>
      <c r="F54" s="8"/>
      <c r="G54" s="8"/>
      <c r="H54" s="8"/>
      <c r="I54" s="8"/>
      <c r="J54" s="237"/>
      <c r="K54" s="237"/>
      <c r="L54" s="4"/>
      <c r="M54" s="98"/>
      <c r="N54" s="8"/>
      <c r="O54" s="8"/>
      <c r="P54" s="8"/>
      <c r="Q54" s="8"/>
      <c r="R54" s="8"/>
      <c r="S54" s="8"/>
      <c r="T54" s="8"/>
      <c r="U54" s="8"/>
      <c r="V54" s="8"/>
      <c r="W54" s="8"/>
      <c r="X54" s="8"/>
      <c r="Y54" s="8"/>
      <c r="Z54" s="8"/>
    </row>
    <row r="55">
      <c r="A55" s="8"/>
      <c r="B55" s="8"/>
      <c r="C55" s="8"/>
      <c r="D55" s="8"/>
      <c r="E55" s="8"/>
      <c r="F55" s="8"/>
      <c r="G55" s="8"/>
      <c r="H55" s="8"/>
      <c r="I55" s="8"/>
      <c r="J55" s="237"/>
      <c r="K55" s="237"/>
      <c r="L55" s="4"/>
      <c r="M55" s="98"/>
      <c r="N55" s="8"/>
      <c r="O55" s="8"/>
      <c r="P55" s="8"/>
      <c r="Q55" s="8"/>
      <c r="R55" s="8"/>
      <c r="S55" s="8"/>
      <c r="T55" s="8"/>
      <c r="U55" s="8"/>
      <c r="V55" s="8"/>
      <c r="W55" s="8"/>
      <c r="X55" s="8"/>
      <c r="Y55" s="8"/>
      <c r="Z55" s="8"/>
    </row>
    <row r="56">
      <c r="A56" s="8"/>
      <c r="B56" s="8"/>
      <c r="C56" s="8"/>
      <c r="D56" s="8"/>
      <c r="E56" s="8"/>
      <c r="F56" s="8"/>
      <c r="G56" s="8"/>
      <c r="H56" s="8"/>
      <c r="I56" s="8"/>
      <c r="J56" s="237"/>
      <c r="K56" s="237"/>
      <c r="L56" s="4"/>
      <c r="M56" s="98"/>
      <c r="N56" s="8"/>
      <c r="O56" s="8"/>
      <c r="P56" s="8"/>
      <c r="Q56" s="8"/>
      <c r="R56" s="8"/>
      <c r="S56" s="8"/>
      <c r="T56" s="8"/>
      <c r="U56" s="8"/>
      <c r="V56" s="8"/>
      <c r="W56" s="8"/>
      <c r="X56" s="8"/>
      <c r="Y56" s="8"/>
      <c r="Z56" s="8"/>
    </row>
    <row r="57">
      <c r="A57" s="8"/>
      <c r="B57" s="8"/>
      <c r="C57" s="8"/>
      <c r="D57" s="8"/>
      <c r="E57" s="8"/>
      <c r="F57" s="8"/>
      <c r="G57" s="8"/>
      <c r="H57" s="8"/>
      <c r="I57" s="8"/>
      <c r="J57" s="237"/>
      <c r="K57" s="237"/>
      <c r="L57" s="4"/>
      <c r="M57" s="98"/>
      <c r="N57" s="8"/>
      <c r="O57" s="8"/>
      <c r="P57" s="8"/>
      <c r="Q57" s="8"/>
      <c r="R57" s="8"/>
      <c r="S57" s="8"/>
      <c r="T57" s="8"/>
      <c r="U57" s="8"/>
      <c r="V57" s="8"/>
      <c r="W57" s="8"/>
      <c r="X57" s="8"/>
      <c r="Y57" s="8"/>
      <c r="Z57" s="8"/>
    </row>
    <row r="58">
      <c r="A58" s="8"/>
      <c r="B58" s="8"/>
      <c r="C58" s="8"/>
      <c r="D58" s="8"/>
      <c r="E58" s="8"/>
      <c r="F58" s="8"/>
      <c r="G58" s="8"/>
      <c r="H58" s="8"/>
      <c r="I58" s="8"/>
      <c r="J58" s="237"/>
      <c r="K58" s="237"/>
      <c r="L58" s="4"/>
      <c r="M58" s="98"/>
      <c r="N58" s="8"/>
      <c r="O58" s="8"/>
      <c r="P58" s="8"/>
      <c r="Q58" s="8"/>
      <c r="R58" s="8"/>
      <c r="S58" s="8"/>
      <c r="T58" s="8"/>
      <c r="U58" s="8"/>
      <c r="V58" s="8"/>
      <c r="W58" s="8"/>
      <c r="X58" s="8"/>
      <c r="Y58" s="8"/>
      <c r="Z58" s="8"/>
    </row>
    <row r="59">
      <c r="A59" s="8"/>
      <c r="B59" s="8"/>
      <c r="C59" s="8"/>
      <c r="D59" s="8"/>
      <c r="E59" s="8"/>
      <c r="F59" s="8"/>
      <c r="G59" s="8"/>
      <c r="H59" s="8"/>
      <c r="I59" s="8"/>
      <c r="J59" s="237"/>
      <c r="K59" s="237"/>
      <c r="L59" s="4"/>
      <c r="M59" s="98"/>
      <c r="N59" s="8"/>
      <c r="O59" s="8"/>
      <c r="P59" s="8"/>
      <c r="Q59" s="8"/>
      <c r="R59" s="8"/>
      <c r="S59" s="8"/>
      <c r="T59" s="8"/>
      <c r="U59" s="8"/>
      <c r="V59" s="8"/>
      <c r="W59" s="8"/>
      <c r="X59" s="8"/>
      <c r="Y59" s="8"/>
      <c r="Z59" s="8"/>
    </row>
    <row r="60">
      <c r="A60" s="8"/>
      <c r="B60" s="8"/>
      <c r="C60" s="8"/>
      <c r="D60" s="8"/>
      <c r="E60" s="8"/>
      <c r="F60" s="8"/>
      <c r="G60" s="8"/>
      <c r="H60" s="8"/>
      <c r="I60" s="8"/>
      <c r="J60" s="237"/>
      <c r="K60" s="237"/>
      <c r="L60" s="4"/>
      <c r="M60" s="98"/>
      <c r="N60" s="8"/>
      <c r="O60" s="8"/>
      <c r="P60" s="8"/>
      <c r="Q60" s="8"/>
      <c r="R60" s="8"/>
      <c r="S60" s="8"/>
      <c r="T60" s="8"/>
      <c r="U60" s="8"/>
      <c r="V60" s="8"/>
      <c r="W60" s="8"/>
      <c r="X60" s="8"/>
      <c r="Y60" s="8"/>
      <c r="Z60" s="8"/>
    </row>
    <row r="61">
      <c r="A61" s="8"/>
      <c r="B61" s="8"/>
      <c r="C61" s="8"/>
      <c r="D61" s="8"/>
      <c r="E61" s="8"/>
      <c r="F61" s="8"/>
      <c r="G61" s="8"/>
      <c r="H61" s="8"/>
      <c r="I61" s="8"/>
      <c r="J61" s="237"/>
      <c r="K61" s="237"/>
      <c r="L61" s="4"/>
      <c r="M61" s="98"/>
      <c r="N61" s="8"/>
      <c r="O61" s="8"/>
      <c r="P61" s="8"/>
      <c r="Q61" s="8"/>
      <c r="R61" s="8"/>
      <c r="S61" s="8"/>
      <c r="T61" s="8"/>
      <c r="U61" s="8"/>
      <c r="V61" s="8"/>
      <c r="W61" s="8"/>
      <c r="X61" s="8"/>
      <c r="Y61" s="8"/>
      <c r="Z61" s="8"/>
    </row>
    <row r="62">
      <c r="A62" s="8"/>
      <c r="B62" s="8"/>
      <c r="C62" s="8"/>
      <c r="D62" s="8"/>
      <c r="E62" s="8"/>
      <c r="F62" s="8"/>
      <c r="G62" s="8"/>
      <c r="H62" s="8"/>
      <c r="I62" s="8"/>
      <c r="L62" s="30"/>
      <c r="M62" s="89"/>
      <c r="N62" s="8"/>
      <c r="O62" s="8"/>
      <c r="P62" s="8"/>
      <c r="Q62" s="8"/>
      <c r="R62" s="8"/>
      <c r="S62" s="8"/>
      <c r="T62" s="8"/>
      <c r="U62" s="8"/>
      <c r="V62" s="8"/>
      <c r="W62" s="8"/>
      <c r="X62" s="8"/>
      <c r="Y62" s="8"/>
      <c r="Z62" s="8"/>
    </row>
    <row r="63">
      <c r="A63" s="8"/>
      <c r="B63" s="8"/>
      <c r="C63" s="8"/>
      <c r="D63" s="8"/>
      <c r="E63" s="8"/>
      <c r="F63" s="8"/>
      <c r="G63" s="8"/>
      <c r="H63" s="8"/>
      <c r="I63" s="8"/>
      <c r="L63" s="30"/>
      <c r="M63" s="89"/>
      <c r="N63" s="8"/>
      <c r="O63" s="8"/>
      <c r="P63" s="8"/>
      <c r="Q63" s="8"/>
      <c r="R63" s="8"/>
      <c r="S63" s="8"/>
      <c r="T63" s="8"/>
      <c r="U63" s="8"/>
      <c r="V63" s="8"/>
      <c r="W63" s="8"/>
      <c r="X63" s="8"/>
      <c r="Y63" s="8"/>
      <c r="Z63" s="8"/>
    </row>
    <row r="64">
      <c r="A64" s="8"/>
      <c r="B64" s="8"/>
      <c r="C64" s="8"/>
      <c r="D64" s="8"/>
      <c r="E64" s="8"/>
      <c r="F64" s="8"/>
      <c r="G64" s="8"/>
      <c r="H64" s="8"/>
      <c r="I64" s="8"/>
      <c r="L64" s="30"/>
      <c r="M64" s="89"/>
      <c r="N64" s="8"/>
      <c r="O64" s="8"/>
      <c r="P64" s="8"/>
      <c r="Q64" s="8"/>
      <c r="R64" s="8"/>
      <c r="S64" s="8"/>
      <c r="T64" s="8"/>
      <c r="U64" s="8"/>
      <c r="V64" s="8"/>
      <c r="W64" s="8"/>
      <c r="X64" s="8"/>
      <c r="Y64" s="8"/>
      <c r="Z64" s="8"/>
    </row>
    <row r="65">
      <c r="A65" s="8"/>
      <c r="B65" s="8"/>
      <c r="C65" s="8"/>
      <c r="D65" s="8"/>
      <c r="E65" s="8"/>
      <c r="F65" s="8"/>
      <c r="G65" s="8"/>
      <c r="H65" s="8"/>
      <c r="I65" s="8"/>
      <c r="L65" s="30"/>
      <c r="M65" s="89"/>
      <c r="N65" s="8"/>
      <c r="O65" s="8"/>
      <c r="P65" s="8"/>
      <c r="Q65" s="8"/>
      <c r="R65" s="8"/>
      <c r="S65" s="8"/>
      <c r="T65" s="8"/>
      <c r="U65" s="8"/>
      <c r="V65" s="8"/>
      <c r="W65" s="8"/>
      <c r="X65" s="8"/>
      <c r="Y65" s="8"/>
      <c r="Z65" s="8"/>
    </row>
    <row r="66">
      <c r="A66" s="8"/>
      <c r="B66" s="8"/>
      <c r="C66" s="8"/>
      <c r="D66" s="8"/>
      <c r="E66" s="8"/>
      <c r="F66" s="8"/>
      <c r="G66" s="8"/>
      <c r="H66" s="8"/>
      <c r="I66" s="8"/>
      <c r="L66" s="30"/>
      <c r="M66" s="89"/>
      <c r="N66" s="8"/>
      <c r="O66" s="8"/>
      <c r="P66" s="8"/>
      <c r="Q66" s="8"/>
      <c r="R66" s="8"/>
      <c r="S66" s="8"/>
      <c r="T66" s="8"/>
      <c r="U66" s="8"/>
      <c r="V66" s="8"/>
      <c r="W66" s="8"/>
      <c r="X66" s="8"/>
      <c r="Y66" s="8"/>
      <c r="Z66" s="8"/>
    </row>
    <row r="67">
      <c r="A67" s="8"/>
      <c r="B67" s="8"/>
      <c r="C67" s="8"/>
      <c r="D67" s="8"/>
      <c r="E67" s="8"/>
      <c r="F67" s="8"/>
      <c r="G67" s="8"/>
      <c r="H67" s="8"/>
      <c r="I67" s="8"/>
      <c r="L67" s="30"/>
      <c r="M67" s="89"/>
      <c r="N67" s="8"/>
      <c r="O67" s="8"/>
      <c r="P67" s="8"/>
      <c r="Q67" s="8"/>
      <c r="R67" s="8"/>
      <c r="S67" s="8"/>
      <c r="T67" s="8"/>
      <c r="U67" s="8"/>
      <c r="V67" s="8"/>
      <c r="W67" s="8"/>
      <c r="X67" s="8"/>
      <c r="Y67" s="8"/>
      <c r="Z67" s="8"/>
    </row>
    <row r="68">
      <c r="A68" s="8"/>
      <c r="B68" s="8"/>
      <c r="C68" s="8"/>
      <c r="D68" s="8"/>
      <c r="E68" s="8"/>
      <c r="F68" s="8"/>
      <c r="G68" s="8"/>
      <c r="H68" s="8"/>
      <c r="I68" s="8"/>
      <c r="L68" s="30"/>
      <c r="M68" s="89"/>
      <c r="N68" s="8"/>
      <c r="O68" s="8"/>
      <c r="P68" s="8"/>
      <c r="Q68" s="8"/>
      <c r="R68" s="8"/>
      <c r="S68" s="8"/>
      <c r="T68" s="8"/>
      <c r="U68" s="8"/>
      <c r="V68" s="8"/>
      <c r="W68" s="8"/>
      <c r="X68" s="8"/>
      <c r="Y68" s="8"/>
      <c r="Z68" s="8"/>
    </row>
    <row r="69">
      <c r="A69" s="8"/>
      <c r="B69" s="8"/>
      <c r="C69" s="8"/>
      <c r="D69" s="8"/>
      <c r="E69" s="8"/>
      <c r="F69" s="8"/>
      <c r="G69" s="8"/>
      <c r="H69" s="8"/>
      <c r="I69" s="8"/>
      <c r="L69" s="30"/>
      <c r="M69" s="89"/>
      <c r="N69" s="8"/>
      <c r="O69" s="8"/>
      <c r="P69" s="8"/>
      <c r="Q69" s="8"/>
      <c r="R69" s="8"/>
      <c r="S69" s="8"/>
      <c r="T69" s="8"/>
      <c r="U69" s="8"/>
      <c r="V69" s="8"/>
      <c r="W69" s="8"/>
      <c r="X69" s="8"/>
      <c r="Y69" s="8"/>
      <c r="Z69" s="8"/>
    </row>
    <row r="70">
      <c r="A70" s="8"/>
      <c r="B70" s="8"/>
      <c r="C70" s="8"/>
      <c r="D70" s="8"/>
      <c r="E70" s="8"/>
      <c r="F70" s="8"/>
      <c r="G70" s="8"/>
      <c r="H70" s="8"/>
      <c r="I70" s="8"/>
      <c r="L70" s="30"/>
      <c r="M70" s="89"/>
      <c r="N70" s="8"/>
      <c r="O70" s="8"/>
      <c r="P70" s="8"/>
      <c r="Q70" s="8"/>
      <c r="R70" s="8"/>
      <c r="S70" s="8"/>
      <c r="T70" s="8"/>
      <c r="U70" s="8"/>
      <c r="V70" s="8"/>
      <c r="W70" s="8"/>
      <c r="X70" s="8"/>
      <c r="Y70" s="8"/>
      <c r="Z70" s="8"/>
    </row>
    <row r="71">
      <c r="A71" s="8"/>
      <c r="B71" s="8"/>
      <c r="C71" s="8"/>
      <c r="D71" s="8"/>
      <c r="E71" s="8"/>
      <c r="F71" s="8"/>
      <c r="G71" s="8"/>
      <c r="H71" s="8"/>
      <c r="I71" s="8"/>
      <c r="L71" s="30"/>
      <c r="M71" s="89"/>
      <c r="N71" s="8"/>
      <c r="O71" s="8"/>
      <c r="P71" s="8"/>
      <c r="Q71" s="8"/>
      <c r="R71" s="8"/>
      <c r="S71" s="8"/>
      <c r="T71" s="8"/>
      <c r="U71" s="8"/>
      <c r="V71" s="8"/>
      <c r="W71" s="8"/>
      <c r="X71" s="8"/>
      <c r="Y71" s="8"/>
      <c r="Z71" s="8"/>
    </row>
    <row r="72">
      <c r="A72" s="8"/>
      <c r="B72" s="8"/>
      <c r="C72" s="8"/>
      <c r="D72" s="8"/>
      <c r="E72" s="8"/>
      <c r="F72" s="8"/>
      <c r="G72" s="8"/>
      <c r="H72" s="8"/>
      <c r="I72" s="8"/>
      <c r="L72" s="30"/>
      <c r="M72" s="89"/>
      <c r="N72" s="8"/>
      <c r="O72" s="8"/>
      <c r="P72" s="8"/>
      <c r="Q72" s="8"/>
      <c r="R72" s="8"/>
      <c r="S72" s="8"/>
      <c r="T72" s="8"/>
      <c r="U72" s="8"/>
      <c r="V72" s="8"/>
      <c r="W72" s="8"/>
      <c r="X72" s="8"/>
      <c r="Y72" s="8"/>
      <c r="Z72" s="8"/>
    </row>
    <row r="73">
      <c r="A73" s="8"/>
      <c r="B73" s="8"/>
      <c r="C73" s="8"/>
      <c r="D73" s="8"/>
      <c r="E73" s="8"/>
      <c r="F73" s="8"/>
      <c r="G73" s="8"/>
      <c r="H73" s="8"/>
      <c r="I73" s="8"/>
      <c r="L73" s="30"/>
      <c r="M73" s="89"/>
      <c r="N73" s="8"/>
      <c r="O73" s="8"/>
      <c r="P73" s="8"/>
      <c r="Q73" s="8"/>
      <c r="R73" s="8"/>
      <c r="S73" s="8"/>
      <c r="T73" s="8"/>
      <c r="U73" s="8"/>
      <c r="V73" s="8"/>
      <c r="W73" s="8"/>
      <c r="X73" s="8"/>
      <c r="Y73" s="8"/>
      <c r="Z73" s="8"/>
    </row>
    <row r="74">
      <c r="A74" s="8"/>
      <c r="B74" s="8"/>
      <c r="C74" s="8"/>
      <c r="D74" s="8"/>
      <c r="E74" s="8"/>
      <c r="F74" s="8"/>
      <c r="G74" s="8"/>
      <c r="H74" s="8"/>
      <c r="I74" s="8"/>
      <c r="L74" s="30"/>
      <c r="M74" s="89"/>
      <c r="N74" s="8"/>
      <c r="O74" s="8"/>
      <c r="P74" s="8"/>
      <c r="Q74" s="8"/>
      <c r="R74" s="8"/>
      <c r="S74" s="8"/>
      <c r="T74" s="8"/>
      <c r="U74" s="8"/>
      <c r="V74" s="8"/>
      <c r="W74" s="8"/>
      <c r="X74" s="8"/>
      <c r="Y74" s="8"/>
      <c r="Z74" s="8"/>
    </row>
    <row r="75">
      <c r="A75" s="8"/>
      <c r="B75" s="8"/>
      <c r="C75" s="8"/>
      <c r="D75" s="8"/>
      <c r="E75" s="8"/>
      <c r="F75" s="8"/>
      <c r="G75" s="8"/>
      <c r="H75" s="8"/>
      <c r="I75" s="8"/>
      <c r="L75" s="30"/>
      <c r="M75" s="89"/>
      <c r="N75" s="8"/>
      <c r="O75" s="8"/>
      <c r="P75" s="8"/>
      <c r="Q75" s="8"/>
      <c r="R75" s="8"/>
      <c r="S75" s="8"/>
      <c r="T75" s="8"/>
      <c r="U75" s="8"/>
      <c r="V75" s="8"/>
      <c r="W75" s="8"/>
      <c r="X75" s="8"/>
      <c r="Y75" s="8"/>
      <c r="Z75" s="8"/>
    </row>
    <row r="76">
      <c r="A76" s="8"/>
      <c r="B76" s="8"/>
      <c r="C76" s="8"/>
      <c r="D76" s="8"/>
      <c r="E76" s="8"/>
      <c r="F76" s="8"/>
      <c r="G76" s="8"/>
      <c r="H76" s="8"/>
      <c r="I76" s="8"/>
      <c r="L76" s="30"/>
      <c r="M76" s="89"/>
      <c r="N76" s="8"/>
      <c r="O76" s="8"/>
      <c r="P76" s="8"/>
      <c r="Q76" s="8"/>
      <c r="R76" s="8"/>
      <c r="S76" s="8"/>
      <c r="T76" s="8"/>
      <c r="U76" s="8"/>
      <c r="V76" s="8"/>
      <c r="W76" s="8"/>
      <c r="X76" s="8"/>
      <c r="Y76" s="8"/>
      <c r="Z76" s="8"/>
    </row>
    <row r="77">
      <c r="A77" s="8"/>
      <c r="B77" s="8"/>
      <c r="C77" s="8"/>
      <c r="D77" s="8"/>
      <c r="E77" s="8"/>
      <c r="F77" s="8"/>
      <c r="G77" s="8"/>
      <c r="H77" s="8"/>
      <c r="I77" s="8"/>
      <c r="L77" s="30"/>
      <c r="M77" s="89"/>
      <c r="N77" s="8"/>
      <c r="O77" s="8"/>
      <c r="P77" s="8"/>
      <c r="Q77" s="8"/>
      <c r="R77" s="8"/>
      <c r="S77" s="8"/>
      <c r="T77" s="8"/>
      <c r="U77" s="8"/>
      <c r="V77" s="8"/>
      <c r="W77" s="8"/>
      <c r="X77" s="8"/>
      <c r="Y77" s="8"/>
      <c r="Z77" s="8"/>
    </row>
    <row r="78">
      <c r="A78" s="8"/>
      <c r="B78" s="8"/>
      <c r="C78" s="8"/>
      <c r="D78" s="8"/>
      <c r="E78" s="8"/>
      <c r="F78" s="8"/>
      <c r="G78" s="8"/>
      <c r="H78" s="8"/>
      <c r="I78" s="8"/>
      <c r="L78" s="30"/>
      <c r="M78" s="89"/>
      <c r="N78" s="8"/>
      <c r="O78" s="8"/>
      <c r="P78" s="8"/>
      <c r="Q78" s="8"/>
      <c r="R78" s="8"/>
      <c r="S78" s="8"/>
      <c r="T78" s="8"/>
      <c r="U78" s="8"/>
      <c r="V78" s="8"/>
      <c r="W78" s="8"/>
      <c r="X78" s="8"/>
      <c r="Y78" s="8"/>
      <c r="Z78" s="8"/>
    </row>
    <row r="79">
      <c r="A79" s="8"/>
      <c r="B79" s="8"/>
      <c r="C79" s="8"/>
      <c r="D79" s="8"/>
      <c r="E79" s="8"/>
      <c r="F79" s="8"/>
      <c r="G79" s="8"/>
      <c r="H79" s="8"/>
      <c r="I79" s="8"/>
      <c r="L79" s="30"/>
      <c r="M79" s="89"/>
      <c r="N79" s="8"/>
      <c r="O79" s="8"/>
      <c r="P79" s="8"/>
      <c r="Q79" s="8"/>
      <c r="R79" s="8"/>
      <c r="S79" s="8"/>
      <c r="T79" s="8"/>
      <c r="U79" s="8"/>
      <c r="V79" s="8"/>
      <c r="W79" s="8"/>
      <c r="X79" s="8"/>
      <c r="Y79" s="8"/>
      <c r="Z79" s="8"/>
    </row>
    <row r="80">
      <c r="A80" s="8"/>
      <c r="B80" s="8"/>
      <c r="C80" s="8"/>
      <c r="D80" s="8"/>
      <c r="E80" s="8"/>
      <c r="F80" s="8"/>
      <c r="G80" s="8"/>
      <c r="H80" s="8"/>
      <c r="I80" s="8"/>
      <c r="L80" s="30"/>
      <c r="M80" s="89"/>
      <c r="N80" s="8"/>
      <c r="O80" s="8"/>
      <c r="P80" s="8"/>
      <c r="Q80" s="8"/>
      <c r="R80" s="8"/>
      <c r="S80" s="8"/>
      <c r="T80" s="8"/>
      <c r="U80" s="8"/>
      <c r="V80" s="8"/>
      <c r="W80" s="8"/>
      <c r="X80" s="8"/>
      <c r="Y80" s="8"/>
      <c r="Z80" s="8"/>
    </row>
    <row r="81">
      <c r="A81" s="8"/>
      <c r="B81" s="8"/>
      <c r="C81" s="8"/>
      <c r="D81" s="8"/>
      <c r="E81" s="8"/>
      <c r="F81" s="8"/>
      <c r="G81" s="8"/>
      <c r="H81" s="8"/>
      <c r="I81" s="8"/>
      <c r="L81" s="30"/>
      <c r="M81" s="89"/>
      <c r="N81" s="8"/>
      <c r="O81" s="8"/>
      <c r="P81" s="8"/>
      <c r="Q81" s="8"/>
      <c r="R81" s="8"/>
      <c r="S81" s="8"/>
      <c r="T81" s="8"/>
      <c r="U81" s="8"/>
      <c r="V81" s="8"/>
      <c r="W81" s="8"/>
      <c r="X81" s="8"/>
      <c r="Y81" s="8"/>
      <c r="Z81" s="8"/>
    </row>
    <row r="82">
      <c r="A82" s="8"/>
      <c r="B82" s="8"/>
      <c r="C82" s="8"/>
      <c r="D82" s="8"/>
      <c r="E82" s="8"/>
      <c r="F82" s="8"/>
      <c r="G82" s="8"/>
      <c r="H82" s="8"/>
      <c r="I82" s="8"/>
      <c r="L82" s="30"/>
      <c r="M82" s="89"/>
      <c r="N82" s="8"/>
      <c r="O82" s="8"/>
      <c r="P82" s="8"/>
      <c r="Q82" s="8"/>
      <c r="R82" s="8"/>
      <c r="S82" s="8"/>
      <c r="T82" s="8"/>
      <c r="U82" s="8"/>
      <c r="V82" s="8"/>
      <c r="W82" s="8"/>
      <c r="X82" s="8"/>
      <c r="Y82" s="8"/>
      <c r="Z82" s="8"/>
    </row>
    <row r="83">
      <c r="A83" s="8"/>
      <c r="B83" s="8"/>
      <c r="C83" s="8"/>
      <c r="D83" s="8"/>
      <c r="E83" s="8"/>
      <c r="F83" s="8"/>
      <c r="G83" s="8"/>
      <c r="H83" s="8"/>
      <c r="I83" s="8"/>
      <c r="L83" s="30"/>
      <c r="M83" s="89"/>
      <c r="N83" s="8"/>
      <c r="O83" s="8"/>
      <c r="P83" s="8"/>
      <c r="Q83" s="8"/>
      <c r="R83" s="8"/>
      <c r="S83" s="8"/>
      <c r="T83" s="8"/>
      <c r="U83" s="8"/>
      <c r="V83" s="8"/>
      <c r="W83" s="8"/>
      <c r="X83" s="8"/>
      <c r="Y83" s="8"/>
      <c r="Z83" s="8"/>
    </row>
    <row r="84">
      <c r="A84" s="8"/>
      <c r="B84" s="8"/>
      <c r="C84" s="8"/>
      <c r="D84" s="8"/>
      <c r="E84" s="8"/>
      <c r="F84" s="8"/>
      <c r="G84" s="8"/>
      <c r="H84" s="8"/>
      <c r="I84" s="8"/>
      <c r="L84" s="30"/>
      <c r="M84" s="89"/>
      <c r="N84" s="8"/>
      <c r="O84" s="8"/>
      <c r="P84" s="8"/>
      <c r="Q84" s="8"/>
      <c r="R84" s="8"/>
      <c r="S84" s="8"/>
      <c r="T84" s="8"/>
      <c r="U84" s="8"/>
      <c r="V84" s="8"/>
      <c r="W84" s="8"/>
      <c r="X84" s="8"/>
      <c r="Y84" s="8"/>
      <c r="Z84" s="8"/>
    </row>
    <row r="85">
      <c r="A85" s="8"/>
      <c r="B85" s="8"/>
      <c r="C85" s="8"/>
      <c r="D85" s="8"/>
      <c r="E85" s="8"/>
      <c r="F85" s="8"/>
      <c r="G85" s="8"/>
      <c r="H85" s="8"/>
      <c r="I85" s="8"/>
      <c r="L85" s="30"/>
      <c r="M85" s="89"/>
      <c r="N85" s="8"/>
      <c r="O85" s="8"/>
      <c r="P85" s="8"/>
      <c r="Q85" s="8"/>
      <c r="R85" s="8"/>
      <c r="S85" s="8"/>
      <c r="T85" s="8"/>
      <c r="U85" s="8"/>
      <c r="V85" s="8"/>
      <c r="W85" s="8"/>
      <c r="X85" s="8"/>
      <c r="Y85" s="8"/>
      <c r="Z85" s="8"/>
    </row>
    <row r="86">
      <c r="A86" s="8"/>
      <c r="B86" s="8"/>
      <c r="C86" s="8"/>
      <c r="D86" s="8"/>
      <c r="E86" s="8"/>
      <c r="F86" s="8"/>
      <c r="G86" s="8"/>
      <c r="H86" s="8"/>
      <c r="I86" s="8"/>
      <c r="L86" s="30"/>
      <c r="M86" s="89"/>
      <c r="N86" s="8"/>
      <c r="O86" s="8"/>
      <c r="P86" s="8"/>
      <c r="Q86" s="8"/>
      <c r="R86" s="8"/>
      <c r="S86" s="8"/>
      <c r="T86" s="8"/>
      <c r="U86" s="8"/>
      <c r="V86" s="8"/>
      <c r="W86" s="8"/>
      <c r="X86" s="8"/>
      <c r="Y86" s="8"/>
      <c r="Z86" s="8"/>
    </row>
    <row r="87">
      <c r="A87" s="8"/>
      <c r="B87" s="8"/>
      <c r="C87" s="8"/>
      <c r="D87" s="8"/>
      <c r="E87" s="8"/>
      <c r="F87" s="8"/>
      <c r="G87" s="8"/>
      <c r="H87" s="8"/>
      <c r="I87" s="8"/>
      <c r="L87" s="30"/>
      <c r="M87" s="89"/>
      <c r="N87" s="8"/>
      <c r="O87" s="8"/>
      <c r="P87" s="8"/>
      <c r="Q87" s="8"/>
      <c r="R87" s="8"/>
      <c r="S87" s="8"/>
      <c r="T87" s="8"/>
      <c r="U87" s="8"/>
      <c r="V87" s="8"/>
      <c r="W87" s="8"/>
      <c r="X87" s="8"/>
      <c r="Y87" s="8"/>
      <c r="Z87" s="8"/>
    </row>
    <row r="88">
      <c r="A88" s="8"/>
      <c r="B88" s="8"/>
      <c r="C88" s="8"/>
      <c r="D88" s="8"/>
      <c r="E88" s="8"/>
      <c r="F88" s="8"/>
      <c r="G88" s="8"/>
      <c r="H88" s="8"/>
      <c r="I88" s="8"/>
      <c r="L88" s="30"/>
      <c r="M88" s="89"/>
      <c r="N88" s="8"/>
      <c r="O88" s="8"/>
      <c r="P88" s="8"/>
      <c r="Q88" s="8"/>
      <c r="R88" s="8"/>
      <c r="S88" s="8"/>
      <c r="T88" s="8"/>
      <c r="U88" s="8"/>
      <c r="V88" s="8"/>
      <c r="W88" s="8"/>
      <c r="X88" s="8"/>
      <c r="Y88" s="8"/>
      <c r="Z88" s="8"/>
    </row>
    <row r="89">
      <c r="A89" s="8"/>
      <c r="B89" s="8"/>
      <c r="C89" s="8"/>
      <c r="D89" s="8"/>
      <c r="E89" s="8"/>
      <c r="F89" s="8"/>
      <c r="G89" s="8"/>
      <c r="H89" s="8"/>
      <c r="I89" s="8"/>
      <c r="L89" s="30"/>
      <c r="M89" s="89"/>
      <c r="N89" s="8"/>
      <c r="O89" s="8"/>
      <c r="P89" s="8"/>
      <c r="Q89" s="8"/>
      <c r="R89" s="8"/>
      <c r="S89" s="8"/>
      <c r="T89" s="8"/>
      <c r="U89" s="8"/>
      <c r="V89" s="8"/>
      <c r="W89" s="8"/>
      <c r="X89" s="8"/>
      <c r="Y89" s="8"/>
      <c r="Z89" s="8"/>
    </row>
    <row r="90">
      <c r="A90" s="8"/>
      <c r="B90" s="8"/>
      <c r="C90" s="8"/>
      <c r="D90" s="8"/>
      <c r="E90" s="8"/>
      <c r="F90" s="8"/>
      <c r="G90" s="8"/>
      <c r="H90" s="8"/>
      <c r="I90" s="8"/>
      <c r="L90" s="30"/>
      <c r="M90" s="89"/>
      <c r="N90" s="8"/>
      <c r="O90" s="8"/>
      <c r="P90" s="8"/>
      <c r="Q90" s="8"/>
      <c r="R90" s="8"/>
      <c r="S90" s="8"/>
      <c r="T90" s="8"/>
      <c r="U90" s="8"/>
      <c r="V90" s="8"/>
      <c r="W90" s="8"/>
      <c r="X90" s="8"/>
      <c r="Y90" s="8"/>
      <c r="Z90" s="8"/>
    </row>
    <row r="91">
      <c r="A91" s="8"/>
      <c r="B91" s="8"/>
      <c r="C91" s="8"/>
      <c r="D91" s="8"/>
      <c r="E91" s="8"/>
      <c r="F91" s="8"/>
      <c r="G91" s="8"/>
      <c r="H91" s="8"/>
      <c r="I91" s="8"/>
      <c r="L91" s="30"/>
      <c r="M91" s="89"/>
      <c r="N91" s="8"/>
      <c r="O91" s="8"/>
      <c r="P91" s="8"/>
      <c r="Q91" s="8"/>
      <c r="R91" s="8"/>
      <c r="S91" s="8"/>
      <c r="T91" s="8"/>
      <c r="U91" s="8"/>
      <c r="V91" s="8"/>
      <c r="W91" s="8"/>
      <c r="X91" s="8"/>
      <c r="Y91" s="8"/>
      <c r="Z91" s="8"/>
    </row>
    <row r="92">
      <c r="A92" s="8"/>
      <c r="B92" s="8"/>
      <c r="C92" s="8"/>
      <c r="D92" s="8"/>
      <c r="E92" s="8"/>
      <c r="F92" s="8"/>
      <c r="G92" s="8"/>
      <c r="H92" s="8"/>
      <c r="I92" s="8"/>
      <c r="L92" s="30"/>
      <c r="M92" s="89"/>
      <c r="N92" s="8"/>
      <c r="O92" s="8"/>
      <c r="P92" s="8"/>
      <c r="Q92" s="8"/>
      <c r="R92" s="8"/>
      <c r="S92" s="8"/>
      <c r="T92" s="8"/>
      <c r="U92" s="8"/>
      <c r="V92" s="8"/>
      <c r="W92" s="8"/>
      <c r="X92" s="8"/>
      <c r="Y92" s="8"/>
      <c r="Z92" s="8"/>
    </row>
    <row r="93">
      <c r="A93" s="8"/>
      <c r="B93" s="8"/>
      <c r="C93" s="8"/>
      <c r="D93" s="8"/>
      <c r="E93" s="8"/>
      <c r="F93" s="8"/>
      <c r="G93" s="8"/>
      <c r="H93" s="8"/>
      <c r="I93" s="8"/>
      <c r="L93" s="30"/>
      <c r="M93" s="89"/>
      <c r="N93" s="8"/>
      <c r="O93" s="8"/>
      <c r="P93" s="8"/>
      <c r="Q93" s="8"/>
      <c r="R93" s="8"/>
      <c r="S93" s="8"/>
      <c r="T93" s="8"/>
      <c r="U93" s="8"/>
      <c r="V93" s="8"/>
      <c r="W93" s="8"/>
      <c r="X93" s="8"/>
      <c r="Y93" s="8"/>
      <c r="Z93" s="8"/>
    </row>
    <row r="94">
      <c r="A94" s="8"/>
      <c r="B94" s="8"/>
      <c r="C94" s="8"/>
      <c r="D94" s="8"/>
      <c r="E94" s="8"/>
      <c r="F94" s="8"/>
      <c r="G94" s="8"/>
      <c r="H94" s="8"/>
      <c r="I94" s="8"/>
      <c r="L94" s="30"/>
      <c r="M94" s="89"/>
      <c r="N94" s="8"/>
      <c r="O94" s="8"/>
      <c r="P94" s="8"/>
      <c r="Q94" s="8"/>
      <c r="R94" s="8"/>
      <c r="S94" s="8"/>
      <c r="T94" s="8"/>
      <c r="U94" s="8"/>
      <c r="V94" s="8"/>
      <c r="W94" s="8"/>
      <c r="X94" s="8"/>
      <c r="Y94" s="8"/>
      <c r="Z94" s="8"/>
    </row>
    <row r="95">
      <c r="A95" s="8"/>
      <c r="B95" s="8"/>
      <c r="C95" s="8"/>
      <c r="D95" s="8"/>
      <c r="E95" s="8"/>
      <c r="F95" s="8"/>
      <c r="G95" s="8"/>
      <c r="H95" s="8"/>
      <c r="I95" s="8"/>
      <c r="L95" s="30"/>
      <c r="M95" s="89"/>
      <c r="N95" s="8"/>
      <c r="O95" s="8"/>
      <c r="P95" s="8"/>
      <c r="Q95" s="8"/>
      <c r="R95" s="8"/>
      <c r="S95" s="8"/>
      <c r="T95" s="8"/>
      <c r="U95" s="8"/>
      <c r="V95" s="8"/>
      <c r="W95" s="8"/>
      <c r="X95" s="8"/>
      <c r="Y95" s="8"/>
      <c r="Z95" s="8"/>
    </row>
    <row r="96">
      <c r="A96" s="8"/>
      <c r="B96" s="8"/>
      <c r="C96" s="8"/>
      <c r="D96" s="8"/>
      <c r="E96" s="8"/>
      <c r="F96" s="8"/>
      <c r="G96" s="8"/>
      <c r="H96" s="8"/>
      <c r="I96" s="8"/>
      <c r="L96" s="30"/>
      <c r="M96" s="89"/>
      <c r="N96" s="8"/>
      <c r="O96" s="8"/>
      <c r="P96" s="8"/>
      <c r="Q96" s="8"/>
      <c r="R96" s="8"/>
      <c r="S96" s="8"/>
      <c r="T96" s="8"/>
      <c r="U96" s="8"/>
      <c r="V96" s="8"/>
      <c r="W96" s="8"/>
      <c r="X96" s="8"/>
      <c r="Y96" s="8"/>
      <c r="Z96" s="8"/>
    </row>
    <row r="97">
      <c r="A97" s="8"/>
      <c r="B97" s="8"/>
      <c r="C97" s="8"/>
      <c r="D97" s="8"/>
      <c r="E97" s="8"/>
      <c r="F97" s="8"/>
      <c r="G97" s="8"/>
      <c r="H97" s="8"/>
      <c r="I97" s="8"/>
      <c r="L97" s="30"/>
      <c r="M97" s="89"/>
      <c r="N97" s="8"/>
      <c r="O97" s="8"/>
      <c r="P97" s="8"/>
      <c r="Q97" s="8"/>
      <c r="R97" s="8"/>
      <c r="S97" s="8"/>
      <c r="T97" s="8"/>
      <c r="U97" s="8"/>
      <c r="V97" s="8"/>
      <c r="W97" s="8"/>
      <c r="X97" s="8"/>
      <c r="Y97" s="8"/>
      <c r="Z97" s="8"/>
    </row>
    <row r="98">
      <c r="A98" s="8"/>
      <c r="B98" s="8"/>
      <c r="C98" s="8"/>
      <c r="D98" s="8"/>
      <c r="E98" s="8"/>
      <c r="F98" s="8"/>
      <c r="G98" s="8"/>
      <c r="H98" s="8"/>
      <c r="I98" s="8"/>
      <c r="L98" s="30"/>
      <c r="M98" s="89"/>
      <c r="N98" s="8"/>
      <c r="O98" s="8"/>
      <c r="P98" s="8"/>
      <c r="Q98" s="8"/>
      <c r="R98" s="8"/>
      <c r="S98" s="8"/>
      <c r="T98" s="8"/>
      <c r="U98" s="8"/>
      <c r="V98" s="8"/>
      <c r="W98" s="8"/>
      <c r="X98" s="8"/>
      <c r="Y98" s="8"/>
      <c r="Z98" s="8"/>
    </row>
    <row r="99">
      <c r="A99" s="8"/>
      <c r="B99" s="8"/>
      <c r="C99" s="8"/>
      <c r="D99" s="8"/>
      <c r="E99" s="8"/>
      <c r="F99" s="8"/>
      <c r="G99" s="8"/>
      <c r="H99" s="8"/>
      <c r="I99" s="8"/>
      <c r="L99" s="30"/>
      <c r="M99" s="89"/>
      <c r="N99" s="8"/>
      <c r="O99" s="8"/>
      <c r="P99" s="8"/>
      <c r="Q99" s="8"/>
      <c r="R99" s="8"/>
      <c r="S99" s="8"/>
      <c r="T99" s="8"/>
      <c r="U99" s="8"/>
      <c r="V99" s="8"/>
      <c r="W99" s="8"/>
      <c r="X99" s="8"/>
      <c r="Y99" s="8"/>
      <c r="Z99" s="8"/>
    </row>
    <row r="100">
      <c r="A100" s="8"/>
      <c r="B100" s="8"/>
      <c r="C100" s="8"/>
      <c r="D100" s="8"/>
      <c r="E100" s="8"/>
      <c r="F100" s="8"/>
      <c r="G100" s="8"/>
      <c r="H100" s="8"/>
      <c r="I100" s="8"/>
      <c r="L100" s="30"/>
      <c r="M100" s="89"/>
      <c r="N100" s="8"/>
      <c r="O100" s="8"/>
      <c r="P100" s="8"/>
      <c r="Q100" s="8"/>
      <c r="R100" s="8"/>
      <c r="S100" s="8"/>
      <c r="T100" s="8"/>
      <c r="U100" s="8"/>
      <c r="V100" s="8"/>
      <c r="W100" s="8"/>
      <c r="X100" s="8"/>
      <c r="Y100" s="8"/>
      <c r="Z100" s="8"/>
    </row>
    <row r="101">
      <c r="A101" s="8"/>
      <c r="B101" s="8"/>
      <c r="C101" s="8"/>
      <c r="D101" s="8"/>
      <c r="E101" s="8"/>
      <c r="F101" s="8"/>
      <c r="G101" s="8"/>
      <c r="H101" s="8"/>
      <c r="I101" s="8"/>
      <c r="L101" s="30"/>
      <c r="M101" s="89"/>
      <c r="N101" s="8"/>
      <c r="O101" s="8"/>
      <c r="P101" s="8"/>
      <c r="Q101" s="8"/>
      <c r="R101" s="8"/>
      <c r="S101" s="8"/>
      <c r="T101" s="8"/>
      <c r="U101" s="8"/>
      <c r="V101" s="8"/>
      <c r="W101" s="8"/>
      <c r="X101" s="8"/>
      <c r="Y101" s="8"/>
      <c r="Z101" s="8"/>
    </row>
    <row r="102">
      <c r="A102" s="8"/>
      <c r="B102" s="8"/>
      <c r="C102" s="8"/>
      <c r="D102" s="8"/>
      <c r="E102" s="8"/>
      <c r="F102" s="8"/>
      <c r="G102" s="8"/>
      <c r="H102" s="8"/>
      <c r="I102" s="8"/>
      <c r="L102" s="30"/>
      <c r="M102" s="89"/>
      <c r="N102" s="8"/>
      <c r="O102" s="8"/>
      <c r="P102" s="8"/>
      <c r="Q102" s="8"/>
      <c r="R102" s="8"/>
      <c r="S102" s="8"/>
      <c r="T102" s="8"/>
      <c r="U102" s="8"/>
      <c r="V102" s="8"/>
      <c r="W102" s="8"/>
      <c r="X102" s="8"/>
      <c r="Y102" s="8"/>
      <c r="Z102" s="8"/>
    </row>
    <row r="103">
      <c r="A103" s="8"/>
      <c r="B103" s="8"/>
      <c r="C103" s="8"/>
      <c r="D103" s="8"/>
      <c r="E103" s="8"/>
      <c r="F103" s="8"/>
      <c r="G103" s="8"/>
      <c r="H103" s="8"/>
      <c r="I103" s="8"/>
      <c r="L103" s="30"/>
      <c r="M103" s="89"/>
      <c r="N103" s="8"/>
      <c r="O103" s="8"/>
      <c r="P103" s="8"/>
      <c r="Q103" s="8"/>
      <c r="R103" s="8"/>
      <c r="S103" s="8"/>
      <c r="T103" s="8"/>
      <c r="U103" s="8"/>
      <c r="V103" s="8"/>
      <c r="W103" s="8"/>
      <c r="X103" s="8"/>
      <c r="Y103" s="8"/>
      <c r="Z103" s="8"/>
    </row>
    <row r="104">
      <c r="A104" s="8"/>
      <c r="B104" s="8"/>
      <c r="C104" s="8"/>
      <c r="D104" s="8"/>
      <c r="E104" s="8"/>
      <c r="F104" s="8"/>
      <c r="G104" s="8"/>
      <c r="H104" s="8"/>
      <c r="I104" s="8"/>
      <c r="L104" s="30"/>
      <c r="M104" s="89"/>
      <c r="N104" s="8"/>
      <c r="O104" s="8"/>
      <c r="P104" s="8"/>
      <c r="Q104" s="8"/>
      <c r="R104" s="8"/>
      <c r="S104" s="8"/>
      <c r="T104" s="8"/>
      <c r="U104" s="8"/>
      <c r="V104" s="8"/>
      <c r="W104" s="8"/>
      <c r="X104" s="8"/>
      <c r="Y104" s="8"/>
      <c r="Z104" s="8"/>
    </row>
    <row r="105">
      <c r="A105" s="8"/>
      <c r="B105" s="8"/>
      <c r="C105" s="8"/>
      <c r="D105" s="8"/>
      <c r="E105" s="8"/>
      <c r="F105" s="8"/>
      <c r="G105" s="8"/>
      <c r="H105" s="8"/>
      <c r="I105" s="8"/>
      <c r="L105" s="30"/>
      <c r="M105" s="89"/>
      <c r="N105" s="8"/>
      <c r="O105" s="8"/>
      <c r="P105" s="8"/>
      <c r="Q105" s="8"/>
      <c r="R105" s="8"/>
      <c r="S105" s="8"/>
      <c r="T105" s="8"/>
      <c r="U105" s="8"/>
      <c r="V105" s="8"/>
      <c r="W105" s="8"/>
      <c r="X105" s="8"/>
      <c r="Y105" s="8"/>
      <c r="Z105" s="8"/>
    </row>
    <row r="106">
      <c r="A106" s="8"/>
      <c r="B106" s="8"/>
      <c r="C106" s="8"/>
      <c r="D106" s="8"/>
      <c r="E106" s="8"/>
      <c r="F106" s="8"/>
      <c r="G106" s="8"/>
      <c r="H106" s="8"/>
      <c r="I106" s="8"/>
      <c r="L106" s="30"/>
      <c r="M106" s="89"/>
      <c r="N106" s="8"/>
      <c r="O106" s="8"/>
      <c r="P106" s="8"/>
      <c r="Q106" s="8"/>
      <c r="R106" s="8"/>
      <c r="S106" s="8"/>
      <c r="T106" s="8"/>
      <c r="U106" s="8"/>
      <c r="V106" s="8"/>
      <c r="W106" s="8"/>
      <c r="X106" s="8"/>
      <c r="Y106" s="8"/>
      <c r="Z106" s="8"/>
    </row>
    <row r="107">
      <c r="A107" s="8"/>
      <c r="B107" s="8"/>
      <c r="C107" s="8"/>
      <c r="D107" s="8"/>
      <c r="E107" s="8"/>
      <c r="F107" s="8"/>
      <c r="G107" s="8"/>
      <c r="H107" s="8"/>
      <c r="I107" s="8"/>
      <c r="L107" s="30"/>
      <c r="M107" s="89"/>
      <c r="N107" s="8"/>
      <c r="O107" s="8"/>
      <c r="P107" s="8"/>
      <c r="Q107" s="8"/>
      <c r="R107" s="8"/>
      <c r="S107" s="8"/>
      <c r="T107" s="8"/>
      <c r="U107" s="8"/>
      <c r="V107" s="8"/>
      <c r="W107" s="8"/>
      <c r="X107" s="8"/>
      <c r="Y107" s="8"/>
      <c r="Z107" s="8"/>
    </row>
    <row r="108">
      <c r="A108" s="8"/>
      <c r="B108" s="8"/>
      <c r="C108" s="8"/>
      <c r="D108" s="8"/>
      <c r="E108" s="8"/>
      <c r="F108" s="8"/>
      <c r="G108" s="8"/>
      <c r="H108" s="8"/>
      <c r="I108" s="8"/>
      <c r="L108" s="30"/>
      <c r="M108" s="89"/>
      <c r="N108" s="8"/>
      <c r="O108" s="8"/>
      <c r="P108" s="8"/>
      <c r="Q108" s="8"/>
      <c r="R108" s="8"/>
      <c r="S108" s="8"/>
      <c r="T108" s="8"/>
      <c r="U108" s="8"/>
      <c r="V108" s="8"/>
      <c r="W108" s="8"/>
      <c r="X108" s="8"/>
      <c r="Y108" s="8"/>
      <c r="Z108" s="8"/>
    </row>
    <row r="109">
      <c r="A109" s="8"/>
      <c r="B109" s="8"/>
      <c r="C109" s="8"/>
      <c r="D109" s="8"/>
      <c r="E109" s="8"/>
      <c r="F109" s="8"/>
      <c r="G109" s="8"/>
      <c r="H109" s="8"/>
      <c r="I109" s="8"/>
      <c r="L109" s="30"/>
      <c r="M109" s="89"/>
      <c r="N109" s="8"/>
      <c r="O109" s="8"/>
      <c r="P109" s="8"/>
      <c r="Q109" s="8"/>
      <c r="R109" s="8"/>
      <c r="S109" s="8"/>
      <c r="T109" s="8"/>
      <c r="U109" s="8"/>
      <c r="V109" s="8"/>
      <c r="W109" s="8"/>
      <c r="X109" s="8"/>
      <c r="Y109" s="8"/>
      <c r="Z109" s="8"/>
    </row>
    <row r="110">
      <c r="A110" s="8"/>
      <c r="B110" s="8"/>
      <c r="C110" s="8"/>
      <c r="D110" s="8"/>
      <c r="E110" s="8"/>
      <c r="F110" s="8"/>
      <c r="G110" s="8"/>
      <c r="H110" s="8"/>
      <c r="I110" s="8"/>
      <c r="L110" s="30"/>
      <c r="M110" s="89"/>
      <c r="N110" s="8"/>
      <c r="O110" s="8"/>
      <c r="P110" s="8"/>
      <c r="Q110" s="8"/>
      <c r="R110" s="8"/>
      <c r="S110" s="8"/>
      <c r="T110" s="8"/>
      <c r="U110" s="8"/>
      <c r="V110" s="8"/>
      <c r="W110" s="8"/>
      <c r="X110" s="8"/>
      <c r="Y110" s="8"/>
      <c r="Z110" s="8"/>
    </row>
    <row r="111">
      <c r="A111" s="8"/>
      <c r="B111" s="8"/>
      <c r="C111" s="8"/>
      <c r="D111" s="8"/>
      <c r="E111" s="8"/>
      <c r="F111" s="8"/>
      <c r="G111" s="8"/>
      <c r="H111" s="8"/>
      <c r="I111" s="8"/>
      <c r="L111" s="30"/>
      <c r="M111" s="89"/>
      <c r="N111" s="8"/>
      <c r="O111" s="8"/>
      <c r="P111" s="8"/>
      <c r="Q111" s="8"/>
      <c r="R111" s="8"/>
      <c r="S111" s="8"/>
      <c r="T111" s="8"/>
      <c r="U111" s="8"/>
      <c r="V111" s="8"/>
      <c r="W111" s="8"/>
      <c r="X111" s="8"/>
      <c r="Y111" s="8"/>
      <c r="Z111" s="8"/>
    </row>
    <row r="112">
      <c r="A112" s="8"/>
      <c r="B112" s="8"/>
      <c r="C112" s="8"/>
      <c r="D112" s="8"/>
      <c r="E112" s="8"/>
      <c r="F112" s="8"/>
      <c r="G112" s="8"/>
      <c r="H112" s="8"/>
      <c r="I112" s="8"/>
      <c r="L112" s="30"/>
      <c r="M112" s="89"/>
      <c r="N112" s="8"/>
      <c r="O112" s="8"/>
      <c r="P112" s="8"/>
      <c r="Q112" s="8"/>
      <c r="R112" s="8"/>
      <c r="S112" s="8"/>
      <c r="T112" s="8"/>
      <c r="U112" s="8"/>
      <c r="V112" s="8"/>
      <c r="W112" s="8"/>
      <c r="X112" s="8"/>
      <c r="Y112" s="8"/>
      <c r="Z112" s="8"/>
    </row>
    <row r="113">
      <c r="A113" s="8"/>
      <c r="B113" s="8"/>
      <c r="C113" s="8"/>
      <c r="D113" s="8"/>
      <c r="E113" s="8"/>
      <c r="F113" s="8"/>
      <c r="G113" s="8"/>
      <c r="H113" s="8"/>
      <c r="I113" s="8"/>
      <c r="L113" s="30"/>
      <c r="M113" s="89"/>
      <c r="N113" s="8"/>
      <c r="O113" s="8"/>
      <c r="P113" s="8"/>
      <c r="Q113" s="8"/>
      <c r="R113" s="8"/>
      <c r="S113" s="8"/>
      <c r="T113" s="8"/>
      <c r="U113" s="8"/>
      <c r="V113" s="8"/>
      <c r="W113" s="8"/>
      <c r="X113" s="8"/>
      <c r="Y113" s="8"/>
      <c r="Z113" s="8"/>
    </row>
    <row r="114">
      <c r="A114" s="8"/>
      <c r="B114" s="8"/>
      <c r="C114" s="8"/>
      <c r="D114" s="8"/>
      <c r="E114" s="8"/>
      <c r="F114" s="8"/>
      <c r="G114" s="8"/>
      <c r="H114" s="8"/>
      <c r="I114" s="8"/>
      <c r="L114" s="30"/>
      <c r="M114" s="89"/>
      <c r="N114" s="8"/>
      <c r="O114" s="8"/>
      <c r="P114" s="8"/>
      <c r="Q114" s="8"/>
      <c r="R114" s="8"/>
      <c r="S114" s="8"/>
      <c r="T114" s="8"/>
      <c r="U114" s="8"/>
      <c r="V114" s="8"/>
      <c r="W114" s="8"/>
      <c r="X114" s="8"/>
      <c r="Y114" s="8"/>
      <c r="Z114" s="8"/>
    </row>
    <row r="115">
      <c r="A115" s="8"/>
      <c r="B115" s="8"/>
      <c r="C115" s="8"/>
      <c r="D115" s="8"/>
      <c r="E115" s="8"/>
      <c r="F115" s="8"/>
      <c r="G115" s="8"/>
      <c r="H115" s="8"/>
      <c r="I115" s="8"/>
      <c r="L115" s="30"/>
      <c r="M115" s="89"/>
      <c r="N115" s="8"/>
      <c r="O115" s="8"/>
      <c r="P115" s="8"/>
      <c r="Q115" s="8"/>
      <c r="R115" s="8"/>
      <c r="S115" s="8"/>
      <c r="T115" s="8"/>
      <c r="U115" s="8"/>
      <c r="V115" s="8"/>
      <c r="W115" s="8"/>
      <c r="X115" s="8"/>
      <c r="Y115" s="8"/>
      <c r="Z115" s="8"/>
    </row>
    <row r="116">
      <c r="A116" s="8"/>
      <c r="B116" s="8"/>
      <c r="C116" s="8"/>
      <c r="D116" s="8"/>
      <c r="E116" s="8"/>
      <c r="F116" s="8"/>
      <c r="G116" s="8"/>
      <c r="H116" s="8"/>
      <c r="I116" s="8"/>
      <c r="L116" s="30"/>
      <c r="M116" s="89"/>
      <c r="N116" s="8"/>
      <c r="O116" s="8"/>
      <c r="P116" s="8"/>
      <c r="Q116" s="8"/>
      <c r="R116" s="8"/>
      <c r="S116" s="8"/>
      <c r="T116" s="8"/>
      <c r="U116" s="8"/>
      <c r="V116" s="8"/>
      <c r="W116" s="8"/>
      <c r="X116" s="8"/>
      <c r="Y116" s="8"/>
      <c r="Z116" s="8"/>
    </row>
    <row r="117">
      <c r="A117" s="8"/>
      <c r="B117" s="8"/>
      <c r="C117" s="8"/>
      <c r="D117" s="8"/>
      <c r="E117" s="8"/>
      <c r="F117" s="8"/>
      <c r="G117" s="8"/>
      <c r="H117" s="8"/>
      <c r="I117" s="8"/>
      <c r="L117" s="30"/>
      <c r="M117" s="89"/>
      <c r="N117" s="8"/>
      <c r="O117" s="8"/>
      <c r="P117" s="8"/>
      <c r="Q117" s="8"/>
      <c r="R117" s="8"/>
      <c r="S117" s="8"/>
      <c r="T117" s="8"/>
      <c r="U117" s="8"/>
      <c r="V117" s="8"/>
      <c r="W117" s="8"/>
      <c r="X117" s="8"/>
      <c r="Y117" s="8"/>
      <c r="Z117" s="8"/>
    </row>
    <row r="118">
      <c r="A118" s="8"/>
      <c r="B118" s="8"/>
      <c r="C118" s="8"/>
      <c r="D118" s="8"/>
      <c r="E118" s="8"/>
      <c r="F118" s="8"/>
      <c r="G118" s="8"/>
      <c r="H118" s="8"/>
      <c r="I118" s="8"/>
      <c r="L118" s="30"/>
      <c r="M118" s="89"/>
      <c r="N118" s="8"/>
      <c r="O118" s="8"/>
      <c r="P118" s="8"/>
      <c r="Q118" s="8"/>
      <c r="R118" s="8"/>
      <c r="S118" s="8"/>
      <c r="T118" s="8"/>
      <c r="U118" s="8"/>
      <c r="V118" s="8"/>
      <c r="W118" s="8"/>
      <c r="X118" s="8"/>
      <c r="Y118" s="8"/>
      <c r="Z118" s="8"/>
    </row>
    <row r="119">
      <c r="A119" s="8"/>
      <c r="B119" s="8"/>
      <c r="C119" s="8"/>
      <c r="D119" s="8"/>
      <c r="E119" s="8"/>
      <c r="F119" s="8"/>
      <c r="G119" s="8"/>
      <c r="H119" s="8"/>
      <c r="I119" s="8"/>
      <c r="L119" s="30"/>
      <c r="M119" s="89"/>
      <c r="N119" s="8"/>
      <c r="O119" s="8"/>
      <c r="P119" s="8"/>
      <c r="Q119" s="8"/>
      <c r="R119" s="8"/>
      <c r="S119" s="8"/>
      <c r="T119" s="8"/>
      <c r="U119" s="8"/>
      <c r="V119" s="8"/>
      <c r="W119" s="8"/>
      <c r="X119" s="8"/>
      <c r="Y119" s="8"/>
      <c r="Z119" s="8"/>
    </row>
    <row r="120">
      <c r="A120" s="8"/>
      <c r="B120" s="8"/>
      <c r="C120" s="8"/>
      <c r="D120" s="8"/>
      <c r="E120" s="8"/>
      <c r="F120" s="8"/>
      <c r="G120" s="8"/>
      <c r="H120" s="8"/>
      <c r="I120" s="8"/>
      <c r="L120" s="30"/>
      <c r="M120" s="89"/>
      <c r="N120" s="8"/>
      <c r="O120" s="8"/>
      <c r="P120" s="8"/>
      <c r="Q120" s="8"/>
      <c r="R120" s="8"/>
      <c r="S120" s="8"/>
      <c r="T120" s="8"/>
      <c r="U120" s="8"/>
      <c r="V120" s="8"/>
      <c r="W120" s="8"/>
      <c r="X120" s="8"/>
      <c r="Y120" s="8"/>
      <c r="Z120" s="8"/>
    </row>
    <row r="121">
      <c r="A121" s="8"/>
      <c r="B121" s="8"/>
      <c r="C121" s="8"/>
      <c r="D121" s="8"/>
      <c r="E121" s="8"/>
      <c r="F121" s="8"/>
      <c r="G121" s="8"/>
      <c r="H121" s="8"/>
      <c r="I121" s="8"/>
      <c r="L121" s="30"/>
      <c r="M121" s="89"/>
      <c r="N121" s="8"/>
      <c r="O121" s="8"/>
      <c r="P121" s="8"/>
      <c r="Q121" s="8"/>
      <c r="R121" s="8"/>
      <c r="S121" s="8"/>
      <c r="T121" s="8"/>
      <c r="U121" s="8"/>
      <c r="V121" s="8"/>
      <c r="W121" s="8"/>
      <c r="X121" s="8"/>
      <c r="Y121" s="8"/>
      <c r="Z121" s="8"/>
    </row>
    <row r="122">
      <c r="A122" s="8"/>
      <c r="B122" s="8"/>
      <c r="C122" s="8"/>
      <c r="D122" s="8"/>
      <c r="E122" s="8"/>
      <c r="F122" s="8"/>
      <c r="G122" s="8"/>
      <c r="H122" s="8"/>
      <c r="I122" s="8"/>
      <c r="L122" s="30"/>
      <c r="M122" s="89"/>
      <c r="N122" s="8"/>
      <c r="O122" s="8"/>
      <c r="P122" s="8"/>
      <c r="Q122" s="8"/>
      <c r="R122" s="8"/>
      <c r="S122" s="8"/>
      <c r="T122" s="8"/>
      <c r="U122" s="8"/>
      <c r="V122" s="8"/>
      <c r="W122" s="8"/>
      <c r="X122" s="8"/>
      <c r="Y122" s="8"/>
      <c r="Z122" s="8"/>
    </row>
    <row r="123">
      <c r="A123" s="8"/>
      <c r="B123" s="8"/>
      <c r="C123" s="8"/>
      <c r="D123" s="8"/>
      <c r="E123" s="8"/>
      <c r="F123" s="8"/>
      <c r="G123" s="8"/>
      <c r="H123" s="8"/>
      <c r="I123" s="8"/>
      <c r="L123" s="30"/>
      <c r="M123" s="89"/>
      <c r="N123" s="8"/>
      <c r="O123" s="8"/>
      <c r="P123" s="8"/>
      <c r="Q123" s="8"/>
      <c r="R123" s="8"/>
      <c r="S123" s="8"/>
      <c r="T123" s="8"/>
      <c r="U123" s="8"/>
      <c r="V123" s="8"/>
      <c r="W123" s="8"/>
      <c r="X123" s="8"/>
      <c r="Y123" s="8"/>
      <c r="Z123" s="8"/>
    </row>
    <row r="124">
      <c r="A124" s="8"/>
      <c r="B124" s="8"/>
      <c r="C124" s="8"/>
      <c r="D124" s="8"/>
      <c r="E124" s="8"/>
      <c r="F124" s="8"/>
      <c r="G124" s="8"/>
      <c r="H124" s="8"/>
      <c r="I124" s="8"/>
      <c r="L124" s="30"/>
      <c r="M124" s="89"/>
      <c r="N124" s="8"/>
      <c r="O124" s="8"/>
      <c r="P124" s="8"/>
      <c r="Q124" s="8"/>
      <c r="R124" s="8"/>
      <c r="S124" s="8"/>
      <c r="T124" s="8"/>
      <c r="U124" s="8"/>
      <c r="V124" s="8"/>
      <c r="W124" s="8"/>
      <c r="X124" s="8"/>
      <c r="Y124" s="8"/>
      <c r="Z124" s="8"/>
    </row>
    <row r="125">
      <c r="A125" s="8"/>
      <c r="B125" s="8"/>
      <c r="C125" s="8"/>
      <c r="D125" s="8"/>
      <c r="E125" s="8"/>
      <c r="F125" s="8"/>
      <c r="G125" s="8"/>
      <c r="H125" s="8"/>
      <c r="I125" s="8"/>
      <c r="L125" s="30"/>
      <c r="M125" s="89"/>
      <c r="N125" s="8"/>
      <c r="O125" s="8"/>
      <c r="P125" s="8"/>
      <c r="Q125" s="8"/>
      <c r="R125" s="8"/>
      <c r="S125" s="8"/>
      <c r="T125" s="8"/>
      <c r="U125" s="8"/>
      <c r="V125" s="8"/>
      <c r="W125" s="8"/>
      <c r="X125" s="8"/>
      <c r="Y125" s="8"/>
      <c r="Z125" s="8"/>
    </row>
    <row r="126">
      <c r="A126" s="8"/>
      <c r="B126" s="8"/>
      <c r="C126" s="8"/>
      <c r="D126" s="8"/>
      <c r="E126" s="8"/>
      <c r="F126" s="8"/>
      <c r="G126" s="8"/>
      <c r="H126" s="8"/>
      <c r="I126" s="8"/>
      <c r="L126" s="30"/>
      <c r="M126" s="89"/>
      <c r="N126" s="8"/>
      <c r="O126" s="8"/>
      <c r="P126" s="8"/>
      <c r="Q126" s="8"/>
      <c r="R126" s="8"/>
      <c r="S126" s="8"/>
      <c r="T126" s="8"/>
      <c r="U126" s="8"/>
      <c r="V126" s="8"/>
      <c r="W126" s="8"/>
      <c r="X126" s="8"/>
      <c r="Y126" s="8"/>
      <c r="Z126" s="8"/>
    </row>
    <row r="127">
      <c r="A127" s="8"/>
      <c r="B127" s="8"/>
      <c r="C127" s="8"/>
      <c r="D127" s="8"/>
      <c r="E127" s="8"/>
      <c r="F127" s="8"/>
      <c r="G127" s="8"/>
      <c r="H127" s="8"/>
      <c r="I127" s="8"/>
      <c r="L127" s="30"/>
      <c r="M127" s="89"/>
      <c r="N127" s="8"/>
      <c r="O127" s="8"/>
      <c r="P127" s="8"/>
      <c r="Q127" s="8"/>
      <c r="R127" s="8"/>
      <c r="S127" s="8"/>
      <c r="T127" s="8"/>
      <c r="U127" s="8"/>
      <c r="V127" s="8"/>
      <c r="W127" s="8"/>
      <c r="X127" s="8"/>
      <c r="Y127" s="8"/>
      <c r="Z127" s="8"/>
    </row>
    <row r="128">
      <c r="A128" s="8"/>
      <c r="B128" s="8"/>
      <c r="C128" s="8"/>
      <c r="D128" s="8"/>
      <c r="E128" s="8"/>
      <c r="F128" s="8"/>
      <c r="G128" s="8"/>
      <c r="H128" s="8"/>
      <c r="I128" s="8"/>
      <c r="L128" s="30"/>
      <c r="M128" s="89"/>
      <c r="N128" s="8"/>
      <c r="O128" s="8"/>
      <c r="P128" s="8"/>
      <c r="Q128" s="8"/>
      <c r="R128" s="8"/>
      <c r="S128" s="8"/>
      <c r="T128" s="8"/>
      <c r="U128" s="8"/>
      <c r="V128" s="8"/>
      <c r="W128" s="8"/>
      <c r="X128" s="8"/>
      <c r="Y128" s="8"/>
      <c r="Z128" s="8"/>
    </row>
    <row r="129">
      <c r="A129" s="8"/>
      <c r="B129" s="8"/>
      <c r="C129" s="8"/>
      <c r="D129" s="8"/>
      <c r="E129" s="8"/>
      <c r="F129" s="8"/>
      <c r="G129" s="8"/>
      <c r="H129" s="8"/>
      <c r="I129" s="8"/>
      <c r="L129" s="30"/>
      <c r="M129" s="89"/>
      <c r="N129" s="8"/>
      <c r="O129" s="8"/>
      <c r="P129" s="8"/>
      <c r="Q129" s="8"/>
      <c r="R129" s="8"/>
      <c r="S129" s="8"/>
      <c r="T129" s="8"/>
      <c r="U129" s="8"/>
      <c r="V129" s="8"/>
      <c r="W129" s="8"/>
      <c r="X129" s="8"/>
      <c r="Y129" s="8"/>
      <c r="Z129" s="8"/>
    </row>
    <row r="130">
      <c r="A130" s="8"/>
      <c r="B130" s="8"/>
      <c r="C130" s="8"/>
      <c r="D130" s="8"/>
      <c r="E130" s="8"/>
      <c r="F130" s="8"/>
      <c r="G130" s="8"/>
      <c r="H130" s="8"/>
      <c r="I130" s="8"/>
      <c r="L130" s="30"/>
      <c r="M130" s="89"/>
      <c r="N130" s="8"/>
      <c r="O130" s="8"/>
      <c r="P130" s="8"/>
      <c r="Q130" s="8"/>
      <c r="R130" s="8"/>
      <c r="S130" s="8"/>
      <c r="T130" s="8"/>
      <c r="U130" s="8"/>
      <c r="V130" s="8"/>
      <c r="W130" s="8"/>
      <c r="X130" s="8"/>
      <c r="Y130" s="8"/>
      <c r="Z130" s="8"/>
    </row>
    <row r="131">
      <c r="A131" s="8"/>
      <c r="B131" s="8"/>
      <c r="C131" s="8"/>
      <c r="D131" s="8"/>
      <c r="E131" s="8"/>
      <c r="F131" s="8"/>
      <c r="G131" s="8"/>
      <c r="H131" s="8"/>
      <c r="I131" s="8"/>
      <c r="L131" s="30"/>
      <c r="M131" s="89"/>
      <c r="N131" s="8"/>
      <c r="O131" s="8"/>
      <c r="P131" s="8"/>
      <c r="Q131" s="8"/>
      <c r="R131" s="8"/>
      <c r="S131" s="8"/>
      <c r="T131" s="8"/>
      <c r="U131" s="8"/>
      <c r="V131" s="8"/>
      <c r="W131" s="8"/>
      <c r="X131" s="8"/>
      <c r="Y131" s="8"/>
      <c r="Z131" s="8"/>
    </row>
    <row r="132">
      <c r="A132" s="8"/>
      <c r="B132" s="8"/>
      <c r="C132" s="8"/>
      <c r="D132" s="8"/>
      <c r="E132" s="8"/>
      <c r="F132" s="8"/>
      <c r="G132" s="8"/>
      <c r="H132" s="8"/>
      <c r="I132" s="8"/>
      <c r="L132" s="30"/>
      <c r="M132" s="89"/>
      <c r="N132" s="8"/>
      <c r="O132" s="8"/>
      <c r="P132" s="8"/>
      <c r="Q132" s="8"/>
      <c r="R132" s="8"/>
      <c r="S132" s="8"/>
      <c r="T132" s="8"/>
      <c r="U132" s="8"/>
      <c r="V132" s="8"/>
      <c r="W132" s="8"/>
      <c r="X132" s="8"/>
      <c r="Y132" s="8"/>
      <c r="Z132" s="8"/>
    </row>
    <row r="133">
      <c r="A133" s="8"/>
      <c r="B133" s="8"/>
      <c r="C133" s="8"/>
      <c r="D133" s="8"/>
      <c r="E133" s="8"/>
      <c r="F133" s="8"/>
      <c r="G133" s="8"/>
      <c r="H133" s="8"/>
      <c r="I133" s="8"/>
      <c r="L133" s="30"/>
      <c r="M133" s="89"/>
      <c r="N133" s="8"/>
      <c r="O133" s="8"/>
      <c r="P133" s="8"/>
      <c r="Q133" s="8"/>
      <c r="R133" s="8"/>
      <c r="S133" s="8"/>
      <c r="T133" s="8"/>
      <c r="U133" s="8"/>
      <c r="V133" s="8"/>
      <c r="W133" s="8"/>
      <c r="X133" s="8"/>
      <c r="Y133" s="8"/>
      <c r="Z133" s="8"/>
    </row>
    <row r="134">
      <c r="A134" s="8"/>
      <c r="B134" s="8"/>
      <c r="C134" s="8"/>
      <c r="D134" s="8"/>
      <c r="E134" s="8"/>
      <c r="F134" s="8"/>
      <c r="G134" s="8"/>
      <c r="H134" s="8"/>
      <c r="I134" s="8"/>
      <c r="L134" s="30"/>
      <c r="M134" s="89"/>
      <c r="N134" s="8"/>
      <c r="O134" s="8"/>
      <c r="P134" s="8"/>
      <c r="Q134" s="8"/>
      <c r="R134" s="8"/>
      <c r="S134" s="8"/>
      <c r="T134" s="8"/>
      <c r="U134" s="8"/>
      <c r="V134" s="8"/>
      <c r="W134" s="8"/>
      <c r="X134" s="8"/>
      <c r="Y134" s="8"/>
      <c r="Z134" s="8"/>
    </row>
    <row r="135">
      <c r="A135" s="8"/>
      <c r="B135" s="8"/>
      <c r="C135" s="8"/>
      <c r="D135" s="8"/>
      <c r="E135" s="8"/>
      <c r="F135" s="8"/>
      <c r="G135" s="8"/>
      <c r="H135" s="8"/>
      <c r="I135" s="8"/>
      <c r="L135" s="30"/>
      <c r="M135" s="89"/>
      <c r="N135" s="8"/>
      <c r="O135" s="8"/>
      <c r="P135" s="8"/>
      <c r="Q135" s="8"/>
      <c r="R135" s="8"/>
      <c r="S135" s="8"/>
      <c r="T135" s="8"/>
      <c r="U135" s="8"/>
      <c r="V135" s="8"/>
      <c r="W135" s="8"/>
      <c r="X135" s="8"/>
      <c r="Y135" s="8"/>
      <c r="Z135" s="8"/>
    </row>
    <row r="136">
      <c r="A136" s="8"/>
      <c r="B136" s="8"/>
      <c r="C136" s="8"/>
      <c r="D136" s="8"/>
      <c r="E136" s="8"/>
      <c r="F136" s="8"/>
      <c r="G136" s="8"/>
      <c r="H136" s="8"/>
      <c r="I136" s="8"/>
      <c r="L136" s="30"/>
      <c r="M136" s="89"/>
      <c r="N136" s="8"/>
      <c r="O136" s="8"/>
      <c r="P136" s="8"/>
      <c r="Q136" s="8"/>
      <c r="R136" s="8"/>
      <c r="S136" s="8"/>
      <c r="T136" s="8"/>
      <c r="U136" s="8"/>
      <c r="V136" s="8"/>
      <c r="W136" s="8"/>
      <c r="X136" s="8"/>
      <c r="Y136" s="8"/>
      <c r="Z136" s="8"/>
    </row>
    <row r="137">
      <c r="A137" s="8"/>
      <c r="B137" s="8"/>
      <c r="C137" s="8"/>
      <c r="D137" s="8"/>
      <c r="E137" s="8"/>
      <c r="F137" s="8"/>
      <c r="G137" s="8"/>
      <c r="H137" s="8"/>
      <c r="I137" s="8"/>
      <c r="L137" s="30"/>
      <c r="M137" s="89"/>
      <c r="N137" s="8"/>
      <c r="O137" s="8"/>
      <c r="P137" s="8"/>
      <c r="Q137" s="8"/>
      <c r="R137" s="8"/>
      <c r="S137" s="8"/>
      <c r="T137" s="8"/>
      <c r="U137" s="8"/>
      <c r="V137" s="8"/>
      <c r="W137" s="8"/>
      <c r="X137" s="8"/>
      <c r="Y137" s="8"/>
      <c r="Z137" s="8"/>
    </row>
    <row r="138">
      <c r="A138" s="8"/>
      <c r="B138" s="8"/>
      <c r="C138" s="8"/>
      <c r="D138" s="8"/>
      <c r="E138" s="8"/>
      <c r="F138" s="8"/>
      <c r="G138" s="8"/>
      <c r="H138" s="8"/>
      <c r="I138" s="8"/>
      <c r="L138" s="30"/>
      <c r="M138" s="89"/>
      <c r="N138" s="8"/>
      <c r="O138" s="8"/>
      <c r="P138" s="8"/>
      <c r="Q138" s="8"/>
      <c r="R138" s="8"/>
      <c r="S138" s="8"/>
      <c r="T138" s="8"/>
      <c r="U138" s="8"/>
      <c r="V138" s="8"/>
      <c r="W138" s="8"/>
      <c r="X138" s="8"/>
      <c r="Y138" s="8"/>
      <c r="Z138" s="8"/>
    </row>
    <row r="139">
      <c r="A139" s="8"/>
      <c r="B139" s="8"/>
      <c r="C139" s="8"/>
      <c r="D139" s="8"/>
      <c r="E139" s="8"/>
      <c r="F139" s="8"/>
      <c r="G139" s="8"/>
      <c r="H139" s="8"/>
      <c r="I139" s="8"/>
      <c r="L139" s="30"/>
      <c r="M139" s="89"/>
      <c r="N139" s="8"/>
      <c r="O139" s="8"/>
      <c r="P139" s="8"/>
      <c r="Q139" s="8"/>
      <c r="R139" s="8"/>
      <c r="S139" s="8"/>
      <c r="T139" s="8"/>
      <c r="U139" s="8"/>
      <c r="V139" s="8"/>
      <c r="W139" s="8"/>
      <c r="X139" s="8"/>
      <c r="Y139" s="8"/>
      <c r="Z139" s="8"/>
    </row>
    <row r="140">
      <c r="A140" s="8"/>
      <c r="B140" s="8"/>
      <c r="C140" s="8"/>
      <c r="D140" s="8"/>
      <c r="E140" s="8"/>
      <c r="F140" s="8"/>
      <c r="G140" s="8"/>
      <c r="H140" s="8"/>
      <c r="I140" s="8"/>
      <c r="L140" s="30"/>
      <c r="M140" s="89"/>
      <c r="N140" s="8"/>
      <c r="O140" s="8"/>
      <c r="P140" s="8"/>
      <c r="Q140" s="8"/>
      <c r="R140" s="8"/>
      <c r="S140" s="8"/>
      <c r="T140" s="8"/>
      <c r="U140" s="8"/>
      <c r="V140" s="8"/>
      <c r="W140" s="8"/>
      <c r="X140" s="8"/>
      <c r="Y140" s="8"/>
      <c r="Z140" s="8"/>
    </row>
    <row r="141">
      <c r="A141" s="8"/>
      <c r="B141" s="8"/>
      <c r="C141" s="8"/>
      <c r="D141" s="8"/>
      <c r="E141" s="8"/>
      <c r="F141" s="8"/>
      <c r="G141" s="8"/>
      <c r="H141" s="8"/>
      <c r="I141" s="8"/>
      <c r="L141" s="30"/>
      <c r="M141" s="89"/>
      <c r="N141" s="8"/>
      <c r="O141" s="8"/>
      <c r="P141" s="8"/>
      <c r="Q141" s="8"/>
      <c r="R141" s="8"/>
      <c r="S141" s="8"/>
      <c r="T141" s="8"/>
      <c r="U141" s="8"/>
      <c r="V141" s="8"/>
      <c r="W141" s="8"/>
      <c r="X141" s="8"/>
      <c r="Y141" s="8"/>
      <c r="Z141" s="8"/>
    </row>
    <row r="142">
      <c r="A142" s="8"/>
      <c r="B142" s="8"/>
      <c r="C142" s="8"/>
      <c r="D142" s="8"/>
      <c r="E142" s="8"/>
      <c r="F142" s="8"/>
      <c r="G142" s="8"/>
      <c r="H142" s="8"/>
      <c r="I142" s="8"/>
      <c r="L142" s="30"/>
      <c r="M142" s="89"/>
      <c r="N142" s="8"/>
      <c r="O142" s="8"/>
      <c r="P142" s="8"/>
      <c r="Q142" s="8"/>
      <c r="R142" s="8"/>
      <c r="S142" s="8"/>
      <c r="T142" s="8"/>
      <c r="U142" s="8"/>
      <c r="V142" s="8"/>
      <c r="W142" s="8"/>
      <c r="X142" s="8"/>
      <c r="Y142" s="8"/>
      <c r="Z142" s="8"/>
    </row>
    <row r="143">
      <c r="A143" s="8"/>
      <c r="B143" s="8"/>
      <c r="C143" s="8"/>
      <c r="D143" s="8"/>
      <c r="E143" s="8"/>
      <c r="F143" s="8"/>
      <c r="G143" s="8"/>
      <c r="H143" s="8"/>
      <c r="I143" s="8"/>
      <c r="L143" s="30"/>
      <c r="M143" s="89"/>
      <c r="N143" s="8"/>
      <c r="O143" s="8"/>
      <c r="P143" s="8"/>
      <c r="Q143" s="8"/>
      <c r="R143" s="8"/>
      <c r="S143" s="8"/>
      <c r="T143" s="8"/>
      <c r="U143" s="8"/>
      <c r="V143" s="8"/>
      <c r="W143" s="8"/>
      <c r="X143" s="8"/>
      <c r="Y143" s="8"/>
      <c r="Z143" s="8"/>
    </row>
    <row r="144">
      <c r="A144" s="8"/>
      <c r="B144" s="8"/>
      <c r="C144" s="8"/>
      <c r="D144" s="8"/>
      <c r="E144" s="8"/>
      <c r="F144" s="8"/>
      <c r="G144" s="8"/>
      <c r="H144" s="8"/>
      <c r="I144" s="8"/>
      <c r="L144" s="30"/>
      <c r="M144" s="89"/>
      <c r="N144" s="8"/>
      <c r="O144" s="8"/>
      <c r="P144" s="8"/>
      <c r="Q144" s="8"/>
      <c r="R144" s="8"/>
      <c r="S144" s="8"/>
      <c r="T144" s="8"/>
      <c r="U144" s="8"/>
      <c r="V144" s="8"/>
      <c r="W144" s="8"/>
      <c r="X144" s="8"/>
      <c r="Y144" s="8"/>
      <c r="Z144" s="8"/>
    </row>
    <row r="145">
      <c r="A145" s="8"/>
      <c r="B145" s="8"/>
      <c r="C145" s="8"/>
      <c r="D145" s="8"/>
      <c r="E145" s="8"/>
      <c r="F145" s="8"/>
      <c r="G145" s="8"/>
      <c r="H145" s="8"/>
      <c r="I145" s="8"/>
      <c r="L145" s="30"/>
      <c r="M145" s="89"/>
      <c r="N145" s="8"/>
      <c r="O145" s="8"/>
      <c r="P145" s="8"/>
      <c r="Q145" s="8"/>
      <c r="R145" s="8"/>
      <c r="S145" s="8"/>
      <c r="T145" s="8"/>
      <c r="U145" s="8"/>
      <c r="V145" s="8"/>
      <c r="W145" s="8"/>
      <c r="X145" s="8"/>
      <c r="Y145" s="8"/>
      <c r="Z145" s="8"/>
    </row>
    <row r="146">
      <c r="A146" s="8"/>
      <c r="B146" s="8"/>
      <c r="C146" s="8"/>
      <c r="D146" s="8"/>
      <c r="E146" s="8"/>
      <c r="F146" s="8"/>
      <c r="G146" s="8"/>
      <c r="H146" s="8"/>
      <c r="I146" s="8"/>
      <c r="L146" s="30"/>
      <c r="M146" s="89"/>
      <c r="N146" s="8"/>
      <c r="O146" s="8"/>
      <c r="P146" s="8"/>
      <c r="Q146" s="8"/>
      <c r="R146" s="8"/>
      <c r="S146" s="8"/>
      <c r="T146" s="8"/>
      <c r="U146" s="8"/>
      <c r="V146" s="8"/>
      <c r="W146" s="8"/>
      <c r="X146" s="8"/>
      <c r="Y146" s="8"/>
      <c r="Z146" s="8"/>
    </row>
    <row r="147">
      <c r="A147" s="8"/>
      <c r="B147" s="8"/>
      <c r="C147" s="8"/>
      <c r="D147" s="8"/>
      <c r="E147" s="8"/>
      <c r="F147" s="8"/>
      <c r="G147" s="8"/>
      <c r="H147" s="8"/>
      <c r="I147" s="8"/>
      <c r="L147" s="30"/>
      <c r="M147" s="89"/>
      <c r="N147" s="8"/>
      <c r="O147" s="8"/>
      <c r="P147" s="8"/>
      <c r="Q147" s="8"/>
      <c r="R147" s="8"/>
      <c r="S147" s="8"/>
      <c r="T147" s="8"/>
      <c r="U147" s="8"/>
      <c r="V147" s="8"/>
      <c r="W147" s="8"/>
      <c r="X147" s="8"/>
      <c r="Y147" s="8"/>
      <c r="Z147" s="8"/>
    </row>
    <row r="148">
      <c r="A148" s="8"/>
      <c r="B148" s="8"/>
      <c r="C148" s="8"/>
      <c r="D148" s="8"/>
      <c r="E148" s="8"/>
      <c r="F148" s="8"/>
      <c r="G148" s="8"/>
      <c r="H148" s="8"/>
      <c r="I148" s="8"/>
      <c r="L148" s="30"/>
      <c r="M148" s="89"/>
      <c r="N148" s="8"/>
      <c r="O148" s="8"/>
      <c r="P148" s="8"/>
      <c r="Q148" s="8"/>
      <c r="R148" s="8"/>
      <c r="S148" s="8"/>
      <c r="T148" s="8"/>
      <c r="U148" s="8"/>
      <c r="V148" s="8"/>
      <c r="W148" s="8"/>
      <c r="X148" s="8"/>
      <c r="Y148" s="8"/>
      <c r="Z148" s="8"/>
    </row>
    <row r="149">
      <c r="A149" s="8"/>
      <c r="B149" s="8"/>
      <c r="C149" s="8"/>
      <c r="D149" s="8"/>
      <c r="E149" s="8"/>
      <c r="F149" s="8"/>
      <c r="G149" s="8"/>
      <c r="H149" s="8"/>
      <c r="I149" s="8"/>
      <c r="L149" s="30"/>
      <c r="M149" s="89"/>
      <c r="N149" s="8"/>
      <c r="O149" s="8"/>
      <c r="P149" s="8"/>
      <c r="Q149" s="8"/>
      <c r="R149" s="8"/>
      <c r="S149" s="8"/>
      <c r="T149" s="8"/>
      <c r="U149" s="8"/>
      <c r="V149" s="8"/>
      <c r="W149" s="8"/>
      <c r="X149" s="8"/>
      <c r="Y149" s="8"/>
      <c r="Z149" s="8"/>
    </row>
    <row r="150">
      <c r="A150" s="8"/>
      <c r="B150" s="8"/>
      <c r="C150" s="8"/>
      <c r="D150" s="8"/>
      <c r="E150" s="8"/>
      <c r="F150" s="8"/>
      <c r="G150" s="8"/>
      <c r="H150" s="8"/>
      <c r="I150" s="8"/>
      <c r="L150" s="30"/>
      <c r="M150" s="89"/>
      <c r="N150" s="8"/>
      <c r="O150" s="8"/>
      <c r="P150" s="8"/>
      <c r="Q150" s="8"/>
      <c r="R150" s="8"/>
      <c r="S150" s="8"/>
      <c r="T150" s="8"/>
      <c r="U150" s="8"/>
      <c r="V150" s="8"/>
      <c r="W150" s="8"/>
      <c r="X150" s="8"/>
      <c r="Y150" s="8"/>
      <c r="Z150" s="8"/>
    </row>
    <row r="151">
      <c r="A151" s="8"/>
      <c r="B151" s="8"/>
      <c r="C151" s="8"/>
      <c r="D151" s="8"/>
      <c r="E151" s="8"/>
      <c r="F151" s="8"/>
      <c r="G151" s="8"/>
      <c r="H151" s="8"/>
      <c r="I151" s="8"/>
      <c r="L151" s="30"/>
      <c r="M151" s="89"/>
      <c r="N151" s="8"/>
      <c r="O151" s="8"/>
      <c r="P151" s="8"/>
      <c r="Q151" s="8"/>
      <c r="R151" s="8"/>
      <c r="S151" s="8"/>
      <c r="T151" s="8"/>
      <c r="U151" s="8"/>
      <c r="V151" s="8"/>
      <c r="W151" s="8"/>
      <c r="X151" s="8"/>
      <c r="Y151" s="8"/>
      <c r="Z151" s="8"/>
    </row>
    <row r="152">
      <c r="A152" s="8"/>
      <c r="B152" s="8"/>
      <c r="C152" s="8"/>
      <c r="D152" s="8"/>
      <c r="E152" s="8"/>
      <c r="F152" s="8"/>
      <c r="G152" s="8"/>
      <c r="H152" s="8"/>
      <c r="I152" s="8"/>
      <c r="L152" s="30"/>
      <c r="M152" s="89"/>
      <c r="N152" s="8"/>
      <c r="O152" s="8"/>
      <c r="P152" s="8"/>
      <c r="Q152" s="8"/>
      <c r="R152" s="8"/>
      <c r="S152" s="8"/>
      <c r="T152" s="8"/>
      <c r="U152" s="8"/>
      <c r="V152" s="8"/>
      <c r="W152" s="8"/>
      <c r="X152" s="8"/>
      <c r="Y152" s="8"/>
      <c r="Z152" s="8"/>
    </row>
    <row r="153">
      <c r="A153" s="8"/>
      <c r="B153" s="8"/>
      <c r="C153" s="8"/>
      <c r="D153" s="8"/>
      <c r="E153" s="8"/>
      <c r="F153" s="8"/>
      <c r="G153" s="8"/>
      <c r="H153" s="8"/>
      <c r="I153" s="8"/>
      <c r="L153" s="30"/>
      <c r="M153" s="89"/>
      <c r="N153" s="8"/>
      <c r="O153" s="8"/>
      <c r="P153" s="8"/>
      <c r="Q153" s="8"/>
      <c r="R153" s="8"/>
      <c r="S153" s="8"/>
      <c r="T153" s="8"/>
      <c r="U153" s="8"/>
      <c r="V153" s="8"/>
      <c r="W153" s="8"/>
      <c r="X153" s="8"/>
      <c r="Y153" s="8"/>
      <c r="Z153" s="8"/>
    </row>
    <row r="154">
      <c r="A154" s="8"/>
      <c r="B154" s="8"/>
      <c r="C154" s="8"/>
      <c r="D154" s="8"/>
      <c r="E154" s="8"/>
      <c r="F154" s="8"/>
      <c r="G154" s="8"/>
      <c r="H154" s="8"/>
      <c r="I154" s="8"/>
      <c r="L154" s="30"/>
      <c r="M154" s="89"/>
      <c r="N154" s="8"/>
      <c r="O154" s="8"/>
      <c r="P154" s="8"/>
      <c r="Q154" s="8"/>
      <c r="R154" s="8"/>
      <c r="S154" s="8"/>
      <c r="T154" s="8"/>
      <c r="U154" s="8"/>
      <c r="V154" s="8"/>
      <c r="W154" s="8"/>
      <c r="X154" s="8"/>
      <c r="Y154" s="8"/>
      <c r="Z154" s="8"/>
    </row>
    <row r="155">
      <c r="A155" s="8"/>
      <c r="B155" s="8"/>
      <c r="C155" s="8"/>
      <c r="D155" s="8"/>
      <c r="E155" s="8"/>
      <c r="F155" s="8"/>
      <c r="G155" s="8"/>
      <c r="H155" s="8"/>
      <c r="I155" s="8"/>
      <c r="L155" s="30"/>
      <c r="M155" s="89"/>
      <c r="N155" s="8"/>
      <c r="O155" s="8"/>
      <c r="P155" s="8"/>
      <c r="Q155" s="8"/>
      <c r="R155" s="8"/>
      <c r="S155" s="8"/>
      <c r="T155" s="8"/>
      <c r="U155" s="8"/>
      <c r="V155" s="8"/>
      <c r="W155" s="8"/>
      <c r="X155" s="8"/>
      <c r="Y155" s="8"/>
      <c r="Z155" s="8"/>
    </row>
    <row r="156">
      <c r="A156" s="8"/>
      <c r="B156" s="8"/>
      <c r="C156" s="8"/>
      <c r="D156" s="8"/>
      <c r="E156" s="8"/>
      <c r="F156" s="8"/>
      <c r="G156" s="8"/>
      <c r="H156" s="8"/>
      <c r="I156" s="8"/>
      <c r="L156" s="30"/>
      <c r="M156" s="89"/>
      <c r="N156" s="8"/>
      <c r="O156" s="8"/>
      <c r="P156" s="8"/>
      <c r="Q156" s="8"/>
      <c r="R156" s="8"/>
      <c r="S156" s="8"/>
      <c r="T156" s="8"/>
      <c r="U156" s="8"/>
      <c r="V156" s="8"/>
      <c r="W156" s="8"/>
      <c r="X156" s="8"/>
      <c r="Y156" s="8"/>
      <c r="Z156" s="8"/>
    </row>
    <row r="157">
      <c r="A157" s="8"/>
      <c r="B157" s="8"/>
      <c r="C157" s="8"/>
      <c r="D157" s="8"/>
      <c r="E157" s="8"/>
      <c r="F157" s="8"/>
      <c r="G157" s="8"/>
      <c r="H157" s="8"/>
      <c r="I157" s="8"/>
      <c r="L157" s="30"/>
      <c r="M157" s="89"/>
      <c r="N157" s="8"/>
      <c r="O157" s="8"/>
      <c r="P157" s="8"/>
      <c r="Q157" s="8"/>
      <c r="R157" s="8"/>
      <c r="S157" s="8"/>
      <c r="T157" s="8"/>
      <c r="U157" s="8"/>
      <c r="V157" s="8"/>
      <c r="W157" s="8"/>
      <c r="X157" s="8"/>
      <c r="Y157" s="8"/>
      <c r="Z157" s="8"/>
    </row>
    <row r="158">
      <c r="A158" s="8"/>
      <c r="B158" s="8"/>
      <c r="C158" s="8"/>
      <c r="D158" s="8"/>
      <c r="E158" s="8"/>
      <c r="F158" s="8"/>
      <c r="G158" s="8"/>
      <c r="H158" s="8"/>
      <c r="I158" s="8"/>
      <c r="L158" s="30"/>
      <c r="M158" s="89"/>
      <c r="N158" s="8"/>
      <c r="O158" s="8"/>
      <c r="P158" s="8"/>
      <c r="Q158" s="8"/>
      <c r="R158" s="8"/>
      <c r="S158" s="8"/>
      <c r="T158" s="8"/>
      <c r="U158" s="8"/>
      <c r="V158" s="8"/>
      <c r="W158" s="8"/>
      <c r="X158" s="8"/>
      <c r="Y158" s="8"/>
      <c r="Z158" s="8"/>
    </row>
    <row r="159">
      <c r="A159" s="8"/>
      <c r="B159" s="8"/>
      <c r="C159" s="8"/>
      <c r="D159" s="8"/>
      <c r="E159" s="8"/>
      <c r="F159" s="8"/>
      <c r="G159" s="8"/>
      <c r="H159" s="8"/>
      <c r="I159" s="8"/>
      <c r="L159" s="30"/>
      <c r="M159" s="89"/>
      <c r="N159" s="8"/>
      <c r="O159" s="8"/>
      <c r="P159" s="8"/>
      <c r="Q159" s="8"/>
      <c r="R159" s="8"/>
      <c r="S159" s="8"/>
      <c r="T159" s="8"/>
      <c r="U159" s="8"/>
      <c r="V159" s="8"/>
      <c r="W159" s="8"/>
      <c r="X159" s="8"/>
      <c r="Y159" s="8"/>
      <c r="Z159" s="8"/>
    </row>
    <row r="160">
      <c r="A160" s="8"/>
      <c r="B160" s="8"/>
      <c r="C160" s="8"/>
      <c r="D160" s="8"/>
      <c r="E160" s="8"/>
      <c r="F160" s="8"/>
      <c r="G160" s="8"/>
      <c r="H160" s="8"/>
      <c r="I160" s="8"/>
      <c r="L160" s="30"/>
      <c r="M160" s="89"/>
      <c r="N160" s="8"/>
      <c r="O160" s="8"/>
      <c r="P160" s="8"/>
      <c r="Q160" s="8"/>
      <c r="R160" s="8"/>
      <c r="S160" s="8"/>
      <c r="T160" s="8"/>
      <c r="U160" s="8"/>
      <c r="V160" s="8"/>
      <c r="W160" s="8"/>
      <c r="X160" s="8"/>
      <c r="Y160" s="8"/>
      <c r="Z160" s="8"/>
    </row>
    <row r="161">
      <c r="A161" s="8"/>
      <c r="B161" s="8"/>
      <c r="C161" s="8"/>
      <c r="D161" s="8"/>
      <c r="E161" s="8"/>
      <c r="F161" s="8"/>
      <c r="G161" s="8"/>
      <c r="H161" s="8"/>
      <c r="I161" s="8"/>
      <c r="L161" s="30"/>
      <c r="M161" s="89"/>
      <c r="N161" s="8"/>
      <c r="O161" s="8"/>
      <c r="P161" s="8"/>
      <c r="Q161" s="8"/>
      <c r="R161" s="8"/>
      <c r="S161" s="8"/>
      <c r="T161" s="8"/>
      <c r="U161" s="8"/>
      <c r="V161" s="8"/>
      <c r="W161" s="8"/>
      <c r="X161" s="8"/>
      <c r="Y161" s="8"/>
      <c r="Z161" s="8"/>
    </row>
    <row r="162">
      <c r="A162" s="8"/>
      <c r="B162" s="8"/>
      <c r="C162" s="8"/>
      <c r="D162" s="8"/>
      <c r="E162" s="8"/>
      <c r="F162" s="8"/>
      <c r="G162" s="8"/>
      <c r="H162" s="8"/>
      <c r="I162" s="8"/>
      <c r="L162" s="30"/>
      <c r="M162" s="89"/>
      <c r="N162" s="8"/>
      <c r="O162" s="8"/>
      <c r="P162" s="8"/>
      <c r="Q162" s="8"/>
      <c r="R162" s="8"/>
      <c r="S162" s="8"/>
      <c r="T162" s="8"/>
      <c r="U162" s="8"/>
      <c r="V162" s="8"/>
      <c r="W162" s="8"/>
      <c r="X162" s="8"/>
      <c r="Y162" s="8"/>
      <c r="Z162" s="8"/>
    </row>
    <row r="163">
      <c r="A163" s="8"/>
      <c r="B163" s="8"/>
      <c r="C163" s="8"/>
      <c r="D163" s="8"/>
      <c r="E163" s="8"/>
      <c r="F163" s="8"/>
      <c r="G163" s="8"/>
      <c r="H163" s="8"/>
      <c r="I163" s="8"/>
      <c r="L163" s="30"/>
      <c r="M163" s="89"/>
      <c r="N163" s="8"/>
      <c r="O163" s="8"/>
      <c r="P163" s="8"/>
      <c r="Q163" s="8"/>
      <c r="R163" s="8"/>
      <c r="S163" s="8"/>
      <c r="T163" s="8"/>
      <c r="U163" s="8"/>
      <c r="V163" s="8"/>
      <c r="W163" s="8"/>
      <c r="X163" s="8"/>
      <c r="Y163" s="8"/>
      <c r="Z163" s="8"/>
    </row>
    <row r="164">
      <c r="A164" s="8"/>
      <c r="B164" s="8"/>
      <c r="C164" s="8"/>
      <c r="D164" s="8"/>
      <c r="E164" s="8"/>
      <c r="F164" s="8"/>
      <c r="G164" s="8"/>
      <c r="H164" s="8"/>
      <c r="I164" s="8"/>
      <c r="L164" s="30"/>
      <c r="M164" s="89"/>
      <c r="N164" s="8"/>
      <c r="O164" s="8"/>
      <c r="P164" s="8"/>
      <c r="Q164" s="8"/>
      <c r="R164" s="8"/>
      <c r="S164" s="8"/>
      <c r="T164" s="8"/>
      <c r="U164" s="8"/>
      <c r="V164" s="8"/>
      <c r="W164" s="8"/>
      <c r="X164" s="8"/>
      <c r="Y164" s="8"/>
      <c r="Z164" s="8"/>
    </row>
    <row r="165">
      <c r="A165" s="8"/>
      <c r="B165" s="8"/>
      <c r="C165" s="8"/>
      <c r="D165" s="8"/>
      <c r="E165" s="8"/>
      <c r="F165" s="8"/>
      <c r="G165" s="8"/>
      <c r="H165" s="8"/>
      <c r="I165" s="8"/>
      <c r="L165" s="30"/>
      <c r="M165" s="89"/>
      <c r="N165" s="8"/>
      <c r="O165" s="8"/>
      <c r="P165" s="8"/>
      <c r="Q165" s="8"/>
      <c r="R165" s="8"/>
      <c r="S165" s="8"/>
      <c r="T165" s="8"/>
      <c r="U165" s="8"/>
      <c r="V165" s="8"/>
      <c r="W165" s="8"/>
      <c r="X165" s="8"/>
      <c r="Y165" s="8"/>
      <c r="Z165" s="8"/>
    </row>
    <row r="166">
      <c r="A166" s="8"/>
      <c r="B166" s="8"/>
      <c r="C166" s="8"/>
      <c r="D166" s="8"/>
      <c r="E166" s="8"/>
      <c r="F166" s="8"/>
      <c r="G166" s="8"/>
      <c r="H166" s="8"/>
      <c r="I166" s="8"/>
      <c r="L166" s="30"/>
      <c r="M166" s="89"/>
      <c r="N166" s="8"/>
      <c r="O166" s="8"/>
      <c r="P166" s="8"/>
      <c r="Q166" s="8"/>
      <c r="R166" s="8"/>
      <c r="S166" s="8"/>
      <c r="T166" s="8"/>
      <c r="U166" s="8"/>
      <c r="V166" s="8"/>
      <c r="W166" s="8"/>
      <c r="X166" s="8"/>
      <c r="Y166" s="8"/>
      <c r="Z166" s="8"/>
    </row>
    <row r="167">
      <c r="A167" s="8"/>
      <c r="B167" s="8"/>
      <c r="C167" s="8"/>
      <c r="D167" s="8"/>
      <c r="E167" s="8"/>
      <c r="F167" s="8"/>
      <c r="G167" s="8"/>
      <c r="H167" s="8"/>
      <c r="I167" s="8"/>
      <c r="L167" s="30"/>
      <c r="M167" s="89"/>
      <c r="N167" s="8"/>
      <c r="O167" s="8"/>
      <c r="P167" s="8"/>
      <c r="Q167" s="8"/>
      <c r="R167" s="8"/>
      <c r="S167" s="8"/>
      <c r="T167" s="8"/>
      <c r="U167" s="8"/>
      <c r="V167" s="8"/>
      <c r="W167" s="8"/>
      <c r="X167" s="8"/>
      <c r="Y167" s="8"/>
      <c r="Z167" s="8"/>
    </row>
    <row r="168">
      <c r="A168" s="8"/>
      <c r="B168" s="8"/>
      <c r="C168" s="8"/>
      <c r="D168" s="8"/>
      <c r="E168" s="8"/>
      <c r="F168" s="8"/>
      <c r="G168" s="8"/>
      <c r="H168" s="8"/>
      <c r="I168" s="8"/>
      <c r="L168" s="30"/>
      <c r="M168" s="89"/>
      <c r="N168" s="8"/>
      <c r="O168" s="8"/>
      <c r="P168" s="8"/>
      <c r="Q168" s="8"/>
      <c r="R168" s="8"/>
      <c r="S168" s="8"/>
      <c r="T168" s="8"/>
      <c r="U168" s="8"/>
      <c r="V168" s="8"/>
      <c r="W168" s="8"/>
      <c r="X168" s="8"/>
      <c r="Y168" s="8"/>
      <c r="Z168" s="8"/>
    </row>
    <row r="169">
      <c r="A169" s="8"/>
      <c r="B169" s="8"/>
      <c r="C169" s="8"/>
      <c r="D169" s="8"/>
      <c r="E169" s="8"/>
      <c r="F169" s="8"/>
      <c r="G169" s="8"/>
      <c r="H169" s="8"/>
      <c r="I169" s="8"/>
      <c r="L169" s="30"/>
      <c r="M169" s="89"/>
      <c r="N169" s="8"/>
      <c r="O169" s="8"/>
      <c r="P169" s="8"/>
      <c r="Q169" s="8"/>
      <c r="R169" s="8"/>
      <c r="S169" s="8"/>
      <c r="T169" s="8"/>
      <c r="U169" s="8"/>
      <c r="V169" s="8"/>
      <c r="W169" s="8"/>
      <c r="X169" s="8"/>
      <c r="Y169" s="8"/>
      <c r="Z169" s="8"/>
    </row>
    <row r="170">
      <c r="A170" s="8"/>
      <c r="B170" s="8"/>
      <c r="C170" s="8"/>
      <c r="D170" s="8"/>
      <c r="E170" s="8"/>
      <c r="F170" s="8"/>
      <c r="G170" s="8"/>
      <c r="H170" s="8"/>
      <c r="I170" s="8"/>
      <c r="L170" s="30"/>
      <c r="M170" s="89"/>
      <c r="N170" s="8"/>
      <c r="O170" s="8"/>
      <c r="P170" s="8"/>
      <c r="Q170" s="8"/>
      <c r="R170" s="8"/>
      <c r="S170" s="8"/>
      <c r="T170" s="8"/>
      <c r="U170" s="8"/>
      <c r="V170" s="8"/>
      <c r="W170" s="8"/>
      <c r="X170" s="8"/>
      <c r="Y170" s="8"/>
      <c r="Z170" s="8"/>
    </row>
    <row r="171">
      <c r="A171" s="8"/>
      <c r="B171" s="8"/>
      <c r="C171" s="8"/>
      <c r="D171" s="8"/>
      <c r="E171" s="8"/>
      <c r="F171" s="8"/>
      <c r="G171" s="8"/>
      <c r="H171" s="8"/>
      <c r="I171" s="8"/>
      <c r="L171" s="30"/>
      <c r="M171" s="89"/>
      <c r="N171" s="8"/>
      <c r="O171" s="8"/>
      <c r="P171" s="8"/>
      <c r="Q171" s="8"/>
      <c r="R171" s="8"/>
      <c r="S171" s="8"/>
      <c r="T171" s="8"/>
      <c r="U171" s="8"/>
      <c r="V171" s="8"/>
      <c r="W171" s="8"/>
      <c r="X171" s="8"/>
      <c r="Y171" s="8"/>
      <c r="Z171" s="8"/>
    </row>
    <row r="172">
      <c r="A172" s="8"/>
      <c r="B172" s="8"/>
      <c r="C172" s="8"/>
      <c r="D172" s="8"/>
      <c r="E172" s="8"/>
      <c r="F172" s="8"/>
      <c r="G172" s="8"/>
      <c r="H172" s="8"/>
      <c r="I172" s="8"/>
      <c r="L172" s="30"/>
      <c r="M172" s="89"/>
      <c r="N172" s="8"/>
      <c r="O172" s="8"/>
      <c r="P172" s="8"/>
      <c r="Q172" s="8"/>
      <c r="R172" s="8"/>
      <c r="S172" s="8"/>
      <c r="T172" s="8"/>
      <c r="U172" s="8"/>
      <c r="V172" s="8"/>
      <c r="W172" s="8"/>
      <c r="X172" s="8"/>
      <c r="Y172" s="8"/>
      <c r="Z172" s="8"/>
    </row>
    <row r="173">
      <c r="A173" s="8"/>
      <c r="B173" s="8"/>
      <c r="C173" s="8"/>
      <c r="D173" s="8"/>
      <c r="E173" s="8"/>
      <c r="F173" s="8"/>
      <c r="G173" s="8"/>
      <c r="H173" s="8"/>
      <c r="I173" s="8"/>
      <c r="L173" s="30"/>
      <c r="M173" s="89"/>
      <c r="N173" s="8"/>
      <c r="O173" s="8"/>
      <c r="P173" s="8"/>
      <c r="Q173" s="8"/>
      <c r="R173" s="8"/>
      <c r="S173" s="8"/>
      <c r="T173" s="8"/>
      <c r="U173" s="8"/>
      <c r="V173" s="8"/>
      <c r="W173" s="8"/>
      <c r="X173" s="8"/>
      <c r="Y173" s="8"/>
      <c r="Z173" s="8"/>
    </row>
    <row r="174">
      <c r="A174" s="8"/>
      <c r="B174" s="8"/>
      <c r="C174" s="8"/>
      <c r="D174" s="8"/>
      <c r="E174" s="8"/>
      <c r="F174" s="8"/>
      <c r="G174" s="8"/>
      <c r="H174" s="8"/>
      <c r="I174" s="8"/>
      <c r="L174" s="30"/>
      <c r="M174" s="89"/>
      <c r="N174" s="8"/>
      <c r="O174" s="8"/>
      <c r="P174" s="8"/>
      <c r="Q174" s="8"/>
      <c r="R174" s="8"/>
      <c r="S174" s="8"/>
      <c r="T174" s="8"/>
      <c r="U174" s="8"/>
      <c r="V174" s="8"/>
      <c r="W174" s="8"/>
      <c r="X174" s="8"/>
      <c r="Y174" s="8"/>
      <c r="Z174" s="8"/>
    </row>
    <row r="175">
      <c r="A175" s="8"/>
      <c r="B175" s="8"/>
      <c r="C175" s="8"/>
      <c r="D175" s="8"/>
      <c r="E175" s="8"/>
      <c r="F175" s="8"/>
      <c r="G175" s="8"/>
      <c r="H175" s="8"/>
      <c r="I175" s="8"/>
      <c r="L175" s="30"/>
      <c r="M175" s="89"/>
      <c r="N175" s="8"/>
      <c r="O175" s="8"/>
      <c r="P175" s="8"/>
      <c r="Q175" s="8"/>
      <c r="R175" s="8"/>
      <c r="S175" s="8"/>
      <c r="T175" s="8"/>
      <c r="U175" s="8"/>
      <c r="V175" s="8"/>
      <c r="W175" s="8"/>
      <c r="X175" s="8"/>
      <c r="Y175" s="8"/>
      <c r="Z175" s="8"/>
    </row>
    <row r="176">
      <c r="A176" s="8"/>
      <c r="B176" s="8"/>
      <c r="C176" s="8"/>
      <c r="D176" s="8"/>
      <c r="E176" s="8"/>
      <c r="F176" s="8"/>
      <c r="G176" s="8"/>
      <c r="H176" s="8"/>
      <c r="I176" s="8"/>
      <c r="L176" s="30"/>
      <c r="M176" s="89"/>
      <c r="N176" s="8"/>
      <c r="O176" s="8"/>
      <c r="P176" s="8"/>
      <c r="Q176" s="8"/>
      <c r="R176" s="8"/>
      <c r="S176" s="8"/>
      <c r="T176" s="8"/>
      <c r="U176" s="8"/>
      <c r="V176" s="8"/>
      <c r="W176" s="8"/>
      <c r="X176" s="8"/>
      <c r="Y176" s="8"/>
      <c r="Z176" s="8"/>
    </row>
    <row r="177">
      <c r="A177" s="8"/>
      <c r="B177" s="8"/>
      <c r="C177" s="8"/>
      <c r="D177" s="8"/>
      <c r="E177" s="8"/>
      <c r="F177" s="8"/>
      <c r="G177" s="8"/>
      <c r="H177" s="8"/>
      <c r="I177" s="8"/>
      <c r="L177" s="30"/>
      <c r="M177" s="89"/>
      <c r="N177" s="8"/>
      <c r="O177" s="8"/>
      <c r="P177" s="8"/>
      <c r="Q177" s="8"/>
      <c r="R177" s="8"/>
      <c r="S177" s="8"/>
      <c r="T177" s="8"/>
      <c r="U177" s="8"/>
      <c r="V177" s="8"/>
      <c r="W177" s="8"/>
      <c r="X177" s="8"/>
      <c r="Y177" s="8"/>
      <c r="Z177" s="8"/>
    </row>
    <row r="178">
      <c r="A178" s="8"/>
      <c r="B178" s="8"/>
      <c r="C178" s="8"/>
      <c r="D178" s="8"/>
      <c r="E178" s="8"/>
      <c r="F178" s="8"/>
      <c r="G178" s="8"/>
      <c r="H178" s="8"/>
      <c r="I178" s="8"/>
      <c r="L178" s="30"/>
      <c r="M178" s="89"/>
      <c r="N178" s="8"/>
      <c r="O178" s="8"/>
      <c r="P178" s="8"/>
      <c r="Q178" s="8"/>
      <c r="R178" s="8"/>
      <c r="S178" s="8"/>
      <c r="T178" s="8"/>
      <c r="U178" s="8"/>
      <c r="V178" s="8"/>
      <c r="W178" s="8"/>
      <c r="X178" s="8"/>
      <c r="Y178" s="8"/>
      <c r="Z178" s="8"/>
    </row>
    <row r="179">
      <c r="A179" s="8"/>
      <c r="B179" s="8"/>
      <c r="C179" s="8"/>
      <c r="D179" s="8"/>
      <c r="E179" s="8"/>
      <c r="F179" s="8"/>
      <c r="G179" s="8"/>
      <c r="H179" s="8"/>
      <c r="I179" s="8"/>
      <c r="L179" s="30"/>
      <c r="M179" s="89"/>
      <c r="N179" s="8"/>
      <c r="O179" s="8"/>
      <c r="P179" s="8"/>
      <c r="Q179" s="8"/>
      <c r="R179" s="8"/>
      <c r="S179" s="8"/>
      <c r="T179" s="8"/>
      <c r="U179" s="8"/>
      <c r="V179" s="8"/>
      <c r="W179" s="8"/>
      <c r="X179" s="8"/>
      <c r="Y179" s="8"/>
      <c r="Z179" s="8"/>
    </row>
    <row r="180">
      <c r="A180" s="8"/>
      <c r="B180" s="8"/>
      <c r="C180" s="8"/>
      <c r="D180" s="8"/>
      <c r="E180" s="8"/>
      <c r="F180" s="8"/>
      <c r="G180" s="8"/>
      <c r="H180" s="8"/>
      <c r="I180" s="8"/>
      <c r="L180" s="30"/>
      <c r="M180" s="89"/>
      <c r="N180" s="8"/>
      <c r="O180" s="8"/>
      <c r="P180" s="8"/>
      <c r="Q180" s="8"/>
      <c r="R180" s="8"/>
      <c r="S180" s="8"/>
      <c r="T180" s="8"/>
      <c r="U180" s="8"/>
      <c r="V180" s="8"/>
      <c r="W180" s="8"/>
      <c r="X180" s="8"/>
      <c r="Y180" s="8"/>
      <c r="Z180" s="8"/>
    </row>
    <row r="181">
      <c r="A181" s="8"/>
      <c r="B181" s="8"/>
      <c r="C181" s="8"/>
      <c r="D181" s="8"/>
      <c r="E181" s="8"/>
      <c r="F181" s="8"/>
      <c r="G181" s="8"/>
      <c r="H181" s="8"/>
      <c r="I181" s="8"/>
      <c r="L181" s="30"/>
      <c r="M181" s="89"/>
      <c r="N181" s="8"/>
      <c r="O181" s="8"/>
      <c r="P181" s="8"/>
      <c r="Q181" s="8"/>
      <c r="R181" s="8"/>
      <c r="S181" s="8"/>
      <c r="T181" s="8"/>
      <c r="U181" s="8"/>
      <c r="V181" s="8"/>
      <c r="W181" s="8"/>
      <c r="X181" s="8"/>
      <c r="Y181" s="8"/>
      <c r="Z181" s="8"/>
    </row>
    <row r="182">
      <c r="A182" s="8"/>
      <c r="B182" s="8"/>
      <c r="C182" s="8"/>
      <c r="D182" s="8"/>
      <c r="E182" s="8"/>
      <c r="F182" s="8"/>
      <c r="G182" s="8"/>
      <c r="H182" s="8"/>
      <c r="I182" s="8"/>
      <c r="L182" s="30"/>
      <c r="M182" s="89"/>
      <c r="N182" s="8"/>
      <c r="O182" s="8"/>
      <c r="P182" s="8"/>
      <c r="Q182" s="8"/>
      <c r="R182" s="8"/>
      <c r="S182" s="8"/>
      <c r="T182" s="8"/>
      <c r="U182" s="8"/>
      <c r="V182" s="8"/>
      <c r="W182" s="8"/>
      <c r="X182" s="8"/>
      <c r="Y182" s="8"/>
      <c r="Z182" s="8"/>
    </row>
    <row r="183">
      <c r="A183" s="8"/>
      <c r="B183" s="8"/>
      <c r="C183" s="8"/>
      <c r="D183" s="8"/>
      <c r="E183" s="8"/>
      <c r="F183" s="8"/>
      <c r="G183" s="8"/>
      <c r="H183" s="8"/>
      <c r="I183" s="8"/>
      <c r="L183" s="30"/>
      <c r="M183" s="89"/>
      <c r="N183" s="8"/>
      <c r="O183" s="8"/>
      <c r="P183" s="8"/>
      <c r="Q183" s="8"/>
      <c r="R183" s="8"/>
      <c r="S183" s="8"/>
      <c r="T183" s="8"/>
      <c r="U183" s="8"/>
      <c r="V183" s="8"/>
      <c r="W183" s="8"/>
      <c r="X183" s="8"/>
      <c r="Y183" s="8"/>
      <c r="Z183" s="8"/>
    </row>
    <row r="184">
      <c r="A184" s="8"/>
      <c r="B184" s="8"/>
      <c r="C184" s="8"/>
      <c r="D184" s="8"/>
      <c r="E184" s="8"/>
      <c r="F184" s="8"/>
      <c r="G184" s="8"/>
      <c r="H184" s="8"/>
      <c r="I184" s="8"/>
      <c r="L184" s="30"/>
      <c r="M184" s="89"/>
      <c r="N184" s="8"/>
      <c r="O184" s="8"/>
      <c r="P184" s="8"/>
      <c r="Q184" s="8"/>
      <c r="R184" s="8"/>
      <c r="S184" s="8"/>
      <c r="T184" s="8"/>
      <c r="U184" s="8"/>
      <c r="V184" s="8"/>
      <c r="W184" s="8"/>
      <c r="X184" s="8"/>
      <c r="Y184" s="8"/>
      <c r="Z184" s="8"/>
    </row>
    <row r="185">
      <c r="A185" s="8"/>
      <c r="B185" s="8"/>
      <c r="C185" s="8"/>
      <c r="D185" s="8"/>
      <c r="E185" s="8"/>
      <c r="F185" s="8"/>
      <c r="G185" s="8"/>
      <c r="H185" s="8"/>
      <c r="I185" s="8"/>
      <c r="L185" s="30"/>
      <c r="M185" s="89"/>
      <c r="N185" s="8"/>
      <c r="O185" s="8"/>
      <c r="P185" s="8"/>
      <c r="Q185" s="8"/>
      <c r="R185" s="8"/>
      <c r="S185" s="8"/>
      <c r="T185" s="8"/>
      <c r="U185" s="8"/>
      <c r="V185" s="8"/>
      <c r="W185" s="8"/>
      <c r="X185" s="8"/>
      <c r="Y185" s="8"/>
      <c r="Z185" s="8"/>
    </row>
    <row r="186">
      <c r="A186" s="8"/>
      <c r="B186" s="8"/>
      <c r="C186" s="8"/>
      <c r="D186" s="8"/>
      <c r="E186" s="8"/>
      <c r="F186" s="8"/>
      <c r="G186" s="8"/>
      <c r="H186" s="8"/>
      <c r="I186" s="8"/>
      <c r="L186" s="30"/>
      <c r="M186" s="89"/>
      <c r="N186" s="8"/>
      <c r="O186" s="8"/>
      <c r="P186" s="8"/>
      <c r="Q186" s="8"/>
      <c r="R186" s="8"/>
      <c r="S186" s="8"/>
      <c r="T186" s="8"/>
      <c r="U186" s="8"/>
      <c r="V186" s="8"/>
      <c r="W186" s="8"/>
      <c r="X186" s="8"/>
      <c r="Y186" s="8"/>
      <c r="Z186" s="8"/>
    </row>
    <row r="187">
      <c r="A187" s="8"/>
      <c r="B187" s="8"/>
      <c r="C187" s="8"/>
      <c r="D187" s="8"/>
      <c r="E187" s="8"/>
      <c r="F187" s="8"/>
      <c r="G187" s="8"/>
      <c r="H187" s="8"/>
      <c r="I187" s="8"/>
      <c r="L187" s="30"/>
      <c r="M187" s="89"/>
      <c r="N187" s="8"/>
      <c r="O187" s="8"/>
      <c r="P187" s="8"/>
      <c r="Q187" s="8"/>
      <c r="R187" s="8"/>
      <c r="S187" s="8"/>
      <c r="T187" s="8"/>
      <c r="U187" s="8"/>
      <c r="V187" s="8"/>
      <c r="W187" s="8"/>
      <c r="X187" s="8"/>
      <c r="Y187" s="8"/>
      <c r="Z187" s="8"/>
    </row>
    <row r="188">
      <c r="A188" s="8"/>
      <c r="B188" s="8"/>
      <c r="C188" s="8"/>
      <c r="D188" s="8"/>
      <c r="E188" s="8"/>
      <c r="F188" s="8"/>
      <c r="G188" s="8"/>
      <c r="H188" s="8"/>
      <c r="I188" s="8"/>
      <c r="L188" s="30"/>
      <c r="M188" s="89"/>
      <c r="N188" s="8"/>
      <c r="O188" s="8"/>
      <c r="P188" s="8"/>
      <c r="Q188" s="8"/>
      <c r="R188" s="8"/>
      <c r="S188" s="8"/>
      <c r="T188" s="8"/>
      <c r="U188" s="8"/>
      <c r="V188" s="8"/>
      <c r="W188" s="8"/>
      <c r="X188" s="8"/>
      <c r="Y188" s="8"/>
      <c r="Z188" s="8"/>
    </row>
    <row r="189">
      <c r="A189" s="8"/>
      <c r="B189" s="8"/>
      <c r="C189" s="8"/>
      <c r="D189" s="8"/>
      <c r="E189" s="8"/>
      <c r="F189" s="8"/>
      <c r="G189" s="8"/>
      <c r="H189" s="8"/>
      <c r="I189" s="8"/>
      <c r="L189" s="30"/>
      <c r="M189" s="89"/>
      <c r="N189" s="8"/>
      <c r="O189" s="8"/>
      <c r="P189" s="8"/>
      <c r="Q189" s="8"/>
      <c r="R189" s="8"/>
      <c r="S189" s="8"/>
      <c r="T189" s="8"/>
      <c r="U189" s="8"/>
      <c r="V189" s="8"/>
      <c r="W189" s="8"/>
      <c r="X189" s="8"/>
      <c r="Y189" s="8"/>
      <c r="Z189" s="8"/>
    </row>
    <row r="190">
      <c r="A190" s="8"/>
      <c r="B190" s="8"/>
      <c r="C190" s="8"/>
      <c r="D190" s="8"/>
      <c r="E190" s="8"/>
      <c r="F190" s="8"/>
      <c r="G190" s="8"/>
      <c r="H190" s="8"/>
      <c r="I190" s="8"/>
      <c r="L190" s="30"/>
      <c r="M190" s="89"/>
      <c r="N190" s="8"/>
      <c r="O190" s="8"/>
      <c r="P190" s="8"/>
      <c r="Q190" s="8"/>
      <c r="R190" s="8"/>
      <c r="S190" s="8"/>
      <c r="T190" s="8"/>
      <c r="U190" s="8"/>
      <c r="V190" s="8"/>
      <c r="W190" s="8"/>
      <c r="X190" s="8"/>
      <c r="Y190" s="8"/>
      <c r="Z190" s="8"/>
    </row>
    <row r="191">
      <c r="A191" s="8"/>
      <c r="B191" s="8"/>
      <c r="C191" s="8"/>
      <c r="D191" s="8"/>
      <c r="E191" s="8"/>
      <c r="F191" s="8"/>
      <c r="G191" s="8"/>
      <c r="H191" s="8"/>
      <c r="I191" s="8"/>
      <c r="L191" s="30"/>
      <c r="M191" s="89"/>
      <c r="N191" s="8"/>
      <c r="O191" s="8"/>
      <c r="P191" s="8"/>
      <c r="Q191" s="8"/>
      <c r="R191" s="8"/>
      <c r="S191" s="8"/>
      <c r="T191" s="8"/>
      <c r="U191" s="8"/>
      <c r="V191" s="8"/>
      <c r="W191" s="8"/>
      <c r="X191" s="8"/>
      <c r="Y191" s="8"/>
      <c r="Z191" s="8"/>
    </row>
    <row r="192">
      <c r="A192" s="8"/>
      <c r="B192" s="8"/>
      <c r="C192" s="8"/>
      <c r="D192" s="8"/>
      <c r="E192" s="8"/>
      <c r="F192" s="8"/>
      <c r="G192" s="8"/>
      <c r="H192" s="8"/>
      <c r="I192" s="8"/>
      <c r="L192" s="30"/>
      <c r="M192" s="89"/>
      <c r="N192" s="8"/>
      <c r="O192" s="8"/>
      <c r="P192" s="8"/>
      <c r="Q192" s="8"/>
      <c r="R192" s="8"/>
      <c r="S192" s="8"/>
      <c r="T192" s="8"/>
      <c r="U192" s="8"/>
      <c r="V192" s="8"/>
      <c r="W192" s="8"/>
      <c r="X192" s="8"/>
      <c r="Y192" s="8"/>
      <c r="Z192" s="8"/>
    </row>
    <row r="193">
      <c r="A193" s="8"/>
      <c r="B193" s="8"/>
      <c r="C193" s="8"/>
      <c r="D193" s="8"/>
      <c r="E193" s="8"/>
      <c r="F193" s="8"/>
      <c r="G193" s="8"/>
      <c r="H193" s="8"/>
      <c r="I193" s="8"/>
      <c r="L193" s="30"/>
      <c r="M193" s="89"/>
      <c r="N193" s="8"/>
      <c r="O193" s="8"/>
      <c r="P193" s="8"/>
      <c r="Q193" s="8"/>
      <c r="R193" s="8"/>
      <c r="S193" s="8"/>
      <c r="T193" s="8"/>
      <c r="U193" s="8"/>
      <c r="V193" s="8"/>
      <c r="W193" s="8"/>
      <c r="X193" s="8"/>
      <c r="Y193" s="8"/>
      <c r="Z193" s="8"/>
    </row>
    <row r="194">
      <c r="A194" s="8"/>
      <c r="B194" s="8"/>
      <c r="C194" s="8"/>
      <c r="D194" s="8"/>
      <c r="E194" s="8"/>
      <c r="F194" s="8"/>
      <c r="G194" s="8"/>
      <c r="H194" s="8"/>
      <c r="I194" s="8"/>
      <c r="L194" s="30"/>
      <c r="M194" s="89"/>
      <c r="N194" s="8"/>
      <c r="O194" s="8"/>
      <c r="P194" s="8"/>
      <c r="Q194" s="8"/>
      <c r="R194" s="8"/>
      <c r="S194" s="8"/>
      <c r="T194" s="8"/>
      <c r="U194" s="8"/>
      <c r="V194" s="8"/>
      <c r="W194" s="8"/>
      <c r="X194" s="8"/>
      <c r="Y194" s="8"/>
      <c r="Z194" s="8"/>
    </row>
    <row r="195">
      <c r="A195" s="8"/>
      <c r="B195" s="8"/>
      <c r="C195" s="8"/>
      <c r="D195" s="8"/>
      <c r="E195" s="8"/>
      <c r="F195" s="8"/>
      <c r="G195" s="8"/>
      <c r="H195" s="8"/>
      <c r="I195" s="8"/>
      <c r="L195" s="30"/>
      <c r="M195" s="89"/>
      <c r="N195" s="8"/>
      <c r="O195" s="8"/>
      <c r="P195" s="8"/>
      <c r="Q195" s="8"/>
      <c r="R195" s="8"/>
      <c r="S195" s="8"/>
      <c r="T195" s="8"/>
      <c r="U195" s="8"/>
      <c r="V195" s="8"/>
      <c r="W195" s="8"/>
      <c r="X195" s="8"/>
      <c r="Y195" s="8"/>
      <c r="Z195" s="8"/>
    </row>
    <row r="196">
      <c r="A196" s="8"/>
      <c r="B196" s="8"/>
      <c r="C196" s="8"/>
      <c r="D196" s="8"/>
      <c r="E196" s="8"/>
      <c r="F196" s="8"/>
      <c r="G196" s="8"/>
      <c r="H196" s="8"/>
      <c r="I196" s="8"/>
      <c r="L196" s="30"/>
      <c r="M196" s="89"/>
      <c r="N196" s="8"/>
      <c r="O196" s="8"/>
      <c r="P196" s="8"/>
      <c r="Q196" s="8"/>
      <c r="R196" s="8"/>
      <c r="S196" s="8"/>
      <c r="T196" s="8"/>
      <c r="U196" s="8"/>
      <c r="V196" s="8"/>
      <c r="W196" s="8"/>
      <c r="X196" s="8"/>
      <c r="Y196" s="8"/>
      <c r="Z196" s="8"/>
    </row>
    <row r="197">
      <c r="A197" s="8"/>
      <c r="B197" s="8"/>
      <c r="C197" s="8"/>
      <c r="D197" s="8"/>
      <c r="E197" s="8"/>
      <c r="F197" s="8"/>
      <c r="G197" s="8"/>
      <c r="H197" s="8"/>
      <c r="I197" s="8"/>
      <c r="L197" s="30"/>
      <c r="M197" s="89"/>
      <c r="N197" s="8"/>
      <c r="O197" s="8"/>
      <c r="P197" s="8"/>
      <c r="Q197" s="8"/>
      <c r="R197" s="8"/>
      <c r="S197" s="8"/>
      <c r="T197" s="8"/>
      <c r="U197" s="8"/>
      <c r="V197" s="8"/>
      <c r="W197" s="8"/>
      <c r="X197" s="8"/>
      <c r="Y197" s="8"/>
      <c r="Z197" s="8"/>
    </row>
    <row r="198">
      <c r="A198" s="8"/>
      <c r="B198" s="8"/>
      <c r="C198" s="8"/>
      <c r="D198" s="8"/>
      <c r="E198" s="8"/>
      <c r="F198" s="8"/>
      <c r="G198" s="8"/>
      <c r="H198" s="8"/>
      <c r="I198" s="8"/>
      <c r="L198" s="30"/>
      <c r="M198" s="89"/>
      <c r="N198" s="8"/>
      <c r="O198" s="8"/>
      <c r="P198" s="8"/>
      <c r="Q198" s="8"/>
      <c r="R198" s="8"/>
      <c r="S198" s="8"/>
      <c r="T198" s="8"/>
      <c r="U198" s="8"/>
      <c r="V198" s="8"/>
      <c r="W198" s="8"/>
      <c r="X198" s="8"/>
      <c r="Y198" s="8"/>
      <c r="Z198" s="8"/>
    </row>
    <row r="199">
      <c r="A199" s="8"/>
      <c r="B199" s="8"/>
      <c r="C199" s="8"/>
      <c r="D199" s="8"/>
      <c r="E199" s="8"/>
      <c r="F199" s="8"/>
      <c r="G199" s="8"/>
      <c r="H199" s="8"/>
      <c r="I199" s="8"/>
      <c r="L199" s="30"/>
      <c r="M199" s="89"/>
      <c r="N199" s="8"/>
      <c r="O199" s="8"/>
      <c r="P199" s="8"/>
      <c r="Q199" s="8"/>
      <c r="R199" s="8"/>
      <c r="S199" s="8"/>
      <c r="T199" s="8"/>
      <c r="U199" s="8"/>
      <c r="V199" s="8"/>
      <c r="W199" s="8"/>
      <c r="X199" s="8"/>
      <c r="Y199" s="8"/>
      <c r="Z199" s="8"/>
    </row>
    <row r="200">
      <c r="A200" s="8"/>
      <c r="B200" s="8"/>
      <c r="C200" s="8"/>
      <c r="D200" s="8"/>
      <c r="E200" s="8"/>
      <c r="F200" s="8"/>
      <c r="G200" s="8"/>
      <c r="H200" s="8"/>
      <c r="I200" s="8"/>
      <c r="L200" s="30"/>
      <c r="M200" s="89"/>
      <c r="N200" s="8"/>
      <c r="O200" s="8"/>
      <c r="P200" s="8"/>
      <c r="Q200" s="8"/>
      <c r="R200" s="8"/>
      <c r="S200" s="8"/>
      <c r="T200" s="8"/>
      <c r="U200" s="8"/>
      <c r="V200" s="8"/>
      <c r="W200" s="8"/>
      <c r="X200" s="8"/>
      <c r="Y200" s="8"/>
      <c r="Z200" s="8"/>
    </row>
    <row r="201">
      <c r="A201" s="8"/>
      <c r="B201" s="8"/>
      <c r="C201" s="8"/>
      <c r="D201" s="8"/>
      <c r="E201" s="8"/>
      <c r="F201" s="8"/>
      <c r="G201" s="8"/>
      <c r="H201" s="8"/>
      <c r="I201" s="8"/>
      <c r="L201" s="30"/>
      <c r="M201" s="89"/>
      <c r="N201" s="8"/>
      <c r="O201" s="8"/>
      <c r="P201" s="8"/>
      <c r="Q201" s="8"/>
      <c r="R201" s="8"/>
      <c r="S201" s="8"/>
      <c r="T201" s="8"/>
      <c r="U201" s="8"/>
      <c r="V201" s="8"/>
      <c r="W201" s="8"/>
      <c r="X201" s="8"/>
      <c r="Y201" s="8"/>
      <c r="Z201" s="8"/>
    </row>
    <row r="202">
      <c r="A202" s="8"/>
      <c r="B202" s="8"/>
      <c r="C202" s="8"/>
      <c r="D202" s="8"/>
      <c r="E202" s="8"/>
      <c r="F202" s="8"/>
      <c r="G202" s="8"/>
      <c r="H202" s="8"/>
      <c r="I202" s="8"/>
      <c r="L202" s="30"/>
      <c r="M202" s="89"/>
      <c r="N202" s="8"/>
      <c r="O202" s="8"/>
      <c r="P202" s="8"/>
      <c r="Q202" s="8"/>
      <c r="R202" s="8"/>
      <c r="S202" s="8"/>
      <c r="T202" s="8"/>
      <c r="U202" s="8"/>
      <c r="V202" s="8"/>
      <c r="W202" s="8"/>
      <c r="X202" s="8"/>
      <c r="Y202" s="8"/>
      <c r="Z202" s="8"/>
    </row>
    <row r="203">
      <c r="A203" s="8"/>
      <c r="B203" s="8"/>
      <c r="C203" s="8"/>
      <c r="D203" s="8"/>
      <c r="E203" s="8"/>
      <c r="F203" s="8"/>
      <c r="G203" s="8"/>
      <c r="H203" s="8"/>
      <c r="I203" s="8"/>
      <c r="L203" s="30"/>
      <c r="M203" s="89"/>
      <c r="N203" s="8"/>
      <c r="O203" s="8"/>
      <c r="P203" s="8"/>
      <c r="Q203" s="8"/>
      <c r="R203" s="8"/>
      <c r="S203" s="8"/>
      <c r="T203" s="8"/>
      <c r="U203" s="8"/>
      <c r="V203" s="8"/>
      <c r="W203" s="8"/>
      <c r="X203" s="8"/>
      <c r="Y203" s="8"/>
      <c r="Z203" s="8"/>
    </row>
    <row r="204">
      <c r="A204" s="8"/>
      <c r="B204" s="8"/>
      <c r="C204" s="8"/>
      <c r="D204" s="8"/>
      <c r="E204" s="8"/>
      <c r="F204" s="8"/>
      <c r="G204" s="8"/>
      <c r="H204" s="8"/>
      <c r="I204" s="8"/>
      <c r="L204" s="30"/>
      <c r="M204" s="89"/>
      <c r="N204" s="8"/>
      <c r="O204" s="8"/>
      <c r="P204" s="8"/>
      <c r="Q204" s="8"/>
      <c r="R204" s="8"/>
      <c r="S204" s="8"/>
      <c r="T204" s="8"/>
      <c r="U204" s="8"/>
      <c r="V204" s="8"/>
      <c r="W204" s="8"/>
      <c r="X204" s="8"/>
      <c r="Y204" s="8"/>
      <c r="Z204" s="8"/>
    </row>
    <row r="205">
      <c r="A205" s="8"/>
      <c r="B205" s="8"/>
      <c r="C205" s="8"/>
      <c r="D205" s="8"/>
      <c r="E205" s="8"/>
      <c r="F205" s="8"/>
      <c r="G205" s="8"/>
      <c r="H205" s="8"/>
      <c r="I205" s="8"/>
      <c r="L205" s="30"/>
      <c r="M205" s="89"/>
      <c r="N205" s="8"/>
      <c r="O205" s="8"/>
      <c r="P205" s="8"/>
      <c r="Q205" s="8"/>
      <c r="R205" s="8"/>
      <c r="S205" s="8"/>
      <c r="T205" s="8"/>
      <c r="U205" s="8"/>
      <c r="V205" s="8"/>
      <c r="W205" s="8"/>
      <c r="X205" s="8"/>
      <c r="Y205" s="8"/>
      <c r="Z205" s="8"/>
    </row>
    <row r="206">
      <c r="A206" s="8"/>
      <c r="B206" s="8"/>
      <c r="C206" s="8"/>
      <c r="D206" s="8"/>
      <c r="E206" s="8"/>
      <c r="F206" s="8"/>
      <c r="G206" s="8"/>
      <c r="H206" s="8"/>
      <c r="I206" s="8"/>
      <c r="L206" s="30"/>
      <c r="M206" s="89"/>
      <c r="N206" s="8"/>
      <c r="O206" s="8"/>
      <c r="P206" s="8"/>
      <c r="Q206" s="8"/>
      <c r="R206" s="8"/>
      <c r="S206" s="8"/>
      <c r="T206" s="8"/>
      <c r="U206" s="8"/>
      <c r="V206" s="8"/>
      <c r="W206" s="8"/>
      <c r="X206" s="8"/>
      <c r="Y206" s="8"/>
      <c r="Z206" s="8"/>
    </row>
    <row r="207">
      <c r="A207" s="8"/>
      <c r="B207" s="8"/>
      <c r="C207" s="8"/>
      <c r="D207" s="8"/>
      <c r="E207" s="8"/>
      <c r="F207" s="8"/>
      <c r="G207" s="8"/>
      <c r="H207" s="8"/>
      <c r="I207" s="8"/>
      <c r="L207" s="30"/>
      <c r="M207" s="89"/>
      <c r="N207" s="8"/>
      <c r="O207" s="8"/>
      <c r="P207" s="8"/>
      <c r="Q207" s="8"/>
      <c r="R207" s="8"/>
      <c r="S207" s="8"/>
      <c r="T207" s="8"/>
      <c r="U207" s="8"/>
      <c r="V207" s="8"/>
      <c r="W207" s="8"/>
      <c r="X207" s="8"/>
      <c r="Y207" s="8"/>
      <c r="Z207" s="8"/>
    </row>
    <row r="208">
      <c r="A208" s="8"/>
      <c r="B208" s="8"/>
      <c r="C208" s="8"/>
      <c r="D208" s="8"/>
      <c r="E208" s="8"/>
      <c r="F208" s="8"/>
      <c r="G208" s="8"/>
      <c r="H208" s="8"/>
      <c r="I208" s="8"/>
      <c r="L208" s="30"/>
      <c r="M208" s="89"/>
      <c r="N208" s="8"/>
      <c r="O208" s="8"/>
      <c r="P208" s="8"/>
      <c r="Q208" s="8"/>
      <c r="R208" s="8"/>
      <c r="S208" s="8"/>
      <c r="T208" s="8"/>
      <c r="U208" s="8"/>
      <c r="V208" s="8"/>
      <c r="W208" s="8"/>
      <c r="X208" s="8"/>
      <c r="Y208" s="8"/>
      <c r="Z208" s="8"/>
    </row>
    <row r="209">
      <c r="A209" s="8"/>
      <c r="B209" s="8"/>
      <c r="C209" s="8"/>
      <c r="D209" s="8"/>
      <c r="E209" s="8"/>
      <c r="F209" s="8"/>
      <c r="G209" s="8"/>
      <c r="H209" s="8"/>
      <c r="I209" s="8"/>
      <c r="L209" s="30"/>
      <c r="M209" s="89"/>
      <c r="N209" s="8"/>
      <c r="O209" s="8"/>
      <c r="P209" s="8"/>
      <c r="Q209" s="8"/>
      <c r="R209" s="8"/>
      <c r="S209" s="8"/>
      <c r="T209" s="8"/>
      <c r="U209" s="8"/>
      <c r="V209" s="8"/>
      <c r="W209" s="8"/>
      <c r="X209" s="8"/>
      <c r="Y209" s="8"/>
      <c r="Z209" s="8"/>
    </row>
    <row r="210">
      <c r="A210" s="8"/>
      <c r="B210" s="8"/>
      <c r="C210" s="8"/>
      <c r="D210" s="8"/>
      <c r="E210" s="8"/>
      <c r="F210" s="8"/>
      <c r="G210" s="8"/>
      <c r="H210" s="8"/>
      <c r="I210" s="8"/>
      <c r="L210" s="30"/>
      <c r="M210" s="89"/>
      <c r="N210" s="8"/>
      <c r="O210" s="8"/>
      <c r="P210" s="8"/>
      <c r="Q210" s="8"/>
      <c r="R210" s="8"/>
      <c r="S210" s="8"/>
      <c r="T210" s="8"/>
      <c r="U210" s="8"/>
      <c r="V210" s="8"/>
      <c r="W210" s="8"/>
      <c r="X210" s="8"/>
      <c r="Y210" s="8"/>
      <c r="Z210" s="8"/>
    </row>
    <row r="211">
      <c r="A211" s="8"/>
      <c r="B211" s="8"/>
      <c r="C211" s="8"/>
      <c r="D211" s="8"/>
      <c r="E211" s="8"/>
      <c r="F211" s="8"/>
      <c r="G211" s="8"/>
      <c r="H211" s="8"/>
      <c r="I211" s="8"/>
      <c r="L211" s="30"/>
      <c r="M211" s="89"/>
      <c r="N211" s="8"/>
      <c r="O211" s="8"/>
      <c r="P211" s="8"/>
      <c r="Q211" s="8"/>
      <c r="R211" s="8"/>
      <c r="S211" s="8"/>
      <c r="T211" s="8"/>
      <c r="U211" s="8"/>
      <c r="V211" s="8"/>
      <c r="W211" s="8"/>
      <c r="X211" s="8"/>
      <c r="Y211" s="8"/>
      <c r="Z211" s="8"/>
    </row>
    <row r="212">
      <c r="A212" s="8"/>
      <c r="B212" s="8"/>
      <c r="C212" s="8"/>
      <c r="D212" s="8"/>
      <c r="E212" s="8"/>
      <c r="F212" s="8"/>
      <c r="G212" s="8"/>
      <c r="H212" s="8"/>
      <c r="I212" s="8"/>
      <c r="L212" s="30"/>
      <c r="M212" s="89"/>
      <c r="N212" s="8"/>
      <c r="O212" s="8"/>
      <c r="P212" s="8"/>
      <c r="Q212" s="8"/>
      <c r="R212" s="8"/>
      <c r="S212" s="8"/>
      <c r="T212" s="8"/>
      <c r="U212" s="8"/>
      <c r="V212" s="8"/>
      <c r="W212" s="8"/>
      <c r="X212" s="8"/>
      <c r="Y212" s="8"/>
      <c r="Z212" s="8"/>
    </row>
    <row r="213">
      <c r="A213" s="8"/>
      <c r="B213" s="8"/>
      <c r="C213" s="8"/>
      <c r="D213" s="8"/>
      <c r="E213" s="8"/>
      <c r="F213" s="8"/>
      <c r="G213" s="8"/>
      <c r="H213" s="8"/>
      <c r="I213" s="8"/>
      <c r="L213" s="30"/>
      <c r="M213" s="89"/>
      <c r="N213" s="8"/>
      <c r="O213" s="8"/>
      <c r="P213" s="8"/>
      <c r="Q213" s="8"/>
      <c r="R213" s="8"/>
      <c r="S213" s="8"/>
      <c r="T213" s="8"/>
      <c r="U213" s="8"/>
      <c r="V213" s="8"/>
      <c r="W213" s="8"/>
      <c r="X213" s="8"/>
      <c r="Y213" s="8"/>
      <c r="Z213" s="8"/>
    </row>
    <row r="214">
      <c r="A214" s="8"/>
      <c r="B214" s="8"/>
      <c r="C214" s="8"/>
      <c r="D214" s="8"/>
      <c r="E214" s="8"/>
      <c r="F214" s="8"/>
      <c r="G214" s="8"/>
      <c r="H214" s="8"/>
      <c r="I214" s="8"/>
      <c r="L214" s="30"/>
      <c r="M214" s="89"/>
      <c r="N214" s="8"/>
      <c r="O214" s="8"/>
      <c r="P214" s="8"/>
      <c r="Q214" s="8"/>
      <c r="R214" s="8"/>
      <c r="S214" s="8"/>
      <c r="T214" s="8"/>
      <c r="U214" s="8"/>
      <c r="V214" s="8"/>
      <c r="W214" s="8"/>
      <c r="X214" s="8"/>
      <c r="Y214" s="8"/>
      <c r="Z214" s="8"/>
    </row>
    <row r="215">
      <c r="A215" s="8"/>
      <c r="B215" s="8"/>
      <c r="C215" s="8"/>
      <c r="D215" s="8"/>
      <c r="E215" s="8"/>
      <c r="F215" s="8"/>
      <c r="G215" s="8"/>
      <c r="H215" s="8"/>
      <c r="I215" s="8"/>
      <c r="L215" s="30"/>
      <c r="M215" s="89"/>
      <c r="N215" s="8"/>
      <c r="O215" s="8"/>
      <c r="P215" s="8"/>
      <c r="Q215" s="8"/>
      <c r="R215" s="8"/>
      <c r="S215" s="8"/>
      <c r="T215" s="8"/>
      <c r="U215" s="8"/>
      <c r="V215" s="8"/>
      <c r="W215" s="8"/>
      <c r="X215" s="8"/>
      <c r="Y215" s="8"/>
      <c r="Z215" s="8"/>
    </row>
    <row r="216">
      <c r="A216" s="8"/>
      <c r="B216" s="8"/>
      <c r="C216" s="8"/>
      <c r="D216" s="8"/>
      <c r="E216" s="8"/>
      <c r="F216" s="8"/>
      <c r="G216" s="8"/>
      <c r="H216" s="8"/>
      <c r="I216" s="8"/>
      <c r="L216" s="30"/>
      <c r="M216" s="89"/>
      <c r="N216" s="8"/>
      <c r="O216" s="8"/>
      <c r="P216" s="8"/>
      <c r="Q216" s="8"/>
      <c r="R216" s="8"/>
      <c r="S216" s="8"/>
      <c r="T216" s="8"/>
      <c r="U216" s="8"/>
      <c r="V216" s="8"/>
      <c r="W216" s="8"/>
      <c r="X216" s="8"/>
      <c r="Y216" s="8"/>
      <c r="Z216" s="8"/>
    </row>
    <row r="217">
      <c r="A217" s="8"/>
      <c r="B217" s="8"/>
      <c r="C217" s="8"/>
      <c r="D217" s="8"/>
      <c r="E217" s="8"/>
      <c r="F217" s="8"/>
      <c r="G217" s="8"/>
      <c r="H217" s="8"/>
      <c r="I217" s="8"/>
      <c r="L217" s="30"/>
      <c r="M217" s="89"/>
      <c r="N217" s="8"/>
      <c r="O217" s="8"/>
      <c r="P217" s="8"/>
      <c r="Q217" s="8"/>
      <c r="R217" s="8"/>
      <c r="S217" s="8"/>
      <c r="T217" s="8"/>
      <c r="U217" s="8"/>
      <c r="V217" s="8"/>
      <c r="W217" s="8"/>
      <c r="X217" s="8"/>
      <c r="Y217" s="8"/>
      <c r="Z217" s="8"/>
    </row>
    <row r="218">
      <c r="A218" s="8"/>
      <c r="B218" s="8"/>
      <c r="C218" s="8"/>
      <c r="D218" s="8"/>
      <c r="E218" s="8"/>
      <c r="F218" s="8"/>
      <c r="G218" s="8"/>
      <c r="H218" s="8"/>
      <c r="I218" s="8"/>
      <c r="L218" s="30"/>
      <c r="M218" s="89"/>
      <c r="N218" s="8"/>
      <c r="O218" s="8"/>
      <c r="P218" s="8"/>
      <c r="Q218" s="8"/>
      <c r="R218" s="8"/>
      <c r="S218" s="8"/>
      <c r="T218" s="8"/>
      <c r="U218" s="8"/>
      <c r="V218" s="8"/>
      <c r="W218" s="8"/>
      <c r="X218" s="8"/>
      <c r="Y218" s="8"/>
      <c r="Z218" s="8"/>
    </row>
    <row r="219">
      <c r="A219" s="8"/>
      <c r="B219" s="8"/>
      <c r="C219" s="8"/>
      <c r="D219" s="8"/>
      <c r="E219" s="8"/>
      <c r="F219" s="8"/>
      <c r="G219" s="8"/>
      <c r="H219" s="8"/>
      <c r="I219" s="8"/>
      <c r="L219" s="30"/>
      <c r="M219" s="89"/>
      <c r="N219" s="8"/>
      <c r="O219" s="8"/>
      <c r="P219" s="8"/>
      <c r="Q219" s="8"/>
      <c r="R219" s="8"/>
      <c r="S219" s="8"/>
      <c r="T219" s="8"/>
      <c r="U219" s="8"/>
      <c r="V219" s="8"/>
      <c r="W219" s="8"/>
      <c r="X219" s="8"/>
      <c r="Y219" s="8"/>
      <c r="Z219" s="8"/>
    </row>
    <row r="220">
      <c r="A220" s="8"/>
      <c r="B220" s="8"/>
      <c r="C220" s="8"/>
      <c r="D220" s="8"/>
      <c r="E220" s="8"/>
      <c r="F220" s="8"/>
      <c r="G220" s="8"/>
      <c r="H220" s="8"/>
      <c r="I220" s="8"/>
      <c r="L220" s="30"/>
      <c r="M220" s="89"/>
      <c r="N220" s="8"/>
      <c r="O220" s="8"/>
      <c r="P220" s="8"/>
      <c r="Q220" s="8"/>
      <c r="R220" s="8"/>
      <c r="S220" s="8"/>
      <c r="T220" s="8"/>
      <c r="U220" s="8"/>
      <c r="V220" s="8"/>
      <c r="W220" s="8"/>
      <c r="X220" s="8"/>
      <c r="Y220" s="8"/>
      <c r="Z220" s="8"/>
    </row>
    <row r="221">
      <c r="A221" s="8"/>
      <c r="B221" s="8"/>
      <c r="C221" s="8"/>
      <c r="D221" s="8"/>
      <c r="E221" s="8"/>
      <c r="F221" s="8"/>
      <c r="G221" s="8"/>
      <c r="H221" s="8"/>
      <c r="I221" s="8"/>
      <c r="L221" s="30"/>
      <c r="M221" s="89"/>
      <c r="N221" s="8"/>
      <c r="O221" s="8"/>
      <c r="P221" s="8"/>
      <c r="Q221" s="8"/>
      <c r="R221" s="8"/>
      <c r="S221" s="8"/>
      <c r="T221" s="8"/>
      <c r="U221" s="8"/>
      <c r="V221" s="8"/>
      <c r="W221" s="8"/>
      <c r="X221" s="8"/>
      <c r="Y221" s="8"/>
      <c r="Z221" s="8"/>
    </row>
    <row r="222">
      <c r="A222" s="8"/>
      <c r="B222" s="8"/>
      <c r="C222" s="8"/>
      <c r="D222" s="8"/>
      <c r="E222" s="8"/>
      <c r="F222" s="8"/>
      <c r="G222" s="8"/>
      <c r="H222" s="8"/>
      <c r="I222" s="8"/>
      <c r="L222" s="30"/>
      <c r="M222" s="89"/>
      <c r="N222" s="8"/>
      <c r="O222" s="8"/>
      <c r="P222" s="8"/>
      <c r="Q222" s="8"/>
      <c r="R222" s="8"/>
      <c r="S222" s="8"/>
      <c r="T222" s="8"/>
      <c r="U222" s="8"/>
      <c r="V222" s="8"/>
      <c r="W222" s="8"/>
      <c r="X222" s="8"/>
      <c r="Y222" s="8"/>
      <c r="Z222" s="8"/>
    </row>
    <row r="223">
      <c r="A223" s="8"/>
      <c r="B223" s="8"/>
      <c r="C223" s="8"/>
      <c r="D223" s="8"/>
      <c r="E223" s="8"/>
      <c r="F223" s="8"/>
      <c r="G223" s="8"/>
      <c r="H223" s="8"/>
      <c r="I223" s="8"/>
      <c r="L223" s="30"/>
      <c r="M223" s="89"/>
      <c r="N223" s="8"/>
      <c r="O223" s="8"/>
      <c r="P223" s="8"/>
      <c r="Q223" s="8"/>
      <c r="R223" s="8"/>
      <c r="S223" s="8"/>
      <c r="T223" s="8"/>
      <c r="U223" s="8"/>
      <c r="V223" s="8"/>
      <c r="W223" s="8"/>
      <c r="X223" s="8"/>
      <c r="Y223" s="8"/>
      <c r="Z223" s="8"/>
    </row>
    <row r="224">
      <c r="A224" s="8"/>
      <c r="B224" s="8"/>
      <c r="C224" s="8"/>
      <c r="D224" s="8"/>
      <c r="E224" s="8"/>
      <c r="F224" s="8"/>
      <c r="G224" s="8"/>
      <c r="H224" s="8"/>
      <c r="I224" s="8"/>
      <c r="L224" s="30"/>
      <c r="M224" s="89"/>
      <c r="N224" s="8"/>
      <c r="O224" s="8"/>
      <c r="P224" s="8"/>
      <c r="Q224" s="8"/>
      <c r="R224" s="8"/>
      <c r="S224" s="8"/>
      <c r="T224" s="8"/>
      <c r="U224" s="8"/>
      <c r="V224" s="8"/>
      <c r="W224" s="8"/>
      <c r="X224" s="8"/>
      <c r="Y224" s="8"/>
      <c r="Z224" s="8"/>
    </row>
    <row r="225">
      <c r="A225" s="8"/>
      <c r="B225" s="8"/>
      <c r="C225" s="8"/>
      <c r="D225" s="8"/>
      <c r="E225" s="8"/>
      <c r="F225" s="8"/>
      <c r="G225" s="8"/>
      <c r="H225" s="8"/>
      <c r="I225" s="8"/>
      <c r="L225" s="30"/>
      <c r="M225" s="89"/>
      <c r="N225" s="8"/>
      <c r="O225" s="8"/>
      <c r="P225" s="8"/>
      <c r="Q225" s="8"/>
      <c r="R225" s="8"/>
      <c r="S225" s="8"/>
      <c r="T225" s="8"/>
      <c r="U225" s="8"/>
      <c r="V225" s="8"/>
      <c r="W225" s="8"/>
      <c r="X225" s="8"/>
      <c r="Y225" s="8"/>
      <c r="Z225" s="8"/>
    </row>
    <row r="226">
      <c r="A226" s="8"/>
      <c r="B226" s="8"/>
      <c r="C226" s="8"/>
      <c r="D226" s="8"/>
      <c r="E226" s="8"/>
      <c r="F226" s="8"/>
      <c r="G226" s="8"/>
      <c r="H226" s="8"/>
      <c r="I226" s="8"/>
      <c r="L226" s="30"/>
      <c r="M226" s="89"/>
      <c r="N226" s="8"/>
      <c r="O226" s="8"/>
      <c r="P226" s="8"/>
      <c r="Q226" s="8"/>
      <c r="R226" s="8"/>
      <c r="S226" s="8"/>
      <c r="T226" s="8"/>
      <c r="U226" s="8"/>
      <c r="V226" s="8"/>
      <c r="W226" s="8"/>
      <c r="X226" s="8"/>
      <c r="Y226" s="8"/>
      <c r="Z226" s="8"/>
    </row>
    <row r="227">
      <c r="A227" s="8"/>
      <c r="B227" s="8"/>
      <c r="C227" s="8"/>
      <c r="D227" s="8"/>
      <c r="E227" s="8"/>
      <c r="F227" s="8"/>
      <c r="G227" s="8"/>
      <c r="H227" s="8"/>
      <c r="I227" s="8"/>
      <c r="L227" s="30"/>
      <c r="M227" s="89"/>
      <c r="N227" s="8"/>
      <c r="O227" s="8"/>
      <c r="P227" s="8"/>
      <c r="Q227" s="8"/>
      <c r="R227" s="8"/>
      <c r="S227" s="8"/>
      <c r="T227" s="8"/>
      <c r="U227" s="8"/>
      <c r="V227" s="8"/>
      <c r="W227" s="8"/>
      <c r="X227" s="8"/>
      <c r="Y227" s="8"/>
      <c r="Z227" s="8"/>
    </row>
    <row r="228">
      <c r="A228" s="8"/>
      <c r="B228" s="8"/>
      <c r="C228" s="8"/>
      <c r="D228" s="8"/>
      <c r="E228" s="8"/>
      <c r="F228" s="8"/>
      <c r="G228" s="8"/>
      <c r="H228" s="8"/>
      <c r="I228" s="8"/>
      <c r="L228" s="30"/>
      <c r="M228" s="89"/>
      <c r="N228" s="8"/>
      <c r="O228" s="8"/>
      <c r="P228" s="8"/>
      <c r="Q228" s="8"/>
      <c r="R228" s="8"/>
      <c r="S228" s="8"/>
      <c r="T228" s="8"/>
      <c r="U228" s="8"/>
      <c r="V228" s="8"/>
      <c r="W228" s="8"/>
      <c r="X228" s="8"/>
      <c r="Y228" s="8"/>
      <c r="Z228" s="8"/>
    </row>
    <row r="229">
      <c r="A229" s="8"/>
      <c r="B229" s="8"/>
      <c r="C229" s="8"/>
      <c r="D229" s="8"/>
      <c r="E229" s="8"/>
      <c r="F229" s="8"/>
      <c r="G229" s="8"/>
      <c r="H229" s="8"/>
      <c r="I229" s="8"/>
      <c r="L229" s="30"/>
      <c r="M229" s="89"/>
      <c r="N229" s="8"/>
      <c r="O229" s="8"/>
      <c r="P229" s="8"/>
      <c r="Q229" s="8"/>
      <c r="R229" s="8"/>
      <c r="S229" s="8"/>
      <c r="T229" s="8"/>
      <c r="U229" s="8"/>
      <c r="V229" s="8"/>
      <c r="W229" s="8"/>
      <c r="X229" s="8"/>
      <c r="Y229" s="8"/>
      <c r="Z229" s="8"/>
    </row>
    <row r="230">
      <c r="A230" s="8"/>
      <c r="B230" s="8"/>
      <c r="C230" s="8"/>
      <c r="D230" s="8"/>
      <c r="E230" s="8"/>
      <c r="F230" s="8"/>
      <c r="G230" s="8"/>
      <c r="H230" s="8"/>
      <c r="I230" s="8"/>
      <c r="L230" s="30"/>
      <c r="M230" s="89"/>
      <c r="N230" s="8"/>
      <c r="O230" s="8"/>
      <c r="P230" s="8"/>
      <c r="Q230" s="8"/>
      <c r="R230" s="8"/>
      <c r="S230" s="8"/>
      <c r="T230" s="8"/>
      <c r="U230" s="8"/>
      <c r="V230" s="8"/>
      <c r="W230" s="8"/>
      <c r="X230" s="8"/>
      <c r="Y230" s="8"/>
      <c r="Z230" s="8"/>
    </row>
    <row r="231">
      <c r="A231" s="8"/>
      <c r="B231" s="8"/>
      <c r="C231" s="8"/>
      <c r="D231" s="8"/>
      <c r="E231" s="8"/>
      <c r="F231" s="8"/>
      <c r="G231" s="8"/>
      <c r="H231" s="8"/>
      <c r="I231" s="8"/>
      <c r="L231" s="30"/>
      <c r="M231" s="89"/>
      <c r="N231" s="8"/>
      <c r="O231" s="8"/>
      <c r="P231" s="8"/>
      <c r="Q231" s="8"/>
      <c r="R231" s="8"/>
      <c r="S231" s="8"/>
      <c r="T231" s="8"/>
      <c r="U231" s="8"/>
      <c r="V231" s="8"/>
      <c r="W231" s="8"/>
      <c r="X231" s="8"/>
      <c r="Y231" s="8"/>
      <c r="Z231" s="8"/>
    </row>
    <row r="232">
      <c r="A232" s="8"/>
      <c r="B232" s="8"/>
      <c r="C232" s="8"/>
      <c r="D232" s="8"/>
      <c r="E232" s="8"/>
      <c r="F232" s="8"/>
      <c r="G232" s="8"/>
      <c r="H232" s="8"/>
      <c r="I232" s="8"/>
      <c r="L232" s="30"/>
      <c r="M232" s="89"/>
      <c r="N232" s="8"/>
      <c r="O232" s="8"/>
      <c r="P232" s="8"/>
      <c r="Q232" s="8"/>
      <c r="R232" s="8"/>
      <c r="S232" s="8"/>
      <c r="T232" s="8"/>
      <c r="U232" s="8"/>
      <c r="V232" s="8"/>
      <c r="W232" s="8"/>
      <c r="X232" s="8"/>
      <c r="Y232" s="8"/>
      <c r="Z232" s="8"/>
    </row>
    <row r="233">
      <c r="A233" s="8"/>
      <c r="B233" s="8"/>
      <c r="C233" s="8"/>
      <c r="D233" s="8"/>
      <c r="E233" s="8"/>
      <c r="F233" s="8"/>
      <c r="G233" s="8"/>
      <c r="H233" s="8"/>
      <c r="I233" s="8"/>
      <c r="L233" s="30"/>
      <c r="M233" s="89"/>
      <c r="N233" s="8"/>
      <c r="O233" s="8"/>
      <c r="P233" s="8"/>
      <c r="Q233" s="8"/>
      <c r="R233" s="8"/>
      <c r="S233" s="8"/>
      <c r="T233" s="8"/>
      <c r="U233" s="8"/>
      <c r="V233" s="8"/>
      <c r="W233" s="8"/>
      <c r="X233" s="8"/>
      <c r="Y233" s="8"/>
      <c r="Z233" s="8"/>
    </row>
    <row r="234">
      <c r="A234" s="8"/>
      <c r="B234" s="8"/>
      <c r="C234" s="8"/>
      <c r="D234" s="8"/>
      <c r="E234" s="8"/>
      <c r="F234" s="8"/>
      <c r="G234" s="8"/>
      <c r="H234" s="8"/>
      <c r="I234" s="8"/>
      <c r="L234" s="30"/>
      <c r="M234" s="89"/>
      <c r="N234" s="8"/>
      <c r="O234" s="8"/>
      <c r="P234" s="8"/>
      <c r="Q234" s="8"/>
      <c r="R234" s="8"/>
      <c r="S234" s="8"/>
      <c r="T234" s="8"/>
      <c r="U234" s="8"/>
      <c r="V234" s="8"/>
      <c r="W234" s="8"/>
      <c r="X234" s="8"/>
      <c r="Y234" s="8"/>
      <c r="Z234" s="8"/>
    </row>
    <row r="235">
      <c r="A235" s="8"/>
      <c r="B235" s="8"/>
      <c r="C235" s="8"/>
      <c r="D235" s="8"/>
      <c r="E235" s="8"/>
      <c r="F235" s="8"/>
      <c r="G235" s="8"/>
      <c r="H235" s="8"/>
      <c r="I235" s="8"/>
      <c r="L235" s="30"/>
      <c r="M235" s="89"/>
      <c r="N235" s="8"/>
      <c r="O235" s="8"/>
      <c r="P235" s="8"/>
      <c r="Q235" s="8"/>
      <c r="R235" s="8"/>
      <c r="S235" s="8"/>
      <c r="T235" s="8"/>
      <c r="U235" s="8"/>
      <c r="V235" s="8"/>
      <c r="W235" s="8"/>
      <c r="X235" s="8"/>
      <c r="Y235" s="8"/>
      <c r="Z235" s="8"/>
    </row>
    <row r="236">
      <c r="A236" s="8"/>
      <c r="B236" s="8"/>
      <c r="C236" s="8"/>
      <c r="D236" s="8"/>
      <c r="E236" s="8"/>
      <c r="F236" s="8"/>
      <c r="G236" s="8"/>
      <c r="H236" s="8"/>
      <c r="I236" s="8"/>
      <c r="L236" s="30"/>
      <c r="M236" s="89"/>
      <c r="N236" s="8"/>
      <c r="O236" s="8"/>
      <c r="P236" s="8"/>
      <c r="Q236" s="8"/>
      <c r="R236" s="8"/>
      <c r="S236" s="8"/>
      <c r="T236" s="8"/>
      <c r="U236" s="8"/>
      <c r="V236" s="8"/>
      <c r="W236" s="8"/>
      <c r="X236" s="8"/>
      <c r="Y236" s="8"/>
      <c r="Z236" s="8"/>
    </row>
    <row r="237">
      <c r="A237" s="8"/>
      <c r="B237" s="8"/>
      <c r="C237" s="8"/>
      <c r="D237" s="8"/>
      <c r="E237" s="8"/>
      <c r="F237" s="8"/>
      <c r="G237" s="8"/>
      <c r="H237" s="8"/>
      <c r="I237" s="8"/>
      <c r="L237" s="30"/>
      <c r="M237" s="89"/>
      <c r="N237" s="8"/>
      <c r="O237" s="8"/>
      <c r="P237" s="8"/>
      <c r="Q237" s="8"/>
      <c r="R237" s="8"/>
      <c r="S237" s="8"/>
      <c r="T237" s="8"/>
      <c r="U237" s="8"/>
      <c r="V237" s="8"/>
      <c r="W237" s="8"/>
      <c r="X237" s="8"/>
      <c r="Y237" s="8"/>
      <c r="Z237" s="8"/>
    </row>
    <row r="238">
      <c r="A238" s="8"/>
      <c r="B238" s="8"/>
      <c r="C238" s="8"/>
      <c r="D238" s="8"/>
      <c r="E238" s="8"/>
      <c r="F238" s="8"/>
      <c r="G238" s="8"/>
      <c r="H238" s="8"/>
      <c r="I238" s="8"/>
      <c r="L238" s="30"/>
      <c r="M238" s="89"/>
      <c r="N238" s="8"/>
      <c r="O238" s="8"/>
      <c r="P238" s="8"/>
      <c r="Q238" s="8"/>
      <c r="R238" s="8"/>
      <c r="S238" s="8"/>
      <c r="T238" s="8"/>
      <c r="U238" s="8"/>
      <c r="V238" s="8"/>
      <c r="W238" s="8"/>
      <c r="X238" s="8"/>
      <c r="Y238" s="8"/>
      <c r="Z238" s="8"/>
    </row>
    <row r="239">
      <c r="A239" s="8"/>
      <c r="B239" s="8"/>
      <c r="C239" s="8"/>
      <c r="D239" s="8"/>
      <c r="E239" s="8"/>
      <c r="F239" s="8"/>
      <c r="G239" s="8"/>
      <c r="H239" s="8"/>
      <c r="I239" s="8"/>
      <c r="L239" s="30"/>
      <c r="M239" s="89"/>
      <c r="N239" s="8"/>
      <c r="O239" s="8"/>
      <c r="P239" s="8"/>
      <c r="Q239" s="8"/>
      <c r="R239" s="8"/>
      <c r="S239" s="8"/>
      <c r="T239" s="8"/>
      <c r="U239" s="8"/>
      <c r="V239" s="8"/>
      <c r="W239" s="8"/>
      <c r="X239" s="8"/>
      <c r="Y239" s="8"/>
      <c r="Z239" s="8"/>
    </row>
    <row r="240">
      <c r="A240" s="8"/>
      <c r="B240" s="8"/>
      <c r="C240" s="8"/>
      <c r="D240" s="8"/>
      <c r="E240" s="8"/>
      <c r="F240" s="8"/>
      <c r="G240" s="8"/>
      <c r="H240" s="8"/>
      <c r="I240" s="8"/>
      <c r="L240" s="30"/>
      <c r="M240" s="89"/>
      <c r="N240" s="8"/>
      <c r="O240" s="8"/>
      <c r="P240" s="8"/>
      <c r="Q240" s="8"/>
      <c r="R240" s="8"/>
      <c r="S240" s="8"/>
      <c r="T240" s="8"/>
      <c r="U240" s="8"/>
      <c r="V240" s="8"/>
      <c r="W240" s="8"/>
      <c r="X240" s="8"/>
      <c r="Y240" s="8"/>
      <c r="Z240" s="8"/>
    </row>
    <row r="241">
      <c r="A241" s="8"/>
      <c r="B241" s="8"/>
      <c r="C241" s="8"/>
      <c r="D241" s="8"/>
      <c r="E241" s="8"/>
      <c r="F241" s="8"/>
      <c r="G241" s="8"/>
      <c r="H241" s="8"/>
      <c r="I241" s="8"/>
      <c r="L241" s="30"/>
      <c r="M241" s="89"/>
      <c r="N241" s="8"/>
      <c r="O241" s="8"/>
      <c r="P241" s="8"/>
      <c r="Q241" s="8"/>
      <c r="R241" s="8"/>
      <c r="S241" s="8"/>
      <c r="T241" s="8"/>
      <c r="U241" s="8"/>
      <c r="V241" s="8"/>
      <c r="W241" s="8"/>
      <c r="X241" s="8"/>
      <c r="Y241" s="8"/>
      <c r="Z241" s="8"/>
    </row>
    <row r="242">
      <c r="A242" s="8"/>
      <c r="B242" s="8"/>
      <c r="C242" s="8"/>
      <c r="D242" s="8"/>
      <c r="E242" s="8"/>
      <c r="F242" s="8"/>
      <c r="G242" s="8"/>
      <c r="H242" s="8"/>
      <c r="I242" s="8"/>
      <c r="L242" s="30"/>
      <c r="M242" s="89"/>
      <c r="N242" s="8"/>
      <c r="O242" s="8"/>
      <c r="P242" s="8"/>
      <c r="Q242" s="8"/>
      <c r="R242" s="8"/>
      <c r="S242" s="8"/>
      <c r="T242" s="8"/>
      <c r="U242" s="8"/>
      <c r="V242" s="8"/>
      <c r="W242" s="8"/>
      <c r="X242" s="8"/>
      <c r="Y242" s="8"/>
      <c r="Z242" s="8"/>
    </row>
    <row r="243">
      <c r="A243" s="8"/>
      <c r="B243" s="8"/>
      <c r="C243" s="8"/>
      <c r="D243" s="8"/>
      <c r="E243" s="8"/>
      <c r="F243" s="8"/>
      <c r="G243" s="8"/>
      <c r="H243" s="8"/>
      <c r="I243" s="8"/>
      <c r="L243" s="30"/>
      <c r="M243" s="89"/>
      <c r="N243" s="8"/>
      <c r="O243" s="8"/>
      <c r="P243" s="8"/>
      <c r="Q243" s="8"/>
      <c r="R243" s="8"/>
      <c r="S243" s="8"/>
      <c r="T243" s="8"/>
      <c r="U243" s="8"/>
      <c r="V243" s="8"/>
      <c r="W243" s="8"/>
      <c r="X243" s="8"/>
      <c r="Y243" s="8"/>
      <c r="Z243" s="8"/>
    </row>
    <row r="244">
      <c r="A244" s="8"/>
      <c r="B244" s="8"/>
      <c r="C244" s="8"/>
      <c r="D244" s="8"/>
      <c r="E244" s="8"/>
      <c r="F244" s="8"/>
      <c r="G244" s="8"/>
      <c r="H244" s="8"/>
      <c r="I244" s="8"/>
      <c r="L244" s="30"/>
      <c r="M244" s="89"/>
      <c r="N244" s="8"/>
      <c r="O244" s="8"/>
      <c r="P244" s="8"/>
      <c r="Q244" s="8"/>
      <c r="R244" s="8"/>
      <c r="S244" s="8"/>
      <c r="T244" s="8"/>
      <c r="U244" s="8"/>
      <c r="V244" s="8"/>
      <c r="W244" s="8"/>
      <c r="X244" s="8"/>
      <c r="Y244" s="8"/>
      <c r="Z244" s="8"/>
    </row>
    <row r="245">
      <c r="A245" s="8"/>
      <c r="B245" s="8"/>
      <c r="C245" s="8"/>
      <c r="D245" s="8"/>
      <c r="E245" s="8"/>
      <c r="F245" s="8"/>
      <c r="G245" s="8"/>
      <c r="H245" s="8"/>
      <c r="I245" s="8"/>
      <c r="L245" s="30"/>
      <c r="M245" s="89"/>
      <c r="N245" s="8"/>
      <c r="O245" s="8"/>
      <c r="P245" s="8"/>
      <c r="Q245" s="8"/>
      <c r="R245" s="8"/>
      <c r="S245" s="8"/>
      <c r="T245" s="8"/>
      <c r="U245" s="8"/>
      <c r="V245" s="8"/>
      <c r="W245" s="8"/>
      <c r="X245" s="8"/>
      <c r="Y245" s="8"/>
      <c r="Z245" s="8"/>
    </row>
    <row r="246">
      <c r="A246" s="8"/>
      <c r="B246" s="8"/>
      <c r="C246" s="8"/>
      <c r="D246" s="8"/>
      <c r="E246" s="8"/>
      <c r="F246" s="8"/>
      <c r="G246" s="8"/>
      <c r="H246" s="8"/>
      <c r="I246" s="8"/>
      <c r="L246" s="30"/>
      <c r="M246" s="89"/>
      <c r="N246" s="8"/>
      <c r="O246" s="8"/>
      <c r="P246" s="8"/>
      <c r="Q246" s="8"/>
      <c r="R246" s="8"/>
      <c r="S246" s="8"/>
      <c r="T246" s="8"/>
      <c r="U246" s="8"/>
      <c r="V246" s="8"/>
      <c r="W246" s="8"/>
      <c r="X246" s="8"/>
      <c r="Y246" s="8"/>
      <c r="Z246" s="8"/>
    </row>
    <row r="247">
      <c r="A247" s="8"/>
      <c r="B247" s="8"/>
      <c r="C247" s="8"/>
      <c r="D247" s="8"/>
      <c r="E247" s="8"/>
      <c r="F247" s="8"/>
      <c r="G247" s="8"/>
      <c r="H247" s="8"/>
      <c r="I247" s="8"/>
      <c r="L247" s="30"/>
      <c r="M247" s="89"/>
      <c r="N247" s="8"/>
      <c r="O247" s="8"/>
      <c r="P247" s="8"/>
      <c r="Q247" s="8"/>
      <c r="R247" s="8"/>
      <c r="S247" s="8"/>
      <c r="T247" s="8"/>
      <c r="U247" s="8"/>
      <c r="V247" s="8"/>
      <c r="W247" s="8"/>
      <c r="X247" s="8"/>
      <c r="Y247" s="8"/>
      <c r="Z247" s="8"/>
    </row>
    <row r="248">
      <c r="A248" s="8"/>
      <c r="B248" s="8"/>
      <c r="C248" s="8"/>
      <c r="D248" s="8"/>
      <c r="E248" s="8"/>
      <c r="F248" s="8"/>
      <c r="G248" s="8"/>
      <c r="H248" s="8"/>
      <c r="I248" s="8"/>
      <c r="L248" s="30"/>
      <c r="M248" s="89"/>
      <c r="N248" s="8"/>
      <c r="O248" s="8"/>
      <c r="P248" s="8"/>
      <c r="Q248" s="8"/>
      <c r="R248" s="8"/>
      <c r="S248" s="8"/>
      <c r="T248" s="8"/>
      <c r="U248" s="8"/>
      <c r="V248" s="8"/>
      <c r="W248" s="8"/>
      <c r="X248" s="8"/>
      <c r="Y248" s="8"/>
      <c r="Z248" s="8"/>
    </row>
    <row r="249">
      <c r="A249" s="8"/>
      <c r="B249" s="8"/>
      <c r="C249" s="8"/>
      <c r="D249" s="8"/>
      <c r="E249" s="8"/>
      <c r="F249" s="8"/>
      <c r="G249" s="8"/>
      <c r="H249" s="8"/>
      <c r="I249" s="8"/>
      <c r="L249" s="30"/>
      <c r="M249" s="89"/>
      <c r="N249" s="8"/>
      <c r="O249" s="8"/>
      <c r="P249" s="8"/>
      <c r="Q249" s="8"/>
      <c r="R249" s="8"/>
      <c r="S249" s="8"/>
      <c r="T249" s="8"/>
      <c r="U249" s="8"/>
      <c r="V249" s="8"/>
      <c r="W249" s="8"/>
      <c r="X249" s="8"/>
      <c r="Y249" s="8"/>
      <c r="Z249" s="8"/>
    </row>
    <row r="250">
      <c r="A250" s="8"/>
      <c r="B250" s="8"/>
      <c r="C250" s="8"/>
      <c r="D250" s="8"/>
      <c r="E250" s="8"/>
      <c r="F250" s="8"/>
      <c r="G250" s="8"/>
      <c r="H250" s="8"/>
      <c r="I250" s="8"/>
      <c r="L250" s="30"/>
      <c r="M250" s="89"/>
      <c r="N250" s="8"/>
      <c r="O250" s="8"/>
      <c r="P250" s="8"/>
      <c r="Q250" s="8"/>
      <c r="R250" s="8"/>
      <c r="S250" s="8"/>
      <c r="T250" s="8"/>
      <c r="U250" s="8"/>
      <c r="V250" s="8"/>
      <c r="W250" s="8"/>
      <c r="X250" s="8"/>
      <c r="Y250" s="8"/>
      <c r="Z250" s="8"/>
    </row>
    <row r="251">
      <c r="A251" s="8"/>
      <c r="B251" s="8"/>
      <c r="C251" s="8"/>
      <c r="D251" s="8"/>
      <c r="E251" s="8"/>
      <c r="F251" s="8"/>
      <c r="G251" s="8"/>
      <c r="H251" s="8"/>
      <c r="I251" s="8"/>
      <c r="L251" s="30"/>
      <c r="M251" s="89"/>
      <c r="N251" s="8"/>
      <c r="O251" s="8"/>
      <c r="P251" s="8"/>
      <c r="Q251" s="8"/>
      <c r="R251" s="8"/>
      <c r="S251" s="8"/>
      <c r="T251" s="8"/>
      <c r="U251" s="8"/>
      <c r="V251" s="8"/>
      <c r="W251" s="8"/>
      <c r="X251" s="8"/>
      <c r="Y251" s="8"/>
      <c r="Z251" s="8"/>
    </row>
    <row r="252">
      <c r="A252" s="8"/>
      <c r="B252" s="8"/>
      <c r="C252" s="8"/>
      <c r="D252" s="8"/>
      <c r="E252" s="8"/>
      <c r="F252" s="8"/>
      <c r="G252" s="8"/>
      <c r="H252" s="8"/>
      <c r="I252" s="8"/>
      <c r="L252" s="30"/>
      <c r="M252" s="89"/>
      <c r="N252" s="8"/>
      <c r="O252" s="8"/>
      <c r="P252" s="8"/>
      <c r="Q252" s="8"/>
      <c r="R252" s="8"/>
      <c r="S252" s="8"/>
      <c r="T252" s="8"/>
      <c r="U252" s="8"/>
      <c r="V252" s="8"/>
      <c r="W252" s="8"/>
      <c r="X252" s="8"/>
      <c r="Y252" s="8"/>
      <c r="Z252" s="8"/>
    </row>
    <row r="253">
      <c r="A253" s="8"/>
      <c r="B253" s="8"/>
      <c r="C253" s="8"/>
      <c r="D253" s="8"/>
      <c r="E253" s="8"/>
      <c r="F253" s="8"/>
      <c r="G253" s="8"/>
      <c r="H253" s="8"/>
      <c r="I253" s="8"/>
      <c r="L253" s="30"/>
      <c r="M253" s="89"/>
      <c r="N253" s="8"/>
      <c r="O253" s="8"/>
      <c r="P253" s="8"/>
      <c r="Q253" s="8"/>
      <c r="R253" s="8"/>
      <c r="S253" s="8"/>
      <c r="T253" s="8"/>
      <c r="U253" s="8"/>
      <c r="V253" s="8"/>
      <c r="W253" s="8"/>
      <c r="X253" s="8"/>
      <c r="Y253" s="8"/>
      <c r="Z253" s="8"/>
    </row>
    <row r="254">
      <c r="A254" s="8"/>
      <c r="B254" s="8"/>
      <c r="C254" s="8"/>
      <c r="D254" s="8"/>
      <c r="E254" s="8"/>
      <c r="F254" s="8"/>
      <c r="G254" s="8"/>
      <c r="H254" s="8"/>
      <c r="I254" s="8"/>
      <c r="L254" s="30"/>
      <c r="M254" s="89"/>
      <c r="N254" s="8"/>
      <c r="O254" s="8"/>
      <c r="P254" s="8"/>
      <c r="Q254" s="8"/>
      <c r="R254" s="8"/>
      <c r="S254" s="8"/>
      <c r="T254" s="8"/>
      <c r="U254" s="8"/>
      <c r="V254" s="8"/>
      <c r="W254" s="8"/>
      <c r="X254" s="8"/>
      <c r="Y254" s="8"/>
      <c r="Z254" s="8"/>
    </row>
    <row r="255">
      <c r="A255" s="8"/>
      <c r="B255" s="8"/>
      <c r="C255" s="8"/>
      <c r="D255" s="8"/>
      <c r="E255" s="8"/>
      <c r="F255" s="8"/>
      <c r="G255" s="8"/>
      <c r="H255" s="8"/>
      <c r="I255" s="8"/>
      <c r="L255" s="30"/>
      <c r="M255" s="89"/>
      <c r="N255" s="8"/>
      <c r="O255" s="8"/>
      <c r="P255" s="8"/>
      <c r="Q255" s="8"/>
      <c r="R255" s="8"/>
      <c r="S255" s="8"/>
      <c r="T255" s="8"/>
      <c r="U255" s="8"/>
      <c r="V255" s="8"/>
      <c r="W255" s="8"/>
      <c r="X255" s="8"/>
      <c r="Y255" s="8"/>
      <c r="Z255" s="8"/>
    </row>
    <row r="256">
      <c r="A256" s="8"/>
      <c r="B256" s="8"/>
      <c r="C256" s="8"/>
      <c r="D256" s="8"/>
      <c r="E256" s="8"/>
      <c r="F256" s="8"/>
      <c r="G256" s="8"/>
      <c r="H256" s="8"/>
      <c r="I256" s="8"/>
      <c r="L256" s="30"/>
      <c r="M256" s="89"/>
      <c r="N256" s="8"/>
      <c r="O256" s="8"/>
      <c r="P256" s="8"/>
      <c r="Q256" s="8"/>
      <c r="R256" s="8"/>
      <c r="S256" s="8"/>
      <c r="T256" s="8"/>
      <c r="U256" s="8"/>
      <c r="V256" s="8"/>
      <c r="W256" s="8"/>
      <c r="X256" s="8"/>
      <c r="Y256" s="8"/>
      <c r="Z256" s="8"/>
    </row>
    <row r="257">
      <c r="A257" s="8"/>
      <c r="B257" s="8"/>
      <c r="C257" s="8"/>
      <c r="D257" s="8"/>
      <c r="E257" s="8"/>
      <c r="F257" s="8"/>
      <c r="G257" s="8"/>
      <c r="H257" s="8"/>
      <c r="I257" s="8"/>
      <c r="L257" s="30"/>
      <c r="M257" s="89"/>
      <c r="N257" s="8"/>
      <c r="O257" s="8"/>
      <c r="P257" s="8"/>
      <c r="Q257" s="8"/>
      <c r="R257" s="8"/>
      <c r="S257" s="8"/>
      <c r="T257" s="8"/>
      <c r="U257" s="8"/>
      <c r="V257" s="8"/>
      <c r="W257" s="8"/>
      <c r="X257" s="8"/>
      <c r="Y257" s="8"/>
      <c r="Z257" s="8"/>
    </row>
    <row r="258">
      <c r="A258" s="8"/>
      <c r="B258" s="8"/>
      <c r="C258" s="8"/>
      <c r="D258" s="8"/>
      <c r="E258" s="8"/>
      <c r="F258" s="8"/>
      <c r="G258" s="8"/>
      <c r="H258" s="8"/>
      <c r="I258" s="8"/>
      <c r="L258" s="30"/>
      <c r="M258" s="89"/>
      <c r="N258" s="8"/>
      <c r="O258" s="8"/>
      <c r="P258" s="8"/>
      <c r="Q258" s="8"/>
      <c r="R258" s="8"/>
      <c r="S258" s="8"/>
      <c r="T258" s="8"/>
      <c r="U258" s="8"/>
      <c r="V258" s="8"/>
      <c r="W258" s="8"/>
      <c r="X258" s="8"/>
      <c r="Y258" s="8"/>
      <c r="Z258" s="8"/>
    </row>
    <row r="259">
      <c r="A259" s="8"/>
      <c r="B259" s="8"/>
      <c r="C259" s="8"/>
      <c r="D259" s="8"/>
      <c r="E259" s="8"/>
      <c r="F259" s="8"/>
      <c r="G259" s="8"/>
      <c r="H259" s="8"/>
      <c r="I259" s="8"/>
      <c r="L259" s="30"/>
      <c r="M259" s="89"/>
      <c r="N259" s="8"/>
      <c r="O259" s="8"/>
      <c r="P259" s="8"/>
      <c r="Q259" s="8"/>
      <c r="R259" s="8"/>
      <c r="S259" s="8"/>
      <c r="T259" s="8"/>
      <c r="U259" s="8"/>
      <c r="V259" s="8"/>
      <c r="W259" s="8"/>
      <c r="X259" s="8"/>
      <c r="Y259" s="8"/>
      <c r="Z259" s="8"/>
    </row>
    <row r="260">
      <c r="A260" s="8"/>
      <c r="B260" s="8"/>
      <c r="C260" s="8"/>
      <c r="D260" s="8"/>
      <c r="E260" s="8"/>
      <c r="F260" s="8"/>
      <c r="G260" s="8"/>
      <c r="H260" s="8"/>
      <c r="I260" s="8"/>
      <c r="L260" s="30"/>
      <c r="M260" s="89"/>
      <c r="N260" s="8"/>
      <c r="O260" s="8"/>
      <c r="P260" s="8"/>
      <c r="Q260" s="8"/>
      <c r="R260" s="8"/>
      <c r="S260" s="8"/>
      <c r="T260" s="8"/>
      <c r="U260" s="8"/>
      <c r="V260" s="8"/>
      <c r="W260" s="8"/>
      <c r="X260" s="8"/>
      <c r="Y260" s="8"/>
      <c r="Z260" s="8"/>
    </row>
    <row r="261">
      <c r="A261" s="8"/>
      <c r="B261" s="8"/>
      <c r="C261" s="8"/>
      <c r="D261" s="8"/>
      <c r="E261" s="8"/>
      <c r="F261" s="8"/>
      <c r="G261" s="8"/>
      <c r="H261" s="8"/>
      <c r="I261" s="8"/>
      <c r="L261" s="30"/>
      <c r="M261" s="89"/>
      <c r="N261" s="8"/>
      <c r="O261" s="8"/>
      <c r="P261" s="8"/>
      <c r="Q261" s="8"/>
      <c r="R261" s="8"/>
      <c r="S261" s="8"/>
      <c r="T261" s="8"/>
      <c r="U261" s="8"/>
      <c r="V261" s="8"/>
      <c r="W261" s="8"/>
      <c r="X261" s="8"/>
      <c r="Y261" s="8"/>
      <c r="Z261" s="8"/>
    </row>
    <row r="262">
      <c r="A262" s="8"/>
      <c r="B262" s="8"/>
      <c r="C262" s="8"/>
      <c r="D262" s="8"/>
      <c r="E262" s="8"/>
      <c r="F262" s="8"/>
      <c r="G262" s="8"/>
      <c r="H262" s="8"/>
      <c r="I262" s="8"/>
      <c r="L262" s="30"/>
      <c r="M262" s="89"/>
      <c r="N262" s="8"/>
      <c r="O262" s="8"/>
      <c r="P262" s="8"/>
      <c r="Q262" s="8"/>
      <c r="R262" s="8"/>
      <c r="S262" s="8"/>
      <c r="T262" s="8"/>
      <c r="U262" s="8"/>
      <c r="V262" s="8"/>
      <c r="W262" s="8"/>
      <c r="X262" s="8"/>
      <c r="Y262" s="8"/>
      <c r="Z262" s="8"/>
    </row>
    <row r="263">
      <c r="A263" s="8"/>
      <c r="B263" s="8"/>
      <c r="C263" s="8"/>
      <c r="D263" s="8"/>
      <c r="E263" s="8"/>
      <c r="F263" s="8"/>
      <c r="G263" s="8"/>
      <c r="H263" s="8"/>
      <c r="I263" s="8"/>
      <c r="L263" s="30"/>
      <c r="M263" s="89"/>
      <c r="N263" s="8"/>
      <c r="O263" s="8"/>
      <c r="P263" s="8"/>
      <c r="Q263" s="8"/>
      <c r="R263" s="8"/>
      <c r="S263" s="8"/>
      <c r="T263" s="8"/>
      <c r="U263" s="8"/>
      <c r="V263" s="8"/>
      <c r="W263" s="8"/>
      <c r="X263" s="8"/>
      <c r="Y263" s="8"/>
      <c r="Z263" s="8"/>
    </row>
    <row r="264">
      <c r="A264" s="8"/>
      <c r="B264" s="8"/>
      <c r="C264" s="8"/>
      <c r="D264" s="8"/>
      <c r="E264" s="8"/>
      <c r="F264" s="8"/>
      <c r="G264" s="8"/>
      <c r="H264" s="8"/>
      <c r="I264" s="8"/>
      <c r="L264" s="30"/>
      <c r="M264" s="89"/>
      <c r="N264" s="8"/>
      <c r="O264" s="8"/>
      <c r="P264" s="8"/>
      <c r="Q264" s="8"/>
      <c r="R264" s="8"/>
      <c r="S264" s="8"/>
      <c r="T264" s="8"/>
      <c r="U264" s="8"/>
      <c r="V264" s="8"/>
      <c r="W264" s="8"/>
      <c r="X264" s="8"/>
      <c r="Y264" s="8"/>
      <c r="Z264" s="8"/>
    </row>
    <row r="265">
      <c r="A265" s="8"/>
      <c r="B265" s="8"/>
      <c r="C265" s="8"/>
      <c r="D265" s="8"/>
      <c r="E265" s="8"/>
      <c r="F265" s="8"/>
      <c r="G265" s="8"/>
      <c r="H265" s="8"/>
      <c r="I265" s="8"/>
      <c r="L265" s="30"/>
      <c r="M265" s="89"/>
      <c r="N265" s="8"/>
      <c r="O265" s="8"/>
      <c r="P265" s="8"/>
      <c r="Q265" s="8"/>
      <c r="R265" s="8"/>
      <c r="S265" s="8"/>
      <c r="T265" s="8"/>
      <c r="U265" s="8"/>
      <c r="V265" s="8"/>
      <c r="W265" s="8"/>
      <c r="X265" s="8"/>
      <c r="Y265" s="8"/>
      <c r="Z265" s="8"/>
    </row>
    <row r="266">
      <c r="A266" s="8"/>
      <c r="B266" s="8"/>
      <c r="C266" s="8"/>
      <c r="D266" s="8"/>
      <c r="E266" s="8"/>
      <c r="F266" s="8"/>
      <c r="G266" s="8"/>
      <c r="H266" s="8"/>
      <c r="I266" s="8"/>
      <c r="L266" s="30"/>
      <c r="M266" s="89"/>
      <c r="N266" s="8"/>
      <c r="O266" s="8"/>
      <c r="P266" s="8"/>
      <c r="Q266" s="8"/>
      <c r="R266" s="8"/>
      <c r="S266" s="8"/>
      <c r="T266" s="8"/>
      <c r="U266" s="8"/>
      <c r="V266" s="8"/>
      <c r="W266" s="8"/>
      <c r="X266" s="8"/>
      <c r="Y266" s="8"/>
      <c r="Z266" s="8"/>
    </row>
    <row r="267">
      <c r="A267" s="8"/>
      <c r="B267" s="8"/>
      <c r="C267" s="8"/>
      <c r="D267" s="8"/>
      <c r="E267" s="8"/>
      <c r="F267" s="8"/>
      <c r="G267" s="8"/>
      <c r="H267" s="8"/>
      <c r="I267" s="8"/>
      <c r="L267" s="30"/>
      <c r="M267" s="89"/>
      <c r="N267" s="8"/>
      <c r="O267" s="8"/>
      <c r="P267" s="8"/>
      <c r="Q267" s="8"/>
      <c r="R267" s="8"/>
      <c r="S267" s="8"/>
      <c r="T267" s="8"/>
      <c r="U267" s="8"/>
      <c r="V267" s="8"/>
      <c r="W267" s="8"/>
      <c r="X267" s="8"/>
      <c r="Y267" s="8"/>
      <c r="Z267" s="8"/>
    </row>
    <row r="268">
      <c r="A268" s="8"/>
      <c r="B268" s="8"/>
      <c r="C268" s="8"/>
      <c r="D268" s="8"/>
      <c r="E268" s="8"/>
      <c r="F268" s="8"/>
      <c r="G268" s="8"/>
      <c r="H268" s="8"/>
      <c r="I268" s="8"/>
      <c r="L268" s="30"/>
      <c r="M268" s="89"/>
      <c r="N268" s="8"/>
      <c r="O268" s="8"/>
      <c r="P268" s="8"/>
      <c r="Q268" s="8"/>
      <c r="R268" s="8"/>
      <c r="S268" s="8"/>
      <c r="T268" s="8"/>
      <c r="U268" s="8"/>
      <c r="V268" s="8"/>
      <c r="W268" s="8"/>
      <c r="X268" s="8"/>
      <c r="Y268" s="8"/>
      <c r="Z268" s="8"/>
    </row>
    <row r="269">
      <c r="A269" s="8"/>
      <c r="B269" s="8"/>
      <c r="C269" s="8"/>
      <c r="D269" s="8"/>
      <c r="E269" s="8"/>
      <c r="F269" s="8"/>
      <c r="G269" s="8"/>
      <c r="H269" s="8"/>
      <c r="I269" s="8"/>
      <c r="L269" s="30"/>
      <c r="M269" s="89"/>
      <c r="N269" s="8"/>
      <c r="O269" s="8"/>
      <c r="P269" s="8"/>
      <c r="Q269" s="8"/>
      <c r="R269" s="8"/>
      <c r="S269" s="8"/>
      <c r="T269" s="8"/>
      <c r="U269" s="8"/>
      <c r="V269" s="8"/>
      <c r="W269" s="8"/>
      <c r="X269" s="8"/>
      <c r="Y269" s="8"/>
      <c r="Z269" s="8"/>
    </row>
    <row r="270">
      <c r="A270" s="8"/>
      <c r="B270" s="8"/>
      <c r="C270" s="8"/>
      <c r="D270" s="8"/>
      <c r="E270" s="8"/>
      <c r="F270" s="8"/>
      <c r="G270" s="8"/>
      <c r="H270" s="8"/>
      <c r="I270" s="8"/>
      <c r="L270" s="30"/>
      <c r="M270" s="89"/>
      <c r="N270" s="8"/>
      <c r="O270" s="8"/>
      <c r="P270" s="8"/>
      <c r="Q270" s="8"/>
      <c r="R270" s="8"/>
      <c r="S270" s="8"/>
      <c r="T270" s="8"/>
      <c r="U270" s="8"/>
      <c r="V270" s="8"/>
      <c r="W270" s="8"/>
      <c r="X270" s="8"/>
      <c r="Y270" s="8"/>
      <c r="Z270" s="8"/>
    </row>
    <row r="271">
      <c r="A271" s="8"/>
      <c r="B271" s="8"/>
      <c r="C271" s="8"/>
      <c r="D271" s="8"/>
      <c r="E271" s="8"/>
      <c r="F271" s="8"/>
      <c r="G271" s="8"/>
      <c r="H271" s="8"/>
      <c r="I271" s="8"/>
      <c r="L271" s="30"/>
      <c r="M271" s="89"/>
      <c r="N271" s="8"/>
      <c r="O271" s="8"/>
      <c r="P271" s="8"/>
      <c r="Q271" s="8"/>
      <c r="R271" s="8"/>
      <c r="S271" s="8"/>
      <c r="T271" s="8"/>
      <c r="U271" s="8"/>
      <c r="V271" s="8"/>
      <c r="W271" s="8"/>
      <c r="X271" s="8"/>
      <c r="Y271" s="8"/>
      <c r="Z271" s="8"/>
    </row>
    <row r="272">
      <c r="A272" s="8"/>
      <c r="B272" s="8"/>
      <c r="C272" s="8"/>
      <c r="D272" s="8"/>
      <c r="E272" s="8"/>
      <c r="F272" s="8"/>
      <c r="G272" s="8"/>
      <c r="H272" s="8"/>
      <c r="I272" s="8"/>
      <c r="L272" s="30"/>
      <c r="M272" s="89"/>
      <c r="N272" s="8"/>
      <c r="O272" s="8"/>
      <c r="P272" s="8"/>
      <c r="Q272" s="8"/>
      <c r="R272" s="8"/>
      <c r="S272" s="8"/>
      <c r="T272" s="8"/>
      <c r="U272" s="8"/>
      <c r="V272" s="8"/>
      <c r="W272" s="8"/>
      <c r="X272" s="8"/>
      <c r="Y272" s="8"/>
      <c r="Z272" s="8"/>
    </row>
    <row r="273">
      <c r="A273" s="8"/>
      <c r="B273" s="8"/>
      <c r="C273" s="8"/>
      <c r="D273" s="8"/>
      <c r="E273" s="8"/>
      <c r="F273" s="8"/>
      <c r="G273" s="8"/>
      <c r="H273" s="8"/>
      <c r="I273" s="8"/>
      <c r="L273" s="30"/>
      <c r="M273" s="89"/>
      <c r="N273" s="8"/>
      <c r="O273" s="8"/>
      <c r="P273" s="8"/>
      <c r="Q273" s="8"/>
      <c r="R273" s="8"/>
      <c r="S273" s="8"/>
      <c r="T273" s="8"/>
      <c r="U273" s="8"/>
      <c r="V273" s="8"/>
      <c r="W273" s="8"/>
      <c r="X273" s="8"/>
      <c r="Y273" s="8"/>
      <c r="Z273" s="8"/>
    </row>
    <row r="274">
      <c r="A274" s="8"/>
      <c r="B274" s="8"/>
      <c r="C274" s="8"/>
      <c r="D274" s="8"/>
      <c r="E274" s="8"/>
      <c r="F274" s="8"/>
      <c r="G274" s="8"/>
      <c r="H274" s="8"/>
      <c r="I274" s="8"/>
      <c r="L274" s="30"/>
      <c r="M274" s="89"/>
      <c r="N274" s="8"/>
      <c r="O274" s="8"/>
      <c r="P274" s="8"/>
      <c r="Q274" s="8"/>
      <c r="R274" s="8"/>
      <c r="S274" s="8"/>
      <c r="T274" s="8"/>
      <c r="U274" s="8"/>
      <c r="V274" s="8"/>
      <c r="W274" s="8"/>
      <c r="X274" s="8"/>
      <c r="Y274" s="8"/>
      <c r="Z274" s="8"/>
    </row>
    <row r="275">
      <c r="A275" s="8"/>
      <c r="B275" s="8"/>
      <c r="C275" s="8"/>
      <c r="D275" s="8"/>
      <c r="E275" s="8"/>
      <c r="F275" s="8"/>
      <c r="G275" s="8"/>
      <c r="H275" s="8"/>
      <c r="I275" s="8"/>
      <c r="L275" s="30"/>
      <c r="M275" s="89"/>
      <c r="N275" s="8"/>
      <c r="O275" s="8"/>
      <c r="P275" s="8"/>
      <c r="Q275" s="8"/>
      <c r="R275" s="8"/>
      <c r="S275" s="8"/>
      <c r="T275" s="8"/>
      <c r="U275" s="8"/>
      <c r="V275" s="8"/>
      <c r="W275" s="8"/>
      <c r="X275" s="8"/>
      <c r="Y275" s="8"/>
      <c r="Z275" s="8"/>
    </row>
    <row r="276">
      <c r="A276" s="8"/>
      <c r="B276" s="8"/>
      <c r="C276" s="8"/>
      <c r="D276" s="8"/>
      <c r="E276" s="8"/>
      <c r="F276" s="8"/>
      <c r="G276" s="8"/>
      <c r="H276" s="8"/>
      <c r="I276" s="8"/>
      <c r="L276" s="30"/>
      <c r="M276" s="89"/>
      <c r="N276" s="8"/>
      <c r="O276" s="8"/>
      <c r="P276" s="8"/>
      <c r="Q276" s="8"/>
      <c r="R276" s="8"/>
      <c r="S276" s="8"/>
      <c r="T276" s="8"/>
      <c r="U276" s="8"/>
      <c r="V276" s="8"/>
      <c r="W276" s="8"/>
      <c r="X276" s="8"/>
      <c r="Y276" s="8"/>
      <c r="Z276" s="8"/>
    </row>
    <row r="277">
      <c r="A277" s="8"/>
      <c r="B277" s="8"/>
      <c r="C277" s="8"/>
      <c r="D277" s="8"/>
      <c r="E277" s="8"/>
      <c r="F277" s="8"/>
      <c r="G277" s="8"/>
      <c r="H277" s="8"/>
      <c r="I277" s="8"/>
      <c r="L277" s="30"/>
      <c r="M277" s="89"/>
      <c r="N277" s="8"/>
      <c r="O277" s="8"/>
      <c r="P277" s="8"/>
      <c r="Q277" s="8"/>
      <c r="R277" s="8"/>
      <c r="S277" s="8"/>
      <c r="T277" s="8"/>
      <c r="U277" s="8"/>
      <c r="V277" s="8"/>
      <c r="W277" s="8"/>
      <c r="X277" s="8"/>
      <c r="Y277" s="8"/>
      <c r="Z277" s="8"/>
    </row>
    <row r="278">
      <c r="A278" s="8"/>
      <c r="B278" s="8"/>
      <c r="C278" s="8"/>
      <c r="D278" s="8"/>
      <c r="E278" s="8"/>
      <c r="F278" s="8"/>
      <c r="G278" s="8"/>
      <c r="H278" s="8"/>
      <c r="I278" s="8"/>
      <c r="L278" s="30"/>
      <c r="M278" s="89"/>
      <c r="N278" s="8"/>
      <c r="O278" s="8"/>
      <c r="P278" s="8"/>
      <c r="Q278" s="8"/>
      <c r="R278" s="8"/>
      <c r="S278" s="8"/>
      <c r="T278" s="8"/>
      <c r="U278" s="8"/>
      <c r="V278" s="8"/>
      <c r="W278" s="8"/>
      <c r="X278" s="8"/>
      <c r="Y278" s="8"/>
      <c r="Z278" s="8"/>
    </row>
    <row r="279">
      <c r="A279" s="8"/>
      <c r="B279" s="8"/>
      <c r="C279" s="8"/>
      <c r="D279" s="8"/>
      <c r="E279" s="8"/>
      <c r="F279" s="8"/>
      <c r="G279" s="8"/>
      <c r="H279" s="8"/>
      <c r="I279" s="8"/>
      <c r="L279" s="30"/>
      <c r="M279" s="89"/>
      <c r="N279" s="8"/>
      <c r="O279" s="8"/>
      <c r="P279" s="8"/>
      <c r="Q279" s="8"/>
      <c r="R279" s="8"/>
      <c r="S279" s="8"/>
      <c r="T279" s="8"/>
      <c r="U279" s="8"/>
      <c r="V279" s="8"/>
      <c r="W279" s="8"/>
      <c r="X279" s="8"/>
      <c r="Y279" s="8"/>
      <c r="Z279" s="8"/>
    </row>
    <row r="280">
      <c r="A280" s="8"/>
      <c r="B280" s="8"/>
      <c r="C280" s="8"/>
      <c r="D280" s="8"/>
      <c r="E280" s="8"/>
      <c r="F280" s="8"/>
      <c r="G280" s="8"/>
      <c r="H280" s="8"/>
      <c r="I280" s="8"/>
      <c r="L280" s="30"/>
      <c r="M280" s="89"/>
      <c r="N280" s="8"/>
      <c r="O280" s="8"/>
      <c r="P280" s="8"/>
      <c r="Q280" s="8"/>
      <c r="R280" s="8"/>
      <c r="S280" s="8"/>
      <c r="T280" s="8"/>
      <c r="U280" s="8"/>
      <c r="V280" s="8"/>
      <c r="W280" s="8"/>
      <c r="X280" s="8"/>
      <c r="Y280" s="8"/>
      <c r="Z280" s="8"/>
    </row>
    <row r="281">
      <c r="A281" s="8"/>
      <c r="B281" s="8"/>
      <c r="C281" s="8"/>
      <c r="D281" s="8"/>
      <c r="E281" s="8"/>
      <c r="F281" s="8"/>
      <c r="G281" s="8"/>
      <c r="H281" s="8"/>
      <c r="I281" s="8"/>
      <c r="L281" s="30"/>
      <c r="M281" s="89"/>
      <c r="N281" s="8"/>
      <c r="O281" s="8"/>
      <c r="P281" s="8"/>
      <c r="Q281" s="8"/>
      <c r="R281" s="8"/>
      <c r="S281" s="8"/>
      <c r="T281" s="8"/>
      <c r="U281" s="8"/>
      <c r="V281" s="8"/>
      <c r="W281" s="8"/>
      <c r="X281" s="8"/>
      <c r="Y281" s="8"/>
      <c r="Z281" s="8"/>
    </row>
    <row r="282">
      <c r="A282" s="8"/>
      <c r="B282" s="8"/>
      <c r="C282" s="8"/>
      <c r="D282" s="8"/>
      <c r="E282" s="8"/>
      <c r="F282" s="8"/>
      <c r="G282" s="8"/>
      <c r="H282" s="8"/>
      <c r="I282" s="8"/>
      <c r="L282" s="30"/>
      <c r="M282" s="89"/>
      <c r="N282" s="8"/>
      <c r="O282" s="8"/>
      <c r="P282" s="8"/>
      <c r="Q282" s="8"/>
      <c r="R282" s="8"/>
      <c r="S282" s="8"/>
      <c r="T282" s="8"/>
      <c r="U282" s="8"/>
      <c r="V282" s="8"/>
      <c r="W282" s="8"/>
      <c r="X282" s="8"/>
      <c r="Y282" s="8"/>
      <c r="Z282" s="8"/>
    </row>
    <row r="283">
      <c r="A283" s="8"/>
      <c r="B283" s="8"/>
      <c r="C283" s="8"/>
      <c r="D283" s="8"/>
      <c r="E283" s="8"/>
      <c r="F283" s="8"/>
      <c r="G283" s="8"/>
      <c r="H283" s="8"/>
      <c r="I283" s="8"/>
      <c r="L283" s="30"/>
      <c r="M283" s="89"/>
      <c r="N283" s="8"/>
      <c r="O283" s="8"/>
      <c r="P283" s="8"/>
      <c r="Q283" s="8"/>
      <c r="R283" s="8"/>
      <c r="S283" s="8"/>
      <c r="T283" s="8"/>
      <c r="U283" s="8"/>
      <c r="V283" s="8"/>
      <c r="W283" s="8"/>
      <c r="X283" s="8"/>
      <c r="Y283" s="8"/>
      <c r="Z283" s="8"/>
    </row>
    <row r="284">
      <c r="A284" s="8"/>
      <c r="B284" s="8"/>
      <c r="C284" s="8"/>
      <c r="D284" s="8"/>
      <c r="E284" s="8"/>
      <c r="F284" s="8"/>
      <c r="G284" s="8"/>
      <c r="H284" s="8"/>
      <c r="I284" s="8"/>
      <c r="L284" s="30"/>
      <c r="M284" s="89"/>
      <c r="N284" s="8"/>
      <c r="O284" s="8"/>
      <c r="P284" s="8"/>
      <c r="Q284" s="8"/>
      <c r="R284" s="8"/>
      <c r="S284" s="8"/>
      <c r="T284" s="8"/>
      <c r="U284" s="8"/>
      <c r="V284" s="8"/>
      <c r="W284" s="8"/>
      <c r="X284" s="8"/>
      <c r="Y284" s="8"/>
      <c r="Z284" s="8"/>
    </row>
    <row r="285">
      <c r="A285" s="8"/>
      <c r="B285" s="8"/>
      <c r="C285" s="8"/>
      <c r="D285" s="8"/>
      <c r="E285" s="8"/>
      <c r="F285" s="8"/>
      <c r="G285" s="8"/>
      <c r="H285" s="8"/>
      <c r="I285" s="8"/>
      <c r="L285" s="30"/>
      <c r="M285" s="89"/>
      <c r="N285" s="8"/>
      <c r="O285" s="8"/>
      <c r="P285" s="8"/>
      <c r="Q285" s="8"/>
      <c r="R285" s="8"/>
      <c r="S285" s="8"/>
      <c r="T285" s="8"/>
      <c r="U285" s="8"/>
      <c r="V285" s="8"/>
      <c r="W285" s="8"/>
      <c r="X285" s="8"/>
      <c r="Y285" s="8"/>
      <c r="Z285" s="8"/>
    </row>
    <row r="286">
      <c r="A286" s="8"/>
      <c r="B286" s="8"/>
      <c r="C286" s="8"/>
      <c r="D286" s="8"/>
      <c r="E286" s="8"/>
      <c r="F286" s="8"/>
      <c r="G286" s="8"/>
      <c r="H286" s="8"/>
      <c r="I286" s="8"/>
      <c r="L286" s="30"/>
      <c r="M286" s="89"/>
      <c r="N286" s="8"/>
      <c r="O286" s="8"/>
      <c r="P286" s="8"/>
      <c r="Q286" s="8"/>
      <c r="R286" s="8"/>
      <c r="S286" s="8"/>
      <c r="T286" s="8"/>
      <c r="U286" s="8"/>
      <c r="V286" s="8"/>
      <c r="W286" s="8"/>
      <c r="X286" s="8"/>
      <c r="Y286" s="8"/>
      <c r="Z286" s="8"/>
    </row>
    <row r="287">
      <c r="A287" s="8"/>
      <c r="B287" s="8"/>
      <c r="C287" s="8"/>
      <c r="D287" s="8"/>
      <c r="E287" s="8"/>
      <c r="F287" s="8"/>
      <c r="G287" s="8"/>
      <c r="H287" s="8"/>
      <c r="I287" s="8"/>
      <c r="L287" s="30"/>
      <c r="M287" s="89"/>
      <c r="N287" s="8"/>
      <c r="O287" s="8"/>
      <c r="P287" s="8"/>
      <c r="Q287" s="8"/>
      <c r="R287" s="8"/>
      <c r="S287" s="8"/>
      <c r="T287" s="8"/>
      <c r="U287" s="8"/>
      <c r="V287" s="8"/>
      <c r="W287" s="8"/>
      <c r="X287" s="8"/>
      <c r="Y287" s="8"/>
      <c r="Z287" s="8"/>
    </row>
    <row r="288">
      <c r="A288" s="8"/>
      <c r="B288" s="8"/>
      <c r="C288" s="8"/>
      <c r="D288" s="8"/>
      <c r="E288" s="8"/>
      <c r="F288" s="8"/>
      <c r="G288" s="8"/>
      <c r="H288" s="8"/>
      <c r="I288" s="8"/>
      <c r="L288" s="30"/>
      <c r="M288" s="89"/>
      <c r="N288" s="8"/>
      <c r="O288" s="8"/>
      <c r="P288" s="8"/>
      <c r="Q288" s="8"/>
      <c r="R288" s="8"/>
      <c r="S288" s="8"/>
      <c r="T288" s="8"/>
      <c r="U288" s="8"/>
      <c r="V288" s="8"/>
      <c r="W288" s="8"/>
      <c r="X288" s="8"/>
      <c r="Y288" s="8"/>
      <c r="Z288" s="8"/>
    </row>
    <row r="289">
      <c r="A289" s="8"/>
      <c r="B289" s="8"/>
      <c r="C289" s="8"/>
      <c r="D289" s="8"/>
      <c r="E289" s="8"/>
      <c r="F289" s="8"/>
      <c r="G289" s="8"/>
      <c r="H289" s="8"/>
      <c r="I289" s="8"/>
      <c r="L289" s="30"/>
      <c r="M289" s="89"/>
      <c r="N289" s="8"/>
      <c r="O289" s="8"/>
      <c r="P289" s="8"/>
      <c r="Q289" s="8"/>
      <c r="R289" s="8"/>
      <c r="S289" s="8"/>
      <c r="T289" s="8"/>
      <c r="U289" s="8"/>
      <c r="V289" s="8"/>
      <c r="W289" s="8"/>
      <c r="X289" s="8"/>
      <c r="Y289" s="8"/>
      <c r="Z289" s="8"/>
    </row>
    <row r="290">
      <c r="A290" s="8"/>
      <c r="B290" s="8"/>
      <c r="C290" s="8"/>
      <c r="D290" s="8"/>
      <c r="E290" s="8"/>
      <c r="F290" s="8"/>
      <c r="G290" s="8"/>
      <c r="H290" s="8"/>
      <c r="I290" s="8"/>
      <c r="L290" s="30"/>
      <c r="M290" s="89"/>
      <c r="N290" s="8"/>
      <c r="O290" s="8"/>
      <c r="P290" s="8"/>
      <c r="Q290" s="8"/>
      <c r="R290" s="8"/>
      <c r="S290" s="8"/>
      <c r="T290" s="8"/>
      <c r="U290" s="8"/>
      <c r="V290" s="8"/>
      <c r="W290" s="8"/>
      <c r="X290" s="8"/>
      <c r="Y290" s="8"/>
      <c r="Z290" s="8"/>
    </row>
    <row r="291">
      <c r="A291" s="8"/>
      <c r="B291" s="8"/>
      <c r="C291" s="8"/>
      <c r="D291" s="8"/>
      <c r="E291" s="8"/>
      <c r="F291" s="8"/>
      <c r="G291" s="8"/>
      <c r="H291" s="8"/>
      <c r="I291" s="8"/>
      <c r="L291" s="30"/>
      <c r="M291" s="89"/>
      <c r="N291" s="8"/>
      <c r="O291" s="8"/>
      <c r="P291" s="8"/>
      <c r="Q291" s="8"/>
      <c r="R291" s="8"/>
      <c r="S291" s="8"/>
      <c r="T291" s="8"/>
      <c r="U291" s="8"/>
      <c r="V291" s="8"/>
      <c r="W291" s="8"/>
      <c r="X291" s="8"/>
      <c r="Y291" s="8"/>
      <c r="Z291" s="8"/>
    </row>
    <row r="292">
      <c r="A292" s="8"/>
      <c r="B292" s="8"/>
      <c r="C292" s="8"/>
      <c r="D292" s="8"/>
      <c r="E292" s="8"/>
      <c r="F292" s="8"/>
      <c r="G292" s="8"/>
      <c r="H292" s="8"/>
      <c r="I292" s="8"/>
      <c r="L292" s="30"/>
      <c r="M292" s="89"/>
      <c r="N292" s="8"/>
      <c r="O292" s="8"/>
      <c r="P292" s="8"/>
      <c r="Q292" s="8"/>
      <c r="R292" s="8"/>
      <c r="S292" s="8"/>
      <c r="T292" s="8"/>
      <c r="U292" s="8"/>
      <c r="V292" s="8"/>
      <c r="W292" s="8"/>
      <c r="X292" s="8"/>
      <c r="Y292" s="8"/>
      <c r="Z292" s="8"/>
    </row>
    <row r="293">
      <c r="A293" s="8"/>
      <c r="B293" s="8"/>
      <c r="C293" s="8"/>
      <c r="D293" s="8"/>
      <c r="E293" s="8"/>
      <c r="F293" s="8"/>
      <c r="G293" s="8"/>
      <c r="H293" s="8"/>
      <c r="I293" s="8"/>
      <c r="L293" s="30"/>
      <c r="M293" s="89"/>
      <c r="N293" s="8"/>
      <c r="O293" s="8"/>
      <c r="P293" s="8"/>
      <c r="Q293" s="8"/>
      <c r="R293" s="8"/>
      <c r="S293" s="8"/>
      <c r="T293" s="8"/>
      <c r="U293" s="8"/>
      <c r="V293" s="8"/>
      <c r="W293" s="8"/>
      <c r="X293" s="8"/>
      <c r="Y293" s="8"/>
      <c r="Z293" s="8"/>
    </row>
    <row r="294">
      <c r="A294" s="8"/>
      <c r="B294" s="8"/>
      <c r="C294" s="8"/>
      <c r="D294" s="8"/>
      <c r="E294" s="8"/>
      <c r="F294" s="8"/>
      <c r="G294" s="8"/>
      <c r="H294" s="8"/>
      <c r="I294" s="8"/>
      <c r="L294" s="30"/>
      <c r="M294" s="89"/>
      <c r="N294" s="8"/>
      <c r="O294" s="8"/>
      <c r="P294" s="8"/>
      <c r="Q294" s="8"/>
      <c r="R294" s="8"/>
      <c r="S294" s="8"/>
      <c r="T294" s="8"/>
      <c r="U294" s="8"/>
      <c r="V294" s="8"/>
      <c r="W294" s="8"/>
      <c r="X294" s="8"/>
      <c r="Y294" s="8"/>
      <c r="Z294" s="8"/>
    </row>
    <row r="295">
      <c r="A295" s="8"/>
      <c r="B295" s="8"/>
      <c r="C295" s="8"/>
      <c r="D295" s="8"/>
      <c r="E295" s="8"/>
      <c r="F295" s="8"/>
      <c r="G295" s="8"/>
      <c r="H295" s="8"/>
      <c r="I295" s="8"/>
      <c r="L295" s="30"/>
      <c r="M295" s="89"/>
      <c r="N295" s="8"/>
      <c r="O295" s="8"/>
      <c r="P295" s="8"/>
      <c r="Q295" s="8"/>
      <c r="R295" s="8"/>
      <c r="S295" s="8"/>
      <c r="T295" s="8"/>
      <c r="U295" s="8"/>
      <c r="V295" s="8"/>
      <c r="W295" s="8"/>
      <c r="X295" s="8"/>
      <c r="Y295" s="8"/>
      <c r="Z295" s="8"/>
    </row>
    <row r="296">
      <c r="A296" s="8"/>
      <c r="B296" s="8"/>
      <c r="C296" s="8"/>
      <c r="D296" s="8"/>
      <c r="E296" s="8"/>
      <c r="F296" s="8"/>
      <c r="G296" s="8"/>
      <c r="H296" s="8"/>
      <c r="I296" s="8"/>
      <c r="L296" s="30"/>
      <c r="M296" s="89"/>
      <c r="N296" s="8"/>
      <c r="O296" s="8"/>
      <c r="P296" s="8"/>
      <c r="Q296" s="8"/>
      <c r="R296" s="8"/>
      <c r="S296" s="8"/>
      <c r="T296" s="8"/>
      <c r="U296" s="8"/>
      <c r="V296" s="8"/>
      <c r="W296" s="8"/>
      <c r="X296" s="8"/>
      <c r="Y296" s="8"/>
      <c r="Z296" s="8"/>
    </row>
    <row r="297">
      <c r="A297" s="8"/>
      <c r="B297" s="8"/>
      <c r="C297" s="8"/>
      <c r="D297" s="8"/>
      <c r="E297" s="8"/>
      <c r="F297" s="8"/>
      <c r="G297" s="8"/>
      <c r="H297" s="8"/>
      <c r="I297" s="8"/>
      <c r="L297" s="30"/>
      <c r="M297" s="89"/>
      <c r="N297" s="8"/>
      <c r="O297" s="8"/>
      <c r="P297" s="8"/>
      <c r="Q297" s="8"/>
      <c r="R297" s="8"/>
      <c r="S297" s="8"/>
      <c r="T297" s="8"/>
      <c r="U297" s="8"/>
      <c r="V297" s="8"/>
      <c r="W297" s="8"/>
      <c r="X297" s="8"/>
      <c r="Y297" s="8"/>
      <c r="Z297" s="8"/>
    </row>
    <row r="298">
      <c r="A298" s="8"/>
      <c r="B298" s="8"/>
      <c r="C298" s="8"/>
      <c r="D298" s="8"/>
      <c r="E298" s="8"/>
      <c r="F298" s="8"/>
      <c r="G298" s="8"/>
      <c r="H298" s="8"/>
      <c r="I298" s="8"/>
      <c r="L298" s="30"/>
      <c r="M298" s="89"/>
      <c r="N298" s="8"/>
      <c r="O298" s="8"/>
      <c r="P298" s="8"/>
      <c r="Q298" s="8"/>
      <c r="R298" s="8"/>
      <c r="S298" s="8"/>
      <c r="T298" s="8"/>
      <c r="U298" s="8"/>
      <c r="V298" s="8"/>
      <c r="W298" s="8"/>
      <c r="X298" s="8"/>
      <c r="Y298" s="8"/>
      <c r="Z298" s="8"/>
    </row>
    <row r="299">
      <c r="A299" s="8"/>
      <c r="B299" s="8"/>
      <c r="C299" s="8"/>
      <c r="D299" s="8"/>
      <c r="E299" s="8"/>
      <c r="F299" s="8"/>
      <c r="G299" s="8"/>
      <c r="H299" s="8"/>
      <c r="I299" s="8"/>
      <c r="L299" s="30"/>
      <c r="M299" s="89"/>
      <c r="N299" s="8"/>
      <c r="O299" s="8"/>
      <c r="P299" s="8"/>
      <c r="Q299" s="8"/>
      <c r="R299" s="8"/>
      <c r="S299" s="8"/>
      <c r="T299" s="8"/>
      <c r="U299" s="8"/>
      <c r="V299" s="8"/>
      <c r="W299" s="8"/>
      <c r="X299" s="8"/>
      <c r="Y299" s="8"/>
      <c r="Z299" s="8"/>
    </row>
    <row r="300">
      <c r="A300" s="8"/>
      <c r="B300" s="8"/>
      <c r="C300" s="8"/>
      <c r="D300" s="8"/>
      <c r="E300" s="8"/>
      <c r="F300" s="8"/>
      <c r="G300" s="8"/>
      <c r="H300" s="8"/>
      <c r="I300" s="8"/>
      <c r="L300" s="30"/>
      <c r="M300" s="89"/>
      <c r="N300" s="8"/>
      <c r="O300" s="8"/>
      <c r="P300" s="8"/>
      <c r="Q300" s="8"/>
      <c r="R300" s="8"/>
      <c r="S300" s="8"/>
      <c r="T300" s="8"/>
      <c r="U300" s="8"/>
      <c r="V300" s="8"/>
      <c r="W300" s="8"/>
      <c r="X300" s="8"/>
      <c r="Y300" s="8"/>
      <c r="Z300" s="8"/>
    </row>
    <row r="301">
      <c r="A301" s="8"/>
      <c r="B301" s="8"/>
      <c r="C301" s="8"/>
      <c r="D301" s="8"/>
      <c r="E301" s="8"/>
      <c r="F301" s="8"/>
      <c r="G301" s="8"/>
      <c r="H301" s="8"/>
      <c r="I301" s="8"/>
      <c r="L301" s="30"/>
      <c r="M301" s="89"/>
      <c r="N301" s="8"/>
      <c r="O301" s="8"/>
      <c r="P301" s="8"/>
      <c r="Q301" s="8"/>
      <c r="R301" s="8"/>
      <c r="S301" s="8"/>
      <c r="T301" s="8"/>
      <c r="U301" s="8"/>
      <c r="V301" s="8"/>
      <c r="W301" s="8"/>
      <c r="X301" s="8"/>
      <c r="Y301" s="8"/>
      <c r="Z301" s="8"/>
    </row>
    <row r="302">
      <c r="A302" s="8"/>
      <c r="B302" s="8"/>
      <c r="C302" s="8"/>
      <c r="D302" s="8"/>
      <c r="E302" s="8"/>
      <c r="F302" s="8"/>
      <c r="G302" s="8"/>
      <c r="H302" s="8"/>
      <c r="I302" s="8"/>
      <c r="L302" s="30"/>
      <c r="M302" s="89"/>
      <c r="N302" s="8"/>
      <c r="O302" s="8"/>
      <c r="P302" s="8"/>
      <c r="Q302" s="8"/>
      <c r="R302" s="8"/>
      <c r="S302" s="8"/>
      <c r="T302" s="8"/>
      <c r="U302" s="8"/>
      <c r="V302" s="8"/>
      <c r="W302" s="8"/>
      <c r="X302" s="8"/>
      <c r="Y302" s="8"/>
      <c r="Z302" s="8"/>
    </row>
    <row r="303">
      <c r="A303" s="8"/>
      <c r="B303" s="8"/>
      <c r="C303" s="8"/>
      <c r="D303" s="8"/>
      <c r="E303" s="8"/>
      <c r="F303" s="8"/>
      <c r="G303" s="8"/>
      <c r="H303" s="8"/>
      <c r="I303" s="8"/>
      <c r="L303" s="30"/>
      <c r="M303" s="89"/>
      <c r="N303" s="8"/>
      <c r="O303" s="8"/>
      <c r="P303" s="8"/>
      <c r="Q303" s="8"/>
      <c r="R303" s="8"/>
      <c r="S303" s="8"/>
      <c r="T303" s="8"/>
      <c r="U303" s="8"/>
      <c r="V303" s="8"/>
      <c r="W303" s="8"/>
      <c r="X303" s="8"/>
      <c r="Y303" s="8"/>
      <c r="Z303" s="8"/>
    </row>
    <row r="304">
      <c r="A304" s="8"/>
      <c r="B304" s="8"/>
      <c r="C304" s="8"/>
      <c r="D304" s="8"/>
      <c r="E304" s="8"/>
      <c r="F304" s="8"/>
      <c r="G304" s="8"/>
      <c r="H304" s="8"/>
      <c r="I304" s="8"/>
      <c r="L304" s="30"/>
      <c r="M304" s="89"/>
      <c r="N304" s="8"/>
      <c r="O304" s="8"/>
      <c r="P304" s="8"/>
      <c r="Q304" s="8"/>
      <c r="R304" s="8"/>
      <c r="S304" s="8"/>
      <c r="T304" s="8"/>
      <c r="U304" s="8"/>
      <c r="V304" s="8"/>
      <c r="W304" s="8"/>
      <c r="X304" s="8"/>
      <c r="Y304" s="8"/>
      <c r="Z304" s="8"/>
    </row>
    <row r="305">
      <c r="A305" s="8"/>
      <c r="B305" s="8"/>
      <c r="C305" s="8"/>
      <c r="D305" s="8"/>
      <c r="E305" s="8"/>
      <c r="F305" s="8"/>
      <c r="G305" s="8"/>
      <c r="H305" s="8"/>
      <c r="I305" s="8"/>
      <c r="L305" s="30"/>
      <c r="M305" s="89"/>
      <c r="N305" s="8"/>
      <c r="O305" s="8"/>
      <c r="P305" s="8"/>
      <c r="Q305" s="8"/>
      <c r="R305" s="8"/>
      <c r="S305" s="8"/>
      <c r="T305" s="8"/>
      <c r="U305" s="8"/>
      <c r="V305" s="8"/>
      <c r="W305" s="8"/>
      <c r="X305" s="8"/>
      <c r="Y305" s="8"/>
      <c r="Z305" s="8"/>
    </row>
    <row r="306">
      <c r="A306" s="8"/>
      <c r="B306" s="8"/>
      <c r="C306" s="8"/>
      <c r="D306" s="8"/>
      <c r="E306" s="8"/>
      <c r="F306" s="8"/>
      <c r="G306" s="8"/>
      <c r="H306" s="8"/>
      <c r="I306" s="8"/>
      <c r="L306" s="30"/>
      <c r="M306" s="89"/>
      <c r="N306" s="8"/>
      <c r="O306" s="8"/>
      <c r="P306" s="8"/>
      <c r="Q306" s="8"/>
      <c r="R306" s="8"/>
      <c r="S306" s="8"/>
      <c r="T306" s="8"/>
      <c r="U306" s="8"/>
      <c r="V306" s="8"/>
      <c r="W306" s="8"/>
      <c r="X306" s="8"/>
      <c r="Y306" s="8"/>
      <c r="Z306" s="8"/>
    </row>
    <row r="307">
      <c r="A307" s="8"/>
      <c r="B307" s="8"/>
      <c r="C307" s="8"/>
      <c r="D307" s="8"/>
      <c r="E307" s="8"/>
      <c r="F307" s="8"/>
      <c r="G307" s="8"/>
      <c r="H307" s="8"/>
      <c r="I307" s="8"/>
      <c r="L307" s="30"/>
      <c r="M307" s="89"/>
      <c r="N307" s="8"/>
      <c r="O307" s="8"/>
      <c r="P307" s="8"/>
      <c r="Q307" s="8"/>
      <c r="R307" s="8"/>
      <c r="S307" s="8"/>
      <c r="T307" s="8"/>
      <c r="U307" s="8"/>
      <c r="V307" s="8"/>
      <c r="W307" s="8"/>
      <c r="X307" s="8"/>
      <c r="Y307" s="8"/>
      <c r="Z307" s="8"/>
    </row>
    <row r="308">
      <c r="A308" s="8"/>
      <c r="B308" s="8"/>
      <c r="C308" s="8"/>
      <c r="D308" s="8"/>
      <c r="E308" s="8"/>
      <c r="F308" s="8"/>
      <c r="G308" s="8"/>
      <c r="H308" s="8"/>
      <c r="I308" s="8"/>
      <c r="L308" s="30"/>
      <c r="M308" s="89"/>
      <c r="N308" s="8"/>
      <c r="O308" s="8"/>
      <c r="P308" s="8"/>
      <c r="Q308" s="8"/>
      <c r="R308" s="8"/>
      <c r="S308" s="8"/>
      <c r="T308" s="8"/>
      <c r="U308" s="8"/>
      <c r="V308" s="8"/>
      <c r="W308" s="8"/>
      <c r="X308" s="8"/>
      <c r="Y308" s="8"/>
      <c r="Z308" s="8"/>
    </row>
    <row r="309">
      <c r="A309" s="8"/>
      <c r="B309" s="8"/>
      <c r="C309" s="8"/>
      <c r="D309" s="8"/>
      <c r="E309" s="8"/>
      <c r="F309" s="8"/>
      <c r="G309" s="8"/>
      <c r="H309" s="8"/>
      <c r="I309" s="8"/>
      <c r="L309" s="30"/>
      <c r="M309" s="89"/>
      <c r="N309" s="8"/>
      <c r="O309" s="8"/>
      <c r="P309" s="8"/>
      <c r="Q309" s="8"/>
      <c r="R309" s="8"/>
      <c r="S309" s="8"/>
      <c r="T309" s="8"/>
      <c r="U309" s="8"/>
      <c r="V309" s="8"/>
      <c r="W309" s="8"/>
      <c r="X309" s="8"/>
      <c r="Y309" s="8"/>
      <c r="Z309" s="8"/>
    </row>
    <row r="310">
      <c r="A310" s="8"/>
      <c r="B310" s="8"/>
      <c r="C310" s="8"/>
      <c r="D310" s="8"/>
      <c r="E310" s="8"/>
      <c r="F310" s="8"/>
      <c r="G310" s="8"/>
      <c r="H310" s="8"/>
      <c r="I310" s="8"/>
      <c r="L310" s="30"/>
      <c r="M310" s="89"/>
      <c r="N310" s="8"/>
      <c r="O310" s="8"/>
      <c r="P310" s="8"/>
      <c r="Q310" s="8"/>
      <c r="R310" s="8"/>
      <c r="S310" s="8"/>
      <c r="T310" s="8"/>
      <c r="U310" s="8"/>
      <c r="V310" s="8"/>
      <c r="W310" s="8"/>
      <c r="X310" s="8"/>
      <c r="Y310" s="8"/>
      <c r="Z310" s="8"/>
    </row>
    <row r="311">
      <c r="A311" s="8"/>
      <c r="B311" s="8"/>
      <c r="C311" s="8"/>
      <c r="D311" s="8"/>
      <c r="E311" s="8"/>
      <c r="F311" s="8"/>
      <c r="G311" s="8"/>
      <c r="H311" s="8"/>
      <c r="I311" s="8"/>
      <c r="L311" s="30"/>
      <c r="M311" s="89"/>
      <c r="N311" s="8"/>
      <c r="O311" s="8"/>
      <c r="P311" s="8"/>
      <c r="Q311" s="8"/>
      <c r="R311" s="8"/>
      <c r="S311" s="8"/>
      <c r="T311" s="8"/>
      <c r="U311" s="8"/>
      <c r="V311" s="8"/>
      <c r="W311" s="8"/>
      <c r="X311" s="8"/>
      <c r="Y311" s="8"/>
      <c r="Z311" s="8"/>
    </row>
    <row r="312">
      <c r="A312" s="8"/>
      <c r="B312" s="8"/>
      <c r="C312" s="8"/>
      <c r="D312" s="8"/>
      <c r="E312" s="8"/>
      <c r="F312" s="8"/>
      <c r="G312" s="8"/>
      <c r="H312" s="8"/>
      <c r="I312" s="8"/>
      <c r="L312" s="30"/>
      <c r="M312" s="89"/>
      <c r="N312" s="8"/>
      <c r="O312" s="8"/>
      <c r="P312" s="8"/>
      <c r="Q312" s="8"/>
      <c r="R312" s="8"/>
      <c r="S312" s="8"/>
      <c r="T312" s="8"/>
      <c r="U312" s="8"/>
      <c r="V312" s="8"/>
      <c r="W312" s="8"/>
      <c r="X312" s="8"/>
      <c r="Y312" s="8"/>
      <c r="Z312" s="8"/>
    </row>
    <row r="313">
      <c r="A313" s="8"/>
      <c r="B313" s="8"/>
      <c r="C313" s="8"/>
      <c r="D313" s="8"/>
      <c r="E313" s="8"/>
      <c r="F313" s="8"/>
      <c r="G313" s="8"/>
      <c r="H313" s="8"/>
      <c r="I313" s="8"/>
      <c r="L313" s="30"/>
      <c r="M313" s="89"/>
      <c r="N313" s="8"/>
      <c r="O313" s="8"/>
      <c r="P313" s="8"/>
      <c r="Q313" s="8"/>
      <c r="R313" s="8"/>
      <c r="S313" s="8"/>
      <c r="T313" s="8"/>
      <c r="U313" s="8"/>
      <c r="V313" s="8"/>
      <c r="W313" s="8"/>
      <c r="X313" s="8"/>
      <c r="Y313" s="8"/>
      <c r="Z313" s="8"/>
    </row>
    <row r="314">
      <c r="A314" s="8"/>
      <c r="B314" s="8"/>
      <c r="C314" s="8"/>
      <c r="D314" s="8"/>
      <c r="E314" s="8"/>
      <c r="F314" s="8"/>
      <c r="G314" s="8"/>
      <c r="H314" s="8"/>
      <c r="I314" s="8"/>
      <c r="L314" s="30"/>
      <c r="M314" s="89"/>
      <c r="N314" s="8"/>
      <c r="O314" s="8"/>
      <c r="P314" s="8"/>
      <c r="Q314" s="8"/>
      <c r="R314" s="8"/>
      <c r="S314" s="8"/>
      <c r="T314" s="8"/>
      <c r="U314" s="8"/>
      <c r="V314" s="8"/>
      <c r="W314" s="8"/>
      <c r="X314" s="8"/>
      <c r="Y314" s="8"/>
      <c r="Z314" s="8"/>
    </row>
    <row r="315">
      <c r="A315" s="8"/>
      <c r="B315" s="8"/>
      <c r="C315" s="8"/>
      <c r="D315" s="8"/>
      <c r="E315" s="8"/>
      <c r="F315" s="8"/>
      <c r="G315" s="8"/>
      <c r="H315" s="8"/>
      <c r="I315" s="8"/>
      <c r="L315" s="30"/>
      <c r="M315" s="89"/>
      <c r="N315" s="8"/>
      <c r="O315" s="8"/>
      <c r="P315" s="8"/>
      <c r="Q315" s="8"/>
      <c r="R315" s="8"/>
      <c r="S315" s="8"/>
      <c r="T315" s="8"/>
      <c r="U315" s="8"/>
      <c r="V315" s="8"/>
      <c r="W315" s="8"/>
      <c r="X315" s="8"/>
      <c r="Y315" s="8"/>
      <c r="Z315" s="8"/>
    </row>
    <row r="316">
      <c r="A316" s="8"/>
      <c r="B316" s="8"/>
      <c r="C316" s="8"/>
      <c r="D316" s="8"/>
      <c r="E316" s="8"/>
      <c r="F316" s="8"/>
      <c r="G316" s="8"/>
      <c r="H316" s="8"/>
      <c r="I316" s="8"/>
      <c r="L316" s="30"/>
      <c r="M316" s="89"/>
      <c r="N316" s="8"/>
      <c r="O316" s="8"/>
      <c r="P316" s="8"/>
      <c r="Q316" s="8"/>
      <c r="R316" s="8"/>
      <c r="S316" s="8"/>
      <c r="T316" s="8"/>
      <c r="U316" s="8"/>
      <c r="V316" s="8"/>
      <c r="W316" s="8"/>
      <c r="X316" s="8"/>
      <c r="Y316" s="8"/>
      <c r="Z316" s="8"/>
    </row>
    <row r="317">
      <c r="A317" s="8"/>
      <c r="B317" s="8"/>
      <c r="C317" s="8"/>
      <c r="D317" s="8"/>
      <c r="E317" s="8"/>
      <c r="F317" s="8"/>
      <c r="G317" s="8"/>
      <c r="H317" s="8"/>
      <c r="I317" s="8"/>
      <c r="L317" s="30"/>
      <c r="M317" s="89"/>
      <c r="N317" s="8"/>
      <c r="O317" s="8"/>
      <c r="P317" s="8"/>
      <c r="Q317" s="8"/>
      <c r="R317" s="8"/>
      <c r="S317" s="8"/>
      <c r="T317" s="8"/>
      <c r="U317" s="8"/>
      <c r="V317" s="8"/>
      <c r="W317" s="8"/>
      <c r="X317" s="8"/>
      <c r="Y317" s="8"/>
      <c r="Z317" s="8"/>
    </row>
    <row r="318">
      <c r="A318" s="8"/>
      <c r="B318" s="8"/>
      <c r="C318" s="8"/>
      <c r="D318" s="8"/>
      <c r="E318" s="8"/>
      <c r="F318" s="8"/>
      <c r="G318" s="8"/>
      <c r="H318" s="8"/>
      <c r="I318" s="8"/>
      <c r="L318" s="30"/>
      <c r="M318" s="89"/>
      <c r="N318" s="8"/>
      <c r="O318" s="8"/>
      <c r="P318" s="8"/>
      <c r="Q318" s="8"/>
      <c r="R318" s="8"/>
      <c r="S318" s="8"/>
      <c r="T318" s="8"/>
      <c r="U318" s="8"/>
      <c r="V318" s="8"/>
      <c r="W318" s="8"/>
      <c r="X318" s="8"/>
      <c r="Y318" s="8"/>
      <c r="Z318" s="8"/>
    </row>
    <row r="319">
      <c r="A319" s="8"/>
      <c r="B319" s="8"/>
      <c r="C319" s="8"/>
      <c r="D319" s="8"/>
      <c r="E319" s="8"/>
      <c r="F319" s="8"/>
      <c r="G319" s="8"/>
      <c r="H319" s="8"/>
      <c r="I319" s="8"/>
      <c r="L319" s="30"/>
      <c r="M319" s="89"/>
      <c r="N319" s="8"/>
      <c r="O319" s="8"/>
      <c r="P319" s="8"/>
      <c r="Q319" s="8"/>
      <c r="R319" s="8"/>
      <c r="S319" s="8"/>
      <c r="T319" s="8"/>
      <c r="U319" s="8"/>
      <c r="V319" s="8"/>
      <c r="W319" s="8"/>
      <c r="X319" s="8"/>
      <c r="Y319" s="8"/>
      <c r="Z319" s="8"/>
    </row>
    <row r="320">
      <c r="A320" s="8"/>
      <c r="B320" s="8"/>
      <c r="C320" s="8"/>
      <c r="D320" s="8"/>
      <c r="E320" s="8"/>
      <c r="F320" s="8"/>
      <c r="G320" s="8"/>
      <c r="H320" s="8"/>
      <c r="I320" s="8"/>
      <c r="L320" s="30"/>
      <c r="M320" s="89"/>
      <c r="N320" s="8"/>
      <c r="O320" s="8"/>
      <c r="P320" s="8"/>
      <c r="Q320" s="8"/>
      <c r="R320" s="8"/>
      <c r="S320" s="8"/>
      <c r="T320" s="8"/>
      <c r="U320" s="8"/>
      <c r="V320" s="8"/>
      <c r="W320" s="8"/>
      <c r="X320" s="8"/>
      <c r="Y320" s="8"/>
      <c r="Z320" s="8"/>
    </row>
    <row r="321">
      <c r="A321" s="8"/>
      <c r="B321" s="8"/>
      <c r="C321" s="8"/>
      <c r="D321" s="8"/>
      <c r="E321" s="8"/>
      <c r="F321" s="8"/>
      <c r="G321" s="8"/>
      <c r="H321" s="8"/>
      <c r="I321" s="8"/>
      <c r="L321" s="30"/>
      <c r="M321" s="89"/>
      <c r="N321" s="8"/>
      <c r="O321" s="8"/>
      <c r="P321" s="8"/>
      <c r="Q321" s="8"/>
      <c r="R321" s="8"/>
      <c r="S321" s="8"/>
      <c r="T321" s="8"/>
      <c r="U321" s="8"/>
      <c r="V321" s="8"/>
      <c r="W321" s="8"/>
      <c r="X321" s="8"/>
      <c r="Y321" s="8"/>
      <c r="Z321" s="8"/>
    </row>
    <row r="322">
      <c r="A322" s="8"/>
      <c r="B322" s="8"/>
      <c r="C322" s="8"/>
      <c r="D322" s="8"/>
      <c r="E322" s="8"/>
      <c r="F322" s="8"/>
      <c r="G322" s="8"/>
      <c r="H322" s="8"/>
      <c r="I322" s="8"/>
      <c r="L322" s="30"/>
      <c r="M322" s="89"/>
      <c r="N322" s="8"/>
      <c r="O322" s="8"/>
      <c r="P322" s="8"/>
      <c r="Q322" s="8"/>
      <c r="R322" s="8"/>
      <c r="S322" s="8"/>
      <c r="T322" s="8"/>
      <c r="U322" s="8"/>
      <c r="V322" s="8"/>
      <c r="W322" s="8"/>
      <c r="X322" s="8"/>
      <c r="Y322" s="8"/>
      <c r="Z322" s="8"/>
    </row>
    <row r="323">
      <c r="A323" s="8"/>
      <c r="B323" s="8"/>
      <c r="C323" s="8"/>
      <c r="D323" s="8"/>
      <c r="E323" s="8"/>
      <c r="F323" s="8"/>
      <c r="G323" s="8"/>
      <c r="H323" s="8"/>
      <c r="I323" s="8"/>
      <c r="L323" s="30"/>
      <c r="M323" s="89"/>
      <c r="N323" s="8"/>
      <c r="O323" s="8"/>
      <c r="P323" s="8"/>
      <c r="Q323" s="8"/>
      <c r="R323" s="8"/>
      <c r="S323" s="8"/>
      <c r="T323" s="8"/>
      <c r="U323" s="8"/>
      <c r="V323" s="8"/>
      <c r="W323" s="8"/>
      <c r="X323" s="8"/>
      <c r="Y323" s="8"/>
      <c r="Z323" s="8"/>
    </row>
    <row r="324">
      <c r="A324" s="8"/>
      <c r="B324" s="8"/>
      <c r="C324" s="8"/>
      <c r="D324" s="8"/>
      <c r="E324" s="8"/>
      <c r="F324" s="8"/>
      <c r="G324" s="8"/>
      <c r="H324" s="8"/>
      <c r="I324" s="8"/>
      <c r="L324" s="30"/>
      <c r="M324" s="89"/>
      <c r="N324" s="8"/>
      <c r="O324" s="8"/>
      <c r="P324" s="8"/>
      <c r="Q324" s="8"/>
      <c r="R324" s="8"/>
      <c r="S324" s="8"/>
      <c r="T324" s="8"/>
      <c r="U324" s="8"/>
      <c r="V324" s="8"/>
      <c r="W324" s="8"/>
      <c r="X324" s="8"/>
      <c r="Y324" s="8"/>
      <c r="Z324" s="8"/>
    </row>
    <row r="325">
      <c r="A325" s="8"/>
      <c r="B325" s="8"/>
      <c r="C325" s="8"/>
      <c r="D325" s="8"/>
      <c r="E325" s="8"/>
      <c r="F325" s="8"/>
      <c r="G325" s="8"/>
      <c r="H325" s="8"/>
      <c r="I325" s="8"/>
      <c r="L325" s="30"/>
      <c r="M325" s="89"/>
      <c r="N325" s="8"/>
      <c r="O325" s="8"/>
      <c r="P325" s="8"/>
      <c r="Q325" s="8"/>
      <c r="R325" s="8"/>
      <c r="S325" s="8"/>
      <c r="T325" s="8"/>
      <c r="U325" s="8"/>
      <c r="V325" s="8"/>
      <c r="W325" s="8"/>
      <c r="X325" s="8"/>
      <c r="Y325" s="8"/>
      <c r="Z325" s="8"/>
    </row>
    <row r="326">
      <c r="A326" s="8"/>
      <c r="B326" s="8"/>
      <c r="C326" s="8"/>
      <c r="D326" s="8"/>
      <c r="E326" s="8"/>
      <c r="F326" s="8"/>
      <c r="G326" s="8"/>
      <c r="H326" s="8"/>
      <c r="I326" s="8"/>
      <c r="L326" s="30"/>
      <c r="M326" s="89"/>
      <c r="N326" s="8"/>
      <c r="O326" s="8"/>
      <c r="P326" s="8"/>
      <c r="Q326" s="8"/>
      <c r="R326" s="8"/>
      <c r="S326" s="8"/>
      <c r="T326" s="8"/>
      <c r="U326" s="8"/>
      <c r="V326" s="8"/>
      <c r="W326" s="8"/>
      <c r="X326" s="8"/>
      <c r="Y326" s="8"/>
      <c r="Z326" s="8"/>
    </row>
    <row r="327">
      <c r="A327" s="8"/>
      <c r="B327" s="8"/>
      <c r="C327" s="8"/>
      <c r="D327" s="8"/>
      <c r="E327" s="8"/>
      <c r="F327" s="8"/>
      <c r="G327" s="8"/>
      <c r="H327" s="8"/>
      <c r="I327" s="8"/>
      <c r="L327" s="30"/>
      <c r="M327" s="89"/>
      <c r="N327" s="8"/>
      <c r="O327" s="8"/>
      <c r="P327" s="8"/>
      <c r="Q327" s="8"/>
      <c r="R327" s="8"/>
      <c r="S327" s="8"/>
      <c r="T327" s="8"/>
      <c r="U327" s="8"/>
      <c r="V327" s="8"/>
      <c r="W327" s="8"/>
      <c r="X327" s="8"/>
      <c r="Y327" s="8"/>
      <c r="Z327" s="8"/>
    </row>
    <row r="328">
      <c r="A328" s="8"/>
      <c r="B328" s="8"/>
      <c r="C328" s="8"/>
      <c r="D328" s="8"/>
      <c r="E328" s="8"/>
      <c r="F328" s="8"/>
      <c r="G328" s="8"/>
      <c r="H328" s="8"/>
      <c r="I328" s="8"/>
      <c r="L328" s="30"/>
      <c r="M328" s="89"/>
      <c r="N328" s="8"/>
      <c r="O328" s="8"/>
      <c r="P328" s="8"/>
      <c r="Q328" s="8"/>
      <c r="R328" s="8"/>
      <c r="S328" s="8"/>
      <c r="T328" s="8"/>
      <c r="U328" s="8"/>
      <c r="V328" s="8"/>
      <c r="W328" s="8"/>
      <c r="X328" s="8"/>
      <c r="Y328" s="8"/>
      <c r="Z328" s="8"/>
    </row>
    <row r="329">
      <c r="A329" s="8"/>
      <c r="B329" s="8"/>
      <c r="C329" s="8"/>
      <c r="D329" s="8"/>
      <c r="E329" s="8"/>
      <c r="F329" s="8"/>
      <c r="G329" s="8"/>
      <c r="H329" s="8"/>
      <c r="I329" s="8"/>
      <c r="L329" s="30"/>
      <c r="M329" s="89"/>
      <c r="N329" s="8"/>
      <c r="O329" s="8"/>
      <c r="P329" s="8"/>
      <c r="Q329" s="8"/>
      <c r="R329" s="8"/>
      <c r="S329" s="8"/>
      <c r="T329" s="8"/>
      <c r="U329" s="8"/>
      <c r="V329" s="8"/>
      <c r="W329" s="8"/>
      <c r="X329" s="8"/>
      <c r="Y329" s="8"/>
      <c r="Z329" s="8"/>
    </row>
    <row r="330">
      <c r="A330" s="8"/>
      <c r="B330" s="8"/>
      <c r="C330" s="8"/>
      <c r="D330" s="8"/>
      <c r="E330" s="8"/>
      <c r="F330" s="8"/>
      <c r="G330" s="8"/>
      <c r="H330" s="8"/>
      <c r="I330" s="8"/>
      <c r="L330" s="30"/>
      <c r="M330" s="89"/>
      <c r="N330" s="8"/>
      <c r="O330" s="8"/>
      <c r="P330" s="8"/>
      <c r="Q330" s="8"/>
      <c r="R330" s="8"/>
      <c r="S330" s="8"/>
      <c r="T330" s="8"/>
      <c r="U330" s="8"/>
      <c r="V330" s="8"/>
      <c r="W330" s="8"/>
      <c r="X330" s="8"/>
      <c r="Y330" s="8"/>
      <c r="Z330" s="8"/>
    </row>
    <row r="331">
      <c r="A331" s="8"/>
      <c r="B331" s="8"/>
      <c r="C331" s="8"/>
      <c r="D331" s="8"/>
      <c r="E331" s="8"/>
      <c r="F331" s="8"/>
      <c r="G331" s="8"/>
      <c r="H331" s="8"/>
      <c r="I331" s="8"/>
      <c r="L331" s="30"/>
      <c r="M331" s="89"/>
      <c r="N331" s="8"/>
      <c r="O331" s="8"/>
      <c r="P331" s="8"/>
      <c r="Q331" s="8"/>
      <c r="R331" s="8"/>
      <c r="S331" s="8"/>
      <c r="T331" s="8"/>
      <c r="U331" s="8"/>
      <c r="V331" s="8"/>
      <c r="W331" s="8"/>
      <c r="X331" s="8"/>
      <c r="Y331" s="8"/>
      <c r="Z331" s="8"/>
    </row>
    <row r="332">
      <c r="A332" s="8"/>
      <c r="B332" s="8"/>
      <c r="C332" s="8"/>
      <c r="D332" s="8"/>
      <c r="E332" s="8"/>
      <c r="F332" s="8"/>
      <c r="G332" s="8"/>
      <c r="H332" s="8"/>
      <c r="I332" s="8"/>
      <c r="L332" s="30"/>
      <c r="M332" s="89"/>
      <c r="N332" s="8"/>
      <c r="O332" s="8"/>
      <c r="P332" s="8"/>
      <c r="Q332" s="8"/>
      <c r="R332" s="8"/>
      <c r="S332" s="8"/>
      <c r="T332" s="8"/>
      <c r="U332" s="8"/>
      <c r="V332" s="8"/>
      <c r="W332" s="8"/>
      <c r="X332" s="8"/>
      <c r="Y332" s="8"/>
      <c r="Z332" s="8"/>
    </row>
    <row r="333">
      <c r="A333" s="8"/>
      <c r="B333" s="8"/>
      <c r="C333" s="8"/>
      <c r="D333" s="8"/>
      <c r="E333" s="8"/>
      <c r="F333" s="8"/>
      <c r="G333" s="8"/>
      <c r="H333" s="8"/>
      <c r="I333" s="8"/>
      <c r="L333" s="30"/>
      <c r="M333" s="89"/>
      <c r="N333" s="8"/>
      <c r="O333" s="8"/>
      <c r="P333" s="8"/>
      <c r="Q333" s="8"/>
      <c r="R333" s="8"/>
      <c r="S333" s="8"/>
      <c r="T333" s="8"/>
      <c r="U333" s="8"/>
      <c r="V333" s="8"/>
      <c r="W333" s="8"/>
      <c r="X333" s="8"/>
      <c r="Y333" s="8"/>
      <c r="Z333" s="8"/>
    </row>
    <row r="334">
      <c r="A334" s="8"/>
      <c r="B334" s="8"/>
      <c r="C334" s="8"/>
      <c r="D334" s="8"/>
      <c r="E334" s="8"/>
      <c r="F334" s="8"/>
      <c r="G334" s="8"/>
      <c r="H334" s="8"/>
      <c r="I334" s="8"/>
      <c r="L334" s="30"/>
      <c r="M334" s="89"/>
      <c r="N334" s="8"/>
      <c r="O334" s="8"/>
      <c r="P334" s="8"/>
      <c r="Q334" s="8"/>
      <c r="R334" s="8"/>
      <c r="S334" s="8"/>
      <c r="T334" s="8"/>
      <c r="U334" s="8"/>
      <c r="V334" s="8"/>
      <c r="W334" s="8"/>
      <c r="X334" s="8"/>
      <c r="Y334" s="8"/>
      <c r="Z334" s="8"/>
    </row>
    <row r="335">
      <c r="A335" s="8"/>
      <c r="B335" s="8"/>
      <c r="C335" s="8"/>
      <c r="D335" s="8"/>
      <c r="E335" s="8"/>
      <c r="F335" s="8"/>
      <c r="G335" s="8"/>
      <c r="H335" s="8"/>
      <c r="I335" s="8"/>
      <c r="L335" s="30"/>
      <c r="M335" s="89"/>
      <c r="N335" s="8"/>
      <c r="O335" s="8"/>
      <c r="P335" s="8"/>
      <c r="Q335" s="8"/>
      <c r="R335" s="8"/>
      <c r="S335" s="8"/>
      <c r="T335" s="8"/>
      <c r="U335" s="8"/>
      <c r="V335" s="8"/>
      <c r="W335" s="8"/>
      <c r="X335" s="8"/>
      <c r="Y335" s="8"/>
      <c r="Z335" s="8"/>
    </row>
    <row r="336">
      <c r="A336" s="8"/>
      <c r="B336" s="8"/>
      <c r="C336" s="8"/>
      <c r="D336" s="8"/>
      <c r="E336" s="8"/>
      <c r="F336" s="8"/>
      <c r="G336" s="8"/>
      <c r="H336" s="8"/>
      <c r="I336" s="8"/>
      <c r="L336" s="30"/>
      <c r="M336" s="89"/>
      <c r="N336" s="8"/>
      <c r="O336" s="8"/>
      <c r="P336" s="8"/>
      <c r="Q336" s="8"/>
      <c r="R336" s="8"/>
      <c r="S336" s="8"/>
      <c r="T336" s="8"/>
      <c r="U336" s="8"/>
      <c r="V336" s="8"/>
      <c r="W336" s="8"/>
      <c r="X336" s="8"/>
      <c r="Y336" s="8"/>
      <c r="Z336" s="8"/>
    </row>
    <row r="337">
      <c r="A337" s="8"/>
      <c r="B337" s="8"/>
      <c r="C337" s="8"/>
      <c r="D337" s="8"/>
      <c r="E337" s="8"/>
      <c r="F337" s="8"/>
      <c r="G337" s="8"/>
      <c r="H337" s="8"/>
      <c r="I337" s="8"/>
      <c r="L337" s="30"/>
      <c r="M337" s="89"/>
      <c r="N337" s="8"/>
      <c r="O337" s="8"/>
      <c r="P337" s="8"/>
      <c r="Q337" s="8"/>
      <c r="R337" s="8"/>
      <c r="S337" s="8"/>
      <c r="T337" s="8"/>
      <c r="U337" s="8"/>
      <c r="V337" s="8"/>
      <c r="W337" s="8"/>
      <c r="X337" s="8"/>
      <c r="Y337" s="8"/>
      <c r="Z337" s="8"/>
    </row>
    <row r="338">
      <c r="A338" s="8"/>
      <c r="B338" s="8"/>
      <c r="C338" s="8"/>
      <c r="D338" s="8"/>
      <c r="E338" s="8"/>
      <c r="F338" s="8"/>
      <c r="G338" s="8"/>
      <c r="H338" s="8"/>
      <c r="I338" s="8"/>
      <c r="L338" s="30"/>
      <c r="M338" s="89"/>
      <c r="N338" s="8"/>
      <c r="O338" s="8"/>
      <c r="P338" s="8"/>
      <c r="Q338" s="8"/>
      <c r="R338" s="8"/>
      <c r="S338" s="8"/>
      <c r="T338" s="8"/>
      <c r="U338" s="8"/>
      <c r="V338" s="8"/>
      <c r="W338" s="8"/>
      <c r="X338" s="8"/>
      <c r="Y338" s="8"/>
      <c r="Z338" s="8"/>
    </row>
    <row r="339">
      <c r="A339" s="8"/>
      <c r="B339" s="8"/>
      <c r="C339" s="8"/>
      <c r="D339" s="8"/>
      <c r="E339" s="8"/>
      <c r="F339" s="8"/>
      <c r="G339" s="8"/>
      <c r="H339" s="8"/>
      <c r="I339" s="8"/>
      <c r="L339" s="30"/>
      <c r="M339" s="89"/>
      <c r="N339" s="8"/>
      <c r="O339" s="8"/>
      <c r="P339" s="8"/>
      <c r="Q339" s="8"/>
      <c r="R339" s="8"/>
      <c r="S339" s="8"/>
      <c r="T339" s="8"/>
      <c r="U339" s="8"/>
      <c r="V339" s="8"/>
      <c r="W339" s="8"/>
      <c r="X339" s="8"/>
      <c r="Y339" s="8"/>
      <c r="Z339" s="8"/>
    </row>
    <row r="340">
      <c r="A340" s="8"/>
      <c r="B340" s="8"/>
      <c r="C340" s="8"/>
      <c r="D340" s="8"/>
      <c r="E340" s="8"/>
      <c r="F340" s="8"/>
      <c r="G340" s="8"/>
      <c r="H340" s="8"/>
      <c r="I340" s="8"/>
      <c r="L340" s="30"/>
      <c r="M340" s="89"/>
      <c r="N340" s="8"/>
      <c r="O340" s="8"/>
      <c r="P340" s="8"/>
      <c r="Q340" s="8"/>
      <c r="R340" s="8"/>
      <c r="S340" s="8"/>
      <c r="T340" s="8"/>
      <c r="U340" s="8"/>
      <c r="V340" s="8"/>
      <c r="W340" s="8"/>
      <c r="X340" s="8"/>
      <c r="Y340" s="8"/>
      <c r="Z340" s="8"/>
    </row>
    <row r="341">
      <c r="A341" s="8"/>
      <c r="B341" s="8"/>
      <c r="C341" s="8"/>
      <c r="D341" s="8"/>
      <c r="E341" s="8"/>
      <c r="F341" s="8"/>
      <c r="G341" s="8"/>
      <c r="H341" s="8"/>
      <c r="I341" s="8"/>
      <c r="L341" s="30"/>
      <c r="M341" s="89"/>
      <c r="N341" s="8"/>
      <c r="O341" s="8"/>
      <c r="P341" s="8"/>
      <c r="Q341" s="8"/>
      <c r="R341" s="8"/>
      <c r="S341" s="8"/>
      <c r="T341" s="8"/>
      <c r="U341" s="8"/>
      <c r="V341" s="8"/>
      <c r="W341" s="8"/>
      <c r="X341" s="8"/>
      <c r="Y341" s="8"/>
      <c r="Z341" s="8"/>
    </row>
    <row r="342">
      <c r="A342" s="8"/>
      <c r="B342" s="8"/>
      <c r="C342" s="8"/>
      <c r="D342" s="8"/>
      <c r="E342" s="8"/>
      <c r="F342" s="8"/>
      <c r="G342" s="8"/>
      <c r="H342" s="8"/>
      <c r="I342" s="8"/>
      <c r="L342" s="30"/>
      <c r="M342" s="89"/>
      <c r="N342" s="8"/>
      <c r="O342" s="8"/>
      <c r="P342" s="8"/>
      <c r="Q342" s="8"/>
      <c r="R342" s="8"/>
      <c r="S342" s="8"/>
      <c r="T342" s="8"/>
      <c r="U342" s="8"/>
      <c r="V342" s="8"/>
      <c r="W342" s="8"/>
      <c r="X342" s="8"/>
      <c r="Y342" s="8"/>
      <c r="Z342" s="8"/>
    </row>
    <row r="343">
      <c r="A343" s="8"/>
      <c r="B343" s="8"/>
      <c r="C343" s="8"/>
      <c r="D343" s="8"/>
      <c r="E343" s="8"/>
      <c r="F343" s="8"/>
      <c r="G343" s="8"/>
      <c r="H343" s="8"/>
      <c r="I343" s="8"/>
      <c r="L343" s="30"/>
      <c r="M343" s="89"/>
      <c r="N343" s="8"/>
      <c r="O343" s="8"/>
      <c r="P343" s="8"/>
      <c r="Q343" s="8"/>
      <c r="R343" s="8"/>
      <c r="S343" s="8"/>
      <c r="T343" s="8"/>
      <c r="U343" s="8"/>
      <c r="V343" s="8"/>
      <c r="W343" s="8"/>
      <c r="X343" s="8"/>
      <c r="Y343" s="8"/>
      <c r="Z343" s="8"/>
    </row>
    <row r="344">
      <c r="A344" s="8"/>
      <c r="B344" s="8"/>
      <c r="C344" s="8"/>
      <c r="D344" s="8"/>
      <c r="E344" s="8"/>
      <c r="F344" s="8"/>
      <c r="G344" s="8"/>
      <c r="H344" s="8"/>
      <c r="I344" s="8"/>
      <c r="L344" s="30"/>
      <c r="M344" s="89"/>
      <c r="N344" s="8"/>
      <c r="O344" s="8"/>
      <c r="P344" s="8"/>
      <c r="Q344" s="8"/>
      <c r="R344" s="8"/>
      <c r="S344" s="8"/>
      <c r="T344" s="8"/>
      <c r="U344" s="8"/>
      <c r="V344" s="8"/>
      <c r="W344" s="8"/>
      <c r="X344" s="8"/>
      <c r="Y344" s="8"/>
      <c r="Z344" s="8"/>
    </row>
    <row r="345">
      <c r="A345" s="8"/>
      <c r="B345" s="8"/>
      <c r="C345" s="8"/>
      <c r="D345" s="8"/>
      <c r="E345" s="8"/>
      <c r="F345" s="8"/>
      <c r="G345" s="8"/>
      <c r="H345" s="8"/>
      <c r="I345" s="8"/>
      <c r="L345" s="30"/>
      <c r="M345" s="89"/>
      <c r="N345" s="8"/>
      <c r="O345" s="8"/>
      <c r="P345" s="8"/>
      <c r="Q345" s="8"/>
      <c r="R345" s="8"/>
      <c r="S345" s="8"/>
      <c r="T345" s="8"/>
      <c r="U345" s="8"/>
      <c r="V345" s="8"/>
      <c r="W345" s="8"/>
      <c r="X345" s="8"/>
      <c r="Y345" s="8"/>
      <c r="Z345" s="8"/>
    </row>
    <row r="346">
      <c r="A346" s="8"/>
      <c r="B346" s="8"/>
      <c r="C346" s="8"/>
      <c r="D346" s="8"/>
      <c r="E346" s="8"/>
      <c r="F346" s="8"/>
      <c r="G346" s="8"/>
      <c r="H346" s="8"/>
      <c r="I346" s="8"/>
      <c r="L346" s="30"/>
      <c r="M346" s="89"/>
      <c r="N346" s="8"/>
      <c r="O346" s="8"/>
      <c r="P346" s="8"/>
      <c r="Q346" s="8"/>
      <c r="R346" s="8"/>
      <c r="S346" s="8"/>
      <c r="T346" s="8"/>
      <c r="U346" s="8"/>
      <c r="V346" s="8"/>
      <c r="W346" s="8"/>
      <c r="X346" s="8"/>
      <c r="Y346" s="8"/>
      <c r="Z346" s="8"/>
    </row>
    <row r="347">
      <c r="A347" s="8"/>
      <c r="B347" s="8"/>
      <c r="C347" s="8"/>
      <c r="D347" s="8"/>
      <c r="E347" s="8"/>
      <c r="F347" s="8"/>
      <c r="G347" s="8"/>
      <c r="H347" s="8"/>
      <c r="I347" s="8"/>
      <c r="L347" s="30"/>
      <c r="M347" s="89"/>
      <c r="N347" s="8"/>
      <c r="O347" s="8"/>
      <c r="P347" s="8"/>
      <c r="Q347" s="8"/>
      <c r="R347" s="8"/>
      <c r="S347" s="8"/>
      <c r="T347" s="8"/>
      <c r="U347" s="8"/>
      <c r="V347" s="8"/>
      <c r="W347" s="8"/>
      <c r="X347" s="8"/>
      <c r="Y347" s="8"/>
      <c r="Z347" s="8"/>
    </row>
    <row r="348">
      <c r="A348" s="8"/>
      <c r="B348" s="8"/>
      <c r="C348" s="8"/>
      <c r="D348" s="8"/>
      <c r="E348" s="8"/>
      <c r="F348" s="8"/>
      <c r="G348" s="8"/>
      <c r="H348" s="8"/>
      <c r="I348" s="8"/>
      <c r="L348" s="30"/>
      <c r="M348" s="89"/>
      <c r="N348" s="8"/>
      <c r="O348" s="8"/>
      <c r="P348" s="8"/>
      <c r="Q348" s="8"/>
      <c r="R348" s="8"/>
      <c r="S348" s="8"/>
      <c r="T348" s="8"/>
      <c r="U348" s="8"/>
      <c r="V348" s="8"/>
      <c r="W348" s="8"/>
      <c r="X348" s="8"/>
      <c r="Y348" s="8"/>
      <c r="Z348" s="8"/>
    </row>
    <row r="349">
      <c r="A349" s="8"/>
      <c r="B349" s="8"/>
      <c r="C349" s="8"/>
      <c r="D349" s="8"/>
      <c r="E349" s="8"/>
      <c r="F349" s="8"/>
      <c r="G349" s="8"/>
      <c r="H349" s="8"/>
      <c r="I349" s="8"/>
      <c r="L349" s="30"/>
      <c r="M349" s="89"/>
      <c r="N349" s="8"/>
      <c r="O349" s="8"/>
      <c r="P349" s="8"/>
      <c r="Q349" s="8"/>
      <c r="R349" s="8"/>
      <c r="S349" s="8"/>
      <c r="T349" s="8"/>
      <c r="U349" s="8"/>
      <c r="V349" s="8"/>
      <c r="W349" s="8"/>
      <c r="X349" s="8"/>
      <c r="Y349" s="8"/>
      <c r="Z349" s="8"/>
    </row>
    <row r="350">
      <c r="A350" s="8"/>
      <c r="B350" s="8"/>
      <c r="C350" s="8"/>
      <c r="D350" s="8"/>
      <c r="E350" s="8"/>
      <c r="F350" s="8"/>
      <c r="G350" s="8"/>
      <c r="H350" s="8"/>
      <c r="I350" s="8"/>
      <c r="L350" s="30"/>
      <c r="M350" s="89"/>
      <c r="N350" s="8"/>
      <c r="O350" s="8"/>
      <c r="P350" s="8"/>
      <c r="Q350" s="8"/>
      <c r="R350" s="8"/>
      <c r="S350" s="8"/>
      <c r="T350" s="8"/>
      <c r="U350" s="8"/>
      <c r="V350" s="8"/>
      <c r="W350" s="8"/>
      <c r="X350" s="8"/>
      <c r="Y350" s="8"/>
      <c r="Z350" s="8"/>
    </row>
    <row r="351">
      <c r="A351" s="8"/>
      <c r="B351" s="8"/>
      <c r="C351" s="8"/>
      <c r="D351" s="8"/>
      <c r="E351" s="8"/>
      <c r="F351" s="8"/>
      <c r="G351" s="8"/>
      <c r="H351" s="8"/>
      <c r="I351" s="8"/>
      <c r="L351" s="30"/>
      <c r="M351" s="89"/>
      <c r="N351" s="8"/>
      <c r="O351" s="8"/>
      <c r="P351" s="8"/>
      <c r="Q351" s="8"/>
      <c r="R351" s="8"/>
      <c r="S351" s="8"/>
      <c r="T351" s="8"/>
      <c r="U351" s="8"/>
      <c r="V351" s="8"/>
      <c r="W351" s="8"/>
      <c r="X351" s="8"/>
      <c r="Y351" s="8"/>
      <c r="Z351" s="8"/>
    </row>
    <row r="352">
      <c r="A352" s="8"/>
      <c r="B352" s="8"/>
      <c r="C352" s="8"/>
      <c r="D352" s="8"/>
      <c r="E352" s="8"/>
      <c r="F352" s="8"/>
      <c r="G352" s="8"/>
      <c r="H352" s="8"/>
      <c r="I352" s="8"/>
      <c r="L352" s="30"/>
      <c r="M352" s="89"/>
      <c r="N352" s="8"/>
      <c r="O352" s="8"/>
      <c r="P352" s="8"/>
      <c r="Q352" s="8"/>
      <c r="R352" s="8"/>
      <c r="S352" s="8"/>
      <c r="T352" s="8"/>
      <c r="U352" s="8"/>
      <c r="V352" s="8"/>
      <c r="W352" s="8"/>
      <c r="X352" s="8"/>
      <c r="Y352" s="8"/>
      <c r="Z352" s="8"/>
    </row>
    <row r="353">
      <c r="A353" s="8"/>
      <c r="B353" s="8"/>
      <c r="C353" s="8"/>
      <c r="D353" s="8"/>
      <c r="E353" s="8"/>
      <c r="F353" s="8"/>
      <c r="G353" s="8"/>
      <c r="H353" s="8"/>
      <c r="I353" s="8"/>
      <c r="L353" s="30"/>
      <c r="M353" s="89"/>
      <c r="N353" s="8"/>
      <c r="O353" s="8"/>
      <c r="P353" s="8"/>
      <c r="Q353" s="8"/>
      <c r="R353" s="8"/>
      <c r="S353" s="8"/>
      <c r="T353" s="8"/>
      <c r="U353" s="8"/>
      <c r="V353" s="8"/>
      <c r="W353" s="8"/>
      <c r="X353" s="8"/>
      <c r="Y353" s="8"/>
      <c r="Z353" s="8"/>
    </row>
    <row r="354">
      <c r="A354" s="8"/>
      <c r="B354" s="8"/>
      <c r="C354" s="8"/>
      <c r="D354" s="8"/>
      <c r="E354" s="8"/>
      <c r="F354" s="8"/>
      <c r="G354" s="8"/>
      <c r="H354" s="8"/>
      <c r="I354" s="8"/>
      <c r="L354" s="30"/>
      <c r="M354" s="89"/>
      <c r="N354" s="8"/>
      <c r="O354" s="8"/>
      <c r="P354" s="8"/>
      <c r="Q354" s="8"/>
      <c r="R354" s="8"/>
      <c r="S354" s="8"/>
      <c r="T354" s="8"/>
      <c r="U354" s="8"/>
      <c r="V354" s="8"/>
      <c r="W354" s="8"/>
      <c r="X354" s="8"/>
      <c r="Y354" s="8"/>
      <c r="Z354" s="8"/>
    </row>
    <row r="355">
      <c r="A355" s="8"/>
      <c r="B355" s="8"/>
      <c r="C355" s="8"/>
      <c r="D355" s="8"/>
      <c r="E355" s="8"/>
      <c r="F355" s="8"/>
      <c r="G355" s="8"/>
      <c r="H355" s="8"/>
      <c r="I355" s="8"/>
      <c r="L355" s="30"/>
      <c r="M355" s="89"/>
      <c r="N355" s="8"/>
      <c r="O355" s="8"/>
      <c r="P355" s="8"/>
      <c r="Q355" s="8"/>
      <c r="R355" s="8"/>
      <c r="S355" s="8"/>
      <c r="T355" s="8"/>
      <c r="U355" s="8"/>
      <c r="V355" s="8"/>
      <c r="W355" s="8"/>
      <c r="X355" s="8"/>
      <c r="Y355" s="8"/>
      <c r="Z355" s="8"/>
    </row>
    <row r="356">
      <c r="A356" s="8"/>
      <c r="B356" s="8"/>
      <c r="C356" s="8"/>
      <c r="D356" s="8"/>
      <c r="E356" s="8"/>
      <c r="F356" s="8"/>
      <c r="G356" s="8"/>
      <c r="H356" s="8"/>
      <c r="I356" s="8"/>
      <c r="L356" s="30"/>
      <c r="M356" s="89"/>
      <c r="N356" s="8"/>
      <c r="O356" s="8"/>
      <c r="P356" s="8"/>
      <c r="Q356" s="8"/>
      <c r="R356" s="8"/>
      <c r="S356" s="8"/>
      <c r="T356" s="8"/>
      <c r="U356" s="8"/>
      <c r="V356" s="8"/>
      <c r="W356" s="8"/>
      <c r="X356" s="8"/>
      <c r="Y356" s="8"/>
      <c r="Z356" s="8"/>
    </row>
    <row r="357">
      <c r="A357" s="8"/>
      <c r="B357" s="8"/>
      <c r="C357" s="8"/>
      <c r="D357" s="8"/>
      <c r="E357" s="8"/>
      <c r="F357" s="8"/>
      <c r="G357" s="8"/>
      <c r="H357" s="8"/>
      <c r="I357" s="8"/>
      <c r="L357" s="30"/>
      <c r="M357" s="89"/>
      <c r="N357" s="8"/>
      <c r="O357" s="8"/>
      <c r="P357" s="8"/>
      <c r="Q357" s="8"/>
      <c r="R357" s="8"/>
      <c r="S357" s="8"/>
      <c r="T357" s="8"/>
      <c r="U357" s="8"/>
      <c r="V357" s="8"/>
      <c r="W357" s="8"/>
      <c r="X357" s="8"/>
      <c r="Y357" s="8"/>
      <c r="Z357" s="8"/>
    </row>
    <row r="358">
      <c r="A358" s="8"/>
      <c r="B358" s="8"/>
      <c r="C358" s="8"/>
      <c r="D358" s="8"/>
      <c r="E358" s="8"/>
      <c r="F358" s="8"/>
      <c r="G358" s="8"/>
      <c r="H358" s="8"/>
      <c r="I358" s="8"/>
      <c r="L358" s="30"/>
      <c r="M358" s="89"/>
      <c r="N358" s="8"/>
      <c r="O358" s="8"/>
      <c r="P358" s="8"/>
      <c r="Q358" s="8"/>
      <c r="R358" s="8"/>
      <c r="S358" s="8"/>
      <c r="T358" s="8"/>
      <c r="U358" s="8"/>
      <c r="V358" s="8"/>
      <c r="W358" s="8"/>
      <c r="X358" s="8"/>
      <c r="Y358" s="8"/>
      <c r="Z358" s="8"/>
    </row>
    <row r="359">
      <c r="A359" s="8"/>
      <c r="B359" s="8"/>
      <c r="C359" s="8"/>
      <c r="D359" s="8"/>
      <c r="E359" s="8"/>
      <c r="F359" s="8"/>
      <c r="G359" s="8"/>
      <c r="H359" s="8"/>
      <c r="I359" s="8"/>
      <c r="L359" s="30"/>
      <c r="M359" s="89"/>
      <c r="N359" s="8"/>
      <c r="O359" s="8"/>
      <c r="P359" s="8"/>
      <c r="Q359" s="8"/>
      <c r="R359" s="8"/>
      <c r="S359" s="8"/>
      <c r="T359" s="8"/>
      <c r="U359" s="8"/>
      <c r="V359" s="8"/>
      <c r="W359" s="8"/>
      <c r="X359" s="8"/>
      <c r="Y359" s="8"/>
      <c r="Z359" s="8"/>
    </row>
    <row r="360">
      <c r="A360" s="8"/>
      <c r="B360" s="8"/>
      <c r="C360" s="8"/>
      <c r="D360" s="8"/>
      <c r="E360" s="8"/>
      <c r="F360" s="8"/>
      <c r="G360" s="8"/>
      <c r="H360" s="8"/>
      <c r="I360" s="8"/>
      <c r="L360" s="30"/>
      <c r="M360" s="89"/>
      <c r="N360" s="8"/>
      <c r="O360" s="8"/>
      <c r="P360" s="8"/>
      <c r="Q360" s="8"/>
      <c r="R360" s="8"/>
      <c r="S360" s="8"/>
      <c r="T360" s="8"/>
      <c r="U360" s="8"/>
      <c r="V360" s="8"/>
      <c r="W360" s="8"/>
      <c r="X360" s="8"/>
      <c r="Y360" s="8"/>
      <c r="Z360" s="8"/>
    </row>
    <row r="361">
      <c r="A361" s="8"/>
      <c r="B361" s="8"/>
      <c r="C361" s="8"/>
      <c r="D361" s="8"/>
      <c r="E361" s="8"/>
      <c r="F361" s="8"/>
      <c r="G361" s="8"/>
      <c r="H361" s="8"/>
      <c r="I361" s="8"/>
      <c r="L361" s="30"/>
      <c r="M361" s="89"/>
      <c r="N361" s="8"/>
      <c r="O361" s="8"/>
      <c r="P361" s="8"/>
      <c r="Q361" s="8"/>
      <c r="R361" s="8"/>
      <c r="S361" s="8"/>
      <c r="T361" s="8"/>
      <c r="U361" s="8"/>
      <c r="V361" s="8"/>
      <c r="W361" s="8"/>
      <c r="X361" s="8"/>
      <c r="Y361" s="8"/>
      <c r="Z361" s="8"/>
    </row>
    <row r="362">
      <c r="A362" s="8"/>
      <c r="B362" s="8"/>
      <c r="C362" s="8"/>
      <c r="D362" s="8"/>
      <c r="E362" s="8"/>
      <c r="F362" s="8"/>
      <c r="G362" s="8"/>
      <c r="H362" s="8"/>
      <c r="I362" s="8"/>
      <c r="L362" s="30"/>
      <c r="M362" s="89"/>
      <c r="N362" s="8"/>
      <c r="O362" s="8"/>
      <c r="P362" s="8"/>
      <c r="Q362" s="8"/>
      <c r="R362" s="8"/>
      <c r="S362" s="8"/>
      <c r="T362" s="8"/>
      <c r="U362" s="8"/>
      <c r="V362" s="8"/>
      <c r="W362" s="8"/>
      <c r="X362" s="8"/>
      <c r="Y362" s="8"/>
      <c r="Z362" s="8"/>
    </row>
    <row r="363">
      <c r="A363" s="8"/>
      <c r="B363" s="8"/>
      <c r="C363" s="8"/>
      <c r="D363" s="8"/>
      <c r="E363" s="8"/>
      <c r="F363" s="8"/>
      <c r="G363" s="8"/>
      <c r="H363" s="8"/>
      <c r="I363" s="8"/>
      <c r="L363" s="30"/>
      <c r="M363" s="89"/>
      <c r="N363" s="8"/>
      <c r="O363" s="8"/>
      <c r="P363" s="8"/>
      <c r="Q363" s="8"/>
      <c r="R363" s="8"/>
      <c r="S363" s="8"/>
      <c r="T363" s="8"/>
      <c r="U363" s="8"/>
      <c r="V363" s="8"/>
      <c r="W363" s="8"/>
      <c r="X363" s="8"/>
      <c r="Y363" s="8"/>
      <c r="Z363" s="8"/>
    </row>
    <row r="364">
      <c r="A364" s="8"/>
      <c r="B364" s="8"/>
      <c r="C364" s="8"/>
      <c r="D364" s="8"/>
      <c r="E364" s="8"/>
      <c r="F364" s="8"/>
      <c r="G364" s="8"/>
      <c r="H364" s="8"/>
      <c r="I364" s="8"/>
      <c r="L364" s="30"/>
      <c r="M364" s="89"/>
      <c r="N364" s="8"/>
      <c r="O364" s="8"/>
      <c r="P364" s="8"/>
      <c r="Q364" s="8"/>
      <c r="R364" s="8"/>
      <c r="S364" s="8"/>
      <c r="T364" s="8"/>
      <c r="U364" s="8"/>
      <c r="V364" s="8"/>
      <c r="W364" s="8"/>
      <c r="X364" s="8"/>
      <c r="Y364" s="8"/>
      <c r="Z364" s="8"/>
    </row>
    <row r="365">
      <c r="A365" s="8"/>
      <c r="B365" s="8"/>
      <c r="C365" s="8"/>
      <c r="D365" s="8"/>
      <c r="E365" s="8"/>
      <c r="F365" s="8"/>
      <c r="G365" s="8"/>
      <c r="H365" s="8"/>
      <c r="I365" s="8"/>
      <c r="L365" s="30"/>
      <c r="M365" s="89"/>
      <c r="N365" s="8"/>
      <c r="O365" s="8"/>
      <c r="P365" s="8"/>
      <c r="Q365" s="8"/>
      <c r="R365" s="8"/>
      <c r="S365" s="8"/>
      <c r="T365" s="8"/>
      <c r="U365" s="8"/>
      <c r="V365" s="8"/>
      <c r="W365" s="8"/>
      <c r="X365" s="8"/>
      <c r="Y365" s="8"/>
      <c r="Z365" s="8"/>
    </row>
    <row r="366">
      <c r="A366" s="8"/>
      <c r="B366" s="8"/>
      <c r="C366" s="8"/>
      <c r="D366" s="8"/>
      <c r="E366" s="8"/>
      <c r="F366" s="8"/>
      <c r="G366" s="8"/>
      <c r="H366" s="8"/>
      <c r="I366" s="8"/>
      <c r="L366" s="30"/>
      <c r="M366" s="89"/>
      <c r="N366" s="8"/>
      <c r="O366" s="8"/>
      <c r="P366" s="8"/>
      <c r="Q366" s="8"/>
      <c r="R366" s="8"/>
      <c r="S366" s="8"/>
      <c r="T366" s="8"/>
      <c r="U366" s="8"/>
      <c r="V366" s="8"/>
      <c r="W366" s="8"/>
      <c r="X366" s="8"/>
      <c r="Y366" s="8"/>
      <c r="Z366" s="8"/>
    </row>
    <row r="367">
      <c r="A367" s="8"/>
      <c r="B367" s="8"/>
      <c r="C367" s="8"/>
      <c r="D367" s="8"/>
      <c r="E367" s="8"/>
      <c r="F367" s="8"/>
      <c r="G367" s="8"/>
      <c r="H367" s="8"/>
      <c r="I367" s="8"/>
      <c r="L367" s="30"/>
      <c r="M367" s="89"/>
      <c r="N367" s="8"/>
      <c r="O367" s="8"/>
      <c r="P367" s="8"/>
      <c r="Q367" s="8"/>
      <c r="R367" s="8"/>
      <c r="S367" s="8"/>
      <c r="T367" s="8"/>
      <c r="U367" s="8"/>
      <c r="V367" s="8"/>
      <c r="W367" s="8"/>
      <c r="X367" s="8"/>
      <c r="Y367" s="8"/>
      <c r="Z367" s="8"/>
    </row>
    <row r="368">
      <c r="A368" s="8"/>
      <c r="B368" s="8"/>
      <c r="C368" s="8"/>
      <c r="D368" s="8"/>
      <c r="E368" s="8"/>
      <c r="F368" s="8"/>
      <c r="G368" s="8"/>
      <c r="H368" s="8"/>
      <c r="I368" s="8"/>
      <c r="L368" s="30"/>
      <c r="M368" s="89"/>
      <c r="N368" s="8"/>
      <c r="O368" s="8"/>
      <c r="P368" s="8"/>
      <c r="Q368" s="8"/>
      <c r="R368" s="8"/>
      <c r="S368" s="8"/>
      <c r="T368" s="8"/>
      <c r="U368" s="8"/>
      <c r="V368" s="8"/>
      <c r="W368" s="8"/>
      <c r="X368" s="8"/>
      <c r="Y368" s="8"/>
      <c r="Z368" s="8"/>
    </row>
    <row r="369">
      <c r="A369" s="8"/>
      <c r="B369" s="8"/>
      <c r="C369" s="8"/>
      <c r="D369" s="8"/>
      <c r="E369" s="8"/>
      <c r="F369" s="8"/>
      <c r="G369" s="8"/>
      <c r="H369" s="8"/>
      <c r="I369" s="8"/>
      <c r="L369" s="30"/>
      <c r="M369" s="89"/>
      <c r="N369" s="8"/>
      <c r="O369" s="8"/>
      <c r="P369" s="8"/>
      <c r="Q369" s="8"/>
      <c r="R369" s="8"/>
      <c r="S369" s="8"/>
      <c r="T369" s="8"/>
      <c r="U369" s="8"/>
      <c r="V369" s="8"/>
      <c r="W369" s="8"/>
      <c r="X369" s="8"/>
      <c r="Y369" s="8"/>
      <c r="Z369" s="8"/>
    </row>
    <row r="370">
      <c r="A370" s="8"/>
      <c r="B370" s="8"/>
      <c r="C370" s="8"/>
      <c r="D370" s="8"/>
      <c r="E370" s="8"/>
      <c r="F370" s="8"/>
      <c r="G370" s="8"/>
      <c r="H370" s="8"/>
      <c r="I370" s="8"/>
      <c r="L370" s="30"/>
      <c r="M370" s="89"/>
      <c r="N370" s="8"/>
      <c r="O370" s="8"/>
      <c r="P370" s="8"/>
      <c r="Q370" s="8"/>
      <c r="R370" s="8"/>
      <c r="S370" s="8"/>
      <c r="T370" s="8"/>
      <c r="U370" s="8"/>
      <c r="V370" s="8"/>
      <c r="W370" s="8"/>
      <c r="X370" s="8"/>
      <c r="Y370" s="8"/>
      <c r="Z370" s="8"/>
    </row>
    <row r="371">
      <c r="A371" s="8"/>
      <c r="B371" s="8"/>
      <c r="C371" s="8"/>
      <c r="D371" s="8"/>
      <c r="E371" s="8"/>
      <c r="F371" s="8"/>
      <c r="G371" s="8"/>
      <c r="H371" s="8"/>
      <c r="I371" s="8"/>
      <c r="L371" s="30"/>
      <c r="M371" s="89"/>
      <c r="N371" s="8"/>
      <c r="O371" s="8"/>
      <c r="P371" s="8"/>
      <c r="Q371" s="8"/>
      <c r="R371" s="8"/>
      <c r="S371" s="8"/>
      <c r="T371" s="8"/>
      <c r="U371" s="8"/>
      <c r="V371" s="8"/>
      <c r="W371" s="8"/>
      <c r="X371" s="8"/>
      <c r="Y371" s="8"/>
      <c r="Z371" s="8"/>
    </row>
    <row r="372">
      <c r="A372" s="8"/>
      <c r="B372" s="8"/>
      <c r="C372" s="8"/>
      <c r="D372" s="8"/>
      <c r="E372" s="8"/>
      <c r="F372" s="8"/>
      <c r="G372" s="8"/>
      <c r="H372" s="8"/>
      <c r="I372" s="8"/>
      <c r="L372" s="30"/>
      <c r="M372" s="89"/>
      <c r="N372" s="8"/>
      <c r="O372" s="8"/>
      <c r="P372" s="8"/>
      <c r="Q372" s="8"/>
      <c r="R372" s="8"/>
      <c r="S372" s="8"/>
      <c r="T372" s="8"/>
      <c r="U372" s="8"/>
      <c r="V372" s="8"/>
      <c r="W372" s="8"/>
      <c r="X372" s="8"/>
      <c r="Y372" s="8"/>
      <c r="Z372" s="8"/>
    </row>
    <row r="373">
      <c r="A373" s="8"/>
      <c r="B373" s="8"/>
      <c r="C373" s="8"/>
      <c r="D373" s="8"/>
      <c r="E373" s="8"/>
      <c r="F373" s="8"/>
      <c r="G373" s="8"/>
      <c r="H373" s="8"/>
      <c r="I373" s="8"/>
      <c r="L373" s="30"/>
      <c r="M373" s="89"/>
      <c r="N373" s="8"/>
      <c r="O373" s="8"/>
      <c r="P373" s="8"/>
      <c r="Q373" s="8"/>
      <c r="R373" s="8"/>
      <c r="S373" s="8"/>
      <c r="T373" s="8"/>
      <c r="U373" s="8"/>
      <c r="V373" s="8"/>
      <c r="W373" s="8"/>
      <c r="X373" s="8"/>
      <c r="Y373" s="8"/>
      <c r="Z373" s="8"/>
    </row>
    <row r="374">
      <c r="A374" s="8"/>
      <c r="B374" s="8"/>
      <c r="C374" s="8"/>
      <c r="D374" s="8"/>
      <c r="E374" s="8"/>
      <c r="F374" s="8"/>
      <c r="G374" s="8"/>
      <c r="H374" s="8"/>
      <c r="I374" s="8"/>
      <c r="L374" s="30"/>
      <c r="M374" s="89"/>
      <c r="N374" s="8"/>
      <c r="O374" s="8"/>
      <c r="P374" s="8"/>
      <c r="Q374" s="8"/>
      <c r="R374" s="8"/>
      <c r="S374" s="8"/>
      <c r="T374" s="8"/>
      <c r="U374" s="8"/>
      <c r="V374" s="8"/>
      <c r="W374" s="8"/>
      <c r="X374" s="8"/>
      <c r="Y374" s="8"/>
      <c r="Z374" s="8"/>
    </row>
    <row r="375">
      <c r="A375" s="8"/>
      <c r="B375" s="8"/>
      <c r="C375" s="8"/>
      <c r="D375" s="8"/>
      <c r="E375" s="8"/>
      <c r="F375" s="8"/>
      <c r="G375" s="8"/>
      <c r="H375" s="8"/>
      <c r="I375" s="8"/>
      <c r="L375" s="30"/>
      <c r="M375" s="89"/>
      <c r="N375" s="8"/>
      <c r="O375" s="8"/>
      <c r="P375" s="8"/>
      <c r="Q375" s="8"/>
      <c r="R375" s="8"/>
      <c r="S375" s="8"/>
      <c r="T375" s="8"/>
      <c r="U375" s="8"/>
      <c r="V375" s="8"/>
      <c r="W375" s="8"/>
      <c r="X375" s="8"/>
      <c r="Y375" s="8"/>
      <c r="Z375" s="8"/>
    </row>
    <row r="376">
      <c r="A376" s="8"/>
      <c r="B376" s="8"/>
      <c r="C376" s="8"/>
      <c r="D376" s="8"/>
      <c r="E376" s="8"/>
      <c r="F376" s="8"/>
      <c r="G376" s="8"/>
      <c r="H376" s="8"/>
      <c r="I376" s="8"/>
      <c r="L376" s="30"/>
      <c r="M376" s="89"/>
      <c r="N376" s="8"/>
      <c r="O376" s="8"/>
      <c r="P376" s="8"/>
      <c r="Q376" s="8"/>
      <c r="R376" s="8"/>
      <c r="S376" s="8"/>
      <c r="T376" s="8"/>
      <c r="U376" s="8"/>
      <c r="V376" s="8"/>
      <c r="W376" s="8"/>
      <c r="X376" s="8"/>
      <c r="Y376" s="8"/>
      <c r="Z376" s="8"/>
    </row>
    <row r="377">
      <c r="A377" s="8"/>
      <c r="B377" s="8"/>
      <c r="C377" s="8"/>
      <c r="D377" s="8"/>
      <c r="E377" s="8"/>
      <c r="F377" s="8"/>
      <c r="G377" s="8"/>
      <c r="H377" s="8"/>
      <c r="I377" s="8"/>
      <c r="L377" s="30"/>
      <c r="M377" s="89"/>
      <c r="N377" s="8"/>
      <c r="O377" s="8"/>
      <c r="P377" s="8"/>
      <c r="Q377" s="8"/>
      <c r="R377" s="8"/>
      <c r="S377" s="8"/>
      <c r="T377" s="8"/>
      <c r="U377" s="8"/>
      <c r="V377" s="8"/>
      <c r="W377" s="8"/>
      <c r="X377" s="8"/>
      <c r="Y377" s="8"/>
      <c r="Z377" s="8"/>
    </row>
    <row r="378">
      <c r="A378" s="8"/>
      <c r="B378" s="8"/>
      <c r="C378" s="8"/>
      <c r="D378" s="8"/>
      <c r="E378" s="8"/>
      <c r="F378" s="8"/>
      <c r="G378" s="8"/>
      <c r="H378" s="8"/>
      <c r="I378" s="8"/>
      <c r="L378" s="30"/>
      <c r="M378" s="89"/>
      <c r="N378" s="8"/>
      <c r="O378" s="8"/>
      <c r="P378" s="8"/>
      <c r="Q378" s="8"/>
      <c r="R378" s="8"/>
      <c r="S378" s="8"/>
      <c r="T378" s="8"/>
      <c r="U378" s="8"/>
      <c r="V378" s="8"/>
      <c r="W378" s="8"/>
      <c r="X378" s="8"/>
      <c r="Y378" s="8"/>
      <c r="Z378" s="8"/>
    </row>
    <row r="379">
      <c r="A379" s="8"/>
      <c r="B379" s="8"/>
      <c r="C379" s="8"/>
      <c r="D379" s="8"/>
      <c r="E379" s="8"/>
      <c r="F379" s="8"/>
      <c r="G379" s="8"/>
      <c r="H379" s="8"/>
      <c r="I379" s="8"/>
      <c r="L379" s="30"/>
      <c r="M379" s="89"/>
      <c r="N379" s="8"/>
      <c r="O379" s="8"/>
      <c r="P379" s="8"/>
      <c r="Q379" s="8"/>
      <c r="R379" s="8"/>
      <c r="S379" s="8"/>
      <c r="T379" s="8"/>
      <c r="U379" s="8"/>
      <c r="V379" s="8"/>
      <c r="W379" s="8"/>
      <c r="X379" s="8"/>
      <c r="Y379" s="8"/>
      <c r="Z379" s="8"/>
    </row>
    <row r="380">
      <c r="A380" s="8"/>
      <c r="B380" s="8"/>
      <c r="C380" s="8"/>
      <c r="D380" s="8"/>
      <c r="E380" s="8"/>
      <c r="F380" s="8"/>
      <c r="G380" s="8"/>
      <c r="H380" s="8"/>
      <c r="I380" s="8"/>
      <c r="L380" s="30"/>
      <c r="M380" s="89"/>
      <c r="N380" s="8"/>
      <c r="O380" s="8"/>
      <c r="P380" s="8"/>
      <c r="Q380" s="8"/>
      <c r="R380" s="8"/>
      <c r="S380" s="8"/>
      <c r="T380" s="8"/>
      <c r="U380" s="8"/>
      <c r="V380" s="8"/>
      <c r="W380" s="8"/>
      <c r="X380" s="8"/>
      <c r="Y380" s="8"/>
      <c r="Z380" s="8"/>
    </row>
    <row r="381">
      <c r="A381" s="8"/>
      <c r="B381" s="8"/>
      <c r="C381" s="8"/>
      <c r="D381" s="8"/>
      <c r="E381" s="8"/>
      <c r="F381" s="8"/>
      <c r="G381" s="8"/>
      <c r="H381" s="8"/>
      <c r="I381" s="8"/>
      <c r="L381" s="30"/>
      <c r="M381" s="89"/>
      <c r="N381" s="8"/>
      <c r="O381" s="8"/>
      <c r="P381" s="8"/>
      <c r="Q381" s="8"/>
      <c r="R381" s="8"/>
      <c r="S381" s="8"/>
      <c r="T381" s="8"/>
      <c r="U381" s="8"/>
      <c r="V381" s="8"/>
      <c r="W381" s="8"/>
      <c r="X381" s="8"/>
      <c r="Y381" s="8"/>
      <c r="Z381" s="8"/>
    </row>
    <row r="382">
      <c r="A382" s="8"/>
      <c r="B382" s="8"/>
      <c r="C382" s="8"/>
      <c r="D382" s="8"/>
      <c r="E382" s="8"/>
      <c r="F382" s="8"/>
      <c r="G382" s="8"/>
      <c r="H382" s="8"/>
      <c r="I382" s="8"/>
      <c r="L382" s="30"/>
      <c r="M382" s="89"/>
      <c r="N382" s="8"/>
      <c r="O382" s="8"/>
      <c r="P382" s="8"/>
      <c r="Q382" s="8"/>
      <c r="R382" s="8"/>
      <c r="S382" s="8"/>
      <c r="T382" s="8"/>
      <c r="U382" s="8"/>
      <c r="V382" s="8"/>
      <c r="W382" s="8"/>
      <c r="X382" s="8"/>
      <c r="Y382" s="8"/>
      <c r="Z382" s="8"/>
    </row>
    <row r="383">
      <c r="A383" s="8"/>
      <c r="B383" s="8"/>
      <c r="C383" s="8"/>
      <c r="D383" s="8"/>
      <c r="E383" s="8"/>
      <c r="F383" s="8"/>
      <c r="G383" s="8"/>
      <c r="H383" s="8"/>
      <c r="I383" s="8"/>
      <c r="L383" s="30"/>
      <c r="M383" s="89"/>
      <c r="N383" s="8"/>
      <c r="O383" s="8"/>
      <c r="P383" s="8"/>
      <c r="Q383" s="8"/>
      <c r="R383" s="8"/>
      <c r="S383" s="8"/>
      <c r="T383" s="8"/>
      <c r="U383" s="8"/>
      <c r="V383" s="8"/>
      <c r="W383" s="8"/>
      <c r="X383" s="8"/>
      <c r="Y383" s="8"/>
      <c r="Z383" s="8"/>
    </row>
    <row r="384">
      <c r="A384" s="8"/>
      <c r="B384" s="8"/>
      <c r="C384" s="8"/>
      <c r="D384" s="8"/>
      <c r="E384" s="8"/>
      <c r="F384" s="8"/>
      <c r="G384" s="8"/>
      <c r="H384" s="8"/>
      <c r="I384" s="8"/>
      <c r="L384" s="30"/>
      <c r="M384" s="89"/>
      <c r="N384" s="8"/>
      <c r="O384" s="8"/>
      <c r="P384" s="8"/>
      <c r="Q384" s="8"/>
      <c r="R384" s="8"/>
      <c r="S384" s="8"/>
      <c r="T384" s="8"/>
      <c r="U384" s="8"/>
      <c r="V384" s="8"/>
      <c r="W384" s="8"/>
      <c r="X384" s="8"/>
      <c r="Y384" s="8"/>
      <c r="Z384" s="8"/>
    </row>
    <row r="385">
      <c r="A385" s="8"/>
      <c r="B385" s="8"/>
      <c r="C385" s="8"/>
      <c r="D385" s="8"/>
      <c r="E385" s="8"/>
      <c r="F385" s="8"/>
      <c r="G385" s="8"/>
      <c r="H385" s="8"/>
      <c r="I385" s="8"/>
      <c r="L385" s="30"/>
      <c r="M385" s="89"/>
      <c r="N385" s="8"/>
      <c r="O385" s="8"/>
      <c r="P385" s="8"/>
      <c r="Q385" s="8"/>
      <c r="R385" s="8"/>
      <c r="S385" s="8"/>
      <c r="T385" s="8"/>
      <c r="U385" s="8"/>
      <c r="V385" s="8"/>
      <c r="W385" s="8"/>
      <c r="X385" s="8"/>
      <c r="Y385" s="8"/>
      <c r="Z385" s="8"/>
    </row>
    <row r="386">
      <c r="A386" s="8"/>
      <c r="B386" s="8"/>
      <c r="C386" s="8"/>
      <c r="D386" s="8"/>
      <c r="E386" s="8"/>
      <c r="F386" s="8"/>
      <c r="G386" s="8"/>
      <c r="H386" s="8"/>
      <c r="I386" s="8"/>
      <c r="L386" s="30"/>
      <c r="M386" s="89"/>
      <c r="N386" s="8"/>
      <c r="O386" s="8"/>
      <c r="P386" s="8"/>
      <c r="Q386" s="8"/>
      <c r="R386" s="8"/>
      <c r="S386" s="8"/>
      <c r="T386" s="8"/>
      <c r="U386" s="8"/>
      <c r="V386" s="8"/>
      <c r="W386" s="8"/>
      <c r="X386" s="8"/>
      <c r="Y386" s="8"/>
      <c r="Z386" s="8"/>
    </row>
    <row r="387">
      <c r="A387" s="8"/>
      <c r="B387" s="8"/>
      <c r="C387" s="8"/>
      <c r="D387" s="8"/>
      <c r="E387" s="8"/>
      <c r="F387" s="8"/>
      <c r="G387" s="8"/>
      <c r="H387" s="8"/>
      <c r="I387" s="8"/>
      <c r="L387" s="30"/>
      <c r="M387" s="89"/>
      <c r="N387" s="8"/>
      <c r="O387" s="8"/>
      <c r="P387" s="8"/>
      <c r="Q387" s="8"/>
      <c r="R387" s="8"/>
      <c r="S387" s="8"/>
      <c r="T387" s="8"/>
      <c r="U387" s="8"/>
      <c r="V387" s="8"/>
      <c r="W387" s="8"/>
      <c r="X387" s="8"/>
      <c r="Y387" s="8"/>
      <c r="Z387" s="8"/>
    </row>
    <row r="388">
      <c r="A388" s="8"/>
      <c r="B388" s="8"/>
      <c r="C388" s="8"/>
      <c r="D388" s="8"/>
      <c r="E388" s="8"/>
      <c r="F388" s="8"/>
      <c r="G388" s="8"/>
      <c r="H388" s="8"/>
      <c r="I388" s="8"/>
      <c r="L388" s="30"/>
      <c r="M388" s="89"/>
      <c r="N388" s="8"/>
      <c r="O388" s="8"/>
      <c r="P388" s="8"/>
      <c r="Q388" s="8"/>
      <c r="R388" s="8"/>
      <c r="S388" s="8"/>
      <c r="T388" s="8"/>
      <c r="U388" s="8"/>
      <c r="V388" s="8"/>
      <c r="W388" s="8"/>
      <c r="X388" s="8"/>
      <c r="Y388" s="8"/>
      <c r="Z388" s="8"/>
    </row>
    <row r="389">
      <c r="A389" s="8"/>
      <c r="B389" s="8"/>
      <c r="C389" s="8"/>
      <c r="D389" s="8"/>
      <c r="E389" s="8"/>
      <c r="F389" s="8"/>
      <c r="G389" s="8"/>
      <c r="H389" s="8"/>
      <c r="I389" s="8"/>
      <c r="L389" s="30"/>
      <c r="M389" s="89"/>
      <c r="N389" s="8"/>
      <c r="O389" s="8"/>
      <c r="P389" s="8"/>
      <c r="Q389" s="8"/>
      <c r="R389" s="8"/>
      <c r="S389" s="8"/>
      <c r="T389" s="8"/>
      <c r="U389" s="8"/>
      <c r="V389" s="8"/>
      <c r="W389" s="8"/>
      <c r="X389" s="8"/>
      <c r="Y389" s="8"/>
      <c r="Z389" s="8"/>
    </row>
    <row r="390">
      <c r="A390" s="8"/>
      <c r="B390" s="8"/>
      <c r="C390" s="8"/>
      <c r="D390" s="8"/>
      <c r="E390" s="8"/>
      <c r="F390" s="8"/>
      <c r="G390" s="8"/>
      <c r="H390" s="8"/>
      <c r="I390" s="8"/>
      <c r="L390" s="30"/>
      <c r="M390" s="89"/>
      <c r="N390" s="8"/>
      <c r="O390" s="8"/>
      <c r="P390" s="8"/>
      <c r="Q390" s="8"/>
      <c r="R390" s="8"/>
      <c r="S390" s="8"/>
      <c r="T390" s="8"/>
      <c r="U390" s="8"/>
      <c r="V390" s="8"/>
      <c r="W390" s="8"/>
      <c r="X390" s="8"/>
      <c r="Y390" s="8"/>
      <c r="Z390" s="8"/>
    </row>
    <row r="391">
      <c r="A391" s="8"/>
      <c r="B391" s="8"/>
      <c r="C391" s="8"/>
      <c r="D391" s="8"/>
      <c r="E391" s="8"/>
      <c r="F391" s="8"/>
      <c r="G391" s="8"/>
      <c r="H391" s="8"/>
      <c r="I391" s="8"/>
      <c r="L391" s="30"/>
      <c r="M391" s="89"/>
      <c r="N391" s="8"/>
      <c r="O391" s="8"/>
      <c r="P391" s="8"/>
      <c r="Q391" s="8"/>
      <c r="R391" s="8"/>
      <c r="S391" s="8"/>
      <c r="T391" s="8"/>
      <c r="U391" s="8"/>
      <c r="V391" s="8"/>
      <c r="W391" s="8"/>
      <c r="X391" s="8"/>
      <c r="Y391" s="8"/>
      <c r="Z391" s="8"/>
    </row>
    <row r="392">
      <c r="A392" s="8"/>
      <c r="B392" s="8"/>
      <c r="C392" s="8"/>
      <c r="D392" s="8"/>
      <c r="E392" s="8"/>
      <c r="F392" s="8"/>
      <c r="G392" s="8"/>
      <c r="H392" s="8"/>
      <c r="I392" s="8"/>
      <c r="L392" s="30"/>
      <c r="M392" s="89"/>
      <c r="N392" s="8"/>
      <c r="O392" s="8"/>
      <c r="P392" s="8"/>
      <c r="Q392" s="8"/>
      <c r="R392" s="8"/>
      <c r="S392" s="8"/>
      <c r="T392" s="8"/>
      <c r="U392" s="8"/>
      <c r="V392" s="8"/>
      <c r="W392" s="8"/>
      <c r="X392" s="8"/>
      <c r="Y392" s="8"/>
      <c r="Z392" s="8"/>
    </row>
    <row r="393">
      <c r="A393" s="8"/>
      <c r="B393" s="8"/>
      <c r="C393" s="8"/>
      <c r="D393" s="8"/>
      <c r="E393" s="8"/>
      <c r="F393" s="8"/>
      <c r="G393" s="8"/>
      <c r="H393" s="8"/>
      <c r="I393" s="8"/>
      <c r="L393" s="30"/>
      <c r="M393" s="89"/>
      <c r="N393" s="8"/>
      <c r="O393" s="8"/>
      <c r="P393" s="8"/>
      <c r="Q393" s="8"/>
      <c r="R393" s="8"/>
      <c r="S393" s="8"/>
      <c r="T393" s="8"/>
      <c r="U393" s="8"/>
      <c r="V393" s="8"/>
      <c r="W393" s="8"/>
      <c r="X393" s="8"/>
      <c r="Y393" s="8"/>
      <c r="Z393" s="8"/>
    </row>
    <row r="394">
      <c r="A394" s="8"/>
      <c r="B394" s="8"/>
      <c r="C394" s="8"/>
      <c r="D394" s="8"/>
      <c r="E394" s="8"/>
      <c r="F394" s="8"/>
      <c r="G394" s="8"/>
      <c r="H394" s="8"/>
      <c r="I394" s="8"/>
      <c r="L394" s="30"/>
      <c r="M394" s="89"/>
      <c r="N394" s="8"/>
      <c r="O394" s="8"/>
      <c r="P394" s="8"/>
      <c r="Q394" s="8"/>
      <c r="R394" s="8"/>
      <c r="S394" s="8"/>
      <c r="T394" s="8"/>
      <c r="U394" s="8"/>
      <c r="V394" s="8"/>
      <c r="W394" s="8"/>
      <c r="X394" s="8"/>
      <c r="Y394" s="8"/>
      <c r="Z394" s="8"/>
    </row>
    <row r="395">
      <c r="A395" s="8"/>
      <c r="B395" s="8"/>
      <c r="C395" s="8"/>
      <c r="D395" s="8"/>
      <c r="E395" s="8"/>
      <c r="F395" s="8"/>
      <c r="G395" s="8"/>
      <c r="H395" s="8"/>
      <c r="I395" s="8"/>
      <c r="L395" s="30"/>
      <c r="M395" s="89"/>
      <c r="N395" s="8"/>
      <c r="O395" s="8"/>
      <c r="P395" s="8"/>
      <c r="Q395" s="8"/>
      <c r="R395" s="8"/>
      <c r="S395" s="8"/>
      <c r="T395" s="8"/>
      <c r="U395" s="8"/>
      <c r="V395" s="8"/>
      <c r="W395" s="8"/>
      <c r="X395" s="8"/>
      <c r="Y395" s="8"/>
      <c r="Z395" s="8"/>
    </row>
    <row r="396">
      <c r="A396" s="8"/>
      <c r="B396" s="8"/>
      <c r="C396" s="8"/>
      <c r="D396" s="8"/>
      <c r="E396" s="8"/>
      <c r="F396" s="8"/>
      <c r="G396" s="8"/>
      <c r="H396" s="8"/>
      <c r="I396" s="8"/>
      <c r="L396" s="30"/>
      <c r="M396" s="89"/>
      <c r="N396" s="8"/>
      <c r="O396" s="8"/>
      <c r="P396" s="8"/>
      <c r="Q396" s="8"/>
      <c r="R396" s="8"/>
      <c r="S396" s="8"/>
      <c r="T396" s="8"/>
      <c r="U396" s="8"/>
      <c r="V396" s="8"/>
      <c r="W396" s="8"/>
      <c r="X396" s="8"/>
      <c r="Y396" s="8"/>
      <c r="Z396" s="8"/>
    </row>
    <row r="397">
      <c r="A397" s="8"/>
      <c r="B397" s="8"/>
      <c r="C397" s="8"/>
      <c r="D397" s="8"/>
      <c r="E397" s="8"/>
      <c r="F397" s="8"/>
      <c r="G397" s="8"/>
      <c r="H397" s="8"/>
      <c r="I397" s="8"/>
      <c r="L397" s="30"/>
      <c r="M397" s="89"/>
      <c r="N397" s="8"/>
      <c r="O397" s="8"/>
      <c r="P397" s="8"/>
      <c r="Q397" s="8"/>
      <c r="R397" s="8"/>
      <c r="S397" s="8"/>
      <c r="T397" s="8"/>
      <c r="U397" s="8"/>
      <c r="V397" s="8"/>
      <c r="W397" s="8"/>
      <c r="X397" s="8"/>
      <c r="Y397" s="8"/>
      <c r="Z397" s="8"/>
    </row>
    <row r="398">
      <c r="A398" s="8"/>
      <c r="B398" s="8"/>
      <c r="C398" s="8"/>
      <c r="D398" s="8"/>
      <c r="E398" s="8"/>
      <c r="F398" s="8"/>
      <c r="G398" s="8"/>
      <c r="H398" s="8"/>
      <c r="I398" s="8"/>
      <c r="L398" s="30"/>
      <c r="M398" s="89"/>
      <c r="N398" s="8"/>
      <c r="O398" s="8"/>
      <c r="P398" s="8"/>
      <c r="Q398" s="8"/>
      <c r="R398" s="8"/>
      <c r="S398" s="8"/>
      <c r="T398" s="8"/>
      <c r="U398" s="8"/>
      <c r="V398" s="8"/>
      <c r="W398" s="8"/>
      <c r="X398" s="8"/>
      <c r="Y398" s="8"/>
      <c r="Z398" s="8"/>
    </row>
    <row r="399">
      <c r="A399" s="8"/>
      <c r="B399" s="8"/>
      <c r="C399" s="8"/>
      <c r="D399" s="8"/>
      <c r="E399" s="8"/>
      <c r="F399" s="8"/>
      <c r="G399" s="8"/>
      <c r="H399" s="8"/>
      <c r="I399" s="8"/>
      <c r="L399" s="30"/>
      <c r="M399" s="89"/>
      <c r="N399" s="8"/>
      <c r="O399" s="8"/>
      <c r="P399" s="8"/>
      <c r="Q399" s="8"/>
      <c r="R399" s="8"/>
      <c r="S399" s="8"/>
      <c r="T399" s="8"/>
      <c r="U399" s="8"/>
      <c r="V399" s="8"/>
      <c r="W399" s="8"/>
      <c r="X399" s="8"/>
      <c r="Y399" s="8"/>
      <c r="Z399" s="8"/>
    </row>
    <row r="400">
      <c r="A400" s="8"/>
      <c r="B400" s="8"/>
      <c r="C400" s="8"/>
      <c r="D400" s="8"/>
      <c r="E400" s="8"/>
      <c r="F400" s="8"/>
      <c r="G400" s="8"/>
      <c r="H400" s="8"/>
      <c r="I400" s="8"/>
      <c r="L400" s="30"/>
      <c r="M400" s="89"/>
      <c r="N400" s="8"/>
      <c r="O400" s="8"/>
      <c r="P400" s="8"/>
      <c r="Q400" s="8"/>
      <c r="R400" s="8"/>
      <c r="S400" s="8"/>
      <c r="T400" s="8"/>
      <c r="U400" s="8"/>
      <c r="V400" s="8"/>
      <c r="W400" s="8"/>
      <c r="X400" s="8"/>
      <c r="Y400" s="8"/>
      <c r="Z400" s="8"/>
    </row>
    <row r="401">
      <c r="A401" s="8"/>
      <c r="B401" s="8"/>
      <c r="C401" s="8"/>
      <c r="D401" s="8"/>
      <c r="E401" s="8"/>
      <c r="F401" s="8"/>
      <c r="G401" s="8"/>
      <c r="H401" s="8"/>
      <c r="I401" s="8"/>
      <c r="L401" s="30"/>
      <c r="M401" s="89"/>
      <c r="N401" s="8"/>
      <c r="O401" s="8"/>
      <c r="P401" s="8"/>
      <c r="Q401" s="8"/>
      <c r="R401" s="8"/>
      <c r="S401" s="8"/>
      <c r="T401" s="8"/>
      <c r="U401" s="8"/>
      <c r="V401" s="8"/>
      <c r="W401" s="8"/>
      <c r="X401" s="8"/>
      <c r="Y401" s="8"/>
      <c r="Z401" s="8"/>
    </row>
    <row r="402">
      <c r="A402" s="8"/>
      <c r="B402" s="8"/>
      <c r="C402" s="8"/>
      <c r="D402" s="8"/>
      <c r="E402" s="8"/>
      <c r="F402" s="8"/>
      <c r="G402" s="8"/>
      <c r="H402" s="8"/>
      <c r="I402" s="8"/>
      <c r="L402" s="30"/>
      <c r="M402" s="89"/>
      <c r="N402" s="8"/>
      <c r="O402" s="8"/>
      <c r="P402" s="8"/>
      <c r="Q402" s="8"/>
      <c r="R402" s="8"/>
      <c r="S402" s="8"/>
      <c r="T402" s="8"/>
      <c r="U402" s="8"/>
      <c r="V402" s="8"/>
      <c r="W402" s="8"/>
      <c r="X402" s="8"/>
      <c r="Y402" s="8"/>
      <c r="Z402" s="8"/>
    </row>
    <row r="403">
      <c r="A403" s="8"/>
      <c r="B403" s="8"/>
      <c r="C403" s="8"/>
      <c r="D403" s="8"/>
      <c r="E403" s="8"/>
      <c r="F403" s="8"/>
      <c r="G403" s="8"/>
      <c r="H403" s="8"/>
      <c r="I403" s="8"/>
      <c r="L403" s="30"/>
      <c r="M403" s="89"/>
      <c r="N403" s="8"/>
      <c r="O403" s="8"/>
      <c r="P403" s="8"/>
      <c r="Q403" s="8"/>
      <c r="R403" s="8"/>
      <c r="S403" s="8"/>
      <c r="T403" s="8"/>
      <c r="U403" s="8"/>
      <c r="V403" s="8"/>
      <c r="W403" s="8"/>
      <c r="X403" s="8"/>
      <c r="Y403" s="8"/>
      <c r="Z403" s="8"/>
    </row>
    <row r="404">
      <c r="A404" s="8"/>
      <c r="B404" s="8"/>
      <c r="C404" s="8"/>
      <c r="D404" s="8"/>
      <c r="E404" s="8"/>
      <c r="F404" s="8"/>
      <c r="G404" s="8"/>
      <c r="H404" s="8"/>
      <c r="I404" s="8"/>
      <c r="L404" s="30"/>
      <c r="M404" s="89"/>
      <c r="N404" s="8"/>
      <c r="O404" s="8"/>
      <c r="P404" s="8"/>
      <c r="Q404" s="8"/>
      <c r="R404" s="8"/>
      <c r="S404" s="8"/>
      <c r="T404" s="8"/>
      <c r="U404" s="8"/>
      <c r="V404" s="8"/>
      <c r="W404" s="8"/>
      <c r="X404" s="8"/>
      <c r="Y404" s="8"/>
      <c r="Z404" s="8"/>
    </row>
    <row r="405">
      <c r="A405" s="8"/>
      <c r="B405" s="8"/>
      <c r="C405" s="8"/>
      <c r="D405" s="8"/>
      <c r="E405" s="8"/>
      <c r="F405" s="8"/>
      <c r="G405" s="8"/>
      <c r="H405" s="8"/>
      <c r="I405" s="8"/>
      <c r="L405" s="30"/>
      <c r="M405" s="89"/>
      <c r="N405" s="8"/>
      <c r="O405" s="8"/>
      <c r="P405" s="8"/>
      <c r="Q405" s="8"/>
      <c r="R405" s="8"/>
      <c r="S405" s="8"/>
      <c r="T405" s="8"/>
      <c r="U405" s="8"/>
      <c r="V405" s="8"/>
      <c r="W405" s="8"/>
      <c r="X405" s="8"/>
      <c r="Y405" s="8"/>
      <c r="Z405" s="8"/>
    </row>
    <row r="406">
      <c r="A406" s="8"/>
      <c r="B406" s="8"/>
      <c r="C406" s="8"/>
      <c r="D406" s="8"/>
      <c r="E406" s="8"/>
      <c r="F406" s="8"/>
      <c r="G406" s="8"/>
      <c r="H406" s="8"/>
      <c r="I406" s="8"/>
      <c r="L406" s="30"/>
      <c r="M406" s="89"/>
      <c r="N406" s="8"/>
      <c r="O406" s="8"/>
      <c r="P406" s="8"/>
      <c r="Q406" s="8"/>
      <c r="R406" s="8"/>
      <c r="S406" s="8"/>
      <c r="T406" s="8"/>
      <c r="U406" s="8"/>
      <c r="V406" s="8"/>
      <c r="W406" s="8"/>
      <c r="X406" s="8"/>
      <c r="Y406" s="8"/>
      <c r="Z406" s="8"/>
    </row>
    <row r="407">
      <c r="A407" s="8"/>
      <c r="B407" s="8"/>
      <c r="C407" s="8"/>
      <c r="D407" s="8"/>
      <c r="E407" s="8"/>
      <c r="F407" s="8"/>
      <c r="G407" s="8"/>
      <c r="H407" s="8"/>
      <c r="I407" s="8"/>
      <c r="L407" s="30"/>
      <c r="M407" s="89"/>
      <c r="N407" s="8"/>
      <c r="O407" s="8"/>
      <c r="P407" s="8"/>
      <c r="Q407" s="8"/>
      <c r="R407" s="8"/>
      <c r="S407" s="8"/>
      <c r="T407" s="8"/>
      <c r="U407" s="8"/>
      <c r="V407" s="8"/>
      <c r="W407" s="8"/>
      <c r="X407" s="8"/>
      <c r="Y407" s="8"/>
      <c r="Z407" s="8"/>
    </row>
    <row r="408">
      <c r="A408" s="8"/>
      <c r="B408" s="8"/>
      <c r="C408" s="8"/>
      <c r="D408" s="8"/>
      <c r="E408" s="8"/>
      <c r="F408" s="8"/>
      <c r="G408" s="8"/>
      <c r="H408" s="8"/>
      <c r="I408" s="8"/>
      <c r="L408" s="30"/>
      <c r="M408" s="89"/>
      <c r="N408" s="8"/>
      <c r="O408" s="8"/>
      <c r="P408" s="8"/>
      <c r="Q408" s="8"/>
      <c r="R408" s="8"/>
      <c r="S408" s="8"/>
      <c r="T408" s="8"/>
      <c r="U408" s="8"/>
      <c r="V408" s="8"/>
      <c r="W408" s="8"/>
      <c r="X408" s="8"/>
      <c r="Y408" s="8"/>
      <c r="Z408" s="8"/>
    </row>
    <row r="409">
      <c r="A409" s="8"/>
      <c r="B409" s="8"/>
      <c r="C409" s="8"/>
      <c r="D409" s="8"/>
      <c r="E409" s="8"/>
      <c r="F409" s="8"/>
      <c r="G409" s="8"/>
      <c r="H409" s="8"/>
      <c r="I409" s="8"/>
      <c r="L409" s="30"/>
      <c r="M409" s="89"/>
      <c r="N409" s="8"/>
      <c r="O409" s="8"/>
      <c r="P409" s="8"/>
      <c r="Q409" s="8"/>
      <c r="R409" s="8"/>
      <c r="S409" s="8"/>
      <c r="T409" s="8"/>
      <c r="U409" s="8"/>
      <c r="V409" s="8"/>
      <c r="W409" s="8"/>
      <c r="X409" s="8"/>
      <c r="Y409" s="8"/>
      <c r="Z409" s="8"/>
    </row>
    <row r="410">
      <c r="A410" s="8"/>
      <c r="B410" s="8"/>
      <c r="C410" s="8"/>
      <c r="D410" s="8"/>
      <c r="E410" s="8"/>
      <c r="F410" s="8"/>
      <c r="G410" s="8"/>
      <c r="H410" s="8"/>
      <c r="I410" s="8"/>
      <c r="L410" s="30"/>
      <c r="M410" s="89"/>
      <c r="N410" s="8"/>
      <c r="O410" s="8"/>
      <c r="P410" s="8"/>
      <c r="Q410" s="8"/>
      <c r="R410" s="8"/>
      <c r="S410" s="8"/>
      <c r="T410" s="8"/>
      <c r="U410" s="8"/>
      <c r="V410" s="8"/>
      <c r="W410" s="8"/>
      <c r="X410" s="8"/>
      <c r="Y410" s="8"/>
      <c r="Z410" s="8"/>
    </row>
    <row r="411">
      <c r="A411" s="8"/>
      <c r="B411" s="8"/>
      <c r="C411" s="8"/>
      <c r="D411" s="8"/>
      <c r="E411" s="8"/>
      <c r="F411" s="8"/>
      <c r="G411" s="8"/>
      <c r="H411" s="8"/>
      <c r="I411" s="8"/>
      <c r="L411" s="30"/>
      <c r="M411" s="89"/>
      <c r="N411" s="8"/>
      <c r="O411" s="8"/>
      <c r="P411" s="8"/>
      <c r="Q411" s="8"/>
      <c r="R411" s="8"/>
      <c r="S411" s="8"/>
      <c r="T411" s="8"/>
      <c r="U411" s="8"/>
      <c r="V411" s="8"/>
      <c r="W411" s="8"/>
      <c r="X411" s="8"/>
      <c r="Y411" s="8"/>
      <c r="Z411" s="8"/>
    </row>
    <row r="412">
      <c r="A412" s="8"/>
      <c r="B412" s="8"/>
      <c r="C412" s="8"/>
      <c r="D412" s="8"/>
      <c r="E412" s="8"/>
      <c r="F412" s="8"/>
      <c r="G412" s="8"/>
      <c r="H412" s="8"/>
      <c r="I412" s="8"/>
      <c r="L412" s="30"/>
      <c r="M412" s="89"/>
      <c r="N412" s="8"/>
      <c r="O412" s="8"/>
      <c r="P412" s="8"/>
      <c r="Q412" s="8"/>
      <c r="R412" s="8"/>
      <c r="S412" s="8"/>
      <c r="T412" s="8"/>
      <c r="U412" s="8"/>
      <c r="V412" s="8"/>
      <c r="W412" s="8"/>
      <c r="X412" s="8"/>
      <c r="Y412" s="8"/>
      <c r="Z412" s="8"/>
    </row>
    <row r="413">
      <c r="A413" s="8"/>
      <c r="B413" s="8"/>
      <c r="C413" s="8"/>
      <c r="D413" s="8"/>
      <c r="E413" s="8"/>
      <c r="F413" s="8"/>
      <c r="G413" s="8"/>
      <c r="H413" s="8"/>
      <c r="I413" s="8"/>
      <c r="L413" s="30"/>
      <c r="M413" s="89"/>
      <c r="N413" s="8"/>
      <c r="O413" s="8"/>
      <c r="P413" s="8"/>
      <c r="Q413" s="8"/>
      <c r="R413" s="8"/>
      <c r="S413" s="8"/>
      <c r="T413" s="8"/>
      <c r="U413" s="8"/>
      <c r="V413" s="8"/>
      <c r="W413" s="8"/>
      <c r="X413" s="8"/>
      <c r="Y413" s="8"/>
      <c r="Z413" s="8"/>
    </row>
    <row r="414">
      <c r="A414" s="8"/>
      <c r="B414" s="8"/>
      <c r="C414" s="8"/>
      <c r="D414" s="8"/>
      <c r="E414" s="8"/>
      <c r="F414" s="8"/>
      <c r="G414" s="8"/>
      <c r="H414" s="8"/>
      <c r="I414" s="8"/>
      <c r="L414" s="30"/>
      <c r="M414" s="89"/>
      <c r="N414" s="8"/>
      <c r="O414" s="8"/>
      <c r="P414" s="8"/>
      <c r="Q414" s="8"/>
      <c r="R414" s="8"/>
      <c r="S414" s="8"/>
      <c r="T414" s="8"/>
      <c r="U414" s="8"/>
      <c r="V414" s="8"/>
      <c r="W414" s="8"/>
      <c r="X414" s="8"/>
      <c r="Y414" s="8"/>
      <c r="Z414" s="8"/>
    </row>
    <row r="415">
      <c r="A415" s="8"/>
      <c r="B415" s="8"/>
      <c r="C415" s="8"/>
      <c r="D415" s="8"/>
      <c r="E415" s="8"/>
      <c r="F415" s="8"/>
      <c r="G415" s="8"/>
      <c r="H415" s="8"/>
      <c r="I415" s="8"/>
      <c r="L415" s="30"/>
      <c r="M415" s="89"/>
      <c r="N415" s="8"/>
      <c r="O415" s="8"/>
      <c r="P415" s="8"/>
      <c r="Q415" s="8"/>
      <c r="R415" s="8"/>
      <c r="S415" s="8"/>
      <c r="T415" s="8"/>
      <c r="U415" s="8"/>
      <c r="V415" s="8"/>
      <c r="W415" s="8"/>
      <c r="X415" s="8"/>
      <c r="Y415" s="8"/>
      <c r="Z415" s="8"/>
    </row>
    <row r="416">
      <c r="A416" s="8"/>
      <c r="B416" s="8"/>
      <c r="C416" s="8"/>
      <c r="D416" s="8"/>
      <c r="E416" s="8"/>
      <c r="F416" s="8"/>
      <c r="G416" s="8"/>
      <c r="H416" s="8"/>
      <c r="I416" s="8"/>
      <c r="L416" s="30"/>
      <c r="M416" s="89"/>
      <c r="N416" s="8"/>
      <c r="O416" s="8"/>
      <c r="P416" s="8"/>
      <c r="Q416" s="8"/>
      <c r="R416" s="8"/>
      <c r="S416" s="8"/>
      <c r="T416" s="8"/>
      <c r="U416" s="8"/>
      <c r="V416" s="8"/>
      <c r="W416" s="8"/>
      <c r="X416" s="8"/>
      <c r="Y416" s="8"/>
      <c r="Z416" s="8"/>
    </row>
    <row r="417">
      <c r="A417" s="8"/>
      <c r="B417" s="8"/>
      <c r="C417" s="8"/>
      <c r="D417" s="8"/>
      <c r="E417" s="8"/>
      <c r="F417" s="8"/>
      <c r="G417" s="8"/>
      <c r="H417" s="8"/>
      <c r="I417" s="8"/>
      <c r="L417" s="30"/>
      <c r="M417" s="89"/>
      <c r="N417" s="8"/>
      <c r="O417" s="8"/>
      <c r="P417" s="8"/>
      <c r="Q417" s="8"/>
      <c r="R417" s="8"/>
      <c r="S417" s="8"/>
      <c r="T417" s="8"/>
      <c r="U417" s="8"/>
      <c r="V417" s="8"/>
      <c r="W417" s="8"/>
      <c r="X417" s="8"/>
      <c r="Y417" s="8"/>
      <c r="Z417" s="8"/>
    </row>
    <row r="418">
      <c r="A418" s="8"/>
      <c r="B418" s="8"/>
      <c r="C418" s="8"/>
      <c r="D418" s="8"/>
      <c r="E418" s="8"/>
      <c r="F418" s="8"/>
      <c r="G418" s="8"/>
      <c r="H418" s="8"/>
      <c r="I418" s="8"/>
      <c r="L418" s="30"/>
      <c r="M418" s="89"/>
      <c r="N418" s="8"/>
      <c r="O418" s="8"/>
      <c r="P418" s="8"/>
      <c r="Q418" s="8"/>
      <c r="R418" s="8"/>
      <c r="S418" s="8"/>
      <c r="T418" s="8"/>
      <c r="U418" s="8"/>
      <c r="V418" s="8"/>
      <c r="W418" s="8"/>
      <c r="X418" s="8"/>
      <c r="Y418" s="8"/>
      <c r="Z418" s="8"/>
    </row>
    <row r="419">
      <c r="A419" s="8"/>
      <c r="B419" s="8"/>
      <c r="C419" s="8"/>
      <c r="D419" s="8"/>
      <c r="E419" s="8"/>
      <c r="F419" s="8"/>
      <c r="G419" s="8"/>
      <c r="H419" s="8"/>
      <c r="I419" s="8"/>
      <c r="L419" s="30"/>
      <c r="M419" s="89"/>
      <c r="N419" s="8"/>
      <c r="O419" s="8"/>
      <c r="P419" s="8"/>
      <c r="Q419" s="8"/>
      <c r="R419" s="8"/>
      <c r="S419" s="8"/>
      <c r="T419" s="8"/>
      <c r="U419" s="8"/>
      <c r="V419" s="8"/>
      <c r="W419" s="8"/>
      <c r="X419" s="8"/>
      <c r="Y419" s="8"/>
      <c r="Z419" s="8"/>
    </row>
    <row r="420">
      <c r="A420" s="8"/>
      <c r="B420" s="8"/>
      <c r="C420" s="8"/>
      <c r="D420" s="8"/>
      <c r="E420" s="8"/>
      <c r="F420" s="8"/>
      <c r="G420" s="8"/>
      <c r="H420" s="8"/>
      <c r="I420" s="8"/>
      <c r="L420" s="30"/>
      <c r="M420" s="89"/>
      <c r="N420" s="8"/>
      <c r="O420" s="8"/>
      <c r="P420" s="8"/>
      <c r="Q420" s="8"/>
      <c r="R420" s="8"/>
      <c r="S420" s="8"/>
      <c r="T420" s="8"/>
      <c r="U420" s="8"/>
      <c r="V420" s="8"/>
      <c r="W420" s="8"/>
      <c r="X420" s="8"/>
      <c r="Y420" s="8"/>
      <c r="Z420" s="8"/>
    </row>
    <row r="421">
      <c r="A421" s="8"/>
      <c r="B421" s="8"/>
      <c r="C421" s="8"/>
      <c r="D421" s="8"/>
      <c r="E421" s="8"/>
      <c r="F421" s="8"/>
      <c r="G421" s="8"/>
      <c r="H421" s="8"/>
      <c r="I421" s="8"/>
      <c r="L421" s="30"/>
      <c r="M421" s="89"/>
      <c r="N421" s="8"/>
      <c r="O421" s="8"/>
      <c r="P421" s="8"/>
      <c r="Q421" s="8"/>
      <c r="R421" s="8"/>
      <c r="S421" s="8"/>
      <c r="T421" s="8"/>
      <c r="U421" s="8"/>
      <c r="V421" s="8"/>
      <c r="W421" s="8"/>
      <c r="X421" s="8"/>
      <c r="Y421" s="8"/>
      <c r="Z421" s="8"/>
    </row>
    <row r="422">
      <c r="A422" s="8"/>
      <c r="B422" s="8"/>
      <c r="C422" s="8"/>
      <c r="D422" s="8"/>
      <c r="E422" s="8"/>
      <c r="F422" s="8"/>
      <c r="G422" s="8"/>
      <c r="H422" s="8"/>
      <c r="I422" s="8"/>
      <c r="L422" s="30"/>
      <c r="M422" s="89"/>
      <c r="N422" s="8"/>
      <c r="O422" s="8"/>
      <c r="P422" s="8"/>
      <c r="Q422" s="8"/>
      <c r="R422" s="8"/>
      <c r="S422" s="8"/>
      <c r="T422" s="8"/>
      <c r="U422" s="8"/>
      <c r="V422" s="8"/>
      <c r="W422" s="8"/>
      <c r="X422" s="8"/>
      <c r="Y422" s="8"/>
      <c r="Z422" s="8"/>
    </row>
    <row r="423">
      <c r="A423" s="8"/>
      <c r="B423" s="8"/>
      <c r="C423" s="8"/>
      <c r="D423" s="8"/>
      <c r="E423" s="8"/>
      <c r="F423" s="8"/>
      <c r="G423" s="8"/>
      <c r="H423" s="8"/>
      <c r="I423" s="8"/>
      <c r="L423" s="30"/>
      <c r="M423" s="89"/>
      <c r="N423" s="8"/>
      <c r="O423" s="8"/>
      <c r="P423" s="8"/>
      <c r="Q423" s="8"/>
      <c r="R423" s="8"/>
      <c r="S423" s="8"/>
      <c r="T423" s="8"/>
      <c r="U423" s="8"/>
      <c r="V423" s="8"/>
      <c r="W423" s="8"/>
      <c r="X423" s="8"/>
      <c r="Y423" s="8"/>
      <c r="Z423" s="8"/>
    </row>
    <row r="424">
      <c r="A424" s="8"/>
      <c r="B424" s="8"/>
      <c r="C424" s="8"/>
      <c r="D424" s="8"/>
      <c r="E424" s="8"/>
      <c r="F424" s="8"/>
      <c r="G424" s="8"/>
      <c r="H424" s="8"/>
      <c r="I424" s="8"/>
      <c r="L424" s="30"/>
      <c r="M424" s="89"/>
      <c r="N424" s="8"/>
      <c r="O424" s="8"/>
      <c r="P424" s="8"/>
      <c r="Q424" s="8"/>
      <c r="R424" s="8"/>
      <c r="S424" s="8"/>
      <c r="T424" s="8"/>
      <c r="U424" s="8"/>
      <c r="V424" s="8"/>
      <c r="W424" s="8"/>
      <c r="X424" s="8"/>
      <c r="Y424" s="8"/>
      <c r="Z424" s="8"/>
    </row>
    <row r="425">
      <c r="A425" s="8"/>
      <c r="B425" s="8"/>
      <c r="C425" s="8"/>
      <c r="D425" s="8"/>
      <c r="E425" s="8"/>
      <c r="F425" s="8"/>
      <c r="G425" s="8"/>
      <c r="H425" s="8"/>
      <c r="I425" s="8"/>
      <c r="L425" s="30"/>
      <c r="M425" s="89"/>
      <c r="N425" s="8"/>
      <c r="O425" s="8"/>
      <c r="P425" s="8"/>
      <c r="Q425" s="8"/>
      <c r="R425" s="8"/>
      <c r="S425" s="8"/>
      <c r="T425" s="8"/>
      <c r="U425" s="8"/>
      <c r="V425" s="8"/>
      <c r="W425" s="8"/>
      <c r="X425" s="8"/>
      <c r="Y425" s="8"/>
      <c r="Z425" s="8"/>
    </row>
    <row r="426">
      <c r="A426" s="8"/>
      <c r="B426" s="8"/>
      <c r="C426" s="8"/>
      <c r="D426" s="8"/>
      <c r="E426" s="8"/>
      <c r="F426" s="8"/>
      <c r="G426" s="8"/>
      <c r="H426" s="8"/>
      <c r="I426" s="8"/>
      <c r="L426" s="30"/>
      <c r="M426" s="89"/>
      <c r="N426" s="8"/>
      <c r="O426" s="8"/>
      <c r="P426" s="8"/>
      <c r="Q426" s="8"/>
      <c r="R426" s="8"/>
      <c r="S426" s="8"/>
      <c r="T426" s="8"/>
      <c r="U426" s="8"/>
      <c r="V426" s="8"/>
      <c r="W426" s="8"/>
      <c r="X426" s="8"/>
      <c r="Y426" s="8"/>
      <c r="Z426" s="8"/>
    </row>
    <row r="427">
      <c r="A427" s="8"/>
      <c r="B427" s="8"/>
      <c r="C427" s="8"/>
      <c r="D427" s="8"/>
      <c r="E427" s="8"/>
      <c r="F427" s="8"/>
      <c r="G427" s="8"/>
      <c r="H427" s="8"/>
      <c r="I427" s="8"/>
      <c r="L427" s="30"/>
      <c r="M427" s="89"/>
      <c r="N427" s="8"/>
      <c r="O427" s="8"/>
      <c r="P427" s="8"/>
      <c r="Q427" s="8"/>
      <c r="R427" s="8"/>
      <c r="S427" s="8"/>
      <c r="T427" s="8"/>
      <c r="U427" s="8"/>
      <c r="V427" s="8"/>
      <c r="W427" s="8"/>
      <c r="X427" s="8"/>
      <c r="Y427" s="8"/>
      <c r="Z427" s="8"/>
    </row>
    <row r="428">
      <c r="A428" s="8"/>
      <c r="B428" s="8"/>
      <c r="C428" s="8"/>
      <c r="D428" s="8"/>
      <c r="E428" s="8"/>
      <c r="F428" s="8"/>
      <c r="G428" s="8"/>
      <c r="H428" s="8"/>
      <c r="I428" s="8"/>
      <c r="L428" s="30"/>
      <c r="M428" s="89"/>
      <c r="N428" s="8"/>
      <c r="O428" s="8"/>
      <c r="P428" s="8"/>
      <c r="Q428" s="8"/>
      <c r="R428" s="8"/>
      <c r="S428" s="8"/>
      <c r="T428" s="8"/>
      <c r="U428" s="8"/>
      <c r="V428" s="8"/>
      <c r="W428" s="8"/>
      <c r="X428" s="8"/>
      <c r="Y428" s="8"/>
      <c r="Z428" s="8"/>
    </row>
    <row r="429">
      <c r="A429" s="8"/>
      <c r="B429" s="8"/>
      <c r="C429" s="8"/>
      <c r="D429" s="8"/>
      <c r="E429" s="8"/>
      <c r="F429" s="8"/>
      <c r="G429" s="8"/>
      <c r="H429" s="8"/>
      <c r="I429" s="8"/>
      <c r="L429" s="30"/>
      <c r="M429" s="89"/>
      <c r="N429" s="8"/>
      <c r="O429" s="8"/>
      <c r="P429" s="8"/>
      <c r="Q429" s="8"/>
      <c r="R429" s="8"/>
      <c r="S429" s="8"/>
      <c r="T429" s="8"/>
      <c r="U429" s="8"/>
      <c r="V429" s="8"/>
      <c r="W429" s="8"/>
      <c r="X429" s="8"/>
      <c r="Y429" s="8"/>
      <c r="Z429" s="8"/>
    </row>
    <row r="430">
      <c r="A430" s="8"/>
      <c r="B430" s="8"/>
      <c r="C430" s="8"/>
      <c r="D430" s="8"/>
      <c r="E430" s="8"/>
      <c r="F430" s="8"/>
      <c r="G430" s="8"/>
      <c r="H430" s="8"/>
      <c r="I430" s="8"/>
      <c r="L430" s="30"/>
      <c r="M430" s="89"/>
      <c r="N430" s="8"/>
      <c r="O430" s="8"/>
      <c r="P430" s="8"/>
      <c r="Q430" s="8"/>
      <c r="R430" s="8"/>
      <c r="S430" s="8"/>
      <c r="T430" s="8"/>
      <c r="U430" s="8"/>
      <c r="V430" s="8"/>
      <c r="W430" s="8"/>
      <c r="X430" s="8"/>
      <c r="Y430" s="8"/>
      <c r="Z430" s="8"/>
    </row>
    <row r="431">
      <c r="A431" s="8"/>
      <c r="B431" s="8"/>
      <c r="C431" s="8"/>
      <c r="D431" s="8"/>
      <c r="E431" s="8"/>
      <c r="F431" s="8"/>
      <c r="G431" s="8"/>
      <c r="H431" s="8"/>
      <c r="I431" s="8"/>
      <c r="L431" s="30"/>
      <c r="M431" s="89"/>
      <c r="N431" s="8"/>
      <c r="O431" s="8"/>
      <c r="P431" s="8"/>
      <c r="Q431" s="8"/>
      <c r="R431" s="8"/>
      <c r="S431" s="8"/>
      <c r="T431" s="8"/>
      <c r="U431" s="8"/>
      <c r="V431" s="8"/>
      <c r="W431" s="8"/>
      <c r="X431" s="8"/>
      <c r="Y431" s="8"/>
      <c r="Z431" s="8"/>
    </row>
    <row r="432">
      <c r="A432" s="8"/>
      <c r="B432" s="8"/>
      <c r="C432" s="8"/>
      <c r="D432" s="8"/>
      <c r="E432" s="8"/>
      <c r="F432" s="8"/>
      <c r="G432" s="8"/>
      <c r="H432" s="8"/>
      <c r="I432" s="8"/>
      <c r="L432" s="30"/>
      <c r="M432" s="89"/>
      <c r="N432" s="8"/>
      <c r="O432" s="8"/>
      <c r="P432" s="8"/>
      <c r="Q432" s="8"/>
      <c r="R432" s="8"/>
      <c r="S432" s="8"/>
      <c r="T432" s="8"/>
      <c r="U432" s="8"/>
      <c r="V432" s="8"/>
      <c r="W432" s="8"/>
      <c r="X432" s="8"/>
      <c r="Y432" s="8"/>
      <c r="Z432" s="8"/>
    </row>
    <row r="433">
      <c r="A433" s="8"/>
      <c r="B433" s="8"/>
      <c r="C433" s="8"/>
      <c r="D433" s="8"/>
      <c r="E433" s="8"/>
      <c r="F433" s="8"/>
      <c r="G433" s="8"/>
      <c r="H433" s="8"/>
      <c r="I433" s="8"/>
      <c r="L433" s="30"/>
      <c r="M433" s="89"/>
      <c r="N433" s="8"/>
      <c r="O433" s="8"/>
      <c r="P433" s="8"/>
      <c r="Q433" s="8"/>
      <c r="R433" s="8"/>
      <c r="S433" s="8"/>
      <c r="T433" s="8"/>
      <c r="U433" s="8"/>
      <c r="V433" s="8"/>
      <c r="W433" s="8"/>
      <c r="X433" s="8"/>
      <c r="Y433" s="8"/>
      <c r="Z433" s="8"/>
    </row>
    <row r="434">
      <c r="A434" s="8"/>
      <c r="B434" s="8"/>
      <c r="C434" s="8"/>
      <c r="D434" s="8"/>
      <c r="E434" s="8"/>
      <c r="F434" s="8"/>
      <c r="G434" s="8"/>
      <c r="H434" s="8"/>
      <c r="I434" s="8"/>
      <c r="L434" s="30"/>
      <c r="M434" s="89"/>
      <c r="N434" s="8"/>
      <c r="O434" s="8"/>
      <c r="P434" s="8"/>
      <c r="Q434" s="8"/>
      <c r="R434" s="8"/>
      <c r="S434" s="8"/>
      <c r="T434" s="8"/>
      <c r="U434" s="8"/>
      <c r="V434" s="8"/>
      <c r="W434" s="8"/>
      <c r="X434" s="8"/>
      <c r="Y434" s="8"/>
      <c r="Z434" s="8"/>
    </row>
    <row r="435">
      <c r="A435" s="8"/>
      <c r="B435" s="8"/>
      <c r="C435" s="8"/>
      <c r="D435" s="8"/>
      <c r="E435" s="8"/>
      <c r="F435" s="8"/>
      <c r="G435" s="8"/>
      <c r="H435" s="8"/>
      <c r="I435" s="8"/>
      <c r="L435" s="30"/>
      <c r="M435" s="89"/>
      <c r="N435" s="8"/>
      <c r="O435" s="8"/>
      <c r="P435" s="8"/>
      <c r="Q435" s="8"/>
      <c r="R435" s="8"/>
      <c r="S435" s="8"/>
      <c r="T435" s="8"/>
      <c r="U435" s="8"/>
      <c r="V435" s="8"/>
      <c r="W435" s="8"/>
      <c r="X435" s="8"/>
      <c r="Y435" s="8"/>
      <c r="Z435" s="8"/>
    </row>
    <row r="436">
      <c r="A436" s="8"/>
      <c r="B436" s="8"/>
      <c r="C436" s="8"/>
      <c r="D436" s="8"/>
      <c r="E436" s="8"/>
      <c r="F436" s="8"/>
      <c r="G436" s="8"/>
      <c r="H436" s="8"/>
      <c r="I436" s="8"/>
      <c r="L436" s="30"/>
      <c r="M436" s="89"/>
      <c r="N436" s="8"/>
      <c r="O436" s="8"/>
      <c r="P436" s="8"/>
      <c r="Q436" s="8"/>
      <c r="R436" s="8"/>
      <c r="S436" s="8"/>
      <c r="T436" s="8"/>
      <c r="U436" s="8"/>
      <c r="V436" s="8"/>
      <c r="W436" s="8"/>
      <c r="X436" s="8"/>
      <c r="Y436" s="8"/>
      <c r="Z436" s="8"/>
    </row>
    <row r="437">
      <c r="A437" s="8"/>
      <c r="B437" s="8"/>
      <c r="C437" s="8"/>
      <c r="D437" s="8"/>
      <c r="E437" s="8"/>
      <c r="F437" s="8"/>
      <c r="G437" s="8"/>
      <c r="H437" s="8"/>
      <c r="I437" s="8"/>
      <c r="L437" s="30"/>
      <c r="M437" s="89"/>
      <c r="N437" s="8"/>
      <c r="O437" s="8"/>
      <c r="P437" s="8"/>
      <c r="Q437" s="8"/>
      <c r="R437" s="8"/>
      <c r="S437" s="8"/>
      <c r="T437" s="8"/>
      <c r="U437" s="8"/>
      <c r="V437" s="8"/>
      <c r="W437" s="8"/>
      <c r="X437" s="8"/>
      <c r="Y437" s="8"/>
      <c r="Z437" s="8"/>
    </row>
    <row r="438">
      <c r="A438" s="8"/>
      <c r="B438" s="8"/>
      <c r="C438" s="8"/>
      <c r="D438" s="8"/>
      <c r="E438" s="8"/>
      <c r="F438" s="8"/>
      <c r="G438" s="8"/>
      <c r="H438" s="8"/>
      <c r="I438" s="8"/>
      <c r="L438" s="30"/>
      <c r="M438" s="89"/>
      <c r="N438" s="8"/>
      <c r="O438" s="8"/>
      <c r="P438" s="8"/>
      <c r="Q438" s="8"/>
      <c r="R438" s="8"/>
      <c r="S438" s="8"/>
      <c r="T438" s="8"/>
      <c r="U438" s="8"/>
      <c r="V438" s="8"/>
      <c r="W438" s="8"/>
      <c r="X438" s="8"/>
      <c r="Y438" s="8"/>
      <c r="Z438" s="8"/>
    </row>
    <row r="439">
      <c r="A439" s="8"/>
      <c r="B439" s="8"/>
      <c r="C439" s="8"/>
      <c r="D439" s="8"/>
      <c r="E439" s="8"/>
      <c r="F439" s="8"/>
      <c r="G439" s="8"/>
      <c r="H439" s="8"/>
      <c r="I439" s="8"/>
      <c r="L439" s="30"/>
      <c r="M439" s="89"/>
      <c r="N439" s="8"/>
      <c r="O439" s="8"/>
      <c r="P439" s="8"/>
      <c r="Q439" s="8"/>
      <c r="R439" s="8"/>
      <c r="S439" s="8"/>
      <c r="T439" s="8"/>
      <c r="U439" s="8"/>
      <c r="V439" s="8"/>
      <c r="W439" s="8"/>
      <c r="X439" s="8"/>
      <c r="Y439" s="8"/>
      <c r="Z439" s="8"/>
    </row>
    <row r="440">
      <c r="A440" s="8"/>
      <c r="B440" s="8"/>
      <c r="C440" s="8"/>
      <c r="D440" s="8"/>
      <c r="E440" s="8"/>
      <c r="F440" s="8"/>
      <c r="G440" s="8"/>
      <c r="H440" s="8"/>
      <c r="I440" s="8"/>
      <c r="L440" s="30"/>
      <c r="M440" s="89"/>
      <c r="N440" s="8"/>
      <c r="O440" s="8"/>
      <c r="P440" s="8"/>
      <c r="Q440" s="8"/>
      <c r="R440" s="8"/>
      <c r="S440" s="8"/>
      <c r="T440" s="8"/>
      <c r="U440" s="8"/>
      <c r="V440" s="8"/>
      <c r="W440" s="8"/>
      <c r="X440" s="8"/>
      <c r="Y440" s="8"/>
      <c r="Z440" s="8"/>
    </row>
    <row r="441">
      <c r="A441" s="8"/>
      <c r="B441" s="8"/>
      <c r="C441" s="8"/>
      <c r="D441" s="8"/>
      <c r="E441" s="8"/>
      <c r="F441" s="8"/>
      <c r="G441" s="8"/>
      <c r="H441" s="8"/>
      <c r="I441" s="8"/>
      <c r="L441" s="30"/>
      <c r="M441" s="89"/>
      <c r="N441" s="8"/>
      <c r="O441" s="8"/>
      <c r="P441" s="8"/>
      <c r="Q441" s="8"/>
      <c r="R441" s="8"/>
      <c r="S441" s="8"/>
      <c r="T441" s="8"/>
      <c r="U441" s="8"/>
      <c r="V441" s="8"/>
      <c r="W441" s="8"/>
      <c r="X441" s="8"/>
      <c r="Y441" s="8"/>
      <c r="Z441" s="8"/>
    </row>
    <row r="442">
      <c r="A442" s="8"/>
      <c r="B442" s="8"/>
      <c r="C442" s="8"/>
      <c r="D442" s="8"/>
      <c r="E442" s="8"/>
      <c r="F442" s="8"/>
      <c r="G442" s="8"/>
      <c r="H442" s="8"/>
      <c r="I442" s="8"/>
      <c r="L442" s="30"/>
      <c r="M442" s="89"/>
      <c r="N442" s="8"/>
      <c r="O442" s="8"/>
      <c r="P442" s="8"/>
      <c r="Q442" s="8"/>
      <c r="R442" s="8"/>
      <c r="S442" s="8"/>
      <c r="T442" s="8"/>
      <c r="U442" s="8"/>
      <c r="V442" s="8"/>
      <c r="W442" s="8"/>
      <c r="X442" s="8"/>
      <c r="Y442" s="8"/>
      <c r="Z442" s="8"/>
    </row>
    <row r="443">
      <c r="A443" s="8"/>
      <c r="B443" s="8"/>
      <c r="C443" s="8"/>
      <c r="D443" s="8"/>
      <c r="E443" s="8"/>
      <c r="F443" s="8"/>
      <c r="G443" s="8"/>
      <c r="H443" s="8"/>
      <c r="I443" s="8"/>
      <c r="L443" s="30"/>
      <c r="M443" s="89"/>
      <c r="N443" s="8"/>
      <c r="O443" s="8"/>
      <c r="P443" s="8"/>
      <c r="Q443" s="8"/>
      <c r="R443" s="8"/>
      <c r="S443" s="8"/>
      <c r="T443" s="8"/>
      <c r="U443" s="8"/>
      <c r="V443" s="8"/>
      <c r="W443" s="8"/>
      <c r="X443" s="8"/>
      <c r="Y443" s="8"/>
      <c r="Z443" s="8"/>
    </row>
    <row r="444">
      <c r="A444" s="8"/>
      <c r="B444" s="8"/>
      <c r="C444" s="8"/>
      <c r="D444" s="8"/>
      <c r="E444" s="8"/>
      <c r="F444" s="8"/>
      <c r="G444" s="8"/>
      <c r="H444" s="8"/>
      <c r="I444" s="8"/>
      <c r="L444" s="30"/>
      <c r="M444" s="89"/>
      <c r="N444" s="8"/>
      <c r="O444" s="8"/>
      <c r="P444" s="8"/>
      <c r="Q444" s="8"/>
      <c r="R444" s="8"/>
      <c r="S444" s="8"/>
      <c r="T444" s="8"/>
      <c r="U444" s="8"/>
      <c r="V444" s="8"/>
      <c r="W444" s="8"/>
      <c r="X444" s="8"/>
      <c r="Y444" s="8"/>
      <c r="Z444" s="8"/>
    </row>
    <row r="445">
      <c r="A445" s="8"/>
      <c r="B445" s="8"/>
      <c r="C445" s="8"/>
      <c r="D445" s="8"/>
      <c r="E445" s="8"/>
      <c r="F445" s="8"/>
      <c r="G445" s="8"/>
      <c r="H445" s="8"/>
      <c r="I445" s="8"/>
      <c r="L445" s="30"/>
      <c r="M445" s="89"/>
      <c r="N445" s="8"/>
      <c r="O445" s="8"/>
      <c r="P445" s="8"/>
      <c r="Q445" s="8"/>
      <c r="R445" s="8"/>
      <c r="S445" s="8"/>
      <c r="T445" s="8"/>
      <c r="U445" s="8"/>
      <c r="V445" s="8"/>
      <c r="W445" s="8"/>
      <c r="X445" s="8"/>
      <c r="Y445" s="8"/>
      <c r="Z445" s="8"/>
    </row>
    <row r="446">
      <c r="A446" s="8"/>
      <c r="B446" s="8"/>
      <c r="C446" s="8"/>
      <c r="D446" s="8"/>
      <c r="E446" s="8"/>
      <c r="F446" s="8"/>
      <c r="G446" s="8"/>
      <c r="H446" s="8"/>
      <c r="I446" s="8"/>
      <c r="L446" s="30"/>
      <c r="M446" s="89"/>
      <c r="N446" s="8"/>
      <c r="O446" s="8"/>
      <c r="P446" s="8"/>
      <c r="Q446" s="8"/>
      <c r="R446" s="8"/>
      <c r="S446" s="8"/>
      <c r="T446" s="8"/>
      <c r="U446" s="8"/>
      <c r="V446" s="8"/>
      <c r="W446" s="8"/>
      <c r="X446" s="8"/>
      <c r="Y446" s="8"/>
      <c r="Z446" s="8"/>
    </row>
    <row r="447">
      <c r="A447" s="8"/>
      <c r="B447" s="8"/>
      <c r="C447" s="8"/>
      <c r="D447" s="8"/>
      <c r="E447" s="8"/>
      <c r="F447" s="8"/>
      <c r="G447" s="8"/>
      <c r="H447" s="8"/>
      <c r="I447" s="8"/>
      <c r="L447" s="30"/>
      <c r="M447" s="89"/>
      <c r="N447" s="8"/>
      <c r="O447" s="8"/>
      <c r="P447" s="8"/>
      <c r="Q447" s="8"/>
      <c r="R447" s="8"/>
      <c r="S447" s="8"/>
      <c r="T447" s="8"/>
      <c r="U447" s="8"/>
      <c r="V447" s="8"/>
      <c r="W447" s="8"/>
      <c r="X447" s="8"/>
      <c r="Y447" s="8"/>
      <c r="Z447" s="8"/>
    </row>
    <row r="448">
      <c r="A448" s="8"/>
      <c r="B448" s="8"/>
      <c r="C448" s="8"/>
      <c r="D448" s="8"/>
      <c r="E448" s="8"/>
      <c r="F448" s="8"/>
      <c r="G448" s="8"/>
      <c r="H448" s="8"/>
      <c r="I448" s="8"/>
      <c r="L448" s="30"/>
      <c r="M448" s="89"/>
      <c r="N448" s="8"/>
      <c r="O448" s="8"/>
      <c r="P448" s="8"/>
      <c r="Q448" s="8"/>
      <c r="R448" s="8"/>
      <c r="S448" s="8"/>
      <c r="T448" s="8"/>
      <c r="U448" s="8"/>
      <c r="V448" s="8"/>
      <c r="W448" s="8"/>
      <c r="X448" s="8"/>
      <c r="Y448" s="8"/>
      <c r="Z448" s="8"/>
    </row>
    <row r="449">
      <c r="A449" s="8"/>
      <c r="B449" s="8"/>
      <c r="C449" s="8"/>
      <c r="D449" s="8"/>
      <c r="E449" s="8"/>
      <c r="F449" s="8"/>
      <c r="G449" s="8"/>
      <c r="H449" s="8"/>
      <c r="I449" s="8"/>
      <c r="L449" s="30"/>
      <c r="M449" s="89"/>
      <c r="N449" s="8"/>
      <c r="O449" s="8"/>
      <c r="P449" s="8"/>
      <c r="Q449" s="8"/>
      <c r="R449" s="8"/>
      <c r="S449" s="8"/>
      <c r="T449" s="8"/>
      <c r="U449" s="8"/>
      <c r="V449" s="8"/>
      <c r="W449" s="8"/>
      <c r="X449" s="8"/>
      <c r="Y449" s="8"/>
      <c r="Z449" s="8"/>
    </row>
    <row r="450">
      <c r="A450" s="8"/>
      <c r="B450" s="8"/>
      <c r="C450" s="8"/>
      <c r="D450" s="8"/>
      <c r="E450" s="8"/>
      <c r="F450" s="8"/>
      <c r="G450" s="8"/>
      <c r="H450" s="8"/>
      <c r="I450" s="8"/>
      <c r="L450" s="30"/>
      <c r="M450" s="89"/>
      <c r="N450" s="8"/>
      <c r="O450" s="8"/>
      <c r="P450" s="8"/>
      <c r="Q450" s="8"/>
      <c r="R450" s="8"/>
      <c r="S450" s="8"/>
      <c r="T450" s="8"/>
      <c r="U450" s="8"/>
      <c r="V450" s="8"/>
      <c r="W450" s="8"/>
      <c r="X450" s="8"/>
      <c r="Y450" s="8"/>
      <c r="Z450" s="8"/>
    </row>
    <row r="451">
      <c r="A451" s="8"/>
      <c r="B451" s="8"/>
      <c r="C451" s="8"/>
      <c r="D451" s="8"/>
      <c r="E451" s="8"/>
      <c r="F451" s="8"/>
      <c r="G451" s="8"/>
      <c r="H451" s="8"/>
      <c r="I451" s="8"/>
      <c r="L451" s="30"/>
      <c r="M451" s="89"/>
      <c r="N451" s="8"/>
      <c r="O451" s="8"/>
      <c r="P451" s="8"/>
      <c r="Q451" s="8"/>
      <c r="R451" s="8"/>
      <c r="S451" s="8"/>
      <c r="T451" s="8"/>
      <c r="U451" s="8"/>
      <c r="V451" s="8"/>
      <c r="W451" s="8"/>
      <c r="X451" s="8"/>
      <c r="Y451" s="8"/>
      <c r="Z451" s="8"/>
    </row>
    <row r="452">
      <c r="A452" s="8"/>
      <c r="B452" s="8"/>
      <c r="C452" s="8"/>
      <c r="D452" s="8"/>
      <c r="E452" s="8"/>
      <c r="F452" s="8"/>
      <c r="G452" s="8"/>
      <c r="H452" s="8"/>
      <c r="I452" s="8"/>
      <c r="L452" s="30"/>
      <c r="M452" s="89"/>
      <c r="N452" s="8"/>
      <c r="O452" s="8"/>
      <c r="P452" s="8"/>
      <c r="Q452" s="8"/>
      <c r="R452" s="8"/>
      <c r="S452" s="8"/>
      <c r="T452" s="8"/>
      <c r="U452" s="8"/>
      <c r="V452" s="8"/>
      <c r="W452" s="8"/>
      <c r="X452" s="8"/>
      <c r="Y452" s="8"/>
      <c r="Z452" s="8"/>
    </row>
    <row r="453">
      <c r="A453" s="8"/>
      <c r="B453" s="8"/>
      <c r="C453" s="8"/>
      <c r="D453" s="8"/>
      <c r="E453" s="8"/>
      <c r="F453" s="8"/>
      <c r="G453" s="8"/>
      <c r="H453" s="8"/>
      <c r="I453" s="8"/>
      <c r="L453" s="30"/>
      <c r="M453" s="89"/>
      <c r="N453" s="8"/>
      <c r="O453" s="8"/>
      <c r="P453" s="8"/>
      <c r="Q453" s="8"/>
      <c r="R453" s="8"/>
      <c r="S453" s="8"/>
      <c r="T453" s="8"/>
      <c r="U453" s="8"/>
      <c r="V453" s="8"/>
      <c r="W453" s="8"/>
      <c r="X453" s="8"/>
      <c r="Y453" s="8"/>
      <c r="Z453" s="8"/>
    </row>
    <row r="454">
      <c r="A454" s="8"/>
      <c r="B454" s="8"/>
      <c r="C454" s="8"/>
      <c r="D454" s="8"/>
      <c r="E454" s="8"/>
      <c r="F454" s="8"/>
      <c r="G454" s="8"/>
      <c r="H454" s="8"/>
      <c r="I454" s="8"/>
      <c r="L454" s="30"/>
      <c r="M454" s="89"/>
      <c r="N454" s="8"/>
      <c r="O454" s="8"/>
      <c r="P454" s="8"/>
      <c r="Q454" s="8"/>
      <c r="R454" s="8"/>
      <c r="S454" s="8"/>
      <c r="T454" s="8"/>
      <c r="U454" s="8"/>
      <c r="V454" s="8"/>
      <c r="W454" s="8"/>
      <c r="X454" s="8"/>
      <c r="Y454" s="8"/>
      <c r="Z454" s="8"/>
    </row>
    <row r="455">
      <c r="A455" s="8"/>
      <c r="B455" s="8"/>
      <c r="C455" s="8"/>
      <c r="D455" s="8"/>
      <c r="E455" s="8"/>
      <c r="F455" s="8"/>
      <c r="G455" s="8"/>
      <c r="H455" s="8"/>
      <c r="I455" s="8"/>
      <c r="L455" s="30"/>
      <c r="M455" s="89"/>
      <c r="N455" s="8"/>
      <c r="O455" s="8"/>
      <c r="P455" s="8"/>
      <c r="Q455" s="8"/>
      <c r="R455" s="8"/>
      <c r="S455" s="8"/>
      <c r="T455" s="8"/>
      <c r="U455" s="8"/>
      <c r="V455" s="8"/>
      <c r="W455" s="8"/>
      <c r="X455" s="8"/>
      <c r="Y455" s="8"/>
      <c r="Z455" s="8"/>
    </row>
    <row r="456">
      <c r="A456" s="8"/>
      <c r="B456" s="8"/>
      <c r="C456" s="8"/>
      <c r="D456" s="8"/>
      <c r="E456" s="8"/>
      <c r="F456" s="8"/>
      <c r="G456" s="8"/>
      <c r="H456" s="8"/>
      <c r="I456" s="8"/>
      <c r="L456" s="30"/>
      <c r="M456" s="89"/>
      <c r="N456" s="8"/>
      <c r="O456" s="8"/>
      <c r="P456" s="8"/>
      <c r="Q456" s="8"/>
      <c r="R456" s="8"/>
      <c r="S456" s="8"/>
      <c r="T456" s="8"/>
      <c r="U456" s="8"/>
      <c r="V456" s="8"/>
      <c r="W456" s="8"/>
      <c r="X456" s="8"/>
      <c r="Y456" s="8"/>
      <c r="Z456" s="8"/>
    </row>
    <row r="457">
      <c r="A457" s="8"/>
      <c r="B457" s="8"/>
      <c r="C457" s="8"/>
      <c r="D457" s="8"/>
      <c r="E457" s="8"/>
      <c r="F457" s="8"/>
      <c r="G457" s="8"/>
      <c r="H457" s="8"/>
      <c r="I457" s="8"/>
      <c r="L457" s="30"/>
      <c r="M457" s="89"/>
      <c r="N457" s="8"/>
      <c r="O457" s="8"/>
      <c r="P457" s="8"/>
      <c r="Q457" s="8"/>
      <c r="R457" s="8"/>
      <c r="S457" s="8"/>
      <c r="T457" s="8"/>
      <c r="U457" s="8"/>
      <c r="V457" s="8"/>
      <c r="W457" s="8"/>
      <c r="X457" s="8"/>
      <c r="Y457" s="8"/>
      <c r="Z457" s="8"/>
    </row>
    <row r="458">
      <c r="A458" s="8"/>
      <c r="B458" s="8"/>
      <c r="C458" s="8"/>
      <c r="D458" s="8"/>
      <c r="E458" s="8"/>
      <c r="F458" s="8"/>
      <c r="G458" s="8"/>
      <c r="H458" s="8"/>
      <c r="I458" s="8"/>
      <c r="L458" s="30"/>
      <c r="M458" s="89"/>
      <c r="N458" s="8"/>
      <c r="O458" s="8"/>
      <c r="P458" s="8"/>
      <c r="Q458" s="8"/>
      <c r="R458" s="8"/>
      <c r="S458" s="8"/>
      <c r="T458" s="8"/>
      <c r="U458" s="8"/>
      <c r="V458" s="8"/>
      <c r="W458" s="8"/>
      <c r="X458" s="8"/>
      <c r="Y458" s="8"/>
      <c r="Z458" s="8"/>
    </row>
    <row r="459">
      <c r="A459" s="8"/>
      <c r="B459" s="8"/>
      <c r="C459" s="8"/>
      <c r="D459" s="8"/>
      <c r="E459" s="8"/>
      <c r="F459" s="8"/>
      <c r="G459" s="8"/>
      <c r="H459" s="8"/>
      <c r="I459" s="8"/>
      <c r="L459" s="30"/>
      <c r="M459" s="89"/>
      <c r="N459" s="8"/>
      <c r="O459" s="8"/>
      <c r="P459" s="8"/>
      <c r="Q459" s="8"/>
      <c r="R459" s="8"/>
      <c r="S459" s="8"/>
      <c r="T459" s="8"/>
      <c r="U459" s="8"/>
      <c r="V459" s="8"/>
      <c r="W459" s="8"/>
      <c r="X459" s="8"/>
      <c r="Y459" s="8"/>
      <c r="Z459" s="8"/>
    </row>
    <row r="460">
      <c r="A460" s="8"/>
      <c r="B460" s="8"/>
      <c r="C460" s="8"/>
      <c r="D460" s="8"/>
      <c r="E460" s="8"/>
      <c r="F460" s="8"/>
      <c r="G460" s="8"/>
      <c r="H460" s="8"/>
      <c r="I460" s="8"/>
      <c r="L460" s="30"/>
      <c r="M460" s="89"/>
      <c r="N460" s="8"/>
      <c r="O460" s="8"/>
      <c r="P460" s="8"/>
      <c r="Q460" s="8"/>
      <c r="R460" s="8"/>
      <c r="S460" s="8"/>
      <c r="T460" s="8"/>
      <c r="U460" s="8"/>
      <c r="V460" s="8"/>
      <c r="W460" s="8"/>
      <c r="X460" s="8"/>
      <c r="Y460" s="8"/>
      <c r="Z460" s="8"/>
    </row>
    <row r="461">
      <c r="A461" s="8"/>
      <c r="B461" s="8"/>
      <c r="C461" s="8"/>
      <c r="D461" s="8"/>
      <c r="E461" s="8"/>
      <c r="F461" s="8"/>
      <c r="G461" s="8"/>
      <c r="H461" s="8"/>
      <c r="I461" s="8"/>
      <c r="L461" s="30"/>
      <c r="M461" s="89"/>
      <c r="N461" s="8"/>
      <c r="O461" s="8"/>
      <c r="P461" s="8"/>
      <c r="Q461" s="8"/>
      <c r="R461" s="8"/>
      <c r="S461" s="8"/>
      <c r="T461" s="8"/>
      <c r="U461" s="8"/>
      <c r="V461" s="8"/>
      <c r="W461" s="8"/>
      <c r="X461" s="8"/>
      <c r="Y461" s="8"/>
      <c r="Z461" s="8"/>
    </row>
    <row r="462">
      <c r="A462" s="8"/>
      <c r="B462" s="8"/>
      <c r="C462" s="8"/>
      <c r="D462" s="8"/>
      <c r="E462" s="8"/>
      <c r="F462" s="8"/>
      <c r="G462" s="8"/>
      <c r="H462" s="8"/>
      <c r="I462" s="8"/>
      <c r="L462" s="30"/>
      <c r="M462" s="89"/>
      <c r="N462" s="8"/>
      <c r="O462" s="8"/>
      <c r="P462" s="8"/>
      <c r="Q462" s="8"/>
      <c r="R462" s="8"/>
      <c r="S462" s="8"/>
      <c r="T462" s="8"/>
      <c r="U462" s="8"/>
      <c r="V462" s="8"/>
      <c r="W462" s="8"/>
      <c r="X462" s="8"/>
      <c r="Y462" s="8"/>
      <c r="Z462" s="8"/>
    </row>
    <row r="463">
      <c r="A463" s="8"/>
      <c r="B463" s="8"/>
      <c r="C463" s="8"/>
      <c r="D463" s="8"/>
      <c r="E463" s="8"/>
      <c r="F463" s="8"/>
      <c r="G463" s="8"/>
      <c r="H463" s="8"/>
      <c r="I463" s="8"/>
      <c r="L463" s="30"/>
      <c r="M463" s="89"/>
      <c r="N463" s="8"/>
      <c r="O463" s="8"/>
      <c r="P463" s="8"/>
      <c r="Q463" s="8"/>
      <c r="R463" s="8"/>
      <c r="S463" s="8"/>
      <c r="T463" s="8"/>
      <c r="U463" s="8"/>
      <c r="V463" s="8"/>
      <c r="W463" s="8"/>
      <c r="X463" s="8"/>
      <c r="Y463" s="8"/>
      <c r="Z463" s="8"/>
    </row>
    <row r="464">
      <c r="A464" s="8"/>
      <c r="B464" s="8"/>
      <c r="C464" s="8"/>
      <c r="D464" s="8"/>
      <c r="E464" s="8"/>
      <c r="F464" s="8"/>
      <c r="G464" s="8"/>
      <c r="H464" s="8"/>
      <c r="I464" s="8"/>
      <c r="L464" s="30"/>
      <c r="M464" s="89"/>
      <c r="N464" s="8"/>
      <c r="O464" s="8"/>
      <c r="P464" s="8"/>
      <c r="Q464" s="8"/>
      <c r="R464" s="8"/>
      <c r="S464" s="8"/>
      <c r="T464" s="8"/>
      <c r="U464" s="8"/>
      <c r="V464" s="8"/>
      <c r="W464" s="8"/>
      <c r="X464" s="8"/>
      <c r="Y464" s="8"/>
      <c r="Z464" s="8"/>
    </row>
    <row r="465">
      <c r="A465" s="8"/>
      <c r="B465" s="8"/>
      <c r="C465" s="8"/>
      <c r="D465" s="8"/>
      <c r="E465" s="8"/>
      <c r="F465" s="8"/>
      <c r="G465" s="8"/>
      <c r="H465" s="8"/>
      <c r="I465" s="8"/>
      <c r="L465" s="30"/>
      <c r="M465" s="89"/>
      <c r="N465" s="8"/>
      <c r="O465" s="8"/>
      <c r="P465" s="8"/>
      <c r="Q465" s="8"/>
      <c r="R465" s="8"/>
      <c r="S465" s="8"/>
      <c r="T465" s="8"/>
      <c r="U465" s="8"/>
      <c r="V465" s="8"/>
      <c r="W465" s="8"/>
      <c r="X465" s="8"/>
      <c r="Y465" s="8"/>
      <c r="Z465" s="8"/>
    </row>
    <row r="466">
      <c r="A466" s="8"/>
      <c r="B466" s="8"/>
      <c r="C466" s="8"/>
      <c r="D466" s="8"/>
      <c r="E466" s="8"/>
      <c r="F466" s="8"/>
      <c r="G466" s="8"/>
      <c r="H466" s="8"/>
      <c r="I466" s="8"/>
      <c r="L466" s="30"/>
      <c r="M466" s="89"/>
      <c r="N466" s="8"/>
      <c r="O466" s="8"/>
      <c r="P466" s="8"/>
      <c r="Q466" s="8"/>
      <c r="R466" s="8"/>
      <c r="S466" s="8"/>
      <c r="T466" s="8"/>
      <c r="U466" s="8"/>
      <c r="V466" s="8"/>
      <c r="W466" s="8"/>
      <c r="X466" s="8"/>
      <c r="Y466" s="8"/>
      <c r="Z466" s="8"/>
    </row>
    <row r="467">
      <c r="A467" s="8"/>
      <c r="B467" s="8"/>
      <c r="C467" s="8"/>
      <c r="D467" s="8"/>
      <c r="E467" s="8"/>
      <c r="F467" s="8"/>
      <c r="G467" s="8"/>
      <c r="H467" s="8"/>
      <c r="I467" s="8"/>
      <c r="L467" s="30"/>
      <c r="M467" s="89"/>
      <c r="N467" s="8"/>
      <c r="O467" s="8"/>
      <c r="P467" s="8"/>
      <c r="Q467" s="8"/>
      <c r="R467" s="8"/>
      <c r="S467" s="8"/>
      <c r="T467" s="8"/>
      <c r="U467" s="8"/>
      <c r="V467" s="8"/>
      <c r="W467" s="8"/>
      <c r="X467" s="8"/>
      <c r="Y467" s="8"/>
      <c r="Z467" s="8"/>
    </row>
    <row r="468">
      <c r="A468" s="8"/>
      <c r="B468" s="8"/>
      <c r="C468" s="8"/>
      <c r="D468" s="8"/>
      <c r="E468" s="8"/>
      <c r="F468" s="8"/>
      <c r="G468" s="8"/>
      <c r="H468" s="8"/>
      <c r="I468" s="8"/>
      <c r="L468" s="30"/>
      <c r="M468" s="89"/>
      <c r="N468" s="8"/>
      <c r="O468" s="8"/>
      <c r="P468" s="8"/>
      <c r="Q468" s="8"/>
      <c r="R468" s="8"/>
      <c r="S468" s="8"/>
      <c r="T468" s="8"/>
      <c r="U468" s="8"/>
      <c r="V468" s="8"/>
      <c r="W468" s="8"/>
      <c r="X468" s="8"/>
      <c r="Y468" s="8"/>
      <c r="Z468" s="8"/>
    </row>
    <row r="469">
      <c r="A469" s="8"/>
      <c r="B469" s="8"/>
      <c r="C469" s="8"/>
      <c r="D469" s="8"/>
      <c r="E469" s="8"/>
      <c r="F469" s="8"/>
      <c r="G469" s="8"/>
      <c r="H469" s="8"/>
      <c r="I469" s="8"/>
      <c r="L469" s="30"/>
      <c r="M469" s="89"/>
      <c r="N469" s="8"/>
      <c r="O469" s="8"/>
      <c r="P469" s="8"/>
      <c r="Q469" s="8"/>
      <c r="R469" s="8"/>
      <c r="S469" s="8"/>
      <c r="T469" s="8"/>
      <c r="U469" s="8"/>
      <c r="V469" s="8"/>
      <c r="W469" s="8"/>
      <c r="X469" s="8"/>
      <c r="Y469" s="8"/>
      <c r="Z469" s="8"/>
    </row>
    <row r="470">
      <c r="A470" s="8"/>
      <c r="B470" s="8"/>
      <c r="C470" s="8"/>
      <c r="D470" s="8"/>
      <c r="E470" s="8"/>
      <c r="F470" s="8"/>
      <c r="G470" s="8"/>
      <c r="H470" s="8"/>
      <c r="I470" s="8"/>
      <c r="L470" s="30"/>
      <c r="M470" s="89"/>
      <c r="N470" s="8"/>
      <c r="O470" s="8"/>
      <c r="P470" s="8"/>
      <c r="Q470" s="8"/>
      <c r="R470" s="8"/>
      <c r="S470" s="8"/>
      <c r="T470" s="8"/>
      <c r="U470" s="8"/>
      <c r="V470" s="8"/>
      <c r="W470" s="8"/>
      <c r="X470" s="8"/>
      <c r="Y470" s="8"/>
      <c r="Z470" s="8"/>
    </row>
    <row r="471">
      <c r="A471" s="8"/>
      <c r="B471" s="8"/>
      <c r="C471" s="8"/>
      <c r="D471" s="8"/>
      <c r="E471" s="8"/>
      <c r="F471" s="8"/>
      <c r="G471" s="8"/>
      <c r="H471" s="8"/>
      <c r="I471" s="8"/>
      <c r="L471" s="30"/>
      <c r="M471" s="89"/>
      <c r="N471" s="8"/>
      <c r="O471" s="8"/>
      <c r="P471" s="8"/>
      <c r="Q471" s="8"/>
      <c r="R471" s="8"/>
      <c r="S471" s="8"/>
      <c r="T471" s="8"/>
      <c r="U471" s="8"/>
      <c r="V471" s="8"/>
      <c r="W471" s="8"/>
      <c r="X471" s="8"/>
      <c r="Y471" s="8"/>
      <c r="Z471" s="8"/>
    </row>
    <row r="472">
      <c r="A472" s="8"/>
      <c r="B472" s="8"/>
      <c r="C472" s="8"/>
      <c r="D472" s="8"/>
      <c r="E472" s="8"/>
      <c r="F472" s="8"/>
      <c r="G472" s="8"/>
      <c r="H472" s="8"/>
      <c r="I472" s="8"/>
      <c r="L472" s="30"/>
      <c r="M472" s="89"/>
      <c r="N472" s="8"/>
      <c r="O472" s="8"/>
      <c r="P472" s="8"/>
      <c r="Q472" s="8"/>
      <c r="R472" s="8"/>
      <c r="S472" s="8"/>
      <c r="T472" s="8"/>
      <c r="U472" s="8"/>
      <c r="V472" s="8"/>
      <c r="W472" s="8"/>
      <c r="X472" s="8"/>
      <c r="Y472" s="8"/>
      <c r="Z472" s="8"/>
    </row>
    <row r="473">
      <c r="A473" s="8"/>
      <c r="B473" s="8"/>
      <c r="C473" s="8"/>
      <c r="D473" s="8"/>
      <c r="E473" s="8"/>
      <c r="F473" s="8"/>
      <c r="G473" s="8"/>
      <c r="H473" s="8"/>
      <c r="I473" s="8"/>
      <c r="L473" s="30"/>
      <c r="M473" s="89"/>
      <c r="N473" s="8"/>
      <c r="O473" s="8"/>
      <c r="P473" s="8"/>
      <c r="Q473" s="8"/>
      <c r="R473" s="8"/>
      <c r="S473" s="8"/>
      <c r="T473" s="8"/>
      <c r="U473" s="8"/>
      <c r="V473" s="8"/>
      <c r="W473" s="8"/>
      <c r="X473" s="8"/>
      <c r="Y473" s="8"/>
      <c r="Z473" s="8"/>
    </row>
    <row r="474">
      <c r="A474" s="8"/>
      <c r="B474" s="8"/>
      <c r="C474" s="8"/>
      <c r="D474" s="8"/>
      <c r="E474" s="8"/>
      <c r="F474" s="8"/>
      <c r="G474" s="8"/>
      <c r="H474" s="8"/>
      <c r="I474" s="8"/>
      <c r="L474" s="30"/>
      <c r="M474" s="89"/>
      <c r="N474" s="8"/>
      <c r="O474" s="8"/>
      <c r="P474" s="8"/>
      <c r="Q474" s="8"/>
      <c r="R474" s="8"/>
      <c r="S474" s="8"/>
      <c r="T474" s="8"/>
      <c r="U474" s="8"/>
      <c r="V474" s="8"/>
      <c r="W474" s="8"/>
      <c r="X474" s="8"/>
      <c r="Y474" s="8"/>
      <c r="Z474" s="8"/>
    </row>
    <row r="475">
      <c r="A475" s="8"/>
      <c r="B475" s="8"/>
      <c r="C475" s="8"/>
      <c r="D475" s="8"/>
      <c r="E475" s="8"/>
      <c r="F475" s="8"/>
      <c r="G475" s="8"/>
      <c r="H475" s="8"/>
      <c r="I475" s="8"/>
      <c r="L475" s="30"/>
      <c r="M475" s="89"/>
      <c r="N475" s="8"/>
      <c r="O475" s="8"/>
      <c r="P475" s="8"/>
      <c r="Q475" s="8"/>
      <c r="R475" s="8"/>
      <c r="S475" s="8"/>
      <c r="T475" s="8"/>
      <c r="U475" s="8"/>
      <c r="V475" s="8"/>
      <c r="W475" s="8"/>
      <c r="X475" s="8"/>
      <c r="Y475" s="8"/>
      <c r="Z475" s="8"/>
    </row>
    <row r="476">
      <c r="A476" s="8"/>
      <c r="B476" s="8"/>
      <c r="C476" s="8"/>
      <c r="D476" s="8"/>
      <c r="E476" s="8"/>
      <c r="F476" s="8"/>
      <c r="G476" s="8"/>
      <c r="H476" s="8"/>
      <c r="I476" s="8"/>
      <c r="L476" s="30"/>
      <c r="M476" s="89"/>
      <c r="N476" s="8"/>
      <c r="O476" s="8"/>
      <c r="P476" s="8"/>
      <c r="Q476" s="8"/>
      <c r="R476" s="8"/>
      <c r="S476" s="8"/>
      <c r="T476" s="8"/>
      <c r="U476" s="8"/>
      <c r="V476" s="8"/>
      <c r="W476" s="8"/>
      <c r="X476" s="8"/>
      <c r="Y476" s="8"/>
      <c r="Z476" s="8"/>
    </row>
    <row r="477">
      <c r="A477" s="8"/>
      <c r="B477" s="8"/>
      <c r="C477" s="8"/>
      <c r="D477" s="8"/>
      <c r="E477" s="8"/>
      <c r="F477" s="8"/>
      <c r="G477" s="8"/>
      <c r="H477" s="8"/>
      <c r="I477" s="8"/>
      <c r="L477" s="30"/>
      <c r="M477" s="89"/>
      <c r="N477" s="8"/>
      <c r="O477" s="8"/>
      <c r="P477" s="8"/>
      <c r="Q477" s="8"/>
      <c r="R477" s="8"/>
      <c r="S477" s="8"/>
      <c r="T477" s="8"/>
      <c r="U477" s="8"/>
      <c r="V477" s="8"/>
      <c r="W477" s="8"/>
      <c r="X477" s="8"/>
      <c r="Y477" s="8"/>
      <c r="Z477" s="8"/>
    </row>
    <row r="478">
      <c r="A478" s="8"/>
      <c r="B478" s="8"/>
      <c r="C478" s="8"/>
      <c r="D478" s="8"/>
      <c r="E478" s="8"/>
      <c r="F478" s="8"/>
      <c r="G478" s="8"/>
      <c r="H478" s="8"/>
      <c r="I478" s="8"/>
      <c r="L478" s="30"/>
      <c r="M478" s="89"/>
      <c r="N478" s="8"/>
      <c r="O478" s="8"/>
      <c r="P478" s="8"/>
      <c r="Q478" s="8"/>
      <c r="R478" s="8"/>
      <c r="S478" s="8"/>
      <c r="T478" s="8"/>
      <c r="U478" s="8"/>
      <c r="V478" s="8"/>
      <c r="W478" s="8"/>
      <c r="X478" s="8"/>
      <c r="Y478" s="8"/>
      <c r="Z478" s="8"/>
    </row>
    <row r="479">
      <c r="A479" s="8"/>
      <c r="B479" s="8"/>
      <c r="C479" s="8"/>
      <c r="D479" s="8"/>
      <c r="E479" s="8"/>
      <c r="F479" s="8"/>
      <c r="G479" s="8"/>
      <c r="H479" s="8"/>
      <c r="I479" s="8"/>
      <c r="L479" s="30"/>
      <c r="M479" s="89"/>
      <c r="N479" s="8"/>
      <c r="O479" s="8"/>
      <c r="P479" s="8"/>
      <c r="Q479" s="8"/>
      <c r="R479" s="8"/>
      <c r="S479" s="8"/>
      <c r="T479" s="8"/>
      <c r="U479" s="8"/>
      <c r="V479" s="8"/>
      <c r="W479" s="8"/>
      <c r="X479" s="8"/>
      <c r="Y479" s="8"/>
      <c r="Z479" s="8"/>
    </row>
    <row r="480">
      <c r="A480" s="8"/>
      <c r="B480" s="8"/>
      <c r="C480" s="8"/>
      <c r="D480" s="8"/>
      <c r="E480" s="8"/>
      <c r="F480" s="8"/>
      <c r="G480" s="8"/>
      <c r="H480" s="8"/>
      <c r="I480" s="8"/>
      <c r="L480" s="30"/>
      <c r="M480" s="89"/>
      <c r="N480" s="8"/>
      <c r="O480" s="8"/>
      <c r="P480" s="8"/>
      <c r="Q480" s="8"/>
      <c r="R480" s="8"/>
      <c r="S480" s="8"/>
      <c r="T480" s="8"/>
      <c r="U480" s="8"/>
      <c r="V480" s="8"/>
      <c r="W480" s="8"/>
      <c r="X480" s="8"/>
      <c r="Y480" s="8"/>
      <c r="Z480" s="8"/>
    </row>
    <row r="481">
      <c r="A481" s="8"/>
      <c r="B481" s="8"/>
      <c r="C481" s="8"/>
      <c r="D481" s="8"/>
      <c r="E481" s="8"/>
      <c r="F481" s="8"/>
      <c r="G481" s="8"/>
      <c r="H481" s="8"/>
      <c r="I481" s="8"/>
      <c r="L481" s="30"/>
      <c r="M481" s="89"/>
      <c r="N481" s="8"/>
      <c r="O481" s="8"/>
      <c r="P481" s="8"/>
      <c r="Q481" s="8"/>
      <c r="R481" s="8"/>
      <c r="S481" s="8"/>
      <c r="T481" s="8"/>
      <c r="U481" s="8"/>
      <c r="V481" s="8"/>
      <c r="W481" s="8"/>
      <c r="X481" s="8"/>
      <c r="Y481" s="8"/>
      <c r="Z481" s="8"/>
    </row>
    <row r="482">
      <c r="A482" s="8"/>
      <c r="B482" s="8"/>
      <c r="C482" s="8"/>
      <c r="D482" s="8"/>
      <c r="E482" s="8"/>
      <c r="F482" s="8"/>
      <c r="G482" s="8"/>
      <c r="H482" s="8"/>
      <c r="I482" s="8"/>
      <c r="L482" s="30"/>
      <c r="M482" s="89"/>
      <c r="N482" s="8"/>
      <c r="O482" s="8"/>
      <c r="P482" s="8"/>
      <c r="Q482" s="8"/>
      <c r="R482" s="8"/>
      <c r="S482" s="8"/>
      <c r="T482" s="8"/>
      <c r="U482" s="8"/>
      <c r="V482" s="8"/>
      <c r="W482" s="8"/>
      <c r="X482" s="8"/>
      <c r="Y482" s="8"/>
      <c r="Z482" s="8"/>
    </row>
    <row r="483">
      <c r="A483" s="8"/>
      <c r="B483" s="8"/>
      <c r="C483" s="8"/>
      <c r="D483" s="8"/>
      <c r="E483" s="8"/>
      <c r="F483" s="8"/>
      <c r="G483" s="8"/>
      <c r="H483" s="8"/>
      <c r="I483" s="8"/>
      <c r="L483" s="30"/>
      <c r="M483" s="89"/>
      <c r="N483" s="8"/>
      <c r="O483" s="8"/>
      <c r="P483" s="8"/>
      <c r="Q483" s="8"/>
      <c r="R483" s="8"/>
      <c r="S483" s="8"/>
      <c r="T483" s="8"/>
      <c r="U483" s="8"/>
      <c r="V483" s="8"/>
      <c r="W483" s="8"/>
      <c r="X483" s="8"/>
      <c r="Y483" s="8"/>
      <c r="Z483" s="8"/>
    </row>
    <row r="484">
      <c r="A484" s="8"/>
      <c r="B484" s="8"/>
      <c r="C484" s="8"/>
      <c r="D484" s="8"/>
      <c r="E484" s="8"/>
      <c r="F484" s="8"/>
      <c r="G484" s="8"/>
      <c r="H484" s="8"/>
      <c r="I484" s="8"/>
      <c r="L484" s="30"/>
      <c r="M484" s="89"/>
      <c r="N484" s="8"/>
      <c r="O484" s="8"/>
      <c r="P484" s="8"/>
      <c r="Q484" s="8"/>
      <c r="R484" s="8"/>
      <c r="S484" s="8"/>
      <c r="T484" s="8"/>
      <c r="U484" s="8"/>
      <c r="V484" s="8"/>
      <c r="W484" s="8"/>
      <c r="X484" s="8"/>
      <c r="Y484" s="8"/>
      <c r="Z484" s="8"/>
    </row>
    <row r="485">
      <c r="A485" s="8"/>
      <c r="B485" s="8"/>
      <c r="C485" s="8"/>
      <c r="D485" s="8"/>
      <c r="E485" s="8"/>
      <c r="F485" s="8"/>
      <c r="G485" s="8"/>
      <c r="H485" s="8"/>
      <c r="I485" s="8"/>
      <c r="L485" s="30"/>
      <c r="M485" s="89"/>
      <c r="N485" s="8"/>
      <c r="O485" s="8"/>
      <c r="P485" s="8"/>
      <c r="Q485" s="8"/>
      <c r="R485" s="8"/>
      <c r="S485" s="8"/>
      <c r="T485" s="8"/>
      <c r="U485" s="8"/>
      <c r="V485" s="8"/>
      <c r="W485" s="8"/>
      <c r="X485" s="8"/>
      <c r="Y485" s="8"/>
      <c r="Z485" s="8"/>
    </row>
    <row r="486">
      <c r="A486" s="8"/>
      <c r="B486" s="8"/>
      <c r="C486" s="8"/>
      <c r="D486" s="8"/>
      <c r="E486" s="8"/>
      <c r="F486" s="8"/>
      <c r="G486" s="8"/>
      <c r="H486" s="8"/>
      <c r="I486" s="8"/>
      <c r="L486" s="30"/>
      <c r="M486" s="89"/>
      <c r="N486" s="8"/>
      <c r="O486" s="8"/>
      <c r="P486" s="8"/>
      <c r="Q486" s="8"/>
      <c r="R486" s="8"/>
      <c r="S486" s="8"/>
      <c r="T486" s="8"/>
      <c r="U486" s="8"/>
      <c r="V486" s="8"/>
      <c r="W486" s="8"/>
      <c r="X486" s="8"/>
      <c r="Y486" s="8"/>
      <c r="Z486" s="8"/>
    </row>
    <row r="487">
      <c r="A487" s="8"/>
      <c r="B487" s="8"/>
      <c r="C487" s="8"/>
      <c r="D487" s="8"/>
      <c r="E487" s="8"/>
      <c r="F487" s="8"/>
      <c r="G487" s="8"/>
      <c r="H487" s="8"/>
      <c r="I487" s="8"/>
      <c r="L487" s="30"/>
      <c r="M487" s="89"/>
      <c r="N487" s="8"/>
      <c r="O487" s="8"/>
      <c r="P487" s="8"/>
      <c r="Q487" s="8"/>
      <c r="R487" s="8"/>
      <c r="S487" s="8"/>
      <c r="T487" s="8"/>
      <c r="U487" s="8"/>
      <c r="V487" s="8"/>
      <c r="W487" s="8"/>
      <c r="X487" s="8"/>
      <c r="Y487" s="8"/>
      <c r="Z487" s="8"/>
    </row>
    <row r="488">
      <c r="A488" s="8"/>
      <c r="B488" s="8"/>
      <c r="C488" s="8"/>
      <c r="D488" s="8"/>
      <c r="E488" s="8"/>
      <c r="F488" s="8"/>
      <c r="G488" s="8"/>
      <c r="H488" s="8"/>
      <c r="I488" s="8"/>
      <c r="L488" s="30"/>
      <c r="M488" s="89"/>
      <c r="N488" s="8"/>
      <c r="O488" s="8"/>
      <c r="P488" s="8"/>
      <c r="Q488" s="8"/>
      <c r="R488" s="8"/>
      <c r="S488" s="8"/>
      <c r="T488" s="8"/>
      <c r="U488" s="8"/>
      <c r="V488" s="8"/>
      <c r="W488" s="8"/>
      <c r="X488" s="8"/>
      <c r="Y488" s="8"/>
      <c r="Z488" s="8"/>
    </row>
    <row r="489">
      <c r="A489" s="8"/>
      <c r="B489" s="8"/>
      <c r="C489" s="8"/>
      <c r="D489" s="8"/>
      <c r="E489" s="8"/>
      <c r="F489" s="8"/>
      <c r="G489" s="8"/>
      <c r="H489" s="8"/>
      <c r="I489" s="8"/>
      <c r="L489" s="30"/>
      <c r="M489" s="89"/>
      <c r="N489" s="8"/>
      <c r="O489" s="8"/>
      <c r="P489" s="8"/>
      <c r="Q489" s="8"/>
      <c r="R489" s="8"/>
      <c r="S489" s="8"/>
      <c r="T489" s="8"/>
      <c r="U489" s="8"/>
      <c r="V489" s="8"/>
      <c r="W489" s="8"/>
      <c r="X489" s="8"/>
      <c r="Y489" s="8"/>
      <c r="Z489" s="8"/>
    </row>
    <row r="490">
      <c r="A490" s="8"/>
      <c r="B490" s="8"/>
      <c r="C490" s="8"/>
      <c r="D490" s="8"/>
      <c r="E490" s="8"/>
      <c r="F490" s="8"/>
      <c r="G490" s="8"/>
      <c r="H490" s="8"/>
      <c r="I490" s="8"/>
      <c r="L490" s="30"/>
      <c r="M490" s="89"/>
      <c r="N490" s="8"/>
      <c r="O490" s="8"/>
      <c r="P490" s="8"/>
      <c r="Q490" s="8"/>
      <c r="R490" s="8"/>
      <c r="S490" s="8"/>
      <c r="T490" s="8"/>
      <c r="U490" s="8"/>
      <c r="V490" s="8"/>
      <c r="W490" s="8"/>
      <c r="X490" s="8"/>
      <c r="Y490" s="8"/>
      <c r="Z490" s="8"/>
    </row>
    <row r="491">
      <c r="A491" s="8"/>
      <c r="B491" s="8"/>
      <c r="C491" s="8"/>
      <c r="D491" s="8"/>
      <c r="E491" s="8"/>
      <c r="F491" s="8"/>
      <c r="G491" s="8"/>
      <c r="H491" s="8"/>
      <c r="I491" s="8"/>
      <c r="L491" s="30"/>
      <c r="M491" s="89"/>
      <c r="N491" s="8"/>
      <c r="O491" s="8"/>
      <c r="P491" s="8"/>
      <c r="Q491" s="8"/>
      <c r="R491" s="8"/>
      <c r="S491" s="8"/>
      <c r="T491" s="8"/>
      <c r="U491" s="8"/>
      <c r="V491" s="8"/>
      <c r="W491" s="8"/>
      <c r="X491" s="8"/>
      <c r="Y491" s="8"/>
      <c r="Z491" s="8"/>
    </row>
    <row r="492">
      <c r="A492" s="8"/>
      <c r="B492" s="8"/>
      <c r="C492" s="8"/>
      <c r="D492" s="8"/>
      <c r="E492" s="8"/>
      <c r="F492" s="8"/>
      <c r="G492" s="8"/>
      <c r="H492" s="8"/>
      <c r="I492" s="8"/>
      <c r="L492" s="30"/>
      <c r="M492" s="89"/>
      <c r="N492" s="8"/>
      <c r="O492" s="8"/>
      <c r="P492" s="8"/>
      <c r="Q492" s="8"/>
      <c r="R492" s="8"/>
      <c r="S492" s="8"/>
      <c r="T492" s="8"/>
      <c r="U492" s="8"/>
      <c r="V492" s="8"/>
      <c r="W492" s="8"/>
      <c r="X492" s="8"/>
      <c r="Y492" s="8"/>
      <c r="Z492" s="8"/>
    </row>
    <row r="493">
      <c r="A493" s="8"/>
      <c r="B493" s="8"/>
      <c r="C493" s="8"/>
      <c r="D493" s="8"/>
      <c r="E493" s="8"/>
      <c r="F493" s="8"/>
      <c r="G493" s="8"/>
      <c r="H493" s="8"/>
      <c r="I493" s="8"/>
      <c r="L493" s="30"/>
      <c r="M493" s="89"/>
      <c r="N493" s="8"/>
      <c r="O493" s="8"/>
      <c r="P493" s="8"/>
      <c r="Q493" s="8"/>
      <c r="R493" s="8"/>
      <c r="S493" s="8"/>
      <c r="T493" s="8"/>
      <c r="U493" s="8"/>
      <c r="V493" s="8"/>
      <c r="W493" s="8"/>
      <c r="X493" s="8"/>
      <c r="Y493" s="8"/>
      <c r="Z493" s="8"/>
    </row>
    <row r="494">
      <c r="A494" s="8"/>
      <c r="B494" s="8"/>
      <c r="C494" s="8"/>
      <c r="D494" s="8"/>
      <c r="E494" s="8"/>
      <c r="F494" s="8"/>
      <c r="G494" s="8"/>
      <c r="H494" s="8"/>
      <c r="I494" s="8"/>
      <c r="L494" s="30"/>
      <c r="M494" s="89"/>
      <c r="N494" s="8"/>
      <c r="O494" s="8"/>
      <c r="P494" s="8"/>
      <c r="Q494" s="8"/>
      <c r="R494" s="8"/>
      <c r="S494" s="8"/>
      <c r="T494" s="8"/>
      <c r="U494" s="8"/>
      <c r="V494" s="8"/>
      <c r="W494" s="8"/>
      <c r="X494" s="8"/>
      <c r="Y494" s="8"/>
      <c r="Z494" s="8"/>
    </row>
    <row r="495">
      <c r="A495" s="8"/>
      <c r="B495" s="8"/>
      <c r="C495" s="8"/>
      <c r="D495" s="8"/>
      <c r="E495" s="8"/>
      <c r="F495" s="8"/>
      <c r="G495" s="8"/>
      <c r="H495" s="8"/>
      <c r="I495" s="8"/>
      <c r="L495" s="30"/>
      <c r="M495" s="89"/>
      <c r="N495" s="8"/>
      <c r="O495" s="8"/>
      <c r="P495" s="8"/>
      <c r="Q495" s="8"/>
      <c r="R495" s="8"/>
      <c r="S495" s="8"/>
      <c r="T495" s="8"/>
      <c r="U495" s="8"/>
      <c r="V495" s="8"/>
      <c r="W495" s="8"/>
      <c r="X495" s="8"/>
      <c r="Y495" s="8"/>
      <c r="Z495" s="8"/>
    </row>
    <row r="496">
      <c r="A496" s="8"/>
      <c r="B496" s="8"/>
      <c r="C496" s="8"/>
      <c r="D496" s="8"/>
      <c r="E496" s="8"/>
      <c r="F496" s="8"/>
      <c r="G496" s="8"/>
      <c r="H496" s="8"/>
      <c r="I496" s="8"/>
      <c r="L496" s="30"/>
      <c r="M496" s="89"/>
      <c r="N496" s="8"/>
      <c r="O496" s="8"/>
      <c r="P496" s="8"/>
      <c r="Q496" s="8"/>
      <c r="R496" s="8"/>
      <c r="S496" s="8"/>
      <c r="T496" s="8"/>
      <c r="U496" s="8"/>
      <c r="V496" s="8"/>
      <c r="W496" s="8"/>
      <c r="X496" s="8"/>
      <c r="Y496" s="8"/>
      <c r="Z496" s="8"/>
    </row>
    <row r="497">
      <c r="A497" s="8"/>
      <c r="B497" s="8"/>
      <c r="C497" s="8"/>
      <c r="D497" s="8"/>
      <c r="E497" s="8"/>
      <c r="F497" s="8"/>
      <c r="G497" s="8"/>
      <c r="H497" s="8"/>
      <c r="I497" s="8"/>
      <c r="L497" s="30"/>
      <c r="M497" s="89"/>
      <c r="N497" s="8"/>
      <c r="O497" s="8"/>
      <c r="P497" s="8"/>
      <c r="Q497" s="8"/>
      <c r="R497" s="8"/>
      <c r="S497" s="8"/>
      <c r="T497" s="8"/>
      <c r="U497" s="8"/>
      <c r="V497" s="8"/>
      <c r="W497" s="8"/>
      <c r="X497" s="8"/>
      <c r="Y497" s="8"/>
      <c r="Z497" s="8"/>
    </row>
    <row r="498">
      <c r="A498" s="8"/>
      <c r="B498" s="8"/>
      <c r="C498" s="8"/>
      <c r="D498" s="8"/>
      <c r="E498" s="8"/>
      <c r="F498" s="8"/>
      <c r="G498" s="8"/>
      <c r="H498" s="8"/>
      <c r="I498" s="8"/>
      <c r="L498" s="30"/>
      <c r="M498" s="89"/>
      <c r="N498" s="8"/>
      <c r="O498" s="8"/>
      <c r="P498" s="8"/>
      <c r="Q498" s="8"/>
      <c r="R498" s="8"/>
      <c r="S498" s="8"/>
      <c r="T498" s="8"/>
      <c r="U498" s="8"/>
      <c r="V498" s="8"/>
      <c r="W498" s="8"/>
      <c r="X498" s="8"/>
      <c r="Y498" s="8"/>
      <c r="Z498" s="8"/>
    </row>
    <row r="499">
      <c r="A499" s="8"/>
      <c r="B499" s="8"/>
      <c r="C499" s="8"/>
      <c r="D499" s="8"/>
      <c r="E499" s="8"/>
      <c r="F499" s="8"/>
      <c r="G499" s="8"/>
      <c r="H499" s="8"/>
      <c r="I499" s="8"/>
      <c r="L499" s="30"/>
      <c r="M499" s="89"/>
      <c r="N499" s="8"/>
      <c r="O499" s="8"/>
      <c r="P499" s="8"/>
      <c r="Q499" s="8"/>
      <c r="R499" s="8"/>
      <c r="S499" s="8"/>
      <c r="T499" s="8"/>
      <c r="U499" s="8"/>
      <c r="V499" s="8"/>
      <c r="W499" s="8"/>
      <c r="X499" s="8"/>
      <c r="Y499" s="8"/>
      <c r="Z499" s="8"/>
    </row>
    <row r="500">
      <c r="A500" s="8"/>
      <c r="B500" s="8"/>
      <c r="C500" s="8"/>
      <c r="D500" s="8"/>
      <c r="E500" s="8"/>
      <c r="F500" s="8"/>
      <c r="G500" s="8"/>
      <c r="H500" s="8"/>
      <c r="I500" s="8"/>
      <c r="L500" s="30"/>
      <c r="M500" s="89"/>
      <c r="N500" s="8"/>
      <c r="O500" s="8"/>
      <c r="P500" s="8"/>
      <c r="Q500" s="8"/>
      <c r="R500" s="8"/>
      <c r="S500" s="8"/>
      <c r="T500" s="8"/>
      <c r="U500" s="8"/>
      <c r="V500" s="8"/>
      <c r="W500" s="8"/>
      <c r="X500" s="8"/>
      <c r="Y500" s="8"/>
      <c r="Z500" s="8"/>
    </row>
    <row r="501">
      <c r="A501" s="8"/>
      <c r="B501" s="8"/>
      <c r="C501" s="8"/>
      <c r="D501" s="8"/>
      <c r="E501" s="8"/>
      <c r="F501" s="8"/>
      <c r="G501" s="8"/>
      <c r="H501" s="8"/>
      <c r="I501" s="8"/>
      <c r="L501" s="30"/>
      <c r="M501" s="89"/>
      <c r="N501" s="8"/>
      <c r="O501" s="8"/>
      <c r="P501" s="8"/>
      <c r="Q501" s="8"/>
      <c r="R501" s="8"/>
      <c r="S501" s="8"/>
      <c r="T501" s="8"/>
      <c r="U501" s="8"/>
      <c r="V501" s="8"/>
      <c r="W501" s="8"/>
      <c r="X501" s="8"/>
      <c r="Y501" s="8"/>
      <c r="Z501" s="8"/>
    </row>
    <row r="502">
      <c r="A502" s="8"/>
      <c r="B502" s="8"/>
      <c r="C502" s="8"/>
      <c r="D502" s="8"/>
      <c r="E502" s="8"/>
      <c r="F502" s="8"/>
      <c r="G502" s="8"/>
      <c r="H502" s="8"/>
      <c r="I502" s="8"/>
      <c r="L502" s="30"/>
      <c r="M502" s="89"/>
      <c r="N502" s="8"/>
      <c r="O502" s="8"/>
      <c r="P502" s="8"/>
      <c r="Q502" s="8"/>
      <c r="R502" s="8"/>
      <c r="S502" s="8"/>
      <c r="T502" s="8"/>
      <c r="U502" s="8"/>
      <c r="V502" s="8"/>
      <c r="W502" s="8"/>
      <c r="X502" s="8"/>
      <c r="Y502" s="8"/>
      <c r="Z502" s="8"/>
    </row>
    <row r="503">
      <c r="A503" s="8"/>
      <c r="B503" s="8"/>
      <c r="C503" s="8"/>
      <c r="D503" s="8"/>
      <c r="E503" s="8"/>
      <c r="F503" s="8"/>
      <c r="G503" s="8"/>
      <c r="H503" s="8"/>
      <c r="I503" s="8"/>
      <c r="L503" s="30"/>
      <c r="M503" s="89"/>
      <c r="N503" s="8"/>
      <c r="O503" s="8"/>
      <c r="P503" s="8"/>
      <c r="Q503" s="8"/>
      <c r="R503" s="8"/>
      <c r="S503" s="8"/>
      <c r="T503" s="8"/>
      <c r="U503" s="8"/>
      <c r="V503" s="8"/>
      <c r="W503" s="8"/>
      <c r="X503" s="8"/>
      <c r="Y503" s="8"/>
      <c r="Z503" s="8"/>
    </row>
    <row r="504">
      <c r="A504" s="8"/>
      <c r="B504" s="8"/>
      <c r="C504" s="8"/>
      <c r="D504" s="8"/>
      <c r="E504" s="8"/>
      <c r="F504" s="8"/>
      <c r="G504" s="8"/>
      <c r="H504" s="8"/>
      <c r="I504" s="8"/>
      <c r="L504" s="30"/>
      <c r="M504" s="89"/>
      <c r="N504" s="8"/>
      <c r="O504" s="8"/>
      <c r="P504" s="8"/>
      <c r="Q504" s="8"/>
      <c r="R504" s="8"/>
      <c r="S504" s="8"/>
      <c r="T504" s="8"/>
      <c r="U504" s="8"/>
      <c r="V504" s="8"/>
      <c r="W504" s="8"/>
      <c r="X504" s="8"/>
      <c r="Y504" s="8"/>
      <c r="Z504" s="8"/>
    </row>
    <row r="505">
      <c r="A505" s="8"/>
      <c r="B505" s="8"/>
      <c r="C505" s="8"/>
      <c r="D505" s="8"/>
      <c r="E505" s="8"/>
      <c r="F505" s="8"/>
      <c r="G505" s="8"/>
      <c r="H505" s="8"/>
      <c r="I505" s="8"/>
      <c r="L505" s="30"/>
      <c r="M505" s="89"/>
      <c r="N505" s="8"/>
      <c r="O505" s="8"/>
      <c r="P505" s="8"/>
      <c r="Q505" s="8"/>
      <c r="R505" s="8"/>
      <c r="S505" s="8"/>
      <c r="T505" s="8"/>
      <c r="U505" s="8"/>
      <c r="V505" s="8"/>
      <c r="W505" s="8"/>
      <c r="X505" s="8"/>
      <c r="Y505" s="8"/>
      <c r="Z505" s="8"/>
    </row>
    <row r="506">
      <c r="A506" s="8"/>
      <c r="B506" s="8"/>
      <c r="C506" s="8"/>
      <c r="D506" s="8"/>
      <c r="E506" s="8"/>
      <c r="F506" s="8"/>
      <c r="G506" s="8"/>
      <c r="H506" s="8"/>
      <c r="I506" s="8"/>
      <c r="L506" s="30"/>
      <c r="M506" s="89"/>
      <c r="N506" s="8"/>
      <c r="O506" s="8"/>
      <c r="P506" s="8"/>
      <c r="Q506" s="8"/>
      <c r="R506" s="8"/>
      <c r="S506" s="8"/>
      <c r="T506" s="8"/>
      <c r="U506" s="8"/>
      <c r="V506" s="8"/>
      <c r="W506" s="8"/>
      <c r="X506" s="8"/>
      <c r="Y506" s="8"/>
      <c r="Z506" s="8"/>
    </row>
    <row r="507">
      <c r="A507" s="8"/>
      <c r="B507" s="8"/>
      <c r="C507" s="8"/>
      <c r="D507" s="8"/>
      <c r="E507" s="8"/>
      <c r="F507" s="8"/>
      <c r="G507" s="8"/>
      <c r="H507" s="8"/>
      <c r="I507" s="8"/>
      <c r="L507" s="30"/>
      <c r="M507" s="89"/>
      <c r="N507" s="8"/>
      <c r="O507" s="8"/>
      <c r="P507" s="8"/>
      <c r="Q507" s="8"/>
      <c r="R507" s="8"/>
      <c r="S507" s="8"/>
      <c r="T507" s="8"/>
      <c r="U507" s="8"/>
      <c r="V507" s="8"/>
      <c r="W507" s="8"/>
      <c r="X507" s="8"/>
      <c r="Y507" s="8"/>
      <c r="Z507" s="8"/>
    </row>
    <row r="508">
      <c r="A508" s="8"/>
      <c r="B508" s="8"/>
      <c r="C508" s="8"/>
      <c r="D508" s="8"/>
      <c r="E508" s="8"/>
      <c r="F508" s="8"/>
      <c r="G508" s="8"/>
      <c r="H508" s="8"/>
      <c r="I508" s="8"/>
      <c r="L508" s="30"/>
      <c r="M508" s="89"/>
      <c r="N508" s="8"/>
      <c r="O508" s="8"/>
      <c r="P508" s="8"/>
      <c r="Q508" s="8"/>
      <c r="R508" s="8"/>
      <c r="S508" s="8"/>
      <c r="T508" s="8"/>
      <c r="U508" s="8"/>
      <c r="V508" s="8"/>
      <c r="W508" s="8"/>
      <c r="X508" s="8"/>
      <c r="Y508" s="8"/>
      <c r="Z508" s="8"/>
    </row>
    <row r="509">
      <c r="A509" s="8"/>
      <c r="B509" s="8"/>
      <c r="C509" s="8"/>
      <c r="D509" s="8"/>
      <c r="E509" s="8"/>
      <c r="F509" s="8"/>
      <c r="G509" s="8"/>
      <c r="H509" s="8"/>
      <c r="I509" s="8"/>
      <c r="L509" s="30"/>
      <c r="M509" s="89"/>
      <c r="N509" s="8"/>
      <c r="O509" s="8"/>
      <c r="P509" s="8"/>
      <c r="Q509" s="8"/>
      <c r="R509" s="8"/>
      <c r="S509" s="8"/>
      <c r="T509" s="8"/>
      <c r="U509" s="8"/>
      <c r="V509" s="8"/>
      <c r="W509" s="8"/>
      <c r="X509" s="8"/>
      <c r="Y509" s="8"/>
      <c r="Z509" s="8"/>
    </row>
    <row r="510">
      <c r="A510" s="8"/>
      <c r="B510" s="8"/>
      <c r="C510" s="8"/>
      <c r="D510" s="8"/>
      <c r="E510" s="8"/>
      <c r="F510" s="8"/>
      <c r="G510" s="8"/>
      <c r="H510" s="8"/>
      <c r="I510" s="8"/>
      <c r="L510" s="30"/>
      <c r="M510" s="89"/>
      <c r="N510" s="8"/>
      <c r="O510" s="8"/>
      <c r="P510" s="8"/>
      <c r="Q510" s="8"/>
      <c r="R510" s="8"/>
      <c r="S510" s="8"/>
      <c r="T510" s="8"/>
      <c r="U510" s="8"/>
      <c r="V510" s="8"/>
      <c r="W510" s="8"/>
      <c r="X510" s="8"/>
      <c r="Y510" s="8"/>
      <c r="Z510" s="8"/>
    </row>
    <row r="511">
      <c r="A511" s="8"/>
      <c r="B511" s="8"/>
      <c r="C511" s="8"/>
      <c r="D511" s="8"/>
      <c r="E511" s="8"/>
      <c r="F511" s="8"/>
      <c r="G511" s="8"/>
      <c r="H511" s="8"/>
      <c r="I511" s="8"/>
      <c r="L511" s="30"/>
      <c r="M511" s="89"/>
      <c r="N511" s="8"/>
      <c r="O511" s="8"/>
      <c r="P511" s="8"/>
      <c r="Q511" s="8"/>
      <c r="R511" s="8"/>
      <c r="S511" s="8"/>
      <c r="T511" s="8"/>
      <c r="U511" s="8"/>
      <c r="V511" s="8"/>
      <c r="W511" s="8"/>
      <c r="X511" s="8"/>
      <c r="Y511" s="8"/>
      <c r="Z511" s="8"/>
    </row>
    <row r="512">
      <c r="A512" s="8"/>
      <c r="B512" s="8"/>
      <c r="C512" s="8"/>
      <c r="D512" s="8"/>
      <c r="E512" s="8"/>
      <c r="F512" s="8"/>
      <c r="G512" s="8"/>
      <c r="H512" s="8"/>
      <c r="I512" s="8"/>
      <c r="L512" s="30"/>
      <c r="M512" s="89"/>
      <c r="N512" s="8"/>
      <c r="O512" s="8"/>
      <c r="P512" s="8"/>
      <c r="Q512" s="8"/>
      <c r="R512" s="8"/>
      <c r="S512" s="8"/>
      <c r="T512" s="8"/>
      <c r="U512" s="8"/>
      <c r="V512" s="8"/>
      <c r="W512" s="8"/>
      <c r="X512" s="8"/>
      <c r="Y512" s="8"/>
      <c r="Z512" s="8"/>
    </row>
    <row r="513">
      <c r="A513" s="8"/>
      <c r="B513" s="8"/>
      <c r="C513" s="8"/>
      <c r="D513" s="8"/>
      <c r="E513" s="8"/>
      <c r="F513" s="8"/>
      <c r="G513" s="8"/>
      <c r="H513" s="8"/>
      <c r="I513" s="8"/>
      <c r="L513" s="30"/>
      <c r="M513" s="89"/>
      <c r="N513" s="8"/>
      <c r="O513" s="8"/>
      <c r="P513" s="8"/>
      <c r="Q513" s="8"/>
      <c r="R513" s="8"/>
      <c r="S513" s="8"/>
      <c r="T513" s="8"/>
      <c r="U513" s="8"/>
      <c r="V513" s="8"/>
      <c r="W513" s="8"/>
      <c r="X513" s="8"/>
      <c r="Y513" s="8"/>
      <c r="Z513" s="8"/>
    </row>
    <row r="514">
      <c r="A514" s="8"/>
      <c r="B514" s="8"/>
      <c r="C514" s="8"/>
      <c r="D514" s="8"/>
      <c r="E514" s="8"/>
      <c r="F514" s="8"/>
      <c r="G514" s="8"/>
      <c r="H514" s="8"/>
      <c r="I514" s="8"/>
      <c r="L514" s="30"/>
      <c r="M514" s="89"/>
      <c r="N514" s="8"/>
      <c r="O514" s="8"/>
      <c r="P514" s="8"/>
      <c r="Q514" s="8"/>
      <c r="R514" s="8"/>
      <c r="S514" s="8"/>
      <c r="T514" s="8"/>
      <c r="U514" s="8"/>
      <c r="V514" s="8"/>
      <c r="W514" s="8"/>
      <c r="X514" s="8"/>
      <c r="Y514" s="8"/>
      <c r="Z514" s="8"/>
    </row>
    <row r="515">
      <c r="A515" s="8"/>
      <c r="B515" s="8"/>
      <c r="C515" s="8"/>
      <c r="D515" s="8"/>
      <c r="E515" s="8"/>
      <c r="F515" s="8"/>
      <c r="G515" s="8"/>
      <c r="H515" s="8"/>
      <c r="I515" s="8"/>
      <c r="L515" s="30"/>
      <c r="M515" s="89"/>
      <c r="N515" s="8"/>
      <c r="O515" s="8"/>
      <c r="P515" s="8"/>
      <c r="Q515" s="8"/>
      <c r="R515" s="8"/>
      <c r="S515" s="8"/>
      <c r="T515" s="8"/>
      <c r="U515" s="8"/>
      <c r="V515" s="8"/>
      <c r="W515" s="8"/>
      <c r="X515" s="8"/>
      <c r="Y515" s="8"/>
      <c r="Z515" s="8"/>
    </row>
    <row r="516">
      <c r="A516" s="8"/>
      <c r="B516" s="8"/>
      <c r="C516" s="8"/>
      <c r="D516" s="8"/>
      <c r="E516" s="8"/>
      <c r="F516" s="8"/>
      <c r="G516" s="8"/>
      <c r="H516" s="8"/>
      <c r="I516" s="8"/>
      <c r="L516" s="30"/>
      <c r="M516" s="89"/>
      <c r="N516" s="8"/>
      <c r="O516" s="8"/>
      <c r="P516" s="8"/>
      <c r="Q516" s="8"/>
      <c r="R516" s="8"/>
      <c r="S516" s="8"/>
      <c r="T516" s="8"/>
      <c r="U516" s="8"/>
      <c r="V516" s="8"/>
      <c r="W516" s="8"/>
      <c r="X516" s="8"/>
      <c r="Y516" s="8"/>
      <c r="Z516" s="8"/>
    </row>
    <row r="517">
      <c r="A517" s="8"/>
      <c r="B517" s="8"/>
      <c r="C517" s="8"/>
      <c r="D517" s="8"/>
      <c r="E517" s="8"/>
      <c r="F517" s="8"/>
      <c r="G517" s="8"/>
      <c r="H517" s="8"/>
      <c r="I517" s="8"/>
      <c r="L517" s="30"/>
      <c r="M517" s="89"/>
      <c r="N517" s="8"/>
      <c r="O517" s="8"/>
      <c r="P517" s="8"/>
      <c r="Q517" s="8"/>
      <c r="R517" s="8"/>
      <c r="S517" s="8"/>
      <c r="T517" s="8"/>
      <c r="U517" s="8"/>
      <c r="V517" s="8"/>
      <c r="W517" s="8"/>
      <c r="X517" s="8"/>
      <c r="Y517" s="8"/>
      <c r="Z517" s="8"/>
    </row>
    <row r="518">
      <c r="A518" s="8"/>
      <c r="B518" s="8"/>
      <c r="C518" s="8"/>
      <c r="D518" s="8"/>
      <c r="E518" s="8"/>
      <c r="F518" s="8"/>
      <c r="G518" s="8"/>
      <c r="H518" s="8"/>
      <c r="I518" s="8"/>
      <c r="L518" s="30"/>
      <c r="M518" s="89"/>
      <c r="N518" s="8"/>
      <c r="O518" s="8"/>
      <c r="P518" s="8"/>
      <c r="Q518" s="8"/>
      <c r="R518" s="8"/>
      <c r="S518" s="8"/>
      <c r="T518" s="8"/>
      <c r="U518" s="8"/>
      <c r="V518" s="8"/>
      <c r="W518" s="8"/>
      <c r="X518" s="8"/>
      <c r="Y518" s="8"/>
      <c r="Z518" s="8"/>
    </row>
    <row r="519">
      <c r="A519" s="8"/>
      <c r="B519" s="8"/>
      <c r="C519" s="8"/>
      <c r="D519" s="8"/>
      <c r="E519" s="8"/>
      <c r="F519" s="8"/>
      <c r="G519" s="8"/>
      <c r="H519" s="8"/>
      <c r="I519" s="8"/>
      <c r="L519" s="30"/>
      <c r="M519" s="89"/>
      <c r="N519" s="8"/>
      <c r="O519" s="8"/>
      <c r="P519" s="8"/>
      <c r="Q519" s="8"/>
      <c r="R519" s="8"/>
      <c r="S519" s="8"/>
      <c r="T519" s="8"/>
      <c r="U519" s="8"/>
      <c r="V519" s="8"/>
      <c r="W519" s="8"/>
      <c r="X519" s="8"/>
      <c r="Y519" s="8"/>
      <c r="Z519" s="8"/>
    </row>
    <row r="520">
      <c r="A520" s="8"/>
      <c r="B520" s="8"/>
      <c r="C520" s="8"/>
      <c r="D520" s="8"/>
      <c r="E520" s="8"/>
      <c r="F520" s="8"/>
      <c r="G520" s="8"/>
      <c r="H520" s="8"/>
      <c r="I520" s="8"/>
      <c r="L520" s="30"/>
      <c r="M520" s="89"/>
      <c r="N520" s="8"/>
      <c r="O520" s="8"/>
      <c r="P520" s="8"/>
      <c r="Q520" s="8"/>
      <c r="R520" s="8"/>
      <c r="S520" s="8"/>
      <c r="T520" s="8"/>
      <c r="U520" s="8"/>
      <c r="V520" s="8"/>
      <c r="W520" s="8"/>
      <c r="X520" s="8"/>
      <c r="Y520" s="8"/>
      <c r="Z520" s="8"/>
    </row>
    <row r="521">
      <c r="A521" s="8"/>
      <c r="B521" s="8"/>
      <c r="C521" s="8"/>
      <c r="D521" s="8"/>
      <c r="E521" s="8"/>
      <c r="F521" s="8"/>
      <c r="G521" s="8"/>
      <c r="H521" s="8"/>
      <c r="I521" s="8"/>
      <c r="L521" s="30"/>
      <c r="M521" s="89"/>
      <c r="N521" s="8"/>
      <c r="O521" s="8"/>
      <c r="P521" s="8"/>
      <c r="Q521" s="8"/>
      <c r="R521" s="8"/>
      <c r="S521" s="8"/>
      <c r="T521" s="8"/>
      <c r="U521" s="8"/>
      <c r="V521" s="8"/>
      <c r="W521" s="8"/>
      <c r="X521" s="8"/>
      <c r="Y521" s="8"/>
      <c r="Z521" s="8"/>
    </row>
    <row r="522">
      <c r="A522" s="8"/>
      <c r="B522" s="8"/>
      <c r="C522" s="8"/>
      <c r="D522" s="8"/>
      <c r="E522" s="8"/>
      <c r="F522" s="8"/>
      <c r="G522" s="8"/>
      <c r="H522" s="8"/>
      <c r="I522" s="8"/>
      <c r="L522" s="30"/>
      <c r="M522" s="89"/>
      <c r="N522" s="8"/>
      <c r="O522" s="8"/>
      <c r="P522" s="8"/>
      <c r="Q522" s="8"/>
      <c r="R522" s="8"/>
      <c r="S522" s="8"/>
      <c r="T522" s="8"/>
      <c r="U522" s="8"/>
      <c r="V522" s="8"/>
      <c r="W522" s="8"/>
      <c r="X522" s="8"/>
      <c r="Y522" s="8"/>
      <c r="Z522" s="8"/>
    </row>
    <row r="523">
      <c r="A523" s="8"/>
      <c r="B523" s="8"/>
      <c r="C523" s="8"/>
      <c r="D523" s="8"/>
      <c r="E523" s="8"/>
      <c r="F523" s="8"/>
      <c r="G523" s="8"/>
      <c r="H523" s="8"/>
      <c r="I523" s="8"/>
      <c r="L523" s="30"/>
      <c r="M523" s="89"/>
      <c r="N523" s="8"/>
      <c r="O523" s="8"/>
      <c r="P523" s="8"/>
      <c r="Q523" s="8"/>
      <c r="R523" s="8"/>
      <c r="S523" s="8"/>
      <c r="T523" s="8"/>
      <c r="U523" s="8"/>
      <c r="V523" s="8"/>
      <c r="W523" s="8"/>
      <c r="X523" s="8"/>
      <c r="Y523" s="8"/>
      <c r="Z523" s="8"/>
    </row>
    <row r="524">
      <c r="A524" s="8"/>
      <c r="B524" s="8"/>
      <c r="C524" s="8"/>
      <c r="D524" s="8"/>
      <c r="E524" s="8"/>
      <c r="F524" s="8"/>
      <c r="G524" s="8"/>
      <c r="H524" s="8"/>
      <c r="I524" s="8"/>
      <c r="L524" s="30"/>
      <c r="M524" s="89"/>
      <c r="N524" s="8"/>
      <c r="O524" s="8"/>
      <c r="P524" s="8"/>
      <c r="Q524" s="8"/>
      <c r="R524" s="8"/>
      <c r="S524" s="8"/>
      <c r="T524" s="8"/>
      <c r="U524" s="8"/>
      <c r="V524" s="8"/>
      <c r="W524" s="8"/>
      <c r="X524" s="8"/>
      <c r="Y524" s="8"/>
      <c r="Z524" s="8"/>
    </row>
    <row r="525">
      <c r="A525" s="8"/>
      <c r="B525" s="8"/>
      <c r="C525" s="8"/>
      <c r="D525" s="8"/>
      <c r="E525" s="8"/>
      <c r="F525" s="8"/>
      <c r="G525" s="8"/>
      <c r="H525" s="8"/>
      <c r="I525" s="8"/>
      <c r="L525" s="30"/>
      <c r="M525" s="89"/>
      <c r="N525" s="8"/>
      <c r="O525" s="8"/>
      <c r="P525" s="8"/>
      <c r="Q525" s="8"/>
      <c r="R525" s="8"/>
      <c r="S525" s="8"/>
      <c r="T525" s="8"/>
      <c r="U525" s="8"/>
      <c r="V525" s="8"/>
      <c r="W525" s="8"/>
      <c r="X525" s="8"/>
      <c r="Y525" s="8"/>
      <c r="Z525" s="8"/>
    </row>
    <row r="526">
      <c r="A526" s="8"/>
      <c r="B526" s="8"/>
      <c r="C526" s="8"/>
      <c r="D526" s="8"/>
      <c r="E526" s="8"/>
      <c r="F526" s="8"/>
      <c r="G526" s="8"/>
      <c r="H526" s="8"/>
      <c r="I526" s="8"/>
      <c r="L526" s="30"/>
      <c r="M526" s="89"/>
      <c r="N526" s="8"/>
      <c r="O526" s="8"/>
      <c r="P526" s="8"/>
      <c r="Q526" s="8"/>
      <c r="R526" s="8"/>
      <c r="S526" s="8"/>
      <c r="T526" s="8"/>
      <c r="U526" s="8"/>
      <c r="V526" s="8"/>
      <c r="W526" s="8"/>
      <c r="X526" s="8"/>
      <c r="Y526" s="8"/>
      <c r="Z526" s="8"/>
    </row>
    <row r="527">
      <c r="A527" s="8"/>
      <c r="B527" s="8"/>
      <c r="C527" s="8"/>
      <c r="D527" s="8"/>
      <c r="E527" s="8"/>
      <c r="F527" s="8"/>
      <c r="G527" s="8"/>
      <c r="H527" s="8"/>
      <c r="I527" s="8"/>
      <c r="L527" s="30"/>
      <c r="M527" s="89"/>
      <c r="N527" s="8"/>
      <c r="O527" s="8"/>
      <c r="P527" s="8"/>
      <c r="Q527" s="8"/>
      <c r="R527" s="8"/>
      <c r="S527" s="8"/>
      <c r="T527" s="8"/>
      <c r="U527" s="8"/>
      <c r="V527" s="8"/>
      <c r="W527" s="8"/>
      <c r="X527" s="8"/>
      <c r="Y527" s="8"/>
      <c r="Z527" s="8"/>
    </row>
    <row r="528">
      <c r="A528" s="8"/>
      <c r="B528" s="8"/>
      <c r="C528" s="8"/>
      <c r="D528" s="8"/>
      <c r="E528" s="8"/>
      <c r="F528" s="8"/>
      <c r="G528" s="8"/>
      <c r="H528" s="8"/>
      <c r="I528" s="8"/>
      <c r="L528" s="30"/>
      <c r="M528" s="89"/>
      <c r="N528" s="8"/>
      <c r="O528" s="8"/>
      <c r="P528" s="8"/>
      <c r="Q528" s="8"/>
      <c r="R528" s="8"/>
      <c r="S528" s="8"/>
      <c r="T528" s="8"/>
      <c r="U528" s="8"/>
      <c r="V528" s="8"/>
      <c r="W528" s="8"/>
      <c r="X528" s="8"/>
      <c r="Y528" s="8"/>
      <c r="Z528" s="8"/>
    </row>
    <row r="529">
      <c r="A529" s="8"/>
      <c r="B529" s="8"/>
      <c r="C529" s="8"/>
      <c r="D529" s="8"/>
      <c r="E529" s="8"/>
      <c r="F529" s="8"/>
      <c r="G529" s="8"/>
      <c r="H529" s="8"/>
      <c r="I529" s="8"/>
      <c r="L529" s="30"/>
      <c r="M529" s="89"/>
      <c r="N529" s="8"/>
      <c r="O529" s="8"/>
      <c r="P529" s="8"/>
      <c r="Q529" s="8"/>
      <c r="R529" s="8"/>
      <c r="S529" s="8"/>
      <c r="T529" s="8"/>
      <c r="U529" s="8"/>
      <c r="V529" s="8"/>
      <c r="W529" s="8"/>
      <c r="X529" s="8"/>
      <c r="Y529" s="8"/>
      <c r="Z529" s="8"/>
    </row>
    <row r="530">
      <c r="A530" s="8"/>
      <c r="B530" s="8"/>
      <c r="C530" s="8"/>
      <c r="D530" s="8"/>
      <c r="E530" s="8"/>
      <c r="F530" s="8"/>
      <c r="G530" s="8"/>
      <c r="H530" s="8"/>
      <c r="I530" s="8"/>
      <c r="L530" s="30"/>
      <c r="M530" s="89"/>
      <c r="N530" s="8"/>
      <c r="O530" s="8"/>
      <c r="P530" s="8"/>
      <c r="Q530" s="8"/>
      <c r="R530" s="8"/>
      <c r="S530" s="8"/>
      <c r="T530" s="8"/>
      <c r="U530" s="8"/>
      <c r="V530" s="8"/>
      <c r="W530" s="8"/>
      <c r="X530" s="8"/>
      <c r="Y530" s="8"/>
      <c r="Z530" s="8"/>
    </row>
    <row r="531">
      <c r="A531" s="8"/>
      <c r="B531" s="8"/>
      <c r="C531" s="8"/>
      <c r="D531" s="8"/>
      <c r="E531" s="8"/>
      <c r="F531" s="8"/>
      <c r="G531" s="8"/>
      <c r="H531" s="8"/>
      <c r="I531" s="8"/>
      <c r="L531" s="30"/>
      <c r="M531" s="89"/>
      <c r="N531" s="8"/>
      <c r="O531" s="8"/>
      <c r="P531" s="8"/>
      <c r="Q531" s="8"/>
      <c r="R531" s="8"/>
      <c r="S531" s="8"/>
      <c r="T531" s="8"/>
      <c r="U531" s="8"/>
      <c r="V531" s="8"/>
      <c r="W531" s="8"/>
      <c r="X531" s="8"/>
      <c r="Y531" s="8"/>
      <c r="Z531" s="8"/>
    </row>
    <row r="532">
      <c r="A532" s="8"/>
      <c r="B532" s="8"/>
      <c r="C532" s="8"/>
      <c r="D532" s="8"/>
      <c r="E532" s="8"/>
      <c r="F532" s="8"/>
      <c r="G532" s="8"/>
      <c r="H532" s="8"/>
      <c r="I532" s="8"/>
      <c r="L532" s="30"/>
      <c r="M532" s="89"/>
      <c r="N532" s="8"/>
      <c r="O532" s="8"/>
      <c r="P532" s="8"/>
      <c r="Q532" s="8"/>
      <c r="R532" s="8"/>
      <c r="S532" s="8"/>
      <c r="T532" s="8"/>
      <c r="U532" s="8"/>
      <c r="V532" s="8"/>
      <c r="W532" s="8"/>
      <c r="X532" s="8"/>
      <c r="Y532" s="8"/>
      <c r="Z532" s="8"/>
    </row>
    <row r="533">
      <c r="A533" s="8"/>
      <c r="B533" s="8"/>
      <c r="C533" s="8"/>
      <c r="D533" s="8"/>
      <c r="E533" s="8"/>
      <c r="F533" s="8"/>
      <c r="G533" s="8"/>
      <c r="H533" s="8"/>
      <c r="I533" s="8"/>
      <c r="L533" s="30"/>
      <c r="M533" s="89"/>
      <c r="N533" s="8"/>
      <c r="O533" s="8"/>
      <c r="P533" s="8"/>
      <c r="Q533" s="8"/>
      <c r="R533" s="8"/>
      <c r="S533" s="8"/>
      <c r="T533" s="8"/>
      <c r="U533" s="8"/>
      <c r="V533" s="8"/>
      <c r="W533" s="8"/>
      <c r="X533" s="8"/>
      <c r="Y533" s="8"/>
      <c r="Z533" s="8"/>
    </row>
    <row r="534">
      <c r="A534" s="8"/>
      <c r="B534" s="8"/>
      <c r="C534" s="8"/>
      <c r="D534" s="8"/>
      <c r="E534" s="8"/>
      <c r="F534" s="8"/>
      <c r="G534" s="8"/>
      <c r="H534" s="8"/>
      <c r="I534" s="8"/>
      <c r="L534" s="30"/>
      <c r="M534" s="89"/>
      <c r="N534" s="8"/>
      <c r="O534" s="8"/>
      <c r="P534" s="8"/>
      <c r="Q534" s="8"/>
      <c r="R534" s="8"/>
      <c r="S534" s="8"/>
      <c r="T534" s="8"/>
      <c r="U534" s="8"/>
      <c r="V534" s="8"/>
      <c r="W534" s="8"/>
      <c r="X534" s="8"/>
      <c r="Y534" s="8"/>
      <c r="Z534" s="8"/>
    </row>
    <row r="535">
      <c r="A535" s="8"/>
      <c r="B535" s="8"/>
      <c r="C535" s="8"/>
      <c r="D535" s="8"/>
      <c r="E535" s="8"/>
      <c r="F535" s="8"/>
      <c r="G535" s="8"/>
      <c r="H535" s="8"/>
      <c r="I535" s="8"/>
      <c r="L535" s="30"/>
      <c r="M535" s="89"/>
      <c r="N535" s="8"/>
      <c r="O535" s="8"/>
      <c r="P535" s="8"/>
      <c r="Q535" s="8"/>
      <c r="R535" s="8"/>
      <c r="S535" s="8"/>
      <c r="T535" s="8"/>
      <c r="U535" s="8"/>
      <c r="V535" s="8"/>
      <c r="W535" s="8"/>
      <c r="X535" s="8"/>
      <c r="Y535" s="8"/>
      <c r="Z535" s="8"/>
    </row>
    <row r="536">
      <c r="A536" s="8"/>
      <c r="B536" s="8"/>
      <c r="C536" s="8"/>
      <c r="D536" s="8"/>
      <c r="E536" s="8"/>
      <c r="F536" s="8"/>
      <c r="G536" s="8"/>
      <c r="H536" s="8"/>
      <c r="I536" s="8"/>
      <c r="L536" s="30"/>
      <c r="M536" s="89"/>
      <c r="N536" s="8"/>
      <c r="O536" s="8"/>
      <c r="P536" s="8"/>
      <c r="Q536" s="8"/>
      <c r="R536" s="8"/>
      <c r="S536" s="8"/>
      <c r="T536" s="8"/>
      <c r="U536" s="8"/>
      <c r="V536" s="8"/>
      <c r="W536" s="8"/>
      <c r="X536" s="8"/>
      <c r="Y536" s="8"/>
      <c r="Z536" s="8"/>
    </row>
    <row r="537">
      <c r="A537" s="8"/>
      <c r="B537" s="8"/>
      <c r="C537" s="8"/>
      <c r="D537" s="8"/>
      <c r="E537" s="8"/>
      <c r="F537" s="8"/>
      <c r="G537" s="8"/>
      <c r="H537" s="8"/>
      <c r="I537" s="8"/>
      <c r="L537" s="30"/>
      <c r="M537" s="89"/>
      <c r="N537" s="8"/>
      <c r="O537" s="8"/>
      <c r="P537" s="8"/>
      <c r="Q537" s="8"/>
      <c r="R537" s="8"/>
      <c r="S537" s="8"/>
      <c r="T537" s="8"/>
      <c r="U537" s="8"/>
      <c r="V537" s="8"/>
      <c r="W537" s="8"/>
      <c r="X537" s="8"/>
      <c r="Y537" s="8"/>
      <c r="Z537" s="8"/>
    </row>
    <row r="538">
      <c r="A538" s="8"/>
      <c r="B538" s="8"/>
      <c r="C538" s="8"/>
      <c r="D538" s="8"/>
      <c r="E538" s="8"/>
      <c r="F538" s="8"/>
      <c r="G538" s="8"/>
      <c r="H538" s="8"/>
      <c r="I538" s="8"/>
      <c r="L538" s="30"/>
      <c r="M538" s="89"/>
      <c r="N538" s="8"/>
      <c r="O538" s="8"/>
      <c r="P538" s="8"/>
      <c r="Q538" s="8"/>
      <c r="R538" s="8"/>
      <c r="S538" s="8"/>
      <c r="T538" s="8"/>
      <c r="U538" s="8"/>
      <c r="V538" s="8"/>
      <c r="W538" s="8"/>
      <c r="X538" s="8"/>
      <c r="Y538" s="8"/>
      <c r="Z538" s="8"/>
    </row>
    <row r="539">
      <c r="A539" s="8"/>
      <c r="B539" s="8"/>
      <c r="C539" s="8"/>
      <c r="D539" s="8"/>
      <c r="E539" s="8"/>
      <c r="F539" s="8"/>
      <c r="G539" s="8"/>
      <c r="H539" s="8"/>
      <c r="I539" s="8"/>
      <c r="L539" s="30"/>
      <c r="M539" s="89"/>
      <c r="N539" s="8"/>
      <c r="O539" s="8"/>
      <c r="P539" s="8"/>
      <c r="Q539" s="8"/>
      <c r="R539" s="8"/>
      <c r="S539" s="8"/>
      <c r="T539" s="8"/>
      <c r="U539" s="8"/>
      <c r="V539" s="8"/>
      <c r="W539" s="8"/>
      <c r="X539" s="8"/>
      <c r="Y539" s="8"/>
      <c r="Z539" s="8"/>
    </row>
    <row r="540">
      <c r="A540" s="8"/>
      <c r="B540" s="8"/>
      <c r="C540" s="8"/>
      <c r="D540" s="8"/>
      <c r="E540" s="8"/>
      <c r="F540" s="8"/>
      <c r="G540" s="8"/>
      <c r="H540" s="8"/>
      <c r="I540" s="8"/>
      <c r="L540" s="30"/>
      <c r="M540" s="89"/>
      <c r="N540" s="8"/>
      <c r="O540" s="8"/>
      <c r="P540" s="8"/>
      <c r="Q540" s="8"/>
      <c r="R540" s="8"/>
      <c r="S540" s="8"/>
      <c r="T540" s="8"/>
      <c r="U540" s="8"/>
      <c r="V540" s="8"/>
      <c r="W540" s="8"/>
      <c r="X540" s="8"/>
      <c r="Y540" s="8"/>
      <c r="Z540" s="8"/>
    </row>
    <row r="541">
      <c r="A541" s="8"/>
      <c r="B541" s="8"/>
      <c r="C541" s="8"/>
      <c r="D541" s="8"/>
      <c r="E541" s="8"/>
      <c r="F541" s="8"/>
      <c r="G541" s="8"/>
      <c r="H541" s="8"/>
      <c r="I541" s="8"/>
      <c r="L541" s="30"/>
      <c r="M541" s="89"/>
      <c r="N541" s="8"/>
      <c r="O541" s="8"/>
      <c r="P541" s="8"/>
      <c r="Q541" s="8"/>
      <c r="R541" s="8"/>
      <c r="S541" s="8"/>
      <c r="T541" s="8"/>
      <c r="U541" s="8"/>
      <c r="V541" s="8"/>
      <c r="W541" s="8"/>
      <c r="X541" s="8"/>
      <c r="Y541" s="8"/>
      <c r="Z541" s="8"/>
    </row>
    <row r="542">
      <c r="A542" s="8"/>
      <c r="B542" s="8"/>
      <c r="C542" s="8"/>
      <c r="D542" s="8"/>
      <c r="E542" s="8"/>
      <c r="F542" s="8"/>
      <c r="G542" s="8"/>
      <c r="H542" s="8"/>
      <c r="I542" s="8"/>
      <c r="L542" s="30"/>
      <c r="M542" s="89"/>
      <c r="N542" s="8"/>
      <c r="O542" s="8"/>
      <c r="P542" s="8"/>
      <c r="Q542" s="8"/>
      <c r="R542" s="8"/>
      <c r="S542" s="8"/>
      <c r="T542" s="8"/>
      <c r="U542" s="8"/>
      <c r="V542" s="8"/>
      <c r="W542" s="8"/>
      <c r="X542" s="8"/>
      <c r="Y542" s="8"/>
      <c r="Z542" s="8"/>
    </row>
    <row r="543">
      <c r="A543" s="8"/>
      <c r="B543" s="8"/>
      <c r="C543" s="8"/>
      <c r="D543" s="8"/>
      <c r="E543" s="8"/>
      <c r="F543" s="8"/>
      <c r="G543" s="8"/>
      <c r="H543" s="8"/>
      <c r="I543" s="8"/>
      <c r="L543" s="30"/>
      <c r="M543" s="89"/>
      <c r="N543" s="8"/>
      <c r="O543" s="8"/>
      <c r="P543" s="8"/>
      <c r="Q543" s="8"/>
      <c r="R543" s="8"/>
      <c r="S543" s="8"/>
      <c r="T543" s="8"/>
      <c r="U543" s="8"/>
      <c r="V543" s="8"/>
      <c r="W543" s="8"/>
      <c r="X543" s="8"/>
      <c r="Y543" s="8"/>
      <c r="Z543" s="8"/>
    </row>
    <row r="544">
      <c r="A544" s="8"/>
      <c r="B544" s="8"/>
      <c r="C544" s="8"/>
      <c r="D544" s="8"/>
      <c r="E544" s="8"/>
      <c r="F544" s="8"/>
      <c r="G544" s="8"/>
      <c r="H544" s="8"/>
      <c r="I544" s="8"/>
      <c r="L544" s="30"/>
      <c r="M544" s="89"/>
      <c r="N544" s="8"/>
      <c r="O544" s="8"/>
      <c r="P544" s="8"/>
      <c r="Q544" s="8"/>
      <c r="R544" s="8"/>
      <c r="S544" s="8"/>
      <c r="T544" s="8"/>
      <c r="U544" s="8"/>
      <c r="V544" s="8"/>
      <c r="W544" s="8"/>
      <c r="X544" s="8"/>
      <c r="Y544" s="8"/>
      <c r="Z544" s="8"/>
    </row>
    <row r="545">
      <c r="A545" s="8"/>
      <c r="B545" s="8"/>
      <c r="C545" s="8"/>
      <c r="D545" s="8"/>
      <c r="E545" s="8"/>
      <c r="F545" s="8"/>
      <c r="G545" s="8"/>
      <c r="H545" s="8"/>
      <c r="I545" s="8"/>
      <c r="L545" s="30"/>
      <c r="M545" s="89"/>
      <c r="N545" s="8"/>
      <c r="O545" s="8"/>
      <c r="P545" s="8"/>
      <c r="Q545" s="8"/>
      <c r="R545" s="8"/>
      <c r="S545" s="8"/>
      <c r="T545" s="8"/>
      <c r="U545" s="8"/>
      <c r="V545" s="8"/>
      <c r="W545" s="8"/>
      <c r="X545" s="8"/>
      <c r="Y545" s="8"/>
      <c r="Z545" s="8"/>
    </row>
    <row r="546">
      <c r="A546" s="8"/>
      <c r="B546" s="8"/>
      <c r="C546" s="8"/>
      <c r="D546" s="8"/>
      <c r="E546" s="8"/>
      <c r="F546" s="8"/>
      <c r="G546" s="8"/>
      <c r="H546" s="8"/>
      <c r="I546" s="8"/>
      <c r="L546" s="30"/>
      <c r="M546" s="89"/>
      <c r="N546" s="8"/>
      <c r="O546" s="8"/>
      <c r="P546" s="8"/>
      <c r="Q546" s="8"/>
      <c r="R546" s="8"/>
      <c r="S546" s="8"/>
      <c r="T546" s="8"/>
      <c r="U546" s="8"/>
      <c r="V546" s="8"/>
      <c r="W546" s="8"/>
      <c r="X546" s="8"/>
      <c r="Y546" s="8"/>
      <c r="Z546" s="8"/>
    </row>
    <row r="547">
      <c r="A547" s="8"/>
      <c r="B547" s="8"/>
      <c r="C547" s="8"/>
      <c r="D547" s="8"/>
      <c r="E547" s="8"/>
      <c r="F547" s="8"/>
      <c r="G547" s="8"/>
      <c r="H547" s="8"/>
      <c r="I547" s="8"/>
      <c r="L547" s="30"/>
      <c r="M547" s="89"/>
      <c r="N547" s="8"/>
      <c r="O547" s="8"/>
      <c r="P547" s="8"/>
      <c r="Q547" s="8"/>
      <c r="R547" s="8"/>
      <c r="S547" s="8"/>
      <c r="T547" s="8"/>
      <c r="U547" s="8"/>
      <c r="V547" s="8"/>
      <c r="W547" s="8"/>
      <c r="X547" s="8"/>
      <c r="Y547" s="8"/>
      <c r="Z547" s="8"/>
    </row>
    <row r="548">
      <c r="A548" s="8"/>
      <c r="B548" s="8"/>
      <c r="C548" s="8"/>
      <c r="D548" s="8"/>
      <c r="E548" s="8"/>
      <c r="F548" s="8"/>
      <c r="G548" s="8"/>
      <c r="H548" s="8"/>
      <c r="I548" s="8"/>
      <c r="L548" s="30"/>
      <c r="M548" s="89"/>
      <c r="N548" s="8"/>
      <c r="O548" s="8"/>
      <c r="P548" s="8"/>
      <c r="Q548" s="8"/>
      <c r="R548" s="8"/>
      <c r="S548" s="8"/>
      <c r="T548" s="8"/>
      <c r="U548" s="8"/>
      <c r="V548" s="8"/>
      <c r="W548" s="8"/>
      <c r="X548" s="8"/>
      <c r="Y548" s="8"/>
      <c r="Z548" s="8"/>
    </row>
    <row r="549">
      <c r="A549" s="8"/>
      <c r="B549" s="8"/>
      <c r="C549" s="8"/>
      <c r="D549" s="8"/>
      <c r="E549" s="8"/>
      <c r="F549" s="8"/>
      <c r="G549" s="8"/>
      <c r="H549" s="8"/>
      <c r="I549" s="8"/>
      <c r="L549" s="30"/>
      <c r="M549" s="89"/>
      <c r="N549" s="8"/>
      <c r="O549" s="8"/>
      <c r="P549" s="8"/>
      <c r="Q549" s="8"/>
      <c r="R549" s="8"/>
      <c r="S549" s="8"/>
      <c r="T549" s="8"/>
      <c r="U549" s="8"/>
      <c r="V549" s="8"/>
      <c r="W549" s="8"/>
      <c r="X549" s="8"/>
      <c r="Y549" s="8"/>
      <c r="Z549" s="8"/>
    </row>
    <row r="550">
      <c r="A550" s="8"/>
      <c r="B550" s="8"/>
      <c r="C550" s="8"/>
      <c r="D550" s="8"/>
      <c r="E550" s="8"/>
      <c r="F550" s="8"/>
      <c r="G550" s="8"/>
      <c r="H550" s="8"/>
      <c r="I550" s="8"/>
      <c r="L550" s="30"/>
      <c r="M550" s="89"/>
      <c r="N550" s="8"/>
      <c r="O550" s="8"/>
      <c r="P550" s="8"/>
      <c r="Q550" s="8"/>
      <c r="R550" s="8"/>
      <c r="S550" s="8"/>
      <c r="T550" s="8"/>
      <c r="U550" s="8"/>
      <c r="V550" s="8"/>
      <c r="W550" s="8"/>
      <c r="X550" s="8"/>
      <c r="Y550" s="8"/>
      <c r="Z550" s="8"/>
    </row>
    <row r="551">
      <c r="A551" s="8"/>
      <c r="B551" s="8"/>
      <c r="C551" s="8"/>
      <c r="D551" s="8"/>
      <c r="E551" s="8"/>
      <c r="F551" s="8"/>
      <c r="G551" s="8"/>
      <c r="H551" s="8"/>
      <c r="I551" s="8"/>
      <c r="L551" s="30"/>
      <c r="M551" s="89"/>
      <c r="N551" s="8"/>
      <c r="O551" s="8"/>
      <c r="P551" s="8"/>
      <c r="Q551" s="8"/>
      <c r="R551" s="8"/>
      <c r="S551" s="8"/>
      <c r="T551" s="8"/>
      <c r="U551" s="8"/>
      <c r="V551" s="8"/>
      <c r="W551" s="8"/>
      <c r="X551" s="8"/>
      <c r="Y551" s="8"/>
      <c r="Z551" s="8"/>
    </row>
    <row r="552">
      <c r="A552" s="8"/>
      <c r="B552" s="8"/>
      <c r="C552" s="8"/>
      <c r="D552" s="8"/>
      <c r="E552" s="8"/>
      <c r="F552" s="8"/>
      <c r="G552" s="8"/>
      <c r="H552" s="8"/>
      <c r="I552" s="8"/>
      <c r="L552" s="30"/>
      <c r="M552" s="89"/>
      <c r="N552" s="8"/>
      <c r="O552" s="8"/>
      <c r="P552" s="8"/>
      <c r="Q552" s="8"/>
      <c r="R552" s="8"/>
      <c r="S552" s="8"/>
      <c r="T552" s="8"/>
      <c r="U552" s="8"/>
      <c r="V552" s="8"/>
      <c r="W552" s="8"/>
      <c r="X552" s="8"/>
      <c r="Y552" s="8"/>
      <c r="Z552" s="8"/>
    </row>
    <row r="553">
      <c r="A553" s="8"/>
      <c r="B553" s="8"/>
      <c r="C553" s="8"/>
      <c r="D553" s="8"/>
      <c r="E553" s="8"/>
      <c r="F553" s="8"/>
      <c r="G553" s="8"/>
      <c r="H553" s="8"/>
      <c r="I553" s="8"/>
      <c r="L553" s="30"/>
      <c r="M553" s="89"/>
      <c r="N553" s="8"/>
      <c r="O553" s="8"/>
      <c r="P553" s="8"/>
      <c r="Q553" s="8"/>
      <c r="R553" s="8"/>
      <c r="S553" s="8"/>
      <c r="T553" s="8"/>
      <c r="U553" s="8"/>
      <c r="V553" s="8"/>
      <c r="W553" s="8"/>
      <c r="X553" s="8"/>
      <c r="Y553" s="8"/>
      <c r="Z553" s="8"/>
    </row>
    <row r="554">
      <c r="A554" s="8"/>
      <c r="B554" s="8"/>
      <c r="C554" s="8"/>
      <c r="D554" s="8"/>
      <c r="E554" s="8"/>
      <c r="F554" s="8"/>
      <c r="G554" s="8"/>
      <c r="H554" s="8"/>
      <c r="I554" s="8"/>
      <c r="L554" s="30"/>
      <c r="M554" s="89"/>
      <c r="N554" s="8"/>
      <c r="O554" s="8"/>
      <c r="P554" s="8"/>
      <c r="Q554" s="8"/>
      <c r="R554" s="8"/>
      <c r="S554" s="8"/>
      <c r="T554" s="8"/>
      <c r="U554" s="8"/>
      <c r="V554" s="8"/>
      <c r="W554" s="8"/>
      <c r="X554" s="8"/>
      <c r="Y554" s="8"/>
      <c r="Z554" s="8"/>
    </row>
    <row r="555">
      <c r="A555" s="8"/>
      <c r="B555" s="8"/>
      <c r="C555" s="8"/>
      <c r="D555" s="8"/>
      <c r="E555" s="8"/>
      <c r="F555" s="8"/>
      <c r="G555" s="8"/>
      <c r="H555" s="8"/>
      <c r="I555" s="8"/>
      <c r="L555" s="30"/>
      <c r="M555" s="89"/>
      <c r="N555" s="8"/>
      <c r="O555" s="8"/>
      <c r="P555" s="8"/>
      <c r="Q555" s="8"/>
      <c r="R555" s="8"/>
      <c r="S555" s="8"/>
      <c r="T555" s="8"/>
      <c r="U555" s="8"/>
      <c r="V555" s="8"/>
      <c r="W555" s="8"/>
      <c r="X555" s="8"/>
      <c r="Y555" s="8"/>
      <c r="Z555" s="8"/>
    </row>
    <row r="556">
      <c r="A556" s="8"/>
      <c r="B556" s="8"/>
      <c r="C556" s="8"/>
      <c r="D556" s="8"/>
      <c r="E556" s="8"/>
      <c r="F556" s="8"/>
      <c r="G556" s="8"/>
      <c r="H556" s="8"/>
      <c r="I556" s="8"/>
      <c r="L556" s="30"/>
      <c r="M556" s="89"/>
      <c r="N556" s="8"/>
      <c r="O556" s="8"/>
      <c r="P556" s="8"/>
      <c r="Q556" s="8"/>
      <c r="R556" s="8"/>
      <c r="S556" s="8"/>
      <c r="T556" s="8"/>
      <c r="U556" s="8"/>
      <c r="V556" s="8"/>
      <c r="W556" s="8"/>
      <c r="X556" s="8"/>
      <c r="Y556" s="8"/>
      <c r="Z556" s="8"/>
    </row>
    <row r="557">
      <c r="A557" s="8"/>
      <c r="B557" s="8"/>
      <c r="C557" s="8"/>
      <c r="D557" s="8"/>
      <c r="E557" s="8"/>
      <c r="F557" s="8"/>
      <c r="G557" s="8"/>
      <c r="H557" s="8"/>
      <c r="I557" s="8"/>
      <c r="L557" s="30"/>
      <c r="M557" s="89"/>
      <c r="N557" s="8"/>
      <c r="O557" s="8"/>
      <c r="P557" s="8"/>
      <c r="Q557" s="8"/>
      <c r="R557" s="8"/>
      <c r="S557" s="8"/>
      <c r="T557" s="8"/>
      <c r="U557" s="8"/>
      <c r="V557" s="8"/>
      <c r="W557" s="8"/>
      <c r="X557" s="8"/>
      <c r="Y557" s="8"/>
      <c r="Z557" s="8"/>
    </row>
    <row r="558">
      <c r="A558" s="8"/>
      <c r="B558" s="8"/>
      <c r="C558" s="8"/>
      <c r="D558" s="8"/>
      <c r="E558" s="8"/>
      <c r="F558" s="8"/>
      <c r="G558" s="8"/>
      <c r="H558" s="8"/>
      <c r="I558" s="8"/>
      <c r="L558" s="30"/>
      <c r="M558" s="89"/>
      <c r="N558" s="8"/>
      <c r="O558" s="8"/>
      <c r="P558" s="8"/>
      <c r="Q558" s="8"/>
      <c r="R558" s="8"/>
      <c r="S558" s="8"/>
      <c r="T558" s="8"/>
      <c r="U558" s="8"/>
      <c r="V558" s="8"/>
      <c r="W558" s="8"/>
      <c r="X558" s="8"/>
      <c r="Y558" s="8"/>
      <c r="Z558" s="8"/>
    </row>
    <row r="559">
      <c r="A559" s="8"/>
      <c r="B559" s="8"/>
      <c r="C559" s="8"/>
      <c r="D559" s="8"/>
      <c r="E559" s="8"/>
      <c r="F559" s="8"/>
      <c r="G559" s="8"/>
      <c r="H559" s="8"/>
      <c r="I559" s="8"/>
      <c r="L559" s="30"/>
      <c r="M559" s="89"/>
      <c r="N559" s="8"/>
      <c r="O559" s="8"/>
      <c r="P559" s="8"/>
      <c r="Q559" s="8"/>
      <c r="R559" s="8"/>
      <c r="S559" s="8"/>
      <c r="T559" s="8"/>
      <c r="U559" s="8"/>
      <c r="V559" s="8"/>
      <c r="W559" s="8"/>
      <c r="X559" s="8"/>
      <c r="Y559" s="8"/>
      <c r="Z559" s="8"/>
    </row>
    <row r="560">
      <c r="A560" s="8"/>
      <c r="B560" s="8"/>
      <c r="C560" s="8"/>
      <c r="D560" s="8"/>
      <c r="E560" s="8"/>
      <c r="F560" s="8"/>
      <c r="G560" s="8"/>
      <c r="H560" s="8"/>
      <c r="I560" s="8"/>
      <c r="L560" s="30"/>
      <c r="M560" s="89"/>
      <c r="N560" s="8"/>
      <c r="O560" s="8"/>
      <c r="P560" s="8"/>
      <c r="Q560" s="8"/>
      <c r="R560" s="8"/>
      <c r="S560" s="8"/>
      <c r="T560" s="8"/>
      <c r="U560" s="8"/>
      <c r="V560" s="8"/>
      <c r="W560" s="8"/>
      <c r="X560" s="8"/>
      <c r="Y560" s="8"/>
      <c r="Z560" s="8"/>
    </row>
    <row r="561">
      <c r="A561" s="8"/>
      <c r="B561" s="8"/>
      <c r="C561" s="8"/>
      <c r="D561" s="8"/>
      <c r="E561" s="8"/>
      <c r="F561" s="8"/>
      <c r="G561" s="8"/>
      <c r="H561" s="8"/>
      <c r="I561" s="8"/>
      <c r="L561" s="30"/>
      <c r="M561" s="89"/>
      <c r="N561" s="8"/>
      <c r="O561" s="8"/>
      <c r="P561" s="8"/>
      <c r="Q561" s="8"/>
      <c r="R561" s="8"/>
      <c r="S561" s="8"/>
      <c r="T561" s="8"/>
      <c r="U561" s="8"/>
      <c r="V561" s="8"/>
      <c r="W561" s="8"/>
      <c r="X561" s="8"/>
      <c r="Y561" s="8"/>
      <c r="Z561" s="8"/>
    </row>
    <row r="562">
      <c r="A562" s="8"/>
      <c r="B562" s="8"/>
      <c r="C562" s="8"/>
      <c r="D562" s="8"/>
      <c r="E562" s="8"/>
      <c r="F562" s="8"/>
      <c r="G562" s="8"/>
      <c r="H562" s="8"/>
      <c r="I562" s="8"/>
      <c r="L562" s="30"/>
      <c r="M562" s="89"/>
      <c r="N562" s="8"/>
      <c r="O562" s="8"/>
      <c r="P562" s="8"/>
      <c r="Q562" s="8"/>
      <c r="R562" s="8"/>
      <c r="S562" s="8"/>
      <c r="T562" s="8"/>
      <c r="U562" s="8"/>
      <c r="V562" s="8"/>
      <c r="W562" s="8"/>
      <c r="X562" s="8"/>
      <c r="Y562" s="8"/>
      <c r="Z562" s="8"/>
    </row>
    <row r="563">
      <c r="A563" s="8"/>
      <c r="B563" s="8"/>
      <c r="C563" s="8"/>
      <c r="D563" s="8"/>
      <c r="E563" s="8"/>
      <c r="F563" s="8"/>
      <c r="G563" s="8"/>
      <c r="H563" s="8"/>
      <c r="I563" s="8"/>
      <c r="L563" s="30"/>
      <c r="M563" s="89"/>
      <c r="N563" s="8"/>
      <c r="O563" s="8"/>
      <c r="P563" s="8"/>
      <c r="Q563" s="8"/>
      <c r="R563" s="8"/>
      <c r="S563" s="8"/>
      <c r="T563" s="8"/>
      <c r="U563" s="8"/>
      <c r="V563" s="8"/>
      <c r="W563" s="8"/>
      <c r="X563" s="8"/>
      <c r="Y563" s="8"/>
      <c r="Z563" s="8"/>
    </row>
    <row r="564">
      <c r="A564" s="8"/>
      <c r="B564" s="8"/>
      <c r="C564" s="8"/>
      <c r="D564" s="8"/>
      <c r="E564" s="8"/>
      <c r="F564" s="8"/>
      <c r="G564" s="8"/>
      <c r="H564" s="8"/>
      <c r="I564" s="8"/>
      <c r="L564" s="30"/>
      <c r="M564" s="89"/>
      <c r="N564" s="8"/>
      <c r="O564" s="8"/>
      <c r="P564" s="8"/>
      <c r="Q564" s="8"/>
      <c r="R564" s="8"/>
      <c r="S564" s="8"/>
      <c r="T564" s="8"/>
      <c r="U564" s="8"/>
      <c r="V564" s="8"/>
      <c r="W564" s="8"/>
      <c r="X564" s="8"/>
      <c r="Y564" s="8"/>
      <c r="Z564" s="8"/>
    </row>
    <row r="565">
      <c r="A565" s="8"/>
      <c r="B565" s="8"/>
      <c r="C565" s="8"/>
      <c r="D565" s="8"/>
      <c r="E565" s="8"/>
      <c r="F565" s="8"/>
      <c r="G565" s="8"/>
      <c r="H565" s="8"/>
      <c r="I565" s="8"/>
      <c r="L565" s="30"/>
      <c r="M565" s="89"/>
      <c r="N565" s="8"/>
      <c r="O565" s="8"/>
      <c r="P565" s="8"/>
      <c r="Q565" s="8"/>
      <c r="R565" s="8"/>
      <c r="S565" s="8"/>
      <c r="T565" s="8"/>
      <c r="U565" s="8"/>
      <c r="V565" s="8"/>
      <c r="W565" s="8"/>
      <c r="X565" s="8"/>
      <c r="Y565" s="8"/>
      <c r="Z565" s="8"/>
    </row>
    <row r="566">
      <c r="A566" s="8"/>
      <c r="B566" s="8"/>
      <c r="C566" s="8"/>
      <c r="D566" s="8"/>
      <c r="E566" s="8"/>
      <c r="F566" s="8"/>
      <c r="G566" s="8"/>
      <c r="H566" s="8"/>
      <c r="I566" s="8"/>
      <c r="L566" s="30"/>
      <c r="M566" s="89"/>
      <c r="N566" s="8"/>
      <c r="O566" s="8"/>
      <c r="P566" s="8"/>
      <c r="Q566" s="8"/>
      <c r="R566" s="8"/>
      <c r="S566" s="8"/>
      <c r="T566" s="8"/>
      <c r="U566" s="8"/>
      <c r="V566" s="8"/>
      <c r="W566" s="8"/>
      <c r="X566" s="8"/>
      <c r="Y566" s="8"/>
      <c r="Z566" s="8"/>
    </row>
    <row r="567">
      <c r="A567" s="8"/>
      <c r="B567" s="8"/>
      <c r="C567" s="8"/>
      <c r="D567" s="8"/>
      <c r="E567" s="8"/>
      <c r="F567" s="8"/>
      <c r="G567" s="8"/>
      <c r="H567" s="8"/>
      <c r="I567" s="8"/>
      <c r="L567" s="30"/>
      <c r="M567" s="89"/>
      <c r="N567" s="8"/>
      <c r="O567" s="8"/>
      <c r="P567" s="8"/>
      <c r="Q567" s="8"/>
      <c r="R567" s="8"/>
      <c r="S567" s="8"/>
      <c r="T567" s="8"/>
      <c r="U567" s="8"/>
      <c r="V567" s="8"/>
      <c r="W567" s="8"/>
      <c r="X567" s="8"/>
      <c r="Y567" s="8"/>
      <c r="Z567" s="8"/>
    </row>
    <row r="568">
      <c r="A568" s="8"/>
      <c r="B568" s="8"/>
      <c r="C568" s="8"/>
      <c r="D568" s="8"/>
      <c r="E568" s="8"/>
      <c r="F568" s="8"/>
      <c r="G568" s="8"/>
      <c r="H568" s="8"/>
      <c r="I568" s="8"/>
      <c r="L568" s="30"/>
      <c r="M568" s="89"/>
      <c r="N568" s="8"/>
      <c r="O568" s="8"/>
      <c r="P568" s="8"/>
      <c r="Q568" s="8"/>
      <c r="R568" s="8"/>
      <c r="S568" s="8"/>
      <c r="T568" s="8"/>
      <c r="U568" s="8"/>
      <c r="V568" s="8"/>
      <c r="W568" s="8"/>
      <c r="X568" s="8"/>
      <c r="Y568" s="8"/>
      <c r="Z568" s="8"/>
    </row>
    <row r="569">
      <c r="A569" s="8"/>
      <c r="B569" s="8"/>
      <c r="C569" s="8"/>
      <c r="D569" s="8"/>
      <c r="E569" s="8"/>
      <c r="F569" s="8"/>
      <c r="G569" s="8"/>
      <c r="H569" s="8"/>
      <c r="I569" s="8"/>
      <c r="L569" s="30"/>
      <c r="M569" s="89"/>
      <c r="N569" s="8"/>
      <c r="O569" s="8"/>
      <c r="P569" s="8"/>
      <c r="Q569" s="8"/>
      <c r="R569" s="8"/>
      <c r="S569" s="8"/>
      <c r="T569" s="8"/>
      <c r="U569" s="8"/>
      <c r="V569" s="8"/>
      <c r="W569" s="8"/>
      <c r="X569" s="8"/>
      <c r="Y569" s="8"/>
      <c r="Z569" s="8"/>
    </row>
    <row r="570">
      <c r="A570" s="8"/>
      <c r="B570" s="8"/>
      <c r="C570" s="8"/>
      <c r="D570" s="8"/>
      <c r="E570" s="8"/>
      <c r="F570" s="8"/>
      <c r="G570" s="8"/>
      <c r="H570" s="8"/>
      <c r="I570" s="8"/>
      <c r="L570" s="30"/>
      <c r="M570" s="89"/>
      <c r="N570" s="8"/>
      <c r="O570" s="8"/>
      <c r="P570" s="8"/>
      <c r="Q570" s="8"/>
      <c r="R570" s="8"/>
      <c r="S570" s="8"/>
      <c r="T570" s="8"/>
      <c r="U570" s="8"/>
      <c r="V570" s="8"/>
      <c r="W570" s="8"/>
      <c r="X570" s="8"/>
      <c r="Y570" s="8"/>
      <c r="Z570" s="8"/>
    </row>
    <row r="571">
      <c r="A571" s="8"/>
      <c r="B571" s="8"/>
      <c r="C571" s="8"/>
      <c r="D571" s="8"/>
      <c r="E571" s="8"/>
      <c r="F571" s="8"/>
      <c r="G571" s="8"/>
      <c r="H571" s="8"/>
      <c r="I571" s="8"/>
      <c r="L571" s="30"/>
      <c r="M571" s="89"/>
      <c r="N571" s="8"/>
      <c r="O571" s="8"/>
      <c r="P571" s="8"/>
      <c r="Q571" s="8"/>
      <c r="R571" s="8"/>
      <c r="S571" s="8"/>
      <c r="T571" s="8"/>
      <c r="U571" s="8"/>
      <c r="V571" s="8"/>
      <c r="W571" s="8"/>
      <c r="X571" s="8"/>
      <c r="Y571" s="8"/>
      <c r="Z571" s="8"/>
    </row>
    <row r="572">
      <c r="A572" s="8"/>
      <c r="B572" s="8"/>
      <c r="C572" s="8"/>
      <c r="D572" s="8"/>
      <c r="E572" s="8"/>
      <c r="F572" s="8"/>
      <c r="G572" s="8"/>
      <c r="H572" s="8"/>
      <c r="I572" s="8"/>
      <c r="L572" s="30"/>
      <c r="M572" s="89"/>
      <c r="N572" s="8"/>
      <c r="O572" s="8"/>
      <c r="P572" s="8"/>
      <c r="Q572" s="8"/>
      <c r="R572" s="8"/>
      <c r="S572" s="8"/>
      <c r="T572" s="8"/>
      <c r="U572" s="8"/>
      <c r="V572" s="8"/>
      <c r="W572" s="8"/>
      <c r="X572" s="8"/>
      <c r="Y572" s="8"/>
      <c r="Z572" s="8"/>
    </row>
    <row r="573">
      <c r="A573" s="8"/>
      <c r="B573" s="8"/>
      <c r="C573" s="8"/>
      <c r="D573" s="8"/>
      <c r="E573" s="8"/>
      <c r="F573" s="8"/>
      <c r="G573" s="8"/>
      <c r="H573" s="8"/>
      <c r="I573" s="8"/>
      <c r="L573" s="30"/>
      <c r="M573" s="89"/>
      <c r="N573" s="8"/>
      <c r="O573" s="8"/>
      <c r="P573" s="8"/>
      <c r="Q573" s="8"/>
      <c r="R573" s="8"/>
      <c r="S573" s="8"/>
      <c r="T573" s="8"/>
      <c r="U573" s="8"/>
      <c r="V573" s="8"/>
      <c r="W573" s="8"/>
      <c r="X573" s="8"/>
      <c r="Y573" s="8"/>
      <c r="Z573" s="8"/>
    </row>
    <row r="574">
      <c r="A574" s="8"/>
      <c r="B574" s="8"/>
      <c r="C574" s="8"/>
      <c r="D574" s="8"/>
      <c r="E574" s="8"/>
      <c r="F574" s="8"/>
      <c r="G574" s="8"/>
      <c r="H574" s="8"/>
      <c r="I574" s="8"/>
      <c r="L574" s="30"/>
      <c r="M574" s="89"/>
      <c r="N574" s="8"/>
      <c r="O574" s="8"/>
      <c r="P574" s="8"/>
      <c r="Q574" s="8"/>
      <c r="R574" s="8"/>
      <c r="S574" s="8"/>
      <c r="T574" s="8"/>
      <c r="U574" s="8"/>
      <c r="V574" s="8"/>
      <c r="W574" s="8"/>
      <c r="X574" s="8"/>
      <c r="Y574" s="8"/>
      <c r="Z574" s="8"/>
    </row>
    <row r="575">
      <c r="A575" s="8"/>
      <c r="B575" s="8"/>
      <c r="C575" s="8"/>
      <c r="D575" s="8"/>
      <c r="E575" s="8"/>
      <c r="F575" s="8"/>
      <c r="G575" s="8"/>
      <c r="H575" s="8"/>
      <c r="I575" s="8"/>
      <c r="L575" s="30"/>
      <c r="M575" s="89"/>
      <c r="N575" s="8"/>
      <c r="O575" s="8"/>
      <c r="P575" s="8"/>
      <c r="Q575" s="8"/>
      <c r="R575" s="8"/>
      <c r="S575" s="8"/>
      <c r="T575" s="8"/>
      <c r="U575" s="8"/>
      <c r="V575" s="8"/>
      <c r="W575" s="8"/>
      <c r="X575" s="8"/>
      <c r="Y575" s="8"/>
      <c r="Z575" s="8"/>
    </row>
    <row r="576">
      <c r="A576" s="8"/>
      <c r="B576" s="8"/>
      <c r="C576" s="8"/>
      <c r="D576" s="8"/>
      <c r="E576" s="8"/>
      <c r="F576" s="8"/>
      <c r="G576" s="8"/>
      <c r="H576" s="8"/>
      <c r="I576" s="8"/>
      <c r="L576" s="30"/>
      <c r="M576" s="89"/>
      <c r="N576" s="8"/>
      <c r="O576" s="8"/>
      <c r="P576" s="8"/>
      <c r="Q576" s="8"/>
      <c r="R576" s="8"/>
      <c r="S576" s="8"/>
      <c r="T576" s="8"/>
      <c r="U576" s="8"/>
      <c r="V576" s="8"/>
      <c r="W576" s="8"/>
      <c r="X576" s="8"/>
      <c r="Y576" s="8"/>
      <c r="Z576" s="8"/>
    </row>
    <row r="577">
      <c r="A577" s="8"/>
      <c r="B577" s="8"/>
      <c r="C577" s="8"/>
      <c r="D577" s="8"/>
      <c r="E577" s="8"/>
      <c r="F577" s="8"/>
      <c r="G577" s="8"/>
      <c r="H577" s="8"/>
      <c r="I577" s="8"/>
      <c r="L577" s="30"/>
      <c r="M577" s="89"/>
      <c r="N577" s="8"/>
      <c r="O577" s="8"/>
      <c r="P577" s="8"/>
      <c r="Q577" s="8"/>
      <c r="R577" s="8"/>
      <c r="S577" s="8"/>
      <c r="T577" s="8"/>
      <c r="U577" s="8"/>
      <c r="V577" s="8"/>
      <c r="W577" s="8"/>
      <c r="X577" s="8"/>
      <c r="Y577" s="8"/>
      <c r="Z577" s="8"/>
    </row>
    <row r="578">
      <c r="A578" s="8"/>
      <c r="B578" s="8"/>
      <c r="C578" s="8"/>
      <c r="D578" s="8"/>
      <c r="E578" s="8"/>
      <c r="F578" s="8"/>
      <c r="G578" s="8"/>
      <c r="H578" s="8"/>
      <c r="I578" s="8"/>
      <c r="L578" s="30"/>
      <c r="M578" s="89"/>
      <c r="N578" s="8"/>
      <c r="O578" s="8"/>
      <c r="P578" s="8"/>
      <c r="Q578" s="8"/>
      <c r="R578" s="8"/>
      <c r="S578" s="8"/>
      <c r="T578" s="8"/>
      <c r="U578" s="8"/>
      <c r="V578" s="8"/>
      <c r="W578" s="8"/>
      <c r="X578" s="8"/>
      <c r="Y578" s="8"/>
      <c r="Z578" s="8"/>
    </row>
    <row r="579">
      <c r="A579" s="8"/>
      <c r="B579" s="8"/>
      <c r="C579" s="8"/>
      <c r="D579" s="8"/>
      <c r="E579" s="8"/>
      <c r="F579" s="8"/>
      <c r="G579" s="8"/>
      <c r="H579" s="8"/>
      <c r="I579" s="8"/>
      <c r="L579" s="30"/>
      <c r="M579" s="89"/>
      <c r="N579" s="8"/>
      <c r="O579" s="8"/>
      <c r="P579" s="8"/>
      <c r="Q579" s="8"/>
      <c r="R579" s="8"/>
      <c r="S579" s="8"/>
      <c r="T579" s="8"/>
      <c r="U579" s="8"/>
      <c r="V579" s="8"/>
      <c r="W579" s="8"/>
      <c r="X579" s="8"/>
      <c r="Y579" s="8"/>
      <c r="Z579" s="8"/>
    </row>
    <row r="580">
      <c r="A580" s="8"/>
      <c r="B580" s="8"/>
      <c r="C580" s="8"/>
      <c r="D580" s="8"/>
      <c r="E580" s="8"/>
      <c r="F580" s="8"/>
      <c r="G580" s="8"/>
      <c r="H580" s="8"/>
      <c r="I580" s="8"/>
      <c r="L580" s="30"/>
      <c r="M580" s="89"/>
      <c r="N580" s="8"/>
      <c r="O580" s="8"/>
      <c r="P580" s="8"/>
      <c r="Q580" s="8"/>
      <c r="R580" s="8"/>
      <c r="S580" s="8"/>
      <c r="T580" s="8"/>
      <c r="U580" s="8"/>
      <c r="V580" s="8"/>
      <c r="W580" s="8"/>
      <c r="X580" s="8"/>
      <c r="Y580" s="8"/>
      <c r="Z580" s="8"/>
    </row>
    <row r="581">
      <c r="A581" s="8"/>
      <c r="B581" s="8"/>
      <c r="C581" s="8"/>
      <c r="D581" s="8"/>
      <c r="E581" s="8"/>
      <c r="F581" s="8"/>
      <c r="G581" s="8"/>
      <c r="H581" s="8"/>
      <c r="I581" s="8"/>
      <c r="L581" s="30"/>
      <c r="M581" s="89"/>
      <c r="N581" s="8"/>
      <c r="O581" s="8"/>
      <c r="P581" s="8"/>
      <c r="Q581" s="8"/>
      <c r="R581" s="8"/>
      <c r="S581" s="8"/>
      <c r="T581" s="8"/>
      <c r="U581" s="8"/>
      <c r="V581" s="8"/>
      <c r="W581" s="8"/>
      <c r="X581" s="8"/>
      <c r="Y581" s="8"/>
      <c r="Z581" s="8"/>
    </row>
    <row r="582">
      <c r="A582" s="8"/>
      <c r="B582" s="8"/>
      <c r="C582" s="8"/>
      <c r="D582" s="8"/>
      <c r="E582" s="8"/>
      <c r="F582" s="8"/>
      <c r="G582" s="8"/>
      <c r="H582" s="8"/>
      <c r="I582" s="8"/>
      <c r="L582" s="30"/>
      <c r="M582" s="89"/>
      <c r="N582" s="8"/>
      <c r="O582" s="8"/>
      <c r="P582" s="8"/>
      <c r="Q582" s="8"/>
      <c r="R582" s="8"/>
      <c r="S582" s="8"/>
      <c r="T582" s="8"/>
      <c r="U582" s="8"/>
      <c r="V582" s="8"/>
      <c r="W582" s="8"/>
      <c r="X582" s="8"/>
      <c r="Y582" s="8"/>
      <c r="Z582" s="8"/>
    </row>
    <row r="583">
      <c r="A583" s="8"/>
      <c r="B583" s="8"/>
      <c r="C583" s="8"/>
      <c r="D583" s="8"/>
      <c r="E583" s="8"/>
      <c r="F583" s="8"/>
      <c r="G583" s="8"/>
      <c r="H583" s="8"/>
      <c r="I583" s="8"/>
      <c r="L583" s="30"/>
      <c r="M583" s="89"/>
      <c r="N583" s="8"/>
      <c r="O583" s="8"/>
      <c r="P583" s="8"/>
      <c r="Q583" s="8"/>
      <c r="R583" s="8"/>
      <c r="S583" s="8"/>
      <c r="T583" s="8"/>
      <c r="U583" s="8"/>
      <c r="V583" s="8"/>
      <c r="W583" s="8"/>
      <c r="X583" s="8"/>
      <c r="Y583" s="8"/>
      <c r="Z583" s="8"/>
    </row>
    <row r="584">
      <c r="A584" s="8"/>
      <c r="B584" s="8"/>
      <c r="C584" s="8"/>
      <c r="D584" s="8"/>
      <c r="E584" s="8"/>
      <c r="F584" s="8"/>
      <c r="G584" s="8"/>
      <c r="H584" s="8"/>
      <c r="I584" s="8"/>
      <c r="L584" s="30"/>
      <c r="M584" s="89"/>
      <c r="N584" s="8"/>
      <c r="O584" s="8"/>
      <c r="P584" s="8"/>
      <c r="Q584" s="8"/>
      <c r="R584" s="8"/>
      <c r="S584" s="8"/>
      <c r="T584" s="8"/>
      <c r="U584" s="8"/>
      <c r="V584" s="8"/>
      <c r="W584" s="8"/>
      <c r="X584" s="8"/>
      <c r="Y584" s="8"/>
      <c r="Z584" s="8"/>
    </row>
    <row r="585">
      <c r="A585" s="8"/>
      <c r="B585" s="8"/>
      <c r="C585" s="8"/>
      <c r="D585" s="8"/>
      <c r="E585" s="8"/>
      <c r="F585" s="8"/>
      <c r="G585" s="8"/>
      <c r="H585" s="8"/>
      <c r="I585" s="8"/>
      <c r="L585" s="30"/>
      <c r="M585" s="89"/>
      <c r="N585" s="8"/>
      <c r="O585" s="8"/>
      <c r="P585" s="8"/>
      <c r="Q585" s="8"/>
      <c r="R585" s="8"/>
      <c r="S585" s="8"/>
      <c r="T585" s="8"/>
      <c r="U585" s="8"/>
      <c r="V585" s="8"/>
      <c r="W585" s="8"/>
      <c r="X585" s="8"/>
      <c r="Y585" s="8"/>
      <c r="Z585" s="8"/>
    </row>
    <row r="586">
      <c r="A586" s="8"/>
      <c r="B586" s="8"/>
      <c r="C586" s="8"/>
      <c r="D586" s="8"/>
      <c r="E586" s="8"/>
      <c r="F586" s="8"/>
      <c r="G586" s="8"/>
      <c r="H586" s="8"/>
      <c r="I586" s="8"/>
      <c r="L586" s="30"/>
      <c r="M586" s="89"/>
      <c r="N586" s="8"/>
      <c r="O586" s="8"/>
      <c r="P586" s="8"/>
      <c r="Q586" s="8"/>
      <c r="R586" s="8"/>
      <c r="S586" s="8"/>
      <c r="T586" s="8"/>
      <c r="U586" s="8"/>
      <c r="V586" s="8"/>
      <c r="W586" s="8"/>
      <c r="X586" s="8"/>
      <c r="Y586" s="8"/>
      <c r="Z586" s="8"/>
    </row>
    <row r="587">
      <c r="A587" s="8"/>
      <c r="B587" s="8"/>
      <c r="C587" s="8"/>
      <c r="D587" s="8"/>
      <c r="E587" s="8"/>
      <c r="F587" s="8"/>
      <c r="G587" s="8"/>
      <c r="H587" s="8"/>
      <c r="I587" s="8"/>
      <c r="L587" s="30"/>
      <c r="M587" s="89"/>
      <c r="N587" s="8"/>
      <c r="O587" s="8"/>
      <c r="P587" s="8"/>
      <c r="Q587" s="8"/>
      <c r="R587" s="8"/>
      <c r="S587" s="8"/>
      <c r="T587" s="8"/>
      <c r="U587" s="8"/>
      <c r="V587" s="8"/>
      <c r="W587" s="8"/>
      <c r="X587" s="8"/>
      <c r="Y587" s="8"/>
      <c r="Z587" s="8"/>
    </row>
    <row r="588">
      <c r="A588" s="8"/>
      <c r="B588" s="8"/>
      <c r="C588" s="8"/>
      <c r="D588" s="8"/>
      <c r="E588" s="8"/>
      <c r="F588" s="8"/>
      <c r="G588" s="8"/>
      <c r="H588" s="8"/>
      <c r="I588" s="8"/>
      <c r="L588" s="30"/>
      <c r="M588" s="89"/>
      <c r="N588" s="8"/>
      <c r="O588" s="8"/>
      <c r="P588" s="8"/>
      <c r="Q588" s="8"/>
      <c r="R588" s="8"/>
      <c r="S588" s="8"/>
      <c r="T588" s="8"/>
      <c r="U588" s="8"/>
      <c r="V588" s="8"/>
      <c r="W588" s="8"/>
      <c r="X588" s="8"/>
      <c r="Y588" s="8"/>
      <c r="Z588" s="8"/>
    </row>
    <row r="589">
      <c r="A589" s="8"/>
      <c r="B589" s="8"/>
      <c r="C589" s="8"/>
      <c r="D589" s="8"/>
      <c r="E589" s="8"/>
      <c r="F589" s="8"/>
      <c r="G589" s="8"/>
      <c r="H589" s="8"/>
      <c r="I589" s="8"/>
      <c r="L589" s="30"/>
      <c r="M589" s="89"/>
      <c r="N589" s="8"/>
      <c r="O589" s="8"/>
      <c r="P589" s="8"/>
      <c r="Q589" s="8"/>
      <c r="R589" s="8"/>
      <c r="S589" s="8"/>
      <c r="T589" s="8"/>
      <c r="U589" s="8"/>
      <c r="V589" s="8"/>
      <c r="W589" s="8"/>
      <c r="X589" s="8"/>
      <c r="Y589" s="8"/>
      <c r="Z589" s="8"/>
    </row>
    <row r="590">
      <c r="A590" s="8"/>
      <c r="B590" s="8"/>
      <c r="C590" s="8"/>
      <c r="D590" s="8"/>
      <c r="E590" s="8"/>
      <c r="F590" s="8"/>
      <c r="G590" s="8"/>
      <c r="H590" s="8"/>
      <c r="I590" s="8"/>
      <c r="L590" s="30"/>
      <c r="M590" s="89"/>
      <c r="N590" s="8"/>
      <c r="O590" s="8"/>
      <c r="P590" s="8"/>
      <c r="Q590" s="8"/>
      <c r="R590" s="8"/>
      <c r="S590" s="8"/>
      <c r="T590" s="8"/>
      <c r="U590" s="8"/>
      <c r="V590" s="8"/>
      <c r="W590" s="8"/>
      <c r="X590" s="8"/>
      <c r="Y590" s="8"/>
      <c r="Z590" s="8"/>
    </row>
    <row r="591">
      <c r="A591" s="8"/>
      <c r="B591" s="8"/>
      <c r="C591" s="8"/>
      <c r="D591" s="8"/>
      <c r="E591" s="8"/>
      <c r="F591" s="8"/>
      <c r="G591" s="8"/>
      <c r="H591" s="8"/>
      <c r="I591" s="8"/>
      <c r="L591" s="30"/>
      <c r="M591" s="89"/>
      <c r="N591" s="8"/>
      <c r="O591" s="8"/>
      <c r="P591" s="8"/>
      <c r="Q591" s="8"/>
      <c r="R591" s="8"/>
      <c r="S591" s="8"/>
      <c r="T591" s="8"/>
      <c r="U591" s="8"/>
      <c r="V591" s="8"/>
      <c r="W591" s="8"/>
      <c r="X591" s="8"/>
      <c r="Y591" s="8"/>
      <c r="Z591" s="8"/>
    </row>
    <row r="592">
      <c r="A592" s="8"/>
      <c r="B592" s="8"/>
      <c r="C592" s="8"/>
      <c r="D592" s="8"/>
      <c r="E592" s="8"/>
      <c r="F592" s="8"/>
      <c r="G592" s="8"/>
      <c r="H592" s="8"/>
      <c r="I592" s="8"/>
      <c r="L592" s="30"/>
      <c r="M592" s="89"/>
      <c r="N592" s="8"/>
      <c r="O592" s="8"/>
      <c r="P592" s="8"/>
      <c r="Q592" s="8"/>
      <c r="R592" s="8"/>
      <c r="S592" s="8"/>
      <c r="T592" s="8"/>
      <c r="U592" s="8"/>
      <c r="V592" s="8"/>
      <c r="W592" s="8"/>
      <c r="X592" s="8"/>
      <c r="Y592" s="8"/>
      <c r="Z592" s="8"/>
    </row>
    <row r="593">
      <c r="A593" s="8"/>
      <c r="B593" s="8"/>
      <c r="C593" s="8"/>
      <c r="D593" s="8"/>
      <c r="E593" s="8"/>
      <c r="F593" s="8"/>
      <c r="G593" s="8"/>
      <c r="H593" s="8"/>
      <c r="I593" s="8"/>
      <c r="L593" s="30"/>
      <c r="M593" s="89"/>
      <c r="N593" s="8"/>
      <c r="O593" s="8"/>
      <c r="P593" s="8"/>
      <c r="Q593" s="8"/>
      <c r="R593" s="8"/>
      <c r="S593" s="8"/>
      <c r="T593" s="8"/>
      <c r="U593" s="8"/>
      <c r="V593" s="8"/>
      <c r="W593" s="8"/>
      <c r="X593" s="8"/>
      <c r="Y593" s="8"/>
      <c r="Z593" s="8"/>
    </row>
    <row r="594">
      <c r="A594" s="8"/>
      <c r="B594" s="8"/>
      <c r="C594" s="8"/>
      <c r="D594" s="8"/>
      <c r="E594" s="8"/>
      <c r="F594" s="8"/>
      <c r="G594" s="8"/>
      <c r="H594" s="8"/>
      <c r="I594" s="8"/>
      <c r="L594" s="30"/>
      <c r="M594" s="89"/>
      <c r="N594" s="8"/>
      <c r="O594" s="8"/>
      <c r="P594" s="8"/>
      <c r="Q594" s="8"/>
      <c r="R594" s="8"/>
      <c r="S594" s="8"/>
      <c r="T594" s="8"/>
      <c r="U594" s="8"/>
      <c r="V594" s="8"/>
      <c r="W594" s="8"/>
      <c r="X594" s="8"/>
      <c r="Y594" s="8"/>
      <c r="Z594" s="8"/>
    </row>
    <row r="595">
      <c r="A595" s="8"/>
      <c r="B595" s="8"/>
      <c r="C595" s="8"/>
      <c r="D595" s="8"/>
      <c r="E595" s="8"/>
      <c r="F595" s="8"/>
      <c r="G595" s="8"/>
      <c r="H595" s="8"/>
      <c r="I595" s="8"/>
      <c r="L595" s="30"/>
      <c r="M595" s="89"/>
      <c r="N595" s="8"/>
      <c r="O595" s="8"/>
      <c r="P595" s="8"/>
      <c r="Q595" s="8"/>
      <c r="R595" s="8"/>
      <c r="S595" s="8"/>
      <c r="T595" s="8"/>
      <c r="U595" s="8"/>
      <c r="V595" s="8"/>
      <c r="W595" s="8"/>
      <c r="X595" s="8"/>
      <c r="Y595" s="8"/>
      <c r="Z595" s="8"/>
    </row>
    <row r="596">
      <c r="A596" s="8"/>
      <c r="B596" s="8"/>
      <c r="C596" s="8"/>
      <c r="D596" s="8"/>
      <c r="E596" s="8"/>
      <c r="F596" s="8"/>
      <c r="G596" s="8"/>
      <c r="H596" s="8"/>
      <c r="I596" s="8"/>
      <c r="L596" s="30"/>
      <c r="M596" s="89"/>
      <c r="N596" s="8"/>
      <c r="O596" s="8"/>
      <c r="P596" s="8"/>
      <c r="Q596" s="8"/>
      <c r="R596" s="8"/>
      <c r="S596" s="8"/>
      <c r="T596" s="8"/>
      <c r="U596" s="8"/>
      <c r="V596" s="8"/>
      <c r="W596" s="8"/>
      <c r="X596" s="8"/>
      <c r="Y596" s="8"/>
      <c r="Z596" s="8"/>
    </row>
    <row r="597">
      <c r="A597" s="8"/>
      <c r="B597" s="8"/>
      <c r="C597" s="8"/>
      <c r="D597" s="8"/>
      <c r="E597" s="8"/>
      <c r="F597" s="8"/>
      <c r="G597" s="8"/>
      <c r="H597" s="8"/>
      <c r="I597" s="8"/>
      <c r="L597" s="30"/>
      <c r="M597" s="89"/>
      <c r="N597" s="8"/>
      <c r="O597" s="8"/>
      <c r="P597" s="8"/>
      <c r="Q597" s="8"/>
      <c r="R597" s="8"/>
      <c r="S597" s="8"/>
      <c r="T597" s="8"/>
      <c r="U597" s="8"/>
      <c r="V597" s="8"/>
      <c r="W597" s="8"/>
      <c r="X597" s="8"/>
      <c r="Y597" s="8"/>
      <c r="Z597" s="8"/>
    </row>
    <row r="598">
      <c r="A598" s="8"/>
      <c r="B598" s="8"/>
      <c r="C598" s="8"/>
      <c r="D598" s="8"/>
      <c r="E598" s="8"/>
      <c r="F598" s="8"/>
      <c r="G598" s="8"/>
      <c r="H598" s="8"/>
      <c r="I598" s="8"/>
      <c r="L598" s="30"/>
      <c r="M598" s="89"/>
      <c r="N598" s="8"/>
      <c r="O598" s="8"/>
      <c r="P598" s="8"/>
      <c r="Q598" s="8"/>
      <c r="R598" s="8"/>
      <c r="S598" s="8"/>
      <c r="T598" s="8"/>
      <c r="U598" s="8"/>
      <c r="V598" s="8"/>
      <c r="W598" s="8"/>
      <c r="X598" s="8"/>
      <c r="Y598" s="8"/>
      <c r="Z598" s="8"/>
    </row>
    <row r="599">
      <c r="A599" s="8"/>
      <c r="B599" s="8"/>
      <c r="C599" s="8"/>
      <c r="D599" s="8"/>
      <c r="E599" s="8"/>
      <c r="F599" s="8"/>
      <c r="G599" s="8"/>
      <c r="H599" s="8"/>
      <c r="I599" s="8"/>
      <c r="L599" s="30"/>
      <c r="M599" s="89"/>
      <c r="N599" s="8"/>
      <c r="O599" s="8"/>
      <c r="P599" s="8"/>
      <c r="Q599" s="8"/>
      <c r="R599" s="8"/>
      <c r="S599" s="8"/>
      <c r="T599" s="8"/>
      <c r="U599" s="8"/>
      <c r="V599" s="8"/>
      <c r="W599" s="8"/>
      <c r="X599" s="8"/>
      <c r="Y599" s="8"/>
      <c r="Z599" s="8"/>
    </row>
    <row r="600">
      <c r="A600" s="8"/>
      <c r="B600" s="8"/>
      <c r="C600" s="8"/>
      <c r="D600" s="8"/>
      <c r="E600" s="8"/>
      <c r="F600" s="8"/>
      <c r="G600" s="8"/>
      <c r="H600" s="8"/>
      <c r="I600" s="8"/>
      <c r="L600" s="30"/>
      <c r="M600" s="89"/>
      <c r="N600" s="8"/>
      <c r="O600" s="8"/>
      <c r="P600" s="8"/>
      <c r="Q600" s="8"/>
      <c r="R600" s="8"/>
      <c r="S600" s="8"/>
      <c r="T600" s="8"/>
      <c r="U600" s="8"/>
      <c r="V600" s="8"/>
      <c r="W600" s="8"/>
      <c r="X600" s="8"/>
      <c r="Y600" s="8"/>
      <c r="Z600" s="8"/>
    </row>
    <row r="601">
      <c r="A601" s="8"/>
      <c r="B601" s="8"/>
      <c r="C601" s="8"/>
      <c r="D601" s="8"/>
      <c r="E601" s="8"/>
      <c r="F601" s="8"/>
      <c r="G601" s="8"/>
      <c r="H601" s="8"/>
      <c r="I601" s="8"/>
      <c r="L601" s="30"/>
      <c r="M601" s="89"/>
      <c r="N601" s="8"/>
      <c r="O601" s="8"/>
      <c r="P601" s="8"/>
      <c r="Q601" s="8"/>
      <c r="R601" s="8"/>
      <c r="S601" s="8"/>
      <c r="T601" s="8"/>
      <c r="U601" s="8"/>
      <c r="V601" s="8"/>
      <c r="W601" s="8"/>
      <c r="X601" s="8"/>
      <c r="Y601" s="8"/>
      <c r="Z601" s="8"/>
    </row>
    <row r="602">
      <c r="A602" s="8"/>
      <c r="B602" s="8"/>
      <c r="C602" s="8"/>
      <c r="D602" s="8"/>
      <c r="E602" s="8"/>
      <c r="F602" s="8"/>
      <c r="G602" s="8"/>
      <c r="H602" s="8"/>
      <c r="I602" s="8"/>
      <c r="L602" s="30"/>
      <c r="M602" s="89"/>
      <c r="N602" s="8"/>
      <c r="O602" s="8"/>
      <c r="P602" s="8"/>
      <c r="Q602" s="8"/>
      <c r="R602" s="8"/>
      <c r="S602" s="8"/>
      <c r="T602" s="8"/>
      <c r="U602" s="8"/>
      <c r="V602" s="8"/>
      <c r="W602" s="8"/>
      <c r="X602" s="8"/>
      <c r="Y602" s="8"/>
      <c r="Z602" s="8"/>
    </row>
    <row r="603">
      <c r="A603" s="8"/>
      <c r="B603" s="8"/>
      <c r="C603" s="8"/>
      <c r="D603" s="8"/>
      <c r="E603" s="8"/>
      <c r="F603" s="8"/>
      <c r="G603" s="8"/>
      <c r="H603" s="8"/>
      <c r="I603" s="8"/>
      <c r="L603" s="30"/>
      <c r="M603" s="89"/>
      <c r="N603" s="8"/>
      <c r="O603" s="8"/>
      <c r="P603" s="8"/>
      <c r="Q603" s="8"/>
      <c r="R603" s="8"/>
      <c r="S603" s="8"/>
      <c r="T603" s="8"/>
      <c r="U603" s="8"/>
      <c r="V603" s="8"/>
      <c r="W603" s="8"/>
      <c r="X603" s="8"/>
      <c r="Y603" s="8"/>
      <c r="Z603" s="8"/>
    </row>
    <row r="604">
      <c r="A604" s="8"/>
      <c r="B604" s="8"/>
      <c r="C604" s="8"/>
      <c r="D604" s="8"/>
      <c r="E604" s="8"/>
      <c r="F604" s="8"/>
      <c r="G604" s="8"/>
      <c r="H604" s="8"/>
      <c r="I604" s="8"/>
      <c r="L604" s="30"/>
      <c r="M604" s="89"/>
      <c r="N604" s="8"/>
      <c r="O604" s="8"/>
      <c r="P604" s="8"/>
      <c r="Q604" s="8"/>
      <c r="R604" s="8"/>
      <c r="S604" s="8"/>
      <c r="T604" s="8"/>
      <c r="U604" s="8"/>
      <c r="V604" s="8"/>
      <c r="W604" s="8"/>
      <c r="X604" s="8"/>
      <c r="Y604" s="8"/>
      <c r="Z604" s="8"/>
    </row>
    <row r="605">
      <c r="A605" s="8"/>
      <c r="B605" s="8"/>
      <c r="C605" s="8"/>
      <c r="D605" s="8"/>
      <c r="E605" s="8"/>
      <c r="F605" s="8"/>
      <c r="G605" s="8"/>
      <c r="H605" s="8"/>
      <c r="I605" s="8"/>
      <c r="L605" s="30"/>
      <c r="M605" s="89"/>
      <c r="N605" s="8"/>
      <c r="O605" s="8"/>
      <c r="P605" s="8"/>
      <c r="Q605" s="8"/>
      <c r="R605" s="8"/>
      <c r="S605" s="8"/>
      <c r="T605" s="8"/>
      <c r="U605" s="8"/>
      <c r="V605" s="8"/>
      <c r="W605" s="8"/>
      <c r="X605" s="8"/>
      <c r="Y605" s="8"/>
      <c r="Z605" s="8"/>
    </row>
    <row r="606">
      <c r="A606" s="8"/>
      <c r="B606" s="8"/>
      <c r="C606" s="8"/>
      <c r="D606" s="8"/>
      <c r="E606" s="8"/>
      <c r="F606" s="8"/>
      <c r="G606" s="8"/>
      <c r="H606" s="8"/>
      <c r="I606" s="8"/>
      <c r="L606" s="30"/>
      <c r="M606" s="89"/>
      <c r="N606" s="8"/>
      <c r="O606" s="8"/>
      <c r="P606" s="8"/>
      <c r="Q606" s="8"/>
      <c r="R606" s="8"/>
      <c r="S606" s="8"/>
      <c r="T606" s="8"/>
      <c r="U606" s="8"/>
      <c r="V606" s="8"/>
      <c r="W606" s="8"/>
      <c r="X606" s="8"/>
      <c r="Y606" s="8"/>
      <c r="Z606" s="8"/>
    </row>
    <row r="607">
      <c r="A607" s="8"/>
      <c r="B607" s="8"/>
      <c r="C607" s="8"/>
      <c r="D607" s="8"/>
      <c r="E607" s="8"/>
      <c r="F607" s="8"/>
      <c r="G607" s="8"/>
      <c r="H607" s="8"/>
      <c r="I607" s="8"/>
      <c r="L607" s="30"/>
      <c r="M607" s="89"/>
      <c r="N607" s="8"/>
      <c r="O607" s="8"/>
      <c r="P607" s="8"/>
      <c r="Q607" s="8"/>
      <c r="R607" s="8"/>
      <c r="S607" s="8"/>
      <c r="T607" s="8"/>
      <c r="U607" s="8"/>
      <c r="V607" s="8"/>
      <c r="W607" s="8"/>
      <c r="X607" s="8"/>
      <c r="Y607" s="8"/>
      <c r="Z607" s="8"/>
    </row>
    <row r="608">
      <c r="A608" s="8"/>
      <c r="B608" s="8"/>
      <c r="C608" s="8"/>
      <c r="D608" s="8"/>
      <c r="E608" s="8"/>
      <c r="F608" s="8"/>
      <c r="G608" s="8"/>
      <c r="H608" s="8"/>
      <c r="I608" s="8"/>
      <c r="L608" s="30"/>
      <c r="M608" s="89"/>
      <c r="N608" s="8"/>
      <c r="O608" s="8"/>
      <c r="P608" s="8"/>
      <c r="Q608" s="8"/>
      <c r="R608" s="8"/>
      <c r="S608" s="8"/>
      <c r="T608" s="8"/>
      <c r="U608" s="8"/>
      <c r="V608" s="8"/>
      <c r="W608" s="8"/>
      <c r="X608" s="8"/>
      <c r="Y608" s="8"/>
      <c r="Z608" s="8"/>
    </row>
    <row r="609">
      <c r="A609" s="8"/>
      <c r="B609" s="8"/>
      <c r="C609" s="8"/>
      <c r="D609" s="8"/>
      <c r="E609" s="8"/>
      <c r="F609" s="8"/>
      <c r="G609" s="8"/>
      <c r="H609" s="8"/>
      <c r="I609" s="8"/>
      <c r="L609" s="30"/>
      <c r="M609" s="89"/>
      <c r="N609" s="8"/>
      <c r="O609" s="8"/>
      <c r="P609" s="8"/>
      <c r="Q609" s="8"/>
      <c r="R609" s="8"/>
      <c r="S609" s="8"/>
      <c r="T609" s="8"/>
      <c r="U609" s="8"/>
      <c r="V609" s="8"/>
      <c r="W609" s="8"/>
      <c r="X609" s="8"/>
      <c r="Y609" s="8"/>
      <c r="Z609" s="8"/>
    </row>
    <row r="610">
      <c r="A610" s="8"/>
      <c r="B610" s="8"/>
      <c r="C610" s="8"/>
      <c r="D610" s="8"/>
      <c r="E610" s="8"/>
      <c r="F610" s="8"/>
      <c r="G610" s="8"/>
      <c r="H610" s="8"/>
      <c r="I610" s="8"/>
      <c r="L610" s="30"/>
      <c r="M610" s="89"/>
      <c r="N610" s="8"/>
      <c r="O610" s="8"/>
      <c r="P610" s="8"/>
      <c r="Q610" s="8"/>
      <c r="R610" s="8"/>
      <c r="S610" s="8"/>
      <c r="T610" s="8"/>
      <c r="U610" s="8"/>
      <c r="V610" s="8"/>
      <c r="W610" s="8"/>
      <c r="X610" s="8"/>
      <c r="Y610" s="8"/>
      <c r="Z610" s="8"/>
    </row>
    <row r="611">
      <c r="A611" s="8"/>
      <c r="B611" s="8"/>
      <c r="C611" s="8"/>
      <c r="D611" s="8"/>
      <c r="E611" s="8"/>
      <c r="F611" s="8"/>
      <c r="G611" s="8"/>
      <c r="H611" s="8"/>
      <c r="I611" s="8"/>
      <c r="L611" s="30"/>
      <c r="M611" s="89"/>
      <c r="N611" s="8"/>
      <c r="O611" s="8"/>
      <c r="P611" s="8"/>
      <c r="Q611" s="8"/>
      <c r="R611" s="8"/>
      <c r="S611" s="8"/>
      <c r="T611" s="8"/>
      <c r="U611" s="8"/>
      <c r="V611" s="8"/>
      <c r="W611" s="8"/>
      <c r="X611" s="8"/>
      <c r="Y611" s="8"/>
      <c r="Z611" s="8"/>
    </row>
    <row r="612">
      <c r="A612" s="8"/>
      <c r="B612" s="8"/>
      <c r="C612" s="8"/>
      <c r="D612" s="8"/>
      <c r="E612" s="8"/>
      <c r="F612" s="8"/>
      <c r="G612" s="8"/>
      <c r="H612" s="8"/>
      <c r="I612" s="8"/>
      <c r="L612" s="30"/>
      <c r="M612" s="89"/>
      <c r="N612" s="8"/>
      <c r="O612" s="8"/>
      <c r="P612" s="8"/>
      <c r="Q612" s="8"/>
      <c r="R612" s="8"/>
      <c r="S612" s="8"/>
      <c r="T612" s="8"/>
      <c r="U612" s="8"/>
      <c r="V612" s="8"/>
      <c r="W612" s="8"/>
      <c r="X612" s="8"/>
      <c r="Y612" s="8"/>
      <c r="Z612" s="8"/>
    </row>
    <row r="613">
      <c r="A613" s="8"/>
      <c r="B613" s="8"/>
      <c r="C613" s="8"/>
      <c r="D613" s="8"/>
      <c r="E613" s="8"/>
      <c r="F613" s="8"/>
      <c r="G613" s="8"/>
      <c r="H613" s="8"/>
      <c r="I613" s="8"/>
      <c r="L613" s="30"/>
      <c r="M613" s="89"/>
      <c r="N613" s="8"/>
      <c r="O613" s="8"/>
      <c r="P613" s="8"/>
      <c r="Q613" s="8"/>
      <c r="R613" s="8"/>
      <c r="S613" s="8"/>
      <c r="T613" s="8"/>
      <c r="U613" s="8"/>
      <c r="V613" s="8"/>
      <c r="W613" s="8"/>
      <c r="X613" s="8"/>
      <c r="Y613" s="8"/>
      <c r="Z613" s="8"/>
    </row>
    <row r="614">
      <c r="A614" s="8"/>
      <c r="B614" s="8"/>
      <c r="C614" s="8"/>
      <c r="D614" s="8"/>
      <c r="E614" s="8"/>
      <c r="F614" s="8"/>
      <c r="G614" s="8"/>
      <c r="H614" s="8"/>
      <c r="I614" s="8"/>
      <c r="L614" s="30"/>
      <c r="M614" s="89"/>
      <c r="N614" s="8"/>
      <c r="O614" s="8"/>
      <c r="P614" s="8"/>
      <c r="Q614" s="8"/>
      <c r="R614" s="8"/>
      <c r="S614" s="8"/>
      <c r="T614" s="8"/>
      <c r="U614" s="8"/>
      <c r="V614" s="8"/>
      <c r="W614" s="8"/>
      <c r="X614" s="8"/>
      <c r="Y614" s="8"/>
      <c r="Z614" s="8"/>
    </row>
    <row r="615">
      <c r="A615" s="8"/>
      <c r="B615" s="8"/>
      <c r="C615" s="8"/>
      <c r="D615" s="8"/>
      <c r="E615" s="8"/>
      <c r="F615" s="8"/>
      <c r="G615" s="8"/>
      <c r="H615" s="8"/>
      <c r="I615" s="8"/>
      <c r="L615" s="30"/>
      <c r="M615" s="89"/>
      <c r="N615" s="8"/>
      <c r="O615" s="8"/>
      <c r="P615" s="8"/>
      <c r="Q615" s="8"/>
      <c r="R615" s="8"/>
      <c r="S615" s="8"/>
      <c r="T615" s="8"/>
      <c r="U615" s="8"/>
      <c r="V615" s="8"/>
      <c r="W615" s="8"/>
      <c r="X615" s="8"/>
      <c r="Y615" s="8"/>
      <c r="Z615" s="8"/>
    </row>
    <row r="616">
      <c r="A616" s="8"/>
      <c r="B616" s="8"/>
      <c r="C616" s="8"/>
      <c r="D616" s="8"/>
      <c r="E616" s="8"/>
      <c r="F616" s="8"/>
      <c r="G616" s="8"/>
      <c r="H616" s="8"/>
      <c r="I616" s="8"/>
      <c r="L616" s="30"/>
      <c r="M616" s="89"/>
      <c r="N616" s="8"/>
      <c r="O616" s="8"/>
      <c r="P616" s="8"/>
      <c r="Q616" s="8"/>
      <c r="R616" s="8"/>
      <c r="S616" s="8"/>
      <c r="T616" s="8"/>
      <c r="U616" s="8"/>
      <c r="V616" s="8"/>
      <c r="W616" s="8"/>
      <c r="X616" s="8"/>
      <c r="Y616" s="8"/>
      <c r="Z616" s="8"/>
    </row>
    <row r="617">
      <c r="A617" s="8"/>
      <c r="B617" s="8"/>
      <c r="C617" s="8"/>
      <c r="D617" s="8"/>
      <c r="E617" s="8"/>
      <c r="F617" s="8"/>
      <c r="G617" s="8"/>
      <c r="H617" s="8"/>
      <c r="I617" s="8"/>
      <c r="L617" s="30"/>
      <c r="M617" s="89"/>
      <c r="N617" s="8"/>
      <c r="O617" s="8"/>
      <c r="P617" s="8"/>
      <c r="Q617" s="8"/>
      <c r="R617" s="8"/>
      <c r="S617" s="8"/>
      <c r="T617" s="8"/>
      <c r="U617" s="8"/>
      <c r="V617" s="8"/>
      <c r="W617" s="8"/>
      <c r="X617" s="8"/>
      <c r="Y617" s="8"/>
      <c r="Z617" s="8"/>
    </row>
    <row r="618">
      <c r="A618" s="8"/>
      <c r="B618" s="8"/>
      <c r="C618" s="8"/>
      <c r="D618" s="8"/>
      <c r="E618" s="8"/>
      <c r="F618" s="8"/>
      <c r="G618" s="8"/>
      <c r="H618" s="8"/>
      <c r="I618" s="8"/>
      <c r="L618" s="30"/>
      <c r="M618" s="89"/>
      <c r="N618" s="8"/>
      <c r="O618" s="8"/>
      <c r="P618" s="8"/>
      <c r="Q618" s="8"/>
      <c r="R618" s="8"/>
      <c r="S618" s="8"/>
      <c r="T618" s="8"/>
      <c r="U618" s="8"/>
      <c r="V618" s="8"/>
      <c r="W618" s="8"/>
      <c r="X618" s="8"/>
      <c r="Y618" s="8"/>
      <c r="Z618" s="8"/>
    </row>
    <row r="619">
      <c r="A619" s="8"/>
      <c r="B619" s="8"/>
      <c r="C619" s="8"/>
      <c r="D619" s="8"/>
      <c r="E619" s="8"/>
      <c r="F619" s="8"/>
      <c r="G619" s="8"/>
      <c r="H619" s="8"/>
      <c r="I619" s="8"/>
      <c r="L619" s="30"/>
      <c r="M619" s="89"/>
      <c r="N619" s="8"/>
      <c r="O619" s="8"/>
      <c r="P619" s="8"/>
      <c r="Q619" s="8"/>
      <c r="R619" s="8"/>
      <c r="S619" s="8"/>
      <c r="T619" s="8"/>
      <c r="U619" s="8"/>
      <c r="V619" s="8"/>
      <c r="W619" s="8"/>
      <c r="X619" s="8"/>
      <c r="Y619" s="8"/>
      <c r="Z619" s="8"/>
    </row>
    <row r="620">
      <c r="A620" s="8"/>
      <c r="B620" s="8"/>
      <c r="C620" s="8"/>
      <c r="D620" s="8"/>
      <c r="E620" s="8"/>
      <c r="F620" s="8"/>
      <c r="G620" s="8"/>
      <c r="H620" s="8"/>
      <c r="I620" s="8"/>
      <c r="L620" s="30"/>
      <c r="M620" s="89"/>
      <c r="N620" s="8"/>
      <c r="O620" s="8"/>
      <c r="P620" s="8"/>
      <c r="Q620" s="8"/>
      <c r="R620" s="8"/>
      <c r="S620" s="8"/>
      <c r="T620" s="8"/>
      <c r="U620" s="8"/>
      <c r="V620" s="8"/>
      <c r="W620" s="8"/>
      <c r="X620" s="8"/>
      <c r="Y620" s="8"/>
      <c r="Z620" s="8"/>
    </row>
    <row r="621">
      <c r="A621" s="8"/>
      <c r="B621" s="8"/>
      <c r="C621" s="8"/>
      <c r="D621" s="8"/>
      <c r="E621" s="8"/>
      <c r="F621" s="8"/>
      <c r="G621" s="8"/>
      <c r="H621" s="8"/>
      <c r="I621" s="8"/>
      <c r="L621" s="30"/>
      <c r="M621" s="89"/>
      <c r="N621" s="8"/>
      <c r="O621" s="8"/>
      <c r="P621" s="8"/>
      <c r="Q621" s="8"/>
      <c r="R621" s="8"/>
      <c r="S621" s="8"/>
      <c r="T621" s="8"/>
      <c r="U621" s="8"/>
      <c r="V621" s="8"/>
      <c r="W621" s="8"/>
      <c r="X621" s="8"/>
      <c r="Y621" s="8"/>
      <c r="Z621" s="8"/>
    </row>
    <row r="622">
      <c r="A622" s="8"/>
      <c r="B622" s="8"/>
      <c r="C622" s="8"/>
      <c r="D622" s="8"/>
      <c r="E622" s="8"/>
      <c r="F622" s="8"/>
      <c r="G622" s="8"/>
      <c r="H622" s="8"/>
      <c r="I622" s="8"/>
      <c r="L622" s="30"/>
      <c r="M622" s="89"/>
      <c r="N622" s="8"/>
      <c r="O622" s="8"/>
      <c r="P622" s="8"/>
      <c r="Q622" s="8"/>
      <c r="R622" s="8"/>
      <c r="S622" s="8"/>
      <c r="T622" s="8"/>
      <c r="U622" s="8"/>
      <c r="V622" s="8"/>
      <c r="W622" s="8"/>
      <c r="X622" s="8"/>
      <c r="Y622" s="8"/>
      <c r="Z622" s="8"/>
    </row>
    <row r="623">
      <c r="A623" s="8"/>
      <c r="B623" s="8"/>
      <c r="C623" s="8"/>
      <c r="D623" s="8"/>
      <c r="E623" s="8"/>
      <c r="F623" s="8"/>
      <c r="G623" s="8"/>
      <c r="H623" s="8"/>
      <c r="I623" s="8"/>
      <c r="L623" s="30"/>
      <c r="M623" s="89"/>
      <c r="N623" s="8"/>
      <c r="O623" s="8"/>
      <c r="P623" s="8"/>
      <c r="Q623" s="8"/>
      <c r="R623" s="8"/>
      <c r="S623" s="8"/>
      <c r="T623" s="8"/>
      <c r="U623" s="8"/>
      <c r="V623" s="8"/>
      <c r="W623" s="8"/>
      <c r="X623" s="8"/>
      <c r="Y623" s="8"/>
      <c r="Z623" s="8"/>
    </row>
    <row r="624">
      <c r="A624" s="8"/>
      <c r="B624" s="8"/>
      <c r="C624" s="8"/>
      <c r="D624" s="8"/>
      <c r="E624" s="8"/>
      <c r="F624" s="8"/>
      <c r="G624" s="8"/>
      <c r="H624" s="8"/>
      <c r="I624" s="8"/>
      <c r="L624" s="30"/>
      <c r="M624" s="89"/>
      <c r="N624" s="8"/>
      <c r="O624" s="8"/>
      <c r="P624" s="8"/>
      <c r="Q624" s="8"/>
      <c r="R624" s="8"/>
      <c r="S624" s="8"/>
      <c r="T624" s="8"/>
      <c r="U624" s="8"/>
      <c r="V624" s="8"/>
      <c r="W624" s="8"/>
      <c r="X624" s="8"/>
      <c r="Y624" s="8"/>
      <c r="Z624" s="8"/>
    </row>
    <row r="625">
      <c r="A625" s="8"/>
      <c r="B625" s="8"/>
      <c r="C625" s="8"/>
      <c r="D625" s="8"/>
      <c r="E625" s="8"/>
      <c r="F625" s="8"/>
      <c r="G625" s="8"/>
      <c r="H625" s="8"/>
      <c r="I625" s="8"/>
      <c r="L625" s="30"/>
      <c r="M625" s="89"/>
      <c r="N625" s="8"/>
      <c r="O625" s="8"/>
      <c r="P625" s="8"/>
      <c r="Q625" s="8"/>
      <c r="R625" s="8"/>
      <c r="S625" s="8"/>
      <c r="T625" s="8"/>
      <c r="U625" s="8"/>
      <c r="V625" s="8"/>
      <c r="W625" s="8"/>
      <c r="X625" s="8"/>
      <c r="Y625" s="8"/>
      <c r="Z625" s="8"/>
    </row>
    <row r="626">
      <c r="A626" s="8"/>
      <c r="B626" s="8"/>
      <c r="C626" s="8"/>
      <c r="D626" s="8"/>
      <c r="E626" s="8"/>
      <c r="F626" s="8"/>
      <c r="G626" s="8"/>
      <c r="H626" s="8"/>
      <c r="I626" s="8"/>
      <c r="L626" s="30"/>
      <c r="M626" s="89"/>
      <c r="N626" s="8"/>
      <c r="O626" s="8"/>
      <c r="P626" s="8"/>
      <c r="Q626" s="8"/>
      <c r="R626" s="8"/>
      <c r="S626" s="8"/>
      <c r="T626" s="8"/>
      <c r="U626" s="8"/>
      <c r="V626" s="8"/>
      <c r="W626" s="8"/>
      <c r="X626" s="8"/>
      <c r="Y626" s="8"/>
      <c r="Z626" s="8"/>
    </row>
    <row r="627">
      <c r="A627" s="8"/>
      <c r="B627" s="8"/>
      <c r="C627" s="8"/>
      <c r="D627" s="8"/>
      <c r="E627" s="8"/>
      <c r="F627" s="8"/>
      <c r="G627" s="8"/>
      <c r="H627" s="8"/>
      <c r="I627" s="8"/>
      <c r="L627" s="30"/>
      <c r="M627" s="89"/>
      <c r="N627" s="8"/>
      <c r="O627" s="8"/>
      <c r="P627" s="8"/>
      <c r="Q627" s="8"/>
      <c r="R627" s="8"/>
      <c r="S627" s="8"/>
      <c r="T627" s="8"/>
      <c r="U627" s="8"/>
      <c r="V627" s="8"/>
      <c r="W627" s="8"/>
      <c r="X627" s="8"/>
      <c r="Y627" s="8"/>
      <c r="Z627" s="8"/>
    </row>
    <row r="628">
      <c r="A628" s="8"/>
      <c r="B628" s="8"/>
      <c r="C628" s="8"/>
      <c r="D628" s="8"/>
      <c r="E628" s="8"/>
      <c r="F628" s="8"/>
      <c r="G628" s="8"/>
      <c r="H628" s="8"/>
      <c r="I628" s="8"/>
      <c r="L628" s="30"/>
      <c r="M628" s="89"/>
      <c r="N628" s="8"/>
      <c r="O628" s="8"/>
      <c r="P628" s="8"/>
      <c r="Q628" s="8"/>
      <c r="R628" s="8"/>
      <c r="S628" s="8"/>
      <c r="T628" s="8"/>
      <c r="U628" s="8"/>
      <c r="V628" s="8"/>
      <c r="W628" s="8"/>
      <c r="X628" s="8"/>
      <c r="Y628" s="8"/>
      <c r="Z628" s="8"/>
    </row>
    <row r="629">
      <c r="A629" s="8"/>
      <c r="B629" s="8"/>
      <c r="C629" s="8"/>
      <c r="D629" s="8"/>
      <c r="E629" s="8"/>
      <c r="F629" s="8"/>
      <c r="G629" s="8"/>
      <c r="H629" s="8"/>
      <c r="I629" s="8"/>
      <c r="L629" s="30"/>
      <c r="M629" s="89"/>
      <c r="N629" s="8"/>
      <c r="O629" s="8"/>
      <c r="P629" s="8"/>
      <c r="Q629" s="8"/>
      <c r="R629" s="8"/>
      <c r="S629" s="8"/>
      <c r="T629" s="8"/>
      <c r="U629" s="8"/>
      <c r="V629" s="8"/>
      <c r="W629" s="8"/>
      <c r="X629" s="8"/>
      <c r="Y629" s="8"/>
      <c r="Z629" s="8"/>
    </row>
    <row r="630">
      <c r="A630" s="8"/>
      <c r="B630" s="8"/>
      <c r="C630" s="8"/>
      <c r="D630" s="8"/>
      <c r="E630" s="8"/>
      <c r="F630" s="8"/>
      <c r="G630" s="8"/>
      <c r="H630" s="8"/>
      <c r="I630" s="8"/>
      <c r="L630" s="30"/>
      <c r="M630" s="89"/>
      <c r="N630" s="8"/>
      <c r="O630" s="8"/>
      <c r="P630" s="8"/>
      <c r="Q630" s="8"/>
      <c r="R630" s="8"/>
      <c r="S630" s="8"/>
      <c r="T630" s="8"/>
      <c r="U630" s="8"/>
      <c r="V630" s="8"/>
      <c r="W630" s="8"/>
      <c r="X630" s="8"/>
      <c r="Y630" s="8"/>
      <c r="Z630" s="8"/>
    </row>
    <row r="631">
      <c r="A631" s="8"/>
      <c r="B631" s="8"/>
      <c r="C631" s="8"/>
      <c r="D631" s="8"/>
      <c r="E631" s="8"/>
      <c r="F631" s="8"/>
      <c r="G631" s="8"/>
      <c r="H631" s="8"/>
      <c r="I631" s="8"/>
      <c r="L631" s="30"/>
      <c r="M631" s="89"/>
      <c r="N631" s="8"/>
      <c r="O631" s="8"/>
      <c r="P631" s="8"/>
      <c r="Q631" s="8"/>
      <c r="R631" s="8"/>
      <c r="S631" s="8"/>
      <c r="T631" s="8"/>
      <c r="U631" s="8"/>
      <c r="V631" s="8"/>
      <c r="W631" s="8"/>
      <c r="X631" s="8"/>
      <c r="Y631" s="8"/>
      <c r="Z631" s="8"/>
    </row>
    <row r="632">
      <c r="A632" s="8"/>
      <c r="B632" s="8"/>
      <c r="C632" s="8"/>
      <c r="D632" s="8"/>
      <c r="E632" s="8"/>
      <c r="F632" s="8"/>
      <c r="G632" s="8"/>
      <c r="H632" s="8"/>
      <c r="I632" s="8"/>
      <c r="L632" s="30"/>
      <c r="M632" s="89"/>
      <c r="N632" s="8"/>
      <c r="O632" s="8"/>
      <c r="P632" s="8"/>
      <c r="Q632" s="8"/>
      <c r="R632" s="8"/>
      <c r="S632" s="8"/>
      <c r="T632" s="8"/>
      <c r="U632" s="8"/>
      <c r="V632" s="8"/>
      <c r="W632" s="8"/>
      <c r="X632" s="8"/>
      <c r="Y632" s="8"/>
      <c r="Z632" s="8"/>
    </row>
    <row r="633">
      <c r="A633" s="8"/>
      <c r="B633" s="8"/>
      <c r="C633" s="8"/>
      <c r="D633" s="8"/>
      <c r="E633" s="8"/>
      <c r="F633" s="8"/>
      <c r="G633" s="8"/>
      <c r="H633" s="8"/>
      <c r="I633" s="8"/>
      <c r="L633" s="30"/>
      <c r="M633" s="89"/>
      <c r="N633" s="8"/>
      <c r="O633" s="8"/>
      <c r="P633" s="8"/>
      <c r="Q633" s="8"/>
      <c r="R633" s="8"/>
      <c r="S633" s="8"/>
      <c r="T633" s="8"/>
      <c r="U633" s="8"/>
      <c r="V633" s="8"/>
      <c r="W633" s="8"/>
      <c r="X633" s="8"/>
      <c r="Y633" s="8"/>
      <c r="Z633" s="8"/>
    </row>
    <row r="634">
      <c r="A634" s="8"/>
      <c r="B634" s="8"/>
      <c r="C634" s="8"/>
      <c r="D634" s="8"/>
      <c r="E634" s="8"/>
      <c r="F634" s="8"/>
      <c r="G634" s="8"/>
      <c r="H634" s="8"/>
      <c r="I634" s="8"/>
      <c r="L634" s="30"/>
      <c r="M634" s="89"/>
      <c r="N634" s="8"/>
      <c r="O634" s="8"/>
      <c r="P634" s="8"/>
      <c r="Q634" s="8"/>
      <c r="R634" s="8"/>
      <c r="S634" s="8"/>
      <c r="T634" s="8"/>
      <c r="U634" s="8"/>
      <c r="V634" s="8"/>
      <c r="W634" s="8"/>
      <c r="X634" s="8"/>
      <c r="Y634" s="8"/>
      <c r="Z634" s="8"/>
    </row>
    <row r="635">
      <c r="A635" s="8"/>
      <c r="B635" s="8"/>
      <c r="C635" s="8"/>
      <c r="D635" s="8"/>
      <c r="E635" s="8"/>
      <c r="F635" s="8"/>
      <c r="G635" s="8"/>
      <c r="H635" s="8"/>
      <c r="I635" s="8"/>
      <c r="L635" s="30"/>
      <c r="M635" s="89"/>
      <c r="N635" s="8"/>
      <c r="O635" s="8"/>
      <c r="P635" s="8"/>
      <c r="Q635" s="8"/>
      <c r="R635" s="8"/>
      <c r="S635" s="8"/>
      <c r="T635" s="8"/>
      <c r="U635" s="8"/>
      <c r="V635" s="8"/>
      <c r="W635" s="8"/>
      <c r="X635" s="8"/>
      <c r="Y635" s="8"/>
      <c r="Z635" s="8"/>
    </row>
    <row r="636">
      <c r="A636" s="8"/>
      <c r="B636" s="8"/>
      <c r="C636" s="8"/>
      <c r="D636" s="8"/>
      <c r="E636" s="8"/>
      <c r="F636" s="8"/>
      <c r="G636" s="8"/>
      <c r="H636" s="8"/>
      <c r="I636" s="8"/>
      <c r="L636" s="30"/>
      <c r="M636" s="89"/>
      <c r="N636" s="8"/>
      <c r="O636" s="8"/>
      <c r="P636" s="8"/>
      <c r="Q636" s="8"/>
      <c r="R636" s="8"/>
      <c r="S636" s="8"/>
      <c r="T636" s="8"/>
      <c r="U636" s="8"/>
      <c r="V636" s="8"/>
      <c r="W636" s="8"/>
      <c r="X636" s="8"/>
      <c r="Y636" s="8"/>
      <c r="Z636" s="8"/>
    </row>
    <row r="637">
      <c r="A637" s="8"/>
      <c r="B637" s="8"/>
      <c r="C637" s="8"/>
      <c r="D637" s="8"/>
      <c r="E637" s="8"/>
      <c r="F637" s="8"/>
      <c r="G637" s="8"/>
      <c r="H637" s="8"/>
      <c r="I637" s="8"/>
      <c r="L637" s="30"/>
      <c r="M637" s="89"/>
      <c r="N637" s="8"/>
      <c r="O637" s="8"/>
      <c r="P637" s="8"/>
      <c r="Q637" s="8"/>
      <c r="R637" s="8"/>
      <c r="S637" s="8"/>
      <c r="T637" s="8"/>
      <c r="U637" s="8"/>
      <c r="V637" s="8"/>
      <c r="W637" s="8"/>
      <c r="X637" s="8"/>
      <c r="Y637" s="8"/>
      <c r="Z637" s="8"/>
    </row>
    <row r="638">
      <c r="A638" s="8"/>
      <c r="B638" s="8"/>
      <c r="C638" s="8"/>
      <c r="D638" s="8"/>
      <c r="E638" s="8"/>
      <c r="F638" s="8"/>
      <c r="G638" s="8"/>
      <c r="H638" s="8"/>
      <c r="I638" s="8"/>
      <c r="L638" s="30"/>
      <c r="M638" s="89"/>
      <c r="N638" s="8"/>
      <c r="O638" s="8"/>
      <c r="P638" s="8"/>
      <c r="Q638" s="8"/>
      <c r="R638" s="8"/>
      <c r="S638" s="8"/>
      <c r="T638" s="8"/>
      <c r="U638" s="8"/>
      <c r="V638" s="8"/>
      <c r="W638" s="8"/>
      <c r="X638" s="8"/>
      <c r="Y638" s="8"/>
      <c r="Z638" s="8"/>
    </row>
    <row r="639">
      <c r="A639" s="8"/>
      <c r="B639" s="8"/>
      <c r="C639" s="8"/>
      <c r="D639" s="8"/>
      <c r="E639" s="8"/>
      <c r="F639" s="8"/>
      <c r="G639" s="8"/>
      <c r="H639" s="8"/>
      <c r="I639" s="8"/>
      <c r="L639" s="30"/>
      <c r="M639" s="89"/>
      <c r="N639" s="8"/>
      <c r="O639" s="8"/>
      <c r="P639" s="8"/>
      <c r="Q639" s="8"/>
      <c r="R639" s="8"/>
      <c r="S639" s="8"/>
      <c r="T639" s="8"/>
      <c r="U639" s="8"/>
      <c r="V639" s="8"/>
      <c r="W639" s="8"/>
      <c r="X639" s="8"/>
      <c r="Y639" s="8"/>
      <c r="Z639" s="8"/>
    </row>
    <row r="640">
      <c r="A640" s="8"/>
      <c r="B640" s="8"/>
      <c r="C640" s="8"/>
      <c r="D640" s="8"/>
      <c r="E640" s="8"/>
      <c r="F640" s="8"/>
      <c r="G640" s="8"/>
      <c r="H640" s="8"/>
      <c r="I640" s="8"/>
      <c r="L640" s="30"/>
      <c r="M640" s="89"/>
      <c r="N640" s="8"/>
      <c r="O640" s="8"/>
      <c r="P640" s="8"/>
      <c r="Q640" s="8"/>
      <c r="R640" s="8"/>
      <c r="S640" s="8"/>
      <c r="T640" s="8"/>
      <c r="U640" s="8"/>
      <c r="V640" s="8"/>
      <c r="W640" s="8"/>
      <c r="X640" s="8"/>
      <c r="Y640" s="8"/>
      <c r="Z640" s="8"/>
    </row>
    <row r="641">
      <c r="A641" s="8"/>
      <c r="B641" s="8"/>
      <c r="C641" s="8"/>
      <c r="D641" s="8"/>
      <c r="E641" s="8"/>
      <c r="F641" s="8"/>
      <c r="G641" s="8"/>
      <c r="H641" s="8"/>
      <c r="I641" s="8"/>
      <c r="L641" s="30"/>
      <c r="M641" s="89"/>
      <c r="N641" s="8"/>
      <c r="O641" s="8"/>
      <c r="P641" s="8"/>
      <c r="Q641" s="8"/>
      <c r="R641" s="8"/>
      <c r="S641" s="8"/>
      <c r="T641" s="8"/>
      <c r="U641" s="8"/>
      <c r="V641" s="8"/>
      <c r="W641" s="8"/>
      <c r="X641" s="8"/>
      <c r="Y641" s="8"/>
      <c r="Z641" s="8"/>
    </row>
    <row r="642">
      <c r="A642" s="8"/>
      <c r="B642" s="8"/>
      <c r="C642" s="8"/>
      <c r="D642" s="8"/>
      <c r="E642" s="8"/>
      <c r="F642" s="8"/>
      <c r="G642" s="8"/>
      <c r="H642" s="8"/>
      <c r="I642" s="8"/>
      <c r="L642" s="30"/>
      <c r="M642" s="89"/>
      <c r="N642" s="8"/>
      <c r="O642" s="8"/>
      <c r="P642" s="8"/>
      <c r="Q642" s="8"/>
      <c r="R642" s="8"/>
      <c r="S642" s="8"/>
      <c r="T642" s="8"/>
      <c r="U642" s="8"/>
      <c r="V642" s="8"/>
      <c r="W642" s="8"/>
      <c r="X642" s="8"/>
      <c r="Y642" s="8"/>
      <c r="Z642" s="8"/>
    </row>
    <row r="643">
      <c r="A643" s="8"/>
      <c r="B643" s="8"/>
      <c r="C643" s="8"/>
      <c r="D643" s="8"/>
      <c r="E643" s="8"/>
      <c r="F643" s="8"/>
      <c r="G643" s="8"/>
      <c r="H643" s="8"/>
      <c r="I643" s="8"/>
      <c r="L643" s="30"/>
      <c r="M643" s="89"/>
      <c r="N643" s="8"/>
      <c r="O643" s="8"/>
      <c r="P643" s="8"/>
      <c r="Q643" s="8"/>
      <c r="R643" s="8"/>
      <c r="S643" s="8"/>
      <c r="T643" s="8"/>
      <c r="U643" s="8"/>
      <c r="V643" s="8"/>
      <c r="W643" s="8"/>
      <c r="X643" s="8"/>
      <c r="Y643" s="8"/>
      <c r="Z643" s="8"/>
    </row>
    <row r="644">
      <c r="A644" s="8"/>
      <c r="B644" s="8"/>
      <c r="C644" s="8"/>
      <c r="D644" s="8"/>
      <c r="E644" s="8"/>
      <c r="F644" s="8"/>
      <c r="G644" s="8"/>
      <c r="H644" s="8"/>
      <c r="I644" s="8"/>
      <c r="L644" s="30"/>
      <c r="M644" s="89"/>
      <c r="N644" s="8"/>
      <c r="O644" s="8"/>
      <c r="P644" s="8"/>
      <c r="Q644" s="8"/>
      <c r="R644" s="8"/>
      <c r="S644" s="8"/>
      <c r="T644" s="8"/>
      <c r="U644" s="8"/>
      <c r="V644" s="8"/>
      <c r="W644" s="8"/>
      <c r="X644" s="8"/>
      <c r="Y644" s="8"/>
      <c r="Z644" s="8"/>
    </row>
    <row r="645">
      <c r="A645" s="8"/>
      <c r="B645" s="8"/>
      <c r="C645" s="8"/>
      <c r="D645" s="8"/>
      <c r="E645" s="8"/>
      <c r="F645" s="8"/>
      <c r="G645" s="8"/>
      <c r="H645" s="8"/>
      <c r="I645" s="8"/>
      <c r="L645" s="30"/>
      <c r="M645" s="89"/>
      <c r="N645" s="8"/>
      <c r="O645" s="8"/>
      <c r="P645" s="8"/>
      <c r="Q645" s="8"/>
      <c r="R645" s="8"/>
      <c r="S645" s="8"/>
      <c r="T645" s="8"/>
      <c r="U645" s="8"/>
      <c r="V645" s="8"/>
      <c r="W645" s="8"/>
      <c r="X645" s="8"/>
      <c r="Y645" s="8"/>
      <c r="Z645" s="8"/>
    </row>
    <row r="646">
      <c r="A646" s="8"/>
      <c r="B646" s="8"/>
      <c r="C646" s="8"/>
      <c r="D646" s="8"/>
      <c r="E646" s="8"/>
      <c r="F646" s="8"/>
      <c r="G646" s="8"/>
      <c r="H646" s="8"/>
      <c r="I646" s="8"/>
      <c r="L646" s="30"/>
      <c r="M646" s="89"/>
      <c r="N646" s="8"/>
      <c r="O646" s="8"/>
      <c r="P646" s="8"/>
      <c r="Q646" s="8"/>
      <c r="R646" s="8"/>
      <c r="S646" s="8"/>
      <c r="T646" s="8"/>
      <c r="U646" s="8"/>
      <c r="V646" s="8"/>
      <c r="W646" s="8"/>
      <c r="X646" s="8"/>
      <c r="Y646" s="8"/>
      <c r="Z646" s="8"/>
    </row>
    <row r="647">
      <c r="A647" s="8"/>
      <c r="B647" s="8"/>
      <c r="C647" s="8"/>
      <c r="D647" s="8"/>
      <c r="E647" s="8"/>
      <c r="F647" s="8"/>
      <c r="G647" s="8"/>
      <c r="H647" s="8"/>
      <c r="I647" s="8"/>
      <c r="L647" s="30"/>
      <c r="M647" s="89"/>
      <c r="N647" s="8"/>
      <c r="O647" s="8"/>
      <c r="P647" s="8"/>
      <c r="Q647" s="8"/>
      <c r="R647" s="8"/>
      <c r="S647" s="8"/>
      <c r="T647" s="8"/>
      <c r="U647" s="8"/>
      <c r="V647" s="8"/>
      <c r="W647" s="8"/>
      <c r="X647" s="8"/>
      <c r="Y647" s="8"/>
      <c r="Z647" s="8"/>
    </row>
    <row r="648">
      <c r="A648" s="8"/>
      <c r="B648" s="8"/>
      <c r="C648" s="8"/>
      <c r="D648" s="8"/>
      <c r="E648" s="8"/>
      <c r="F648" s="8"/>
      <c r="G648" s="8"/>
      <c r="H648" s="8"/>
      <c r="I648" s="8"/>
      <c r="L648" s="30"/>
      <c r="M648" s="89"/>
      <c r="N648" s="8"/>
      <c r="O648" s="8"/>
      <c r="P648" s="8"/>
      <c r="Q648" s="8"/>
      <c r="R648" s="8"/>
      <c r="S648" s="8"/>
      <c r="T648" s="8"/>
      <c r="U648" s="8"/>
      <c r="V648" s="8"/>
      <c r="W648" s="8"/>
      <c r="X648" s="8"/>
      <c r="Y648" s="8"/>
      <c r="Z648" s="8"/>
    </row>
    <row r="649">
      <c r="A649" s="8"/>
      <c r="B649" s="8"/>
      <c r="C649" s="8"/>
      <c r="D649" s="8"/>
      <c r="E649" s="8"/>
      <c r="F649" s="8"/>
      <c r="G649" s="8"/>
      <c r="H649" s="8"/>
      <c r="I649" s="8"/>
      <c r="L649" s="30"/>
      <c r="M649" s="89"/>
      <c r="N649" s="8"/>
      <c r="O649" s="8"/>
      <c r="P649" s="8"/>
      <c r="Q649" s="8"/>
      <c r="R649" s="8"/>
      <c r="S649" s="8"/>
      <c r="T649" s="8"/>
      <c r="U649" s="8"/>
      <c r="V649" s="8"/>
      <c r="W649" s="8"/>
      <c r="X649" s="8"/>
      <c r="Y649" s="8"/>
      <c r="Z649" s="8"/>
    </row>
    <row r="650">
      <c r="A650" s="8"/>
      <c r="B650" s="8"/>
      <c r="C650" s="8"/>
      <c r="D650" s="8"/>
      <c r="E650" s="8"/>
      <c r="F650" s="8"/>
      <c r="G650" s="8"/>
      <c r="H650" s="8"/>
      <c r="I650" s="8"/>
      <c r="L650" s="30"/>
      <c r="M650" s="89"/>
      <c r="N650" s="8"/>
      <c r="O650" s="8"/>
      <c r="P650" s="8"/>
      <c r="Q650" s="8"/>
      <c r="R650" s="8"/>
      <c r="S650" s="8"/>
      <c r="T650" s="8"/>
      <c r="U650" s="8"/>
      <c r="V650" s="8"/>
      <c r="W650" s="8"/>
      <c r="X650" s="8"/>
      <c r="Y650" s="8"/>
      <c r="Z650" s="8"/>
    </row>
    <row r="651">
      <c r="A651" s="8"/>
      <c r="B651" s="8"/>
      <c r="C651" s="8"/>
      <c r="D651" s="8"/>
      <c r="E651" s="8"/>
      <c r="F651" s="8"/>
      <c r="G651" s="8"/>
      <c r="H651" s="8"/>
      <c r="I651" s="8"/>
      <c r="L651" s="30"/>
      <c r="M651" s="89"/>
      <c r="N651" s="8"/>
      <c r="O651" s="8"/>
      <c r="P651" s="8"/>
      <c r="Q651" s="8"/>
      <c r="R651" s="8"/>
      <c r="S651" s="8"/>
      <c r="T651" s="8"/>
      <c r="U651" s="8"/>
      <c r="V651" s="8"/>
      <c r="W651" s="8"/>
      <c r="X651" s="8"/>
      <c r="Y651" s="8"/>
      <c r="Z651" s="8"/>
    </row>
    <row r="652">
      <c r="A652" s="8"/>
      <c r="B652" s="8"/>
      <c r="C652" s="8"/>
      <c r="D652" s="8"/>
      <c r="E652" s="8"/>
      <c r="F652" s="8"/>
      <c r="G652" s="8"/>
      <c r="H652" s="8"/>
      <c r="I652" s="8"/>
      <c r="L652" s="30"/>
      <c r="M652" s="89"/>
      <c r="N652" s="8"/>
      <c r="O652" s="8"/>
      <c r="P652" s="8"/>
      <c r="Q652" s="8"/>
      <c r="R652" s="8"/>
      <c r="S652" s="8"/>
      <c r="T652" s="8"/>
      <c r="U652" s="8"/>
      <c r="V652" s="8"/>
      <c r="W652" s="8"/>
      <c r="X652" s="8"/>
      <c r="Y652" s="8"/>
      <c r="Z652" s="8"/>
    </row>
    <row r="653">
      <c r="A653" s="8"/>
      <c r="B653" s="8"/>
      <c r="C653" s="8"/>
      <c r="D653" s="8"/>
      <c r="E653" s="8"/>
      <c r="F653" s="8"/>
      <c r="G653" s="8"/>
      <c r="H653" s="8"/>
      <c r="I653" s="8"/>
      <c r="L653" s="30"/>
      <c r="M653" s="89"/>
      <c r="N653" s="8"/>
      <c r="O653" s="8"/>
      <c r="P653" s="8"/>
      <c r="Q653" s="8"/>
      <c r="R653" s="8"/>
      <c r="S653" s="8"/>
      <c r="T653" s="8"/>
      <c r="U653" s="8"/>
      <c r="V653" s="8"/>
      <c r="W653" s="8"/>
      <c r="X653" s="8"/>
      <c r="Y653" s="8"/>
      <c r="Z653" s="8"/>
    </row>
    <row r="654">
      <c r="A654" s="8"/>
      <c r="B654" s="8"/>
      <c r="C654" s="8"/>
      <c r="D654" s="8"/>
      <c r="E654" s="8"/>
      <c r="F654" s="8"/>
      <c r="G654" s="8"/>
      <c r="H654" s="8"/>
      <c r="I654" s="8"/>
      <c r="L654" s="30"/>
      <c r="M654" s="89"/>
      <c r="N654" s="8"/>
      <c r="O654" s="8"/>
      <c r="P654" s="8"/>
      <c r="Q654" s="8"/>
      <c r="R654" s="8"/>
      <c r="S654" s="8"/>
      <c r="T654" s="8"/>
      <c r="U654" s="8"/>
      <c r="V654" s="8"/>
      <c r="W654" s="8"/>
      <c r="X654" s="8"/>
      <c r="Y654" s="8"/>
      <c r="Z654" s="8"/>
    </row>
    <row r="655">
      <c r="A655" s="8"/>
      <c r="B655" s="8"/>
      <c r="C655" s="8"/>
      <c r="D655" s="8"/>
      <c r="E655" s="8"/>
      <c r="F655" s="8"/>
      <c r="G655" s="8"/>
      <c r="H655" s="8"/>
      <c r="I655" s="8"/>
      <c r="L655" s="30"/>
      <c r="M655" s="89"/>
      <c r="N655" s="8"/>
      <c r="O655" s="8"/>
      <c r="P655" s="8"/>
      <c r="Q655" s="8"/>
      <c r="R655" s="8"/>
      <c r="S655" s="8"/>
      <c r="T655" s="8"/>
      <c r="U655" s="8"/>
      <c r="V655" s="8"/>
      <c r="W655" s="8"/>
      <c r="X655" s="8"/>
      <c r="Y655" s="8"/>
      <c r="Z655" s="8"/>
    </row>
    <row r="656">
      <c r="A656" s="8"/>
      <c r="B656" s="8"/>
      <c r="C656" s="8"/>
      <c r="D656" s="8"/>
      <c r="E656" s="8"/>
      <c r="F656" s="8"/>
      <c r="G656" s="8"/>
      <c r="H656" s="8"/>
      <c r="I656" s="8"/>
      <c r="L656" s="30"/>
      <c r="M656" s="89"/>
      <c r="N656" s="8"/>
      <c r="O656" s="8"/>
      <c r="P656" s="8"/>
      <c r="Q656" s="8"/>
      <c r="R656" s="8"/>
      <c r="S656" s="8"/>
      <c r="T656" s="8"/>
      <c r="U656" s="8"/>
      <c r="V656" s="8"/>
      <c r="W656" s="8"/>
      <c r="X656" s="8"/>
      <c r="Y656" s="8"/>
      <c r="Z656" s="8"/>
    </row>
    <row r="657">
      <c r="A657" s="8"/>
      <c r="B657" s="8"/>
      <c r="C657" s="8"/>
      <c r="D657" s="8"/>
      <c r="E657" s="8"/>
      <c r="F657" s="8"/>
      <c r="G657" s="8"/>
      <c r="H657" s="8"/>
      <c r="I657" s="8"/>
      <c r="L657" s="30"/>
      <c r="M657" s="89"/>
      <c r="N657" s="8"/>
      <c r="O657" s="8"/>
      <c r="P657" s="8"/>
      <c r="Q657" s="8"/>
      <c r="R657" s="8"/>
      <c r="S657" s="8"/>
      <c r="T657" s="8"/>
      <c r="U657" s="8"/>
      <c r="V657" s="8"/>
      <c r="W657" s="8"/>
      <c r="X657" s="8"/>
      <c r="Y657" s="8"/>
      <c r="Z657" s="8"/>
    </row>
    <row r="658">
      <c r="A658" s="8"/>
      <c r="B658" s="8"/>
      <c r="C658" s="8"/>
      <c r="D658" s="8"/>
      <c r="E658" s="8"/>
      <c r="F658" s="8"/>
      <c r="G658" s="8"/>
      <c r="H658" s="8"/>
      <c r="I658" s="8"/>
      <c r="L658" s="30"/>
      <c r="M658" s="89"/>
      <c r="N658" s="8"/>
      <c r="O658" s="8"/>
      <c r="P658" s="8"/>
      <c r="Q658" s="8"/>
      <c r="R658" s="8"/>
      <c r="S658" s="8"/>
      <c r="T658" s="8"/>
      <c r="U658" s="8"/>
      <c r="V658" s="8"/>
      <c r="W658" s="8"/>
      <c r="X658" s="8"/>
      <c r="Y658" s="8"/>
      <c r="Z658" s="8"/>
    </row>
    <row r="659">
      <c r="A659" s="8"/>
      <c r="B659" s="8"/>
      <c r="C659" s="8"/>
      <c r="D659" s="8"/>
      <c r="E659" s="8"/>
      <c r="F659" s="8"/>
      <c r="G659" s="8"/>
      <c r="H659" s="8"/>
      <c r="I659" s="8"/>
      <c r="L659" s="30"/>
      <c r="M659" s="89"/>
      <c r="N659" s="8"/>
      <c r="O659" s="8"/>
      <c r="P659" s="8"/>
      <c r="Q659" s="8"/>
      <c r="R659" s="8"/>
      <c r="S659" s="8"/>
      <c r="T659" s="8"/>
      <c r="U659" s="8"/>
      <c r="V659" s="8"/>
      <c r="W659" s="8"/>
      <c r="X659" s="8"/>
      <c r="Y659" s="8"/>
      <c r="Z659" s="8"/>
    </row>
    <row r="660">
      <c r="A660" s="8"/>
      <c r="B660" s="8"/>
      <c r="C660" s="8"/>
      <c r="D660" s="8"/>
      <c r="E660" s="8"/>
      <c r="F660" s="8"/>
      <c r="G660" s="8"/>
      <c r="H660" s="8"/>
      <c r="I660" s="8"/>
      <c r="L660" s="30"/>
      <c r="M660" s="89"/>
      <c r="N660" s="8"/>
      <c r="O660" s="8"/>
      <c r="P660" s="8"/>
      <c r="Q660" s="8"/>
      <c r="R660" s="8"/>
      <c r="S660" s="8"/>
      <c r="T660" s="8"/>
      <c r="U660" s="8"/>
      <c r="V660" s="8"/>
      <c r="W660" s="8"/>
      <c r="X660" s="8"/>
      <c r="Y660" s="8"/>
      <c r="Z660" s="8"/>
    </row>
    <row r="661">
      <c r="A661" s="8"/>
      <c r="B661" s="8"/>
      <c r="C661" s="8"/>
      <c r="D661" s="8"/>
      <c r="E661" s="8"/>
      <c r="F661" s="8"/>
      <c r="G661" s="8"/>
      <c r="H661" s="8"/>
      <c r="I661" s="8"/>
      <c r="L661" s="30"/>
      <c r="M661" s="89"/>
      <c r="N661" s="8"/>
      <c r="O661" s="8"/>
      <c r="P661" s="8"/>
      <c r="Q661" s="8"/>
      <c r="R661" s="8"/>
      <c r="S661" s="8"/>
      <c r="T661" s="8"/>
      <c r="U661" s="8"/>
      <c r="V661" s="8"/>
      <c r="W661" s="8"/>
      <c r="X661" s="8"/>
      <c r="Y661" s="8"/>
      <c r="Z661" s="8"/>
    </row>
    <row r="662">
      <c r="A662" s="8"/>
      <c r="B662" s="8"/>
      <c r="C662" s="8"/>
      <c r="D662" s="8"/>
      <c r="E662" s="8"/>
      <c r="F662" s="8"/>
      <c r="G662" s="8"/>
      <c r="H662" s="8"/>
      <c r="I662" s="8"/>
      <c r="L662" s="30"/>
      <c r="M662" s="89"/>
      <c r="N662" s="8"/>
      <c r="O662" s="8"/>
      <c r="P662" s="8"/>
      <c r="Q662" s="8"/>
      <c r="R662" s="8"/>
      <c r="S662" s="8"/>
      <c r="T662" s="8"/>
      <c r="U662" s="8"/>
      <c r="V662" s="8"/>
      <c r="W662" s="8"/>
      <c r="X662" s="8"/>
      <c r="Y662" s="8"/>
      <c r="Z662" s="8"/>
    </row>
    <row r="663">
      <c r="A663" s="8"/>
      <c r="B663" s="8"/>
      <c r="C663" s="8"/>
      <c r="D663" s="8"/>
      <c r="E663" s="8"/>
      <c r="F663" s="8"/>
      <c r="G663" s="8"/>
      <c r="H663" s="8"/>
      <c r="I663" s="8"/>
      <c r="L663" s="30"/>
      <c r="M663" s="89"/>
      <c r="N663" s="8"/>
      <c r="O663" s="8"/>
      <c r="P663" s="8"/>
      <c r="Q663" s="8"/>
      <c r="R663" s="8"/>
      <c r="S663" s="8"/>
      <c r="T663" s="8"/>
      <c r="U663" s="8"/>
      <c r="V663" s="8"/>
      <c r="W663" s="8"/>
      <c r="X663" s="8"/>
      <c r="Y663" s="8"/>
      <c r="Z663" s="8"/>
    </row>
    <row r="664">
      <c r="A664" s="8"/>
      <c r="B664" s="8"/>
      <c r="C664" s="8"/>
      <c r="D664" s="8"/>
      <c r="E664" s="8"/>
      <c r="F664" s="8"/>
      <c r="G664" s="8"/>
      <c r="H664" s="8"/>
      <c r="I664" s="8"/>
      <c r="L664" s="30"/>
      <c r="M664" s="89"/>
      <c r="N664" s="8"/>
      <c r="O664" s="8"/>
      <c r="P664" s="8"/>
      <c r="Q664" s="8"/>
      <c r="R664" s="8"/>
      <c r="S664" s="8"/>
      <c r="T664" s="8"/>
      <c r="U664" s="8"/>
      <c r="V664" s="8"/>
      <c r="W664" s="8"/>
      <c r="X664" s="8"/>
      <c r="Y664" s="8"/>
      <c r="Z664" s="8"/>
    </row>
    <row r="665">
      <c r="A665" s="8"/>
      <c r="B665" s="8"/>
      <c r="C665" s="8"/>
      <c r="D665" s="8"/>
      <c r="E665" s="8"/>
      <c r="F665" s="8"/>
      <c r="G665" s="8"/>
      <c r="H665" s="8"/>
      <c r="I665" s="8"/>
      <c r="L665" s="30"/>
      <c r="M665" s="89"/>
      <c r="N665" s="8"/>
      <c r="O665" s="8"/>
      <c r="P665" s="8"/>
      <c r="Q665" s="8"/>
      <c r="R665" s="8"/>
      <c r="S665" s="8"/>
      <c r="T665" s="8"/>
      <c r="U665" s="8"/>
      <c r="V665" s="8"/>
      <c r="W665" s="8"/>
      <c r="X665" s="8"/>
      <c r="Y665" s="8"/>
      <c r="Z665" s="8"/>
    </row>
    <row r="666">
      <c r="A666" s="8"/>
      <c r="B666" s="8"/>
      <c r="C666" s="8"/>
      <c r="D666" s="8"/>
      <c r="E666" s="8"/>
      <c r="F666" s="8"/>
      <c r="G666" s="8"/>
      <c r="H666" s="8"/>
      <c r="I666" s="8"/>
      <c r="L666" s="30"/>
      <c r="M666" s="89"/>
      <c r="N666" s="8"/>
      <c r="O666" s="8"/>
      <c r="P666" s="8"/>
      <c r="Q666" s="8"/>
      <c r="R666" s="8"/>
      <c r="S666" s="8"/>
      <c r="T666" s="8"/>
      <c r="U666" s="8"/>
      <c r="V666" s="8"/>
      <c r="W666" s="8"/>
      <c r="X666" s="8"/>
      <c r="Y666" s="8"/>
      <c r="Z666" s="8"/>
    </row>
    <row r="667">
      <c r="A667" s="8"/>
      <c r="B667" s="8"/>
      <c r="C667" s="8"/>
      <c r="D667" s="8"/>
      <c r="E667" s="8"/>
      <c r="F667" s="8"/>
      <c r="G667" s="8"/>
      <c r="H667" s="8"/>
      <c r="I667" s="8"/>
      <c r="L667" s="30"/>
      <c r="M667" s="89"/>
      <c r="N667" s="8"/>
      <c r="O667" s="8"/>
      <c r="P667" s="8"/>
      <c r="Q667" s="8"/>
      <c r="R667" s="8"/>
      <c r="S667" s="8"/>
      <c r="T667" s="8"/>
      <c r="U667" s="8"/>
      <c r="V667" s="8"/>
      <c r="W667" s="8"/>
      <c r="X667" s="8"/>
      <c r="Y667" s="8"/>
      <c r="Z667" s="8"/>
    </row>
    <row r="668">
      <c r="A668" s="8"/>
      <c r="B668" s="8"/>
      <c r="C668" s="8"/>
      <c r="D668" s="8"/>
      <c r="E668" s="8"/>
      <c r="F668" s="8"/>
      <c r="G668" s="8"/>
      <c r="H668" s="8"/>
      <c r="I668" s="8"/>
      <c r="L668" s="30"/>
      <c r="M668" s="89"/>
      <c r="N668" s="8"/>
      <c r="O668" s="8"/>
      <c r="P668" s="8"/>
      <c r="Q668" s="8"/>
      <c r="R668" s="8"/>
      <c r="S668" s="8"/>
      <c r="T668" s="8"/>
      <c r="U668" s="8"/>
      <c r="V668" s="8"/>
      <c r="W668" s="8"/>
      <c r="X668" s="8"/>
      <c r="Y668" s="8"/>
      <c r="Z668" s="8"/>
    </row>
    <row r="669">
      <c r="A669" s="8"/>
      <c r="B669" s="8"/>
      <c r="C669" s="8"/>
      <c r="D669" s="8"/>
      <c r="E669" s="8"/>
      <c r="F669" s="8"/>
      <c r="G669" s="8"/>
      <c r="H669" s="8"/>
      <c r="I669" s="8"/>
      <c r="L669" s="30"/>
      <c r="M669" s="89"/>
      <c r="N669" s="8"/>
      <c r="O669" s="8"/>
      <c r="P669" s="8"/>
      <c r="Q669" s="8"/>
      <c r="R669" s="8"/>
      <c r="S669" s="8"/>
      <c r="T669" s="8"/>
      <c r="U669" s="8"/>
      <c r="V669" s="8"/>
      <c r="W669" s="8"/>
      <c r="X669" s="8"/>
      <c r="Y669" s="8"/>
      <c r="Z669" s="8"/>
    </row>
    <row r="670">
      <c r="A670" s="8"/>
      <c r="B670" s="8"/>
      <c r="C670" s="8"/>
      <c r="D670" s="8"/>
      <c r="E670" s="8"/>
      <c r="F670" s="8"/>
      <c r="G670" s="8"/>
      <c r="H670" s="8"/>
      <c r="I670" s="8"/>
      <c r="L670" s="30"/>
      <c r="M670" s="89"/>
      <c r="N670" s="8"/>
      <c r="O670" s="8"/>
      <c r="P670" s="8"/>
      <c r="Q670" s="8"/>
      <c r="R670" s="8"/>
      <c r="S670" s="8"/>
      <c r="T670" s="8"/>
      <c r="U670" s="8"/>
      <c r="V670" s="8"/>
      <c r="W670" s="8"/>
      <c r="X670" s="8"/>
      <c r="Y670" s="8"/>
      <c r="Z670" s="8"/>
    </row>
    <row r="671">
      <c r="A671" s="8"/>
      <c r="B671" s="8"/>
      <c r="C671" s="8"/>
      <c r="D671" s="8"/>
      <c r="E671" s="8"/>
      <c r="F671" s="8"/>
      <c r="G671" s="8"/>
      <c r="H671" s="8"/>
      <c r="I671" s="8"/>
      <c r="L671" s="30"/>
      <c r="M671" s="89"/>
      <c r="N671" s="8"/>
      <c r="O671" s="8"/>
      <c r="P671" s="8"/>
      <c r="Q671" s="8"/>
      <c r="R671" s="8"/>
      <c r="S671" s="8"/>
      <c r="T671" s="8"/>
      <c r="U671" s="8"/>
      <c r="V671" s="8"/>
      <c r="W671" s="8"/>
      <c r="X671" s="8"/>
      <c r="Y671" s="8"/>
      <c r="Z671" s="8"/>
    </row>
    <row r="672">
      <c r="A672" s="8"/>
      <c r="B672" s="8"/>
      <c r="C672" s="8"/>
      <c r="D672" s="8"/>
      <c r="E672" s="8"/>
      <c r="F672" s="8"/>
      <c r="G672" s="8"/>
      <c r="H672" s="8"/>
      <c r="I672" s="8"/>
      <c r="L672" s="30"/>
      <c r="M672" s="89"/>
      <c r="N672" s="8"/>
      <c r="O672" s="8"/>
      <c r="P672" s="8"/>
      <c r="Q672" s="8"/>
      <c r="R672" s="8"/>
      <c r="S672" s="8"/>
      <c r="T672" s="8"/>
      <c r="U672" s="8"/>
      <c r="V672" s="8"/>
      <c r="W672" s="8"/>
      <c r="X672" s="8"/>
      <c r="Y672" s="8"/>
      <c r="Z672" s="8"/>
    </row>
    <row r="673">
      <c r="A673" s="8"/>
      <c r="B673" s="8"/>
      <c r="C673" s="8"/>
      <c r="D673" s="8"/>
      <c r="E673" s="8"/>
      <c r="F673" s="8"/>
      <c r="G673" s="8"/>
      <c r="H673" s="8"/>
      <c r="I673" s="8"/>
      <c r="L673" s="30"/>
      <c r="M673" s="89"/>
      <c r="N673" s="8"/>
      <c r="O673" s="8"/>
      <c r="P673" s="8"/>
      <c r="Q673" s="8"/>
      <c r="R673" s="8"/>
      <c r="S673" s="8"/>
      <c r="T673" s="8"/>
      <c r="U673" s="8"/>
      <c r="V673" s="8"/>
      <c r="W673" s="8"/>
      <c r="X673" s="8"/>
      <c r="Y673" s="8"/>
      <c r="Z673" s="8"/>
    </row>
    <row r="674">
      <c r="A674" s="8"/>
      <c r="B674" s="8"/>
      <c r="C674" s="8"/>
      <c r="D674" s="8"/>
      <c r="E674" s="8"/>
      <c r="F674" s="8"/>
      <c r="G674" s="8"/>
      <c r="H674" s="8"/>
      <c r="I674" s="8"/>
      <c r="L674" s="30"/>
      <c r="M674" s="89"/>
      <c r="N674" s="8"/>
      <c r="O674" s="8"/>
      <c r="P674" s="8"/>
      <c r="Q674" s="8"/>
      <c r="R674" s="8"/>
      <c r="S674" s="8"/>
      <c r="T674" s="8"/>
      <c r="U674" s="8"/>
      <c r="V674" s="8"/>
      <c r="W674" s="8"/>
      <c r="X674" s="8"/>
      <c r="Y674" s="8"/>
      <c r="Z674" s="8"/>
    </row>
    <row r="675">
      <c r="A675" s="8"/>
      <c r="B675" s="8"/>
      <c r="C675" s="8"/>
      <c r="D675" s="8"/>
      <c r="E675" s="8"/>
      <c r="F675" s="8"/>
      <c r="G675" s="8"/>
      <c r="H675" s="8"/>
      <c r="I675" s="8"/>
      <c r="L675" s="30"/>
      <c r="M675" s="89"/>
      <c r="N675" s="8"/>
      <c r="O675" s="8"/>
      <c r="P675" s="8"/>
      <c r="Q675" s="8"/>
      <c r="R675" s="8"/>
      <c r="S675" s="8"/>
      <c r="T675" s="8"/>
      <c r="U675" s="8"/>
      <c r="V675" s="8"/>
      <c r="W675" s="8"/>
      <c r="X675" s="8"/>
      <c r="Y675" s="8"/>
      <c r="Z675" s="8"/>
    </row>
    <row r="676">
      <c r="A676" s="8"/>
      <c r="B676" s="8"/>
      <c r="C676" s="8"/>
      <c r="D676" s="8"/>
      <c r="E676" s="8"/>
      <c r="F676" s="8"/>
      <c r="G676" s="8"/>
      <c r="H676" s="8"/>
      <c r="I676" s="8"/>
      <c r="L676" s="30"/>
      <c r="M676" s="89"/>
      <c r="N676" s="8"/>
      <c r="O676" s="8"/>
      <c r="P676" s="8"/>
      <c r="Q676" s="8"/>
      <c r="R676" s="8"/>
      <c r="S676" s="8"/>
      <c r="T676" s="8"/>
      <c r="U676" s="8"/>
      <c r="V676" s="8"/>
      <c r="W676" s="8"/>
      <c r="X676" s="8"/>
      <c r="Y676" s="8"/>
      <c r="Z676" s="8"/>
    </row>
    <row r="677">
      <c r="A677" s="8"/>
      <c r="B677" s="8"/>
      <c r="C677" s="8"/>
      <c r="D677" s="8"/>
      <c r="E677" s="8"/>
      <c r="F677" s="8"/>
      <c r="G677" s="8"/>
      <c r="H677" s="8"/>
      <c r="I677" s="8"/>
      <c r="L677" s="30"/>
      <c r="M677" s="89"/>
      <c r="N677" s="8"/>
      <c r="O677" s="8"/>
      <c r="P677" s="8"/>
      <c r="Q677" s="8"/>
      <c r="R677" s="8"/>
      <c r="S677" s="8"/>
      <c r="T677" s="8"/>
      <c r="U677" s="8"/>
      <c r="V677" s="8"/>
      <c r="W677" s="8"/>
      <c r="X677" s="8"/>
      <c r="Y677" s="8"/>
      <c r="Z677" s="8"/>
    </row>
    <row r="678">
      <c r="A678" s="8"/>
      <c r="B678" s="8"/>
      <c r="C678" s="8"/>
      <c r="D678" s="8"/>
      <c r="E678" s="8"/>
      <c r="F678" s="8"/>
      <c r="G678" s="8"/>
      <c r="H678" s="8"/>
      <c r="I678" s="8"/>
      <c r="L678" s="30"/>
      <c r="M678" s="89"/>
      <c r="N678" s="8"/>
      <c r="O678" s="8"/>
      <c r="P678" s="8"/>
      <c r="Q678" s="8"/>
      <c r="R678" s="8"/>
      <c r="S678" s="8"/>
      <c r="T678" s="8"/>
      <c r="U678" s="8"/>
      <c r="V678" s="8"/>
      <c r="W678" s="8"/>
      <c r="X678" s="8"/>
      <c r="Y678" s="8"/>
      <c r="Z678" s="8"/>
    </row>
    <row r="679">
      <c r="A679" s="8"/>
      <c r="B679" s="8"/>
      <c r="C679" s="8"/>
      <c r="D679" s="8"/>
      <c r="E679" s="8"/>
      <c r="F679" s="8"/>
      <c r="G679" s="8"/>
      <c r="H679" s="8"/>
      <c r="I679" s="8"/>
      <c r="L679" s="30"/>
      <c r="M679" s="89"/>
      <c r="N679" s="8"/>
      <c r="O679" s="8"/>
      <c r="P679" s="8"/>
      <c r="Q679" s="8"/>
      <c r="R679" s="8"/>
      <c r="S679" s="8"/>
      <c r="T679" s="8"/>
      <c r="U679" s="8"/>
      <c r="V679" s="8"/>
      <c r="W679" s="8"/>
      <c r="X679" s="8"/>
      <c r="Y679" s="8"/>
      <c r="Z679" s="8"/>
    </row>
    <row r="680">
      <c r="A680" s="8"/>
      <c r="B680" s="8"/>
      <c r="C680" s="8"/>
      <c r="D680" s="8"/>
      <c r="E680" s="8"/>
      <c r="F680" s="8"/>
      <c r="G680" s="8"/>
      <c r="H680" s="8"/>
      <c r="I680" s="8"/>
      <c r="L680" s="30"/>
      <c r="M680" s="89"/>
      <c r="N680" s="8"/>
      <c r="O680" s="8"/>
      <c r="P680" s="8"/>
      <c r="Q680" s="8"/>
      <c r="R680" s="8"/>
      <c r="S680" s="8"/>
      <c r="T680" s="8"/>
      <c r="U680" s="8"/>
      <c r="V680" s="8"/>
      <c r="W680" s="8"/>
      <c r="X680" s="8"/>
      <c r="Y680" s="8"/>
      <c r="Z680" s="8"/>
    </row>
    <row r="681">
      <c r="A681" s="8"/>
      <c r="B681" s="8"/>
      <c r="C681" s="8"/>
      <c r="D681" s="8"/>
      <c r="E681" s="8"/>
      <c r="F681" s="8"/>
      <c r="G681" s="8"/>
      <c r="H681" s="8"/>
      <c r="I681" s="8"/>
      <c r="L681" s="30"/>
      <c r="M681" s="89"/>
      <c r="N681" s="8"/>
      <c r="O681" s="8"/>
      <c r="P681" s="8"/>
      <c r="Q681" s="8"/>
      <c r="R681" s="8"/>
      <c r="S681" s="8"/>
      <c r="T681" s="8"/>
      <c r="U681" s="8"/>
      <c r="V681" s="8"/>
      <c r="W681" s="8"/>
      <c r="X681" s="8"/>
      <c r="Y681" s="8"/>
      <c r="Z681" s="8"/>
    </row>
    <row r="682">
      <c r="A682" s="8"/>
      <c r="B682" s="8"/>
      <c r="C682" s="8"/>
      <c r="D682" s="8"/>
      <c r="E682" s="8"/>
      <c r="F682" s="8"/>
      <c r="G682" s="8"/>
      <c r="H682" s="8"/>
      <c r="I682" s="8"/>
      <c r="L682" s="30"/>
      <c r="M682" s="89"/>
      <c r="N682" s="8"/>
      <c r="O682" s="8"/>
      <c r="P682" s="8"/>
      <c r="Q682" s="8"/>
      <c r="R682" s="8"/>
      <c r="S682" s="8"/>
      <c r="T682" s="8"/>
      <c r="U682" s="8"/>
      <c r="V682" s="8"/>
      <c r="W682" s="8"/>
      <c r="X682" s="8"/>
      <c r="Y682" s="8"/>
      <c r="Z682" s="8"/>
    </row>
    <row r="683">
      <c r="A683" s="8"/>
      <c r="B683" s="8"/>
      <c r="C683" s="8"/>
      <c r="D683" s="8"/>
      <c r="E683" s="8"/>
      <c r="F683" s="8"/>
      <c r="G683" s="8"/>
      <c r="H683" s="8"/>
      <c r="I683" s="8"/>
      <c r="L683" s="30"/>
      <c r="M683" s="89"/>
      <c r="N683" s="8"/>
      <c r="O683" s="8"/>
      <c r="P683" s="8"/>
      <c r="Q683" s="8"/>
      <c r="R683" s="8"/>
      <c r="S683" s="8"/>
      <c r="T683" s="8"/>
      <c r="U683" s="8"/>
      <c r="V683" s="8"/>
      <c r="W683" s="8"/>
      <c r="X683" s="8"/>
      <c r="Y683" s="8"/>
      <c r="Z683" s="8"/>
    </row>
    <row r="684">
      <c r="A684" s="8"/>
      <c r="B684" s="8"/>
      <c r="C684" s="8"/>
      <c r="D684" s="8"/>
      <c r="E684" s="8"/>
      <c r="F684" s="8"/>
      <c r="G684" s="8"/>
      <c r="H684" s="8"/>
      <c r="I684" s="8"/>
      <c r="L684" s="30"/>
      <c r="M684" s="89"/>
      <c r="N684" s="8"/>
      <c r="O684" s="8"/>
      <c r="P684" s="8"/>
      <c r="Q684" s="8"/>
      <c r="R684" s="8"/>
      <c r="S684" s="8"/>
      <c r="T684" s="8"/>
      <c r="U684" s="8"/>
      <c r="V684" s="8"/>
      <c r="W684" s="8"/>
      <c r="X684" s="8"/>
      <c r="Y684" s="8"/>
      <c r="Z684" s="8"/>
    </row>
    <row r="685">
      <c r="A685" s="8"/>
      <c r="B685" s="8"/>
      <c r="C685" s="8"/>
      <c r="D685" s="8"/>
      <c r="E685" s="8"/>
      <c r="F685" s="8"/>
      <c r="G685" s="8"/>
      <c r="H685" s="8"/>
      <c r="I685" s="8"/>
      <c r="L685" s="30"/>
      <c r="M685" s="89"/>
      <c r="N685" s="8"/>
      <c r="O685" s="8"/>
      <c r="P685" s="8"/>
      <c r="Q685" s="8"/>
      <c r="R685" s="8"/>
      <c r="S685" s="8"/>
      <c r="T685" s="8"/>
      <c r="U685" s="8"/>
      <c r="V685" s="8"/>
      <c r="W685" s="8"/>
      <c r="X685" s="8"/>
      <c r="Y685" s="8"/>
      <c r="Z685" s="8"/>
    </row>
    <row r="686">
      <c r="A686" s="8"/>
      <c r="B686" s="8"/>
      <c r="C686" s="8"/>
      <c r="D686" s="8"/>
      <c r="E686" s="8"/>
      <c r="F686" s="8"/>
      <c r="G686" s="8"/>
      <c r="H686" s="8"/>
      <c r="I686" s="8"/>
      <c r="L686" s="30"/>
      <c r="M686" s="89"/>
      <c r="N686" s="8"/>
      <c r="O686" s="8"/>
      <c r="P686" s="8"/>
      <c r="Q686" s="8"/>
      <c r="R686" s="8"/>
      <c r="S686" s="8"/>
      <c r="T686" s="8"/>
      <c r="U686" s="8"/>
      <c r="V686" s="8"/>
      <c r="W686" s="8"/>
      <c r="X686" s="8"/>
      <c r="Y686" s="8"/>
      <c r="Z686" s="8"/>
    </row>
    <row r="687">
      <c r="A687" s="8"/>
      <c r="B687" s="8"/>
      <c r="C687" s="8"/>
      <c r="D687" s="8"/>
      <c r="E687" s="8"/>
      <c r="F687" s="8"/>
      <c r="G687" s="8"/>
      <c r="H687" s="8"/>
      <c r="I687" s="8"/>
      <c r="L687" s="30"/>
      <c r="M687" s="89"/>
      <c r="N687" s="8"/>
      <c r="O687" s="8"/>
      <c r="P687" s="8"/>
      <c r="Q687" s="8"/>
      <c r="R687" s="8"/>
      <c r="S687" s="8"/>
      <c r="T687" s="8"/>
      <c r="U687" s="8"/>
      <c r="V687" s="8"/>
      <c r="W687" s="8"/>
      <c r="X687" s="8"/>
      <c r="Y687" s="8"/>
      <c r="Z687" s="8"/>
    </row>
    <row r="688">
      <c r="A688" s="8"/>
      <c r="B688" s="8"/>
      <c r="C688" s="8"/>
      <c r="D688" s="8"/>
      <c r="E688" s="8"/>
      <c r="F688" s="8"/>
      <c r="G688" s="8"/>
      <c r="H688" s="8"/>
      <c r="I688" s="8"/>
      <c r="L688" s="30"/>
      <c r="M688" s="89"/>
      <c r="N688" s="8"/>
      <c r="O688" s="8"/>
      <c r="P688" s="8"/>
      <c r="Q688" s="8"/>
      <c r="R688" s="8"/>
      <c r="S688" s="8"/>
      <c r="T688" s="8"/>
      <c r="U688" s="8"/>
      <c r="V688" s="8"/>
      <c r="W688" s="8"/>
      <c r="X688" s="8"/>
      <c r="Y688" s="8"/>
      <c r="Z688" s="8"/>
    </row>
    <row r="689">
      <c r="A689" s="8"/>
      <c r="B689" s="8"/>
      <c r="C689" s="8"/>
      <c r="D689" s="8"/>
      <c r="E689" s="8"/>
      <c r="F689" s="8"/>
      <c r="G689" s="8"/>
      <c r="H689" s="8"/>
      <c r="I689" s="8"/>
      <c r="L689" s="30"/>
      <c r="M689" s="89"/>
      <c r="N689" s="8"/>
      <c r="O689" s="8"/>
      <c r="P689" s="8"/>
      <c r="Q689" s="8"/>
      <c r="R689" s="8"/>
      <c r="S689" s="8"/>
      <c r="T689" s="8"/>
      <c r="U689" s="8"/>
      <c r="V689" s="8"/>
      <c r="W689" s="8"/>
      <c r="X689" s="8"/>
      <c r="Y689" s="8"/>
      <c r="Z689" s="8"/>
    </row>
    <row r="690">
      <c r="A690" s="8"/>
      <c r="B690" s="8"/>
      <c r="C690" s="8"/>
      <c r="D690" s="8"/>
      <c r="E690" s="8"/>
      <c r="F690" s="8"/>
      <c r="G690" s="8"/>
      <c r="H690" s="8"/>
      <c r="I690" s="8"/>
      <c r="L690" s="30"/>
      <c r="M690" s="89"/>
      <c r="N690" s="8"/>
      <c r="O690" s="8"/>
      <c r="P690" s="8"/>
      <c r="Q690" s="8"/>
      <c r="R690" s="8"/>
      <c r="S690" s="8"/>
      <c r="T690" s="8"/>
      <c r="U690" s="8"/>
      <c r="V690" s="8"/>
      <c r="W690" s="8"/>
      <c r="X690" s="8"/>
      <c r="Y690" s="8"/>
      <c r="Z690" s="8"/>
    </row>
    <row r="691">
      <c r="A691" s="8"/>
      <c r="B691" s="8"/>
      <c r="C691" s="8"/>
      <c r="D691" s="8"/>
      <c r="E691" s="8"/>
      <c r="F691" s="8"/>
      <c r="G691" s="8"/>
      <c r="H691" s="8"/>
      <c r="I691" s="8"/>
      <c r="L691" s="30"/>
      <c r="M691" s="89"/>
      <c r="N691" s="8"/>
      <c r="O691" s="8"/>
      <c r="P691" s="8"/>
      <c r="Q691" s="8"/>
      <c r="R691" s="8"/>
      <c r="S691" s="8"/>
      <c r="T691" s="8"/>
      <c r="U691" s="8"/>
      <c r="V691" s="8"/>
      <c r="W691" s="8"/>
      <c r="X691" s="8"/>
      <c r="Y691" s="8"/>
      <c r="Z691" s="8"/>
    </row>
    <row r="692">
      <c r="A692" s="8"/>
      <c r="B692" s="8"/>
      <c r="C692" s="8"/>
      <c r="D692" s="8"/>
      <c r="E692" s="8"/>
      <c r="F692" s="8"/>
      <c r="G692" s="8"/>
      <c r="H692" s="8"/>
      <c r="I692" s="8"/>
      <c r="L692" s="30"/>
      <c r="M692" s="89"/>
      <c r="N692" s="8"/>
      <c r="O692" s="8"/>
      <c r="P692" s="8"/>
      <c r="Q692" s="8"/>
      <c r="R692" s="8"/>
      <c r="S692" s="8"/>
      <c r="T692" s="8"/>
      <c r="U692" s="8"/>
      <c r="V692" s="8"/>
      <c r="W692" s="8"/>
      <c r="X692" s="8"/>
      <c r="Y692" s="8"/>
      <c r="Z692" s="8"/>
    </row>
    <row r="693">
      <c r="A693" s="8"/>
      <c r="B693" s="8"/>
      <c r="C693" s="8"/>
      <c r="D693" s="8"/>
      <c r="E693" s="8"/>
      <c r="F693" s="8"/>
      <c r="G693" s="8"/>
      <c r="H693" s="8"/>
      <c r="I693" s="8"/>
      <c r="L693" s="30"/>
      <c r="M693" s="89"/>
      <c r="N693" s="8"/>
      <c r="O693" s="8"/>
      <c r="P693" s="8"/>
      <c r="Q693" s="8"/>
      <c r="R693" s="8"/>
      <c r="S693" s="8"/>
      <c r="T693" s="8"/>
      <c r="U693" s="8"/>
      <c r="V693" s="8"/>
      <c r="W693" s="8"/>
      <c r="X693" s="8"/>
      <c r="Y693" s="8"/>
      <c r="Z693" s="8"/>
    </row>
    <row r="694">
      <c r="A694" s="8"/>
      <c r="B694" s="8"/>
      <c r="C694" s="8"/>
      <c r="D694" s="8"/>
      <c r="E694" s="8"/>
      <c r="F694" s="8"/>
      <c r="G694" s="8"/>
      <c r="H694" s="8"/>
      <c r="I694" s="8"/>
      <c r="L694" s="30"/>
      <c r="M694" s="89"/>
      <c r="N694" s="8"/>
      <c r="O694" s="8"/>
      <c r="P694" s="8"/>
      <c r="Q694" s="8"/>
      <c r="R694" s="8"/>
      <c r="S694" s="8"/>
      <c r="T694" s="8"/>
      <c r="U694" s="8"/>
      <c r="V694" s="8"/>
      <c r="W694" s="8"/>
      <c r="X694" s="8"/>
      <c r="Y694" s="8"/>
      <c r="Z694" s="8"/>
    </row>
    <row r="695">
      <c r="A695" s="8"/>
      <c r="B695" s="8"/>
      <c r="C695" s="8"/>
      <c r="D695" s="8"/>
      <c r="E695" s="8"/>
      <c r="F695" s="8"/>
      <c r="G695" s="8"/>
      <c r="H695" s="8"/>
      <c r="I695" s="8"/>
      <c r="L695" s="30"/>
      <c r="M695" s="89"/>
      <c r="N695" s="8"/>
      <c r="O695" s="8"/>
      <c r="P695" s="8"/>
      <c r="Q695" s="8"/>
      <c r="R695" s="8"/>
      <c r="S695" s="8"/>
      <c r="T695" s="8"/>
      <c r="U695" s="8"/>
      <c r="V695" s="8"/>
      <c r="W695" s="8"/>
      <c r="X695" s="8"/>
      <c r="Y695" s="8"/>
      <c r="Z695" s="8"/>
    </row>
    <row r="696">
      <c r="A696" s="8"/>
      <c r="B696" s="8"/>
      <c r="C696" s="8"/>
      <c r="D696" s="8"/>
      <c r="E696" s="8"/>
      <c r="F696" s="8"/>
      <c r="G696" s="8"/>
      <c r="H696" s="8"/>
      <c r="I696" s="8"/>
      <c r="L696" s="30"/>
      <c r="M696" s="89"/>
      <c r="N696" s="8"/>
      <c r="O696" s="8"/>
      <c r="P696" s="8"/>
      <c r="Q696" s="8"/>
      <c r="R696" s="8"/>
      <c r="S696" s="8"/>
      <c r="T696" s="8"/>
      <c r="U696" s="8"/>
      <c r="V696" s="8"/>
      <c r="W696" s="8"/>
      <c r="X696" s="8"/>
      <c r="Y696" s="8"/>
      <c r="Z696" s="8"/>
    </row>
    <row r="697">
      <c r="A697" s="8"/>
      <c r="B697" s="8"/>
      <c r="C697" s="8"/>
      <c r="D697" s="8"/>
      <c r="E697" s="8"/>
      <c r="F697" s="8"/>
      <c r="G697" s="8"/>
      <c r="H697" s="8"/>
      <c r="I697" s="8"/>
      <c r="L697" s="30"/>
      <c r="M697" s="89"/>
      <c r="N697" s="8"/>
      <c r="O697" s="8"/>
      <c r="P697" s="8"/>
      <c r="Q697" s="8"/>
      <c r="R697" s="8"/>
      <c r="S697" s="8"/>
      <c r="T697" s="8"/>
      <c r="U697" s="8"/>
      <c r="V697" s="8"/>
      <c r="W697" s="8"/>
      <c r="X697" s="8"/>
      <c r="Y697" s="8"/>
      <c r="Z697" s="8"/>
    </row>
    <row r="698">
      <c r="A698" s="8"/>
      <c r="B698" s="8"/>
      <c r="C698" s="8"/>
      <c r="D698" s="8"/>
      <c r="E698" s="8"/>
      <c r="F698" s="8"/>
      <c r="G698" s="8"/>
      <c r="H698" s="8"/>
      <c r="I698" s="8"/>
      <c r="L698" s="30"/>
      <c r="M698" s="89"/>
      <c r="N698" s="8"/>
      <c r="O698" s="8"/>
      <c r="P698" s="8"/>
      <c r="Q698" s="8"/>
      <c r="R698" s="8"/>
      <c r="S698" s="8"/>
      <c r="T698" s="8"/>
      <c r="U698" s="8"/>
      <c r="V698" s="8"/>
      <c r="W698" s="8"/>
      <c r="X698" s="8"/>
      <c r="Y698" s="8"/>
      <c r="Z698" s="8"/>
    </row>
    <row r="699">
      <c r="A699" s="8"/>
      <c r="B699" s="8"/>
      <c r="C699" s="8"/>
      <c r="D699" s="8"/>
      <c r="E699" s="8"/>
      <c r="F699" s="8"/>
      <c r="G699" s="8"/>
      <c r="H699" s="8"/>
      <c r="I699" s="8"/>
      <c r="L699" s="30"/>
      <c r="M699" s="89"/>
      <c r="N699" s="8"/>
      <c r="O699" s="8"/>
      <c r="P699" s="8"/>
      <c r="Q699" s="8"/>
      <c r="R699" s="8"/>
      <c r="S699" s="8"/>
      <c r="T699" s="8"/>
      <c r="U699" s="8"/>
      <c r="V699" s="8"/>
      <c r="W699" s="8"/>
      <c r="X699" s="8"/>
      <c r="Y699" s="8"/>
      <c r="Z699" s="8"/>
    </row>
    <row r="700">
      <c r="A700" s="8"/>
      <c r="B700" s="8"/>
      <c r="C700" s="8"/>
      <c r="D700" s="8"/>
      <c r="E700" s="8"/>
      <c r="F700" s="8"/>
      <c r="G700" s="8"/>
      <c r="H700" s="8"/>
      <c r="I700" s="8"/>
      <c r="L700" s="30"/>
      <c r="M700" s="89"/>
      <c r="N700" s="8"/>
      <c r="O700" s="8"/>
      <c r="P700" s="8"/>
      <c r="Q700" s="8"/>
      <c r="R700" s="8"/>
      <c r="S700" s="8"/>
      <c r="T700" s="8"/>
      <c r="U700" s="8"/>
      <c r="V700" s="8"/>
      <c r="W700" s="8"/>
      <c r="X700" s="8"/>
      <c r="Y700" s="8"/>
      <c r="Z700" s="8"/>
    </row>
    <row r="701">
      <c r="A701" s="8"/>
      <c r="B701" s="8"/>
      <c r="C701" s="8"/>
      <c r="D701" s="8"/>
      <c r="E701" s="8"/>
      <c r="F701" s="8"/>
      <c r="G701" s="8"/>
      <c r="H701" s="8"/>
      <c r="I701" s="8"/>
      <c r="L701" s="30"/>
      <c r="M701" s="89"/>
      <c r="N701" s="8"/>
      <c r="O701" s="8"/>
      <c r="P701" s="8"/>
      <c r="Q701" s="8"/>
      <c r="R701" s="8"/>
      <c r="S701" s="8"/>
      <c r="T701" s="8"/>
      <c r="U701" s="8"/>
      <c r="V701" s="8"/>
      <c r="W701" s="8"/>
      <c r="X701" s="8"/>
      <c r="Y701" s="8"/>
      <c r="Z701" s="8"/>
    </row>
    <row r="702">
      <c r="A702" s="8"/>
      <c r="B702" s="8"/>
      <c r="C702" s="8"/>
      <c r="D702" s="8"/>
      <c r="E702" s="8"/>
      <c r="F702" s="8"/>
      <c r="G702" s="8"/>
      <c r="H702" s="8"/>
      <c r="I702" s="8"/>
      <c r="L702" s="30"/>
      <c r="M702" s="89"/>
      <c r="N702" s="8"/>
      <c r="O702" s="8"/>
      <c r="P702" s="8"/>
      <c r="Q702" s="8"/>
      <c r="R702" s="8"/>
      <c r="S702" s="8"/>
      <c r="T702" s="8"/>
      <c r="U702" s="8"/>
      <c r="V702" s="8"/>
      <c r="W702" s="8"/>
      <c r="X702" s="8"/>
      <c r="Y702" s="8"/>
      <c r="Z702" s="8"/>
    </row>
    <row r="703">
      <c r="A703" s="8"/>
      <c r="B703" s="8"/>
      <c r="C703" s="8"/>
      <c r="D703" s="8"/>
      <c r="E703" s="8"/>
      <c r="F703" s="8"/>
      <c r="G703" s="8"/>
      <c r="H703" s="8"/>
      <c r="I703" s="8"/>
      <c r="L703" s="30"/>
      <c r="M703" s="89"/>
      <c r="N703" s="8"/>
      <c r="O703" s="8"/>
      <c r="P703" s="8"/>
      <c r="Q703" s="8"/>
      <c r="R703" s="8"/>
      <c r="S703" s="8"/>
      <c r="T703" s="8"/>
      <c r="U703" s="8"/>
      <c r="V703" s="8"/>
      <c r="W703" s="8"/>
      <c r="X703" s="8"/>
      <c r="Y703" s="8"/>
      <c r="Z703" s="8"/>
    </row>
    <row r="704">
      <c r="A704" s="8"/>
      <c r="B704" s="8"/>
      <c r="C704" s="8"/>
      <c r="D704" s="8"/>
      <c r="E704" s="8"/>
      <c r="F704" s="8"/>
      <c r="G704" s="8"/>
      <c r="H704" s="8"/>
      <c r="I704" s="8"/>
      <c r="L704" s="30"/>
      <c r="M704" s="89"/>
      <c r="N704" s="8"/>
      <c r="O704" s="8"/>
      <c r="P704" s="8"/>
      <c r="Q704" s="8"/>
      <c r="R704" s="8"/>
      <c r="S704" s="8"/>
      <c r="T704" s="8"/>
      <c r="U704" s="8"/>
      <c r="V704" s="8"/>
      <c r="W704" s="8"/>
      <c r="X704" s="8"/>
      <c r="Y704" s="8"/>
      <c r="Z704" s="8"/>
    </row>
    <row r="705">
      <c r="A705" s="8"/>
      <c r="B705" s="8"/>
      <c r="C705" s="8"/>
      <c r="D705" s="8"/>
      <c r="E705" s="8"/>
      <c r="F705" s="8"/>
      <c r="G705" s="8"/>
      <c r="H705" s="8"/>
      <c r="I705" s="8"/>
      <c r="L705" s="30"/>
      <c r="M705" s="89"/>
      <c r="N705" s="8"/>
      <c r="O705" s="8"/>
      <c r="P705" s="8"/>
      <c r="Q705" s="8"/>
      <c r="R705" s="8"/>
      <c r="S705" s="8"/>
      <c r="T705" s="8"/>
      <c r="U705" s="8"/>
      <c r="V705" s="8"/>
      <c r="W705" s="8"/>
      <c r="X705" s="8"/>
      <c r="Y705" s="8"/>
      <c r="Z705" s="8"/>
    </row>
    <row r="706">
      <c r="A706" s="8"/>
      <c r="B706" s="8"/>
      <c r="C706" s="8"/>
      <c r="D706" s="8"/>
      <c r="E706" s="8"/>
      <c r="F706" s="8"/>
      <c r="G706" s="8"/>
      <c r="H706" s="8"/>
      <c r="I706" s="8"/>
      <c r="L706" s="30"/>
      <c r="M706" s="89"/>
      <c r="N706" s="8"/>
      <c r="O706" s="8"/>
      <c r="P706" s="8"/>
      <c r="Q706" s="8"/>
      <c r="R706" s="8"/>
      <c r="S706" s="8"/>
      <c r="T706" s="8"/>
      <c r="U706" s="8"/>
      <c r="V706" s="8"/>
      <c r="W706" s="8"/>
      <c r="X706" s="8"/>
      <c r="Y706" s="8"/>
      <c r="Z706" s="8"/>
    </row>
    <row r="707">
      <c r="A707" s="8"/>
      <c r="B707" s="8"/>
      <c r="C707" s="8"/>
      <c r="D707" s="8"/>
      <c r="E707" s="8"/>
      <c r="F707" s="8"/>
      <c r="G707" s="8"/>
      <c r="H707" s="8"/>
      <c r="I707" s="8"/>
      <c r="L707" s="30"/>
      <c r="M707" s="89"/>
      <c r="N707" s="8"/>
      <c r="O707" s="8"/>
      <c r="P707" s="8"/>
      <c r="Q707" s="8"/>
      <c r="R707" s="8"/>
      <c r="S707" s="8"/>
      <c r="T707" s="8"/>
      <c r="U707" s="8"/>
      <c r="V707" s="8"/>
      <c r="W707" s="8"/>
      <c r="X707" s="8"/>
      <c r="Y707" s="8"/>
      <c r="Z707" s="8"/>
    </row>
    <row r="708">
      <c r="A708" s="8"/>
      <c r="B708" s="8"/>
      <c r="C708" s="8"/>
      <c r="D708" s="8"/>
      <c r="E708" s="8"/>
      <c r="F708" s="8"/>
      <c r="G708" s="8"/>
      <c r="H708" s="8"/>
      <c r="I708" s="8"/>
      <c r="L708" s="30"/>
      <c r="M708" s="89"/>
      <c r="N708" s="8"/>
      <c r="O708" s="8"/>
      <c r="P708" s="8"/>
      <c r="Q708" s="8"/>
      <c r="R708" s="8"/>
      <c r="S708" s="8"/>
      <c r="T708" s="8"/>
      <c r="U708" s="8"/>
      <c r="V708" s="8"/>
      <c r="W708" s="8"/>
      <c r="X708" s="8"/>
      <c r="Y708" s="8"/>
      <c r="Z708" s="8"/>
    </row>
    <row r="709">
      <c r="A709" s="8"/>
      <c r="B709" s="8"/>
      <c r="C709" s="8"/>
      <c r="D709" s="8"/>
      <c r="E709" s="8"/>
      <c r="F709" s="8"/>
      <c r="G709" s="8"/>
      <c r="H709" s="8"/>
      <c r="I709" s="8"/>
      <c r="L709" s="30"/>
      <c r="M709" s="89"/>
      <c r="N709" s="8"/>
      <c r="O709" s="8"/>
      <c r="P709" s="8"/>
      <c r="Q709" s="8"/>
      <c r="R709" s="8"/>
      <c r="S709" s="8"/>
      <c r="T709" s="8"/>
      <c r="U709" s="8"/>
      <c r="V709" s="8"/>
      <c r="W709" s="8"/>
      <c r="X709" s="8"/>
      <c r="Y709" s="8"/>
      <c r="Z709" s="8"/>
    </row>
    <row r="710">
      <c r="A710" s="8"/>
      <c r="B710" s="8"/>
      <c r="C710" s="8"/>
      <c r="D710" s="8"/>
      <c r="E710" s="8"/>
      <c r="F710" s="8"/>
      <c r="G710" s="8"/>
      <c r="H710" s="8"/>
      <c r="I710" s="8"/>
      <c r="L710" s="30"/>
      <c r="M710" s="89"/>
      <c r="N710" s="8"/>
      <c r="O710" s="8"/>
      <c r="P710" s="8"/>
      <c r="Q710" s="8"/>
      <c r="R710" s="8"/>
      <c r="S710" s="8"/>
      <c r="T710" s="8"/>
      <c r="U710" s="8"/>
      <c r="V710" s="8"/>
      <c r="W710" s="8"/>
      <c r="X710" s="8"/>
      <c r="Y710" s="8"/>
      <c r="Z710" s="8"/>
    </row>
    <row r="711">
      <c r="A711" s="8"/>
      <c r="B711" s="8"/>
      <c r="C711" s="8"/>
      <c r="D711" s="8"/>
      <c r="E711" s="8"/>
      <c r="F711" s="8"/>
      <c r="G711" s="8"/>
      <c r="H711" s="8"/>
      <c r="I711" s="8"/>
      <c r="L711" s="30"/>
      <c r="M711" s="89"/>
      <c r="N711" s="8"/>
      <c r="O711" s="8"/>
      <c r="P711" s="8"/>
      <c r="Q711" s="8"/>
      <c r="R711" s="8"/>
      <c r="S711" s="8"/>
      <c r="T711" s="8"/>
      <c r="U711" s="8"/>
      <c r="V711" s="8"/>
      <c r="W711" s="8"/>
      <c r="X711" s="8"/>
      <c r="Y711" s="8"/>
      <c r="Z711" s="8"/>
    </row>
    <row r="712">
      <c r="A712" s="8"/>
      <c r="B712" s="8"/>
      <c r="C712" s="8"/>
      <c r="D712" s="8"/>
      <c r="E712" s="8"/>
      <c r="F712" s="8"/>
      <c r="G712" s="8"/>
      <c r="H712" s="8"/>
      <c r="I712" s="8"/>
      <c r="L712" s="30"/>
      <c r="M712" s="89"/>
      <c r="N712" s="8"/>
      <c r="O712" s="8"/>
      <c r="P712" s="8"/>
      <c r="Q712" s="8"/>
      <c r="R712" s="8"/>
      <c r="S712" s="8"/>
      <c r="T712" s="8"/>
      <c r="U712" s="8"/>
      <c r="V712" s="8"/>
      <c r="W712" s="8"/>
      <c r="X712" s="8"/>
      <c r="Y712" s="8"/>
      <c r="Z712" s="8"/>
    </row>
    <row r="713">
      <c r="A713" s="8"/>
      <c r="B713" s="8"/>
      <c r="C713" s="8"/>
      <c r="D713" s="8"/>
      <c r="E713" s="8"/>
      <c r="F713" s="8"/>
      <c r="G713" s="8"/>
      <c r="H713" s="8"/>
      <c r="I713" s="8"/>
      <c r="L713" s="30"/>
      <c r="M713" s="89"/>
      <c r="N713" s="8"/>
      <c r="O713" s="8"/>
      <c r="P713" s="8"/>
      <c r="Q713" s="8"/>
      <c r="R713" s="8"/>
      <c r="S713" s="8"/>
      <c r="T713" s="8"/>
      <c r="U713" s="8"/>
      <c r="V713" s="8"/>
      <c r="W713" s="8"/>
      <c r="X713" s="8"/>
      <c r="Y713" s="8"/>
      <c r="Z713" s="8"/>
    </row>
    <row r="714">
      <c r="A714" s="8"/>
      <c r="B714" s="8"/>
      <c r="C714" s="8"/>
      <c r="D714" s="8"/>
      <c r="E714" s="8"/>
      <c r="F714" s="8"/>
      <c r="G714" s="8"/>
      <c r="H714" s="8"/>
      <c r="I714" s="8"/>
      <c r="L714" s="30"/>
      <c r="M714" s="89"/>
      <c r="N714" s="8"/>
      <c r="O714" s="8"/>
      <c r="P714" s="8"/>
      <c r="Q714" s="8"/>
      <c r="R714" s="8"/>
      <c r="S714" s="8"/>
      <c r="T714" s="8"/>
      <c r="U714" s="8"/>
      <c r="V714" s="8"/>
      <c r="W714" s="8"/>
      <c r="X714" s="8"/>
      <c r="Y714" s="8"/>
      <c r="Z714" s="8"/>
    </row>
    <row r="715">
      <c r="A715" s="8"/>
      <c r="B715" s="8"/>
      <c r="C715" s="8"/>
      <c r="D715" s="8"/>
      <c r="E715" s="8"/>
      <c r="F715" s="8"/>
      <c r="G715" s="8"/>
      <c r="H715" s="8"/>
      <c r="I715" s="8"/>
      <c r="L715" s="30"/>
      <c r="M715" s="89"/>
      <c r="N715" s="8"/>
      <c r="O715" s="8"/>
      <c r="P715" s="8"/>
      <c r="Q715" s="8"/>
      <c r="R715" s="8"/>
      <c r="S715" s="8"/>
      <c r="T715" s="8"/>
      <c r="U715" s="8"/>
      <c r="V715" s="8"/>
      <c r="W715" s="8"/>
      <c r="X715" s="8"/>
      <c r="Y715" s="8"/>
      <c r="Z715" s="8"/>
    </row>
    <row r="716">
      <c r="A716" s="8"/>
      <c r="B716" s="8"/>
      <c r="C716" s="8"/>
      <c r="D716" s="8"/>
      <c r="E716" s="8"/>
      <c r="F716" s="8"/>
      <c r="G716" s="8"/>
      <c r="H716" s="8"/>
      <c r="I716" s="8"/>
      <c r="L716" s="30"/>
      <c r="M716" s="89"/>
      <c r="N716" s="8"/>
      <c r="O716" s="8"/>
      <c r="P716" s="8"/>
      <c r="Q716" s="8"/>
      <c r="R716" s="8"/>
      <c r="S716" s="8"/>
      <c r="T716" s="8"/>
      <c r="U716" s="8"/>
      <c r="V716" s="8"/>
      <c r="W716" s="8"/>
      <c r="X716" s="8"/>
      <c r="Y716" s="8"/>
      <c r="Z716" s="8"/>
    </row>
    <row r="717">
      <c r="A717" s="8"/>
      <c r="B717" s="8"/>
      <c r="C717" s="8"/>
      <c r="D717" s="8"/>
      <c r="E717" s="8"/>
      <c r="F717" s="8"/>
      <c r="G717" s="8"/>
      <c r="H717" s="8"/>
      <c r="I717" s="8"/>
      <c r="L717" s="30"/>
      <c r="M717" s="89"/>
      <c r="N717" s="8"/>
      <c r="O717" s="8"/>
      <c r="P717" s="8"/>
      <c r="Q717" s="8"/>
      <c r="R717" s="8"/>
      <c r="S717" s="8"/>
      <c r="T717" s="8"/>
      <c r="U717" s="8"/>
      <c r="V717" s="8"/>
      <c r="W717" s="8"/>
      <c r="X717" s="8"/>
      <c r="Y717" s="8"/>
      <c r="Z717" s="8"/>
    </row>
    <row r="718">
      <c r="A718" s="8"/>
      <c r="B718" s="8"/>
      <c r="C718" s="8"/>
      <c r="D718" s="8"/>
      <c r="E718" s="8"/>
      <c r="F718" s="8"/>
      <c r="G718" s="8"/>
      <c r="H718" s="8"/>
      <c r="I718" s="8"/>
      <c r="L718" s="30"/>
      <c r="M718" s="89"/>
      <c r="N718" s="8"/>
      <c r="O718" s="8"/>
      <c r="P718" s="8"/>
      <c r="Q718" s="8"/>
      <c r="R718" s="8"/>
      <c r="S718" s="8"/>
      <c r="T718" s="8"/>
      <c r="U718" s="8"/>
      <c r="V718" s="8"/>
      <c r="W718" s="8"/>
      <c r="X718" s="8"/>
      <c r="Y718" s="8"/>
      <c r="Z718" s="8"/>
    </row>
    <row r="719">
      <c r="A719" s="8"/>
      <c r="B719" s="8"/>
      <c r="C719" s="8"/>
      <c r="D719" s="8"/>
      <c r="E719" s="8"/>
      <c r="F719" s="8"/>
      <c r="G719" s="8"/>
      <c r="H719" s="8"/>
      <c r="I719" s="8"/>
      <c r="L719" s="30"/>
      <c r="M719" s="89"/>
      <c r="N719" s="8"/>
      <c r="O719" s="8"/>
      <c r="P719" s="8"/>
      <c r="Q719" s="8"/>
      <c r="R719" s="8"/>
      <c r="S719" s="8"/>
      <c r="T719" s="8"/>
      <c r="U719" s="8"/>
      <c r="V719" s="8"/>
      <c r="W719" s="8"/>
      <c r="X719" s="8"/>
      <c r="Y719" s="8"/>
      <c r="Z719" s="8"/>
    </row>
    <row r="720">
      <c r="A720" s="8"/>
      <c r="B720" s="8"/>
      <c r="C720" s="8"/>
      <c r="D720" s="8"/>
      <c r="E720" s="8"/>
      <c r="F720" s="8"/>
      <c r="G720" s="8"/>
      <c r="H720" s="8"/>
      <c r="I720" s="8"/>
      <c r="L720" s="30"/>
      <c r="M720" s="89"/>
      <c r="N720" s="8"/>
      <c r="O720" s="8"/>
      <c r="P720" s="8"/>
      <c r="Q720" s="8"/>
      <c r="R720" s="8"/>
      <c r="S720" s="8"/>
      <c r="T720" s="8"/>
      <c r="U720" s="8"/>
      <c r="V720" s="8"/>
      <c r="W720" s="8"/>
      <c r="X720" s="8"/>
      <c r="Y720" s="8"/>
      <c r="Z720" s="8"/>
    </row>
    <row r="721">
      <c r="A721" s="8"/>
      <c r="B721" s="8"/>
      <c r="C721" s="8"/>
      <c r="D721" s="8"/>
      <c r="E721" s="8"/>
      <c r="F721" s="8"/>
      <c r="G721" s="8"/>
      <c r="H721" s="8"/>
      <c r="I721" s="8"/>
      <c r="L721" s="30"/>
      <c r="M721" s="89"/>
      <c r="N721" s="8"/>
      <c r="O721" s="8"/>
      <c r="P721" s="8"/>
      <c r="Q721" s="8"/>
      <c r="R721" s="8"/>
      <c r="S721" s="8"/>
      <c r="T721" s="8"/>
      <c r="U721" s="8"/>
      <c r="V721" s="8"/>
      <c r="W721" s="8"/>
      <c r="X721" s="8"/>
      <c r="Y721" s="8"/>
      <c r="Z721" s="8"/>
    </row>
    <row r="722">
      <c r="A722" s="8"/>
      <c r="B722" s="8"/>
      <c r="C722" s="8"/>
      <c r="D722" s="8"/>
      <c r="E722" s="8"/>
      <c r="F722" s="8"/>
      <c r="G722" s="8"/>
      <c r="H722" s="8"/>
      <c r="I722" s="8"/>
      <c r="L722" s="30"/>
      <c r="M722" s="89"/>
      <c r="N722" s="8"/>
      <c r="O722" s="8"/>
      <c r="P722" s="8"/>
      <c r="Q722" s="8"/>
      <c r="R722" s="8"/>
      <c r="S722" s="8"/>
      <c r="T722" s="8"/>
      <c r="U722" s="8"/>
      <c r="V722" s="8"/>
      <c r="W722" s="8"/>
      <c r="X722" s="8"/>
      <c r="Y722" s="8"/>
      <c r="Z722" s="8"/>
    </row>
    <row r="723">
      <c r="A723" s="8"/>
      <c r="B723" s="8"/>
      <c r="C723" s="8"/>
      <c r="D723" s="8"/>
      <c r="E723" s="8"/>
      <c r="F723" s="8"/>
      <c r="G723" s="8"/>
      <c r="H723" s="8"/>
      <c r="I723" s="8"/>
      <c r="L723" s="30"/>
      <c r="M723" s="89"/>
      <c r="N723" s="8"/>
      <c r="O723" s="8"/>
      <c r="P723" s="8"/>
      <c r="Q723" s="8"/>
      <c r="R723" s="8"/>
      <c r="S723" s="8"/>
      <c r="T723" s="8"/>
      <c r="U723" s="8"/>
      <c r="V723" s="8"/>
      <c r="W723" s="8"/>
      <c r="X723" s="8"/>
      <c r="Y723" s="8"/>
      <c r="Z723" s="8"/>
    </row>
    <row r="724">
      <c r="A724" s="8"/>
      <c r="B724" s="8"/>
      <c r="C724" s="8"/>
      <c r="D724" s="8"/>
      <c r="E724" s="8"/>
      <c r="F724" s="8"/>
      <c r="G724" s="8"/>
      <c r="H724" s="8"/>
      <c r="I724" s="8"/>
      <c r="L724" s="30"/>
      <c r="M724" s="89"/>
      <c r="N724" s="8"/>
      <c r="O724" s="8"/>
      <c r="P724" s="8"/>
      <c r="Q724" s="8"/>
      <c r="R724" s="8"/>
      <c r="S724" s="8"/>
      <c r="T724" s="8"/>
      <c r="U724" s="8"/>
      <c r="V724" s="8"/>
      <c r="W724" s="8"/>
      <c r="X724" s="8"/>
      <c r="Y724" s="8"/>
      <c r="Z724" s="8"/>
    </row>
    <row r="725">
      <c r="A725" s="8"/>
      <c r="B725" s="8"/>
      <c r="C725" s="8"/>
      <c r="D725" s="8"/>
      <c r="E725" s="8"/>
      <c r="F725" s="8"/>
      <c r="G725" s="8"/>
      <c r="H725" s="8"/>
      <c r="I725" s="8"/>
      <c r="L725" s="30"/>
      <c r="M725" s="89"/>
      <c r="N725" s="8"/>
      <c r="O725" s="8"/>
      <c r="P725" s="8"/>
      <c r="Q725" s="8"/>
      <c r="R725" s="8"/>
      <c r="S725" s="8"/>
      <c r="T725" s="8"/>
      <c r="U725" s="8"/>
      <c r="V725" s="8"/>
      <c r="W725" s="8"/>
      <c r="X725" s="8"/>
      <c r="Y725" s="8"/>
      <c r="Z725" s="8"/>
    </row>
    <row r="726">
      <c r="A726" s="8"/>
      <c r="B726" s="8"/>
      <c r="C726" s="8"/>
      <c r="D726" s="8"/>
      <c r="E726" s="8"/>
      <c r="F726" s="8"/>
      <c r="G726" s="8"/>
      <c r="H726" s="8"/>
      <c r="I726" s="8"/>
      <c r="L726" s="30"/>
      <c r="M726" s="89"/>
      <c r="N726" s="8"/>
      <c r="O726" s="8"/>
      <c r="P726" s="8"/>
      <c r="Q726" s="8"/>
      <c r="R726" s="8"/>
      <c r="S726" s="8"/>
      <c r="T726" s="8"/>
      <c r="U726" s="8"/>
      <c r="V726" s="8"/>
      <c r="W726" s="8"/>
      <c r="X726" s="8"/>
      <c r="Y726" s="8"/>
      <c r="Z726" s="8"/>
    </row>
    <row r="727">
      <c r="A727" s="8"/>
      <c r="B727" s="8"/>
      <c r="C727" s="8"/>
      <c r="D727" s="8"/>
      <c r="E727" s="8"/>
      <c r="F727" s="8"/>
      <c r="G727" s="8"/>
      <c r="H727" s="8"/>
      <c r="I727" s="8"/>
      <c r="L727" s="30"/>
      <c r="M727" s="89"/>
      <c r="N727" s="8"/>
      <c r="O727" s="8"/>
      <c r="P727" s="8"/>
      <c r="Q727" s="8"/>
      <c r="R727" s="8"/>
      <c r="S727" s="8"/>
      <c r="T727" s="8"/>
      <c r="U727" s="8"/>
      <c r="V727" s="8"/>
      <c r="W727" s="8"/>
      <c r="X727" s="8"/>
      <c r="Y727" s="8"/>
      <c r="Z727" s="8"/>
    </row>
    <row r="728">
      <c r="A728" s="8"/>
      <c r="B728" s="8"/>
      <c r="C728" s="8"/>
      <c r="D728" s="8"/>
      <c r="E728" s="8"/>
      <c r="F728" s="8"/>
      <c r="G728" s="8"/>
      <c r="H728" s="8"/>
      <c r="I728" s="8"/>
      <c r="L728" s="30"/>
      <c r="M728" s="89"/>
      <c r="N728" s="8"/>
      <c r="O728" s="8"/>
      <c r="P728" s="8"/>
      <c r="Q728" s="8"/>
      <c r="R728" s="8"/>
      <c r="S728" s="8"/>
      <c r="T728" s="8"/>
      <c r="U728" s="8"/>
      <c r="V728" s="8"/>
      <c r="W728" s="8"/>
      <c r="X728" s="8"/>
      <c r="Y728" s="8"/>
      <c r="Z728" s="8"/>
    </row>
    <row r="729">
      <c r="A729" s="8"/>
      <c r="B729" s="8"/>
      <c r="C729" s="8"/>
      <c r="D729" s="8"/>
      <c r="E729" s="8"/>
      <c r="F729" s="8"/>
      <c r="G729" s="8"/>
      <c r="H729" s="8"/>
      <c r="I729" s="8"/>
      <c r="L729" s="30"/>
      <c r="M729" s="89"/>
      <c r="N729" s="8"/>
      <c r="O729" s="8"/>
      <c r="P729" s="8"/>
      <c r="Q729" s="8"/>
      <c r="R729" s="8"/>
      <c r="S729" s="8"/>
      <c r="T729" s="8"/>
      <c r="U729" s="8"/>
      <c r="V729" s="8"/>
      <c r="W729" s="8"/>
      <c r="X729" s="8"/>
      <c r="Y729" s="8"/>
      <c r="Z729" s="8"/>
    </row>
    <row r="730">
      <c r="A730" s="8"/>
      <c r="B730" s="8"/>
      <c r="C730" s="8"/>
      <c r="D730" s="8"/>
      <c r="E730" s="8"/>
      <c r="F730" s="8"/>
      <c r="G730" s="8"/>
      <c r="H730" s="8"/>
      <c r="I730" s="8"/>
      <c r="L730" s="30"/>
      <c r="M730" s="89"/>
      <c r="N730" s="8"/>
      <c r="O730" s="8"/>
      <c r="P730" s="8"/>
      <c r="Q730" s="8"/>
      <c r="R730" s="8"/>
      <c r="S730" s="8"/>
      <c r="T730" s="8"/>
      <c r="U730" s="8"/>
      <c r="V730" s="8"/>
      <c r="W730" s="8"/>
      <c r="X730" s="8"/>
      <c r="Y730" s="8"/>
      <c r="Z730" s="8"/>
    </row>
    <row r="731">
      <c r="A731" s="8"/>
      <c r="B731" s="8"/>
      <c r="C731" s="8"/>
      <c r="D731" s="8"/>
      <c r="E731" s="8"/>
      <c r="F731" s="8"/>
      <c r="G731" s="8"/>
      <c r="H731" s="8"/>
      <c r="I731" s="8"/>
      <c r="L731" s="30"/>
      <c r="M731" s="89"/>
      <c r="N731" s="8"/>
      <c r="O731" s="8"/>
      <c r="P731" s="8"/>
      <c r="Q731" s="8"/>
      <c r="R731" s="8"/>
      <c r="S731" s="8"/>
      <c r="T731" s="8"/>
      <c r="U731" s="8"/>
      <c r="V731" s="8"/>
      <c r="W731" s="8"/>
      <c r="X731" s="8"/>
      <c r="Y731" s="8"/>
      <c r="Z731" s="8"/>
    </row>
    <row r="732">
      <c r="A732" s="8"/>
      <c r="B732" s="8"/>
      <c r="C732" s="8"/>
      <c r="D732" s="8"/>
      <c r="E732" s="8"/>
      <c r="F732" s="8"/>
      <c r="G732" s="8"/>
      <c r="H732" s="8"/>
      <c r="I732" s="8"/>
      <c r="L732" s="30"/>
      <c r="M732" s="89"/>
      <c r="N732" s="8"/>
      <c r="O732" s="8"/>
      <c r="P732" s="8"/>
      <c r="Q732" s="8"/>
      <c r="R732" s="8"/>
      <c r="S732" s="8"/>
      <c r="T732" s="8"/>
      <c r="U732" s="8"/>
      <c r="V732" s="8"/>
      <c r="W732" s="8"/>
      <c r="X732" s="8"/>
      <c r="Y732" s="8"/>
      <c r="Z732" s="8"/>
    </row>
    <row r="733">
      <c r="A733" s="8"/>
      <c r="B733" s="8"/>
      <c r="C733" s="8"/>
      <c r="D733" s="8"/>
      <c r="E733" s="8"/>
      <c r="F733" s="8"/>
      <c r="G733" s="8"/>
      <c r="H733" s="8"/>
      <c r="I733" s="8"/>
      <c r="L733" s="30"/>
      <c r="M733" s="89"/>
      <c r="N733" s="8"/>
      <c r="O733" s="8"/>
      <c r="P733" s="8"/>
      <c r="Q733" s="8"/>
      <c r="R733" s="8"/>
      <c r="S733" s="8"/>
      <c r="T733" s="8"/>
      <c r="U733" s="8"/>
      <c r="V733" s="8"/>
      <c r="W733" s="8"/>
      <c r="X733" s="8"/>
      <c r="Y733" s="8"/>
      <c r="Z733" s="8"/>
    </row>
    <row r="734">
      <c r="A734" s="8"/>
      <c r="B734" s="8"/>
      <c r="C734" s="8"/>
      <c r="D734" s="8"/>
      <c r="E734" s="8"/>
      <c r="F734" s="8"/>
      <c r="G734" s="8"/>
      <c r="H734" s="8"/>
      <c r="I734" s="8"/>
      <c r="L734" s="30"/>
      <c r="M734" s="89"/>
      <c r="N734" s="8"/>
      <c r="O734" s="8"/>
      <c r="P734" s="8"/>
      <c r="Q734" s="8"/>
      <c r="R734" s="8"/>
      <c r="S734" s="8"/>
      <c r="T734" s="8"/>
      <c r="U734" s="8"/>
      <c r="V734" s="8"/>
      <c r="W734" s="8"/>
      <c r="X734" s="8"/>
      <c r="Y734" s="8"/>
      <c r="Z734" s="8"/>
    </row>
    <row r="735">
      <c r="A735" s="8"/>
      <c r="B735" s="8"/>
      <c r="C735" s="8"/>
      <c r="D735" s="8"/>
      <c r="E735" s="8"/>
      <c r="F735" s="8"/>
      <c r="G735" s="8"/>
      <c r="H735" s="8"/>
      <c r="I735" s="8"/>
      <c r="L735" s="30"/>
      <c r="M735" s="89"/>
      <c r="N735" s="8"/>
      <c r="O735" s="8"/>
      <c r="P735" s="8"/>
      <c r="Q735" s="8"/>
      <c r="R735" s="8"/>
      <c r="S735" s="8"/>
      <c r="T735" s="8"/>
      <c r="U735" s="8"/>
      <c r="V735" s="8"/>
      <c r="W735" s="8"/>
      <c r="X735" s="8"/>
      <c r="Y735" s="8"/>
      <c r="Z735" s="8"/>
    </row>
    <row r="736">
      <c r="A736" s="8"/>
      <c r="B736" s="8"/>
      <c r="C736" s="8"/>
      <c r="D736" s="8"/>
      <c r="E736" s="8"/>
      <c r="F736" s="8"/>
      <c r="G736" s="8"/>
      <c r="H736" s="8"/>
      <c r="I736" s="8"/>
      <c r="L736" s="30"/>
      <c r="M736" s="89"/>
      <c r="N736" s="8"/>
      <c r="O736" s="8"/>
      <c r="P736" s="8"/>
      <c r="Q736" s="8"/>
      <c r="R736" s="8"/>
      <c r="S736" s="8"/>
      <c r="T736" s="8"/>
      <c r="U736" s="8"/>
      <c r="V736" s="8"/>
      <c r="W736" s="8"/>
      <c r="X736" s="8"/>
      <c r="Y736" s="8"/>
      <c r="Z736" s="8"/>
    </row>
    <row r="737">
      <c r="A737" s="8"/>
      <c r="B737" s="8"/>
      <c r="C737" s="8"/>
      <c r="D737" s="8"/>
      <c r="E737" s="8"/>
      <c r="F737" s="8"/>
      <c r="G737" s="8"/>
      <c r="H737" s="8"/>
      <c r="I737" s="8"/>
      <c r="L737" s="30"/>
      <c r="M737" s="89"/>
      <c r="N737" s="8"/>
      <c r="O737" s="8"/>
      <c r="P737" s="8"/>
      <c r="Q737" s="8"/>
      <c r="R737" s="8"/>
      <c r="S737" s="8"/>
      <c r="T737" s="8"/>
      <c r="U737" s="8"/>
      <c r="V737" s="8"/>
      <c r="W737" s="8"/>
      <c r="X737" s="8"/>
      <c r="Y737" s="8"/>
      <c r="Z737" s="8"/>
    </row>
    <row r="738">
      <c r="A738" s="8"/>
      <c r="B738" s="8"/>
      <c r="C738" s="8"/>
      <c r="D738" s="8"/>
      <c r="E738" s="8"/>
      <c r="F738" s="8"/>
      <c r="G738" s="8"/>
      <c r="H738" s="8"/>
      <c r="I738" s="8"/>
      <c r="L738" s="30"/>
      <c r="M738" s="89"/>
      <c r="N738" s="8"/>
      <c r="O738" s="8"/>
      <c r="P738" s="8"/>
      <c r="Q738" s="8"/>
      <c r="R738" s="8"/>
      <c r="S738" s="8"/>
      <c r="T738" s="8"/>
      <c r="U738" s="8"/>
      <c r="V738" s="8"/>
      <c r="W738" s="8"/>
      <c r="X738" s="8"/>
      <c r="Y738" s="8"/>
      <c r="Z738" s="8"/>
    </row>
    <row r="739">
      <c r="A739" s="8"/>
      <c r="B739" s="8"/>
      <c r="C739" s="8"/>
      <c r="D739" s="8"/>
      <c r="E739" s="8"/>
      <c r="F739" s="8"/>
      <c r="G739" s="8"/>
      <c r="H739" s="8"/>
      <c r="I739" s="8"/>
      <c r="L739" s="30"/>
      <c r="M739" s="89"/>
      <c r="N739" s="8"/>
      <c r="O739" s="8"/>
      <c r="P739" s="8"/>
      <c r="Q739" s="8"/>
      <c r="R739" s="8"/>
      <c r="S739" s="8"/>
      <c r="T739" s="8"/>
      <c r="U739" s="8"/>
      <c r="V739" s="8"/>
      <c r="W739" s="8"/>
      <c r="X739" s="8"/>
      <c r="Y739" s="8"/>
      <c r="Z739" s="8"/>
    </row>
    <row r="740">
      <c r="A740" s="8"/>
      <c r="B740" s="8"/>
      <c r="C740" s="8"/>
      <c r="D740" s="8"/>
      <c r="E740" s="8"/>
      <c r="F740" s="8"/>
      <c r="G740" s="8"/>
      <c r="H740" s="8"/>
      <c r="I740" s="8"/>
      <c r="L740" s="30"/>
      <c r="M740" s="89"/>
      <c r="N740" s="8"/>
      <c r="O740" s="8"/>
      <c r="P740" s="8"/>
      <c r="Q740" s="8"/>
      <c r="R740" s="8"/>
      <c r="S740" s="8"/>
      <c r="T740" s="8"/>
      <c r="U740" s="8"/>
      <c r="V740" s="8"/>
      <c r="W740" s="8"/>
      <c r="X740" s="8"/>
      <c r="Y740" s="8"/>
      <c r="Z740" s="8"/>
    </row>
    <row r="741">
      <c r="A741" s="8"/>
      <c r="B741" s="8"/>
      <c r="C741" s="8"/>
      <c r="D741" s="8"/>
      <c r="E741" s="8"/>
      <c r="F741" s="8"/>
      <c r="G741" s="8"/>
      <c r="H741" s="8"/>
      <c r="I741" s="8"/>
      <c r="L741" s="30"/>
      <c r="M741" s="89"/>
      <c r="N741" s="8"/>
      <c r="O741" s="8"/>
      <c r="P741" s="8"/>
      <c r="Q741" s="8"/>
      <c r="R741" s="8"/>
      <c r="S741" s="8"/>
      <c r="T741" s="8"/>
      <c r="U741" s="8"/>
      <c r="V741" s="8"/>
      <c r="W741" s="8"/>
      <c r="X741" s="8"/>
      <c r="Y741" s="8"/>
      <c r="Z741" s="8"/>
    </row>
    <row r="742">
      <c r="A742" s="8"/>
      <c r="B742" s="8"/>
      <c r="C742" s="8"/>
      <c r="D742" s="8"/>
      <c r="E742" s="8"/>
      <c r="F742" s="8"/>
      <c r="G742" s="8"/>
      <c r="H742" s="8"/>
      <c r="I742" s="8"/>
      <c r="L742" s="30"/>
      <c r="M742" s="89"/>
      <c r="N742" s="8"/>
      <c r="O742" s="8"/>
      <c r="P742" s="8"/>
      <c r="Q742" s="8"/>
      <c r="R742" s="8"/>
      <c r="S742" s="8"/>
      <c r="T742" s="8"/>
      <c r="U742" s="8"/>
      <c r="V742" s="8"/>
      <c r="W742" s="8"/>
      <c r="X742" s="8"/>
      <c r="Y742" s="8"/>
      <c r="Z742" s="8"/>
    </row>
    <row r="743">
      <c r="A743" s="8"/>
      <c r="B743" s="8"/>
      <c r="C743" s="8"/>
      <c r="D743" s="8"/>
      <c r="E743" s="8"/>
      <c r="F743" s="8"/>
      <c r="G743" s="8"/>
      <c r="H743" s="8"/>
      <c r="I743" s="8"/>
      <c r="L743" s="30"/>
      <c r="M743" s="89"/>
      <c r="N743" s="8"/>
      <c r="O743" s="8"/>
      <c r="P743" s="8"/>
      <c r="Q743" s="8"/>
      <c r="R743" s="8"/>
      <c r="S743" s="8"/>
      <c r="T743" s="8"/>
      <c r="U743" s="8"/>
      <c r="V743" s="8"/>
      <c r="W743" s="8"/>
      <c r="X743" s="8"/>
      <c r="Y743" s="8"/>
      <c r="Z743" s="8"/>
    </row>
    <row r="744">
      <c r="A744" s="8"/>
      <c r="B744" s="8"/>
      <c r="C744" s="8"/>
      <c r="D744" s="8"/>
      <c r="E744" s="8"/>
      <c r="F744" s="8"/>
      <c r="G744" s="8"/>
      <c r="H744" s="8"/>
      <c r="I744" s="8"/>
      <c r="L744" s="30"/>
      <c r="M744" s="89"/>
      <c r="N744" s="8"/>
      <c r="O744" s="8"/>
      <c r="P744" s="8"/>
      <c r="Q744" s="8"/>
      <c r="R744" s="8"/>
      <c r="S744" s="8"/>
      <c r="T744" s="8"/>
      <c r="U744" s="8"/>
      <c r="V744" s="8"/>
      <c r="W744" s="8"/>
      <c r="X744" s="8"/>
      <c r="Y744" s="8"/>
      <c r="Z744" s="8"/>
    </row>
    <row r="745">
      <c r="A745" s="8"/>
      <c r="B745" s="8"/>
      <c r="C745" s="8"/>
      <c r="D745" s="8"/>
      <c r="E745" s="8"/>
      <c r="F745" s="8"/>
      <c r="G745" s="8"/>
      <c r="H745" s="8"/>
      <c r="I745" s="8"/>
      <c r="L745" s="30"/>
      <c r="M745" s="89"/>
      <c r="N745" s="8"/>
      <c r="O745" s="8"/>
      <c r="P745" s="8"/>
      <c r="Q745" s="8"/>
      <c r="R745" s="8"/>
      <c r="S745" s="8"/>
      <c r="T745" s="8"/>
      <c r="U745" s="8"/>
      <c r="V745" s="8"/>
      <c r="W745" s="8"/>
      <c r="X745" s="8"/>
      <c r="Y745" s="8"/>
      <c r="Z745" s="8"/>
    </row>
    <row r="746">
      <c r="A746" s="8"/>
      <c r="B746" s="8"/>
      <c r="C746" s="8"/>
      <c r="D746" s="8"/>
      <c r="E746" s="8"/>
      <c r="F746" s="8"/>
      <c r="G746" s="8"/>
      <c r="H746" s="8"/>
      <c r="I746" s="8"/>
      <c r="L746" s="30"/>
      <c r="M746" s="89"/>
      <c r="N746" s="8"/>
      <c r="O746" s="8"/>
      <c r="P746" s="8"/>
      <c r="Q746" s="8"/>
      <c r="R746" s="8"/>
      <c r="S746" s="8"/>
      <c r="T746" s="8"/>
      <c r="U746" s="8"/>
      <c r="V746" s="8"/>
      <c r="W746" s="8"/>
      <c r="X746" s="8"/>
      <c r="Y746" s="8"/>
      <c r="Z746" s="8"/>
    </row>
    <row r="747">
      <c r="A747" s="8"/>
      <c r="B747" s="8"/>
      <c r="C747" s="8"/>
      <c r="D747" s="8"/>
      <c r="E747" s="8"/>
      <c r="F747" s="8"/>
      <c r="G747" s="8"/>
      <c r="H747" s="8"/>
      <c r="I747" s="8"/>
      <c r="L747" s="30"/>
      <c r="M747" s="89"/>
      <c r="N747" s="8"/>
      <c r="O747" s="8"/>
      <c r="P747" s="8"/>
      <c r="Q747" s="8"/>
      <c r="R747" s="8"/>
      <c r="S747" s="8"/>
      <c r="T747" s="8"/>
      <c r="U747" s="8"/>
      <c r="V747" s="8"/>
      <c r="W747" s="8"/>
      <c r="X747" s="8"/>
      <c r="Y747" s="8"/>
      <c r="Z747" s="8"/>
    </row>
    <row r="748">
      <c r="A748" s="8"/>
      <c r="B748" s="8"/>
      <c r="C748" s="8"/>
      <c r="D748" s="8"/>
      <c r="E748" s="8"/>
      <c r="F748" s="8"/>
      <c r="G748" s="8"/>
      <c r="H748" s="8"/>
      <c r="I748" s="8"/>
      <c r="L748" s="30"/>
      <c r="M748" s="89"/>
      <c r="N748" s="8"/>
      <c r="O748" s="8"/>
      <c r="P748" s="8"/>
      <c r="Q748" s="8"/>
      <c r="R748" s="8"/>
      <c r="S748" s="8"/>
      <c r="T748" s="8"/>
      <c r="U748" s="8"/>
      <c r="V748" s="8"/>
      <c r="W748" s="8"/>
      <c r="X748" s="8"/>
      <c r="Y748" s="8"/>
      <c r="Z748" s="8"/>
    </row>
    <row r="749">
      <c r="A749" s="8"/>
      <c r="B749" s="8"/>
      <c r="C749" s="8"/>
      <c r="D749" s="8"/>
      <c r="E749" s="8"/>
      <c r="F749" s="8"/>
      <c r="G749" s="8"/>
      <c r="H749" s="8"/>
      <c r="I749" s="8"/>
      <c r="L749" s="30"/>
      <c r="M749" s="89"/>
      <c r="N749" s="8"/>
      <c r="O749" s="8"/>
      <c r="P749" s="8"/>
      <c r="Q749" s="8"/>
      <c r="R749" s="8"/>
      <c r="S749" s="8"/>
      <c r="T749" s="8"/>
      <c r="U749" s="8"/>
      <c r="V749" s="8"/>
      <c r="W749" s="8"/>
      <c r="X749" s="8"/>
      <c r="Y749" s="8"/>
      <c r="Z749" s="8"/>
    </row>
    <row r="750">
      <c r="A750" s="8"/>
      <c r="B750" s="8"/>
      <c r="C750" s="8"/>
      <c r="D750" s="8"/>
      <c r="E750" s="8"/>
      <c r="F750" s="8"/>
      <c r="G750" s="8"/>
      <c r="H750" s="8"/>
      <c r="I750" s="8"/>
      <c r="L750" s="30"/>
      <c r="M750" s="89"/>
      <c r="N750" s="8"/>
      <c r="O750" s="8"/>
      <c r="P750" s="8"/>
      <c r="Q750" s="8"/>
      <c r="R750" s="8"/>
      <c r="S750" s="8"/>
      <c r="T750" s="8"/>
      <c r="U750" s="8"/>
      <c r="V750" s="8"/>
      <c r="W750" s="8"/>
      <c r="X750" s="8"/>
      <c r="Y750" s="8"/>
      <c r="Z750" s="8"/>
    </row>
    <row r="751">
      <c r="A751" s="8"/>
      <c r="B751" s="8"/>
      <c r="C751" s="8"/>
      <c r="D751" s="8"/>
      <c r="E751" s="8"/>
      <c r="F751" s="8"/>
      <c r="G751" s="8"/>
      <c r="H751" s="8"/>
      <c r="I751" s="8"/>
      <c r="L751" s="30"/>
      <c r="M751" s="89"/>
      <c r="N751" s="8"/>
      <c r="O751" s="8"/>
      <c r="P751" s="8"/>
      <c r="Q751" s="8"/>
      <c r="R751" s="8"/>
      <c r="S751" s="8"/>
      <c r="T751" s="8"/>
      <c r="U751" s="8"/>
      <c r="V751" s="8"/>
      <c r="W751" s="8"/>
      <c r="X751" s="8"/>
      <c r="Y751" s="8"/>
      <c r="Z751" s="8"/>
    </row>
    <row r="752">
      <c r="A752" s="8"/>
      <c r="B752" s="8"/>
      <c r="C752" s="8"/>
      <c r="D752" s="8"/>
      <c r="E752" s="8"/>
      <c r="F752" s="8"/>
      <c r="G752" s="8"/>
      <c r="H752" s="8"/>
      <c r="I752" s="8"/>
      <c r="L752" s="30"/>
      <c r="M752" s="89"/>
      <c r="N752" s="8"/>
      <c r="O752" s="8"/>
      <c r="P752" s="8"/>
      <c r="Q752" s="8"/>
      <c r="R752" s="8"/>
      <c r="S752" s="8"/>
      <c r="T752" s="8"/>
      <c r="U752" s="8"/>
      <c r="V752" s="8"/>
      <c r="W752" s="8"/>
      <c r="X752" s="8"/>
      <c r="Y752" s="8"/>
      <c r="Z752" s="8"/>
    </row>
    <row r="753">
      <c r="A753" s="8"/>
      <c r="B753" s="8"/>
      <c r="C753" s="8"/>
      <c r="D753" s="8"/>
      <c r="E753" s="8"/>
      <c r="F753" s="8"/>
      <c r="G753" s="8"/>
      <c r="H753" s="8"/>
      <c r="I753" s="8"/>
      <c r="L753" s="30"/>
      <c r="M753" s="89"/>
      <c r="N753" s="8"/>
      <c r="O753" s="8"/>
      <c r="P753" s="8"/>
      <c r="Q753" s="8"/>
      <c r="R753" s="8"/>
      <c r="S753" s="8"/>
      <c r="T753" s="8"/>
      <c r="U753" s="8"/>
      <c r="V753" s="8"/>
      <c r="W753" s="8"/>
      <c r="X753" s="8"/>
      <c r="Y753" s="8"/>
      <c r="Z753" s="8"/>
    </row>
    <row r="754">
      <c r="A754" s="8"/>
      <c r="B754" s="8"/>
      <c r="C754" s="8"/>
      <c r="D754" s="8"/>
      <c r="E754" s="8"/>
      <c r="F754" s="8"/>
      <c r="G754" s="8"/>
      <c r="H754" s="8"/>
      <c r="I754" s="8"/>
      <c r="L754" s="30"/>
      <c r="M754" s="89"/>
      <c r="N754" s="8"/>
      <c r="O754" s="8"/>
      <c r="P754" s="8"/>
      <c r="Q754" s="8"/>
      <c r="R754" s="8"/>
      <c r="S754" s="8"/>
      <c r="T754" s="8"/>
      <c r="U754" s="8"/>
      <c r="V754" s="8"/>
      <c r="W754" s="8"/>
      <c r="X754" s="8"/>
      <c r="Y754" s="8"/>
      <c r="Z754" s="8"/>
    </row>
    <row r="755">
      <c r="A755" s="8"/>
      <c r="B755" s="8"/>
      <c r="C755" s="8"/>
      <c r="D755" s="8"/>
      <c r="E755" s="8"/>
      <c r="F755" s="8"/>
      <c r="G755" s="8"/>
      <c r="H755" s="8"/>
      <c r="I755" s="8"/>
      <c r="L755" s="30"/>
      <c r="M755" s="89"/>
      <c r="N755" s="8"/>
      <c r="O755" s="8"/>
      <c r="P755" s="8"/>
      <c r="Q755" s="8"/>
      <c r="R755" s="8"/>
      <c r="S755" s="8"/>
      <c r="T755" s="8"/>
      <c r="U755" s="8"/>
      <c r="V755" s="8"/>
      <c r="W755" s="8"/>
      <c r="X755" s="8"/>
      <c r="Y755" s="8"/>
      <c r="Z755" s="8"/>
    </row>
    <row r="756">
      <c r="A756" s="8"/>
      <c r="B756" s="8"/>
      <c r="C756" s="8"/>
      <c r="D756" s="8"/>
      <c r="E756" s="8"/>
      <c r="F756" s="8"/>
      <c r="G756" s="8"/>
      <c r="H756" s="8"/>
      <c r="I756" s="8"/>
      <c r="L756" s="30"/>
      <c r="M756" s="89"/>
      <c r="N756" s="8"/>
      <c r="O756" s="8"/>
      <c r="P756" s="8"/>
      <c r="Q756" s="8"/>
      <c r="R756" s="8"/>
      <c r="S756" s="8"/>
      <c r="T756" s="8"/>
      <c r="U756" s="8"/>
      <c r="V756" s="8"/>
      <c r="W756" s="8"/>
      <c r="X756" s="8"/>
      <c r="Y756" s="8"/>
      <c r="Z756" s="8"/>
    </row>
    <row r="757">
      <c r="A757" s="8"/>
      <c r="B757" s="8"/>
      <c r="C757" s="8"/>
      <c r="D757" s="8"/>
      <c r="E757" s="8"/>
      <c r="F757" s="8"/>
      <c r="G757" s="8"/>
      <c r="H757" s="8"/>
      <c r="I757" s="8"/>
      <c r="L757" s="30"/>
      <c r="M757" s="89"/>
      <c r="N757" s="8"/>
      <c r="O757" s="8"/>
      <c r="P757" s="8"/>
      <c r="Q757" s="8"/>
      <c r="R757" s="8"/>
      <c r="S757" s="8"/>
      <c r="T757" s="8"/>
      <c r="U757" s="8"/>
      <c r="V757" s="8"/>
      <c r="W757" s="8"/>
      <c r="X757" s="8"/>
      <c r="Y757" s="8"/>
      <c r="Z757" s="8"/>
    </row>
    <row r="758">
      <c r="A758" s="8"/>
      <c r="B758" s="8"/>
      <c r="C758" s="8"/>
      <c r="D758" s="8"/>
      <c r="E758" s="8"/>
      <c r="F758" s="8"/>
      <c r="G758" s="8"/>
      <c r="H758" s="8"/>
      <c r="I758" s="8"/>
      <c r="L758" s="30"/>
      <c r="M758" s="89"/>
      <c r="N758" s="8"/>
      <c r="O758" s="8"/>
      <c r="P758" s="8"/>
      <c r="Q758" s="8"/>
      <c r="R758" s="8"/>
      <c r="S758" s="8"/>
      <c r="T758" s="8"/>
      <c r="U758" s="8"/>
      <c r="V758" s="8"/>
      <c r="W758" s="8"/>
      <c r="X758" s="8"/>
      <c r="Y758" s="8"/>
      <c r="Z758" s="8"/>
    </row>
    <row r="759">
      <c r="A759" s="8"/>
      <c r="B759" s="8"/>
      <c r="C759" s="8"/>
      <c r="D759" s="8"/>
      <c r="E759" s="8"/>
      <c r="F759" s="8"/>
      <c r="G759" s="8"/>
      <c r="H759" s="8"/>
      <c r="I759" s="8"/>
      <c r="L759" s="30"/>
      <c r="M759" s="89"/>
      <c r="N759" s="8"/>
      <c r="O759" s="8"/>
      <c r="P759" s="8"/>
      <c r="Q759" s="8"/>
      <c r="R759" s="8"/>
      <c r="S759" s="8"/>
      <c r="T759" s="8"/>
      <c r="U759" s="8"/>
      <c r="V759" s="8"/>
      <c r="W759" s="8"/>
      <c r="X759" s="8"/>
      <c r="Y759" s="8"/>
      <c r="Z759" s="8"/>
    </row>
    <row r="760">
      <c r="A760" s="8"/>
      <c r="B760" s="8"/>
      <c r="C760" s="8"/>
      <c r="D760" s="8"/>
      <c r="E760" s="8"/>
      <c r="F760" s="8"/>
      <c r="G760" s="8"/>
      <c r="H760" s="8"/>
      <c r="I760" s="8"/>
      <c r="L760" s="30"/>
      <c r="M760" s="89"/>
      <c r="N760" s="8"/>
      <c r="O760" s="8"/>
      <c r="P760" s="8"/>
      <c r="Q760" s="8"/>
      <c r="R760" s="8"/>
      <c r="S760" s="8"/>
      <c r="T760" s="8"/>
      <c r="U760" s="8"/>
      <c r="V760" s="8"/>
      <c r="W760" s="8"/>
      <c r="X760" s="8"/>
      <c r="Y760" s="8"/>
      <c r="Z760" s="8"/>
    </row>
    <row r="761">
      <c r="A761" s="8"/>
      <c r="B761" s="8"/>
      <c r="C761" s="8"/>
      <c r="D761" s="8"/>
      <c r="E761" s="8"/>
      <c r="F761" s="8"/>
      <c r="G761" s="8"/>
      <c r="H761" s="8"/>
      <c r="I761" s="8"/>
      <c r="L761" s="30"/>
      <c r="M761" s="89"/>
      <c r="N761" s="8"/>
      <c r="O761" s="8"/>
      <c r="P761" s="8"/>
      <c r="Q761" s="8"/>
      <c r="R761" s="8"/>
      <c r="S761" s="8"/>
      <c r="T761" s="8"/>
      <c r="U761" s="8"/>
      <c r="V761" s="8"/>
      <c r="W761" s="8"/>
      <c r="X761" s="8"/>
      <c r="Y761" s="8"/>
      <c r="Z761" s="8"/>
    </row>
    <row r="762">
      <c r="A762" s="8"/>
      <c r="B762" s="8"/>
      <c r="C762" s="8"/>
      <c r="D762" s="8"/>
      <c r="E762" s="8"/>
      <c r="F762" s="8"/>
      <c r="G762" s="8"/>
      <c r="H762" s="8"/>
      <c r="I762" s="8"/>
      <c r="L762" s="30"/>
      <c r="M762" s="89"/>
      <c r="N762" s="8"/>
      <c r="O762" s="8"/>
      <c r="P762" s="8"/>
      <c r="Q762" s="8"/>
      <c r="R762" s="8"/>
      <c r="S762" s="8"/>
      <c r="T762" s="8"/>
      <c r="U762" s="8"/>
      <c r="V762" s="8"/>
      <c r="W762" s="8"/>
      <c r="X762" s="8"/>
      <c r="Y762" s="8"/>
      <c r="Z762" s="8"/>
    </row>
    <row r="763">
      <c r="A763" s="8"/>
      <c r="B763" s="8"/>
      <c r="C763" s="8"/>
      <c r="D763" s="8"/>
      <c r="E763" s="8"/>
      <c r="F763" s="8"/>
      <c r="G763" s="8"/>
      <c r="H763" s="8"/>
      <c r="I763" s="8"/>
      <c r="L763" s="30"/>
      <c r="M763" s="89"/>
      <c r="N763" s="8"/>
      <c r="O763" s="8"/>
      <c r="P763" s="8"/>
      <c r="Q763" s="8"/>
      <c r="R763" s="8"/>
      <c r="S763" s="8"/>
      <c r="T763" s="8"/>
      <c r="U763" s="8"/>
      <c r="V763" s="8"/>
      <c r="W763" s="8"/>
      <c r="X763" s="8"/>
      <c r="Y763" s="8"/>
      <c r="Z763" s="8"/>
    </row>
    <row r="764">
      <c r="A764" s="8"/>
      <c r="B764" s="8"/>
      <c r="C764" s="8"/>
      <c r="D764" s="8"/>
      <c r="E764" s="8"/>
      <c r="F764" s="8"/>
      <c r="G764" s="8"/>
      <c r="H764" s="8"/>
      <c r="I764" s="8"/>
      <c r="L764" s="30"/>
      <c r="M764" s="89"/>
      <c r="N764" s="8"/>
      <c r="O764" s="8"/>
      <c r="P764" s="8"/>
      <c r="Q764" s="8"/>
      <c r="R764" s="8"/>
      <c r="S764" s="8"/>
      <c r="T764" s="8"/>
      <c r="U764" s="8"/>
      <c r="V764" s="8"/>
      <c r="W764" s="8"/>
      <c r="X764" s="8"/>
      <c r="Y764" s="8"/>
      <c r="Z764" s="8"/>
    </row>
    <row r="765">
      <c r="A765" s="8"/>
      <c r="B765" s="8"/>
      <c r="C765" s="8"/>
      <c r="D765" s="8"/>
      <c r="E765" s="8"/>
      <c r="F765" s="8"/>
      <c r="G765" s="8"/>
      <c r="H765" s="8"/>
      <c r="I765" s="8"/>
      <c r="L765" s="30"/>
      <c r="M765" s="89"/>
      <c r="N765" s="8"/>
      <c r="O765" s="8"/>
      <c r="P765" s="8"/>
      <c r="Q765" s="8"/>
      <c r="R765" s="8"/>
      <c r="S765" s="8"/>
      <c r="T765" s="8"/>
      <c r="U765" s="8"/>
      <c r="V765" s="8"/>
      <c r="W765" s="8"/>
      <c r="X765" s="8"/>
      <c r="Y765" s="8"/>
      <c r="Z765" s="8"/>
    </row>
    <row r="766">
      <c r="A766" s="8"/>
      <c r="B766" s="8"/>
      <c r="C766" s="8"/>
      <c r="D766" s="8"/>
      <c r="E766" s="8"/>
      <c r="F766" s="8"/>
      <c r="G766" s="8"/>
      <c r="H766" s="8"/>
      <c r="I766" s="8"/>
      <c r="L766" s="30"/>
      <c r="M766" s="89"/>
      <c r="N766" s="8"/>
      <c r="O766" s="8"/>
      <c r="P766" s="8"/>
      <c r="Q766" s="8"/>
      <c r="R766" s="8"/>
      <c r="S766" s="8"/>
      <c r="T766" s="8"/>
      <c r="U766" s="8"/>
      <c r="V766" s="8"/>
      <c r="W766" s="8"/>
      <c r="X766" s="8"/>
      <c r="Y766" s="8"/>
      <c r="Z766" s="8"/>
    </row>
    <row r="767">
      <c r="A767" s="8"/>
      <c r="B767" s="8"/>
      <c r="C767" s="8"/>
      <c r="D767" s="8"/>
      <c r="E767" s="8"/>
      <c r="F767" s="8"/>
      <c r="G767" s="8"/>
      <c r="H767" s="8"/>
      <c r="I767" s="8"/>
      <c r="L767" s="30"/>
      <c r="M767" s="89"/>
      <c r="N767" s="8"/>
      <c r="O767" s="8"/>
      <c r="P767" s="8"/>
      <c r="Q767" s="8"/>
      <c r="R767" s="8"/>
      <c r="S767" s="8"/>
      <c r="T767" s="8"/>
      <c r="U767" s="8"/>
      <c r="V767" s="8"/>
      <c r="W767" s="8"/>
      <c r="X767" s="8"/>
      <c r="Y767" s="8"/>
      <c r="Z767" s="8"/>
    </row>
    <row r="768">
      <c r="A768" s="8"/>
      <c r="B768" s="8"/>
      <c r="C768" s="8"/>
      <c r="D768" s="8"/>
      <c r="E768" s="8"/>
      <c r="F768" s="8"/>
      <c r="G768" s="8"/>
      <c r="H768" s="8"/>
      <c r="I768" s="8"/>
      <c r="L768" s="30"/>
      <c r="M768" s="89"/>
      <c r="N768" s="8"/>
      <c r="O768" s="8"/>
      <c r="P768" s="8"/>
      <c r="Q768" s="8"/>
      <c r="R768" s="8"/>
      <c r="S768" s="8"/>
      <c r="T768" s="8"/>
      <c r="U768" s="8"/>
      <c r="V768" s="8"/>
      <c r="W768" s="8"/>
      <c r="X768" s="8"/>
      <c r="Y768" s="8"/>
      <c r="Z768" s="8"/>
    </row>
    <row r="769">
      <c r="A769" s="8"/>
      <c r="B769" s="8"/>
      <c r="C769" s="8"/>
      <c r="D769" s="8"/>
      <c r="E769" s="8"/>
      <c r="F769" s="8"/>
      <c r="G769" s="8"/>
      <c r="H769" s="8"/>
      <c r="I769" s="8"/>
      <c r="L769" s="30"/>
      <c r="M769" s="89"/>
      <c r="N769" s="8"/>
      <c r="O769" s="8"/>
      <c r="P769" s="8"/>
      <c r="Q769" s="8"/>
      <c r="R769" s="8"/>
      <c r="S769" s="8"/>
      <c r="T769" s="8"/>
      <c r="U769" s="8"/>
      <c r="V769" s="8"/>
      <c r="W769" s="8"/>
      <c r="X769" s="8"/>
      <c r="Y769" s="8"/>
      <c r="Z769" s="8"/>
    </row>
    <row r="770">
      <c r="A770" s="8"/>
      <c r="B770" s="8"/>
      <c r="C770" s="8"/>
      <c r="D770" s="8"/>
      <c r="E770" s="8"/>
      <c r="F770" s="8"/>
      <c r="G770" s="8"/>
      <c r="H770" s="8"/>
      <c r="I770" s="8"/>
      <c r="L770" s="30"/>
      <c r="M770" s="89"/>
      <c r="N770" s="8"/>
      <c r="O770" s="8"/>
      <c r="P770" s="8"/>
      <c r="Q770" s="8"/>
      <c r="R770" s="8"/>
      <c r="S770" s="8"/>
      <c r="T770" s="8"/>
      <c r="U770" s="8"/>
      <c r="V770" s="8"/>
      <c r="W770" s="8"/>
      <c r="X770" s="8"/>
      <c r="Y770" s="8"/>
      <c r="Z770" s="8"/>
    </row>
    <row r="771">
      <c r="A771" s="8"/>
      <c r="B771" s="8"/>
      <c r="C771" s="8"/>
      <c r="D771" s="8"/>
      <c r="E771" s="8"/>
      <c r="F771" s="8"/>
      <c r="G771" s="8"/>
      <c r="H771" s="8"/>
      <c r="I771" s="8"/>
      <c r="L771" s="30"/>
      <c r="M771" s="89"/>
      <c r="N771" s="8"/>
      <c r="O771" s="8"/>
      <c r="P771" s="8"/>
      <c r="Q771" s="8"/>
      <c r="R771" s="8"/>
      <c r="S771" s="8"/>
      <c r="T771" s="8"/>
      <c r="U771" s="8"/>
      <c r="V771" s="8"/>
      <c r="W771" s="8"/>
      <c r="X771" s="8"/>
      <c r="Y771" s="8"/>
      <c r="Z771" s="8"/>
    </row>
    <row r="772">
      <c r="A772" s="8"/>
      <c r="B772" s="8"/>
      <c r="C772" s="8"/>
      <c r="D772" s="8"/>
      <c r="E772" s="8"/>
      <c r="F772" s="8"/>
      <c r="G772" s="8"/>
      <c r="H772" s="8"/>
      <c r="I772" s="8"/>
      <c r="L772" s="30"/>
      <c r="M772" s="89"/>
      <c r="N772" s="8"/>
      <c r="O772" s="8"/>
      <c r="P772" s="8"/>
      <c r="Q772" s="8"/>
      <c r="R772" s="8"/>
      <c r="S772" s="8"/>
      <c r="T772" s="8"/>
      <c r="U772" s="8"/>
      <c r="V772" s="8"/>
      <c r="W772" s="8"/>
      <c r="X772" s="8"/>
      <c r="Y772" s="8"/>
      <c r="Z772" s="8"/>
    </row>
    <row r="773">
      <c r="A773" s="8"/>
      <c r="B773" s="8"/>
      <c r="C773" s="8"/>
      <c r="D773" s="8"/>
      <c r="E773" s="8"/>
      <c r="F773" s="8"/>
      <c r="G773" s="8"/>
      <c r="H773" s="8"/>
      <c r="I773" s="8"/>
      <c r="L773" s="30"/>
      <c r="M773" s="89"/>
      <c r="N773" s="8"/>
      <c r="O773" s="8"/>
      <c r="P773" s="8"/>
      <c r="Q773" s="8"/>
      <c r="R773" s="8"/>
      <c r="S773" s="8"/>
      <c r="T773" s="8"/>
      <c r="U773" s="8"/>
      <c r="V773" s="8"/>
      <c r="W773" s="8"/>
      <c r="X773" s="8"/>
      <c r="Y773" s="8"/>
      <c r="Z773" s="8"/>
    </row>
    <row r="774">
      <c r="A774" s="8"/>
      <c r="B774" s="8"/>
      <c r="C774" s="8"/>
      <c r="D774" s="8"/>
      <c r="E774" s="8"/>
      <c r="F774" s="8"/>
      <c r="G774" s="8"/>
      <c r="H774" s="8"/>
      <c r="I774" s="8"/>
      <c r="L774" s="30"/>
      <c r="M774" s="89"/>
      <c r="N774" s="8"/>
      <c r="O774" s="8"/>
      <c r="P774" s="8"/>
      <c r="Q774" s="8"/>
      <c r="R774" s="8"/>
      <c r="S774" s="8"/>
      <c r="T774" s="8"/>
      <c r="U774" s="8"/>
      <c r="V774" s="8"/>
      <c r="W774" s="8"/>
      <c r="X774" s="8"/>
      <c r="Y774" s="8"/>
      <c r="Z774" s="8"/>
    </row>
    <row r="775">
      <c r="A775" s="8"/>
      <c r="B775" s="8"/>
      <c r="C775" s="8"/>
      <c r="D775" s="8"/>
      <c r="E775" s="8"/>
      <c r="F775" s="8"/>
      <c r="G775" s="8"/>
      <c r="H775" s="8"/>
      <c r="I775" s="8"/>
      <c r="L775" s="30"/>
      <c r="M775" s="89"/>
      <c r="N775" s="8"/>
      <c r="O775" s="8"/>
      <c r="P775" s="8"/>
      <c r="Q775" s="8"/>
      <c r="R775" s="8"/>
      <c r="S775" s="8"/>
      <c r="T775" s="8"/>
      <c r="U775" s="8"/>
      <c r="V775" s="8"/>
      <c r="W775" s="8"/>
      <c r="X775" s="8"/>
      <c r="Y775" s="8"/>
      <c r="Z775" s="8"/>
    </row>
    <row r="776">
      <c r="A776" s="8"/>
      <c r="B776" s="8"/>
      <c r="C776" s="8"/>
      <c r="D776" s="8"/>
      <c r="E776" s="8"/>
      <c r="F776" s="8"/>
      <c r="G776" s="8"/>
      <c r="H776" s="8"/>
      <c r="I776" s="8"/>
      <c r="L776" s="30"/>
      <c r="M776" s="89"/>
      <c r="N776" s="8"/>
      <c r="O776" s="8"/>
      <c r="P776" s="8"/>
      <c r="Q776" s="8"/>
      <c r="R776" s="8"/>
      <c r="S776" s="8"/>
      <c r="T776" s="8"/>
      <c r="U776" s="8"/>
      <c r="V776" s="8"/>
      <c r="W776" s="8"/>
      <c r="X776" s="8"/>
      <c r="Y776" s="8"/>
      <c r="Z776" s="8"/>
    </row>
    <row r="777">
      <c r="A777" s="8"/>
      <c r="B777" s="8"/>
      <c r="C777" s="8"/>
      <c r="D777" s="8"/>
      <c r="E777" s="8"/>
      <c r="F777" s="8"/>
      <c r="G777" s="8"/>
      <c r="H777" s="8"/>
      <c r="I777" s="8"/>
      <c r="L777" s="30"/>
      <c r="M777" s="89"/>
      <c r="N777" s="8"/>
      <c r="O777" s="8"/>
      <c r="P777" s="8"/>
      <c r="Q777" s="8"/>
      <c r="R777" s="8"/>
      <c r="S777" s="8"/>
      <c r="T777" s="8"/>
      <c r="U777" s="8"/>
      <c r="V777" s="8"/>
      <c r="W777" s="8"/>
      <c r="X777" s="8"/>
      <c r="Y777" s="8"/>
      <c r="Z777" s="8"/>
    </row>
    <row r="778">
      <c r="A778" s="8"/>
      <c r="B778" s="8"/>
      <c r="C778" s="8"/>
      <c r="D778" s="8"/>
      <c r="E778" s="8"/>
      <c r="F778" s="8"/>
      <c r="G778" s="8"/>
      <c r="H778" s="8"/>
      <c r="I778" s="8"/>
      <c r="L778" s="30"/>
      <c r="M778" s="89"/>
      <c r="N778" s="8"/>
      <c r="O778" s="8"/>
      <c r="P778" s="8"/>
      <c r="Q778" s="8"/>
      <c r="R778" s="8"/>
      <c r="S778" s="8"/>
      <c r="T778" s="8"/>
      <c r="U778" s="8"/>
      <c r="V778" s="8"/>
      <c r="W778" s="8"/>
      <c r="X778" s="8"/>
      <c r="Y778" s="8"/>
      <c r="Z778" s="8"/>
    </row>
    <row r="779">
      <c r="A779" s="8"/>
      <c r="B779" s="8"/>
      <c r="C779" s="8"/>
      <c r="D779" s="8"/>
      <c r="E779" s="8"/>
      <c r="F779" s="8"/>
      <c r="G779" s="8"/>
      <c r="H779" s="8"/>
      <c r="I779" s="8"/>
      <c r="L779" s="30"/>
      <c r="M779" s="89"/>
      <c r="N779" s="8"/>
      <c r="O779" s="8"/>
      <c r="P779" s="8"/>
      <c r="Q779" s="8"/>
      <c r="R779" s="8"/>
      <c r="S779" s="8"/>
      <c r="T779" s="8"/>
      <c r="U779" s="8"/>
      <c r="V779" s="8"/>
      <c r="W779" s="8"/>
      <c r="X779" s="8"/>
      <c r="Y779" s="8"/>
      <c r="Z779" s="8"/>
    </row>
    <row r="780">
      <c r="A780" s="8"/>
      <c r="B780" s="8"/>
      <c r="C780" s="8"/>
      <c r="D780" s="8"/>
      <c r="E780" s="8"/>
      <c r="F780" s="8"/>
      <c r="G780" s="8"/>
      <c r="H780" s="8"/>
      <c r="I780" s="8"/>
      <c r="L780" s="30"/>
      <c r="M780" s="89"/>
      <c r="N780" s="8"/>
      <c r="O780" s="8"/>
      <c r="P780" s="8"/>
      <c r="Q780" s="8"/>
      <c r="R780" s="8"/>
      <c r="S780" s="8"/>
      <c r="T780" s="8"/>
      <c r="U780" s="8"/>
      <c r="V780" s="8"/>
      <c r="W780" s="8"/>
      <c r="X780" s="8"/>
      <c r="Y780" s="8"/>
      <c r="Z780" s="8"/>
    </row>
    <row r="781">
      <c r="A781" s="8"/>
      <c r="B781" s="8"/>
      <c r="C781" s="8"/>
      <c r="D781" s="8"/>
      <c r="E781" s="8"/>
      <c r="F781" s="8"/>
      <c r="G781" s="8"/>
      <c r="H781" s="8"/>
      <c r="I781" s="8"/>
      <c r="L781" s="30"/>
      <c r="M781" s="89"/>
      <c r="N781" s="8"/>
      <c r="O781" s="8"/>
      <c r="P781" s="8"/>
      <c r="Q781" s="8"/>
      <c r="R781" s="8"/>
      <c r="S781" s="8"/>
      <c r="T781" s="8"/>
      <c r="U781" s="8"/>
      <c r="V781" s="8"/>
      <c r="W781" s="8"/>
      <c r="X781" s="8"/>
      <c r="Y781" s="8"/>
      <c r="Z781" s="8"/>
    </row>
    <row r="782">
      <c r="A782" s="8"/>
      <c r="B782" s="8"/>
      <c r="C782" s="8"/>
      <c r="D782" s="8"/>
      <c r="E782" s="8"/>
      <c r="F782" s="8"/>
      <c r="G782" s="8"/>
      <c r="H782" s="8"/>
      <c r="I782" s="8"/>
      <c r="L782" s="30"/>
      <c r="M782" s="89"/>
      <c r="N782" s="8"/>
      <c r="O782" s="8"/>
      <c r="P782" s="8"/>
      <c r="Q782" s="8"/>
      <c r="R782" s="8"/>
      <c r="S782" s="8"/>
      <c r="T782" s="8"/>
      <c r="U782" s="8"/>
      <c r="V782" s="8"/>
      <c r="W782" s="8"/>
      <c r="X782" s="8"/>
      <c r="Y782" s="8"/>
      <c r="Z782" s="8"/>
    </row>
    <row r="783">
      <c r="A783" s="8"/>
      <c r="B783" s="8"/>
      <c r="C783" s="8"/>
      <c r="D783" s="8"/>
      <c r="E783" s="8"/>
      <c r="F783" s="8"/>
      <c r="G783" s="8"/>
      <c r="H783" s="8"/>
      <c r="I783" s="8"/>
      <c r="L783" s="30"/>
      <c r="M783" s="89"/>
      <c r="N783" s="8"/>
      <c r="O783" s="8"/>
      <c r="P783" s="8"/>
      <c r="Q783" s="8"/>
      <c r="R783" s="8"/>
      <c r="S783" s="8"/>
      <c r="T783" s="8"/>
      <c r="U783" s="8"/>
      <c r="V783" s="8"/>
      <c r="W783" s="8"/>
      <c r="X783" s="8"/>
      <c r="Y783" s="8"/>
      <c r="Z783" s="8"/>
    </row>
    <row r="784">
      <c r="A784" s="8"/>
      <c r="B784" s="8"/>
      <c r="C784" s="8"/>
      <c r="D784" s="8"/>
      <c r="E784" s="8"/>
      <c r="F784" s="8"/>
      <c r="G784" s="8"/>
      <c r="H784" s="8"/>
      <c r="I784" s="8"/>
      <c r="L784" s="30"/>
      <c r="M784" s="89"/>
      <c r="N784" s="8"/>
      <c r="O784" s="8"/>
      <c r="P784" s="8"/>
      <c r="Q784" s="8"/>
      <c r="R784" s="8"/>
      <c r="S784" s="8"/>
      <c r="T784" s="8"/>
      <c r="U784" s="8"/>
      <c r="V784" s="8"/>
      <c r="W784" s="8"/>
      <c r="X784" s="8"/>
      <c r="Y784" s="8"/>
      <c r="Z784" s="8"/>
    </row>
    <row r="785">
      <c r="A785" s="8"/>
      <c r="B785" s="8"/>
      <c r="C785" s="8"/>
      <c r="D785" s="8"/>
      <c r="E785" s="8"/>
      <c r="F785" s="8"/>
      <c r="G785" s="8"/>
      <c r="H785" s="8"/>
      <c r="I785" s="8"/>
      <c r="L785" s="30"/>
      <c r="M785" s="89"/>
      <c r="N785" s="8"/>
      <c r="O785" s="8"/>
      <c r="P785" s="8"/>
      <c r="Q785" s="8"/>
      <c r="R785" s="8"/>
      <c r="S785" s="8"/>
      <c r="T785" s="8"/>
      <c r="U785" s="8"/>
      <c r="V785" s="8"/>
      <c r="W785" s="8"/>
      <c r="X785" s="8"/>
      <c r="Y785" s="8"/>
      <c r="Z785" s="8"/>
    </row>
    <row r="786">
      <c r="A786" s="8"/>
      <c r="B786" s="8"/>
      <c r="C786" s="8"/>
      <c r="D786" s="8"/>
      <c r="E786" s="8"/>
      <c r="F786" s="8"/>
      <c r="G786" s="8"/>
      <c r="H786" s="8"/>
      <c r="I786" s="8"/>
      <c r="L786" s="30"/>
      <c r="M786" s="89"/>
      <c r="N786" s="8"/>
      <c r="O786" s="8"/>
      <c r="P786" s="8"/>
      <c r="Q786" s="8"/>
      <c r="R786" s="8"/>
      <c r="S786" s="8"/>
      <c r="T786" s="8"/>
      <c r="U786" s="8"/>
      <c r="V786" s="8"/>
      <c r="W786" s="8"/>
      <c r="X786" s="8"/>
      <c r="Y786" s="8"/>
      <c r="Z786" s="8"/>
    </row>
    <row r="787">
      <c r="A787" s="8"/>
      <c r="B787" s="8"/>
      <c r="C787" s="8"/>
      <c r="D787" s="8"/>
      <c r="E787" s="8"/>
      <c r="F787" s="8"/>
      <c r="G787" s="8"/>
      <c r="H787" s="8"/>
      <c r="I787" s="8"/>
      <c r="L787" s="30"/>
      <c r="M787" s="89"/>
      <c r="N787" s="8"/>
      <c r="O787" s="8"/>
      <c r="P787" s="8"/>
      <c r="Q787" s="8"/>
      <c r="R787" s="8"/>
      <c r="S787" s="8"/>
      <c r="T787" s="8"/>
      <c r="U787" s="8"/>
      <c r="V787" s="8"/>
      <c r="W787" s="8"/>
      <c r="X787" s="8"/>
      <c r="Y787" s="8"/>
      <c r="Z787" s="8"/>
    </row>
    <row r="788">
      <c r="A788" s="8"/>
      <c r="B788" s="8"/>
      <c r="C788" s="8"/>
      <c r="D788" s="8"/>
      <c r="E788" s="8"/>
      <c r="F788" s="8"/>
      <c r="G788" s="8"/>
      <c r="H788" s="8"/>
      <c r="I788" s="8"/>
      <c r="L788" s="30"/>
      <c r="M788" s="89"/>
      <c r="N788" s="8"/>
      <c r="O788" s="8"/>
      <c r="P788" s="8"/>
      <c r="Q788" s="8"/>
      <c r="R788" s="8"/>
      <c r="S788" s="8"/>
      <c r="T788" s="8"/>
      <c r="U788" s="8"/>
      <c r="V788" s="8"/>
      <c r="W788" s="8"/>
      <c r="X788" s="8"/>
      <c r="Y788" s="8"/>
      <c r="Z788" s="8"/>
    </row>
    <row r="789">
      <c r="A789" s="8"/>
      <c r="B789" s="8"/>
      <c r="C789" s="8"/>
      <c r="D789" s="8"/>
      <c r="E789" s="8"/>
      <c r="F789" s="8"/>
      <c r="G789" s="8"/>
      <c r="H789" s="8"/>
      <c r="I789" s="8"/>
      <c r="L789" s="30"/>
      <c r="M789" s="89"/>
      <c r="N789" s="8"/>
      <c r="O789" s="8"/>
      <c r="P789" s="8"/>
      <c r="Q789" s="8"/>
      <c r="R789" s="8"/>
      <c r="S789" s="8"/>
      <c r="T789" s="8"/>
      <c r="U789" s="8"/>
      <c r="V789" s="8"/>
      <c r="W789" s="8"/>
      <c r="X789" s="8"/>
      <c r="Y789" s="8"/>
      <c r="Z789" s="8"/>
    </row>
    <row r="790">
      <c r="A790" s="8"/>
      <c r="B790" s="8"/>
      <c r="C790" s="8"/>
      <c r="D790" s="8"/>
      <c r="E790" s="8"/>
      <c r="F790" s="8"/>
      <c r="G790" s="8"/>
      <c r="H790" s="8"/>
      <c r="I790" s="8"/>
      <c r="L790" s="30"/>
      <c r="M790" s="89"/>
      <c r="N790" s="8"/>
      <c r="O790" s="8"/>
      <c r="P790" s="8"/>
      <c r="Q790" s="8"/>
      <c r="R790" s="8"/>
      <c r="S790" s="8"/>
      <c r="T790" s="8"/>
      <c r="U790" s="8"/>
      <c r="V790" s="8"/>
      <c r="W790" s="8"/>
      <c r="X790" s="8"/>
      <c r="Y790" s="8"/>
      <c r="Z790" s="8"/>
    </row>
    <row r="791">
      <c r="A791" s="8"/>
      <c r="B791" s="8"/>
      <c r="C791" s="8"/>
      <c r="D791" s="8"/>
      <c r="E791" s="8"/>
      <c r="F791" s="8"/>
      <c r="G791" s="8"/>
      <c r="H791" s="8"/>
      <c r="I791" s="8"/>
      <c r="L791" s="30"/>
      <c r="M791" s="89"/>
      <c r="N791" s="8"/>
      <c r="O791" s="8"/>
      <c r="P791" s="8"/>
      <c r="Q791" s="8"/>
      <c r="R791" s="8"/>
      <c r="S791" s="8"/>
      <c r="T791" s="8"/>
      <c r="U791" s="8"/>
      <c r="V791" s="8"/>
      <c r="W791" s="8"/>
      <c r="X791" s="8"/>
      <c r="Y791" s="8"/>
      <c r="Z791" s="8"/>
    </row>
    <row r="792">
      <c r="A792" s="8"/>
      <c r="B792" s="8"/>
      <c r="C792" s="8"/>
      <c r="D792" s="8"/>
      <c r="E792" s="8"/>
      <c r="F792" s="8"/>
      <c r="G792" s="8"/>
      <c r="H792" s="8"/>
      <c r="I792" s="8"/>
      <c r="L792" s="30"/>
      <c r="M792" s="89"/>
      <c r="N792" s="8"/>
      <c r="O792" s="8"/>
      <c r="P792" s="8"/>
      <c r="Q792" s="8"/>
      <c r="R792" s="8"/>
      <c r="S792" s="8"/>
      <c r="T792" s="8"/>
      <c r="U792" s="8"/>
      <c r="V792" s="8"/>
      <c r="W792" s="8"/>
      <c r="X792" s="8"/>
      <c r="Y792" s="8"/>
      <c r="Z792" s="8"/>
    </row>
    <row r="793">
      <c r="A793" s="8"/>
      <c r="B793" s="8"/>
      <c r="C793" s="8"/>
      <c r="D793" s="8"/>
      <c r="E793" s="8"/>
      <c r="F793" s="8"/>
      <c r="G793" s="8"/>
      <c r="H793" s="8"/>
      <c r="I793" s="8"/>
      <c r="L793" s="30"/>
      <c r="M793" s="89"/>
      <c r="N793" s="8"/>
      <c r="O793" s="8"/>
      <c r="P793" s="8"/>
      <c r="Q793" s="8"/>
      <c r="R793" s="8"/>
      <c r="S793" s="8"/>
      <c r="T793" s="8"/>
      <c r="U793" s="8"/>
      <c r="V793" s="8"/>
      <c r="W793" s="8"/>
      <c r="X793" s="8"/>
      <c r="Y793" s="8"/>
      <c r="Z793" s="8"/>
    </row>
    <row r="794">
      <c r="A794" s="8"/>
      <c r="B794" s="8"/>
      <c r="C794" s="8"/>
      <c r="D794" s="8"/>
      <c r="E794" s="8"/>
      <c r="F794" s="8"/>
      <c r="G794" s="8"/>
      <c r="H794" s="8"/>
      <c r="I794" s="8"/>
      <c r="L794" s="30"/>
      <c r="M794" s="89"/>
      <c r="N794" s="8"/>
      <c r="O794" s="8"/>
      <c r="P794" s="8"/>
      <c r="Q794" s="8"/>
      <c r="R794" s="8"/>
      <c r="S794" s="8"/>
      <c r="T794" s="8"/>
      <c r="U794" s="8"/>
      <c r="V794" s="8"/>
      <c r="W794" s="8"/>
      <c r="X794" s="8"/>
      <c r="Y794" s="8"/>
      <c r="Z794" s="8"/>
    </row>
    <row r="795">
      <c r="A795" s="8"/>
      <c r="B795" s="8"/>
      <c r="C795" s="8"/>
      <c r="D795" s="8"/>
      <c r="E795" s="8"/>
      <c r="F795" s="8"/>
      <c r="G795" s="8"/>
      <c r="H795" s="8"/>
      <c r="I795" s="8"/>
      <c r="L795" s="30"/>
      <c r="M795" s="89"/>
      <c r="N795" s="8"/>
      <c r="O795" s="8"/>
      <c r="P795" s="8"/>
      <c r="Q795" s="8"/>
      <c r="R795" s="8"/>
      <c r="S795" s="8"/>
      <c r="T795" s="8"/>
      <c r="U795" s="8"/>
      <c r="V795" s="8"/>
      <c r="W795" s="8"/>
      <c r="X795" s="8"/>
      <c r="Y795" s="8"/>
      <c r="Z795" s="8"/>
    </row>
    <row r="796">
      <c r="A796" s="8"/>
      <c r="B796" s="8"/>
      <c r="C796" s="8"/>
      <c r="D796" s="8"/>
      <c r="E796" s="8"/>
      <c r="F796" s="8"/>
      <c r="G796" s="8"/>
      <c r="H796" s="8"/>
      <c r="I796" s="8"/>
      <c r="L796" s="30"/>
      <c r="M796" s="89"/>
      <c r="N796" s="8"/>
      <c r="O796" s="8"/>
      <c r="P796" s="8"/>
      <c r="Q796" s="8"/>
      <c r="R796" s="8"/>
      <c r="S796" s="8"/>
      <c r="T796" s="8"/>
      <c r="U796" s="8"/>
      <c r="V796" s="8"/>
      <c r="W796" s="8"/>
      <c r="X796" s="8"/>
      <c r="Y796" s="8"/>
      <c r="Z796" s="8"/>
    </row>
    <row r="797">
      <c r="A797" s="8"/>
      <c r="B797" s="8"/>
      <c r="C797" s="8"/>
      <c r="D797" s="8"/>
      <c r="E797" s="8"/>
      <c r="F797" s="8"/>
      <c r="G797" s="8"/>
      <c r="H797" s="8"/>
      <c r="I797" s="8"/>
      <c r="L797" s="30"/>
      <c r="M797" s="89"/>
      <c r="N797" s="8"/>
      <c r="O797" s="8"/>
      <c r="P797" s="8"/>
      <c r="Q797" s="8"/>
      <c r="R797" s="8"/>
      <c r="S797" s="8"/>
      <c r="T797" s="8"/>
      <c r="U797" s="8"/>
      <c r="V797" s="8"/>
      <c r="W797" s="8"/>
      <c r="X797" s="8"/>
      <c r="Y797" s="8"/>
      <c r="Z797" s="8"/>
    </row>
    <row r="798">
      <c r="A798" s="8"/>
      <c r="B798" s="8"/>
      <c r="C798" s="8"/>
      <c r="D798" s="8"/>
      <c r="E798" s="8"/>
      <c r="F798" s="8"/>
      <c r="G798" s="8"/>
      <c r="H798" s="8"/>
      <c r="I798" s="8"/>
      <c r="L798" s="30"/>
      <c r="M798" s="89"/>
      <c r="N798" s="8"/>
      <c r="O798" s="8"/>
      <c r="P798" s="8"/>
      <c r="Q798" s="8"/>
      <c r="R798" s="8"/>
      <c r="S798" s="8"/>
      <c r="T798" s="8"/>
      <c r="U798" s="8"/>
      <c r="V798" s="8"/>
      <c r="W798" s="8"/>
      <c r="X798" s="8"/>
      <c r="Y798" s="8"/>
      <c r="Z798" s="8"/>
    </row>
    <row r="799">
      <c r="A799" s="8"/>
      <c r="B799" s="8"/>
      <c r="C799" s="8"/>
      <c r="D799" s="8"/>
      <c r="E799" s="8"/>
      <c r="F799" s="8"/>
      <c r="G799" s="8"/>
      <c r="H799" s="8"/>
      <c r="I799" s="8"/>
      <c r="L799" s="30"/>
      <c r="M799" s="89"/>
      <c r="N799" s="8"/>
      <c r="O799" s="8"/>
      <c r="P799" s="8"/>
      <c r="Q799" s="8"/>
      <c r="R799" s="8"/>
      <c r="S799" s="8"/>
      <c r="T799" s="8"/>
      <c r="U799" s="8"/>
      <c r="V799" s="8"/>
      <c r="W799" s="8"/>
      <c r="X799" s="8"/>
      <c r="Y799" s="8"/>
      <c r="Z799" s="8"/>
    </row>
    <row r="800">
      <c r="A800" s="8"/>
      <c r="B800" s="8"/>
      <c r="C800" s="8"/>
      <c r="D800" s="8"/>
      <c r="E800" s="8"/>
      <c r="F800" s="8"/>
      <c r="G800" s="8"/>
      <c r="H800" s="8"/>
      <c r="I800" s="8"/>
      <c r="L800" s="30"/>
      <c r="M800" s="89"/>
      <c r="N800" s="8"/>
      <c r="O800" s="8"/>
      <c r="P800" s="8"/>
      <c r="Q800" s="8"/>
      <c r="R800" s="8"/>
      <c r="S800" s="8"/>
      <c r="T800" s="8"/>
      <c r="U800" s="8"/>
      <c r="V800" s="8"/>
      <c r="W800" s="8"/>
      <c r="X800" s="8"/>
      <c r="Y800" s="8"/>
      <c r="Z800" s="8"/>
    </row>
    <row r="801">
      <c r="A801" s="8"/>
      <c r="B801" s="8"/>
      <c r="C801" s="8"/>
      <c r="D801" s="8"/>
      <c r="E801" s="8"/>
      <c r="F801" s="8"/>
      <c r="G801" s="8"/>
      <c r="H801" s="8"/>
      <c r="I801" s="8"/>
      <c r="L801" s="30"/>
      <c r="M801" s="89"/>
      <c r="N801" s="8"/>
      <c r="O801" s="8"/>
      <c r="P801" s="8"/>
      <c r="Q801" s="8"/>
      <c r="R801" s="8"/>
      <c r="S801" s="8"/>
      <c r="T801" s="8"/>
      <c r="U801" s="8"/>
      <c r="V801" s="8"/>
      <c r="W801" s="8"/>
      <c r="X801" s="8"/>
      <c r="Y801" s="8"/>
      <c r="Z801" s="8"/>
    </row>
    <row r="802">
      <c r="A802" s="8"/>
      <c r="B802" s="8"/>
      <c r="C802" s="8"/>
      <c r="D802" s="8"/>
      <c r="E802" s="8"/>
      <c r="F802" s="8"/>
      <c r="G802" s="8"/>
      <c r="H802" s="8"/>
      <c r="I802" s="8"/>
      <c r="L802" s="30"/>
      <c r="M802" s="89"/>
      <c r="N802" s="8"/>
      <c r="O802" s="8"/>
      <c r="P802" s="8"/>
      <c r="Q802" s="8"/>
      <c r="R802" s="8"/>
      <c r="S802" s="8"/>
      <c r="T802" s="8"/>
      <c r="U802" s="8"/>
      <c r="V802" s="8"/>
      <c r="W802" s="8"/>
      <c r="X802" s="8"/>
      <c r="Y802" s="8"/>
      <c r="Z802" s="8"/>
    </row>
    <row r="803">
      <c r="A803" s="8"/>
      <c r="B803" s="8"/>
      <c r="C803" s="8"/>
      <c r="D803" s="8"/>
      <c r="E803" s="8"/>
      <c r="F803" s="8"/>
      <c r="G803" s="8"/>
      <c r="H803" s="8"/>
      <c r="I803" s="8"/>
      <c r="L803" s="30"/>
      <c r="M803" s="89"/>
      <c r="N803" s="8"/>
      <c r="O803" s="8"/>
      <c r="P803" s="8"/>
      <c r="Q803" s="8"/>
      <c r="R803" s="8"/>
      <c r="S803" s="8"/>
      <c r="T803" s="8"/>
      <c r="U803" s="8"/>
      <c r="V803" s="8"/>
      <c r="W803" s="8"/>
      <c r="X803" s="8"/>
      <c r="Y803" s="8"/>
      <c r="Z803" s="8"/>
    </row>
    <row r="804">
      <c r="A804" s="8"/>
      <c r="B804" s="8"/>
      <c r="C804" s="8"/>
      <c r="D804" s="8"/>
      <c r="E804" s="8"/>
      <c r="F804" s="8"/>
      <c r="G804" s="8"/>
      <c r="H804" s="8"/>
      <c r="I804" s="8"/>
      <c r="L804" s="30"/>
      <c r="M804" s="89"/>
      <c r="N804" s="8"/>
      <c r="O804" s="8"/>
      <c r="P804" s="8"/>
      <c r="Q804" s="8"/>
      <c r="R804" s="8"/>
      <c r="S804" s="8"/>
      <c r="T804" s="8"/>
      <c r="U804" s="8"/>
      <c r="V804" s="8"/>
      <c r="W804" s="8"/>
      <c r="X804" s="8"/>
      <c r="Y804" s="8"/>
      <c r="Z804" s="8"/>
    </row>
    <row r="805">
      <c r="A805" s="8"/>
      <c r="B805" s="8"/>
      <c r="C805" s="8"/>
      <c r="D805" s="8"/>
      <c r="E805" s="8"/>
      <c r="F805" s="8"/>
      <c r="G805" s="8"/>
      <c r="H805" s="8"/>
      <c r="I805" s="8"/>
      <c r="L805" s="30"/>
      <c r="M805" s="89"/>
      <c r="N805" s="8"/>
      <c r="O805" s="8"/>
      <c r="P805" s="8"/>
      <c r="Q805" s="8"/>
      <c r="R805" s="8"/>
      <c r="S805" s="8"/>
      <c r="T805" s="8"/>
      <c r="U805" s="8"/>
      <c r="V805" s="8"/>
      <c r="W805" s="8"/>
      <c r="X805" s="8"/>
      <c r="Y805" s="8"/>
      <c r="Z805" s="8"/>
    </row>
    <row r="806">
      <c r="A806" s="8"/>
      <c r="B806" s="8"/>
      <c r="C806" s="8"/>
      <c r="D806" s="8"/>
      <c r="E806" s="8"/>
      <c r="F806" s="8"/>
      <c r="G806" s="8"/>
      <c r="H806" s="8"/>
      <c r="I806" s="8"/>
      <c r="L806" s="30"/>
      <c r="M806" s="89"/>
      <c r="N806" s="8"/>
      <c r="O806" s="8"/>
      <c r="P806" s="8"/>
      <c r="Q806" s="8"/>
      <c r="R806" s="8"/>
      <c r="S806" s="8"/>
      <c r="T806" s="8"/>
      <c r="U806" s="8"/>
      <c r="V806" s="8"/>
      <c r="W806" s="8"/>
      <c r="X806" s="8"/>
      <c r="Y806" s="8"/>
      <c r="Z806" s="8"/>
    </row>
    <row r="807">
      <c r="A807" s="8"/>
      <c r="B807" s="8"/>
      <c r="C807" s="8"/>
      <c r="D807" s="8"/>
      <c r="E807" s="8"/>
      <c r="F807" s="8"/>
      <c r="G807" s="8"/>
      <c r="H807" s="8"/>
      <c r="I807" s="8"/>
      <c r="L807" s="30"/>
      <c r="M807" s="89"/>
      <c r="N807" s="8"/>
      <c r="O807" s="8"/>
      <c r="P807" s="8"/>
      <c r="Q807" s="8"/>
      <c r="R807" s="8"/>
      <c r="S807" s="8"/>
      <c r="T807" s="8"/>
      <c r="U807" s="8"/>
      <c r="V807" s="8"/>
      <c r="W807" s="8"/>
      <c r="X807" s="8"/>
      <c r="Y807" s="8"/>
      <c r="Z807" s="8"/>
    </row>
    <row r="808">
      <c r="A808" s="8"/>
      <c r="B808" s="8"/>
      <c r="C808" s="8"/>
      <c r="D808" s="8"/>
      <c r="E808" s="8"/>
      <c r="F808" s="8"/>
      <c r="G808" s="8"/>
      <c r="H808" s="8"/>
      <c r="I808" s="8"/>
      <c r="L808" s="30"/>
      <c r="M808" s="89"/>
      <c r="N808" s="8"/>
      <c r="O808" s="8"/>
      <c r="P808" s="8"/>
      <c r="Q808" s="8"/>
      <c r="R808" s="8"/>
      <c r="S808" s="8"/>
      <c r="T808" s="8"/>
      <c r="U808" s="8"/>
      <c r="V808" s="8"/>
      <c r="W808" s="8"/>
      <c r="X808" s="8"/>
      <c r="Y808" s="8"/>
      <c r="Z808" s="8"/>
    </row>
    <row r="809">
      <c r="A809" s="8"/>
      <c r="B809" s="8"/>
      <c r="C809" s="8"/>
      <c r="D809" s="8"/>
      <c r="E809" s="8"/>
      <c r="F809" s="8"/>
      <c r="G809" s="8"/>
      <c r="H809" s="8"/>
      <c r="I809" s="8"/>
      <c r="L809" s="30"/>
      <c r="M809" s="89"/>
      <c r="N809" s="8"/>
      <c r="O809" s="8"/>
      <c r="P809" s="8"/>
      <c r="Q809" s="8"/>
      <c r="R809" s="8"/>
      <c r="S809" s="8"/>
      <c r="T809" s="8"/>
      <c r="U809" s="8"/>
      <c r="V809" s="8"/>
      <c r="W809" s="8"/>
      <c r="X809" s="8"/>
      <c r="Y809" s="8"/>
      <c r="Z809" s="8"/>
    </row>
    <row r="810">
      <c r="A810" s="8"/>
      <c r="B810" s="8"/>
      <c r="C810" s="8"/>
      <c r="D810" s="8"/>
      <c r="E810" s="8"/>
      <c r="F810" s="8"/>
      <c r="G810" s="8"/>
      <c r="H810" s="8"/>
      <c r="I810" s="8"/>
      <c r="L810" s="30"/>
      <c r="M810" s="89"/>
      <c r="N810" s="8"/>
      <c r="O810" s="8"/>
      <c r="P810" s="8"/>
      <c r="Q810" s="8"/>
      <c r="R810" s="8"/>
      <c r="S810" s="8"/>
      <c r="T810" s="8"/>
      <c r="U810" s="8"/>
      <c r="V810" s="8"/>
      <c r="W810" s="8"/>
      <c r="X810" s="8"/>
      <c r="Y810" s="8"/>
      <c r="Z810" s="8"/>
    </row>
    <row r="811">
      <c r="A811" s="8"/>
      <c r="B811" s="8"/>
      <c r="C811" s="8"/>
      <c r="D811" s="8"/>
      <c r="E811" s="8"/>
      <c r="F811" s="8"/>
      <c r="G811" s="8"/>
      <c r="H811" s="8"/>
      <c r="I811" s="8"/>
      <c r="L811" s="30"/>
      <c r="M811" s="89"/>
      <c r="N811" s="8"/>
      <c r="O811" s="8"/>
      <c r="P811" s="8"/>
      <c r="Q811" s="8"/>
      <c r="R811" s="8"/>
      <c r="S811" s="8"/>
      <c r="T811" s="8"/>
      <c r="U811" s="8"/>
      <c r="V811" s="8"/>
      <c r="W811" s="8"/>
      <c r="X811" s="8"/>
      <c r="Y811" s="8"/>
      <c r="Z811" s="8"/>
    </row>
    <row r="812">
      <c r="A812" s="8"/>
      <c r="B812" s="8"/>
      <c r="C812" s="8"/>
      <c r="D812" s="8"/>
      <c r="E812" s="8"/>
      <c r="F812" s="8"/>
      <c r="G812" s="8"/>
      <c r="H812" s="8"/>
      <c r="I812" s="8"/>
      <c r="L812" s="30"/>
      <c r="M812" s="89"/>
      <c r="N812" s="8"/>
      <c r="O812" s="8"/>
      <c r="P812" s="8"/>
      <c r="Q812" s="8"/>
      <c r="R812" s="8"/>
      <c r="S812" s="8"/>
      <c r="T812" s="8"/>
      <c r="U812" s="8"/>
      <c r="V812" s="8"/>
      <c r="W812" s="8"/>
      <c r="X812" s="8"/>
      <c r="Y812" s="8"/>
      <c r="Z812" s="8"/>
    </row>
    <row r="813">
      <c r="A813" s="8"/>
      <c r="B813" s="8"/>
      <c r="C813" s="8"/>
      <c r="D813" s="8"/>
      <c r="E813" s="8"/>
      <c r="F813" s="8"/>
      <c r="G813" s="8"/>
      <c r="H813" s="8"/>
      <c r="I813" s="8"/>
      <c r="L813" s="30"/>
      <c r="M813" s="89"/>
      <c r="N813" s="8"/>
      <c r="O813" s="8"/>
      <c r="P813" s="8"/>
      <c r="Q813" s="8"/>
      <c r="R813" s="8"/>
      <c r="S813" s="8"/>
      <c r="T813" s="8"/>
      <c r="U813" s="8"/>
      <c r="V813" s="8"/>
      <c r="W813" s="8"/>
      <c r="X813" s="8"/>
      <c r="Y813" s="8"/>
      <c r="Z813" s="8"/>
    </row>
    <row r="814">
      <c r="A814" s="8"/>
      <c r="B814" s="8"/>
      <c r="C814" s="8"/>
      <c r="D814" s="8"/>
      <c r="E814" s="8"/>
      <c r="F814" s="8"/>
      <c r="G814" s="8"/>
      <c r="H814" s="8"/>
      <c r="I814" s="8"/>
      <c r="L814" s="30"/>
      <c r="M814" s="89"/>
      <c r="N814" s="8"/>
      <c r="O814" s="8"/>
      <c r="P814" s="8"/>
      <c r="Q814" s="8"/>
      <c r="R814" s="8"/>
      <c r="S814" s="8"/>
      <c r="T814" s="8"/>
      <c r="U814" s="8"/>
      <c r="V814" s="8"/>
      <c r="W814" s="8"/>
      <c r="X814" s="8"/>
      <c r="Y814" s="8"/>
      <c r="Z814" s="8"/>
    </row>
    <row r="815">
      <c r="A815" s="8"/>
      <c r="B815" s="8"/>
      <c r="C815" s="8"/>
      <c r="D815" s="8"/>
      <c r="E815" s="8"/>
      <c r="F815" s="8"/>
      <c r="G815" s="8"/>
      <c r="H815" s="8"/>
      <c r="I815" s="8"/>
      <c r="L815" s="30"/>
      <c r="M815" s="89"/>
      <c r="N815" s="8"/>
      <c r="O815" s="8"/>
      <c r="P815" s="8"/>
      <c r="Q815" s="8"/>
      <c r="R815" s="8"/>
      <c r="S815" s="8"/>
      <c r="T815" s="8"/>
      <c r="U815" s="8"/>
      <c r="V815" s="8"/>
      <c r="W815" s="8"/>
      <c r="X815" s="8"/>
      <c r="Y815" s="8"/>
      <c r="Z815" s="8"/>
    </row>
    <row r="816">
      <c r="A816" s="8"/>
      <c r="B816" s="8"/>
      <c r="C816" s="8"/>
      <c r="D816" s="8"/>
      <c r="E816" s="8"/>
      <c r="F816" s="8"/>
      <c r="G816" s="8"/>
      <c r="H816" s="8"/>
      <c r="I816" s="8"/>
      <c r="L816" s="30"/>
      <c r="M816" s="89"/>
      <c r="N816" s="8"/>
      <c r="O816" s="8"/>
      <c r="P816" s="8"/>
      <c r="Q816" s="8"/>
      <c r="R816" s="8"/>
      <c r="S816" s="8"/>
      <c r="T816" s="8"/>
      <c r="U816" s="8"/>
      <c r="V816" s="8"/>
      <c r="W816" s="8"/>
      <c r="X816" s="8"/>
      <c r="Y816" s="8"/>
      <c r="Z816" s="8"/>
    </row>
    <row r="817">
      <c r="A817" s="8"/>
      <c r="B817" s="8"/>
      <c r="C817" s="8"/>
      <c r="D817" s="8"/>
      <c r="E817" s="8"/>
      <c r="F817" s="8"/>
      <c r="G817" s="8"/>
      <c r="H817" s="8"/>
      <c r="I817" s="8"/>
      <c r="L817" s="30"/>
      <c r="M817" s="89"/>
      <c r="N817" s="8"/>
      <c r="O817" s="8"/>
      <c r="P817" s="8"/>
      <c r="Q817" s="8"/>
      <c r="R817" s="8"/>
      <c r="S817" s="8"/>
      <c r="T817" s="8"/>
      <c r="U817" s="8"/>
      <c r="V817" s="8"/>
      <c r="W817" s="8"/>
      <c r="X817" s="8"/>
      <c r="Y817" s="8"/>
      <c r="Z817" s="8"/>
    </row>
    <row r="818">
      <c r="A818" s="8"/>
      <c r="B818" s="8"/>
      <c r="C818" s="8"/>
      <c r="D818" s="8"/>
      <c r="E818" s="8"/>
      <c r="F818" s="8"/>
      <c r="G818" s="8"/>
      <c r="H818" s="8"/>
      <c r="I818" s="8"/>
      <c r="L818" s="30"/>
      <c r="M818" s="89"/>
      <c r="N818" s="8"/>
      <c r="O818" s="8"/>
      <c r="P818" s="8"/>
      <c r="Q818" s="8"/>
      <c r="R818" s="8"/>
      <c r="S818" s="8"/>
      <c r="T818" s="8"/>
      <c r="U818" s="8"/>
      <c r="V818" s="8"/>
      <c r="W818" s="8"/>
      <c r="X818" s="8"/>
      <c r="Y818" s="8"/>
      <c r="Z818" s="8"/>
    </row>
    <row r="819">
      <c r="A819" s="8"/>
      <c r="B819" s="8"/>
      <c r="C819" s="8"/>
      <c r="D819" s="8"/>
      <c r="E819" s="8"/>
      <c r="F819" s="8"/>
      <c r="G819" s="8"/>
      <c r="H819" s="8"/>
      <c r="I819" s="8"/>
      <c r="L819" s="30"/>
      <c r="M819" s="89"/>
      <c r="N819" s="8"/>
      <c r="O819" s="8"/>
      <c r="P819" s="8"/>
      <c r="Q819" s="8"/>
      <c r="R819" s="8"/>
      <c r="S819" s="8"/>
      <c r="T819" s="8"/>
      <c r="U819" s="8"/>
      <c r="V819" s="8"/>
      <c r="W819" s="8"/>
      <c r="X819" s="8"/>
      <c r="Y819" s="8"/>
      <c r="Z819" s="8"/>
    </row>
    <row r="820">
      <c r="A820" s="8"/>
      <c r="B820" s="8"/>
      <c r="C820" s="8"/>
      <c r="D820" s="8"/>
      <c r="E820" s="8"/>
      <c r="F820" s="8"/>
      <c r="G820" s="8"/>
      <c r="H820" s="8"/>
      <c r="I820" s="8"/>
      <c r="L820" s="30"/>
      <c r="M820" s="89"/>
      <c r="N820" s="8"/>
      <c r="O820" s="8"/>
      <c r="P820" s="8"/>
      <c r="Q820" s="8"/>
      <c r="R820" s="8"/>
      <c r="S820" s="8"/>
      <c r="T820" s="8"/>
      <c r="U820" s="8"/>
      <c r="V820" s="8"/>
      <c r="W820" s="8"/>
      <c r="X820" s="8"/>
      <c r="Y820" s="8"/>
      <c r="Z820" s="8"/>
    </row>
    <row r="821">
      <c r="A821" s="8"/>
      <c r="B821" s="8"/>
      <c r="C821" s="8"/>
      <c r="D821" s="8"/>
      <c r="E821" s="8"/>
      <c r="F821" s="8"/>
      <c r="G821" s="8"/>
      <c r="H821" s="8"/>
      <c r="I821" s="8"/>
      <c r="L821" s="30"/>
      <c r="M821" s="89"/>
      <c r="N821" s="8"/>
      <c r="O821" s="8"/>
      <c r="P821" s="8"/>
      <c r="Q821" s="8"/>
      <c r="R821" s="8"/>
      <c r="S821" s="8"/>
      <c r="T821" s="8"/>
      <c r="U821" s="8"/>
      <c r="V821" s="8"/>
      <c r="W821" s="8"/>
      <c r="X821" s="8"/>
      <c r="Y821" s="8"/>
      <c r="Z821" s="8"/>
    </row>
    <row r="822">
      <c r="A822" s="8"/>
      <c r="B822" s="8"/>
      <c r="C822" s="8"/>
      <c r="D822" s="8"/>
      <c r="E822" s="8"/>
      <c r="F822" s="8"/>
      <c r="G822" s="8"/>
      <c r="H822" s="8"/>
      <c r="I822" s="8"/>
      <c r="L822" s="30"/>
      <c r="M822" s="89"/>
      <c r="N822" s="8"/>
      <c r="O822" s="8"/>
      <c r="P822" s="8"/>
      <c r="Q822" s="8"/>
      <c r="R822" s="8"/>
      <c r="S822" s="8"/>
      <c r="T822" s="8"/>
      <c r="U822" s="8"/>
      <c r="V822" s="8"/>
      <c r="W822" s="8"/>
      <c r="X822" s="8"/>
      <c r="Y822" s="8"/>
      <c r="Z822" s="8"/>
    </row>
    <row r="823">
      <c r="A823" s="8"/>
      <c r="B823" s="8"/>
      <c r="C823" s="8"/>
      <c r="D823" s="8"/>
      <c r="E823" s="8"/>
      <c r="F823" s="8"/>
      <c r="G823" s="8"/>
      <c r="H823" s="8"/>
      <c r="I823" s="8"/>
      <c r="L823" s="30"/>
      <c r="M823" s="89"/>
      <c r="N823" s="8"/>
      <c r="O823" s="8"/>
      <c r="P823" s="8"/>
      <c r="Q823" s="8"/>
      <c r="R823" s="8"/>
      <c r="S823" s="8"/>
      <c r="T823" s="8"/>
      <c r="U823" s="8"/>
      <c r="V823" s="8"/>
      <c r="W823" s="8"/>
      <c r="X823" s="8"/>
      <c r="Y823" s="8"/>
      <c r="Z823" s="8"/>
    </row>
    <row r="824">
      <c r="A824" s="8"/>
      <c r="B824" s="8"/>
      <c r="C824" s="8"/>
      <c r="D824" s="8"/>
      <c r="E824" s="8"/>
      <c r="F824" s="8"/>
      <c r="G824" s="8"/>
      <c r="H824" s="8"/>
      <c r="I824" s="8"/>
      <c r="L824" s="30"/>
      <c r="M824" s="89"/>
      <c r="N824" s="8"/>
      <c r="O824" s="8"/>
      <c r="P824" s="8"/>
      <c r="Q824" s="8"/>
      <c r="R824" s="8"/>
      <c r="S824" s="8"/>
      <c r="T824" s="8"/>
      <c r="U824" s="8"/>
      <c r="V824" s="8"/>
      <c r="W824" s="8"/>
      <c r="X824" s="8"/>
      <c r="Y824" s="8"/>
      <c r="Z824" s="8"/>
    </row>
    <row r="825">
      <c r="A825" s="8"/>
      <c r="B825" s="8"/>
      <c r="C825" s="8"/>
      <c r="D825" s="8"/>
      <c r="E825" s="8"/>
      <c r="F825" s="8"/>
      <c r="G825" s="8"/>
      <c r="H825" s="8"/>
      <c r="I825" s="8"/>
      <c r="L825" s="30"/>
      <c r="M825" s="89"/>
      <c r="N825" s="8"/>
      <c r="O825" s="8"/>
      <c r="P825" s="8"/>
      <c r="Q825" s="8"/>
      <c r="R825" s="8"/>
      <c r="S825" s="8"/>
      <c r="T825" s="8"/>
      <c r="U825" s="8"/>
      <c r="V825" s="8"/>
      <c r="W825" s="8"/>
      <c r="X825" s="8"/>
      <c r="Y825" s="8"/>
      <c r="Z825" s="8"/>
    </row>
    <row r="826">
      <c r="A826" s="8"/>
      <c r="B826" s="8"/>
      <c r="C826" s="8"/>
      <c r="D826" s="8"/>
      <c r="E826" s="8"/>
      <c r="F826" s="8"/>
      <c r="G826" s="8"/>
      <c r="H826" s="8"/>
      <c r="I826" s="8"/>
      <c r="L826" s="30"/>
      <c r="M826" s="89"/>
      <c r="N826" s="8"/>
      <c r="O826" s="8"/>
      <c r="P826" s="8"/>
      <c r="Q826" s="8"/>
      <c r="R826" s="8"/>
      <c r="S826" s="8"/>
      <c r="T826" s="8"/>
      <c r="U826" s="8"/>
      <c r="V826" s="8"/>
      <c r="W826" s="8"/>
      <c r="X826" s="8"/>
      <c r="Y826" s="8"/>
      <c r="Z826" s="8"/>
    </row>
    <row r="827">
      <c r="A827" s="8"/>
      <c r="B827" s="8"/>
      <c r="C827" s="8"/>
      <c r="D827" s="8"/>
      <c r="E827" s="8"/>
      <c r="F827" s="8"/>
      <c r="G827" s="8"/>
      <c r="H827" s="8"/>
      <c r="I827" s="8"/>
      <c r="L827" s="30"/>
      <c r="M827" s="89"/>
      <c r="N827" s="8"/>
      <c r="O827" s="8"/>
      <c r="P827" s="8"/>
      <c r="Q827" s="8"/>
      <c r="R827" s="8"/>
      <c r="S827" s="8"/>
      <c r="T827" s="8"/>
      <c r="U827" s="8"/>
      <c r="V827" s="8"/>
      <c r="W827" s="8"/>
      <c r="X827" s="8"/>
      <c r="Y827" s="8"/>
      <c r="Z827" s="8"/>
    </row>
    <row r="828">
      <c r="A828" s="8"/>
      <c r="B828" s="8"/>
      <c r="C828" s="8"/>
      <c r="D828" s="8"/>
      <c r="E828" s="8"/>
      <c r="F828" s="8"/>
      <c r="G828" s="8"/>
      <c r="H828" s="8"/>
      <c r="I828" s="8"/>
      <c r="L828" s="30"/>
      <c r="M828" s="89"/>
      <c r="N828" s="8"/>
      <c r="O828" s="8"/>
      <c r="P828" s="8"/>
      <c r="Q828" s="8"/>
      <c r="R828" s="8"/>
      <c r="S828" s="8"/>
      <c r="T828" s="8"/>
      <c r="U828" s="8"/>
      <c r="V828" s="8"/>
      <c r="W828" s="8"/>
      <c r="X828" s="8"/>
      <c r="Y828" s="8"/>
      <c r="Z828" s="8"/>
    </row>
    <row r="829">
      <c r="A829" s="8"/>
      <c r="B829" s="8"/>
      <c r="C829" s="8"/>
      <c r="D829" s="8"/>
      <c r="E829" s="8"/>
      <c r="F829" s="8"/>
      <c r="G829" s="8"/>
      <c r="H829" s="8"/>
      <c r="I829" s="8"/>
      <c r="L829" s="30"/>
      <c r="M829" s="89"/>
      <c r="N829" s="8"/>
      <c r="O829" s="8"/>
      <c r="P829" s="8"/>
      <c r="Q829" s="8"/>
      <c r="R829" s="8"/>
      <c r="S829" s="8"/>
      <c r="T829" s="8"/>
      <c r="U829" s="8"/>
      <c r="V829" s="8"/>
      <c r="W829" s="8"/>
      <c r="X829" s="8"/>
      <c r="Y829" s="8"/>
      <c r="Z829" s="8"/>
    </row>
    <row r="830">
      <c r="A830" s="8"/>
      <c r="B830" s="8"/>
      <c r="C830" s="8"/>
      <c r="D830" s="8"/>
      <c r="E830" s="8"/>
      <c r="F830" s="8"/>
      <c r="G830" s="8"/>
      <c r="H830" s="8"/>
      <c r="I830" s="8"/>
      <c r="L830" s="30"/>
      <c r="M830" s="89"/>
      <c r="N830" s="8"/>
      <c r="O830" s="8"/>
      <c r="P830" s="8"/>
      <c r="Q830" s="8"/>
      <c r="R830" s="8"/>
      <c r="S830" s="8"/>
      <c r="T830" s="8"/>
      <c r="U830" s="8"/>
      <c r="V830" s="8"/>
      <c r="W830" s="8"/>
      <c r="X830" s="8"/>
      <c r="Y830" s="8"/>
      <c r="Z830" s="8"/>
    </row>
    <row r="831">
      <c r="A831" s="8"/>
      <c r="B831" s="8"/>
      <c r="C831" s="8"/>
      <c r="D831" s="8"/>
      <c r="E831" s="8"/>
      <c r="F831" s="8"/>
      <c r="G831" s="8"/>
      <c r="H831" s="8"/>
      <c r="I831" s="8"/>
      <c r="L831" s="30"/>
      <c r="M831" s="89"/>
      <c r="N831" s="8"/>
      <c r="O831" s="8"/>
      <c r="P831" s="8"/>
      <c r="Q831" s="8"/>
      <c r="R831" s="8"/>
      <c r="S831" s="8"/>
      <c r="T831" s="8"/>
      <c r="U831" s="8"/>
      <c r="V831" s="8"/>
      <c r="W831" s="8"/>
      <c r="X831" s="8"/>
      <c r="Y831" s="8"/>
      <c r="Z831" s="8"/>
    </row>
    <row r="832">
      <c r="A832" s="8"/>
      <c r="B832" s="8"/>
      <c r="C832" s="8"/>
      <c r="D832" s="8"/>
      <c r="E832" s="8"/>
      <c r="F832" s="8"/>
      <c r="G832" s="8"/>
      <c r="H832" s="8"/>
      <c r="I832" s="8"/>
      <c r="L832" s="30"/>
      <c r="M832" s="89"/>
      <c r="N832" s="8"/>
      <c r="O832" s="8"/>
      <c r="P832" s="8"/>
      <c r="Q832" s="8"/>
      <c r="R832" s="8"/>
      <c r="S832" s="8"/>
      <c r="T832" s="8"/>
      <c r="U832" s="8"/>
      <c r="V832" s="8"/>
      <c r="W832" s="8"/>
      <c r="X832" s="8"/>
      <c r="Y832" s="8"/>
      <c r="Z832" s="8"/>
    </row>
    <row r="833">
      <c r="A833" s="8"/>
      <c r="B833" s="8"/>
      <c r="C833" s="8"/>
      <c r="D833" s="8"/>
      <c r="E833" s="8"/>
      <c r="F833" s="8"/>
      <c r="G833" s="8"/>
      <c r="H833" s="8"/>
      <c r="I833" s="8"/>
      <c r="L833" s="30"/>
      <c r="M833" s="89"/>
      <c r="N833" s="8"/>
      <c r="O833" s="8"/>
      <c r="P833" s="8"/>
      <c r="Q833" s="8"/>
      <c r="R833" s="8"/>
      <c r="S833" s="8"/>
      <c r="T833" s="8"/>
      <c r="U833" s="8"/>
      <c r="V833" s="8"/>
      <c r="W833" s="8"/>
      <c r="X833" s="8"/>
      <c r="Y833" s="8"/>
      <c r="Z833" s="8"/>
    </row>
    <row r="834">
      <c r="A834" s="8"/>
      <c r="B834" s="8"/>
      <c r="C834" s="8"/>
      <c r="D834" s="8"/>
      <c r="E834" s="8"/>
      <c r="F834" s="8"/>
      <c r="G834" s="8"/>
      <c r="H834" s="8"/>
      <c r="I834" s="8"/>
      <c r="L834" s="30"/>
      <c r="M834" s="89"/>
      <c r="N834" s="8"/>
      <c r="O834" s="8"/>
      <c r="P834" s="8"/>
      <c r="Q834" s="8"/>
      <c r="R834" s="8"/>
      <c r="S834" s="8"/>
      <c r="T834" s="8"/>
      <c r="U834" s="8"/>
      <c r="V834" s="8"/>
      <c r="W834" s="8"/>
      <c r="X834" s="8"/>
      <c r="Y834" s="8"/>
      <c r="Z834" s="8"/>
    </row>
    <row r="835">
      <c r="A835" s="8"/>
      <c r="B835" s="8"/>
      <c r="C835" s="8"/>
      <c r="D835" s="8"/>
      <c r="E835" s="8"/>
      <c r="F835" s="8"/>
      <c r="G835" s="8"/>
      <c r="H835" s="8"/>
      <c r="I835" s="8"/>
      <c r="L835" s="30"/>
      <c r="M835" s="89"/>
      <c r="N835" s="8"/>
      <c r="O835" s="8"/>
      <c r="P835" s="8"/>
      <c r="Q835" s="8"/>
      <c r="R835" s="8"/>
      <c r="S835" s="8"/>
      <c r="T835" s="8"/>
      <c r="U835" s="8"/>
      <c r="V835" s="8"/>
      <c r="W835" s="8"/>
      <c r="X835" s="8"/>
      <c r="Y835" s="8"/>
      <c r="Z835" s="8"/>
    </row>
    <row r="836">
      <c r="A836" s="8"/>
      <c r="B836" s="8"/>
      <c r="C836" s="8"/>
      <c r="D836" s="8"/>
      <c r="E836" s="8"/>
      <c r="F836" s="8"/>
      <c r="G836" s="8"/>
      <c r="H836" s="8"/>
      <c r="I836" s="8"/>
      <c r="L836" s="30"/>
      <c r="M836" s="89"/>
      <c r="N836" s="8"/>
      <c r="O836" s="8"/>
      <c r="P836" s="8"/>
      <c r="Q836" s="8"/>
      <c r="R836" s="8"/>
      <c r="S836" s="8"/>
      <c r="T836" s="8"/>
      <c r="U836" s="8"/>
      <c r="V836" s="8"/>
      <c r="W836" s="8"/>
      <c r="X836" s="8"/>
      <c r="Y836" s="8"/>
      <c r="Z836" s="8"/>
    </row>
    <row r="837">
      <c r="A837" s="8"/>
      <c r="B837" s="8"/>
      <c r="C837" s="8"/>
      <c r="D837" s="8"/>
      <c r="E837" s="8"/>
      <c r="F837" s="8"/>
      <c r="G837" s="8"/>
      <c r="H837" s="8"/>
      <c r="I837" s="8"/>
      <c r="L837" s="30"/>
      <c r="M837" s="89"/>
      <c r="N837" s="8"/>
      <c r="O837" s="8"/>
      <c r="P837" s="8"/>
      <c r="Q837" s="8"/>
      <c r="R837" s="8"/>
      <c r="S837" s="8"/>
      <c r="T837" s="8"/>
      <c r="U837" s="8"/>
      <c r="V837" s="8"/>
      <c r="W837" s="8"/>
      <c r="X837" s="8"/>
      <c r="Y837" s="8"/>
      <c r="Z837" s="8"/>
    </row>
    <row r="838">
      <c r="A838" s="8"/>
      <c r="B838" s="8"/>
      <c r="C838" s="8"/>
      <c r="D838" s="8"/>
      <c r="E838" s="8"/>
      <c r="F838" s="8"/>
      <c r="G838" s="8"/>
      <c r="H838" s="8"/>
      <c r="I838" s="8"/>
      <c r="L838" s="30"/>
      <c r="M838" s="89"/>
      <c r="N838" s="8"/>
      <c r="O838" s="8"/>
      <c r="P838" s="8"/>
      <c r="Q838" s="8"/>
      <c r="R838" s="8"/>
      <c r="S838" s="8"/>
      <c r="T838" s="8"/>
      <c r="U838" s="8"/>
      <c r="V838" s="8"/>
      <c r="W838" s="8"/>
      <c r="X838" s="8"/>
      <c r="Y838" s="8"/>
      <c r="Z838" s="8"/>
    </row>
    <row r="839">
      <c r="A839" s="8"/>
      <c r="B839" s="8"/>
      <c r="C839" s="8"/>
      <c r="D839" s="8"/>
      <c r="E839" s="8"/>
      <c r="F839" s="8"/>
      <c r="G839" s="8"/>
      <c r="H839" s="8"/>
      <c r="I839" s="8"/>
      <c r="L839" s="30"/>
      <c r="M839" s="89"/>
      <c r="N839" s="8"/>
      <c r="O839" s="8"/>
      <c r="P839" s="8"/>
      <c r="Q839" s="8"/>
      <c r="R839" s="8"/>
      <c r="S839" s="8"/>
      <c r="T839" s="8"/>
      <c r="U839" s="8"/>
      <c r="V839" s="8"/>
      <c r="W839" s="8"/>
      <c r="X839" s="8"/>
      <c r="Y839" s="8"/>
      <c r="Z839" s="8"/>
    </row>
    <row r="840">
      <c r="A840" s="8"/>
      <c r="B840" s="8"/>
      <c r="C840" s="8"/>
      <c r="D840" s="8"/>
      <c r="E840" s="8"/>
      <c r="F840" s="8"/>
      <c r="G840" s="8"/>
      <c r="H840" s="8"/>
      <c r="I840" s="8"/>
      <c r="L840" s="30"/>
      <c r="M840" s="89"/>
      <c r="N840" s="8"/>
      <c r="O840" s="8"/>
      <c r="P840" s="8"/>
      <c r="Q840" s="8"/>
      <c r="R840" s="8"/>
      <c r="S840" s="8"/>
      <c r="T840" s="8"/>
      <c r="U840" s="8"/>
      <c r="V840" s="8"/>
      <c r="W840" s="8"/>
      <c r="X840" s="8"/>
      <c r="Y840" s="8"/>
      <c r="Z840" s="8"/>
    </row>
    <row r="841">
      <c r="A841" s="8"/>
      <c r="B841" s="8"/>
      <c r="C841" s="8"/>
      <c r="D841" s="8"/>
      <c r="E841" s="8"/>
      <c r="F841" s="8"/>
      <c r="G841" s="8"/>
      <c r="H841" s="8"/>
      <c r="I841" s="8"/>
      <c r="L841" s="30"/>
      <c r="M841" s="89"/>
      <c r="N841" s="8"/>
      <c r="O841" s="8"/>
      <c r="P841" s="8"/>
      <c r="Q841" s="8"/>
      <c r="R841" s="8"/>
      <c r="S841" s="8"/>
      <c r="T841" s="8"/>
      <c r="U841" s="8"/>
      <c r="V841" s="8"/>
      <c r="W841" s="8"/>
      <c r="X841" s="8"/>
      <c r="Y841" s="8"/>
      <c r="Z841" s="8"/>
    </row>
    <row r="842">
      <c r="A842" s="8"/>
      <c r="B842" s="8"/>
      <c r="C842" s="8"/>
      <c r="D842" s="8"/>
      <c r="E842" s="8"/>
      <c r="F842" s="8"/>
      <c r="G842" s="8"/>
      <c r="H842" s="8"/>
      <c r="I842" s="8"/>
      <c r="L842" s="30"/>
      <c r="M842" s="89"/>
      <c r="N842" s="8"/>
      <c r="O842" s="8"/>
      <c r="P842" s="8"/>
      <c r="Q842" s="8"/>
      <c r="R842" s="8"/>
      <c r="S842" s="8"/>
      <c r="T842" s="8"/>
      <c r="U842" s="8"/>
      <c r="V842" s="8"/>
      <c r="W842" s="8"/>
      <c r="X842" s="8"/>
      <c r="Y842" s="8"/>
      <c r="Z842" s="8"/>
    </row>
    <row r="843">
      <c r="A843" s="8"/>
      <c r="B843" s="8"/>
      <c r="C843" s="8"/>
      <c r="D843" s="8"/>
      <c r="E843" s="8"/>
      <c r="F843" s="8"/>
      <c r="G843" s="8"/>
      <c r="H843" s="8"/>
      <c r="I843" s="8"/>
      <c r="L843" s="30"/>
      <c r="M843" s="89"/>
      <c r="N843" s="8"/>
      <c r="O843" s="8"/>
      <c r="P843" s="8"/>
      <c r="Q843" s="8"/>
      <c r="R843" s="8"/>
      <c r="S843" s="8"/>
      <c r="T843" s="8"/>
      <c r="U843" s="8"/>
      <c r="V843" s="8"/>
      <c r="W843" s="8"/>
      <c r="X843" s="8"/>
      <c r="Y843" s="8"/>
      <c r="Z843" s="8"/>
    </row>
    <row r="844">
      <c r="A844" s="8"/>
      <c r="B844" s="8"/>
      <c r="C844" s="8"/>
      <c r="D844" s="8"/>
      <c r="E844" s="8"/>
      <c r="F844" s="8"/>
      <c r="G844" s="8"/>
      <c r="H844" s="8"/>
      <c r="I844" s="8"/>
      <c r="L844" s="30"/>
      <c r="M844" s="89"/>
      <c r="N844" s="8"/>
      <c r="O844" s="8"/>
      <c r="P844" s="8"/>
      <c r="Q844" s="8"/>
      <c r="R844" s="8"/>
      <c r="S844" s="8"/>
      <c r="T844" s="8"/>
      <c r="U844" s="8"/>
      <c r="V844" s="8"/>
      <c r="W844" s="8"/>
      <c r="X844" s="8"/>
      <c r="Y844" s="8"/>
      <c r="Z844" s="8"/>
    </row>
    <row r="845">
      <c r="A845" s="8"/>
      <c r="B845" s="8"/>
      <c r="C845" s="8"/>
      <c r="D845" s="8"/>
      <c r="E845" s="8"/>
      <c r="F845" s="8"/>
      <c r="G845" s="8"/>
      <c r="H845" s="8"/>
      <c r="I845" s="8"/>
      <c r="L845" s="30"/>
      <c r="M845" s="89"/>
      <c r="N845" s="8"/>
      <c r="O845" s="8"/>
      <c r="P845" s="8"/>
      <c r="Q845" s="8"/>
      <c r="R845" s="8"/>
      <c r="S845" s="8"/>
      <c r="T845" s="8"/>
      <c r="U845" s="8"/>
      <c r="V845" s="8"/>
      <c r="W845" s="8"/>
      <c r="X845" s="8"/>
      <c r="Y845" s="8"/>
      <c r="Z845" s="8"/>
    </row>
    <row r="846">
      <c r="A846" s="8"/>
      <c r="B846" s="8"/>
      <c r="C846" s="8"/>
      <c r="D846" s="8"/>
      <c r="E846" s="8"/>
      <c r="F846" s="8"/>
      <c r="G846" s="8"/>
      <c r="H846" s="8"/>
      <c r="I846" s="8"/>
      <c r="L846" s="30"/>
      <c r="M846" s="89"/>
      <c r="N846" s="8"/>
      <c r="O846" s="8"/>
      <c r="P846" s="8"/>
      <c r="Q846" s="8"/>
      <c r="R846" s="8"/>
      <c r="S846" s="8"/>
      <c r="T846" s="8"/>
      <c r="U846" s="8"/>
      <c r="V846" s="8"/>
      <c r="W846" s="8"/>
      <c r="X846" s="8"/>
      <c r="Y846" s="8"/>
      <c r="Z846" s="8"/>
    </row>
    <row r="847">
      <c r="A847" s="8"/>
      <c r="B847" s="8"/>
      <c r="C847" s="8"/>
      <c r="D847" s="8"/>
      <c r="E847" s="8"/>
      <c r="F847" s="8"/>
      <c r="G847" s="8"/>
      <c r="H847" s="8"/>
      <c r="I847" s="8"/>
      <c r="L847" s="30"/>
      <c r="M847" s="89"/>
      <c r="N847" s="8"/>
      <c r="O847" s="8"/>
      <c r="P847" s="8"/>
      <c r="Q847" s="8"/>
      <c r="R847" s="8"/>
      <c r="S847" s="8"/>
      <c r="T847" s="8"/>
      <c r="U847" s="8"/>
      <c r="V847" s="8"/>
      <c r="W847" s="8"/>
      <c r="X847" s="8"/>
      <c r="Y847" s="8"/>
      <c r="Z847" s="8"/>
    </row>
    <row r="848">
      <c r="A848" s="8"/>
      <c r="B848" s="8"/>
      <c r="C848" s="8"/>
      <c r="D848" s="8"/>
      <c r="E848" s="8"/>
      <c r="F848" s="8"/>
      <c r="G848" s="8"/>
      <c r="H848" s="8"/>
      <c r="I848" s="8"/>
      <c r="L848" s="30"/>
      <c r="M848" s="89"/>
      <c r="N848" s="8"/>
      <c r="O848" s="8"/>
      <c r="P848" s="8"/>
      <c r="Q848" s="8"/>
      <c r="R848" s="8"/>
      <c r="S848" s="8"/>
      <c r="T848" s="8"/>
      <c r="U848" s="8"/>
      <c r="V848" s="8"/>
      <c r="W848" s="8"/>
      <c r="X848" s="8"/>
      <c r="Y848" s="8"/>
      <c r="Z848" s="8"/>
    </row>
    <row r="849">
      <c r="A849" s="8"/>
      <c r="B849" s="8"/>
      <c r="C849" s="8"/>
      <c r="D849" s="8"/>
      <c r="E849" s="8"/>
      <c r="F849" s="8"/>
      <c r="G849" s="8"/>
      <c r="H849" s="8"/>
      <c r="I849" s="8"/>
      <c r="L849" s="30"/>
      <c r="M849" s="89"/>
      <c r="N849" s="8"/>
      <c r="O849" s="8"/>
      <c r="P849" s="8"/>
      <c r="Q849" s="8"/>
      <c r="R849" s="8"/>
      <c r="S849" s="8"/>
      <c r="T849" s="8"/>
      <c r="U849" s="8"/>
      <c r="V849" s="8"/>
      <c r="W849" s="8"/>
      <c r="X849" s="8"/>
      <c r="Y849" s="8"/>
      <c r="Z849" s="8"/>
    </row>
    <row r="850">
      <c r="A850" s="8"/>
      <c r="B850" s="8"/>
      <c r="C850" s="8"/>
      <c r="D850" s="8"/>
      <c r="E850" s="8"/>
      <c r="F850" s="8"/>
      <c r="G850" s="8"/>
      <c r="H850" s="8"/>
      <c r="I850" s="8"/>
      <c r="L850" s="30"/>
      <c r="M850" s="89"/>
      <c r="N850" s="8"/>
      <c r="O850" s="8"/>
      <c r="P850" s="8"/>
      <c r="Q850" s="8"/>
      <c r="R850" s="8"/>
      <c r="S850" s="8"/>
      <c r="T850" s="8"/>
      <c r="U850" s="8"/>
      <c r="V850" s="8"/>
      <c r="W850" s="8"/>
      <c r="X850" s="8"/>
      <c r="Y850" s="8"/>
      <c r="Z850" s="8"/>
    </row>
    <row r="851">
      <c r="A851" s="8"/>
      <c r="B851" s="8"/>
      <c r="C851" s="8"/>
      <c r="D851" s="8"/>
      <c r="E851" s="8"/>
      <c r="F851" s="8"/>
      <c r="G851" s="8"/>
      <c r="H851" s="8"/>
      <c r="I851" s="8"/>
      <c r="L851" s="30"/>
      <c r="M851" s="89"/>
      <c r="N851" s="8"/>
      <c r="O851" s="8"/>
      <c r="P851" s="8"/>
      <c r="Q851" s="8"/>
      <c r="R851" s="8"/>
      <c r="S851" s="8"/>
      <c r="T851" s="8"/>
      <c r="U851" s="8"/>
      <c r="V851" s="8"/>
      <c r="W851" s="8"/>
      <c r="X851" s="8"/>
      <c r="Y851" s="8"/>
      <c r="Z851" s="8"/>
    </row>
    <row r="852">
      <c r="A852" s="8"/>
      <c r="B852" s="8"/>
      <c r="C852" s="8"/>
      <c r="D852" s="8"/>
      <c r="E852" s="8"/>
      <c r="F852" s="8"/>
      <c r="G852" s="8"/>
      <c r="H852" s="8"/>
      <c r="I852" s="8"/>
      <c r="L852" s="30"/>
      <c r="M852" s="89"/>
      <c r="N852" s="8"/>
      <c r="O852" s="8"/>
      <c r="P852" s="8"/>
      <c r="Q852" s="8"/>
      <c r="R852" s="8"/>
      <c r="S852" s="8"/>
      <c r="T852" s="8"/>
      <c r="U852" s="8"/>
      <c r="V852" s="8"/>
      <c r="W852" s="8"/>
      <c r="X852" s="8"/>
      <c r="Y852" s="8"/>
      <c r="Z852" s="8"/>
    </row>
    <row r="853">
      <c r="A853" s="8"/>
      <c r="B853" s="8"/>
      <c r="C853" s="8"/>
      <c r="D853" s="8"/>
      <c r="E853" s="8"/>
      <c r="F853" s="8"/>
      <c r="G853" s="8"/>
      <c r="H853" s="8"/>
      <c r="I853" s="8"/>
      <c r="L853" s="30"/>
      <c r="M853" s="89"/>
      <c r="N853" s="8"/>
      <c r="O853" s="8"/>
      <c r="P853" s="8"/>
      <c r="Q853" s="8"/>
      <c r="R853" s="8"/>
      <c r="S853" s="8"/>
      <c r="T853" s="8"/>
      <c r="U853" s="8"/>
      <c r="V853" s="8"/>
      <c r="W853" s="8"/>
      <c r="X853" s="8"/>
      <c r="Y853" s="8"/>
      <c r="Z853" s="8"/>
    </row>
    <row r="854">
      <c r="A854" s="8"/>
      <c r="B854" s="8"/>
      <c r="C854" s="8"/>
      <c r="D854" s="8"/>
      <c r="E854" s="8"/>
      <c r="F854" s="8"/>
      <c r="G854" s="8"/>
      <c r="H854" s="8"/>
      <c r="I854" s="8"/>
      <c r="L854" s="30"/>
      <c r="M854" s="89"/>
      <c r="N854" s="8"/>
      <c r="O854" s="8"/>
      <c r="P854" s="8"/>
      <c r="Q854" s="8"/>
      <c r="R854" s="8"/>
      <c r="S854" s="8"/>
      <c r="T854" s="8"/>
      <c r="U854" s="8"/>
      <c r="V854" s="8"/>
      <c r="W854" s="8"/>
      <c r="X854" s="8"/>
      <c r="Y854" s="8"/>
      <c r="Z854" s="8"/>
    </row>
    <row r="855">
      <c r="A855" s="8"/>
      <c r="B855" s="8"/>
      <c r="C855" s="8"/>
      <c r="D855" s="8"/>
      <c r="E855" s="8"/>
      <c r="F855" s="8"/>
      <c r="G855" s="8"/>
      <c r="H855" s="8"/>
      <c r="I855" s="8"/>
      <c r="L855" s="30"/>
      <c r="M855" s="89"/>
      <c r="N855" s="8"/>
      <c r="O855" s="8"/>
      <c r="P855" s="8"/>
      <c r="Q855" s="8"/>
      <c r="R855" s="8"/>
      <c r="S855" s="8"/>
      <c r="T855" s="8"/>
      <c r="U855" s="8"/>
      <c r="V855" s="8"/>
      <c r="W855" s="8"/>
      <c r="X855" s="8"/>
      <c r="Y855" s="8"/>
      <c r="Z855" s="8"/>
    </row>
    <row r="856">
      <c r="A856" s="8"/>
      <c r="B856" s="8"/>
      <c r="C856" s="8"/>
      <c r="D856" s="8"/>
      <c r="E856" s="8"/>
      <c r="F856" s="8"/>
      <c r="G856" s="8"/>
      <c r="H856" s="8"/>
      <c r="I856" s="8"/>
      <c r="L856" s="30"/>
      <c r="M856" s="89"/>
      <c r="N856" s="8"/>
      <c r="O856" s="8"/>
      <c r="P856" s="8"/>
      <c r="Q856" s="8"/>
      <c r="R856" s="8"/>
      <c r="S856" s="8"/>
      <c r="T856" s="8"/>
      <c r="U856" s="8"/>
      <c r="V856" s="8"/>
      <c r="W856" s="8"/>
      <c r="X856" s="8"/>
      <c r="Y856" s="8"/>
      <c r="Z856" s="8"/>
    </row>
    <row r="857">
      <c r="A857" s="8"/>
      <c r="B857" s="8"/>
      <c r="C857" s="8"/>
      <c r="D857" s="8"/>
      <c r="E857" s="8"/>
      <c r="F857" s="8"/>
      <c r="G857" s="8"/>
      <c r="H857" s="8"/>
      <c r="I857" s="8"/>
      <c r="L857" s="30"/>
      <c r="M857" s="89"/>
      <c r="N857" s="8"/>
      <c r="O857" s="8"/>
      <c r="P857" s="8"/>
      <c r="Q857" s="8"/>
      <c r="R857" s="8"/>
      <c r="S857" s="8"/>
      <c r="T857" s="8"/>
      <c r="U857" s="8"/>
      <c r="V857" s="8"/>
      <c r="W857" s="8"/>
      <c r="X857" s="8"/>
      <c r="Y857" s="8"/>
      <c r="Z857" s="8"/>
    </row>
    <row r="858">
      <c r="A858" s="8"/>
      <c r="B858" s="8"/>
      <c r="C858" s="8"/>
      <c r="D858" s="8"/>
      <c r="E858" s="8"/>
      <c r="F858" s="8"/>
      <c r="G858" s="8"/>
      <c r="H858" s="8"/>
      <c r="I858" s="8"/>
      <c r="L858" s="30"/>
      <c r="M858" s="89"/>
      <c r="N858" s="8"/>
      <c r="O858" s="8"/>
      <c r="P858" s="8"/>
      <c r="Q858" s="8"/>
      <c r="R858" s="8"/>
      <c r="S858" s="8"/>
      <c r="T858" s="8"/>
      <c r="U858" s="8"/>
      <c r="V858" s="8"/>
      <c r="W858" s="8"/>
      <c r="X858" s="8"/>
      <c r="Y858" s="8"/>
      <c r="Z858" s="8"/>
    </row>
    <row r="859">
      <c r="A859" s="8"/>
      <c r="B859" s="8"/>
      <c r="C859" s="8"/>
      <c r="D859" s="8"/>
      <c r="E859" s="8"/>
      <c r="F859" s="8"/>
      <c r="G859" s="8"/>
      <c r="H859" s="8"/>
      <c r="I859" s="8"/>
      <c r="L859" s="30"/>
      <c r="M859" s="89"/>
      <c r="N859" s="8"/>
      <c r="O859" s="8"/>
      <c r="P859" s="8"/>
      <c r="Q859" s="8"/>
      <c r="R859" s="8"/>
      <c r="S859" s="8"/>
      <c r="T859" s="8"/>
      <c r="U859" s="8"/>
      <c r="V859" s="8"/>
      <c r="W859" s="8"/>
      <c r="X859" s="8"/>
      <c r="Y859" s="8"/>
      <c r="Z859" s="8"/>
    </row>
    <row r="860">
      <c r="A860" s="8"/>
      <c r="B860" s="8"/>
      <c r="C860" s="8"/>
      <c r="D860" s="8"/>
      <c r="E860" s="8"/>
      <c r="F860" s="8"/>
      <c r="G860" s="8"/>
      <c r="H860" s="8"/>
      <c r="I860" s="8"/>
      <c r="L860" s="30"/>
      <c r="M860" s="89"/>
      <c r="N860" s="8"/>
      <c r="O860" s="8"/>
      <c r="P860" s="8"/>
      <c r="Q860" s="8"/>
      <c r="R860" s="8"/>
      <c r="S860" s="8"/>
      <c r="T860" s="8"/>
      <c r="U860" s="8"/>
      <c r="V860" s="8"/>
      <c r="W860" s="8"/>
      <c r="X860" s="8"/>
      <c r="Y860" s="8"/>
      <c r="Z860" s="8"/>
    </row>
    <row r="861">
      <c r="A861" s="8"/>
      <c r="B861" s="8"/>
      <c r="C861" s="8"/>
      <c r="D861" s="8"/>
      <c r="E861" s="8"/>
      <c r="F861" s="8"/>
      <c r="G861" s="8"/>
      <c r="H861" s="8"/>
      <c r="I861" s="8"/>
      <c r="L861" s="30"/>
      <c r="M861" s="89"/>
      <c r="N861" s="8"/>
      <c r="O861" s="8"/>
      <c r="P861" s="8"/>
      <c r="Q861" s="8"/>
      <c r="R861" s="8"/>
      <c r="S861" s="8"/>
      <c r="T861" s="8"/>
      <c r="U861" s="8"/>
      <c r="V861" s="8"/>
      <c r="W861" s="8"/>
      <c r="X861" s="8"/>
      <c r="Y861" s="8"/>
      <c r="Z861" s="8"/>
    </row>
    <row r="862">
      <c r="A862" s="8"/>
      <c r="B862" s="8"/>
      <c r="C862" s="8"/>
      <c r="D862" s="8"/>
      <c r="E862" s="8"/>
      <c r="F862" s="8"/>
      <c r="G862" s="8"/>
      <c r="H862" s="8"/>
      <c r="I862" s="8"/>
      <c r="L862" s="30"/>
      <c r="M862" s="89"/>
      <c r="N862" s="8"/>
      <c r="O862" s="8"/>
      <c r="P862" s="8"/>
      <c r="Q862" s="8"/>
      <c r="R862" s="8"/>
      <c r="S862" s="8"/>
      <c r="T862" s="8"/>
      <c r="U862" s="8"/>
      <c r="V862" s="8"/>
      <c r="W862" s="8"/>
      <c r="X862" s="8"/>
      <c r="Y862" s="8"/>
      <c r="Z862" s="8"/>
    </row>
    <row r="863">
      <c r="A863" s="8"/>
      <c r="B863" s="8"/>
      <c r="C863" s="8"/>
      <c r="D863" s="8"/>
      <c r="E863" s="8"/>
      <c r="F863" s="8"/>
      <c r="G863" s="8"/>
      <c r="H863" s="8"/>
      <c r="I863" s="8"/>
      <c r="L863" s="30"/>
      <c r="M863" s="89"/>
      <c r="N863" s="8"/>
      <c r="O863" s="8"/>
      <c r="P863" s="8"/>
      <c r="Q863" s="8"/>
      <c r="R863" s="8"/>
      <c r="S863" s="8"/>
      <c r="T863" s="8"/>
      <c r="U863" s="8"/>
      <c r="V863" s="8"/>
      <c r="W863" s="8"/>
      <c r="X863" s="8"/>
      <c r="Y863" s="8"/>
      <c r="Z863" s="8"/>
    </row>
    <row r="864">
      <c r="A864" s="8"/>
      <c r="B864" s="8"/>
      <c r="C864" s="8"/>
      <c r="D864" s="8"/>
      <c r="E864" s="8"/>
      <c r="F864" s="8"/>
      <c r="G864" s="8"/>
      <c r="H864" s="8"/>
      <c r="I864" s="8"/>
      <c r="L864" s="30"/>
      <c r="M864" s="89"/>
      <c r="N864" s="8"/>
      <c r="O864" s="8"/>
      <c r="P864" s="8"/>
      <c r="Q864" s="8"/>
      <c r="R864" s="8"/>
      <c r="S864" s="8"/>
      <c r="T864" s="8"/>
      <c r="U864" s="8"/>
      <c r="V864" s="8"/>
      <c r="W864" s="8"/>
      <c r="X864" s="8"/>
      <c r="Y864" s="8"/>
      <c r="Z864" s="8"/>
    </row>
    <row r="865">
      <c r="A865" s="8"/>
      <c r="B865" s="8"/>
      <c r="C865" s="8"/>
      <c r="D865" s="8"/>
      <c r="E865" s="8"/>
      <c r="F865" s="8"/>
      <c r="G865" s="8"/>
      <c r="H865" s="8"/>
      <c r="I865" s="8"/>
      <c r="L865" s="30"/>
      <c r="M865" s="89"/>
      <c r="N865" s="8"/>
      <c r="O865" s="8"/>
      <c r="P865" s="8"/>
      <c r="Q865" s="8"/>
      <c r="R865" s="8"/>
      <c r="S865" s="8"/>
      <c r="T865" s="8"/>
      <c r="U865" s="8"/>
      <c r="V865" s="8"/>
      <c r="W865" s="8"/>
      <c r="X865" s="8"/>
      <c r="Y865" s="8"/>
      <c r="Z865" s="8"/>
    </row>
    <row r="866">
      <c r="A866" s="8"/>
      <c r="B866" s="8"/>
      <c r="C866" s="8"/>
      <c r="D866" s="8"/>
      <c r="E866" s="8"/>
      <c r="F866" s="8"/>
      <c r="G866" s="8"/>
      <c r="H866" s="8"/>
      <c r="I866" s="8"/>
      <c r="L866" s="30"/>
      <c r="M866" s="89"/>
      <c r="N866" s="8"/>
      <c r="O866" s="8"/>
      <c r="P866" s="8"/>
      <c r="Q866" s="8"/>
      <c r="R866" s="8"/>
      <c r="S866" s="8"/>
      <c r="T866" s="8"/>
      <c r="U866" s="8"/>
      <c r="V866" s="8"/>
      <c r="W866" s="8"/>
      <c r="X866" s="8"/>
      <c r="Y866" s="8"/>
      <c r="Z866" s="8"/>
    </row>
    <row r="867">
      <c r="A867" s="8"/>
      <c r="B867" s="8"/>
      <c r="C867" s="8"/>
      <c r="D867" s="8"/>
      <c r="E867" s="8"/>
      <c r="F867" s="8"/>
      <c r="G867" s="8"/>
      <c r="H867" s="8"/>
      <c r="I867" s="8"/>
      <c r="L867" s="30"/>
      <c r="M867" s="89"/>
      <c r="N867" s="8"/>
      <c r="O867" s="8"/>
      <c r="P867" s="8"/>
      <c r="Q867" s="8"/>
      <c r="R867" s="8"/>
      <c r="S867" s="8"/>
      <c r="T867" s="8"/>
      <c r="U867" s="8"/>
      <c r="V867" s="8"/>
      <c r="W867" s="8"/>
      <c r="X867" s="8"/>
      <c r="Y867" s="8"/>
      <c r="Z867" s="8"/>
    </row>
    <row r="868">
      <c r="A868" s="8"/>
      <c r="B868" s="8"/>
      <c r="C868" s="8"/>
      <c r="D868" s="8"/>
      <c r="E868" s="8"/>
      <c r="F868" s="8"/>
      <c r="G868" s="8"/>
      <c r="H868" s="8"/>
      <c r="I868" s="8"/>
      <c r="L868" s="30"/>
      <c r="M868" s="89"/>
      <c r="N868" s="8"/>
      <c r="O868" s="8"/>
      <c r="P868" s="8"/>
      <c r="Q868" s="8"/>
      <c r="R868" s="8"/>
      <c r="S868" s="8"/>
      <c r="T868" s="8"/>
      <c r="U868" s="8"/>
      <c r="V868" s="8"/>
      <c r="W868" s="8"/>
      <c r="X868" s="8"/>
      <c r="Y868" s="8"/>
      <c r="Z868" s="8"/>
    </row>
    <row r="869">
      <c r="A869" s="8"/>
      <c r="B869" s="8"/>
      <c r="C869" s="8"/>
      <c r="D869" s="8"/>
      <c r="E869" s="8"/>
      <c r="F869" s="8"/>
      <c r="G869" s="8"/>
      <c r="H869" s="8"/>
      <c r="I869" s="8"/>
      <c r="L869" s="30"/>
      <c r="M869" s="89"/>
      <c r="N869" s="8"/>
      <c r="O869" s="8"/>
      <c r="P869" s="8"/>
      <c r="Q869" s="8"/>
      <c r="R869" s="8"/>
      <c r="S869" s="8"/>
      <c r="T869" s="8"/>
      <c r="U869" s="8"/>
      <c r="V869" s="8"/>
      <c r="W869" s="8"/>
      <c r="X869" s="8"/>
      <c r="Y869" s="8"/>
      <c r="Z869" s="8"/>
    </row>
    <row r="870">
      <c r="A870" s="8"/>
      <c r="B870" s="8"/>
      <c r="C870" s="8"/>
      <c r="D870" s="8"/>
      <c r="E870" s="8"/>
      <c r="F870" s="8"/>
      <c r="G870" s="8"/>
      <c r="H870" s="8"/>
      <c r="I870" s="8"/>
      <c r="L870" s="30"/>
      <c r="M870" s="89"/>
      <c r="N870" s="8"/>
      <c r="O870" s="8"/>
      <c r="P870" s="8"/>
      <c r="Q870" s="8"/>
      <c r="R870" s="8"/>
      <c r="S870" s="8"/>
      <c r="T870" s="8"/>
      <c r="U870" s="8"/>
      <c r="V870" s="8"/>
      <c r="W870" s="8"/>
      <c r="X870" s="8"/>
      <c r="Y870" s="8"/>
      <c r="Z870" s="8"/>
    </row>
    <row r="871">
      <c r="A871" s="8"/>
      <c r="B871" s="8"/>
      <c r="C871" s="8"/>
      <c r="D871" s="8"/>
      <c r="E871" s="8"/>
      <c r="F871" s="8"/>
      <c r="G871" s="8"/>
      <c r="H871" s="8"/>
      <c r="I871" s="8"/>
      <c r="L871" s="30"/>
      <c r="M871" s="89"/>
      <c r="N871" s="8"/>
      <c r="O871" s="8"/>
      <c r="P871" s="8"/>
      <c r="Q871" s="8"/>
      <c r="R871" s="8"/>
      <c r="S871" s="8"/>
      <c r="T871" s="8"/>
      <c r="U871" s="8"/>
      <c r="V871" s="8"/>
      <c r="W871" s="8"/>
      <c r="X871" s="8"/>
      <c r="Y871" s="8"/>
      <c r="Z871" s="8"/>
    </row>
    <row r="872">
      <c r="A872" s="8"/>
      <c r="B872" s="8"/>
      <c r="C872" s="8"/>
      <c r="D872" s="8"/>
      <c r="E872" s="8"/>
      <c r="F872" s="8"/>
      <c r="G872" s="8"/>
      <c r="H872" s="8"/>
      <c r="I872" s="8"/>
      <c r="L872" s="30"/>
      <c r="M872" s="89"/>
      <c r="N872" s="8"/>
      <c r="O872" s="8"/>
      <c r="P872" s="8"/>
      <c r="Q872" s="8"/>
      <c r="R872" s="8"/>
      <c r="S872" s="8"/>
      <c r="T872" s="8"/>
      <c r="U872" s="8"/>
      <c r="V872" s="8"/>
      <c r="W872" s="8"/>
      <c r="X872" s="8"/>
      <c r="Y872" s="8"/>
      <c r="Z872" s="8"/>
    </row>
    <row r="873">
      <c r="A873" s="8"/>
      <c r="B873" s="8"/>
      <c r="C873" s="8"/>
      <c r="D873" s="8"/>
      <c r="E873" s="8"/>
      <c r="F873" s="8"/>
      <c r="G873" s="8"/>
      <c r="H873" s="8"/>
      <c r="I873" s="8"/>
      <c r="L873" s="30"/>
      <c r="M873" s="89"/>
      <c r="N873" s="8"/>
      <c r="O873" s="8"/>
      <c r="P873" s="8"/>
      <c r="Q873" s="8"/>
      <c r="R873" s="8"/>
      <c r="S873" s="8"/>
      <c r="T873" s="8"/>
      <c r="U873" s="8"/>
      <c r="V873" s="8"/>
      <c r="W873" s="8"/>
      <c r="X873" s="8"/>
      <c r="Y873" s="8"/>
      <c r="Z873" s="8"/>
    </row>
    <row r="874">
      <c r="A874" s="8"/>
      <c r="B874" s="8"/>
      <c r="C874" s="8"/>
      <c r="D874" s="8"/>
      <c r="E874" s="8"/>
      <c r="F874" s="8"/>
      <c r="G874" s="8"/>
      <c r="H874" s="8"/>
      <c r="I874" s="8"/>
      <c r="L874" s="30"/>
      <c r="M874" s="89"/>
      <c r="N874" s="8"/>
      <c r="O874" s="8"/>
      <c r="P874" s="8"/>
      <c r="Q874" s="8"/>
      <c r="R874" s="8"/>
      <c r="S874" s="8"/>
      <c r="T874" s="8"/>
      <c r="U874" s="8"/>
      <c r="V874" s="8"/>
      <c r="W874" s="8"/>
      <c r="X874" s="8"/>
      <c r="Y874" s="8"/>
      <c r="Z874" s="8"/>
    </row>
    <row r="875">
      <c r="A875" s="8"/>
      <c r="B875" s="8"/>
      <c r="C875" s="8"/>
      <c r="D875" s="8"/>
      <c r="E875" s="8"/>
      <c r="F875" s="8"/>
      <c r="G875" s="8"/>
      <c r="H875" s="8"/>
      <c r="I875" s="8"/>
      <c r="L875" s="30"/>
      <c r="M875" s="89"/>
      <c r="N875" s="8"/>
      <c r="O875" s="8"/>
      <c r="P875" s="8"/>
      <c r="Q875" s="8"/>
      <c r="R875" s="8"/>
      <c r="S875" s="8"/>
      <c r="T875" s="8"/>
      <c r="U875" s="8"/>
      <c r="V875" s="8"/>
      <c r="W875" s="8"/>
      <c r="X875" s="8"/>
      <c r="Y875" s="8"/>
      <c r="Z875" s="8"/>
    </row>
    <row r="876">
      <c r="A876" s="8"/>
      <c r="B876" s="8"/>
      <c r="C876" s="8"/>
      <c r="D876" s="8"/>
      <c r="E876" s="8"/>
      <c r="F876" s="8"/>
      <c r="G876" s="8"/>
      <c r="H876" s="8"/>
      <c r="I876" s="8"/>
      <c r="L876" s="30"/>
      <c r="M876" s="89"/>
      <c r="N876" s="8"/>
      <c r="O876" s="8"/>
      <c r="P876" s="8"/>
      <c r="Q876" s="8"/>
      <c r="R876" s="8"/>
      <c r="S876" s="8"/>
      <c r="T876" s="8"/>
      <c r="U876" s="8"/>
      <c r="V876" s="8"/>
      <c r="W876" s="8"/>
      <c r="X876" s="8"/>
      <c r="Y876" s="8"/>
      <c r="Z876" s="8"/>
    </row>
    <row r="877">
      <c r="A877" s="8"/>
      <c r="B877" s="8"/>
      <c r="C877" s="8"/>
      <c r="D877" s="8"/>
      <c r="E877" s="8"/>
      <c r="F877" s="8"/>
      <c r="G877" s="8"/>
      <c r="H877" s="8"/>
      <c r="I877" s="8"/>
      <c r="L877" s="30"/>
      <c r="M877" s="89"/>
      <c r="N877" s="8"/>
      <c r="O877" s="8"/>
      <c r="P877" s="8"/>
      <c r="Q877" s="8"/>
      <c r="R877" s="8"/>
      <c r="S877" s="8"/>
      <c r="T877" s="8"/>
      <c r="U877" s="8"/>
      <c r="V877" s="8"/>
      <c r="W877" s="8"/>
      <c r="X877" s="8"/>
      <c r="Y877" s="8"/>
      <c r="Z877" s="8"/>
    </row>
    <row r="878">
      <c r="A878" s="8"/>
      <c r="B878" s="8"/>
      <c r="C878" s="8"/>
      <c r="D878" s="8"/>
      <c r="E878" s="8"/>
      <c r="F878" s="8"/>
      <c r="G878" s="8"/>
      <c r="H878" s="8"/>
      <c r="I878" s="8"/>
      <c r="L878" s="30"/>
      <c r="M878" s="89"/>
      <c r="N878" s="8"/>
      <c r="O878" s="8"/>
      <c r="P878" s="8"/>
      <c r="Q878" s="8"/>
      <c r="R878" s="8"/>
      <c r="S878" s="8"/>
      <c r="T878" s="8"/>
      <c r="U878" s="8"/>
      <c r="V878" s="8"/>
      <c r="W878" s="8"/>
      <c r="X878" s="8"/>
      <c r="Y878" s="8"/>
      <c r="Z878" s="8"/>
    </row>
    <row r="879">
      <c r="A879" s="8"/>
      <c r="B879" s="8"/>
      <c r="C879" s="8"/>
      <c r="D879" s="8"/>
      <c r="E879" s="8"/>
      <c r="F879" s="8"/>
      <c r="G879" s="8"/>
      <c r="H879" s="8"/>
      <c r="I879" s="8"/>
      <c r="L879" s="30"/>
      <c r="M879" s="89"/>
      <c r="N879" s="8"/>
      <c r="O879" s="8"/>
      <c r="P879" s="8"/>
      <c r="Q879" s="8"/>
      <c r="R879" s="8"/>
      <c r="S879" s="8"/>
      <c r="T879" s="8"/>
      <c r="U879" s="8"/>
      <c r="V879" s="8"/>
      <c r="W879" s="8"/>
      <c r="X879" s="8"/>
      <c r="Y879" s="8"/>
      <c r="Z879" s="8"/>
    </row>
    <row r="880">
      <c r="A880" s="8"/>
      <c r="B880" s="8"/>
      <c r="C880" s="8"/>
      <c r="D880" s="8"/>
      <c r="E880" s="8"/>
      <c r="F880" s="8"/>
      <c r="G880" s="8"/>
      <c r="H880" s="8"/>
      <c r="I880" s="8"/>
      <c r="L880" s="30"/>
      <c r="M880" s="89"/>
      <c r="N880" s="8"/>
      <c r="O880" s="8"/>
      <c r="P880" s="8"/>
      <c r="Q880" s="8"/>
      <c r="R880" s="8"/>
      <c r="S880" s="8"/>
      <c r="T880" s="8"/>
      <c r="U880" s="8"/>
      <c r="V880" s="8"/>
      <c r="W880" s="8"/>
      <c r="X880" s="8"/>
      <c r="Y880" s="8"/>
      <c r="Z880" s="8"/>
    </row>
    <row r="881">
      <c r="A881" s="8"/>
      <c r="B881" s="8"/>
      <c r="C881" s="8"/>
      <c r="D881" s="8"/>
      <c r="E881" s="8"/>
      <c r="F881" s="8"/>
      <c r="G881" s="8"/>
      <c r="H881" s="8"/>
      <c r="I881" s="8"/>
      <c r="L881" s="30"/>
      <c r="M881" s="89"/>
      <c r="N881" s="8"/>
      <c r="O881" s="8"/>
      <c r="P881" s="8"/>
      <c r="Q881" s="8"/>
      <c r="R881" s="8"/>
      <c r="S881" s="8"/>
      <c r="T881" s="8"/>
      <c r="U881" s="8"/>
      <c r="V881" s="8"/>
      <c r="W881" s="8"/>
      <c r="X881" s="8"/>
      <c r="Y881" s="8"/>
      <c r="Z881" s="8"/>
    </row>
    <row r="882">
      <c r="A882" s="8"/>
      <c r="B882" s="8"/>
      <c r="C882" s="8"/>
      <c r="D882" s="8"/>
      <c r="E882" s="8"/>
      <c r="F882" s="8"/>
      <c r="G882" s="8"/>
      <c r="H882" s="8"/>
      <c r="I882" s="8"/>
      <c r="L882" s="30"/>
      <c r="M882" s="89"/>
      <c r="N882" s="8"/>
      <c r="O882" s="8"/>
      <c r="P882" s="8"/>
      <c r="Q882" s="8"/>
      <c r="R882" s="8"/>
      <c r="S882" s="8"/>
      <c r="T882" s="8"/>
      <c r="U882" s="8"/>
      <c r="V882" s="8"/>
      <c r="W882" s="8"/>
      <c r="X882" s="8"/>
      <c r="Y882" s="8"/>
      <c r="Z882" s="8"/>
    </row>
    <row r="883">
      <c r="A883" s="8"/>
      <c r="B883" s="8"/>
      <c r="C883" s="8"/>
      <c r="D883" s="8"/>
      <c r="E883" s="8"/>
      <c r="F883" s="8"/>
      <c r="G883" s="8"/>
      <c r="H883" s="8"/>
      <c r="I883" s="8"/>
      <c r="L883" s="30"/>
      <c r="M883" s="89"/>
      <c r="N883" s="8"/>
      <c r="O883" s="8"/>
      <c r="P883" s="8"/>
      <c r="Q883" s="8"/>
      <c r="R883" s="8"/>
      <c r="S883" s="8"/>
      <c r="T883" s="8"/>
      <c r="U883" s="8"/>
      <c r="V883" s="8"/>
      <c r="W883" s="8"/>
      <c r="X883" s="8"/>
      <c r="Y883" s="8"/>
      <c r="Z883" s="8"/>
    </row>
    <row r="884">
      <c r="A884" s="8"/>
      <c r="B884" s="8"/>
      <c r="C884" s="8"/>
      <c r="D884" s="8"/>
      <c r="E884" s="8"/>
      <c r="F884" s="8"/>
      <c r="G884" s="8"/>
      <c r="H884" s="8"/>
      <c r="I884" s="8"/>
      <c r="L884" s="30"/>
      <c r="M884" s="89"/>
      <c r="N884" s="8"/>
      <c r="O884" s="8"/>
      <c r="P884" s="8"/>
      <c r="Q884" s="8"/>
      <c r="R884" s="8"/>
      <c r="S884" s="8"/>
      <c r="T884" s="8"/>
      <c r="U884" s="8"/>
      <c r="V884" s="8"/>
      <c r="W884" s="8"/>
      <c r="X884" s="8"/>
      <c r="Y884" s="8"/>
      <c r="Z884" s="8"/>
    </row>
    <row r="885">
      <c r="A885" s="8"/>
      <c r="B885" s="8"/>
      <c r="C885" s="8"/>
      <c r="D885" s="8"/>
      <c r="E885" s="8"/>
      <c r="F885" s="8"/>
      <c r="G885" s="8"/>
      <c r="H885" s="8"/>
      <c r="I885" s="8"/>
      <c r="L885" s="30"/>
      <c r="M885" s="89"/>
      <c r="N885" s="8"/>
      <c r="O885" s="8"/>
      <c r="P885" s="8"/>
      <c r="Q885" s="8"/>
      <c r="R885" s="8"/>
      <c r="S885" s="8"/>
      <c r="T885" s="8"/>
      <c r="U885" s="8"/>
      <c r="V885" s="8"/>
      <c r="W885" s="8"/>
      <c r="X885" s="8"/>
      <c r="Y885" s="8"/>
      <c r="Z885" s="8"/>
    </row>
    <row r="886">
      <c r="A886" s="8"/>
      <c r="B886" s="8"/>
      <c r="C886" s="8"/>
      <c r="D886" s="8"/>
      <c r="E886" s="8"/>
      <c r="F886" s="8"/>
      <c r="G886" s="8"/>
      <c r="H886" s="8"/>
      <c r="I886" s="8"/>
      <c r="L886" s="30"/>
      <c r="M886" s="89"/>
      <c r="N886" s="8"/>
      <c r="O886" s="8"/>
      <c r="P886" s="8"/>
      <c r="Q886" s="8"/>
      <c r="R886" s="8"/>
      <c r="S886" s="8"/>
      <c r="T886" s="8"/>
      <c r="U886" s="8"/>
      <c r="V886" s="8"/>
      <c r="W886" s="8"/>
      <c r="X886" s="8"/>
      <c r="Y886" s="8"/>
      <c r="Z886" s="8"/>
    </row>
    <row r="887">
      <c r="A887" s="8"/>
      <c r="B887" s="8"/>
      <c r="C887" s="8"/>
      <c r="D887" s="8"/>
      <c r="E887" s="8"/>
      <c r="F887" s="8"/>
      <c r="G887" s="8"/>
      <c r="H887" s="8"/>
      <c r="I887" s="8"/>
      <c r="L887" s="30"/>
      <c r="M887" s="89"/>
      <c r="N887" s="8"/>
      <c r="O887" s="8"/>
      <c r="P887" s="8"/>
      <c r="Q887" s="8"/>
      <c r="R887" s="8"/>
      <c r="S887" s="8"/>
      <c r="T887" s="8"/>
      <c r="U887" s="8"/>
      <c r="V887" s="8"/>
      <c r="W887" s="8"/>
      <c r="X887" s="8"/>
      <c r="Y887" s="8"/>
      <c r="Z887" s="8"/>
    </row>
    <row r="888">
      <c r="A888" s="8"/>
      <c r="B888" s="8"/>
      <c r="C888" s="8"/>
      <c r="D888" s="8"/>
      <c r="E888" s="8"/>
      <c r="F888" s="8"/>
      <c r="G888" s="8"/>
      <c r="H888" s="8"/>
      <c r="I888" s="8"/>
      <c r="L888" s="30"/>
      <c r="M888" s="89"/>
      <c r="N888" s="8"/>
      <c r="O888" s="8"/>
      <c r="P888" s="8"/>
      <c r="Q888" s="8"/>
      <c r="R888" s="8"/>
      <c r="S888" s="8"/>
      <c r="T888" s="8"/>
      <c r="U888" s="8"/>
      <c r="V888" s="8"/>
      <c r="W888" s="8"/>
      <c r="X888" s="8"/>
      <c r="Y888" s="8"/>
      <c r="Z888" s="8"/>
    </row>
    <row r="889">
      <c r="A889" s="8"/>
      <c r="B889" s="8"/>
      <c r="C889" s="8"/>
      <c r="D889" s="8"/>
      <c r="E889" s="8"/>
      <c r="F889" s="8"/>
      <c r="G889" s="8"/>
      <c r="H889" s="8"/>
      <c r="I889" s="8"/>
      <c r="L889" s="30"/>
      <c r="M889" s="89"/>
      <c r="N889" s="8"/>
      <c r="O889" s="8"/>
      <c r="P889" s="8"/>
      <c r="Q889" s="8"/>
      <c r="R889" s="8"/>
      <c r="S889" s="8"/>
      <c r="T889" s="8"/>
      <c r="U889" s="8"/>
      <c r="V889" s="8"/>
      <c r="W889" s="8"/>
      <c r="X889" s="8"/>
      <c r="Y889" s="8"/>
      <c r="Z889" s="8"/>
    </row>
    <row r="890">
      <c r="A890" s="8"/>
      <c r="B890" s="8"/>
      <c r="C890" s="8"/>
      <c r="D890" s="8"/>
      <c r="E890" s="8"/>
      <c r="F890" s="8"/>
      <c r="G890" s="8"/>
      <c r="H890" s="8"/>
      <c r="I890" s="8"/>
      <c r="L890" s="30"/>
      <c r="M890" s="89"/>
      <c r="N890" s="8"/>
      <c r="O890" s="8"/>
      <c r="P890" s="8"/>
      <c r="Q890" s="8"/>
      <c r="R890" s="8"/>
      <c r="S890" s="8"/>
      <c r="T890" s="8"/>
      <c r="U890" s="8"/>
      <c r="V890" s="8"/>
      <c r="W890" s="8"/>
      <c r="X890" s="8"/>
      <c r="Y890" s="8"/>
      <c r="Z890" s="8"/>
    </row>
    <row r="891">
      <c r="A891" s="8"/>
      <c r="B891" s="8"/>
      <c r="C891" s="8"/>
      <c r="D891" s="8"/>
      <c r="E891" s="8"/>
      <c r="F891" s="8"/>
      <c r="G891" s="8"/>
      <c r="H891" s="8"/>
      <c r="I891" s="8"/>
      <c r="L891" s="30"/>
      <c r="M891" s="89"/>
      <c r="N891" s="8"/>
      <c r="O891" s="8"/>
      <c r="P891" s="8"/>
      <c r="Q891" s="8"/>
      <c r="R891" s="8"/>
      <c r="S891" s="8"/>
      <c r="T891" s="8"/>
      <c r="U891" s="8"/>
      <c r="V891" s="8"/>
      <c r="W891" s="8"/>
      <c r="X891" s="8"/>
      <c r="Y891" s="8"/>
      <c r="Z891" s="8"/>
    </row>
    <row r="892">
      <c r="A892" s="8"/>
      <c r="B892" s="8"/>
      <c r="C892" s="8"/>
      <c r="D892" s="8"/>
      <c r="E892" s="8"/>
      <c r="F892" s="8"/>
      <c r="G892" s="8"/>
      <c r="H892" s="8"/>
      <c r="I892" s="8"/>
      <c r="L892" s="30"/>
      <c r="M892" s="89"/>
      <c r="N892" s="8"/>
      <c r="O892" s="8"/>
      <c r="P892" s="8"/>
      <c r="Q892" s="8"/>
      <c r="R892" s="8"/>
      <c r="S892" s="8"/>
      <c r="T892" s="8"/>
      <c r="U892" s="8"/>
      <c r="V892" s="8"/>
      <c r="W892" s="8"/>
      <c r="X892" s="8"/>
      <c r="Y892" s="8"/>
      <c r="Z892" s="8"/>
    </row>
    <row r="893">
      <c r="A893" s="8"/>
      <c r="B893" s="8"/>
      <c r="C893" s="8"/>
      <c r="D893" s="8"/>
      <c r="E893" s="8"/>
      <c r="F893" s="8"/>
      <c r="G893" s="8"/>
      <c r="H893" s="8"/>
      <c r="I893" s="8"/>
      <c r="L893" s="30"/>
      <c r="M893" s="89"/>
      <c r="N893" s="8"/>
      <c r="O893" s="8"/>
      <c r="P893" s="8"/>
      <c r="Q893" s="8"/>
      <c r="R893" s="8"/>
      <c r="S893" s="8"/>
      <c r="T893" s="8"/>
      <c r="U893" s="8"/>
      <c r="V893" s="8"/>
      <c r="W893" s="8"/>
      <c r="X893" s="8"/>
      <c r="Y893" s="8"/>
      <c r="Z893" s="8"/>
    </row>
    <row r="894">
      <c r="A894" s="8"/>
      <c r="B894" s="8"/>
      <c r="C894" s="8"/>
      <c r="D894" s="8"/>
      <c r="E894" s="8"/>
      <c r="F894" s="8"/>
      <c r="G894" s="8"/>
      <c r="H894" s="8"/>
      <c r="I894" s="8"/>
      <c r="L894" s="30"/>
      <c r="M894" s="89"/>
      <c r="N894" s="8"/>
      <c r="O894" s="8"/>
      <c r="P894" s="8"/>
      <c r="Q894" s="8"/>
      <c r="R894" s="8"/>
      <c r="S894" s="8"/>
      <c r="T894" s="8"/>
      <c r="U894" s="8"/>
      <c r="V894" s="8"/>
      <c r="W894" s="8"/>
      <c r="X894" s="8"/>
      <c r="Y894" s="8"/>
      <c r="Z894" s="8"/>
    </row>
    <row r="895">
      <c r="A895" s="8"/>
      <c r="B895" s="8"/>
      <c r="C895" s="8"/>
      <c r="D895" s="8"/>
      <c r="E895" s="8"/>
      <c r="F895" s="8"/>
      <c r="G895" s="8"/>
      <c r="H895" s="8"/>
      <c r="I895" s="8"/>
      <c r="L895" s="30"/>
      <c r="M895" s="89"/>
      <c r="N895" s="8"/>
      <c r="O895" s="8"/>
      <c r="P895" s="8"/>
      <c r="Q895" s="8"/>
      <c r="R895" s="8"/>
      <c r="S895" s="8"/>
      <c r="T895" s="8"/>
      <c r="U895" s="8"/>
      <c r="V895" s="8"/>
      <c r="W895" s="8"/>
      <c r="X895" s="8"/>
      <c r="Y895" s="8"/>
      <c r="Z895" s="8"/>
    </row>
    <row r="896">
      <c r="A896" s="8"/>
      <c r="B896" s="8"/>
      <c r="C896" s="8"/>
      <c r="D896" s="8"/>
      <c r="E896" s="8"/>
      <c r="F896" s="8"/>
      <c r="G896" s="8"/>
      <c r="H896" s="8"/>
      <c r="I896" s="8"/>
      <c r="L896" s="30"/>
      <c r="M896" s="89"/>
      <c r="N896" s="8"/>
      <c r="O896" s="8"/>
      <c r="P896" s="8"/>
      <c r="Q896" s="8"/>
      <c r="R896" s="8"/>
      <c r="S896" s="8"/>
      <c r="T896" s="8"/>
      <c r="U896" s="8"/>
      <c r="V896" s="8"/>
      <c r="W896" s="8"/>
      <c r="X896" s="8"/>
      <c r="Y896" s="8"/>
      <c r="Z896" s="8"/>
    </row>
    <row r="897">
      <c r="A897" s="8"/>
      <c r="B897" s="8"/>
      <c r="C897" s="8"/>
      <c r="D897" s="8"/>
      <c r="E897" s="8"/>
      <c r="F897" s="8"/>
      <c r="G897" s="8"/>
      <c r="H897" s="8"/>
      <c r="I897" s="8"/>
      <c r="L897" s="30"/>
      <c r="M897" s="89"/>
      <c r="N897" s="8"/>
      <c r="O897" s="8"/>
      <c r="P897" s="8"/>
      <c r="Q897" s="8"/>
      <c r="R897" s="8"/>
      <c r="S897" s="8"/>
      <c r="T897" s="8"/>
      <c r="U897" s="8"/>
      <c r="V897" s="8"/>
      <c r="W897" s="8"/>
      <c r="X897" s="8"/>
      <c r="Y897" s="8"/>
      <c r="Z897" s="8"/>
    </row>
    <row r="898">
      <c r="A898" s="8"/>
      <c r="B898" s="8"/>
      <c r="C898" s="8"/>
      <c r="D898" s="8"/>
      <c r="E898" s="8"/>
      <c r="F898" s="8"/>
      <c r="G898" s="8"/>
      <c r="H898" s="8"/>
      <c r="I898" s="8"/>
      <c r="L898" s="30"/>
      <c r="M898" s="89"/>
      <c r="N898" s="8"/>
      <c r="O898" s="8"/>
      <c r="P898" s="8"/>
      <c r="Q898" s="8"/>
      <c r="R898" s="8"/>
      <c r="S898" s="8"/>
      <c r="T898" s="8"/>
      <c r="U898" s="8"/>
      <c r="V898" s="8"/>
      <c r="W898" s="8"/>
      <c r="X898" s="8"/>
      <c r="Y898" s="8"/>
      <c r="Z898" s="8"/>
    </row>
    <row r="899">
      <c r="A899" s="8"/>
      <c r="B899" s="8"/>
      <c r="C899" s="8"/>
      <c r="D899" s="8"/>
      <c r="E899" s="8"/>
      <c r="F899" s="8"/>
      <c r="G899" s="8"/>
      <c r="H899" s="8"/>
      <c r="I899" s="8"/>
      <c r="L899" s="30"/>
      <c r="M899" s="89"/>
      <c r="N899" s="8"/>
      <c r="O899" s="8"/>
      <c r="P899" s="8"/>
      <c r="Q899" s="8"/>
      <c r="R899" s="8"/>
      <c r="S899" s="8"/>
      <c r="T899" s="8"/>
      <c r="U899" s="8"/>
      <c r="V899" s="8"/>
      <c r="W899" s="8"/>
      <c r="X899" s="8"/>
      <c r="Y899" s="8"/>
      <c r="Z899" s="8"/>
    </row>
    <row r="900">
      <c r="A900" s="8"/>
      <c r="B900" s="8"/>
      <c r="C900" s="8"/>
      <c r="D900" s="8"/>
      <c r="E900" s="8"/>
      <c r="F900" s="8"/>
      <c r="G900" s="8"/>
      <c r="H900" s="8"/>
      <c r="I900" s="8"/>
      <c r="L900" s="30"/>
      <c r="M900" s="89"/>
      <c r="N900" s="8"/>
      <c r="O900" s="8"/>
      <c r="P900" s="8"/>
      <c r="Q900" s="8"/>
      <c r="R900" s="8"/>
      <c r="S900" s="8"/>
      <c r="T900" s="8"/>
      <c r="U900" s="8"/>
      <c r="V900" s="8"/>
      <c r="W900" s="8"/>
      <c r="X900" s="8"/>
      <c r="Y900" s="8"/>
      <c r="Z900" s="8"/>
    </row>
    <row r="901">
      <c r="A901" s="8"/>
      <c r="B901" s="8"/>
      <c r="C901" s="8"/>
      <c r="D901" s="8"/>
      <c r="E901" s="8"/>
      <c r="F901" s="8"/>
      <c r="G901" s="8"/>
      <c r="H901" s="8"/>
      <c r="I901" s="8"/>
      <c r="L901" s="30"/>
      <c r="M901" s="89"/>
      <c r="N901" s="8"/>
      <c r="O901" s="8"/>
      <c r="P901" s="8"/>
      <c r="Q901" s="8"/>
      <c r="R901" s="8"/>
      <c r="S901" s="8"/>
      <c r="T901" s="8"/>
      <c r="U901" s="8"/>
      <c r="V901" s="8"/>
      <c r="W901" s="8"/>
      <c r="X901" s="8"/>
      <c r="Y901" s="8"/>
      <c r="Z901" s="8"/>
    </row>
    <row r="902">
      <c r="A902" s="8"/>
      <c r="B902" s="8"/>
      <c r="C902" s="8"/>
      <c r="D902" s="8"/>
      <c r="E902" s="8"/>
      <c r="F902" s="8"/>
      <c r="G902" s="8"/>
      <c r="H902" s="8"/>
      <c r="I902" s="8"/>
      <c r="L902" s="30"/>
      <c r="M902" s="89"/>
      <c r="N902" s="8"/>
      <c r="O902" s="8"/>
      <c r="P902" s="8"/>
      <c r="Q902" s="8"/>
      <c r="R902" s="8"/>
      <c r="S902" s="8"/>
      <c r="T902" s="8"/>
      <c r="U902" s="8"/>
      <c r="V902" s="8"/>
      <c r="W902" s="8"/>
      <c r="X902" s="8"/>
      <c r="Y902" s="8"/>
      <c r="Z902" s="8"/>
    </row>
    <row r="903">
      <c r="A903" s="8"/>
      <c r="B903" s="8"/>
      <c r="C903" s="8"/>
      <c r="D903" s="8"/>
      <c r="E903" s="8"/>
      <c r="F903" s="8"/>
      <c r="G903" s="8"/>
      <c r="H903" s="8"/>
      <c r="I903" s="8"/>
      <c r="L903" s="30"/>
      <c r="M903" s="89"/>
      <c r="N903" s="8"/>
      <c r="O903" s="8"/>
      <c r="P903" s="8"/>
      <c r="Q903" s="8"/>
      <c r="R903" s="8"/>
      <c r="S903" s="8"/>
      <c r="T903" s="8"/>
      <c r="U903" s="8"/>
      <c r="V903" s="8"/>
      <c r="W903" s="8"/>
      <c r="X903" s="8"/>
      <c r="Y903" s="8"/>
      <c r="Z903" s="8"/>
    </row>
    <row r="904">
      <c r="A904" s="8"/>
      <c r="B904" s="8"/>
      <c r="C904" s="8"/>
      <c r="D904" s="8"/>
      <c r="E904" s="8"/>
      <c r="F904" s="8"/>
      <c r="G904" s="8"/>
      <c r="H904" s="8"/>
      <c r="I904" s="8"/>
      <c r="L904" s="30"/>
      <c r="M904" s="89"/>
      <c r="N904" s="8"/>
      <c r="O904" s="8"/>
      <c r="P904" s="8"/>
      <c r="Q904" s="8"/>
      <c r="R904" s="8"/>
      <c r="S904" s="8"/>
      <c r="T904" s="8"/>
      <c r="U904" s="8"/>
      <c r="V904" s="8"/>
      <c r="W904" s="8"/>
      <c r="X904" s="8"/>
      <c r="Y904" s="8"/>
      <c r="Z904" s="8"/>
    </row>
    <row r="905">
      <c r="A905" s="8"/>
      <c r="B905" s="8"/>
      <c r="C905" s="8"/>
      <c r="D905" s="8"/>
      <c r="E905" s="8"/>
      <c r="F905" s="8"/>
      <c r="G905" s="8"/>
      <c r="H905" s="8"/>
      <c r="I905" s="8"/>
      <c r="L905" s="30"/>
      <c r="M905" s="89"/>
      <c r="N905" s="8"/>
      <c r="O905" s="8"/>
      <c r="P905" s="8"/>
      <c r="Q905" s="8"/>
      <c r="R905" s="8"/>
      <c r="S905" s="8"/>
      <c r="T905" s="8"/>
      <c r="U905" s="8"/>
      <c r="V905" s="8"/>
      <c r="W905" s="8"/>
      <c r="X905" s="8"/>
      <c r="Y905" s="8"/>
      <c r="Z905" s="8"/>
    </row>
    <row r="906">
      <c r="A906" s="8"/>
      <c r="B906" s="8"/>
      <c r="C906" s="8"/>
      <c r="D906" s="8"/>
      <c r="E906" s="8"/>
      <c r="F906" s="8"/>
      <c r="G906" s="8"/>
      <c r="H906" s="8"/>
      <c r="I906" s="8"/>
      <c r="L906" s="30"/>
      <c r="M906" s="89"/>
      <c r="N906" s="8"/>
      <c r="O906" s="8"/>
      <c r="P906" s="8"/>
      <c r="Q906" s="8"/>
      <c r="R906" s="8"/>
      <c r="S906" s="8"/>
      <c r="T906" s="8"/>
      <c r="U906" s="8"/>
      <c r="V906" s="8"/>
      <c r="W906" s="8"/>
      <c r="X906" s="8"/>
      <c r="Y906" s="8"/>
      <c r="Z906" s="8"/>
    </row>
    <row r="907">
      <c r="A907" s="8"/>
      <c r="B907" s="8"/>
      <c r="C907" s="8"/>
      <c r="D907" s="8"/>
      <c r="E907" s="8"/>
      <c r="F907" s="8"/>
      <c r="G907" s="8"/>
      <c r="H907" s="8"/>
      <c r="I907" s="8"/>
      <c r="L907" s="30"/>
      <c r="M907" s="89"/>
      <c r="N907" s="8"/>
      <c r="O907" s="8"/>
      <c r="P907" s="8"/>
      <c r="Q907" s="8"/>
      <c r="R907" s="8"/>
      <c r="S907" s="8"/>
      <c r="T907" s="8"/>
      <c r="U907" s="8"/>
      <c r="V907" s="8"/>
      <c r="W907" s="8"/>
      <c r="X907" s="8"/>
      <c r="Y907" s="8"/>
      <c r="Z907" s="8"/>
    </row>
    <row r="908">
      <c r="A908" s="8"/>
      <c r="B908" s="8"/>
      <c r="C908" s="8"/>
      <c r="D908" s="8"/>
      <c r="E908" s="8"/>
      <c r="F908" s="8"/>
      <c r="G908" s="8"/>
      <c r="H908" s="8"/>
      <c r="I908" s="8"/>
      <c r="L908" s="30"/>
      <c r="M908" s="89"/>
      <c r="N908" s="8"/>
      <c r="O908" s="8"/>
      <c r="P908" s="8"/>
      <c r="Q908" s="8"/>
      <c r="R908" s="8"/>
      <c r="S908" s="8"/>
      <c r="T908" s="8"/>
      <c r="U908" s="8"/>
      <c r="V908" s="8"/>
      <c r="W908" s="8"/>
      <c r="X908" s="8"/>
      <c r="Y908" s="8"/>
      <c r="Z908" s="8"/>
    </row>
    <row r="909">
      <c r="A909" s="8"/>
      <c r="B909" s="8"/>
      <c r="C909" s="8"/>
      <c r="D909" s="8"/>
      <c r="E909" s="8"/>
      <c r="F909" s="8"/>
      <c r="G909" s="8"/>
      <c r="H909" s="8"/>
      <c r="I909" s="8"/>
      <c r="L909" s="30"/>
      <c r="M909" s="89"/>
      <c r="N909" s="8"/>
      <c r="O909" s="8"/>
      <c r="P909" s="8"/>
      <c r="Q909" s="8"/>
      <c r="R909" s="8"/>
      <c r="S909" s="8"/>
      <c r="T909" s="8"/>
      <c r="U909" s="8"/>
      <c r="V909" s="8"/>
      <c r="W909" s="8"/>
      <c r="X909" s="8"/>
      <c r="Y909" s="8"/>
      <c r="Z909" s="8"/>
    </row>
    <row r="910">
      <c r="A910" s="8"/>
      <c r="B910" s="8"/>
      <c r="C910" s="8"/>
      <c r="D910" s="8"/>
      <c r="E910" s="8"/>
      <c r="F910" s="8"/>
      <c r="G910" s="8"/>
      <c r="H910" s="8"/>
      <c r="I910" s="8"/>
      <c r="L910" s="30"/>
      <c r="M910" s="89"/>
      <c r="N910" s="8"/>
      <c r="O910" s="8"/>
      <c r="P910" s="8"/>
      <c r="Q910" s="8"/>
      <c r="R910" s="8"/>
      <c r="S910" s="8"/>
      <c r="T910" s="8"/>
      <c r="U910" s="8"/>
      <c r="V910" s="8"/>
      <c r="W910" s="8"/>
      <c r="X910" s="8"/>
      <c r="Y910" s="8"/>
      <c r="Z910" s="8"/>
    </row>
    <row r="911">
      <c r="A911" s="8"/>
      <c r="B911" s="8"/>
      <c r="C911" s="8"/>
      <c r="D911" s="8"/>
      <c r="E911" s="8"/>
      <c r="F911" s="8"/>
      <c r="G911" s="8"/>
      <c r="H911" s="8"/>
      <c r="I911" s="8"/>
      <c r="L911" s="30"/>
      <c r="M911" s="89"/>
      <c r="N911" s="8"/>
      <c r="O911" s="8"/>
      <c r="P911" s="8"/>
      <c r="Q911" s="8"/>
      <c r="R911" s="8"/>
      <c r="S911" s="8"/>
      <c r="T911" s="8"/>
      <c r="U911" s="8"/>
      <c r="V911" s="8"/>
      <c r="W911" s="8"/>
      <c r="X911" s="8"/>
      <c r="Y911" s="8"/>
      <c r="Z911" s="8"/>
    </row>
    <row r="912">
      <c r="A912" s="8"/>
      <c r="B912" s="8"/>
      <c r="C912" s="8"/>
      <c r="D912" s="8"/>
      <c r="E912" s="8"/>
      <c r="F912" s="8"/>
      <c r="G912" s="8"/>
      <c r="H912" s="8"/>
      <c r="I912" s="8"/>
      <c r="L912" s="30"/>
      <c r="M912" s="89"/>
      <c r="N912" s="8"/>
      <c r="O912" s="8"/>
      <c r="P912" s="8"/>
      <c r="Q912" s="8"/>
      <c r="R912" s="8"/>
      <c r="S912" s="8"/>
      <c r="T912" s="8"/>
      <c r="U912" s="8"/>
      <c r="V912" s="8"/>
      <c r="W912" s="8"/>
      <c r="X912" s="8"/>
      <c r="Y912" s="8"/>
      <c r="Z912" s="8"/>
    </row>
    <row r="913">
      <c r="A913" s="8"/>
      <c r="B913" s="8"/>
      <c r="C913" s="8"/>
      <c r="D913" s="8"/>
      <c r="E913" s="8"/>
      <c r="F913" s="8"/>
      <c r="G913" s="8"/>
      <c r="H913" s="8"/>
      <c r="I913" s="8"/>
      <c r="L913" s="30"/>
      <c r="M913" s="89"/>
      <c r="N913" s="8"/>
      <c r="O913" s="8"/>
      <c r="P913" s="8"/>
      <c r="Q913" s="8"/>
      <c r="R913" s="8"/>
      <c r="S913" s="8"/>
      <c r="T913" s="8"/>
      <c r="U913" s="8"/>
      <c r="V913" s="8"/>
      <c r="W913" s="8"/>
      <c r="X913" s="8"/>
      <c r="Y913" s="8"/>
      <c r="Z913" s="8"/>
    </row>
    <row r="914">
      <c r="A914" s="8"/>
      <c r="B914" s="8"/>
      <c r="C914" s="8"/>
      <c r="D914" s="8"/>
      <c r="E914" s="8"/>
      <c r="F914" s="8"/>
      <c r="G914" s="8"/>
      <c r="H914" s="8"/>
      <c r="I914" s="8"/>
      <c r="L914" s="30"/>
      <c r="M914" s="89"/>
      <c r="N914" s="8"/>
      <c r="O914" s="8"/>
      <c r="P914" s="8"/>
      <c r="Q914" s="8"/>
      <c r="R914" s="8"/>
      <c r="S914" s="8"/>
      <c r="T914" s="8"/>
      <c r="U914" s="8"/>
      <c r="V914" s="8"/>
      <c r="W914" s="8"/>
      <c r="X914" s="8"/>
      <c r="Y914" s="8"/>
      <c r="Z914" s="8"/>
    </row>
    <row r="915">
      <c r="A915" s="8"/>
      <c r="B915" s="8"/>
      <c r="C915" s="8"/>
      <c r="D915" s="8"/>
      <c r="E915" s="8"/>
      <c r="F915" s="8"/>
      <c r="G915" s="8"/>
      <c r="H915" s="8"/>
      <c r="I915" s="8"/>
      <c r="L915" s="30"/>
      <c r="M915" s="89"/>
      <c r="N915" s="8"/>
      <c r="O915" s="8"/>
      <c r="P915" s="8"/>
      <c r="Q915" s="8"/>
      <c r="R915" s="8"/>
      <c r="S915" s="8"/>
      <c r="T915" s="8"/>
      <c r="U915" s="8"/>
      <c r="V915" s="8"/>
      <c r="W915" s="8"/>
      <c r="X915" s="8"/>
      <c r="Y915" s="8"/>
      <c r="Z915" s="8"/>
    </row>
    <row r="916">
      <c r="A916" s="8"/>
      <c r="B916" s="8"/>
      <c r="C916" s="8"/>
      <c r="D916" s="8"/>
      <c r="E916" s="8"/>
      <c r="F916" s="8"/>
      <c r="G916" s="8"/>
      <c r="H916" s="8"/>
      <c r="I916" s="8"/>
      <c r="L916" s="30"/>
      <c r="M916" s="89"/>
      <c r="N916" s="8"/>
      <c r="O916" s="8"/>
      <c r="P916" s="8"/>
      <c r="Q916" s="8"/>
      <c r="R916" s="8"/>
      <c r="S916" s="8"/>
      <c r="T916" s="8"/>
      <c r="U916" s="8"/>
      <c r="V916" s="8"/>
      <c r="W916" s="8"/>
      <c r="X916" s="8"/>
      <c r="Y916" s="8"/>
      <c r="Z916" s="8"/>
    </row>
    <row r="917">
      <c r="A917" s="8"/>
      <c r="B917" s="8"/>
      <c r="C917" s="8"/>
      <c r="D917" s="8"/>
      <c r="E917" s="8"/>
      <c r="F917" s="8"/>
      <c r="G917" s="8"/>
      <c r="H917" s="8"/>
      <c r="I917" s="8"/>
      <c r="L917" s="30"/>
      <c r="M917" s="89"/>
      <c r="N917" s="8"/>
      <c r="O917" s="8"/>
      <c r="P917" s="8"/>
      <c r="Q917" s="8"/>
      <c r="R917" s="8"/>
      <c r="S917" s="8"/>
      <c r="T917" s="8"/>
      <c r="U917" s="8"/>
      <c r="V917" s="8"/>
      <c r="W917" s="8"/>
      <c r="X917" s="8"/>
      <c r="Y917" s="8"/>
      <c r="Z917" s="8"/>
    </row>
    <row r="918">
      <c r="A918" s="8"/>
      <c r="B918" s="8"/>
      <c r="C918" s="8"/>
      <c r="D918" s="8"/>
      <c r="E918" s="8"/>
      <c r="F918" s="8"/>
      <c r="G918" s="8"/>
      <c r="H918" s="8"/>
      <c r="I918" s="8"/>
      <c r="L918" s="30"/>
      <c r="M918" s="89"/>
      <c r="N918" s="8"/>
      <c r="O918" s="8"/>
      <c r="P918" s="8"/>
      <c r="Q918" s="8"/>
      <c r="R918" s="8"/>
      <c r="S918" s="8"/>
      <c r="T918" s="8"/>
      <c r="U918" s="8"/>
      <c r="V918" s="8"/>
      <c r="W918" s="8"/>
      <c r="X918" s="8"/>
      <c r="Y918" s="8"/>
      <c r="Z918" s="8"/>
    </row>
    <row r="919">
      <c r="A919" s="8"/>
      <c r="B919" s="8"/>
      <c r="C919" s="8"/>
      <c r="D919" s="8"/>
      <c r="E919" s="8"/>
      <c r="F919" s="8"/>
      <c r="G919" s="8"/>
      <c r="H919" s="8"/>
      <c r="I919" s="8"/>
      <c r="L919" s="30"/>
      <c r="M919" s="89"/>
      <c r="N919" s="8"/>
      <c r="O919" s="8"/>
      <c r="P919" s="8"/>
      <c r="Q919" s="8"/>
      <c r="R919" s="8"/>
      <c r="S919" s="8"/>
      <c r="T919" s="8"/>
      <c r="U919" s="8"/>
      <c r="V919" s="8"/>
      <c r="W919" s="8"/>
      <c r="X919" s="8"/>
      <c r="Y919" s="8"/>
      <c r="Z919" s="8"/>
    </row>
    <row r="920">
      <c r="A920" s="8"/>
      <c r="B920" s="8"/>
      <c r="C920" s="8"/>
      <c r="D920" s="8"/>
      <c r="E920" s="8"/>
      <c r="F920" s="8"/>
      <c r="G920" s="8"/>
      <c r="H920" s="8"/>
      <c r="I920" s="8"/>
      <c r="L920" s="30"/>
      <c r="M920" s="89"/>
      <c r="N920" s="8"/>
      <c r="O920" s="8"/>
      <c r="P920" s="8"/>
      <c r="Q920" s="8"/>
      <c r="R920" s="8"/>
      <c r="S920" s="8"/>
      <c r="T920" s="8"/>
      <c r="U920" s="8"/>
      <c r="V920" s="8"/>
      <c r="W920" s="8"/>
      <c r="X920" s="8"/>
      <c r="Y920" s="8"/>
      <c r="Z920" s="8"/>
    </row>
    <row r="921">
      <c r="A921" s="8"/>
      <c r="B921" s="8"/>
      <c r="C921" s="8"/>
      <c r="D921" s="8"/>
      <c r="E921" s="8"/>
      <c r="F921" s="8"/>
      <c r="G921" s="8"/>
      <c r="H921" s="8"/>
      <c r="I921" s="8"/>
      <c r="L921" s="30"/>
      <c r="M921" s="89"/>
      <c r="N921" s="8"/>
      <c r="O921" s="8"/>
      <c r="P921" s="8"/>
      <c r="Q921" s="8"/>
      <c r="R921" s="8"/>
      <c r="S921" s="8"/>
      <c r="T921" s="8"/>
      <c r="U921" s="8"/>
      <c r="V921" s="8"/>
      <c r="W921" s="8"/>
      <c r="X921" s="8"/>
      <c r="Y921" s="8"/>
      <c r="Z921" s="8"/>
    </row>
    <row r="922">
      <c r="A922" s="8"/>
      <c r="B922" s="8"/>
      <c r="C922" s="8"/>
      <c r="D922" s="8"/>
      <c r="E922" s="8"/>
      <c r="F922" s="8"/>
      <c r="G922" s="8"/>
      <c r="H922" s="8"/>
      <c r="I922" s="8"/>
      <c r="L922" s="30"/>
      <c r="M922" s="89"/>
      <c r="N922" s="8"/>
      <c r="O922" s="8"/>
      <c r="P922" s="8"/>
      <c r="Q922" s="8"/>
      <c r="R922" s="8"/>
      <c r="S922" s="8"/>
      <c r="T922" s="8"/>
      <c r="U922" s="8"/>
      <c r="V922" s="8"/>
      <c r="W922" s="8"/>
      <c r="X922" s="8"/>
      <c r="Y922" s="8"/>
      <c r="Z922" s="8"/>
    </row>
    <row r="923">
      <c r="A923" s="8"/>
      <c r="B923" s="8"/>
      <c r="C923" s="8"/>
      <c r="D923" s="8"/>
      <c r="E923" s="8"/>
      <c r="F923" s="8"/>
      <c r="G923" s="8"/>
      <c r="H923" s="8"/>
      <c r="I923" s="8"/>
      <c r="L923" s="30"/>
      <c r="M923" s="89"/>
      <c r="N923" s="8"/>
      <c r="O923" s="8"/>
      <c r="P923" s="8"/>
      <c r="Q923" s="8"/>
      <c r="R923" s="8"/>
      <c r="S923" s="8"/>
      <c r="T923" s="8"/>
      <c r="U923" s="8"/>
      <c r="V923" s="8"/>
      <c r="W923" s="8"/>
      <c r="X923" s="8"/>
      <c r="Y923" s="8"/>
      <c r="Z923" s="8"/>
    </row>
    <row r="924">
      <c r="A924" s="8"/>
      <c r="B924" s="8"/>
      <c r="C924" s="8"/>
      <c r="D924" s="8"/>
      <c r="E924" s="8"/>
      <c r="F924" s="8"/>
      <c r="G924" s="8"/>
      <c r="H924" s="8"/>
      <c r="I924" s="8"/>
      <c r="L924" s="30"/>
      <c r="M924" s="89"/>
      <c r="N924" s="8"/>
      <c r="O924" s="8"/>
      <c r="P924" s="8"/>
      <c r="Q924" s="8"/>
      <c r="R924" s="8"/>
      <c r="S924" s="8"/>
      <c r="T924" s="8"/>
      <c r="U924" s="8"/>
      <c r="V924" s="8"/>
      <c r="W924" s="8"/>
      <c r="X924" s="8"/>
      <c r="Y924" s="8"/>
      <c r="Z924" s="8"/>
    </row>
    <row r="925">
      <c r="A925" s="8"/>
      <c r="B925" s="8"/>
      <c r="C925" s="8"/>
      <c r="D925" s="8"/>
      <c r="E925" s="8"/>
      <c r="F925" s="8"/>
      <c r="G925" s="8"/>
      <c r="H925" s="8"/>
      <c r="I925" s="8"/>
      <c r="L925" s="30"/>
      <c r="M925" s="89"/>
      <c r="N925" s="8"/>
      <c r="O925" s="8"/>
      <c r="P925" s="8"/>
      <c r="Q925" s="8"/>
      <c r="R925" s="8"/>
      <c r="S925" s="8"/>
      <c r="T925" s="8"/>
      <c r="U925" s="8"/>
      <c r="V925" s="8"/>
      <c r="W925" s="8"/>
      <c r="X925" s="8"/>
      <c r="Y925" s="8"/>
      <c r="Z925" s="8"/>
    </row>
    <row r="926">
      <c r="A926" s="8"/>
      <c r="B926" s="8"/>
      <c r="C926" s="8"/>
      <c r="D926" s="8"/>
      <c r="E926" s="8"/>
      <c r="F926" s="8"/>
      <c r="G926" s="8"/>
      <c r="H926" s="8"/>
      <c r="I926" s="8"/>
      <c r="L926" s="30"/>
      <c r="M926" s="89"/>
      <c r="N926" s="8"/>
      <c r="O926" s="8"/>
      <c r="P926" s="8"/>
      <c r="Q926" s="8"/>
      <c r="R926" s="8"/>
      <c r="S926" s="8"/>
      <c r="T926" s="8"/>
      <c r="U926" s="8"/>
      <c r="V926" s="8"/>
      <c r="W926" s="8"/>
      <c r="X926" s="8"/>
      <c r="Y926" s="8"/>
      <c r="Z926" s="8"/>
    </row>
    <row r="927">
      <c r="A927" s="8"/>
      <c r="B927" s="8"/>
      <c r="C927" s="8"/>
      <c r="D927" s="8"/>
      <c r="E927" s="8"/>
      <c r="F927" s="8"/>
      <c r="G927" s="8"/>
      <c r="H927" s="8"/>
      <c r="I927" s="8"/>
      <c r="L927" s="30"/>
      <c r="M927" s="89"/>
      <c r="N927" s="8"/>
      <c r="O927" s="8"/>
      <c r="P927" s="8"/>
      <c r="Q927" s="8"/>
      <c r="R927" s="8"/>
      <c r="S927" s="8"/>
      <c r="T927" s="8"/>
      <c r="U927" s="8"/>
      <c r="V927" s="8"/>
      <c r="W927" s="8"/>
      <c r="X927" s="8"/>
      <c r="Y927" s="8"/>
      <c r="Z927" s="8"/>
    </row>
    <row r="928">
      <c r="A928" s="8"/>
      <c r="B928" s="8"/>
      <c r="C928" s="8"/>
      <c r="D928" s="8"/>
      <c r="E928" s="8"/>
      <c r="F928" s="8"/>
      <c r="G928" s="8"/>
      <c r="H928" s="8"/>
      <c r="I928" s="8"/>
      <c r="L928" s="30"/>
      <c r="M928" s="89"/>
      <c r="N928" s="8"/>
      <c r="O928" s="8"/>
      <c r="P928" s="8"/>
      <c r="Q928" s="8"/>
      <c r="R928" s="8"/>
      <c r="S928" s="8"/>
      <c r="T928" s="8"/>
      <c r="U928" s="8"/>
      <c r="V928" s="8"/>
      <c r="W928" s="8"/>
      <c r="X928" s="8"/>
      <c r="Y928" s="8"/>
      <c r="Z928" s="8"/>
    </row>
    <row r="929">
      <c r="A929" s="8"/>
      <c r="B929" s="8"/>
      <c r="C929" s="8"/>
      <c r="D929" s="8"/>
      <c r="E929" s="8"/>
      <c r="F929" s="8"/>
      <c r="G929" s="8"/>
      <c r="H929" s="8"/>
      <c r="I929" s="8"/>
      <c r="L929" s="30"/>
      <c r="M929" s="89"/>
      <c r="N929" s="8"/>
      <c r="O929" s="8"/>
      <c r="P929" s="8"/>
      <c r="Q929" s="8"/>
      <c r="R929" s="8"/>
      <c r="S929" s="8"/>
      <c r="T929" s="8"/>
      <c r="U929" s="8"/>
      <c r="V929" s="8"/>
      <c r="W929" s="8"/>
      <c r="X929" s="8"/>
      <c r="Y929" s="8"/>
      <c r="Z929" s="8"/>
    </row>
    <row r="930">
      <c r="A930" s="8"/>
      <c r="B930" s="8"/>
      <c r="C930" s="8"/>
      <c r="D930" s="8"/>
      <c r="E930" s="8"/>
      <c r="F930" s="8"/>
      <c r="G930" s="8"/>
      <c r="H930" s="8"/>
      <c r="I930" s="8"/>
      <c r="L930" s="30"/>
      <c r="M930" s="89"/>
      <c r="N930" s="8"/>
      <c r="O930" s="8"/>
      <c r="P930" s="8"/>
      <c r="Q930" s="8"/>
      <c r="R930" s="8"/>
      <c r="S930" s="8"/>
      <c r="T930" s="8"/>
      <c r="U930" s="8"/>
      <c r="V930" s="8"/>
      <c r="W930" s="8"/>
      <c r="X930" s="8"/>
      <c r="Y930" s="8"/>
      <c r="Z930" s="8"/>
    </row>
    <row r="931">
      <c r="A931" s="8"/>
      <c r="B931" s="8"/>
      <c r="C931" s="8"/>
      <c r="D931" s="8"/>
      <c r="E931" s="8"/>
      <c r="F931" s="8"/>
      <c r="G931" s="8"/>
      <c r="H931" s="8"/>
      <c r="I931" s="8"/>
      <c r="L931" s="30"/>
      <c r="M931" s="89"/>
      <c r="N931" s="8"/>
      <c r="O931" s="8"/>
      <c r="P931" s="8"/>
      <c r="Q931" s="8"/>
      <c r="R931" s="8"/>
      <c r="S931" s="8"/>
      <c r="T931" s="8"/>
      <c r="U931" s="8"/>
      <c r="V931" s="8"/>
      <c r="W931" s="8"/>
      <c r="X931" s="8"/>
      <c r="Y931" s="8"/>
      <c r="Z931" s="8"/>
    </row>
    <row r="932">
      <c r="A932" s="8"/>
      <c r="B932" s="8"/>
      <c r="C932" s="8"/>
      <c r="D932" s="8"/>
      <c r="E932" s="8"/>
      <c r="F932" s="8"/>
      <c r="G932" s="8"/>
      <c r="H932" s="8"/>
      <c r="I932" s="8"/>
      <c r="L932" s="30"/>
      <c r="M932" s="89"/>
      <c r="N932" s="8"/>
      <c r="O932" s="8"/>
      <c r="P932" s="8"/>
      <c r="Q932" s="8"/>
      <c r="R932" s="8"/>
      <c r="S932" s="8"/>
      <c r="T932" s="8"/>
      <c r="U932" s="8"/>
      <c r="V932" s="8"/>
      <c r="W932" s="8"/>
      <c r="X932" s="8"/>
      <c r="Y932" s="8"/>
      <c r="Z932" s="8"/>
    </row>
    <row r="933">
      <c r="A933" s="8"/>
      <c r="B933" s="8"/>
      <c r="C933" s="8"/>
      <c r="D933" s="8"/>
      <c r="E933" s="8"/>
      <c r="F933" s="8"/>
      <c r="G933" s="8"/>
      <c r="H933" s="8"/>
      <c r="I933" s="8"/>
      <c r="L933" s="30"/>
      <c r="M933" s="89"/>
      <c r="N933" s="8"/>
      <c r="O933" s="8"/>
      <c r="P933" s="8"/>
      <c r="Q933" s="8"/>
      <c r="R933" s="8"/>
      <c r="S933" s="8"/>
      <c r="T933" s="8"/>
      <c r="U933" s="8"/>
      <c r="V933" s="8"/>
      <c r="W933" s="8"/>
      <c r="X933" s="8"/>
      <c r="Y933" s="8"/>
      <c r="Z933" s="8"/>
    </row>
    <row r="934">
      <c r="A934" s="8"/>
      <c r="B934" s="8"/>
      <c r="C934" s="8"/>
      <c r="D934" s="8"/>
      <c r="E934" s="8"/>
      <c r="F934" s="8"/>
      <c r="G934" s="8"/>
      <c r="H934" s="8"/>
      <c r="I934" s="8"/>
      <c r="L934" s="30"/>
      <c r="M934" s="89"/>
      <c r="N934" s="8"/>
      <c r="O934" s="8"/>
      <c r="P934" s="8"/>
      <c r="Q934" s="8"/>
      <c r="R934" s="8"/>
      <c r="S934" s="8"/>
      <c r="T934" s="8"/>
      <c r="U934" s="8"/>
      <c r="V934" s="8"/>
      <c r="W934" s="8"/>
      <c r="X934" s="8"/>
      <c r="Y934" s="8"/>
      <c r="Z934" s="8"/>
    </row>
    <row r="935">
      <c r="A935" s="8"/>
      <c r="B935" s="8"/>
      <c r="C935" s="8"/>
      <c r="D935" s="8"/>
      <c r="E935" s="8"/>
      <c r="F935" s="8"/>
      <c r="G935" s="8"/>
      <c r="H935" s="8"/>
      <c r="I935" s="8"/>
      <c r="L935" s="30"/>
      <c r="M935" s="89"/>
      <c r="N935" s="8"/>
      <c r="O935" s="8"/>
      <c r="P935" s="8"/>
      <c r="Q935" s="8"/>
      <c r="R935" s="8"/>
      <c r="S935" s="8"/>
      <c r="T935" s="8"/>
      <c r="U935" s="8"/>
      <c r="V935" s="8"/>
      <c r="W935" s="8"/>
      <c r="X935" s="8"/>
      <c r="Y935" s="8"/>
      <c r="Z935" s="8"/>
    </row>
    <row r="936">
      <c r="A936" s="8"/>
      <c r="B936" s="8"/>
      <c r="C936" s="8"/>
      <c r="D936" s="8"/>
      <c r="E936" s="8"/>
      <c r="F936" s="8"/>
      <c r="G936" s="8"/>
      <c r="H936" s="8"/>
      <c r="I936" s="8"/>
      <c r="L936" s="30"/>
      <c r="M936" s="89"/>
      <c r="N936" s="8"/>
      <c r="O936" s="8"/>
      <c r="P936" s="8"/>
      <c r="Q936" s="8"/>
      <c r="R936" s="8"/>
      <c r="S936" s="8"/>
      <c r="T936" s="8"/>
      <c r="U936" s="8"/>
      <c r="V936" s="8"/>
      <c r="W936" s="8"/>
      <c r="X936" s="8"/>
      <c r="Y936" s="8"/>
      <c r="Z936" s="8"/>
    </row>
    <row r="937">
      <c r="A937" s="8"/>
      <c r="B937" s="8"/>
      <c r="C937" s="8"/>
      <c r="D937" s="8"/>
      <c r="E937" s="8"/>
      <c r="F937" s="8"/>
      <c r="G937" s="8"/>
      <c r="H937" s="8"/>
      <c r="I937" s="8"/>
      <c r="L937" s="30"/>
      <c r="M937" s="89"/>
      <c r="N937" s="8"/>
      <c r="O937" s="8"/>
      <c r="P937" s="8"/>
      <c r="Q937" s="8"/>
      <c r="R937" s="8"/>
      <c r="S937" s="8"/>
      <c r="T937" s="8"/>
      <c r="U937" s="8"/>
      <c r="V937" s="8"/>
      <c r="W937" s="8"/>
      <c r="X937" s="8"/>
      <c r="Y937" s="8"/>
      <c r="Z937" s="8"/>
    </row>
    <row r="938">
      <c r="A938" s="8"/>
      <c r="B938" s="8"/>
      <c r="C938" s="8"/>
      <c r="D938" s="8"/>
      <c r="E938" s="8"/>
      <c r="F938" s="8"/>
      <c r="G938" s="8"/>
      <c r="H938" s="8"/>
      <c r="I938" s="8"/>
      <c r="L938" s="30"/>
      <c r="M938" s="89"/>
      <c r="N938" s="8"/>
      <c r="O938" s="8"/>
      <c r="P938" s="8"/>
      <c r="Q938" s="8"/>
      <c r="R938" s="8"/>
      <c r="S938" s="8"/>
      <c r="T938" s="8"/>
      <c r="U938" s="8"/>
      <c r="V938" s="8"/>
      <c r="W938" s="8"/>
      <c r="X938" s="8"/>
      <c r="Y938" s="8"/>
      <c r="Z938" s="8"/>
    </row>
    <row r="939">
      <c r="A939" s="8"/>
      <c r="B939" s="8"/>
      <c r="C939" s="8"/>
      <c r="D939" s="8"/>
      <c r="E939" s="8"/>
      <c r="F939" s="8"/>
      <c r="G939" s="8"/>
      <c r="H939" s="8"/>
      <c r="I939" s="8"/>
      <c r="L939" s="30"/>
      <c r="M939" s="89"/>
      <c r="N939" s="8"/>
      <c r="O939" s="8"/>
      <c r="P939" s="8"/>
      <c r="Q939" s="8"/>
      <c r="R939" s="8"/>
      <c r="S939" s="8"/>
      <c r="T939" s="8"/>
      <c r="U939" s="8"/>
      <c r="V939" s="8"/>
      <c r="W939" s="8"/>
      <c r="X939" s="8"/>
      <c r="Y939" s="8"/>
      <c r="Z939" s="8"/>
    </row>
    <row r="940">
      <c r="A940" s="8"/>
      <c r="B940" s="8"/>
      <c r="C940" s="8"/>
      <c r="D940" s="8"/>
      <c r="E940" s="8"/>
      <c r="F940" s="8"/>
      <c r="G940" s="8"/>
      <c r="H940" s="8"/>
      <c r="I940" s="8"/>
      <c r="L940" s="30"/>
      <c r="M940" s="89"/>
      <c r="N940" s="8"/>
      <c r="O940" s="8"/>
      <c r="P940" s="8"/>
      <c r="Q940" s="8"/>
      <c r="R940" s="8"/>
      <c r="S940" s="8"/>
      <c r="T940" s="8"/>
      <c r="U940" s="8"/>
      <c r="V940" s="8"/>
      <c r="W940" s="8"/>
      <c r="X940" s="8"/>
      <c r="Y940" s="8"/>
      <c r="Z940" s="8"/>
    </row>
    <row r="941">
      <c r="A941" s="8"/>
      <c r="B941" s="8"/>
      <c r="C941" s="8"/>
      <c r="D941" s="8"/>
      <c r="E941" s="8"/>
      <c r="F941" s="8"/>
      <c r="G941" s="8"/>
      <c r="H941" s="8"/>
      <c r="I941" s="8"/>
      <c r="L941" s="30"/>
      <c r="M941" s="89"/>
      <c r="N941" s="8"/>
      <c r="O941" s="8"/>
      <c r="P941" s="8"/>
      <c r="Q941" s="8"/>
      <c r="R941" s="8"/>
      <c r="S941" s="8"/>
      <c r="T941" s="8"/>
      <c r="U941" s="8"/>
      <c r="V941" s="8"/>
      <c r="W941" s="8"/>
      <c r="X941" s="8"/>
      <c r="Y941" s="8"/>
      <c r="Z941" s="8"/>
    </row>
    <row r="942">
      <c r="A942" s="8"/>
      <c r="B942" s="8"/>
      <c r="C942" s="8"/>
      <c r="D942" s="8"/>
      <c r="E942" s="8"/>
      <c r="F942" s="8"/>
      <c r="G942" s="8"/>
      <c r="H942" s="8"/>
      <c r="I942" s="8"/>
      <c r="L942" s="30"/>
      <c r="M942" s="89"/>
      <c r="N942" s="8"/>
      <c r="O942" s="8"/>
      <c r="P942" s="8"/>
      <c r="Q942" s="8"/>
      <c r="R942" s="8"/>
      <c r="S942" s="8"/>
      <c r="T942" s="8"/>
      <c r="U942" s="8"/>
      <c r="V942" s="8"/>
      <c r="W942" s="8"/>
      <c r="X942" s="8"/>
      <c r="Y942" s="8"/>
      <c r="Z942" s="8"/>
    </row>
    <row r="943">
      <c r="A943" s="8"/>
      <c r="B943" s="8"/>
      <c r="C943" s="8"/>
      <c r="D943" s="8"/>
      <c r="E943" s="8"/>
      <c r="F943" s="8"/>
      <c r="G943" s="8"/>
      <c r="H943" s="8"/>
      <c r="I943" s="8"/>
      <c r="L943" s="30"/>
      <c r="M943" s="89"/>
      <c r="N943" s="8"/>
      <c r="O943" s="8"/>
      <c r="P943" s="8"/>
      <c r="Q943" s="8"/>
      <c r="R943" s="8"/>
      <c r="S943" s="8"/>
      <c r="T943" s="8"/>
      <c r="U943" s="8"/>
      <c r="V943" s="8"/>
      <c r="W943" s="8"/>
      <c r="X943" s="8"/>
      <c r="Y943" s="8"/>
      <c r="Z943" s="8"/>
    </row>
    <row r="944">
      <c r="A944" s="8"/>
      <c r="B944" s="8"/>
      <c r="C944" s="8"/>
      <c r="D944" s="8"/>
      <c r="E944" s="8"/>
      <c r="F944" s="8"/>
      <c r="G944" s="8"/>
      <c r="H944" s="8"/>
      <c r="I944" s="8"/>
      <c r="L944" s="30"/>
      <c r="M944" s="89"/>
      <c r="N944" s="8"/>
      <c r="O944" s="8"/>
      <c r="P944" s="8"/>
      <c r="Q944" s="8"/>
      <c r="R944" s="8"/>
      <c r="S944" s="8"/>
      <c r="T944" s="8"/>
      <c r="U944" s="8"/>
      <c r="V944" s="8"/>
      <c r="W944" s="8"/>
      <c r="X944" s="8"/>
      <c r="Y944" s="8"/>
      <c r="Z944" s="8"/>
    </row>
    <row r="945">
      <c r="A945" s="8"/>
      <c r="B945" s="8"/>
      <c r="C945" s="8"/>
      <c r="D945" s="8"/>
      <c r="E945" s="8"/>
      <c r="F945" s="8"/>
      <c r="G945" s="8"/>
      <c r="H945" s="8"/>
      <c r="I945" s="8"/>
      <c r="L945" s="30"/>
      <c r="M945" s="89"/>
      <c r="N945" s="8"/>
      <c r="O945" s="8"/>
      <c r="P945" s="8"/>
      <c r="Q945" s="8"/>
      <c r="R945" s="8"/>
      <c r="S945" s="8"/>
      <c r="T945" s="8"/>
      <c r="U945" s="8"/>
      <c r="V945" s="8"/>
      <c r="W945" s="8"/>
      <c r="X945" s="8"/>
      <c r="Y945" s="8"/>
      <c r="Z945" s="8"/>
    </row>
    <row r="946">
      <c r="A946" s="8"/>
      <c r="B946" s="8"/>
      <c r="C946" s="8"/>
      <c r="D946" s="8"/>
      <c r="E946" s="8"/>
      <c r="F946" s="8"/>
      <c r="G946" s="8"/>
      <c r="H946" s="8"/>
      <c r="I946" s="8"/>
      <c r="L946" s="30"/>
      <c r="M946" s="89"/>
      <c r="N946" s="8"/>
      <c r="O946" s="8"/>
      <c r="P946" s="8"/>
      <c r="Q946" s="8"/>
      <c r="R946" s="8"/>
      <c r="S946" s="8"/>
      <c r="T946" s="8"/>
      <c r="U946" s="8"/>
      <c r="V946" s="8"/>
      <c r="W946" s="8"/>
      <c r="X946" s="8"/>
      <c r="Y946" s="8"/>
      <c r="Z946" s="8"/>
    </row>
    <row r="947">
      <c r="A947" s="8"/>
      <c r="B947" s="8"/>
      <c r="C947" s="8"/>
      <c r="D947" s="8"/>
      <c r="E947" s="8"/>
      <c r="F947" s="8"/>
      <c r="G947" s="8"/>
      <c r="H947" s="8"/>
      <c r="I947" s="8"/>
      <c r="L947" s="30"/>
      <c r="M947" s="89"/>
      <c r="N947" s="8"/>
      <c r="O947" s="8"/>
      <c r="P947" s="8"/>
      <c r="Q947" s="8"/>
      <c r="R947" s="8"/>
      <c r="S947" s="8"/>
      <c r="T947" s="8"/>
      <c r="U947" s="8"/>
      <c r="V947" s="8"/>
      <c r="W947" s="8"/>
      <c r="X947" s="8"/>
      <c r="Y947" s="8"/>
      <c r="Z947" s="8"/>
    </row>
    <row r="948">
      <c r="A948" s="8"/>
      <c r="B948" s="8"/>
      <c r="C948" s="8"/>
      <c r="D948" s="8"/>
      <c r="E948" s="8"/>
      <c r="F948" s="8"/>
      <c r="G948" s="8"/>
      <c r="H948" s="8"/>
      <c r="I948" s="8"/>
      <c r="L948" s="30"/>
      <c r="M948" s="89"/>
      <c r="N948" s="8"/>
      <c r="O948" s="8"/>
      <c r="P948" s="8"/>
      <c r="Q948" s="8"/>
      <c r="R948" s="8"/>
      <c r="S948" s="8"/>
      <c r="T948" s="8"/>
      <c r="U948" s="8"/>
      <c r="V948" s="8"/>
      <c r="W948" s="8"/>
      <c r="X948" s="8"/>
      <c r="Y948" s="8"/>
      <c r="Z948" s="8"/>
    </row>
    <row r="949">
      <c r="A949" s="8"/>
      <c r="B949" s="8"/>
      <c r="C949" s="8"/>
      <c r="D949" s="8"/>
      <c r="E949" s="8"/>
      <c r="F949" s="8"/>
      <c r="G949" s="8"/>
      <c r="H949" s="8"/>
      <c r="I949" s="8"/>
      <c r="L949" s="30"/>
      <c r="M949" s="89"/>
      <c r="N949" s="8"/>
      <c r="O949" s="8"/>
      <c r="P949" s="8"/>
      <c r="Q949" s="8"/>
      <c r="R949" s="8"/>
      <c r="S949" s="8"/>
      <c r="T949" s="8"/>
      <c r="U949" s="8"/>
      <c r="V949" s="8"/>
      <c r="W949" s="8"/>
      <c r="X949" s="8"/>
      <c r="Y949" s="8"/>
      <c r="Z949" s="8"/>
    </row>
    <row r="950">
      <c r="A950" s="8"/>
      <c r="B950" s="8"/>
      <c r="C950" s="8"/>
      <c r="D950" s="8"/>
      <c r="E950" s="8"/>
      <c r="F950" s="8"/>
      <c r="G950" s="8"/>
      <c r="H950" s="8"/>
      <c r="I950" s="8"/>
      <c r="L950" s="30"/>
      <c r="M950" s="89"/>
      <c r="N950" s="8"/>
      <c r="O950" s="8"/>
      <c r="P950" s="8"/>
      <c r="Q950" s="8"/>
      <c r="R950" s="8"/>
      <c r="S950" s="8"/>
      <c r="T950" s="8"/>
      <c r="U950" s="8"/>
      <c r="V950" s="8"/>
      <c r="W950" s="8"/>
      <c r="X950" s="8"/>
      <c r="Y950" s="8"/>
      <c r="Z950" s="8"/>
    </row>
    <row r="951">
      <c r="A951" s="8"/>
      <c r="B951" s="8"/>
      <c r="C951" s="8"/>
      <c r="D951" s="8"/>
      <c r="E951" s="8"/>
      <c r="F951" s="8"/>
      <c r="G951" s="8"/>
      <c r="H951" s="8"/>
      <c r="I951" s="8"/>
      <c r="L951" s="30"/>
      <c r="M951" s="89"/>
      <c r="N951" s="8"/>
      <c r="O951" s="8"/>
      <c r="P951" s="8"/>
      <c r="Q951" s="8"/>
      <c r="R951" s="8"/>
      <c r="S951" s="8"/>
      <c r="T951" s="8"/>
      <c r="U951" s="8"/>
      <c r="V951" s="8"/>
      <c r="W951" s="8"/>
      <c r="X951" s="8"/>
      <c r="Y951" s="8"/>
      <c r="Z951" s="8"/>
    </row>
    <row r="952">
      <c r="A952" s="8"/>
      <c r="B952" s="8"/>
      <c r="C952" s="8"/>
      <c r="D952" s="8"/>
      <c r="E952" s="8"/>
      <c r="F952" s="8"/>
      <c r="G952" s="8"/>
      <c r="H952" s="8"/>
      <c r="I952" s="8"/>
      <c r="L952" s="30"/>
      <c r="M952" s="89"/>
      <c r="N952" s="8"/>
      <c r="O952" s="8"/>
      <c r="P952" s="8"/>
      <c r="Q952" s="8"/>
      <c r="R952" s="8"/>
      <c r="S952" s="8"/>
      <c r="T952" s="8"/>
      <c r="U952" s="8"/>
      <c r="V952" s="8"/>
      <c r="W952" s="8"/>
      <c r="X952" s="8"/>
      <c r="Y952" s="8"/>
      <c r="Z952" s="8"/>
    </row>
    <row r="953">
      <c r="A953" s="8"/>
      <c r="B953" s="8"/>
      <c r="C953" s="8"/>
      <c r="D953" s="8"/>
      <c r="E953" s="8"/>
      <c r="F953" s="8"/>
      <c r="G953" s="8"/>
      <c r="H953" s="8"/>
      <c r="I953" s="8"/>
      <c r="L953" s="30"/>
      <c r="M953" s="89"/>
      <c r="N953" s="8"/>
      <c r="O953" s="8"/>
      <c r="P953" s="8"/>
      <c r="Q953" s="8"/>
      <c r="R953" s="8"/>
      <c r="S953" s="8"/>
      <c r="T953" s="8"/>
      <c r="U953" s="8"/>
      <c r="V953" s="8"/>
      <c r="W953" s="8"/>
      <c r="X953" s="8"/>
      <c r="Y953" s="8"/>
      <c r="Z953" s="8"/>
    </row>
    <row r="954">
      <c r="A954" s="8"/>
      <c r="B954" s="8"/>
      <c r="C954" s="8"/>
      <c r="D954" s="8"/>
      <c r="E954" s="8"/>
      <c r="F954" s="8"/>
      <c r="G954" s="8"/>
      <c r="H954" s="8"/>
      <c r="I954" s="8"/>
      <c r="L954" s="30"/>
      <c r="M954" s="89"/>
      <c r="N954" s="8"/>
      <c r="O954" s="8"/>
      <c r="P954" s="8"/>
      <c r="Q954" s="8"/>
      <c r="R954" s="8"/>
      <c r="S954" s="8"/>
      <c r="T954" s="8"/>
      <c r="U954" s="8"/>
      <c r="V954" s="8"/>
      <c r="W954" s="8"/>
      <c r="X954" s="8"/>
      <c r="Y954" s="8"/>
      <c r="Z954" s="8"/>
    </row>
    <row r="955">
      <c r="A955" s="8"/>
      <c r="B955" s="8"/>
      <c r="C955" s="8"/>
      <c r="D955" s="8"/>
      <c r="E955" s="8"/>
      <c r="F955" s="8"/>
      <c r="G955" s="8"/>
      <c r="H955" s="8"/>
      <c r="I955" s="8"/>
      <c r="L955" s="30"/>
      <c r="M955" s="89"/>
      <c r="N955" s="8"/>
      <c r="O955" s="8"/>
      <c r="P955" s="8"/>
      <c r="Q955" s="8"/>
      <c r="R955" s="8"/>
      <c r="S955" s="8"/>
      <c r="T955" s="8"/>
      <c r="U955" s="8"/>
      <c r="V955" s="8"/>
      <c r="W955" s="8"/>
      <c r="X955" s="8"/>
      <c r="Y955" s="8"/>
      <c r="Z955" s="8"/>
    </row>
    <row r="956">
      <c r="A956" s="8"/>
      <c r="B956" s="8"/>
      <c r="C956" s="8"/>
      <c r="D956" s="8"/>
      <c r="E956" s="8"/>
      <c r="F956" s="8"/>
      <c r="G956" s="8"/>
      <c r="H956" s="8"/>
      <c r="I956" s="8"/>
      <c r="L956" s="30"/>
      <c r="M956" s="89"/>
      <c r="N956" s="8"/>
      <c r="O956" s="8"/>
      <c r="P956" s="8"/>
      <c r="Q956" s="8"/>
      <c r="R956" s="8"/>
      <c r="S956" s="8"/>
      <c r="T956" s="8"/>
      <c r="U956" s="8"/>
      <c r="V956" s="8"/>
      <c r="W956" s="8"/>
      <c r="X956" s="8"/>
      <c r="Y956" s="8"/>
      <c r="Z956" s="8"/>
    </row>
    <row r="957">
      <c r="A957" s="8"/>
      <c r="B957" s="8"/>
      <c r="C957" s="8"/>
      <c r="D957" s="8"/>
      <c r="E957" s="8"/>
      <c r="F957" s="8"/>
      <c r="G957" s="8"/>
      <c r="H957" s="8"/>
      <c r="I957" s="8"/>
      <c r="L957" s="30"/>
      <c r="M957" s="89"/>
      <c r="N957" s="8"/>
      <c r="O957" s="8"/>
      <c r="P957" s="8"/>
      <c r="Q957" s="8"/>
      <c r="R957" s="8"/>
      <c r="S957" s="8"/>
      <c r="T957" s="8"/>
      <c r="U957" s="8"/>
      <c r="V957" s="8"/>
      <c r="W957" s="8"/>
      <c r="X957" s="8"/>
      <c r="Y957" s="8"/>
      <c r="Z957" s="8"/>
    </row>
    <row r="958">
      <c r="A958" s="8"/>
      <c r="B958" s="8"/>
      <c r="C958" s="8"/>
      <c r="D958" s="8"/>
      <c r="E958" s="8"/>
      <c r="F958" s="8"/>
      <c r="G958" s="8"/>
      <c r="H958" s="8"/>
      <c r="I958" s="8"/>
      <c r="L958" s="30"/>
      <c r="M958" s="89"/>
      <c r="N958" s="8"/>
      <c r="O958" s="8"/>
      <c r="P958" s="8"/>
      <c r="Q958" s="8"/>
      <c r="R958" s="8"/>
      <c r="S958" s="8"/>
      <c r="T958" s="8"/>
      <c r="U958" s="8"/>
      <c r="V958" s="8"/>
      <c r="W958" s="8"/>
      <c r="X958" s="8"/>
      <c r="Y958" s="8"/>
      <c r="Z958" s="8"/>
    </row>
    <row r="959">
      <c r="A959" s="8"/>
      <c r="B959" s="8"/>
      <c r="C959" s="8"/>
      <c r="D959" s="8"/>
      <c r="E959" s="8"/>
      <c r="F959" s="8"/>
      <c r="G959" s="8"/>
      <c r="H959" s="8"/>
      <c r="I959" s="8"/>
      <c r="L959" s="30"/>
      <c r="M959" s="89"/>
      <c r="N959" s="8"/>
      <c r="O959" s="8"/>
      <c r="P959" s="8"/>
      <c r="Q959" s="8"/>
      <c r="R959" s="8"/>
      <c r="S959" s="8"/>
      <c r="T959" s="8"/>
      <c r="U959" s="8"/>
      <c r="V959" s="8"/>
      <c r="W959" s="8"/>
      <c r="X959" s="8"/>
      <c r="Y959" s="8"/>
      <c r="Z959" s="8"/>
    </row>
    <row r="960">
      <c r="A960" s="8"/>
      <c r="B960" s="8"/>
      <c r="C960" s="8"/>
      <c r="D960" s="8"/>
      <c r="E960" s="8"/>
      <c r="F960" s="8"/>
      <c r="G960" s="8"/>
      <c r="H960" s="8"/>
      <c r="I960" s="8"/>
      <c r="L960" s="30"/>
      <c r="M960" s="89"/>
      <c r="N960" s="8"/>
      <c r="O960" s="8"/>
      <c r="P960" s="8"/>
      <c r="Q960" s="8"/>
      <c r="R960" s="8"/>
      <c r="S960" s="8"/>
      <c r="T960" s="8"/>
      <c r="U960" s="8"/>
      <c r="V960" s="8"/>
      <c r="W960" s="8"/>
      <c r="X960" s="8"/>
      <c r="Y960" s="8"/>
      <c r="Z960" s="8"/>
    </row>
    <row r="961">
      <c r="A961" s="8"/>
      <c r="B961" s="8"/>
      <c r="C961" s="8"/>
      <c r="D961" s="8"/>
      <c r="E961" s="8"/>
      <c r="F961" s="8"/>
      <c r="G961" s="8"/>
      <c r="H961" s="8"/>
      <c r="I961" s="8"/>
      <c r="L961" s="30"/>
      <c r="M961" s="89"/>
      <c r="N961" s="8"/>
      <c r="O961" s="8"/>
      <c r="P961" s="8"/>
      <c r="Q961" s="8"/>
      <c r="R961" s="8"/>
      <c r="S961" s="8"/>
      <c r="T961" s="8"/>
      <c r="U961" s="8"/>
      <c r="V961" s="8"/>
      <c r="W961" s="8"/>
      <c r="X961" s="8"/>
      <c r="Y961" s="8"/>
      <c r="Z961" s="8"/>
    </row>
    <row r="962">
      <c r="A962" s="8"/>
      <c r="B962" s="8"/>
      <c r="C962" s="8"/>
      <c r="D962" s="8"/>
      <c r="E962" s="8"/>
      <c r="F962" s="8"/>
      <c r="G962" s="8"/>
      <c r="H962" s="8"/>
      <c r="I962" s="8"/>
      <c r="L962" s="30"/>
      <c r="M962" s="89"/>
      <c r="N962" s="8"/>
      <c r="O962" s="8"/>
      <c r="P962" s="8"/>
      <c r="Q962" s="8"/>
      <c r="R962" s="8"/>
      <c r="S962" s="8"/>
      <c r="T962" s="8"/>
      <c r="U962" s="8"/>
      <c r="V962" s="8"/>
      <c r="W962" s="8"/>
      <c r="X962" s="8"/>
      <c r="Y962" s="8"/>
      <c r="Z962" s="8"/>
    </row>
    <row r="963">
      <c r="A963" s="8"/>
      <c r="B963" s="8"/>
      <c r="C963" s="8"/>
      <c r="D963" s="8"/>
      <c r="E963" s="8"/>
      <c r="F963" s="8"/>
      <c r="G963" s="8"/>
      <c r="H963" s="8"/>
      <c r="I963" s="8"/>
      <c r="L963" s="30"/>
      <c r="M963" s="89"/>
      <c r="N963" s="8"/>
      <c r="O963" s="8"/>
      <c r="P963" s="8"/>
      <c r="Q963" s="8"/>
      <c r="R963" s="8"/>
      <c r="S963" s="8"/>
      <c r="T963" s="8"/>
      <c r="U963" s="8"/>
      <c r="V963" s="8"/>
      <c r="W963" s="8"/>
      <c r="X963" s="8"/>
      <c r="Y963" s="8"/>
      <c r="Z963" s="8"/>
    </row>
    <row r="964">
      <c r="A964" s="8"/>
      <c r="B964" s="8"/>
      <c r="C964" s="8"/>
      <c r="D964" s="8"/>
      <c r="E964" s="8"/>
      <c r="F964" s="8"/>
      <c r="G964" s="8"/>
      <c r="H964" s="8"/>
      <c r="I964" s="8"/>
      <c r="L964" s="30"/>
      <c r="M964" s="89"/>
      <c r="N964" s="8"/>
      <c r="O964" s="8"/>
      <c r="P964" s="8"/>
      <c r="Q964" s="8"/>
      <c r="R964" s="8"/>
      <c r="S964" s="8"/>
      <c r="T964" s="8"/>
      <c r="U964" s="8"/>
      <c r="V964" s="8"/>
      <c r="W964" s="8"/>
      <c r="X964" s="8"/>
      <c r="Y964" s="8"/>
      <c r="Z964" s="8"/>
    </row>
    <row r="965">
      <c r="A965" s="8"/>
      <c r="B965" s="8"/>
      <c r="C965" s="8"/>
      <c r="D965" s="8"/>
      <c r="E965" s="8"/>
      <c r="F965" s="8"/>
      <c r="G965" s="8"/>
      <c r="H965" s="8"/>
      <c r="I965" s="8"/>
      <c r="L965" s="30"/>
      <c r="M965" s="89"/>
      <c r="N965" s="8"/>
      <c r="O965" s="8"/>
      <c r="P965" s="8"/>
      <c r="Q965" s="8"/>
      <c r="R965" s="8"/>
      <c r="S965" s="8"/>
      <c r="T965" s="8"/>
      <c r="U965" s="8"/>
      <c r="V965" s="8"/>
      <c r="W965" s="8"/>
      <c r="X965" s="8"/>
      <c r="Y965" s="8"/>
      <c r="Z965" s="8"/>
    </row>
    <row r="966">
      <c r="A966" s="8"/>
      <c r="B966" s="8"/>
      <c r="C966" s="8"/>
      <c r="D966" s="8"/>
      <c r="E966" s="8"/>
      <c r="F966" s="8"/>
      <c r="G966" s="8"/>
      <c r="H966" s="8"/>
      <c r="I966" s="8"/>
      <c r="L966" s="30"/>
      <c r="M966" s="89"/>
      <c r="N966" s="8"/>
      <c r="O966" s="8"/>
      <c r="P966" s="8"/>
      <c r="Q966" s="8"/>
      <c r="R966" s="8"/>
      <c r="S966" s="8"/>
      <c r="T966" s="8"/>
      <c r="U966" s="8"/>
      <c r="V966" s="8"/>
      <c r="W966" s="8"/>
      <c r="X966" s="8"/>
      <c r="Y966" s="8"/>
      <c r="Z966" s="8"/>
    </row>
    <row r="967">
      <c r="A967" s="8"/>
      <c r="B967" s="8"/>
      <c r="C967" s="8"/>
      <c r="D967" s="8"/>
      <c r="E967" s="8"/>
      <c r="F967" s="8"/>
      <c r="G967" s="8"/>
      <c r="H967" s="8"/>
      <c r="I967" s="8"/>
      <c r="L967" s="30"/>
      <c r="M967" s="89"/>
      <c r="N967" s="8"/>
      <c r="O967" s="8"/>
      <c r="P967" s="8"/>
      <c r="Q967" s="8"/>
      <c r="R967" s="8"/>
      <c r="S967" s="8"/>
      <c r="T967" s="8"/>
      <c r="U967" s="8"/>
      <c r="V967" s="8"/>
      <c r="W967" s="8"/>
      <c r="X967" s="8"/>
      <c r="Y967" s="8"/>
      <c r="Z967" s="8"/>
    </row>
    <row r="968">
      <c r="A968" s="8"/>
      <c r="B968" s="8"/>
      <c r="C968" s="8"/>
      <c r="D968" s="8"/>
      <c r="E968" s="8"/>
      <c r="F968" s="8"/>
      <c r="G968" s="8"/>
      <c r="H968" s="8"/>
      <c r="I968" s="8"/>
      <c r="L968" s="30"/>
      <c r="M968" s="89"/>
      <c r="N968" s="8"/>
      <c r="O968" s="8"/>
      <c r="P968" s="8"/>
      <c r="Q968" s="8"/>
      <c r="R968" s="8"/>
      <c r="S968" s="8"/>
      <c r="T968" s="8"/>
      <c r="U968" s="8"/>
      <c r="V968" s="8"/>
      <c r="W968" s="8"/>
      <c r="X968" s="8"/>
      <c r="Y968" s="8"/>
      <c r="Z968" s="8"/>
    </row>
    <row r="969">
      <c r="A969" s="8"/>
      <c r="B969" s="8"/>
      <c r="C969" s="8"/>
      <c r="D969" s="8"/>
      <c r="E969" s="8"/>
      <c r="F969" s="8"/>
      <c r="G969" s="8"/>
      <c r="H969" s="8"/>
      <c r="I969" s="8"/>
      <c r="L969" s="30"/>
      <c r="M969" s="89"/>
      <c r="N969" s="8"/>
      <c r="O969" s="8"/>
      <c r="P969" s="8"/>
      <c r="Q969" s="8"/>
      <c r="R969" s="8"/>
      <c r="S969" s="8"/>
      <c r="T969" s="8"/>
      <c r="U969" s="8"/>
      <c r="V969" s="8"/>
      <c r="W969" s="8"/>
      <c r="X969" s="8"/>
      <c r="Y969" s="8"/>
      <c r="Z969" s="8"/>
    </row>
    <row r="970">
      <c r="A970" s="8"/>
      <c r="B970" s="8"/>
      <c r="C970" s="8"/>
      <c r="D970" s="8"/>
      <c r="E970" s="8"/>
      <c r="F970" s="8"/>
      <c r="G970" s="8"/>
      <c r="H970" s="8"/>
      <c r="I970" s="8"/>
      <c r="L970" s="30"/>
      <c r="M970" s="89"/>
      <c r="N970" s="8"/>
      <c r="O970" s="8"/>
      <c r="P970" s="8"/>
      <c r="Q970" s="8"/>
      <c r="R970" s="8"/>
      <c r="S970" s="8"/>
      <c r="T970" s="8"/>
      <c r="U970" s="8"/>
      <c r="V970" s="8"/>
      <c r="W970" s="8"/>
      <c r="X970" s="8"/>
      <c r="Y970" s="8"/>
      <c r="Z970" s="8"/>
    </row>
    <row r="971">
      <c r="A971" s="8"/>
      <c r="B971" s="8"/>
      <c r="C971" s="8"/>
      <c r="D971" s="8"/>
      <c r="E971" s="8"/>
      <c r="F971" s="8"/>
      <c r="G971" s="8"/>
      <c r="H971" s="8"/>
      <c r="I971" s="8"/>
      <c r="L971" s="30"/>
      <c r="M971" s="89"/>
      <c r="N971" s="8"/>
      <c r="O971" s="8"/>
      <c r="P971" s="8"/>
      <c r="Q971" s="8"/>
      <c r="R971" s="8"/>
      <c r="S971" s="8"/>
      <c r="T971" s="8"/>
      <c r="U971" s="8"/>
      <c r="V971" s="8"/>
      <c r="W971" s="8"/>
      <c r="X971" s="8"/>
      <c r="Y971" s="8"/>
      <c r="Z971" s="8"/>
    </row>
    <row r="972">
      <c r="A972" s="8"/>
      <c r="B972" s="8"/>
      <c r="C972" s="8"/>
      <c r="D972" s="8"/>
      <c r="E972" s="8"/>
      <c r="F972" s="8"/>
      <c r="G972" s="8"/>
      <c r="H972" s="8"/>
      <c r="I972" s="8"/>
      <c r="L972" s="30"/>
      <c r="M972" s="89"/>
      <c r="N972" s="8"/>
      <c r="O972" s="8"/>
      <c r="P972" s="8"/>
      <c r="Q972" s="8"/>
      <c r="R972" s="8"/>
      <c r="S972" s="8"/>
      <c r="T972" s="8"/>
      <c r="U972" s="8"/>
      <c r="V972" s="8"/>
      <c r="W972" s="8"/>
      <c r="X972" s="8"/>
      <c r="Y972" s="8"/>
      <c r="Z972" s="8"/>
    </row>
    <row r="973">
      <c r="A973" s="8"/>
      <c r="B973" s="8"/>
      <c r="C973" s="8"/>
      <c r="D973" s="8"/>
      <c r="E973" s="8"/>
      <c r="F973" s="8"/>
      <c r="G973" s="8"/>
      <c r="H973" s="8"/>
      <c r="I973" s="8"/>
      <c r="L973" s="30"/>
      <c r="M973" s="89"/>
      <c r="N973" s="8"/>
      <c r="O973" s="8"/>
      <c r="P973" s="8"/>
      <c r="Q973" s="8"/>
      <c r="R973" s="8"/>
      <c r="S973" s="8"/>
      <c r="T973" s="8"/>
      <c r="U973" s="8"/>
      <c r="V973" s="8"/>
      <c r="W973" s="8"/>
      <c r="X973" s="8"/>
      <c r="Y973" s="8"/>
      <c r="Z973" s="8"/>
    </row>
    <row r="974">
      <c r="A974" s="8"/>
      <c r="B974" s="8"/>
      <c r="C974" s="8"/>
      <c r="D974" s="8"/>
      <c r="E974" s="8"/>
      <c r="F974" s="8"/>
      <c r="G974" s="8"/>
      <c r="H974" s="8"/>
      <c r="I974" s="8"/>
      <c r="L974" s="30"/>
      <c r="M974" s="89"/>
      <c r="N974" s="8"/>
      <c r="O974" s="8"/>
      <c r="P974" s="8"/>
      <c r="Q974" s="8"/>
      <c r="R974" s="8"/>
      <c r="S974" s="8"/>
      <c r="T974" s="8"/>
      <c r="U974" s="8"/>
      <c r="V974" s="8"/>
      <c r="W974" s="8"/>
      <c r="X974" s="8"/>
      <c r="Y974" s="8"/>
      <c r="Z974" s="8"/>
    </row>
    <row r="975">
      <c r="A975" s="8"/>
      <c r="B975" s="8"/>
      <c r="C975" s="8"/>
      <c r="D975" s="8"/>
      <c r="E975" s="8"/>
      <c r="F975" s="8"/>
      <c r="G975" s="8"/>
      <c r="H975" s="8"/>
      <c r="I975" s="8"/>
      <c r="L975" s="30"/>
      <c r="M975" s="89"/>
      <c r="N975" s="8"/>
      <c r="O975" s="8"/>
      <c r="P975" s="8"/>
      <c r="Q975" s="8"/>
      <c r="R975" s="8"/>
      <c r="S975" s="8"/>
      <c r="T975" s="8"/>
      <c r="U975" s="8"/>
      <c r="V975" s="8"/>
      <c r="W975" s="8"/>
      <c r="X975" s="8"/>
      <c r="Y975" s="8"/>
      <c r="Z975" s="8"/>
    </row>
    <row r="976">
      <c r="A976" s="8"/>
      <c r="B976" s="8"/>
      <c r="C976" s="8"/>
      <c r="D976" s="8"/>
      <c r="E976" s="8"/>
      <c r="F976" s="8"/>
      <c r="G976" s="8"/>
      <c r="H976" s="8"/>
      <c r="I976" s="8"/>
      <c r="L976" s="30"/>
      <c r="M976" s="89"/>
      <c r="N976" s="8"/>
      <c r="O976" s="8"/>
      <c r="P976" s="8"/>
      <c r="Q976" s="8"/>
      <c r="R976" s="8"/>
      <c r="S976" s="8"/>
      <c r="T976" s="8"/>
      <c r="U976" s="8"/>
      <c r="V976" s="8"/>
      <c r="W976" s="8"/>
      <c r="X976" s="8"/>
      <c r="Y976" s="8"/>
      <c r="Z976" s="8"/>
    </row>
    <row r="977">
      <c r="A977" s="8"/>
      <c r="B977" s="8"/>
      <c r="C977" s="8"/>
      <c r="D977" s="8"/>
      <c r="E977" s="8"/>
      <c r="F977" s="8"/>
      <c r="G977" s="8"/>
      <c r="H977" s="8"/>
      <c r="I977" s="8"/>
      <c r="L977" s="30"/>
      <c r="M977" s="89"/>
      <c r="N977" s="8"/>
      <c r="O977" s="8"/>
      <c r="P977" s="8"/>
      <c r="Q977" s="8"/>
      <c r="R977" s="8"/>
      <c r="S977" s="8"/>
      <c r="T977" s="8"/>
      <c r="U977" s="8"/>
      <c r="V977" s="8"/>
      <c r="W977" s="8"/>
      <c r="X977" s="8"/>
      <c r="Y977" s="8"/>
      <c r="Z977" s="8"/>
    </row>
    <row r="978">
      <c r="A978" s="8"/>
      <c r="B978" s="8"/>
      <c r="C978" s="8"/>
      <c r="D978" s="8"/>
      <c r="E978" s="8"/>
      <c r="F978" s="8"/>
      <c r="G978" s="8"/>
      <c r="H978" s="8"/>
      <c r="I978" s="8"/>
      <c r="L978" s="30"/>
      <c r="M978" s="89"/>
      <c r="N978" s="8"/>
      <c r="O978" s="8"/>
      <c r="P978" s="8"/>
      <c r="Q978" s="8"/>
      <c r="R978" s="8"/>
      <c r="S978" s="8"/>
      <c r="T978" s="8"/>
      <c r="U978" s="8"/>
      <c r="V978" s="8"/>
      <c r="W978" s="8"/>
      <c r="X978" s="8"/>
      <c r="Y978" s="8"/>
      <c r="Z978" s="8"/>
    </row>
    <row r="979">
      <c r="A979" s="8"/>
      <c r="B979" s="8"/>
      <c r="C979" s="8"/>
      <c r="D979" s="8"/>
      <c r="E979" s="8"/>
      <c r="F979" s="8"/>
      <c r="G979" s="8"/>
      <c r="H979" s="8"/>
      <c r="I979" s="8"/>
      <c r="L979" s="30"/>
      <c r="M979" s="89"/>
      <c r="N979" s="8"/>
      <c r="O979" s="8"/>
      <c r="P979" s="8"/>
      <c r="Q979" s="8"/>
      <c r="R979" s="8"/>
      <c r="S979" s="8"/>
      <c r="T979" s="8"/>
      <c r="U979" s="8"/>
      <c r="V979" s="8"/>
      <c r="W979" s="8"/>
      <c r="X979" s="8"/>
      <c r="Y979" s="8"/>
      <c r="Z979" s="8"/>
    </row>
    <row r="980">
      <c r="A980" s="8"/>
      <c r="B980" s="8"/>
      <c r="C980" s="8"/>
      <c r="D980" s="8"/>
      <c r="E980" s="8"/>
      <c r="F980" s="8"/>
      <c r="G980" s="8"/>
      <c r="H980" s="8"/>
      <c r="I980" s="8"/>
      <c r="L980" s="30"/>
      <c r="M980" s="89"/>
      <c r="N980" s="8"/>
      <c r="O980" s="8"/>
      <c r="P980" s="8"/>
      <c r="Q980" s="8"/>
      <c r="R980" s="8"/>
      <c r="S980" s="8"/>
      <c r="T980" s="8"/>
      <c r="U980" s="8"/>
      <c r="V980" s="8"/>
      <c r="W980" s="8"/>
      <c r="X980" s="8"/>
      <c r="Y980" s="8"/>
      <c r="Z980" s="8"/>
    </row>
    <row r="981">
      <c r="A981" s="8"/>
      <c r="B981" s="8"/>
      <c r="C981" s="8"/>
      <c r="D981" s="8"/>
      <c r="E981" s="8"/>
      <c r="F981" s="8"/>
      <c r="G981" s="8"/>
      <c r="H981" s="8"/>
      <c r="I981" s="8"/>
      <c r="L981" s="30"/>
      <c r="M981" s="89"/>
      <c r="N981" s="8"/>
      <c r="O981" s="8"/>
      <c r="P981" s="8"/>
      <c r="Q981" s="8"/>
      <c r="R981" s="8"/>
      <c r="S981" s="8"/>
      <c r="T981" s="8"/>
      <c r="U981" s="8"/>
      <c r="V981" s="8"/>
      <c r="W981" s="8"/>
      <c r="X981" s="8"/>
      <c r="Y981" s="8"/>
      <c r="Z981" s="8"/>
    </row>
    <row r="982">
      <c r="A982" s="8"/>
      <c r="B982" s="8"/>
      <c r="C982" s="8"/>
      <c r="D982" s="8"/>
      <c r="E982" s="8"/>
      <c r="F982" s="8"/>
      <c r="G982" s="8"/>
      <c r="H982" s="8"/>
      <c r="I982" s="8"/>
      <c r="L982" s="30"/>
      <c r="M982" s="89"/>
      <c r="N982" s="8"/>
      <c r="O982" s="8"/>
      <c r="P982" s="8"/>
      <c r="Q982" s="8"/>
      <c r="R982" s="8"/>
      <c r="S982" s="8"/>
      <c r="T982" s="8"/>
      <c r="U982" s="8"/>
      <c r="V982" s="8"/>
      <c r="W982" s="8"/>
      <c r="X982" s="8"/>
      <c r="Y982" s="8"/>
      <c r="Z982" s="8"/>
    </row>
    <row r="983">
      <c r="A983" s="8"/>
      <c r="B983" s="8"/>
      <c r="C983" s="8"/>
      <c r="D983" s="8"/>
      <c r="E983" s="8"/>
      <c r="F983" s="8"/>
      <c r="G983" s="8"/>
      <c r="H983" s="8"/>
      <c r="I983" s="8"/>
      <c r="L983" s="30"/>
      <c r="M983" s="89"/>
      <c r="N983" s="8"/>
      <c r="O983" s="8"/>
      <c r="P983" s="8"/>
      <c r="Q983" s="8"/>
      <c r="R983" s="8"/>
      <c r="S983" s="8"/>
      <c r="T983" s="8"/>
      <c r="U983" s="8"/>
      <c r="V983" s="8"/>
      <c r="W983" s="8"/>
      <c r="X983" s="8"/>
      <c r="Y983" s="8"/>
      <c r="Z983" s="8"/>
    </row>
    <row r="984">
      <c r="A984" s="8"/>
      <c r="B984" s="8"/>
      <c r="C984" s="8"/>
      <c r="D984" s="8"/>
      <c r="E984" s="8"/>
      <c r="F984" s="8"/>
      <c r="G984" s="8"/>
      <c r="H984" s="8"/>
      <c r="I984" s="8"/>
      <c r="L984" s="30"/>
      <c r="M984" s="89"/>
      <c r="N984" s="8"/>
      <c r="O984" s="8"/>
      <c r="P984" s="8"/>
      <c r="Q984" s="8"/>
      <c r="R984" s="8"/>
      <c r="S984" s="8"/>
      <c r="T984" s="8"/>
      <c r="U984" s="8"/>
      <c r="V984" s="8"/>
      <c r="W984" s="8"/>
      <c r="X984" s="8"/>
      <c r="Y984" s="8"/>
      <c r="Z984" s="8"/>
    </row>
    <row r="985">
      <c r="A985" s="8"/>
      <c r="B985" s="8"/>
      <c r="C985" s="8"/>
      <c r="D985" s="8"/>
      <c r="E985" s="8"/>
      <c r="F985" s="8"/>
      <c r="G985" s="8"/>
      <c r="H985" s="8"/>
      <c r="I985" s="8"/>
      <c r="L985" s="30"/>
      <c r="M985" s="89"/>
      <c r="N985" s="8"/>
      <c r="O985" s="8"/>
      <c r="P985" s="8"/>
      <c r="Q985" s="8"/>
      <c r="R985" s="8"/>
      <c r="S985" s="8"/>
      <c r="T985" s="8"/>
      <c r="U985" s="8"/>
      <c r="V985" s="8"/>
      <c r="W985" s="8"/>
      <c r="X985" s="8"/>
      <c r="Y985" s="8"/>
      <c r="Z985" s="8"/>
    </row>
    <row r="986">
      <c r="A986" s="8"/>
      <c r="B986" s="8"/>
      <c r="C986" s="8"/>
      <c r="D986" s="8"/>
      <c r="E986" s="8"/>
      <c r="F986" s="8"/>
      <c r="G986" s="8"/>
      <c r="H986" s="8"/>
      <c r="I986" s="8"/>
      <c r="L986" s="30"/>
      <c r="M986" s="89"/>
      <c r="N986" s="8"/>
      <c r="O986" s="8"/>
      <c r="P986" s="8"/>
      <c r="Q986" s="8"/>
      <c r="R986" s="8"/>
      <c r="S986" s="8"/>
      <c r="T986" s="8"/>
      <c r="U986" s="8"/>
      <c r="V986" s="8"/>
      <c r="W986" s="8"/>
      <c r="X986" s="8"/>
      <c r="Y986" s="8"/>
      <c r="Z986" s="8"/>
    </row>
    <row r="987">
      <c r="A987" s="8"/>
      <c r="B987" s="8"/>
      <c r="C987" s="8"/>
      <c r="D987" s="8"/>
      <c r="E987" s="8"/>
      <c r="F987" s="8"/>
      <c r="G987" s="8"/>
      <c r="H987" s="8"/>
      <c r="I987" s="8"/>
      <c r="L987" s="30"/>
      <c r="M987" s="89"/>
      <c r="N987" s="8"/>
      <c r="O987" s="8"/>
      <c r="P987" s="8"/>
      <c r="Q987" s="8"/>
      <c r="R987" s="8"/>
      <c r="S987" s="8"/>
      <c r="T987" s="8"/>
      <c r="U987" s="8"/>
      <c r="V987" s="8"/>
      <c r="W987" s="8"/>
      <c r="X987" s="8"/>
      <c r="Y987" s="8"/>
      <c r="Z987" s="8"/>
    </row>
    <row r="988">
      <c r="A988" s="8"/>
      <c r="B988" s="8"/>
      <c r="C988" s="8"/>
      <c r="D988" s="8"/>
      <c r="E988" s="8"/>
      <c r="F988" s="8"/>
      <c r="G988" s="8"/>
      <c r="H988" s="8"/>
      <c r="I988" s="8"/>
      <c r="L988" s="30"/>
      <c r="M988" s="89"/>
      <c r="N988" s="8"/>
      <c r="O988" s="8"/>
      <c r="P988" s="8"/>
      <c r="Q988" s="8"/>
      <c r="R988" s="8"/>
      <c r="S988" s="8"/>
      <c r="T988" s="8"/>
      <c r="U988" s="8"/>
      <c r="V988" s="8"/>
      <c r="W988" s="8"/>
      <c r="X988" s="8"/>
      <c r="Y988" s="8"/>
      <c r="Z988" s="8"/>
    </row>
    <row r="989">
      <c r="A989" s="8"/>
      <c r="B989" s="8"/>
      <c r="C989" s="8"/>
      <c r="D989" s="8"/>
      <c r="E989" s="8"/>
      <c r="F989" s="8"/>
      <c r="G989" s="8"/>
      <c r="H989" s="8"/>
      <c r="I989" s="8"/>
      <c r="L989" s="30"/>
      <c r="M989" s="89"/>
      <c r="N989" s="8"/>
      <c r="O989" s="8"/>
      <c r="P989" s="8"/>
      <c r="Q989" s="8"/>
      <c r="R989" s="8"/>
      <c r="S989" s="8"/>
      <c r="T989" s="8"/>
      <c r="U989" s="8"/>
      <c r="V989" s="8"/>
      <c r="W989" s="8"/>
      <c r="X989" s="8"/>
      <c r="Y989" s="8"/>
      <c r="Z989" s="8"/>
    </row>
    <row r="990">
      <c r="A990" s="8"/>
      <c r="B990" s="8"/>
      <c r="C990" s="8"/>
      <c r="D990" s="8"/>
      <c r="E990" s="8"/>
      <c r="F990" s="8"/>
      <c r="G990" s="8"/>
      <c r="H990" s="8"/>
      <c r="I990" s="8"/>
      <c r="L990" s="30"/>
      <c r="M990" s="89"/>
      <c r="N990" s="8"/>
      <c r="O990" s="8"/>
      <c r="P990" s="8"/>
      <c r="Q990" s="8"/>
      <c r="R990" s="8"/>
      <c r="S990" s="8"/>
      <c r="T990" s="8"/>
      <c r="U990" s="8"/>
      <c r="V990" s="8"/>
      <c r="W990" s="8"/>
      <c r="X990" s="8"/>
      <c r="Y990" s="8"/>
      <c r="Z990" s="8"/>
    </row>
    <row r="991">
      <c r="A991" s="8"/>
      <c r="B991" s="8"/>
      <c r="C991" s="8"/>
      <c r="D991" s="8"/>
      <c r="E991" s="8"/>
      <c r="F991" s="8"/>
      <c r="G991" s="8"/>
      <c r="H991" s="8"/>
      <c r="I991" s="8"/>
      <c r="L991" s="30"/>
      <c r="M991" s="89"/>
      <c r="N991" s="8"/>
      <c r="O991" s="8"/>
      <c r="P991" s="8"/>
      <c r="Q991" s="8"/>
      <c r="R991" s="8"/>
      <c r="S991" s="8"/>
      <c r="T991" s="8"/>
      <c r="U991" s="8"/>
      <c r="V991" s="8"/>
      <c r="W991" s="8"/>
      <c r="X991" s="8"/>
      <c r="Y991" s="8"/>
      <c r="Z991" s="8"/>
    </row>
    <row r="992">
      <c r="A992" s="8"/>
      <c r="B992" s="8"/>
      <c r="C992" s="8"/>
      <c r="D992" s="8"/>
      <c r="E992" s="8"/>
      <c r="F992" s="8"/>
      <c r="G992" s="8"/>
      <c r="H992" s="8"/>
      <c r="I992" s="8"/>
      <c r="L992" s="30"/>
      <c r="M992" s="89"/>
      <c r="N992" s="8"/>
      <c r="O992" s="8"/>
      <c r="P992" s="8"/>
      <c r="Q992" s="8"/>
      <c r="R992" s="8"/>
      <c r="S992" s="8"/>
      <c r="T992" s="8"/>
      <c r="U992" s="8"/>
      <c r="V992" s="8"/>
      <c r="W992" s="8"/>
      <c r="X992" s="8"/>
      <c r="Y992" s="8"/>
      <c r="Z992" s="8"/>
    </row>
    <row r="993">
      <c r="A993" s="8"/>
      <c r="B993" s="8"/>
      <c r="C993" s="8"/>
      <c r="D993" s="8"/>
      <c r="E993" s="8"/>
      <c r="F993" s="8"/>
      <c r="G993" s="8"/>
      <c r="H993" s="8"/>
      <c r="I993" s="8"/>
      <c r="L993" s="30"/>
      <c r="M993" s="89"/>
      <c r="N993" s="8"/>
      <c r="O993" s="8"/>
      <c r="P993" s="8"/>
      <c r="Q993" s="8"/>
      <c r="R993" s="8"/>
      <c r="S993" s="8"/>
      <c r="T993" s="8"/>
      <c r="U993" s="8"/>
      <c r="V993" s="8"/>
      <c r="W993" s="8"/>
      <c r="X993" s="8"/>
      <c r="Y993" s="8"/>
      <c r="Z993" s="8"/>
    </row>
    <row r="994">
      <c r="A994" s="8"/>
      <c r="B994" s="8"/>
      <c r="C994" s="8"/>
      <c r="D994" s="8"/>
      <c r="E994" s="8"/>
      <c r="F994" s="8"/>
      <c r="G994" s="8"/>
      <c r="H994" s="8"/>
      <c r="I994" s="8"/>
      <c r="L994" s="30"/>
      <c r="M994" s="89"/>
      <c r="N994" s="8"/>
      <c r="O994" s="8"/>
      <c r="P994" s="8"/>
      <c r="Q994" s="8"/>
      <c r="R994" s="8"/>
      <c r="S994" s="8"/>
      <c r="T994" s="8"/>
      <c r="U994" s="8"/>
      <c r="V994" s="8"/>
      <c r="W994" s="8"/>
      <c r="X994" s="8"/>
      <c r="Y994" s="8"/>
      <c r="Z994" s="8"/>
    </row>
    <row r="995">
      <c r="A995" s="8"/>
      <c r="B995" s="8"/>
      <c r="C995" s="8"/>
      <c r="D995" s="8"/>
      <c r="E995" s="8"/>
      <c r="F995" s="8"/>
      <c r="G995" s="8"/>
      <c r="H995" s="8"/>
      <c r="I995" s="8"/>
      <c r="L995" s="30"/>
      <c r="M995" s="89"/>
      <c r="N995" s="8"/>
      <c r="O995" s="8"/>
      <c r="P995" s="8"/>
      <c r="Q995" s="8"/>
      <c r="R995" s="8"/>
      <c r="S995" s="8"/>
      <c r="T995" s="8"/>
      <c r="U995" s="8"/>
      <c r="V995" s="8"/>
      <c r="W995" s="8"/>
      <c r="X995" s="8"/>
      <c r="Y995" s="8"/>
      <c r="Z995" s="8"/>
    </row>
    <row r="996">
      <c r="A996" s="8"/>
      <c r="B996" s="8"/>
      <c r="C996" s="8"/>
      <c r="D996" s="8"/>
      <c r="E996" s="8"/>
      <c r="F996" s="8"/>
      <c r="G996" s="8"/>
      <c r="H996" s="8"/>
      <c r="I996" s="8"/>
      <c r="L996" s="30"/>
      <c r="M996" s="89"/>
      <c r="N996" s="8"/>
      <c r="O996" s="8"/>
      <c r="P996" s="8"/>
      <c r="Q996" s="8"/>
      <c r="R996" s="8"/>
      <c r="S996" s="8"/>
      <c r="T996" s="8"/>
      <c r="U996" s="8"/>
      <c r="V996" s="8"/>
      <c r="W996" s="8"/>
      <c r="X996" s="8"/>
      <c r="Y996" s="8"/>
      <c r="Z996" s="8"/>
    </row>
    <row r="997">
      <c r="A997" s="8"/>
      <c r="B997" s="8"/>
      <c r="C997" s="8"/>
      <c r="D997" s="8"/>
      <c r="E997" s="8"/>
      <c r="F997" s="8"/>
      <c r="G997" s="8"/>
      <c r="H997" s="8"/>
      <c r="I997" s="8"/>
      <c r="L997" s="30"/>
      <c r="M997" s="89"/>
      <c r="N997" s="8"/>
      <c r="O997" s="8"/>
      <c r="P997" s="8"/>
      <c r="Q997" s="8"/>
      <c r="R997" s="8"/>
      <c r="S997" s="8"/>
      <c r="T997" s="8"/>
      <c r="U997" s="8"/>
      <c r="V997" s="8"/>
      <c r="W997" s="8"/>
      <c r="X997" s="8"/>
      <c r="Y997" s="8"/>
      <c r="Z997" s="8"/>
    </row>
    <row r="998">
      <c r="A998" s="8"/>
      <c r="B998" s="8"/>
      <c r="C998" s="8"/>
      <c r="D998" s="8"/>
      <c r="E998" s="8"/>
      <c r="F998" s="8"/>
      <c r="G998" s="8"/>
      <c r="H998" s="8"/>
      <c r="I998" s="8"/>
      <c r="L998" s="30"/>
      <c r="M998" s="89"/>
      <c r="N998" s="8"/>
      <c r="O998" s="8"/>
      <c r="P998" s="8"/>
      <c r="Q998" s="8"/>
      <c r="R998" s="8"/>
      <c r="S998" s="8"/>
      <c r="T998" s="8"/>
      <c r="U998" s="8"/>
      <c r="V998" s="8"/>
      <c r="W998" s="8"/>
      <c r="X998" s="8"/>
      <c r="Y998" s="8"/>
      <c r="Z998" s="8"/>
    </row>
    <row r="999">
      <c r="A999" s="8"/>
      <c r="B999" s="8"/>
      <c r="C999" s="8"/>
      <c r="D999" s="8"/>
      <c r="E999" s="8"/>
      <c r="F999" s="8"/>
      <c r="G999" s="8"/>
      <c r="H999" s="8"/>
      <c r="I999" s="8"/>
      <c r="L999" s="30"/>
      <c r="M999" s="89"/>
      <c r="N999" s="8"/>
      <c r="O999" s="8"/>
      <c r="P999" s="8"/>
      <c r="Q999" s="8"/>
      <c r="R999" s="8"/>
      <c r="S999" s="8"/>
      <c r="T999" s="8"/>
      <c r="U999" s="8"/>
      <c r="V999" s="8"/>
      <c r="W999" s="8"/>
      <c r="X999" s="8"/>
      <c r="Y999" s="8"/>
      <c r="Z999" s="8"/>
    </row>
    <row r="1000">
      <c r="A1000" s="8"/>
      <c r="B1000" s="8"/>
      <c r="C1000" s="8"/>
      <c r="D1000" s="8"/>
      <c r="E1000" s="8"/>
      <c r="F1000" s="8"/>
      <c r="G1000" s="8"/>
      <c r="H1000" s="8"/>
      <c r="I1000" s="8"/>
      <c r="L1000" s="30"/>
      <c r="M1000" s="89"/>
      <c r="N1000" s="8"/>
      <c r="O1000" s="8"/>
      <c r="P1000" s="8"/>
      <c r="Q1000" s="8"/>
      <c r="R1000" s="8"/>
      <c r="S1000" s="8"/>
      <c r="T1000" s="8"/>
      <c r="U1000" s="8"/>
      <c r="V1000" s="8"/>
      <c r="W1000" s="8"/>
      <c r="X1000" s="8"/>
      <c r="Y1000" s="8"/>
      <c r="Z1000" s="8"/>
    </row>
    <row r="1001">
      <c r="A1001" s="8"/>
      <c r="B1001" s="8"/>
      <c r="C1001" s="8"/>
      <c r="D1001" s="8"/>
      <c r="E1001" s="8"/>
      <c r="F1001" s="8"/>
      <c r="G1001" s="8"/>
      <c r="H1001" s="8"/>
      <c r="I1001" s="8"/>
      <c r="L1001" s="30"/>
      <c r="M1001" s="89"/>
      <c r="N1001" s="8"/>
      <c r="O1001" s="8"/>
      <c r="P1001" s="8"/>
      <c r="Q1001" s="8"/>
      <c r="R1001" s="8"/>
      <c r="S1001" s="8"/>
      <c r="T1001" s="8"/>
      <c r="U1001" s="8"/>
      <c r="V1001" s="8"/>
      <c r="W1001" s="8"/>
      <c r="X1001" s="8"/>
      <c r="Y1001" s="8"/>
      <c r="Z1001" s="8"/>
    </row>
    <row r="1002">
      <c r="A1002" s="8"/>
      <c r="B1002" s="8"/>
      <c r="C1002" s="8"/>
      <c r="D1002" s="8"/>
      <c r="E1002" s="8"/>
      <c r="F1002" s="8"/>
      <c r="G1002" s="8"/>
      <c r="H1002" s="8"/>
      <c r="I1002" s="8"/>
      <c r="L1002" s="30"/>
      <c r="M1002" s="89"/>
      <c r="N1002" s="8"/>
      <c r="O1002" s="8"/>
      <c r="P1002" s="8"/>
      <c r="Q1002" s="8"/>
      <c r="R1002" s="8"/>
      <c r="S1002" s="8"/>
      <c r="T1002" s="8"/>
      <c r="U1002" s="8"/>
      <c r="V1002" s="8"/>
      <c r="W1002" s="8"/>
      <c r="X1002" s="8"/>
      <c r="Y1002" s="8"/>
      <c r="Z1002" s="8"/>
    </row>
    <row r="1003">
      <c r="A1003" s="8"/>
      <c r="B1003" s="8"/>
      <c r="C1003" s="8"/>
      <c r="D1003" s="8"/>
      <c r="E1003" s="8"/>
      <c r="F1003" s="8"/>
      <c r="G1003" s="8"/>
      <c r="H1003" s="8"/>
      <c r="I1003" s="8"/>
      <c r="L1003" s="30"/>
      <c r="M1003" s="89"/>
      <c r="N1003" s="8"/>
      <c r="O1003" s="8"/>
      <c r="P1003" s="8"/>
      <c r="Q1003" s="8"/>
      <c r="R1003" s="8"/>
      <c r="S1003" s="8"/>
      <c r="T1003" s="8"/>
      <c r="U1003" s="8"/>
      <c r="V1003" s="8"/>
      <c r="W1003" s="8"/>
      <c r="X1003" s="8"/>
      <c r="Y1003" s="8"/>
      <c r="Z1003" s="8"/>
    </row>
    <row r="1004">
      <c r="A1004" s="8"/>
      <c r="B1004" s="8"/>
      <c r="C1004" s="8"/>
      <c r="D1004" s="8"/>
      <c r="E1004" s="8"/>
      <c r="F1004" s="8"/>
      <c r="G1004" s="8"/>
      <c r="H1004" s="8"/>
      <c r="I1004" s="8"/>
      <c r="L1004" s="30"/>
      <c r="M1004" s="89"/>
      <c r="N1004" s="8"/>
      <c r="O1004" s="8"/>
      <c r="P1004" s="8"/>
      <c r="Q1004" s="8"/>
      <c r="R1004" s="8"/>
      <c r="S1004" s="8"/>
      <c r="T1004" s="8"/>
      <c r="U1004" s="8"/>
      <c r="V1004" s="8"/>
      <c r="W1004" s="8"/>
      <c r="X1004" s="8"/>
      <c r="Y1004" s="8"/>
      <c r="Z1004" s="8"/>
    </row>
    <row r="1005">
      <c r="A1005" s="8"/>
      <c r="B1005" s="8"/>
      <c r="C1005" s="8"/>
      <c r="D1005" s="8"/>
      <c r="E1005" s="8"/>
      <c r="F1005" s="8"/>
      <c r="G1005" s="8"/>
      <c r="H1005" s="8"/>
      <c r="I1005" s="8"/>
      <c r="L1005" s="30"/>
      <c r="M1005" s="89"/>
      <c r="N1005" s="8"/>
      <c r="O1005" s="8"/>
      <c r="P1005" s="8"/>
      <c r="Q1005" s="8"/>
      <c r="R1005" s="8"/>
      <c r="S1005" s="8"/>
      <c r="T1005" s="8"/>
      <c r="U1005" s="8"/>
      <c r="V1005" s="8"/>
      <c r="W1005" s="8"/>
      <c r="X1005" s="8"/>
      <c r="Y1005" s="8"/>
      <c r="Z1005" s="8"/>
    </row>
    <row r="1006">
      <c r="A1006" s="8"/>
      <c r="B1006" s="8"/>
      <c r="C1006" s="8"/>
      <c r="D1006" s="8"/>
      <c r="E1006" s="8"/>
      <c r="F1006" s="8"/>
      <c r="G1006" s="8"/>
      <c r="H1006" s="8"/>
      <c r="I1006" s="8"/>
      <c r="L1006" s="30"/>
      <c r="M1006" s="89"/>
      <c r="N1006" s="8"/>
      <c r="O1006" s="8"/>
      <c r="P1006" s="8"/>
      <c r="Q1006" s="8"/>
      <c r="R1006" s="8"/>
      <c r="S1006" s="8"/>
      <c r="T1006" s="8"/>
      <c r="U1006" s="8"/>
      <c r="V1006" s="8"/>
      <c r="W1006" s="8"/>
      <c r="X1006" s="8"/>
      <c r="Y1006" s="8"/>
      <c r="Z1006" s="8"/>
    </row>
    <row r="1007">
      <c r="A1007" s="8"/>
      <c r="B1007" s="8"/>
      <c r="C1007" s="8"/>
      <c r="D1007" s="8"/>
      <c r="E1007" s="8"/>
      <c r="F1007" s="8"/>
      <c r="G1007" s="8"/>
      <c r="H1007" s="8"/>
      <c r="I1007" s="8"/>
      <c r="L1007" s="30"/>
      <c r="M1007" s="89"/>
      <c r="N1007" s="8"/>
      <c r="O1007" s="8"/>
      <c r="P1007" s="8"/>
      <c r="Q1007" s="8"/>
      <c r="R1007" s="8"/>
      <c r="S1007" s="8"/>
      <c r="T1007" s="8"/>
      <c r="U1007" s="8"/>
      <c r="V1007" s="8"/>
      <c r="W1007" s="8"/>
      <c r="X1007" s="8"/>
      <c r="Y1007" s="8"/>
      <c r="Z1007" s="8"/>
    </row>
    <row r="1008">
      <c r="A1008" s="8"/>
      <c r="B1008" s="8"/>
      <c r="C1008" s="8"/>
      <c r="D1008" s="8"/>
      <c r="E1008" s="8"/>
      <c r="F1008" s="8"/>
      <c r="G1008" s="8"/>
      <c r="H1008" s="8"/>
      <c r="I1008" s="8"/>
      <c r="L1008" s="30"/>
      <c r="M1008" s="89"/>
      <c r="N1008" s="8"/>
      <c r="O1008" s="8"/>
      <c r="P1008" s="8"/>
      <c r="Q1008" s="8"/>
      <c r="R1008" s="8"/>
      <c r="S1008" s="8"/>
      <c r="T1008" s="8"/>
      <c r="U1008" s="8"/>
      <c r="V1008" s="8"/>
      <c r="W1008" s="8"/>
      <c r="X1008" s="8"/>
      <c r="Y1008" s="8"/>
      <c r="Z1008" s="8"/>
    </row>
    <row r="1009">
      <c r="A1009" s="8"/>
      <c r="B1009" s="8"/>
      <c r="C1009" s="8"/>
      <c r="D1009" s="8"/>
      <c r="E1009" s="8"/>
      <c r="F1009" s="8"/>
      <c r="G1009" s="8"/>
      <c r="H1009" s="8"/>
      <c r="I1009" s="8"/>
      <c r="J1009" s="65"/>
      <c r="K1009" s="65"/>
      <c r="L1009" s="27"/>
      <c r="M1009" s="27"/>
      <c r="N1009" s="8"/>
      <c r="O1009" s="8"/>
      <c r="P1009" s="8"/>
      <c r="Q1009" s="8"/>
      <c r="R1009" s="8"/>
      <c r="S1009" s="8"/>
      <c r="T1009" s="8"/>
      <c r="U1009" s="8"/>
      <c r="V1009" s="8"/>
      <c r="W1009" s="8"/>
      <c r="X1009" s="8"/>
      <c r="Y1009" s="8"/>
      <c r="Z1009" s="8"/>
    </row>
    <row r="1010">
      <c r="A1010" s="8"/>
      <c r="B1010" s="8"/>
      <c r="C1010" s="8"/>
      <c r="D1010" s="8"/>
      <c r="E1010" s="8"/>
      <c r="F1010" s="8"/>
      <c r="G1010" s="8"/>
      <c r="H1010" s="8"/>
      <c r="I1010" s="8"/>
      <c r="J1010" s="65"/>
      <c r="K1010" s="65"/>
      <c r="L1010" s="27"/>
      <c r="M1010" s="27"/>
      <c r="N1010" s="8"/>
      <c r="O1010" s="8"/>
      <c r="P1010" s="8"/>
      <c r="Q1010" s="8"/>
      <c r="R1010" s="8"/>
      <c r="S1010" s="8"/>
      <c r="T1010" s="8"/>
      <c r="U1010" s="8"/>
      <c r="V1010" s="8"/>
      <c r="W1010" s="8"/>
      <c r="X1010" s="8"/>
      <c r="Y1010" s="8"/>
      <c r="Z1010" s="8"/>
    </row>
    <row r="1011">
      <c r="A1011" s="8"/>
      <c r="B1011" s="8"/>
      <c r="C1011" s="8"/>
      <c r="D1011" s="8"/>
      <c r="E1011" s="8"/>
      <c r="F1011" s="8"/>
      <c r="G1011" s="8"/>
      <c r="H1011" s="8"/>
      <c r="I1011" s="8"/>
      <c r="J1011" s="65"/>
      <c r="K1011" s="65"/>
      <c r="L1011" s="27"/>
      <c r="M1011" s="27"/>
      <c r="N1011" s="8"/>
      <c r="O1011" s="8"/>
      <c r="P1011" s="8"/>
      <c r="Q1011" s="8"/>
      <c r="R1011" s="8"/>
      <c r="S1011" s="8"/>
      <c r="T1011" s="8"/>
      <c r="U1011" s="8"/>
      <c r="V1011" s="8"/>
      <c r="W1011" s="8"/>
      <c r="X1011" s="8"/>
      <c r="Y1011" s="8"/>
      <c r="Z1011" s="8"/>
    </row>
  </sheetData>
  <mergeCells count="1">
    <mergeCell ref="J1:M1"/>
  </mergeCells>
  <conditionalFormatting sqref="H3:H11">
    <cfRule type="containsText" dxfId="4" priority="1" operator="containsText" text="Automated">
      <formula>NOT(ISERROR(SEARCH(("Automated"),(H3))))</formula>
    </cfRule>
  </conditionalFormatting>
  <conditionalFormatting sqref="H3:H11">
    <cfRule type="containsText" dxfId="5" priority="2" operator="containsText" text="Automatable">
      <formula>NOT(ISERROR(SEARCH(("Automatable"),(H3))))</formula>
    </cfRule>
  </conditionalFormatting>
  <conditionalFormatting sqref="H3:H11">
    <cfRule type="containsText" dxfId="6" priority="3" operator="containsText" text="Manual">
      <formula>NOT(ISERROR(SEARCH(("Manual"),(H3))))</formula>
    </cfRule>
  </conditionalFormatting>
  <conditionalFormatting sqref="J1:J24 L1:L24">
    <cfRule type="cellIs" dxfId="0" priority="4" operator="equal">
      <formula>"passed"</formula>
    </cfRule>
  </conditionalFormatting>
  <conditionalFormatting sqref="J1:J24 L1:L24">
    <cfRule type="cellIs" dxfId="1" priority="5" operator="equal">
      <formula>"failed"</formula>
    </cfRule>
  </conditionalFormatting>
  <conditionalFormatting sqref="J1:J24 L1:L24">
    <cfRule type="containsText" dxfId="2" priority="6" operator="containsText" text="blocked">
      <formula>NOT(ISERROR(SEARCH(("blocked"),(J1))))</formula>
    </cfRule>
  </conditionalFormatting>
  <conditionalFormatting sqref="J1:J24 L1:L24">
    <cfRule type="containsText" dxfId="3" priority="7" operator="containsText" text="not tested">
      <formula>NOT(ISERROR(SEARCH(("not tested"),(J1))))</formula>
    </cfRule>
  </conditionalFormatting>
  <dataValidations>
    <dataValidation type="list" allowBlank="1" showErrorMessage="1" sqref="H3:H11">
      <formula1>Terms!$E$2:$E$4</formula1>
    </dataValidation>
  </dataValidations>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6AA84F"/>
  </sheetPr>
  <sheetViews>
    <sheetView workbookViewId="0">
      <pane ySplit="1.0" topLeftCell="A2" activePane="bottomLeft" state="frozen"/>
      <selection activeCell="B3" sqref="B3" pane="bottomLeft"/>
    </sheetView>
  </sheetViews>
  <sheetFormatPr customHeight="1" defaultColWidth="17.29" defaultRowHeight="15.75"/>
  <cols>
    <col customWidth="1" min="1" max="1" width="10.0"/>
    <col customWidth="1" min="2" max="2" width="11.71"/>
    <col customWidth="1" min="3" max="3" width="8.0"/>
    <col customWidth="1" min="4" max="4" width="20.71"/>
    <col customWidth="1" min="5" max="5" width="17.14"/>
    <col customWidth="1" min="6" max="6" width="31.71"/>
    <col customWidth="1" min="7" max="7" width="60.71"/>
    <col customWidth="1" min="8" max="8" width="16.71"/>
    <col customWidth="1" min="11" max="11" width="11.43"/>
    <col customWidth="1" min="12" max="12" width="14.14"/>
    <col customWidth="1" min="13" max="13" width="13.57"/>
    <col customWidth="1" min="14" max="14" width="15.0"/>
  </cols>
  <sheetData>
    <row r="1" ht="21.0" customHeight="1">
      <c r="A1" s="2" t="s">
        <v>0</v>
      </c>
      <c r="B1" s="2" t="s">
        <v>7</v>
      </c>
      <c r="C1" s="2" t="s">
        <v>8</v>
      </c>
      <c r="D1" s="2" t="s">
        <v>9</v>
      </c>
      <c r="E1" s="2" t="s">
        <v>10</v>
      </c>
      <c r="F1" s="2" t="s">
        <v>11</v>
      </c>
      <c r="G1" s="2" t="s">
        <v>13</v>
      </c>
      <c r="H1" s="2" t="s">
        <v>14</v>
      </c>
      <c r="I1" s="4"/>
      <c r="J1" s="4"/>
      <c r="K1" s="5" t="s">
        <v>15</v>
      </c>
    </row>
    <row r="2">
      <c r="A2" s="6" t="s">
        <v>55</v>
      </c>
      <c r="B2" s="10"/>
      <c r="C2" s="10"/>
      <c r="D2" s="10"/>
      <c r="E2" s="10"/>
      <c r="F2" s="10"/>
      <c r="G2" s="10"/>
      <c r="K2" s="20" t="s">
        <v>6</v>
      </c>
      <c r="L2" s="20" t="s">
        <v>5</v>
      </c>
      <c r="M2" s="20" t="s">
        <v>4</v>
      </c>
      <c r="N2" s="20" t="s">
        <v>5</v>
      </c>
    </row>
    <row r="3" ht="111.75" customHeight="1">
      <c r="A3" s="56" t="s">
        <v>56</v>
      </c>
      <c r="B3" s="56" t="s">
        <v>42</v>
      </c>
      <c r="C3" s="56" t="s">
        <v>46</v>
      </c>
      <c r="D3" s="56" t="s">
        <v>106</v>
      </c>
      <c r="E3" s="56" t="s">
        <v>107</v>
      </c>
      <c r="F3" s="56" t="s">
        <v>108</v>
      </c>
      <c r="G3" s="56" t="s">
        <v>109</v>
      </c>
      <c r="H3" s="40" t="s">
        <v>52</v>
      </c>
      <c r="K3" s="40" t="s">
        <v>39</v>
      </c>
      <c r="L3" s="89"/>
      <c r="M3" s="152" t="s">
        <v>39</v>
      </c>
      <c r="N3" s="30"/>
    </row>
    <row r="4">
      <c r="A4" s="184" t="s">
        <v>744</v>
      </c>
      <c r="B4" s="184" t="s">
        <v>820</v>
      </c>
      <c r="C4" s="184" t="s">
        <v>821</v>
      </c>
      <c r="D4" s="56" t="s">
        <v>106</v>
      </c>
      <c r="E4" s="56" t="s">
        <v>107</v>
      </c>
      <c r="F4" s="56" t="s">
        <v>822</v>
      </c>
      <c r="G4" s="56" t="s">
        <v>824</v>
      </c>
      <c r="H4" s="40" t="s">
        <v>52</v>
      </c>
      <c r="J4" s="40"/>
      <c r="K4" s="40" t="s">
        <v>39</v>
      </c>
      <c r="L4" s="67"/>
      <c r="M4" s="152" t="s">
        <v>39</v>
      </c>
      <c r="N4" s="30"/>
    </row>
    <row r="5">
      <c r="A5" s="56" t="s">
        <v>825</v>
      </c>
      <c r="B5" s="56" t="s">
        <v>42</v>
      </c>
      <c r="C5" s="56" t="s">
        <v>46</v>
      </c>
      <c r="D5" s="56" t="s">
        <v>826</v>
      </c>
      <c r="E5" s="56" t="s">
        <v>827</v>
      </c>
      <c r="F5" s="56" t="s">
        <v>828</v>
      </c>
      <c r="G5" s="56" t="s">
        <v>829</v>
      </c>
      <c r="H5" s="40" t="s">
        <v>52</v>
      </c>
      <c r="K5" s="40" t="s">
        <v>39</v>
      </c>
      <c r="L5" s="67"/>
      <c r="M5" s="152" t="s">
        <v>39</v>
      </c>
      <c r="N5" s="30"/>
    </row>
    <row r="6">
      <c r="A6" s="184" t="s">
        <v>830</v>
      </c>
      <c r="B6" s="184" t="s">
        <v>42</v>
      </c>
      <c r="C6" s="184" t="s">
        <v>46</v>
      </c>
      <c r="D6" s="184" t="s">
        <v>831</v>
      </c>
      <c r="E6" s="184" t="s">
        <v>832</v>
      </c>
      <c r="F6" s="187" t="s">
        <v>833</v>
      </c>
      <c r="G6" s="187" t="s">
        <v>834</v>
      </c>
      <c r="H6" s="152"/>
      <c r="I6" s="171"/>
      <c r="J6" s="174"/>
      <c r="K6" s="152" t="s">
        <v>39</v>
      </c>
      <c r="L6" s="189"/>
      <c r="M6" s="152" t="s">
        <v>39</v>
      </c>
      <c r="N6" s="278"/>
      <c r="O6" s="171"/>
      <c r="P6" s="171"/>
      <c r="Q6" s="171"/>
      <c r="R6" s="171"/>
      <c r="S6" s="171"/>
      <c r="T6" s="171"/>
      <c r="U6" s="171"/>
      <c r="V6" s="171"/>
      <c r="W6" s="171"/>
      <c r="X6" s="171"/>
      <c r="Y6" s="171"/>
      <c r="Z6" s="171"/>
      <c r="AA6" s="171"/>
    </row>
    <row r="7">
      <c r="A7" s="279" t="s">
        <v>1626</v>
      </c>
      <c r="B7" s="279" t="s">
        <v>42</v>
      </c>
      <c r="C7" s="279" t="s">
        <v>46</v>
      </c>
      <c r="D7" s="280" t="s">
        <v>1630</v>
      </c>
      <c r="E7" s="280" t="s">
        <v>1631</v>
      </c>
      <c r="F7" s="280" t="s">
        <v>1632</v>
      </c>
      <c r="G7" s="282" t="s">
        <v>1633</v>
      </c>
      <c r="H7" s="283"/>
      <c r="I7" s="285"/>
      <c r="J7" s="285"/>
      <c r="K7" s="152" t="s">
        <v>39</v>
      </c>
      <c r="L7" s="286"/>
      <c r="M7" s="152" t="s">
        <v>39</v>
      </c>
      <c r="N7" s="286"/>
      <c r="O7" s="287"/>
      <c r="P7" s="287"/>
      <c r="Q7" s="287"/>
      <c r="R7" s="287"/>
      <c r="S7" s="287"/>
      <c r="T7" s="287"/>
      <c r="U7" s="287"/>
      <c r="V7" s="287"/>
      <c r="W7" s="287"/>
      <c r="X7" s="287"/>
      <c r="Y7" s="287"/>
      <c r="Z7" s="287"/>
      <c r="AA7" s="287"/>
    </row>
    <row r="8">
      <c r="A8" s="288" t="s">
        <v>1644</v>
      </c>
      <c r="B8" s="288" t="s">
        <v>42</v>
      </c>
      <c r="C8" s="288" t="s">
        <v>46</v>
      </c>
      <c r="D8" s="289" t="s">
        <v>1645</v>
      </c>
      <c r="E8" s="289" t="s">
        <v>1646</v>
      </c>
      <c r="F8" s="289" t="s">
        <v>1647</v>
      </c>
      <c r="G8" s="350" t="s">
        <v>1648</v>
      </c>
      <c r="H8" s="351"/>
      <c r="I8" s="352"/>
      <c r="J8" s="352"/>
      <c r="K8" s="152" t="s">
        <v>39</v>
      </c>
      <c r="L8" s="286"/>
      <c r="M8" s="152" t="s">
        <v>39</v>
      </c>
      <c r="N8" s="286"/>
      <c r="O8" s="353"/>
      <c r="P8" s="353"/>
      <c r="Q8" s="353"/>
      <c r="R8" s="353"/>
      <c r="S8" s="353"/>
      <c r="T8" s="353"/>
      <c r="U8" s="353"/>
      <c r="V8" s="353"/>
      <c r="W8" s="353"/>
      <c r="X8" s="353"/>
      <c r="Y8" s="353"/>
      <c r="Z8" s="353"/>
      <c r="AA8" s="353"/>
    </row>
    <row r="9">
      <c r="A9" s="288" t="s">
        <v>1981</v>
      </c>
      <c r="B9" s="288" t="s">
        <v>42</v>
      </c>
      <c r="C9" s="288" t="s">
        <v>46</v>
      </c>
      <c r="D9" s="289" t="s">
        <v>1982</v>
      </c>
      <c r="E9" s="289" t="s">
        <v>1983</v>
      </c>
      <c r="F9" s="289" t="s">
        <v>1984</v>
      </c>
      <c r="G9" s="350" t="s">
        <v>1985</v>
      </c>
      <c r="H9" s="353"/>
      <c r="I9" s="352" t="s">
        <v>345</v>
      </c>
      <c r="J9" s="353"/>
      <c r="K9" s="152" t="s">
        <v>39</v>
      </c>
      <c r="L9" s="152"/>
      <c r="M9" s="152" t="s">
        <v>39</v>
      </c>
      <c r="N9" s="173"/>
      <c r="O9" s="353"/>
      <c r="P9" s="353"/>
      <c r="Q9" s="353"/>
      <c r="R9" s="353"/>
      <c r="S9" s="353"/>
      <c r="T9" s="353"/>
      <c r="U9" s="353"/>
      <c r="V9" s="353"/>
      <c r="W9" s="353"/>
      <c r="X9" s="353"/>
      <c r="Y9" s="353"/>
      <c r="Z9" s="353"/>
      <c r="AA9" s="353"/>
    </row>
    <row r="10">
      <c r="A10" s="184" t="s">
        <v>1986</v>
      </c>
      <c r="B10" s="184" t="s">
        <v>42</v>
      </c>
      <c r="C10" s="184" t="s">
        <v>46</v>
      </c>
      <c r="D10" s="184" t="s">
        <v>1987</v>
      </c>
      <c r="E10" s="184" t="s">
        <v>1988</v>
      </c>
      <c r="F10" s="187" t="s">
        <v>1989</v>
      </c>
      <c r="G10" s="187" t="s">
        <v>1991</v>
      </c>
      <c r="H10" s="173"/>
      <c r="I10" s="174" t="s">
        <v>345</v>
      </c>
      <c r="J10" s="171"/>
      <c r="K10" s="152" t="s">
        <v>39</v>
      </c>
      <c r="L10" s="258"/>
      <c r="M10" s="152" t="s">
        <v>39</v>
      </c>
      <c r="N10" s="173"/>
      <c r="O10" s="171"/>
      <c r="P10" s="171"/>
      <c r="Q10" s="171"/>
      <c r="R10" s="171"/>
      <c r="S10" s="171"/>
      <c r="T10" s="171"/>
      <c r="U10" s="171"/>
      <c r="V10" s="171"/>
      <c r="W10" s="171"/>
      <c r="X10" s="171"/>
      <c r="Y10" s="171"/>
      <c r="Z10" s="171"/>
      <c r="AA10" s="171"/>
    </row>
    <row r="11">
      <c r="A11" s="184" t="s">
        <v>1996</v>
      </c>
      <c r="B11" s="184" t="s">
        <v>227</v>
      </c>
      <c r="C11" s="184" t="s">
        <v>46</v>
      </c>
      <c r="D11" s="184" t="s">
        <v>1997</v>
      </c>
      <c r="E11" s="184" t="s">
        <v>1998</v>
      </c>
      <c r="F11" s="187" t="s">
        <v>1999</v>
      </c>
      <c r="G11" s="187" t="s">
        <v>2000</v>
      </c>
      <c r="H11" s="152" t="s">
        <v>52</v>
      </c>
      <c r="I11" s="171"/>
      <c r="J11" s="171"/>
      <c r="K11" s="152" t="s">
        <v>39</v>
      </c>
      <c r="L11" s="258"/>
      <c r="M11" s="152" t="s">
        <v>39</v>
      </c>
      <c r="N11" s="173"/>
      <c r="O11" s="171"/>
      <c r="P11" s="171"/>
      <c r="Q11" s="171"/>
      <c r="R11" s="171"/>
      <c r="S11" s="171"/>
      <c r="T11" s="171"/>
      <c r="U11" s="171"/>
      <c r="V11" s="171"/>
      <c r="W11" s="171"/>
      <c r="X11" s="171"/>
      <c r="Y11" s="171"/>
      <c r="Z11" s="171"/>
      <c r="AA11" s="171"/>
    </row>
    <row r="12">
      <c r="A12" s="184" t="s">
        <v>2005</v>
      </c>
      <c r="B12" s="184" t="s">
        <v>227</v>
      </c>
      <c r="C12" s="184" t="s">
        <v>46</v>
      </c>
      <c r="D12" s="184" t="s">
        <v>2006</v>
      </c>
      <c r="E12" s="184" t="s">
        <v>2008</v>
      </c>
      <c r="F12" s="187" t="s">
        <v>2009</v>
      </c>
      <c r="G12" s="187" t="s">
        <v>2010</v>
      </c>
      <c r="H12" s="152" t="s">
        <v>52</v>
      </c>
      <c r="I12" s="174"/>
      <c r="J12" s="171"/>
      <c r="K12" s="152" t="s">
        <v>39</v>
      </c>
      <c r="L12" s="258"/>
      <c r="M12" s="152" t="s">
        <v>39</v>
      </c>
      <c r="N12" s="173"/>
      <c r="O12" s="171"/>
      <c r="P12" s="171"/>
      <c r="Q12" s="171"/>
      <c r="R12" s="171"/>
      <c r="S12" s="171"/>
      <c r="T12" s="171"/>
      <c r="U12" s="171"/>
      <c r="V12" s="171"/>
      <c r="W12" s="171"/>
      <c r="X12" s="171"/>
      <c r="Y12" s="171"/>
      <c r="Z12" s="171"/>
      <c r="AA12" s="171"/>
    </row>
    <row r="13">
      <c r="A13" s="184" t="s">
        <v>2012</v>
      </c>
      <c r="B13" s="184" t="s">
        <v>227</v>
      </c>
      <c r="C13" s="184" t="s">
        <v>46</v>
      </c>
      <c r="D13" s="184" t="s">
        <v>2013</v>
      </c>
      <c r="E13" s="184" t="s">
        <v>2014</v>
      </c>
      <c r="F13" s="187" t="s">
        <v>2015</v>
      </c>
      <c r="G13" s="187" t="s">
        <v>2016</v>
      </c>
      <c r="H13" s="152" t="s">
        <v>130</v>
      </c>
      <c r="I13" s="174"/>
      <c r="J13" s="171"/>
      <c r="K13" s="152" t="s">
        <v>39</v>
      </c>
      <c r="L13" s="258"/>
      <c r="M13" s="152" t="s">
        <v>39</v>
      </c>
      <c r="N13" s="173"/>
      <c r="O13" s="171"/>
      <c r="P13" s="171"/>
      <c r="Q13" s="171"/>
      <c r="R13" s="171"/>
      <c r="S13" s="171"/>
      <c r="T13" s="171"/>
      <c r="U13" s="171"/>
      <c r="V13" s="171"/>
      <c r="W13" s="171"/>
      <c r="X13" s="171"/>
      <c r="Y13" s="171"/>
      <c r="Z13" s="171"/>
      <c r="AA13" s="171"/>
    </row>
    <row r="14">
      <c r="A14" s="184" t="s">
        <v>2017</v>
      </c>
      <c r="B14" s="184" t="s">
        <v>227</v>
      </c>
      <c r="C14" s="184" t="s">
        <v>46</v>
      </c>
      <c r="D14" s="184" t="s">
        <v>2018</v>
      </c>
      <c r="E14" s="184" t="s">
        <v>2019</v>
      </c>
      <c r="F14" s="187" t="s">
        <v>2020</v>
      </c>
      <c r="G14" s="187" t="s">
        <v>2021</v>
      </c>
      <c r="H14" s="152" t="s">
        <v>52</v>
      </c>
      <c r="I14" s="174"/>
      <c r="J14" s="171"/>
      <c r="K14" s="152" t="s">
        <v>39</v>
      </c>
      <c r="L14" s="258"/>
      <c r="M14" s="152" t="s">
        <v>39</v>
      </c>
      <c r="N14" s="173"/>
      <c r="O14" s="171"/>
      <c r="P14" s="171"/>
      <c r="Q14" s="171"/>
      <c r="R14" s="171"/>
      <c r="S14" s="171"/>
      <c r="T14" s="171"/>
      <c r="U14" s="171"/>
      <c r="V14" s="171"/>
      <c r="W14" s="171"/>
      <c r="X14" s="171"/>
      <c r="Y14" s="171"/>
      <c r="Z14" s="171"/>
      <c r="AA14" s="171"/>
    </row>
    <row r="15">
      <c r="A15" s="184" t="s">
        <v>2022</v>
      </c>
      <c r="B15" s="184" t="s">
        <v>227</v>
      </c>
      <c r="C15" s="184" t="s">
        <v>46</v>
      </c>
      <c r="D15" s="184" t="s">
        <v>2023</v>
      </c>
      <c r="E15" s="184" t="s">
        <v>2024</v>
      </c>
      <c r="F15" s="187" t="s">
        <v>2025</v>
      </c>
      <c r="G15" s="187" t="s">
        <v>2026</v>
      </c>
      <c r="H15" s="152" t="s">
        <v>52</v>
      </c>
      <c r="I15" s="171"/>
      <c r="J15" s="171"/>
      <c r="K15" s="152" t="s">
        <v>39</v>
      </c>
      <c r="L15" s="258"/>
      <c r="M15" s="152" t="s">
        <v>39</v>
      </c>
      <c r="N15" s="173"/>
      <c r="O15" s="171"/>
      <c r="P15" s="171"/>
      <c r="Q15" s="171"/>
      <c r="R15" s="171"/>
      <c r="S15" s="171"/>
      <c r="T15" s="171"/>
      <c r="U15" s="171"/>
      <c r="V15" s="171"/>
      <c r="W15" s="171"/>
      <c r="X15" s="171"/>
      <c r="Y15" s="171"/>
      <c r="Z15" s="171"/>
      <c r="AA15" s="171"/>
    </row>
    <row r="16">
      <c r="A16" s="184" t="s">
        <v>2027</v>
      </c>
      <c r="B16" s="184" t="s">
        <v>42</v>
      </c>
      <c r="C16" s="184" t="s">
        <v>46</v>
      </c>
      <c r="D16" s="184" t="s">
        <v>2028</v>
      </c>
      <c r="E16" s="184" t="s">
        <v>2029</v>
      </c>
      <c r="F16" s="187" t="s">
        <v>2030</v>
      </c>
      <c r="G16" s="187" t="s">
        <v>2031</v>
      </c>
      <c r="H16" s="152" t="s">
        <v>52</v>
      </c>
      <c r="I16" s="171"/>
      <c r="J16" s="171"/>
      <c r="K16" s="152" t="s">
        <v>39</v>
      </c>
      <c r="L16" s="258"/>
      <c r="M16" s="152" t="s">
        <v>39</v>
      </c>
      <c r="N16" s="173"/>
      <c r="O16" s="171"/>
      <c r="P16" s="171"/>
      <c r="Q16" s="171"/>
      <c r="R16" s="171"/>
      <c r="S16" s="171"/>
      <c r="T16" s="171"/>
      <c r="U16" s="171"/>
      <c r="V16" s="171"/>
      <c r="W16" s="171"/>
      <c r="X16" s="171"/>
      <c r="Y16" s="171"/>
      <c r="Z16" s="171"/>
      <c r="AA16" s="171"/>
    </row>
    <row r="17">
      <c r="A17" s="288" t="s">
        <v>2039</v>
      </c>
      <c r="B17" s="288" t="s">
        <v>227</v>
      </c>
      <c r="C17" s="288" t="s">
        <v>46</v>
      </c>
      <c r="D17" s="289" t="s">
        <v>2040</v>
      </c>
      <c r="E17" s="289" t="s">
        <v>2042</v>
      </c>
      <c r="F17" s="289" t="s">
        <v>2044</v>
      </c>
      <c r="G17" s="350" t="s">
        <v>2047</v>
      </c>
      <c r="H17" s="351" t="s">
        <v>52</v>
      </c>
      <c r="I17" s="353"/>
      <c r="J17" s="353"/>
      <c r="K17" s="152" t="s">
        <v>39</v>
      </c>
      <c r="L17" s="286"/>
      <c r="M17" s="152" t="s">
        <v>39</v>
      </c>
      <c r="N17" s="173"/>
      <c r="O17" s="353"/>
      <c r="P17" s="353"/>
      <c r="Q17" s="353"/>
      <c r="R17" s="353"/>
      <c r="S17" s="353"/>
      <c r="T17" s="353"/>
      <c r="U17" s="353"/>
      <c r="V17" s="353"/>
      <c r="W17" s="353"/>
      <c r="X17" s="353"/>
      <c r="Y17" s="353"/>
      <c r="Z17" s="353"/>
      <c r="AA17" s="353"/>
    </row>
    <row r="18">
      <c r="A18" s="288" t="s">
        <v>2052</v>
      </c>
      <c r="B18" s="288" t="s">
        <v>227</v>
      </c>
      <c r="C18" s="288" t="s">
        <v>46</v>
      </c>
      <c r="D18" s="289" t="s">
        <v>2054</v>
      </c>
      <c r="E18" s="289" t="s">
        <v>2055</v>
      </c>
      <c r="F18" s="289" t="s">
        <v>2057</v>
      </c>
      <c r="G18" s="350" t="s">
        <v>2060</v>
      </c>
      <c r="H18" s="351" t="s">
        <v>52</v>
      </c>
      <c r="I18" s="353"/>
      <c r="J18" s="353"/>
      <c r="K18" s="152" t="s">
        <v>39</v>
      </c>
      <c r="L18" s="286"/>
      <c r="M18" s="152" t="s">
        <v>39</v>
      </c>
      <c r="N18" s="173"/>
      <c r="O18" s="353"/>
      <c r="P18" s="353"/>
      <c r="Q18" s="353"/>
      <c r="R18" s="353"/>
      <c r="S18" s="353"/>
      <c r="T18" s="353"/>
      <c r="U18" s="353"/>
      <c r="V18" s="353"/>
      <c r="W18" s="353"/>
      <c r="X18" s="353"/>
      <c r="Y18" s="353"/>
      <c r="Z18" s="353"/>
      <c r="AA18" s="353"/>
    </row>
    <row r="19">
      <c r="A19" s="288" t="s">
        <v>2064</v>
      </c>
      <c r="B19" s="288" t="s">
        <v>227</v>
      </c>
      <c r="C19" s="288" t="s">
        <v>46</v>
      </c>
      <c r="D19" s="289" t="s">
        <v>2066</v>
      </c>
      <c r="E19" s="289" t="s">
        <v>2068</v>
      </c>
      <c r="F19" s="289" t="s">
        <v>2070</v>
      </c>
      <c r="G19" s="350" t="s">
        <v>2072</v>
      </c>
      <c r="H19" s="351" t="s">
        <v>52</v>
      </c>
      <c r="I19" s="353"/>
      <c r="J19" s="353"/>
      <c r="K19" s="152" t="s">
        <v>39</v>
      </c>
      <c r="L19" s="286"/>
      <c r="M19" s="152" t="s">
        <v>39</v>
      </c>
      <c r="N19" s="173"/>
      <c r="O19" s="353"/>
      <c r="P19" s="353"/>
      <c r="Q19" s="353"/>
      <c r="R19" s="353"/>
      <c r="S19" s="353"/>
      <c r="T19" s="353"/>
      <c r="U19" s="353"/>
      <c r="V19" s="353"/>
      <c r="W19" s="353"/>
      <c r="X19" s="353"/>
      <c r="Y19" s="353"/>
      <c r="Z19" s="353"/>
      <c r="AA19" s="353"/>
    </row>
    <row r="20">
      <c r="A20" s="56" t="s">
        <v>2074</v>
      </c>
      <c r="B20" s="56"/>
      <c r="C20" s="56" t="s">
        <v>46</v>
      </c>
      <c r="D20" s="56" t="s">
        <v>2075</v>
      </c>
      <c r="E20" s="56" t="s">
        <v>2076</v>
      </c>
      <c r="F20" s="56" t="s">
        <v>2077</v>
      </c>
      <c r="G20" s="56" t="s">
        <v>2078</v>
      </c>
      <c r="H20" s="40" t="s">
        <v>52</v>
      </c>
      <c r="K20" s="40" t="s">
        <v>39</v>
      </c>
      <c r="L20" s="67"/>
      <c r="M20" s="152" t="s">
        <v>39</v>
      </c>
      <c r="N20" s="30"/>
    </row>
    <row r="21">
      <c r="A21" s="56" t="s">
        <v>2079</v>
      </c>
      <c r="B21" s="17"/>
      <c r="C21" s="56" t="s">
        <v>46</v>
      </c>
      <c r="D21" s="56" t="s">
        <v>2080</v>
      </c>
      <c r="E21" s="52" t="s">
        <v>2081</v>
      </c>
      <c r="F21" s="56" t="s">
        <v>2082</v>
      </c>
      <c r="G21" s="56" t="s">
        <v>2085</v>
      </c>
      <c r="H21" s="40" t="s">
        <v>52</v>
      </c>
      <c r="K21" s="40" t="s">
        <v>39</v>
      </c>
      <c r="L21" s="67"/>
      <c r="M21" s="152" t="s">
        <v>39</v>
      </c>
      <c r="N21" s="30"/>
    </row>
    <row r="22">
      <c r="A22" s="56" t="s">
        <v>2090</v>
      </c>
      <c r="B22" s="17"/>
      <c r="C22" s="56" t="s">
        <v>46</v>
      </c>
      <c r="D22" s="56" t="s">
        <v>2091</v>
      </c>
      <c r="E22" s="56" t="s">
        <v>2093</v>
      </c>
      <c r="F22" s="56" t="s">
        <v>2094</v>
      </c>
      <c r="G22" s="56" t="s">
        <v>2095</v>
      </c>
      <c r="H22" s="40" t="s">
        <v>52</v>
      </c>
      <c r="K22" s="40" t="s">
        <v>39</v>
      </c>
      <c r="L22" s="67"/>
      <c r="M22" s="152" t="s">
        <v>39</v>
      </c>
      <c r="N22" s="30"/>
    </row>
    <row r="23">
      <c r="A23" s="56" t="s">
        <v>2096</v>
      </c>
      <c r="B23" s="17"/>
      <c r="C23" s="56" t="s">
        <v>46</v>
      </c>
      <c r="D23" s="56" t="s">
        <v>2097</v>
      </c>
      <c r="E23" s="56" t="s">
        <v>2098</v>
      </c>
      <c r="F23" s="56" t="s">
        <v>2099</v>
      </c>
      <c r="G23" s="56" t="s">
        <v>2100</v>
      </c>
      <c r="H23" s="40" t="s">
        <v>52</v>
      </c>
      <c r="K23" s="40" t="s">
        <v>39</v>
      </c>
      <c r="L23" s="67"/>
      <c r="M23" s="152" t="s">
        <v>39</v>
      </c>
      <c r="N23" s="30"/>
    </row>
    <row r="24">
      <c r="A24" s="56" t="s">
        <v>2101</v>
      </c>
      <c r="B24" s="17"/>
      <c r="C24" s="56" t="s">
        <v>46</v>
      </c>
      <c r="D24" s="56" t="s">
        <v>2102</v>
      </c>
      <c r="E24" s="56" t="s">
        <v>2103</v>
      </c>
      <c r="F24" s="56" t="s">
        <v>2104</v>
      </c>
      <c r="G24" s="56" t="s">
        <v>2105</v>
      </c>
      <c r="H24" s="40" t="s">
        <v>52</v>
      </c>
      <c r="K24" s="40" t="s">
        <v>39</v>
      </c>
      <c r="L24" s="89"/>
      <c r="M24" s="152" t="s">
        <v>39</v>
      </c>
      <c r="N24" s="30"/>
    </row>
    <row r="25">
      <c r="A25" s="56" t="s">
        <v>2106</v>
      </c>
      <c r="B25" s="17"/>
      <c r="C25" s="56" t="s">
        <v>46</v>
      </c>
      <c r="D25" s="56" t="s">
        <v>2107</v>
      </c>
      <c r="E25" s="56" t="s">
        <v>2108</v>
      </c>
      <c r="F25" s="56" t="s">
        <v>2109</v>
      </c>
      <c r="G25" s="56" t="s">
        <v>2110</v>
      </c>
      <c r="H25" s="40" t="s">
        <v>52</v>
      </c>
      <c r="K25" s="40" t="s">
        <v>39</v>
      </c>
      <c r="L25" s="67" t="s">
        <v>2157</v>
      </c>
      <c r="M25" s="152" t="s">
        <v>39</v>
      </c>
      <c r="N25" s="30"/>
    </row>
    <row r="26">
      <c r="A26" s="280" t="s">
        <v>2158</v>
      </c>
      <c r="B26" s="369"/>
      <c r="C26" s="280" t="s">
        <v>46</v>
      </c>
      <c r="D26" s="280" t="s">
        <v>2161</v>
      </c>
      <c r="E26" s="280" t="s">
        <v>2162</v>
      </c>
      <c r="F26" s="280" t="s">
        <v>2163</v>
      </c>
      <c r="G26" s="282" t="s">
        <v>2164</v>
      </c>
      <c r="H26" s="370" t="s">
        <v>52</v>
      </c>
      <c r="I26" s="369"/>
      <c r="J26" s="369"/>
      <c r="K26" s="371" t="s">
        <v>39</v>
      </c>
      <c r="L26" s="372"/>
      <c r="M26" s="152" t="s">
        <v>39</v>
      </c>
      <c r="N26" s="373"/>
      <c r="O26" s="369"/>
      <c r="P26" s="369"/>
      <c r="Q26" s="369"/>
      <c r="R26" s="369"/>
      <c r="S26" s="369"/>
      <c r="T26" s="369"/>
      <c r="U26" s="369"/>
      <c r="V26" s="369"/>
      <c r="W26" s="369"/>
      <c r="X26" s="369"/>
      <c r="Y26" s="369"/>
      <c r="Z26" s="369"/>
      <c r="AA26" s="369"/>
    </row>
    <row r="27">
      <c r="A27" s="374" t="s">
        <v>2167</v>
      </c>
      <c r="B27" s="375"/>
      <c r="C27" s="374" t="s">
        <v>46</v>
      </c>
      <c r="D27" s="376" t="s">
        <v>2171</v>
      </c>
      <c r="E27" s="376" t="s">
        <v>2162</v>
      </c>
      <c r="F27" s="376" t="s">
        <v>2176</v>
      </c>
      <c r="G27" s="377" t="s">
        <v>2164</v>
      </c>
      <c r="H27" s="423" t="s">
        <v>52</v>
      </c>
      <c r="I27" s="375"/>
      <c r="J27" s="375"/>
      <c r="K27" s="402" t="s">
        <v>132</v>
      </c>
      <c r="L27" s="402" t="s">
        <v>2636</v>
      </c>
      <c r="M27" s="402" t="s">
        <v>132</v>
      </c>
      <c r="N27" s="402" t="s">
        <v>2636</v>
      </c>
      <c r="O27" s="353"/>
      <c r="P27" s="353"/>
      <c r="Q27" s="353"/>
      <c r="R27" s="353"/>
      <c r="S27" s="353"/>
      <c r="T27" s="353"/>
      <c r="U27" s="353"/>
      <c r="V27" s="353"/>
      <c r="W27" s="353"/>
      <c r="X27" s="353"/>
      <c r="Y27" s="353"/>
      <c r="Z27" s="353"/>
      <c r="AA27" s="353"/>
    </row>
    <row r="28">
      <c r="A28" s="288" t="s">
        <v>2641</v>
      </c>
      <c r="B28" s="353"/>
      <c r="C28" s="288" t="s">
        <v>46</v>
      </c>
      <c r="D28" s="289" t="s">
        <v>2651</v>
      </c>
      <c r="E28" s="289" t="s">
        <v>2652</v>
      </c>
      <c r="F28" s="448" t="s">
        <v>2654</v>
      </c>
      <c r="G28" s="350" t="s">
        <v>2725</v>
      </c>
      <c r="H28" s="351" t="s">
        <v>52</v>
      </c>
      <c r="I28" s="353"/>
      <c r="J28" s="353"/>
      <c r="K28" s="152" t="s">
        <v>39</v>
      </c>
      <c r="L28" s="286"/>
      <c r="M28" s="152" t="s">
        <v>39</v>
      </c>
      <c r="N28" s="286"/>
      <c r="O28" s="353"/>
      <c r="P28" s="353"/>
      <c r="Q28" s="353"/>
      <c r="R28" s="353"/>
      <c r="S28" s="353"/>
      <c r="T28" s="353"/>
      <c r="U28" s="353"/>
      <c r="V28" s="353"/>
      <c r="W28" s="353"/>
      <c r="X28" s="353"/>
      <c r="Y28" s="353"/>
      <c r="Z28" s="353"/>
      <c r="AA28" s="353"/>
    </row>
    <row r="29">
      <c r="A29" s="480" t="s">
        <v>2726</v>
      </c>
      <c r="B29" s="481"/>
      <c r="C29" s="480" t="s">
        <v>46</v>
      </c>
      <c r="D29" s="480" t="s">
        <v>3055</v>
      </c>
      <c r="E29" s="480" t="s">
        <v>2652</v>
      </c>
      <c r="F29" s="480" t="s">
        <v>3059</v>
      </c>
      <c r="G29" s="488" t="s">
        <v>2725</v>
      </c>
      <c r="H29" s="491" t="s">
        <v>52</v>
      </c>
      <c r="I29" s="492"/>
      <c r="J29" s="492"/>
      <c r="K29" s="470" t="s">
        <v>132</v>
      </c>
      <c r="L29" s="470" t="s">
        <v>2636</v>
      </c>
      <c r="M29" s="402" t="s">
        <v>132</v>
      </c>
      <c r="N29" s="470" t="s">
        <v>2636</v>
      </c>
      <c r="O29" s="495"/>
      <c r="P29" s="495"/>
      <c r="Q29" s="495"/>
      <c r="R29" s="495"/>
      <c r="S29" s="495"/>
      <c r="T29" s="495"/>
      <c r="U29" s="495"/>
      <c r="V29" s="495"/>
      <c r="W29" s="495"/>
      <c r="X29" s="495"/>
      <c r="Y29" s="495"/>
      <c r="Z29" s="495"/>
      <c r="AA29" s="495"/>
    </row>
    <row r="30">
      <c r="A30" s="289" t="s">
        <v>3091</v>
      </c>
      <c r="B30" s="495"/>
      <c r="C30" s="495"/>
      <c r="D30" s="289" t="s">
        <v>3092</v>
      </c>
      <c r="E30" s="289" t="s">
        <v>3093</v>
      </c>
      <c r="F30" s="289" t="s">
        <v>3094</v>
      </c>
      <c r="G30" s="350" t="s">
        <v>3095</v>
      </c>
      <c r="H30" s="498" t="s">
        <v>52</v>
      </c>
      <c r="I30" s="495"/>
      <c r="J30" s="495"/>
      <c r="K30" s="371" t="s">
        <v>39</v>
      </c>
      <c r="L30" s="372"/>
      <c r="M30" s="152" t="s">
        <v>39</v>
      </c>
      <c r="N30" s="372"/>
      <c r="O30" s="495"/>
      <c r="P30" s="495"/>
      <c r="Q30" s="495"/>
      <c r="R30" s="495"/>
      <c r="S30" s="495"/>
      <c r="T30" s="495"/>
      <c r="U30" s="495"/>
      <c r="V30" s="495"/>
      <c r="W30" s="495"/>
      <c r="X30" s="495"/>
      <c r="Y30" s="495"/>
      <c r="Z30" s="495"/>
      <c r="AA30" s="495"/>
    </row>
    <row r="31">
      <c r="A31" s="374" t="s">
        <v>3099</v>
      </c>
      <c r="B31" s="375"/>
      <c r="C31" s="375"/>
      <c r="D31" s="376" t="s">
        <v>3100</v>
      </c>
      <c r="E31" s="376" t="s">
        <v>3093</v>
      </c>
      <c r="F31" s="376" t="s">
        <v>3101</v>
      </c>
      <c r="G31" s="377" t="s">
        <v>3095</v>
      </c>
      <c r="H31" s="423" t="s">
        <v>52</v>
      </c>
      <c r="I31" s="375"/>
      <c r="J31" s="375"/>
      <c r="K31" s="402" t="s">
        <v>132</v>
      </c>
      <c r="L31" s="402" t="s">
        <v>2636</v>
      </c>
      <c r="M31" s="402" t="s">
        <v>132</v>
      </c>
      <c r="N31" s="402" t="s">
        <v>2636</v>
      </c>
      <c r="O31" s="353"/>
      <c r="P31" s="353"/>
      <c r="Q31" s="353"/>
      <c r="R31" s="353"/>
      <c r="S31" s="353"/>
      <c r="T31" s="353"/>
      <c r="U31" s="353"/>
      <c r="V31" s="353"/>
      <c r="W31" s="353"/>
      <c r="X31" s="353"/>
      <c r="Y31" s="353"/>
      <c r="Z31" s="353"/>
      <c r="AA31" s="353"/>
    </row>
    <row r="32">
      <c r="A32" s="56" t="s">
        <v>3102</v>
      </c>
      <c r="B32" s="17"/>
      <c r="C32" s="56" t="s">
        <v>46</v>
      </c>
      <c r="D32" s="56" t="s">
        <v>3104</v>
      </c>
      <c r="E32" s="56" t="s">
        <v>3105</v>
      </c>
      <c r="F32" s="56" t="s">
        <v>2109</v>
      </c>
      <c r="G32" s="56" t="s">
        <v>3106</v>
      </c>
      <c r="H32" s="40" t="s">
        <v>52</v>
      </c>
      <c r="K32" s="40" t="s">
        <v>39</v>
      </c>
      <c r="L32" s="67" t="s">
        <v>2157</v>
      </c>
      <c r="M32" s="152" t="s">
        <v>39</v>
      </c>
      <c r="N32" s="30"/>
    </row>
    <row r="33">
      <c r="A33" s="279" t="s">
        <v>3107</v>
      </c>
      <c r="B33" s="287"/>
      <c r="C33" s="279" t="s">
        <v>46</v>
      </c>
      <c r="D33" s="280" t="s">
        <v>3108</v>
      </c>
      <c r="E33" s="280" t="s">
        <v>3109</v>
      </c>
      <c r="F33" s="280" t="s">
        <v>3110</v>
      </c>
      <c r="G33" s="282" t="s">
        <v>3111</v>
      </c>
      <c r="H33" s="287"/>
      <c r="I33" s="287"/>
      <c r="J33" s="287"/>
      <c r="K33" s="152" t="s">
        <v>39</v>
      </c>
      <c r="L33" s="286"/>
      <c r="M33" s="152" t="s">
        <v>39</v>
      </c>
      <c r="N33" s="286"/>
      <c r="O33" s="287"/>
      <c r="P33" s="287"/>
      <c r="Q33" s="287"/>
      <c r="R33" s="287"/>
      <c r="S33" s="287"/>
      <c r="T33" s="287"/>
      <c r="U33" s="287"/>
      <c r="V33" s="287"/>
      <c r="W33" s="287"/>
      <c r="X33" s="287"/>
      <c r="Y33" s="287"/>
      <c r="Z33" s="287"/>
      <c r="AA33" s="287"/>
    </row>
    <row r="34">
      <c r="A34" s="374" t="s">
        <v>3112</v>
      </c>
      <c r="B34" s="375"/>
      <c r="C34" s="374" t="s">
        <v>46</v>
      </c>
      <c r="D34" s="376" t="s">
        <v>3113</v>
      </c>
      <c r="E34" s="376" t="s">
        <v>3114</v>
      </c>
      <c r="F34" s="376" t="s">
        <v>3115</v>
      </c>
      <c r="G34" s="377" t="s">
        <v>3116</v>
      </c>
      <c r="H34" s="375"/>
      <c r="I34" s="375"/>
      <c r="J34" s="502"/>
      <c r="K34" s="402" t="s">
        <v>132</v>
      </c>
      <c r="L34" s="403" t="s">
        <v>3121</v>
      </c>
      <c r="M34" s="402" t="s">
        <v>132</v>
      </c>
      <c r="N34" s="403" t="s">
        <v>3121</v>
      </c>
      <c r="O34" s="353"/>
      <c r="P34" s="353"/>
      <c r="Q34" s="353"/>
      <c r="R34" s="353"/>
      <c r="S34" s="353"/>
      <c r="T34" s="353"/>
      <c r="U34" s="353"/>
      <c r="V34" s="353"/>
      <c r="W34" s="353"/>
      <c r="X34" s="353"/>
      <c r="Y34" s="353"/>
      <c r="Z34" s="353"/>
      <c r="AA34" s="353"/>
    </row>
    <row r="35">
      <c r="A35" s="376" t="s">
        <v>3122</v>
      </c>
      <c r="B35" s="492"/>
      <c r="C35" s="376" t="s">
        <v>46</v>
      </c>
      <c r="D35" s="376" t="s">
        <v>3123</v>
      </c>
      <c r="E35" s="376" t="s">
        <v>3124</v>
      </c>
      <c r="F35" s="376" t="s">
        <v>3125</v>
      </c>
      <c r="G35" s="377" t="s">
        <v>3126</v>
      </c>
      <c r="H35" s="492"/>
      <c r="I35" s="492"/>
      <c r="J35" s="504"/>
      <c r="K35" s="470" t="s">
        <v>132</v>
      </c>
      <c r="L35" s="403" t="s">
        <v>3121</v>
      </c>
      <c r="M35" s="402" t="s">
        <v>132</v>
      </c>
      <c r="N35" s="403" t="s">
        <v>3121</v>
      </c>
      <c r="O35" s="495"/>
      <c r="P35" s="495"/>
      <c r="Q35" s="495"/>
      <c r="R35" s="495"/>
      <c r="S35" s="495"/>
      <c r="T35" s="495"/>
      <c r="U35" s="495"/>
      <c r="V35" s="495"/>
      <c r="W35" s="495"/>
      <c r="X35" s="495"/>
      <c r="Y35" s="495"/>
      <c r="Z35" s="495"/>
      <c r="AA35" s="495"/>
    </row>
    <row r="36">
      <c r="A36" s="288" t="s">
        <v>3127</v>
      </c>
      <c r="B36" s="288" t="s">
        <v>42</v>
      </c>
      <c r="C36" s="288" t="s">
        <v>46</v>
      </c>
      <c r="D36" s="289" t="s">
        <v>3128</v>
      </c>
      <c r="E36" s="289" t="s">
        <v>3129</v>
      </c>
      <c r="F36" s="288" t="s">
        <v>3130</v>
      </c>
      <c r="G36" s="506" t="s">
        <v>3131</v>
      </c>
      <c r="H36" s="353"/>
      <c r="I36" s="352" t="s">
        <v>345</v>
      </c>
      <c r="J36" s="353"/>
      <c r="K36" s="152" t="s">
        <v>39</v>
      </c>
      <c r="L36" s="152" t="s">
        <v>1185</v>
      </c>
      <c r="M36" s="152" t="s">
        <v>39</v>
      </c>
      <c r="N36" s="173"/>
      <c r="O36" s="353"/>
      <c r="P36" s="353"/>
      <c r="Q36" s="353"/>
      <c r="R36" s="353"/>
      <c r="S36" s="353"/>
      <c r="T36" s="353"/>
      <c r="U36" s="353"/>
      <c r="V36" s="353"/>
      <c r="W36" s="353"/>
      <c r="X36" s="353"/>
      <c r="Y36" s="353"/>
      <c r="Z36" s="353"/>
      <c r="AA36" s="353"/>
    </row>
    <row r="37">
      <c r="A37" s="288" t="s">
        <v>3138</v>
      </c>
      <c r="B37" s="288" t="s">
        <v>42</v>
      </c>
      <c r="C37" s="288" t="s">
        <v>46</v>
      </c>
      <c r="D37" s="289" t="s">
        <v>3139</v>
      </c>
      <c r="E37" s="289" t="s">
        <v>3140</v>
      </c>
      <c r="F37" s="288" t="s">
        <v>3141</v>
      </c>
      <c r="G37" s="506" t="s">
        <v>3142</v>
      </c>
      <c r="H37" s="353"/>
      <c r="I37" s="352" t="s">
        <v>345</v>
      </c>
      <c r="J37" s="353"/>
      <c r="K37" s="152" t="s">
        <v>39</v>
      </c>
      <c r="L37" s="286"/>
      <c r="M37" s="152" t="s">
        <v>39</v>
      </c>
      <c r="N37" s="173"/>
      <c r="O37" s="353"/>
      <c r="P37" s="353"/>
      <c r="Q37" s="353"/>
      <c r="R37" s="353"/>
      <c r="S37" s="353"/>
      <c r="T37" s="353"/>
      <c r="U37" s="353"/>
      <c r="V37" s="353"/>
      <c r="W37" s="353"/>
      <c r="X37" s="353"/>
      <c r="Y37" s="353"/>
      <c r="Z37" s="353"/>
      <c r="AA37" s="353"/>
    </row>
    <row r="38">
      <c r="A38" s="288" t="s">
        <v>3144</v>
      </c>
      <c r="B38" s="288" t="s">
        <v>42</v>
      </c>
      <c r="C38" s="288" t="s">
        <v>46</v>
      </c>
      <c r="D38" s="289" t="s">
        <v>3146</v>
      </c>
      <c r="E38" s="289" t="s">
        <v>3148</v>
      </c>
      <c r="F38" s="288" t="s">
        <v>3150</v>
      </c>
      <c r="G38" s="506" t="s">
        <v>3151</v>
      </c>
      <c r="H38" s="353"/>
      <c r="I38" s="352" t="s">
        <v>345</v>
      </c>
      <c r="J38" s="353"/>
      <c r="K38" s="152" t="s">
        <v>39</v>
      </c>
      <c r="L38" s="286"/>
      <c r="M38" s="152" t="s">
        <v>39</v>
      </c>
      <c r="N38" s="173"/>
      <c r="O38" s="353"/>
      <c r="P38" s="353"/>
      <c r="Q38" s="353"/>
      <c r="R38" s="353"/>
      <c r="S38" s="353"/>
      <c r="T38" s="353"/>
      <c r="U38" s="353"/>
      <c r="V38" s="353"/>
      <c r="W38" s="353"/>
      <c r="X38" s="353"/>
      <c r="Y38" s="353"/>
      <c r="Z38" s="353"/>
      <c r="AA38" s="353"/>
    </row>
    <row r="39">
      <c r="A39" s="50" t="s">
        <v>3153</v>
      </c>
      <c r="B39" s="178"/>
      <c r="C39" s="509" t="s">
        <v>46</v>
      </c>
      <c r="D39" s="510" t="s">
        <v>3157</v>
      </c>
      <c r="E39" s="510" t="s">
        <v>3160</v>
      </c>
      <c r="F39" s="510" t="s">
        <v>3162</v>
      </c>
      <c r="G39" s="510" t="s">
        <v>3165</v>
      </c>
      <c r="H39" s="30"/>
      <c r="I39" s="50"/>
      <c r="J39" s="178"/>
      <c r="K39" s="40" t="s">
        <v>39</v>
      </c>
      <c r="L39" s="67" t="s">
        <v>1185</v>
      </c>
      <c r="M39" s="152" t="s">
        <v>39</v>
      </c>
      <c r="N39" s="30"/>
      <c r="O39" s="178"/>
    </row>
    <row r="40">
      <c r="A40" s="397" t="s">
        <v>3169</v>
      </c>
      <c r="B40" s="511"/>
      <c r="C40" s="513" t="s">
        <v>46</v>
      </c>
      <c r="D40" s="417" t="s">
        <v>3177</v>
      </c>
      <c r="E40" s="417" t="s">
        <v>3178</v>
      </c>
      <c r="F40" s="417" t="s">
        <v>3179</v>
      </c>
      <c r="G40" s="417" t="s">
        <v>3180</v>
      </c>
      <c r="H40" s="515"/>
      <c r="I40" s="513"/>
      <c r="J40" s="511"/>
      <c r="K40" s="402" t="s">
        <v>132</v>
      </c>
      <c r="L40" s="403" t="s">
        <v>3121</v>
      </c>
      <c r="M40" s="402" t="s">
        <v>132</v>
      </c>
      <c r="N40" s="403" t="s">
        <v>3121</v>
      </c>
      <c r="O40" s="178"/>
    </row>
    <row r="41">
      <c r="A41" s="397" t="s">
        <v>3189</v>
      </c>
      <c r="B41" s="511"/>
      <c r="C41" s="513" t="s">
        <v>46</v>
      </c>
      <c r="D41" s="417" t="s">
        <v>3190</v>
      </c>
      <c r="E41" s="417" t="s">
        <v>3192</v>
      </c>
      <c r="F41" s="417" t="s">
        <v>3193</v>
      </c>
      <c r="G41" s="417" t="s">
        <v>3194</v>
      </c>
      <c r="H41" s="515"/>
      <c r="I41" s="513"/>
      <c r="J41" s="511"/>
      <c r="K41" s="402" t="s">
        <v>132</v>
      </c>
      <c r="L41" s="403" t="s">
        <v>3121</v>
      </c>
      <c r="M41" s="402" t="s">
        <v>132</v>
      </c>
      <c r="N41" s="403" t="s">
        <v>3121</v>
      </c>
      <c r="O41" s="178"/>
    </row>
    <row r="42">
      <c r="A42" s="56"/>
      <c r="B42" s="56"/>
      <c r="C42" s="56"/>
      <c r="D42" s="56"/>
      <c r="E42" s="56"/>
      <c r="F42" s="56"/>
      <c r="G42" s="56"/>
      <c r="H42" s="30"/>
      <c r="I42" s="69"/>
      <c r="K42" s="67"/>
      <c r="L42" s="89"/>
      <c r="M42" s="40"/>
      <c r="N42" s="30"/>
    </row>
    <row r="43">
      <c r="A43" s="252" t="s">
        <v>1025</v>
      </c>
      <c r="B43" s="17"/>
      <c r="C43" s="17"/>
      <c r="D43" s="17"/>
      <c r="E43" s="56" t="s">
        <v>3202</v>
      </c>
      <c r="F43" s="56" t="s">
        <v>3203</v>
      </c>
      <c r="G43" s="17"/>
      <c r="K43" s="40"/>
      <c r="L43" s="30"/>
      <c r="M43" s="30"/>
      <c r="N43" s="30"/>
    </row>
    <row r="44">
      <c r="A44" s="519"/>
      <c r="B44" s="519"/>
      <c r="C44" s="519"/>
      <c r="D44" s="519"/>
      <c r="E44" s="519"/>
      <c r="F44" s="519"/>
      <c r="G44" s="519"/>
      <c r="H44" s="520"/>
      <c r="I44" s="520"/>
      <c r="J44" s="520"/>
      <c r="K44" s="4"/>
      <c r="L44" s="4"/>
      <c r="M44" s="4"/>
      <c r="N44" s="4"/>
    </row>
    <row r="45">
      <c r="A45" s="17"/>
      <c r="B45" s="17"/>
      <c r="C45" s="17"/>
      <c r="D45" s="56" t="s">
        <v>3214</v>
      </c>
      <c r="E45" s="56" t="s">
        <v>3215</v>
      </c>
      <c r="F45" s="56" t="s">
        <v>3216</v>
      </c>
      <c r="G45" s="56" t="s">
        <v>3217</v>
      </c>
      <c r="K45" s="30"/>
      <c r="L45" s="30"/>
      <c r="M45" s="30"/>
      <c r="N45" s="30"/>
    </row>
    <row r="46" ht="22.5" customHeight="1">
      <c r="A46" s="2" t="s">
        <v>0</v>
      </c>
      <c r="B46" s="2" t="s">
        <v>7</v>
      </c>
      <c r="C46" s="2" t="s">
        <v>8</v>
      </c>
      <c r="D46" s="2" t="s">
        <v>9</v>
      </c>
      <c r="E46" s="2" t="s">
        <v>10</v>
      </c>
      <c r="F46" s="2" t="s">
        <v>11</v>
      </c>
      <c r="G46" s="2" t="s">
        <v>13</v>
      </c>
      <c r="H46" s="2" t="s">
        <v>14</v>
      </c>
      <c r="I46" s="4"/>
      <c r="K46" s="5" t="s">
        <v>15</v>
      </c>
    </row>
    <row r="47" ht="24.0" customHeight="1">
      <c r="A47" s="6" t="s">
        <v>3230</v>
      </c>
      <c r="B47" s="10"/>
      <c r="C47" s="10"/>
      <c r="D47" s="10"/>
      <c r="E47" s="10"/>
      <c r="F47" s="10"/>
      <c r="G47" s="10"/>
      <c r="H47" s="10"/>
      <c r="K47" s="20" t="s">
        <v>6</v>
      </c>
      <c r="L47" s="20" t="s">
        <v>5</v>
      </c>
      <c r="M47" s="20" t="s">
        <v>4</v>
      </c>
      <c r="N47" s="20" t="s">
        <v>5</v>
      </c>
    </row>
    <row r="48">
      <c r="A48" s="56" t="s">
        <v>3231</v>
      </c>
      <c r="B48" s="56" t="s">
        <v>42</v>
      </c>
      <c r="C48" s="56" t="s">
        <v>46</v>
      </c>
      <c r="D48" s="56" t="s">
        <v>3232</v>
      </c>
      <c r="E48" s="56" t="s">
        <v>3233</v>
      </c>
      <c r="F48" s="56" t="s">
        <v>3234</v>
      </c>
      <c r="G48" s="56" t="s">
        <v>3235</v>
      </c>
      <c r="J48" s="40"/>
      <c r="K48" s="40" t="s">
        <v>39</v>
      </c>
      <c r="L48" s="67"/>
      <c r="M48" s="152" t="s">
        <v>39</v>
      </c>
      <c r="N48" s="67"/>
    </row>
    <row r="49">
      <c r="A49" s="56" t="s">
        <v>3236</v>
      </c>
      <c r="B49" s="56" t="s">
        <v>227</v>
      </c>
      <c r="C49" s="56" t="s">
        <v>46</v>
      </c>
      <c r="D49" s="56" t="s">
        <v>3237</v>
      </c>
      <c r="E49" s="56" t="s">
        <v>3239</v>
      </c>
      <c r="F49" s="56" t="s">
        <v>3243</v>
      </c>
      <c r="G49" s="56" t="s">
        <v>3245</v>
      </c>
      <c r="H49" s="40" t="s">
        <v>52</v>
      </c>
      <c r="K49" s="5" t="s">
        <v>39</v>
      </c>
      <c r="L49" s="98"/>
      <c r="M49" s="152" t="s">
        <v>39</v>
      </c>
      <c r="N49" s="4"/>
    </row>
    <row r="50">
      <c r="A50" s="56" t="s">
        <v>3247</v>
      </c>
      <c r="B50" s="56" t="s">
        <v>227</v>
      </c>
      <c r="C50" s="56" t="s">
        <v>46</v>
      </c>
      <c r="D50" s="56" t="s">
        <v>3248</v>
      </c>
      <c r="E50" s="56" t="s">
        <v>3249</v>
      </c>
      <c r="F50" s="56" t="s">
        <v>3250</v>
      </c>
      <c r="G50" s="56" t="s">
        <v>3252</v>
      </c>
      <c r="H50" s="40" t="s">
        <v>52</v>
      </c>
      <c r="K50" s="5" t="s">
        <v>39</v>
      </c>
      <c r="L50" s="98"/>
      <c r="M50" s="152" t="s">
        <v>39</v>
      </c>
      <c r="N50" s="4"/>
    </row>
    <row r="51">
      <c r="A51" s="56" t="s">
        <v>3254</v>
      </c>
      <c r="B51" s="56" t="s">
        <v>227</v>
      </c>
      <c r="C51" s="56" t="s">
        <v>46</v>
      </c>
      <c r="D51" s="56" t="s">
        <v>3255</v>
      </c>
      <c r="E51" s="56" t="s">
        <v>3256</v>
      </c>
      <c r="F51" s="56" t="s">
        <v>3257</v>
      </c>
      <c r="G51" s="56" t="s">
        <v>3258</v>
      </c>
      <c r="K51" s="40" t="s">
        <v>39</v>
      </c>
      <c r="L51" s="67"/>
      <c r="M51" s="152" t="s">
        <v>39</v>
      </c>
      <c r="N51" s="67"/>
      <c r="O51" s="67"/>
    </row>
    <row r="52">
      <c r="A52" s="56" t="s">
        <v>3260</v>
      </c>
      <c r="B52" s="56" t="s">
        <v>227</v>
      </c>
      <c r="C52" s="56" t="s">
        <v>46</v>
      </c>
      <c r="D52" s="56" t="s">
        <v>2887</v>
      </c>
      <c r="E52" s="56" t="s">
        <v>3261</v>
      </c>
      <c r="F52" s="56" t="s">
        <v>3262</v>
      </c>
      <c r="G52" s="56" t="s">
        <v>3263</v>
      </c>
      <c r="K52" s="40" t="s">
        <v>132</v>
      </c>
      <c r="L52" s="67"/>
      <c r="M52" s="402" t="s">
        <v>132</v>
      </c>
      <c r="N52" s="67"/>
    </row>
    <row r="53">
      <c r="A53" s="17"/>
      <c r="B53" s="17"/>
      <c r="C53" s="17"/>
      <c r="D53" s="17"/>
      <c r="E53" s="17"/>
      <c r="F53" s="17"/>
      <c r="G53" s="17"/>
      <c r="K53" s="30"/>
      <c r="L53" s="30"/>
      <c r="M53" s="30"/>
      <c r="N53" s="30"/>
    </row>
    <row r="54">
      <c r="A54" s="519"/>
      <c r="B54" s="519"/>
      <c r="C54" s="519"/>
      <c r="D54" s="519"/>
      <c r="E54" s="519"/>
      <c r="F54" s="519"/>
      <c r="G54" s="519"/>
      <c r="H54" s="520"/>
      <c r="I54" s="520"/>
      <c r="J54" s="520"/>
      <c r="K54" s="30"/>
      <c r="L54" s="30"/>
      <c r="M54" s="30"/>
      <c r="N54" s="30"/>
    </row>
    <row r="55">
      <c r="A55" s="2" t="s">
        <v>0</v>
      </c>
      <c r="B55" s="2" t="s">
        <v>7</v>
      </c>
      <c r="C55" s="2" t="s">
        <v>8</v>
      </c>
      <c r="D55" s="2" t="s">
        <v>9</v>
      </c>
      <c r="E55" s="2" t="s">
        <v>10</v>
      </c>
      <c r="F55" s="2" t="s">
        <v>11</v>
      </c>
      <c r="G55" s="2" t="s">
        <v>13</v>
      </c>
      <c r="H55" s="2" t="s">
        <v>14</v>
      </c>
      <c r="K55" s="5" t="s">
        <v>15</v>
      </c>
    </row>
    <row r="56" ht="23.25" customHeight="1">
      <c r="A56" s="6" t="s">
        <v>3270</v>
      </c>
      <c r="B56" s="10"/>
      <c r="C56" s="10"/>
      <c r="D56" s="10"/>
      <c r="E56" s="10"/>
      <c r="F56" s="10"/>
      <c r="G56" s="10"/>
      <c r="H56" s="10"/>
      <c r="K56" s="20" t="s">
        <v>6</v>
      </c>
      <c r="L56" s="20" t="s">
        <v>5</v>
      </c>
      <c r="M56" s="20" t="s">
        <v>4</v>
      </c>
      <c r="N56" s="20" t="s">
        <v>5</v>
      </c>
    </row>
    <row r="57">
      <c r="A57" s="56" t="s">
        <v>3271</v>
      </c>
      <c r="B57" s="56" t="s">
        <v>42</v>
      </c>
      <c r="C57" s="56" t="s">
        <v>46</v>
      </c>
      <c r="D57" s="56" t="s">
        <v>3272</v>
      </c>
      <c r="E57" s="56" t="s">
        <v>3273</v>
      </c>
      <c r="F57" s="56" t="s">
        <v>3274</v>
      </c>
      <c r="G57" s="56" t="s">
        <v>3275</v>
      </c>
      <c r="H57" s="40" t="s">
        <v>52</v>
      </c>
      <c r="K57" s="5" t="s">
        <v>39</v>
      </c>
      <c r="L57" s="4"/>
      <c r="M57" s="152" t="s">
        <v>39</v>
      </c>
      <c r="N57" s="4"/>
    </row>
    <row r="58">
      <c r="A58" s="56" t="s">
        <v>3279</v>
      </c>
      <c r="B58" s="56" t="s">
        <v>227</v>
      </c>
      <c r="C58" s="56" t="s">
        <v>46</v>
      </c>
      <c r="D58" s="56" t="s">
        <v>3280</v>
      </c>
      <c r="E58" s="56" t="s">
        <v>3282</v>
      </c>
      <c r="F58" s="56" t="s">
        <v>3284</v>
      </c>
      <c r="G58" s="56" t="s">
        <v>3287</v>
      </c>
      <c r="H58" s="40" t="s">
        <v>52</v>
      </c>
      <c r="K58" s="5" t="s">
        <v>39</v>
      </c>
      <c r="L58" s="4"/>
      <c r="M58" s="152" t="s">
        <v>39</v>
      </c>
      <c r="N58" s="4"/>
    </row>
    <row r="59">
      <c r="A59" s="56" t="s">
        <v>3289</v>
      </c>
      <c r="B59" s="56" t="s">
        <v>227</v>
      </c>
      <c r="C59" s="56" t="s">
        <v>46</v>
      </c>
      <c r="D59" s="56" t="s">
        <v>3290</v>
      </c>
      <c r="E59" s="56" t="s">
        <v>3292</v>
      </c>
      <c r="F59" s="56" t="s">
        <v>3284</v>
      </c>
      <c r="G59" s="56" t="s">
        <v>3293</v>
      </c>
      <c r="H59" s="40" t="s">
        <v>52</v>
      </c>
      <c r="K59" s="5" t="s">
        <v>39</v>
      </c>
      <c r="L59" s="4"/>
      <c r="M59" s="152" t="s">
        <v>39</v>
      </c>
      <c r="N59" s="4"/>
    </row>
    <row r="60" ht="130.5" customHeight="1">
      <c r="A60" s="56" t="s">
        <v>3294</v>
      </c>
      <c r="B60" s="56" t="s">
        <v>42</v>
      </c>
      <c r="C60" s="56" t="s">
        <v>46</v>
      </c>
      <c r="D60" s="56" t="s">
        <v>3295</v>
      </c>
      <c r="E60" s="56" t="s">
        <v>3296</v>
      </c>
      <c r="F60" s="56" t="s">
        <v>3299</v>
      </c>
      <c r="G60" s="56" t="s">
        <v>3300</v>
      </c>
      <c r="H60" s="40" t="s">
        <v>52</v>
      </c>
      <c r="K60" s="5" t="s">
        <v>39</v>
      </c>
      <c r="L60" s="527"/>
      <c r="M60" s="152" t="s">
        <v>39</v>
      </c>
      <c r="N60" s="528"/>
    </row>
    <row r="61" ht="135.75" customHeight="1">
      <c r="A61" s="56" t="s">
        <v>3309</v>
      </c>
      <c r="B61" s="392" t="s">
        <v>42</v>
      </c>
      <c r="C61" s="392" t="s">
        <v>46</v>
      </c>
      <c r="D61" s="392" t="s">
        <v>3310</v>
      </c>
      <c r="E61" s="392" t="s">
        <v>3296</v>
      </c>
      <c r="F61" s="392" t="s">
        <v>3311</v>
      </c>
      <c r="G61" s="392" t="s">
        <v>3312</v>
      </c>
      <c r="H61" s="40" t="s">
        <v>52</v>
      </c>
      <c r="I61" s="56"/>
      <c r="J61" s="56"/>
      <c r="K61" s="5" t="s">
        <v>39</v>
      </c>
      <c r="L61" s="2"/>
      <c r="M61" s="152" t="s">
        <v>39</v>
      </c>
      <c r="N61" s="2"/>
      <c r="O61" s="56"/>
      <c r="P61" s="56"/>
      <c r="Q61" s="56"/>
      <c r="R61" s="56"/>
      <c r="S61" s="56"/>
      <c r="T61" s="56"/>
      <c r="U61" s="56"/>
    </row>
    <row r="62">
      <c r="A62" s="56" t="s">
        <v>3316</v>
      </c>
      <c r="B62" s="56" t="s">
        <v>42</v>
      </c>
      <c r="C62" s="56" t="s">
        <v>46</v>
      </c>
      <c r="D62" s="56" t="s">
        <v>3318</v>
      </c>
      <c r="E62" s="56" t="s">
        <v>3319</v>
      </c>
      <c r="F62" s="56" t="s">
        <v>3320</v>
      </c>
      <c r="G62" s="56" t="s">
        <v>3322</v>
      </c>
      <c r="H62" s="40" t="s">
        <v>52</v>
      </c>
      <c r="K62" s="5" t="s">
        <v>39</v>
      </c>
      <c r="L62" s="4"/>
      <c r="M62" s="152" t="s">
        <v>39</v>
      </c>
      <c r="N62" s="4"/>
    </row>
    <row r="63">
      <c r="A63" s="56" t="s">
        <v>3324</v>
      </c>
      <c r="B63" s="56" t="s">
        <v>42</v>
      </c>
      <c r="C63" s="56" t="s">
        <v>46</v>
      </c>
      <c r="D63" s="56" t="s">
        <v>3325</v>
      </c>
      <c r="E63" s="56" t="s">
        <v>3326</v>
      </c>
      <c r="F63" s="56" t="s">
        <v>3327</v>
      </c>
      <c r="G63" s="56" t="s">
        <v>3329</v>
      </c>
      <c r="H63" s="40" t="s">
        <v>52</v>
      </c>
      <c r="K63" s="5" t="s">
        <v>39</v>
      </c>
      <c r="L63" s="5"/>
      <c r="M63" s="152" t="s">
        <v>39</v>
      </c>
      <c r="N63" s="4"/>
    </row>
    <row r="64">
      <c r="A64" s="56" t="s">
        <v>3332</v>
      </c>
      <c r="B64" s="56" t="s">
        <v>42</v>
      </c>
      <c r="C64" s="56" t="s">
        <v>46</v>
      </c>
      <c r="D64" s="56" t="s">
        <v>3333</v>
      </c>
      <c r="E64" s="56" t="s">
        <v>3334</v>
      </c>
      <c r="F64" s="56" t="s">
        <v>3335</v>
      </c>
      <c r="G64" s="56" t="s">
        <v>3337</v>
      </c>
      <c r="H64" s="40" t="s">
        <v>52</v>
      </c>
      <c r="K64" s="5" t="s">
        <v>39</v>
      </c>
      <c r="L64" s="4"/>
      <c r="M64" s="152" t="s">
        <v>39</v>
      </c>
      <c r="N64" s="4"/>
    </row>
    <row r="65">
      <c r="A65" s="56" t="s">
        <v>3340</v>
      </c>
      <c r="B65" s="56" t="s">
        <v>227</v>
      </c>
      <c r="C65" s="56" t="s">
        <v>46</v>
      </c>
      <c r="D65" s="56" t="s">
        <v>3341</v>
      </c>
      <c r="E65" s="56" t="s">
        <v>3342</v>
      </c>
      <c r="F65" s="56" t="s">
        <v>3343</v>
      </c>
      <c r="G65" s="56" t="s">
        <v>3344</v>
      </c>
      <c r="H65" s="40" t="s">
        <v>52</v>
      </c>
      <c r="J65" s="112"/>
      <c r="K65" s="5" t="s">
        <v>39</v>
      </c>
      <c r="L65" s="5" t="s">
        <v>3346</v>
      </c>
      <c r="M65" s="152" t="s">
        <v>39</v>
      </c>
      <c r="N65" s="4"/>
    </row>
    <row r="66">
      <c r="A66" s="56" t="s">
        <v>3347</v>
      </c>
      <c r="B66" s="56" t="s">
        <v>227</v>
      </c>
      <c r="C66" s="56" t="s">
        <v>46</v>
      </c>
      <c r="D66" s="56" t="s">
        <v>3348</v>
      </c>
      <c r="E66" s="56" t="s">
        <v>3350</v>
      </c>
      <c r="F66" s="56" t="s">
        <v>3353</v>
      </c>
      <c r="G66" s="56" t="s">
        <v>3354</v>
      </c>
      <c r="H66" s="40" t="s">
        <v>52</v>
      </c>
      <c r="J66" s="69"/>
      <c r="K66" s="5" t="s">
        <v>39</v>
      </c>
      <c r="L66" s="30"/>
      <c r="M66" s="152" t="s">
        <v>39</v>
      </c>
      <c r="N66" s="30"/>
    </row>
    <row r="67">
      <c r="A67" s="56" t="s">
        <v>3355</v>
      </c>
      <c r="B67" s="56" t="s">
        <v>227</v>
      </c>
      <c r="C67" s="56" t="s">
        <v>46</v>
      </c>
      <c r="D67" s="56" t="s">
        <v>3356</v>
      </c>
      <c r="E67" s="56" t="s">
        <v>3357</v>
      </c>
      <c r="F67" s="56" t="s">
        <v>3358</v>
      </c>
      <c r="G67" s="56" t="s">
        <v>3359</v>
      </c>
      <c r="H67" s="40" t="s">
        <v>52</v>
      </c>
      <c r="J67" s="69"/>
      <c r="K67" s="5" t="s">
        <v>39</v>
      </c>
      <c r="L67" s="30"/>
      <c r="M67" s="152" t="s">
        <v>39</v>
      </c>
      <c r="N67" s="30"/>
    </row>
    <row r="68">
      <c r="A68" s="17"/>
      <c r="B68" s="17"/>
      <c r="C68" s="532" t="s">
        <v>3363</v>
      </c>
      <c r="D68" s="17"/>
      <c r="E68" s="56" t="s">
        <v>3372</v>
      </c>
      <c r="F68" s="17"/>
      <c r="G68" s="17"/>
      <c r="K68" s="40"/>
      <c r="L68" s="30"/>
      <c r="M68" s="30"/>
      <c r="N68" s="30"/>
    </row>
    <row r="69">
      <c r="A69" s="519"/>
      <c r="B69" s="519"/>
      <c r="C69" s="519"/>
      <c r="D69" s="519"/>
      <c r="E69" s="519"/>
      <c r="F69" s="519"/>
      <c r="G69" s="519"/>
      <c r="H69" s="520"/>
      <c r="I69" s="520"/>
      <c r="J69" s="520"/>
      <c r="K69" s="30"/>
      <c r="L69" s="30"/>
      <c r="M69" s="30"/>
      <c r="N69" s="30"/>
    </row>
    <row r="70">
      <c r="A70" s="2" t="s">
        <v>0</v>
      </c>
      <c r="B70" s="2" t="s">
        <v>7</v>
      </c>
      <c r="C70" s="2" t="s">
        <v>8</v>
      </c>
      <c r="D70" s="2" t="s">
        <v>9</v>
      </c>
      <c r="E70" s="2" t="s">
        <v>10</v>
      </c>
      <c r="F70" s="2" t="s">
        <v>11</v>
      </c>
      <c r="G70" s="2" t="s">
        <v>13</v>
      </c>
      <c r="H70" s="2" t="s">
        <v>14</v>
      </c>
      <c r="K70" s="5"/>
    </row>
    <row r="71" ht="19.5" customHeight="1">
      <c r="A71" s="6" t="s">
        <v>3381</v>
      </c>
      <c r="B71" s="10"/>
      <c r="C71" s="10"/>
      <c r="D71" s="10"/>
      <c r="E71" s="10"/>
      <c r="F71" s="10"/>
      <c r="G71" s="10"/>
      <c r="H71" s="10"/>
      <c r="K71" s="20"/>
      <c r="L71" s="20"/>
      <c r="M71" s="20"/>
      <c r="N71" s="20"/>
    </row>
    <row r="72">
      <c r="A72" s="56" t="s">
        <v>3385</v>
      </c>
      <c r="B72" s="56" t="s">
        <v>42</v>
      </c>
      <c r="C72" s="56" t="s">
        <v>46</v>
      </c>
      <c r="D72" s="56" t="s">
        <v>3387</v>
      </c>
      <c r="E72" s="56" t="s">
        <v>3388</v>
      </c>
      <c r="F72" s="56" t="s">
        <v>3389</v>
      </c>
      <c r="G72" s="56" t="s">
        <v>3392</v>
      </c>
      <c r="H72" s="40" t="s">
        <v>52</v>
      </c>
      <c r="K72" s="5" t="s">
        <v>39</v>
      </c>
      <c r="L72" s="30"/>
      <c r="M72" s="152" t="s">
        <v>39</v>
      </c>
      <c r="N72" s="30"/>
    </row>
    <row r="73">
      <c r="A73" s="56" t="s">
        <v>3396</v>
      </c>
      <c r="B73" s="56" t="s">
        <v>227</v>
      </c>
      <c r="C73" s="56" t="s">
        <v>46</v>
      </c>
      <c r="D73" s="56" t="s">
        <v>3397</v>
      </c>
      <c r="E73" s="56" t="s">
        <v>3399</v>
      </c>
      <c r="F73" s="56" t="s">
        <v>3400</v>
      </c>
      <c r="G73" s="56" t="s">
        <v>3401</v>
      </c>
      <c r="H73" s="40" t="s">
        <v>52</v>
      </c>
      <c r="K73" s="5" t="s">
        <v>39</v>
      </c>
      <c r="L73" s="30"/>
      <c r="M73" s="152" t="s">
        <v>39</v>
      </c>
      <c r="N73" s="30"/>
    </row>
    <row r="74">
      <c r="A74" s="56" t="s">
        <v>3402</v>
      </c>
      <c r="B74" s="56" t="s">
        <v>227</v>
      </c>
      <c r="C74" s="56" t="s">
        <v>46</v>
      </c>
      <c r="D74" s="56" t="s">
        <v>3403</v>
      </c>
      <c r="E74" s="56" t="s">
        <v>3404</v>
      </c>
      <c r="F74" s="56" t="s">
        <v>3405</v>
      </c>
      <c r="G74" s="56" t="s">
        <v>3406</v>
      </c>
      <c r="H74" s="40" t="s">
        <v>52</v>
      </c>
      <c r="K74" s="5" t="s">
        <v>39</v>
      </c>
      <c r="L74" s="30"/>
      <c r="M74" s="152" t="s">
        <v>39</v>
      </c>
      <c r="N74" s="30"/>
    </row>
    <row r="75">
      <c r="A75" s="56" t="s">
        <v>3407</v>
      </c>
      <c r="B75" s="56" t="s">
        <v>42</v>
      </c>
      <c r="C75" s="56" t="s">
        <v>46</v>
      </c>
      <c r="D75" s="56" t="s">
        <v>3408</v>
      </c>
      <c r="E75" s="56" t="s">
        <v>3409</v>
      </c>
      <c r="F75" s="56" t="s">
        <v>3410</v>
      </c>
      <c r="G75" s="56" t="s">
        <v>3411</v>
      </c>
      <c r="K75" s="5" t="s">
        <v>39</v>
      </c>
      <c r="L75" s="30"/>
      <c r="M75" s="152" t="s">
        <v>39</v>
      </c>
      <c r="N75" s="30"/>
    </row>
    <row r="76">
      <c r="A76" s="56" t="s">
        <v>3412</v>
      </c>
      <c r="B76" s="56" t="s">
        <v>227</v>
      </c>
      <c r="C76" s="56" t="s">
        <v>46</v>
      </c>
      <c r="D76" s="56" t="s">
        <v>3414</v>
      </c>
      <c r="E76" s="56" t="s">
        <v>3416</v>
      </c>
      <c r="F76" s="56" t="s">
        <v>3418</v>
      </c>
      <c r="G76" s="56" t="s">
        <v>3419</v>
      </c>
      <c r="H76" s="40" t="s">
        <v>52</v>
      </c>
      <c r="K76" s="5" t="s">
        <v>39</v>
      </c>
      <c r="L76" s="30"/>
      <c r="M76" s="152" t="s">
        <v>39</v>
      </c>
      <c r="N76" s="30"/>
    </row>
    <row r="77">
      <c r="A77" s="184" t="s">
        <v>3420</v>
      </c>
      <c r="B77" s="184" t="s">
        <v>227</v>
      </c>
      <c r="C77" s="184" t="s">
        <v>46</v>
      </c>
      <c r="D77" s="184" t="s">
        <v>3421</v>
      </c>
      <c r="E77" s="184" t="s">
        <v>3423</v>
      </c>
      <c r="F77" s="184" t="s">
        <v>3426</v>
      </c>
      <c r="G77" s="184" t="s">
        <v>3429</v>
      </c>
      <c r="H77" s="171"/>
      <c r="I77" s="171"/>
      <c r="J77" s="171"/>
      <c r="K77" s="536" t="s">
        <v>39</v>
      </c>
      <c r="L77" s="173"/>
      <c r="M77" s="152" t="s">
        <v>39</v>
      </c>
      <c r="N77" s="173"/>
      <c r="O77" s="171"/>
      <c r="P77" s="171"/>
      <c r="Q77" s="171"/>
      <c r="R77" s="171"/>
      <c r="S77" s="171"/>
      <c r="T77" s="171"/>
      <c r="U77" s="171"/>
      <c r="V77" s="171"/>
      <c r="W77" s="171"/>
      <c r="X77" s="171"/>
      <c r="Y77" s="171"/>
      <c r="Z77" s="171"/>
      <c r="AA77" s="171"/>
    </row>
    <row r="78">
      <c r="A78" s="184" t="s">
        <v>3436</v>
      </c>
      <c r="B78" s="537"/>
      <c r="C78" s="184" t="s">
        <v>46</v>
      </c>
      <c r="D78" s="184" t="s">
        <v>3439</v>
      </c>
      <c r="E78" s="184" t="s">
        <v>3296</v>
      </c>
      <c r="F78" s="184" t="s">
        <v>3441</v>
      </c>
      <c r="G78" s="184" t="s">
        <v>3443</v>
      </c>
      <c r="H78" s="152"/>
      <c r="I78" s="171"/>
      <c r="J78" s="171"/>
      <c r="K78" s="536" t="s">
        <v>39</v>
      </c>
      <c r="L78" s="173"/>
      <c r="M78" s="152" t="s">
        <v>39</v>
      </c>
      <c r="N78" s="173"/>
      <c r="O78" s="171"/>
      <c r="P78" s="171"/>
      <c r="Q78" s="171"/>
      <c r="R78" s="171"/>
      <c r="S78" s="171"/>
      <c r="T78" s="171"/>
      <c r="U78" s="171"/>
      <c r="V78" s="171"/>
      <c r="W78" s="171"/>
      <c r="X78" s="171"/>
      <c r="Y78" s="171"/>
      <c r="Z78" s="171"/>
      <c r="AA78" s="171"/>
    </row>
    <row r="79" ht="53.25" customHeight="1">
      <c r="A79" s="288" t="s">
        <v>3447</v>
      </c>
      <c r="B79" s="353"/>
      <c r="C79" s="288" t="s">
        <v>46</v>
      </c>
      <c r="D79" s="289" t="s">
        <v>3448</v>
      </c>
      <c r="E79" s="289" t="s">
        <v>3319</v>
      </c>
      <c r="F79" s="288" t="s">
        <v>3450</v>
      </c>
      <c r="G79" s="350" t="s">
        <v>3452</v>
      </c>
      <c r="H79" s="351"/>
      <c r="I79" s="353"/>
      <c r="J79" s="539"/>
      <c r="K79" s="152" t="s">
        <v>39</v>
      </c>
      <c r="L79" s="173"/>
      <c r="M79" s="152" t="s">
        <v>39</v>
      </c>
      <c r="N79" s="173"/>
      <c r="O79" s="353"/>
      <c r="P79" s="353"/>
      <c r="Q79" s="353"/>
      <c r="R79" s="353"/>
      <c r="S79" s="353"/>
      <c r="T79" s="353"/>
      <c r="U79" s="353"/>
      <c r="V79" s="353"/>
      <c r="W79" s="353"/>
      <c r="X79" s="353"/>
      <c r="Y79" s="353"/>
      <c r="Z79" s="353"/>
      <c r="AA79" s="353"/>
    </row>
    <row r="80">
      <c r="A80" s="184" t="s">
        <v>3453</v>
      </c>
      <c r="B80" s="537"/>
      <c r="C80" s="184" t="s">
        <v>46</v>
      </c>
      <c r="D80" s="184" t="s">
        <v>3454</v>
      </c>
      <c r="E80" s="184" t="s">
        <v>3326</v>
      </c>
      <c r="F80" s="184" t="s">
        <v>3455</v>
      </c>
      <c r="G80" s="184" t="s">
        <v>3456</v>
      </c>
      <c r="H80" s="152"/>
      <c r="I80" s="171"/>
      <c r="J80" s="171"/>
      <c r="K80" s="536" t="s">
        <v>39</v>
      </c>
      <c r="L80" s="152"/>
      <c r="M80" s="152" t="s">
        <v>39</v>
      </c>
      <c r="N80" s="173"/>
      <c r="O80" s="171"/>
      <c r="P80" s="171"/>
      <c r="Q80" s="171"/>
      <c r="R80" s="171"/>
      <c r="S80" s="171"/>
      <c r="T80" s="171"/>
      <c r="U80" s="171"/>
      <c r="V80" s="171"/>
      <c r="W80" s="171"/>
      <c r="X80" s="171"/>
      <c r="Y80" s="171"/>
      <c r="Z80" s="171"/>
      <c r="AA80" s="171"/>
    </row>
    <row r="81">
      <c r="A81" s="184" t="s">
        <v>3457</v>
      </c>
      <c r="B81" s="537"/>
      <c r="C81" s="184" t="s">
        <v>46</v>
      </c>
      <c r="D81" s="184" t="s">
        <v>3458</v>
      </c>
      <c r="E81" s="184" t="s">
        <v>3459</v>
      </c>
      <c r="F81" s="184" t="s">
        <v>3460</v>
      </c>
      <c r="G81" s="184" t="s">
        <v>3461</v>
      </c>
      <c r="H81" s="171"/>
      <c r="I81" s="171"/>
      <c r="J81" s="152"/>
      <c r="K81" s="536" t="s">
        <v>39</v>
      </c>
      <c r="L81" s="173"/>
      <c r="M81" s="152" t="s">
        <v>39</v>
      </c>
      <c r="N81" s="152"/>
      <c r="O81" s="171"/>
      <c r="P81" s="171"/>
      <c r="Q81" s="171"/>
      <c r="R81" s="171"/>
      <c r="S81" s="171"/>
      <c r="T81" s="171"/>
      <c r="U81" s="171"/>
      <c r="V81" s="171"/>
      <c r="W81" s="171"/>
      <c r="X81" s="171"/>
      <c r="Y81" s="171"/>
      <c r="Z81" s="171"/>
      <c r="AA81" s="171"/>
    </row>
    <row r="82">
      <c r="A82" s="397" t="s">
        <v>3462</v>
      </c>
      <c r="B82" s="540"/>
      <c r="C82" s="397" t="s">
        <v>46</v>
      </c>
      <c r="D82" s="397" t="s">
        <v>3463</v>
      </c>
      <c r="E82" s="397" t="s">
        <v>3464</v>
      </c>
      <c r="F82" s="397" t="s">
        <v>3465</v>
      </c>
      <c r="G82" s="397" t="s">
        <v>3466</v>
      </c>
      <c r="H82" s="421"/>
      <c r="I82" s="421"/>
      <c r="J82" s="421"/>
      <c r="K82" s="402" t="s">
        <v>132</v>
      </c>
      <c r="L82" s="403" t="s">
        <v>3121</v>
      </c>
      <c r="M82" s="402" t="s">
        <v>132</v>
      </c>
      <c r="N82" s="403" t="s">
        <v>3121</v>
      </c>
    </row>
    <row r="83">
      <c r="A83" s="397" t="s">
        <v>3467</v>
      </c>
      <c r="B83" s="540"/>
      <c r="C83" s="397" t="s">
        <v>46</v>
      </c>
      <c r="D83" s="397" t="s">
        <v>3468</v>
      </c>
      <c r="E83" s="397" t="s">
        <v>3469</v>
      </c>
      <c r="F83" s="397" t="s">
        <v>3125</v>
      </c>
      <c r="G83" s="397" t="s">
        <v>3470</v>
      </c>
      <c r="H83" s="421"/>
      <c r="I83" s="421"/>
      <c r="J83" s="421"/>
      <c r="K83" s="402" t="s">
        <v>132</v>
      </c>
      <c r="L83" s="403" t="s">
        <v>3121</v>
      </c>
      <c r="M83" s="402" t="s">
        <v>132</v>
      </c>
      <c r="N83" s="403" t="s">
        <v>3121</v>
      </c>
    </row>
    <row r="84">
      <c r="A84" s="288" t="s">
        <v>3471</v>
      </c>
      <c r="B84" s="353"/>
      <c r="C84" s="288" t="s">
        <v>46</v>
      </c>
      <c r="D84" s="289" t="s">
        <v>3472</v>
      </c>
      <c r="E84" s="289" t="s">
        <v>3473</v>
      </c>
      <c r="F84" s="289" t="s">
        <v>3474</v>
      </c>
      <c r="G84" s="350" t="s">
        <v>3475</v>
      </c>
      <c r="H84" s="353"/>
      <c r="I84" s="352" t="s">
        <v>345</v>
      </c>
      <c r="J84" s="353"/>
      <c r="K84" s="152" t="s">
        <v>39</v>
      </c>
      <c r="L84" s="173"/>
      <c r="M84" s="152" t="s">
        <v>39</v>
      </c>
      <c r="N84" s="173"/>
      <c r="O84" s="353"/>
      <c r="P84" s="353"/>
      <c r="Q84" s="353"/>
      <c r="R84" s="353"/>
      <c r="S84" s="353"/>
      <c r="T84" s="353"/>
      <c r="U84" s="353"/>
      <c r="V84" s="353"/>
      <c r="W84" s="353"/>
      <c r="X84" s="353"/>
      <c r="Y84" s="353"/>
      <c r="Z84" s="353"/>
      <c r="AA84" s="353"/>
    </row>
    <row r="85">
      <c r="A85" s="288" t="s">
        <v>3476</v>
      </c>
      <c r="B85" s="353"/>
      <c r="C85" s="288" t="s">
        <v>46</v>
      </c>
      <c r="D85" s="289" t="s">
        <v>3472</v>
      </c>
      <c r="E85" s="289" t="s">
        <v>3477</v>
      </c>
      <c r="F85" s="289" t="s">
        <v>3478</v>
      </c>
      <c r="G85" s="350" t="s">
        <v>3479</v>
      </c>
      <c r="H85" s="353"/>
      <c r="I85" s="352" t="s">
        <v>345</v>
      </c>
      <c r="J85" s="353"/>
      <c r="K85" s="152" t="s">
        <v>39</v>
      </c>
      <c r="L85" s="173"/>
      <c r="M85" s="152" t="s">
        <v>39</v>
      </c>
      <c r="N85" s="173"/>
      <c r="O85" s="353"/>
      <c r="P85" s="353"/>
      <c r="Q85" s="353"/>
      <c r="R85" s="353"/>
      <c r="S85" s="353"/>
      <c r="T85" s="353"/>
      <c r="U85" s="353"/>
      <c r="V85" s="353"/>
      <c r="W85" s="353"/>
      <c r="X85" s="353"/>
      <c r="Y85" s="353"/>
      <c r="Z85" s="353"/>
      <c r="AA85" s="353"/>
    </row>
    <row r="86">
      <c r="A86" s="17"/>
      <c r="B86" s="17"/>
      <c r="C86" s="17"/>
      <c r="D86" s="17"/>
      <c r="E86" s="17"/>
      <c r="F86" s="17"/>
      <c r="G86" s="17"/>
      <c r="K86" s="30"/>
      <c r="L86" s="30"/>
      <c r="M86" s="30"/>
      <c r="N86" s="30"/>
    </row>
    <row r="87">
      <c r="A87" s="113" t="s">
        <v>303</v>
      </c>
      <c r="B87" s="17"/>
      <c r="C87" s="17"/>
      <c r="D87" s="17"/>
      <c r="E87" s="17"/>
      <c r="F87" s="17"/>
      <c r="G87" s="17"/>
      <c r="K87" s="30"/>
      <c r="L87" s="30"/>
      <c r="M87" s="30"/>
      <c r="N87" s="30"/>
    </row>
    <row r="88">
      <c r="A88" s="154" t="str">
        <f>COUNTA(A3:A41,A48:A52,A57:A67,A72:A85)</f>
        <v>69</v>
      </c>
      <c r="B88" s="17"/>
      <c r="C88" s="17"/>
      <c r="D88" s="17"/>
      <c r="E88" s="17"/>
      <c r="F88" s="17"/>
      <c r="G88" s="17"/>
      <c r="K88" s="30"/>
      <c r="L88" s="30"/>
      <c r="M88" s="30"/>
      <c r="N88" s="30"/>
    </row>
    <row r="89">
      <c r="A89" s="17"/>
      <c r="B89" s="17"/>
      <c r="C89" s="17"/>
      <c r="D89" s="17"/>
      <c r="E89" s="17"/>
      <c r="F89" s="17"/>
      <c r="G89" s="17"/>
      <c r="K89" s="30"/>
      <c r="L89" s="30"/>
      <c r="M89" s="30"/>
      <c r="N89" s="30"/>
    </row>
    <row r="90">
      <c r="A90" s="17"/>
      <c r="B90" s="17"/>
      <c r="C90" s="17"/>
      <c r="D90" s="17"/>
      <c r="E90" s="17"/>
      <c r="F90" s="17"/>
      <c r="G90" s="144" t="s">
        <v>81</v>
      </c>
      <c r="H90" s="17"/>
      <c r="I90" s="17"/>
      <c r="J90" s="15"/>
      <c r="K90" s="146" t="str">
        <f>COUNTIF(K1:K85, "passed")</f>
        <v>59</v>
      </c>
      <c r="L90" s="146"/>
      <c r="M90" s="146" t="str">
        <f>COUNTIF(M1:M85, "passed")</f>
        <v>59</v>
      </c>
      <c r="N90" s="146"/>
      <c r="O90" s="15"/>
      <c r="P90" s="15"/>
      <c r="Q90" s="15"/>
      <c r="R90" s="15"/>
      <c r="S90" s="15"/>
      <c r="T90" s="15"/>
      <c r="U90" s="15"/>
      <c r="V90" s="15"/>
      <c r="W90" s="15"/>
      <c r="X90" s="15"/>
      <c r="Y90" s="15"/>
      <c r="Z90" s="15"/>
    </row>
    <row r="91">
      <c r="A91" s="17"/>
      <c r="B91" s="17"/>
      <c r="C91" s="17"/>
      <c r="D91" s="17"/>
      <c r="E91" s="17"/>
      <c r="F91" s="17"/>
      <c r="G91" s="181" t="s">
        <v>125</v>
      </c>
      <c r="H91" s="17"/>
      <c r="I91" s="17"/>
      <c r="J91" s="15"/>
      <c r="K91" s="146" t="str">
        <f>COUNTIF(K1:K85, "failed")</f>
        <v>0</v>
      </c>
      <c r="L91" s="146"/>
      <c r="M91" s="146" t="str">
        <f>COUNTIF(M1:M85, "failed")</f>
        <v>0</v>
      </c>
      <c r="N91" s="146"/>
      <c r="O91" s="15"/>
      <c r="P91" s="15"/>
      <c r="Q91" s="15"/>
      <c r="R91" s="15"/>
      <c r="S91" s="15"/>
      <c r="T91" s="15"/>
      <c r="U91" s="15"/>
      <c r="V91" s="15"/>
      <c r="W91" s="15"/>
      <c r="X91" s="15"/>
      <c r="Y91" s="15"/>
      <c r="Z91" s="15"/>
    </row>
    <row r="92">
      <c r="A92" s="17"/>
      <c r="B92" s="17"/>
      <c r="C92" s="17"/>
      <c r="D92" s="17"/>
      <c r="E92" s="17"/>
      <c r="F92" s="17"/>
      <c r="G92" s="183" t="s">
        <v>753</v>
      </c>
      <c r="H92" s="17"/>
      <c r="I92" s="17"/>
      <c r="J92" s="15"/>
      <c r="K92" s="146" t="str">
        <f>COUNTIF(K1:K85, "blocked")</f>
        <v>0</v>
      </c>
      <c r="L92" s="146"/>
      <c r="M92" s="146" t="str">
        <f>COUNTIF(M1:M85, "blocked")</f>
        <v>0</v>
      </c>
      <c r="N92" s="146"/>
      <c r="O92" s="15"/>
      <c r="P92" s="15"/>
      <c r="Q92" s="15"/>
      <c r="R92" s="15"/>
      <c r="S92" s="15"/>
      <c r="T92" s="15"/>
      <c r="U92" s="15"/>
      <c r="V92" s="15"/>
      <c r="W92" s="15"/>
      <c r="X92" s="15"/>
      <c r="Y92" s="15"/>
      <c r="Z92" s="15"/>
    </row>
    <row r="93">
      <c r="A93" s="17"/>
      <c r="B93" s="17"/>
      <c r="C93" s="17"/>
      <c r="D93" s="17"/>
      <c r="E93" s="17"/>
      <c r="F93" s="17"/>
      <c r="G93" s="185" t="s">
        <v>134</v>
      </c>
      <c r="H93" s="17"/>
      <c r="I93" s="17"/>
      <c r="J93" s="15"/>
      <c r="K93" s="146" t="str">
        <f>COUNTIF(K1:K85, "not tested")</f>
        <v>10</v>
      </c>
      <c r="L93" s="146"/>
      <c r="M93" s="146" t="str">
        <f>COUNTIF(M1:M85, "not tested")</f>
        <v>10</v>
      </c>
      <c r="N93" s="146"/>
      <c r="O93" s="15"/>
      <c r="P93" s="15"/>
      <c r="Q93" s="15"/>
      <c r="R93" s="15"/>
      <c r="S93" s="15"/>
      <c r="T93" s="15"/>
      <c r="U93" s="15"/>
      <c r="V93" s="15"/>
      <c r="W93" s="15"/>
      <c r="X93" s="15"/>
      <c r="Y93" s="15"/>
      <c r="Z93" s="15"/>
    </row>
    <row r="94">
      <c r="A94" s="17"/>
      <c r="B94" s="17"/>
      <c r="C94" s="17"/>
      <c r="D94" s="17"/>
      <c r="E94" s="17"/>
      <c r="F94" s="17"/>
      <c r="G94" s="17"/>
      <c r="K94" s="30"/>
      <c r="L94" s="30"/>
      <c r="M94" s="30"/>
      <c r="N94" s="30"/>
    </row>
    <row r="95">
      <c r="A95" s="17"/>
      <c r="B95" s="17"/>
      <c r="C95" s="17"/>
      <c r="D95" s="17"/>
      <c r="E95" s="17"/>
      <c r="F95" s="17"/>
      <c r="G95" s="17"/>
      <c r="K95" s="30"/>
      <c r="L95" s="30"/>
      <c r="M95" s="30"/>
      <c r="N95" s="30"/>
    </row>
    <row r="96">
      <c r="A96" s="17"/>
      <c r="B96" s="17"/>
      <c r="C96" s="17"/>
      <c r="D96" s="17"/>
      <c r="E96" s="17"/>
      <c r="F96" s="17"/>
      <c r="G96" s="17"/>
      <c r="K96" s="30"/>
      <c r="L96" s="30"/>
      <c r="M96" s="30"/>
      <c r="N96" s="30"/>
    </row>
    <row r="97">
      <c r="A97" s="17"/>
      <c r="B97" s="17"/>
      <c r="C97" s="17"/>
      <c r="D97" s="17"/>
      <c r="E97" s="17"/>
      <c r="F97" s="17"/>
      <c r="G97" s="17"/>
      <c r="K97" s="30"/>
      <c r="L97" s="30"/>
      <c r="M97" s="30"/>
      <c r="N97" s="30"/>
    </row>
    <row r="98">
      <c r="A98" s="17"/>
      <c r="B98" s="17"/>
      <c r="C98" s="17"/>
      <c r="D98" s="17"/>
      <c r="E98" s="17"/>
      <c r="F98" s="17"/>
      <c r="G98" s="17"/>
      <c r="K98" s="30"/>
      <c r="L98" s="30"/>
      <c r="M98" s="30"/>
      <c r="N98" s="30"/>
    </row>
    <row r="99">
      <c r="A99" s="17"/>
      <c r="B99" s="17"/>
      <c r="C99" s="17"/>
      <c r="D99" s="17"/>
      <c r="E99" s="17"/>
      <c r="F99" s="17"/>
      <c r="G99" s="17"/>
      <c r="K99" s="30"/>
      <c r="L99" s="30"/>
      <c r="M99" s="30"/>
      <c r="N99" s="30"/>
    </row>
    <row r="100">
      <c r="A100" s="17"/>
      <c r="B100" s="17"/>
      <c r="C100" s="17"/>
      <c r="D100" s="17"/>
      <c r="E100" s="17"/>
      <c r="F100" s="17"/>
      <c r="G100" s="17"/>
      <c r="K100" s="30"/>
      <c r="L100" s="30"/>
      <c r="M100" s="30"/>
      <c r="N100" s="30"/>
    </row>
    <row r="101">
      <c r="A101" s="17"/>
      <c r="B101" s="17"/>
      <c r="C101" s="17"/>
      <c r="D101" s="17"/>
      <c r="E101" s="17"/>
      <c r="F101" s="17"/>
      <c r="G101" s="17"/>
      <c r="K101" s="30"/>
      <c r="L101" s="30"/>
      <c r="M101" s="30"/>
      <c r="N101" s="30"/>
    </row>
    <row r="102">
      <c r="A102" s="17"/>
      <c r="B102" s="17"/>
      <c r="C102" s="17"/>
      <c r="D102" s="17"/>
      <c r="E102" s="17"/>
      <c r="F102" s="17"/>
      <c r="G102" s="17"/>
      <c r="K102" s="30"/>
      <c r="L102" s="30"/>
      <c r="M102" s="30"/>
      <c r="N102" s="30"/>
    </row>
    <row r="103">
      <c r="A103" s="17"/>
      <c r="B103" s="17"/>
      <c r="C103" s="17"/>
      <c r="D103" s="17"/>
      <c r="E103" s="17"/>
      <c r="F103" s="17"/>
      <c r="G103" s="17"/>
      <c r="K103" s="30"/>
      <c r="L103" s="30"/>
      <c r="M103" s="30"/>
      <c r="N103" s="30"/>
    </row>
    <row r="104">
      <c r="A104" s="17"/>
      <c r="B104" s="17"/>
      <c r="C104" s="17"/>
      <c r="D104" s="17"/>
      <c r="E104" s="17"/>
      <c r="F104" s="17"/>
      <c r="G104" s="17"/>
      <c r="K104" s="30"/>
      <c r="L104" s="30"/>
      <c r="M104" s="30"/>
      <c r="N104" s="30"/>
    </row>
    <row r="105">
      <c r="A105" s="17"/>
      <c r="B105" s="17"/>
      <c r="C105" s="17"/>
      <c r="D105" s="17"/>
      <c r="E105" s="17"/>
      <c r="F105" s="17"/>
      <c r="G105" s="17"/>
      <c r="K105" s="30"/>
      <c r="L105" s="30"/>
      <c r="M105" s="30"/>
      <c r="N105" s="30"/>
    </row>
    <row r="106">
      <c r="A106" s="17"/>
      <c r="B106" s="17"/>
      <c r="C106" s="17"/>
      <c r="D106" s="17"/>
      <c r="E106" s="17"/>
      <c r="F106" s="17"/>
      <c r="G106" s="17"/>
      <c r="K106" s="30"/>
      <c r="L106" s="30"/>
      <c r="M106" s="30"/>
      <c r="N106" s="30"/>
    </row>
    <row r="107">
      <c r="A107" s="17"/>
      <c r="B107" s="17"/>
      <c r="C107" s="17"/>
      <c r="D107" s="17"/>
      <c r="E107" s="17"/>
      <c r="F107" s="17"/>
      <c r="G107" s="17"/>
      <c r="K107" s="30"/>
      <c r="L107" s="30"/>
      <c r="M107" s="30"/>
      <c r="N107" s="30"/>
    </row>
    <row r="108">
      <c r="A108" s="17"/>
      <c r="B108" s="17"/>
      <c r="C108" s="17"/>
      <c r="D108" s="17"/>
      <c r="E108" s="17"/>
      <c r="F108" s="17"/>
      <c r="G108" s="17"/>
      <c r="K108" s="30"/>
      <c r="L108" s="30"/>
      <c r="M108" s="30"/>
      <c r="N108" s="30"/>
    </row>
    <row r="109">
      <c r="A109" s="17"/>
      <c r="B109" s="17"/>
      <c r="C109" s="17"/>
      <c r="D109" s="17"/>
      <c r="E109" s="17"/>
      <c r="F109" s="17"/>
      <c r="G109" s="17"/>
      <c r="K109" s="30"/>
      <c r="L109" s="30"/>
      <c r="M109" s="30"/>
      <c r="N109" s="30"/>
    </row>
    <row r="110">
      <c r="A110" s="17"/>
      <c r="B110" s="17"/>
      <c r="C110" s="17"/>
      <c r="D110" s="17"/>
      <c r="E110" s="17"/>
      <c r="F110" s="17"/>
      <c r="G110" s="17"/>
      <c r="K110" s="30"/>
      <c r="L110" s="30"/>
      <c r="M110" s="30"/>
      <c r="N110" s="30"/>
    </row>
    <row r="111">
      <c r="A111" s="17"/>
      <c r="B111" s="17"/>
      <c r="C111" s="17"/>
      <c r="D111" s="17"/>
      <c r="E111" s="17"/>
      <c r="F111" s="17"/>
      <c r="G111" s="17"/>
      <c r="K111" s="30"/>
      <c r="L111" s="30"/>
      <c r="M111" s="30"/>
      <c r="N111" s="30"/>
    </row>
    <row r="112">
      <c r="A112" s="17"/>
      <c r="B112" s="17"/>
      <c r="C112" s="17"/>
      <c r="D112" s="17"/>
      <c r="E112" s="17"/>
      <c r="F112" s="17"/>
      <c r="G112" s="17"/>
      <c r="K112" s="30"/>
      <c r="L112" s="30"/>
      <c r="M112" s="30"/>
      <c r="N112" s="30"/>
    </row>
    <row r="113">
      <c r="A113" s="17"/>
      <c r="B113" s="17"/>
      <c r="C113" s="17"/>
      <c r="D113" s="17"/>
      <c r="E113" s="17"/>
      <c r="F113" s="17"/>
      <c r="G113" s="17"/>
      <c r="K113" s="30"/>
      <c r="L113" s="30"/>
      <c r="M113" s="30"/>
      <c r="N113" s="30"/>
    </row>
    <row r="114">
      <c r="A114" s="17"/>
      <c r="B114" s="17"/>
      <c r="C114" s="17"/>
      <c r="D114" s="17"/>
      <c r="E114" s="17"/>
      <c r="F114" s="17"/>
      <c r="G114" s="17"/>
      <c r="K114" s="30"/>
      <c r="L114" s="30"/>
      <c r="M114" s="30"/>
      <c r="N114" s="30"/>
    </row>
    <row r="115">
      <c r="A115" s="17"/>
      <c r="B115" s="17"/>
      <c r="C115" s="17"/>
      <c r="D115" s="17"/>
      <c r="E115" s="17"/>
      <c r="F115" s="17"/>
      <c r="G115" s="17"/>
      <c r="K115" s="30"/>
      <c r="L115" s="30"/>
      <c r="M115" s="30"/>
      <c r="N115" s="30"/>
    </row>
    <row r="116">
      <c r="A116" s="17"/>
      <c r="B116" s="17"/>
      <c r="C116" s="17"/>
      <c r="D116" s="17"/>
      <c r="E116" s="17"/>
      <c r="F116" s="17"/>
      <c r="G116" s="17"/>
      <c r="K116" s="30"/>
      <c r="L116" s="30"/>
      <c r="M116" s="30"/>
      <c r="N116" s="30"/>
    </row>
    <row r="117">
      <c r="A117" s="17"/>
      <c r="B117" s="17"/>
      <c r="C117" s="17"/>
      <c r="D117" s="17"/>
      <c r="E117" s="17"/>
      <c r="F117" s="17"/>
      <c r="G117" s="17"/>
      <c r="K117" s="30"/>
      <c r="L117" s="30"/>
      <c r="M117" s="30"/>
      <c r="N117" s="30"/>
    </row>
    <row r="118">
      <c r="A118" s="17"/>
      <c r="B118" s="17"/>
      <c r="C118" s="17"/>
      <c r="D118" s="17"/>
      <c r="E118" s="17"/>
      <c r="F118" s="17"/>
      <c r="G118" s="17"/>
      <c r="K118" s="30"/>
      <c r="L118" s="30"/>
      <c r="M118" s="30"/>
      <c r="N118" s="30"/>
    </row>
    <row r="119">
      <c r="A119" s="17"/>
      <c r="B119" s="17"/>
      <c r="C119" s="17"/>
      <c r="D119" s="17"/>
      <c r="E119" s="17"/>
      <c r="F119" s="17"/>
      <c r="G119" s="17"/>
      <c r="K119" s="30"/>
      <c r="L119" s="30"/>
      <c r="M119" s="30"/>
      <c r="N119" s="30"/>
    </row>
    <row r="120">
      <c r="A120" s="17"/>
      <c r="B120" s="17"/>
      <c r="C120" s="17"/>
      <c r="D120" s="17"/>
      <c r="E120" s="17"/>
      <c r="F120" s="17"/>
      <c r="G120" s="17"/>
      <c r="K120" s="30"/>
      <c r="L120" s="30"/>
      <c r="M120" s="30"/>
      <c r="N120" s="30"/>
    </row>
    <row r="121">
      <c r="A121" s="17"/>
      <c r="B121" s="17"/>
      <c r="C121" s="17"/>
      <c r="D121" s="17"/>
      <c r="E121" s="17"/>
      <c r="F121" s="17"/>
      <c r="G121" s="17"/>
      <c r="K121" s="30"/>
      <c r="L121" s="30"/>
      <c r="M121" s="30"/>
      <c r="N121" s="30"/>
    </row>
    <row r="122">
      <c r="A122" s="17"/>
      <c r="B122" s="17"/>
      <c r="C122" s="17"/>
      <c r="D122" s="17"/>
      <c r="E122" s="17"/>
      <c r="F122" s="17"/>
      <c r="G122" s="17"/>
      <c r="K122" s="30"/>
      <c r="L122" s="30"/>
      <c r="M122" s="30"/>
      <c r="N122" s="30"/>
    </row>
    <row r="123">
      <c r="A123" s="17"/>
      <c r="B123" s="17"/>
      <c r="C123" s="17"/>
      <c r="D123" s="17"/>
      <c r="E123" s="17"/>
      <c r="F123" s="17"/>
      <c r="G123" s="17"/>
      <c r="K123" s="30"/>
      <c r="L123" s="30"/>
      <c r="M123" s="30"/>
      <c r="N123" s="30"/>
    </row>
    <row r="124">
      <c r="A124" s="17"/>
      <c r="B124" s="17"/>
      <c r="C124" s="17"/>
      <c r="D124" s="17"/>
      <c r="E124" s="17"/>
      <c r="F124" s="17"/>
      <c r="G124" s="17"/>
      <c r="K124" s="30"/>
      <c r="L124" s="30"/>
      <c r="M124" s="30"/>
      <c r="N124" s="30"/>
    </row>
    <row r="125">
      <c r="A125" s="17"/>
      <c r="B125" s="17"/>
      <c r="C125" s="17"/>
      <c r="D125" s="17"/>
      <c r="E125" s="17"/>
      <c r="F125" s="17"/>
      <c r="G125" s="17"/>
      <c r="K125" s="30"/>
      <c r="L125" s="30"/>
      <c r="M125" s="30"/>
      <c r="N125" s="30"/>
    </row>
    <row r="126">
      <c r="A126" s="17"/>
      <c r="B126" s="17"/>
      <c r="C126" s="17"/>
      <c r="D126" s="17"/>
      <c r="E126" s="17"/>
      <c r="F126" s="17"/>
      <c r="G126" s="17"/>
      <c r="K126" s="30"/>
      <c r="L126" s="30"/>
      <c r="M126" s="30"/>
      <c r="N126" s="30"/>
    </row>
    <row r="127">
      <c r="A127" s="17"/>
      <c r="B127" s="17"/>
      <c r="C127" s="17"/>
      <c r="D127" s="17"/>
      <c r="E127" s="17"/>
      <c r="F127" s="17"/>
      <c r="G127" s="17"/>
      <c r="K127" s="30"/>
      <c r="L127" s="30"/>
      <c r="M127" s="30"/>
      <c r="N127" s="30"/>
    </row>
    <row r="128">
      <c r="A128" s="17"/>
      <c r="B128" s="17"/>
      <c r="C128" s="17"/>
      <c r="D128" s="17"/>
      <c r="E128" s="17"/>
      <c r="F128" s="17"/>
      <c r="G128" s="17"/>
      <c r="K128" s="30"/>
      <c r="L128" s="30"/>
      <c r="M128" s="30"/>
      <c r="N128" s="30"/>
    </row>
    <row r="129">
      <c r="A129" s="17"/>
      <c r="B129" s="17"/>
      <c r="C129" s="17"/>
      <c r="D129" s="17"/>
      <c r="E129" s="17"/>
      <c r="F129" s="17"/>
      <c r="G129" s="17"/>
      <c r="K129" s="30"/>
      <c r="L129" s="30"/>
      <c r="M129" s="30"/>
      <c r="N129" s="30"/>
    </row>
    <row r="130">
      <c r="A130" s="17"/>
      <c r="B130" s="17"/>
      <c r="C130" s="17"/>
      <c r="D130" s="17"/>
      <c r="E130" s="17"/>
      <c r="F130" s="17"/>
      <c r="G130" s="17"/>
      <c r="K130" s="30"/>
      <c r="L130" s="30"/>
      <c r="M130" s="30"/>
      <c r="N130" s="30"/>
    </row>
    <row r="131">
      <c r="A131" s="17"/>
      <c r="B131" s="17"/>
      <c r="C131" s="17"/>
      <c r="D131" s="17"/>
      <c r="E131" s="17"/>
      <c r="F131" s="17"/>
      <c r="G131" s="17"/>
      <c r="K131" s="30"/>
      <c r="L131" s="30"/>
      <c r="M131" s="30"/>
      <c r="N131" s="30"/>
    </row>
    <row r="132">
      <c r="A132" s="17"/>
      <c r="B132" s="17"/>
      <c r="C132" s="17"/>
      <c r="D132" s="17"/>
      <c r="E132" s="17"/>
      <c r="F132" s="17"/>
      <c r="G132" s="17"/>
      <c r="K132" s="30"/>
      <c r="L132" s="30"/>
      <c r="M132" s="30"/>
      <c r="N132" s="30"/>
    </row>
    <row r="133">
      <c r="A133" s="17"/>
      <c r="B133" s="17"/>
      <c r="C133" s="17"/>
      <c r="D133" s="17"/>
      <c r="E133" s="17"/>
      <c r="F133" s="17"/>
      <c r="G133" s="17"/>
      <c r="K133" s="30"/>
      <c r="L133" s="30"/>
      <c r="M133" s="30"/>
      <c r="N133" s="30"/>
    </row>
    <row r="134">
      <c r="A134" s="17"/>
      <c r="B134" s="17"/>
      <c r="C134" s="17"/>
      <c r="D134" s="17"/>
      <c r="E134" s="17"/>
      <c r="F134" s="17"/>
      <c r="G134" s="17"/>
      <c r="K134" s="30"/>
      <c r="L134" s="30"/>
      <c r="M134" s="30"/>
      <c r="N134" s="30"/>
    </row>
    <row r="135">
      <c r="A135" s="17"/>
      <c r="B135" s="17"/>
      <c r="C135" s="17"/>
      <c r="D135" s="17"/>
      <c r="E135" s="17"/>
      <c r="F135" s="17"/>
      <c r="G135" s="17"/>
      <c r="K135" s="30"/>
      <c r="L135" s="30"/>
      <c r="M135" s="30"/>
      <c r="N135" s="30"/>
    </row>
    <row r="136">
      <c r="A136" s="17"/>
      <c r="B136" s="17"/>
      <c r="C136" s="17"/>
      <c r="D136" s="17"/>
      <c r="E136" s="17"/>
      <c r="F136" s="17"/>
      <c r="G136" s="17"/>
      <c r="K136" s="30"/>
      <c r="L136" s="30"/>
      <c r="M136" s="30"/>
      <c r="N136" s="30"/>
    </row>
    <row r="137">
      <c r="A137" s="17"/>
      <c r="B137" s="17"/>
      <c r="C137" s="17"/>
      <c r="D137" s="17"/>
      <c r="E137" s="17"/>
      <c r="F137" s="17"/>
      <c r="G137" s="17"/>
      <c r="K137" s="30"/>
      <c r="L137" s="30"/>
      <c r="M137" s="30"/>
      <c r="N137" s="30"/>
    </row>
    <row r="138">
      <c r="A138" s="17"/>
      <c r="B138" s="17"/>
      <c r="C138" s="17"/>
      <c r="D138" s="17"/>
      <c r="E138" s="17"/>
      <c r="F138" s="17"/>
      <c r="G138" s="17"/>
      <c r="K138" s="30"/>
      <c r="L138" s="30"/>
      <c r="M138" s="30"/>
      <c r="N138" s="30"/>
    </row>
    <row r="139">
      <c r="A139" s="17"/>
      <c r="B139" s="17"/>
      <c r="C139" s="17"/>
      <c r="D139" s="17"/>
      <c r="E139" s="17"/>
      <c r="F139" s="17"/>
      <c r="G139" s="17"/>
      <c r="K139" s="30"/>
      <c r="L139" s="30"/>
      <c r="M139" s="30"/>
      <c r="N139" s="30"/>
    </row>
    <row r="140">
      <c r="A140" s="17"/>
      <c r="B140" s="17"/>
      <c r="C140" s="17"/>
      <c r="D140" s="17"/>
      <c r="E140" s="17"/>
      <c r="F140" s="17"/>
      <c r="G140" s="17"/>
      <c r="K140" s="30"/>
      <c r="L140" s="30"/>
      <c r="M140" s="30"/>
      <c r="N140" s="30"/>
    </row>
    <row r="141">
      <c r="A141" s="17"/>
      <c r="B141" s="17"/>
      <c r="C141" s="17"/>
      <c r="D141" s="17"/>
      <c r="E141" s="17"/>
      <c r="F141" s="17"/>
      <c r="G141" s="17"/>
      <c r="K141" s="30"/>
      <c r="L141" s="30"/>
      <c r="M141" s="30"/>
      <c r="N141" s="30"/>
    </row>
    <row r="142">
      <c r="A142" s="17"/>
      <c r="B142" s="17"/>
      <c r="C142" s="17"/>
      <c r="D142" s="17"/>
      <c r="E142" s="17"/>
      <c r="F142" s="17"/>
      <c r="G142" s="17"/>
      <c r="K142" s="30"/>
      <c r="L142" s="30"/>
      <c r="M142" s="30"/>
      <c r="N142" s="30"/>
    </row>
    <row r="143">
      <c r="A143" s="17"/>
      <c r="B143" s="17"/>
      <c r="C143" s="17"/>
      <c r="D143" s="17"/>
      <c r="E143" s="17"/>
      <c r="F143" s="17"/>
      <c r="G143" s="17"/>
      <c r="K143" s="30"/>
      <c r="L143" s="30"/>
      <c r="M143" s="30"/>
      <c r="N143" s="30"/>
    </row>
    <row r="144">
      <c r="A144" s="17"/>
      <c r="B144" s="17"/>
      <c r="C144" s="17"/>
      <c r="D144" s="17"/>
      <c r="E144" s="17"/>
      <c r="F144" s="17"/>
      <c r="G144" s="17"/>
      <c r="K144" s="30"/>
      <c r="L144" s="30"/>
      <c r="M144" s="30"/>
      <c r="N144" s="30"/>
    </row>
    <row r="145">
      <c r="A145" s="17"/>
      <c r="B145" s="17"/>
      <c r="C145" s="17"/>
      <c r="D145" s="17"/>
      <c r="E145" s="17"/>
      <c r="F145" s="17"/>
      <c r="G145" s="17"/>
      <c r="K145" s="30"/>
      <c r="L145" s="30"/>
      <c r="M145" s="30"/>
      <c r="N145" s="30"/>
    </row>
    <row r="146">
      <c r="A146" s="17"/>
      <c r="B146" s="17"/>
      <c r="C146" s="17"/>
      <c r="D146" s="17"/>
      <c r="E146" s="17"/>
      <c r="F146" s="17"/>
      <c r="G146" s="17"/>
      <c r="K146" s="30"/>
      <c r="L146" s="30"/>
      <c r="M146" s="30"/>
      <c r="N146" s="30"/>
    </row>
    <row r="147">
      <c r="A147" s="17"/>
      <c r="B147" s="17"/>
      <c r="C147" s="17"/>
      <c r="D147" s="17"/>
      <c r="E147" s="17"/>
      <c r="F147" s="17"/>
      <c r="G147" s="17"/>
      <c r="K147" s="30"/>
      <c r="L147" s="30"/>
      <c r="M147" s="30"/>
      <c r="N147" s="30"/>
    </row>
    <row r="148">
      <c r="A148" s="17"/>
      <c r="B148" s="17"/>
      <c r="C148" s="17"/>
      <c r="D148" s="17"/>
      <c r="E148" s="17"/>
      <c r="F148" s="17"/>
      <c r="G148" s="17"/>
      <c r="K148" s="30"/>
      <c r="L148" s="30"/>
      <c r="M148" s="30"/>
      <c r="N148" s="30"/>
    </row>
    <row r="149">
      <c r="A149" s="17"/>
      <c r="B149" s="17"/>
      <c r="C149" s="17"/>
      <c r="D149" s="17"/>
      <c r="E149" s="17"/>
      <c r="F149" s="17"/>
      <c r="G149" s="17"/>
      <c r="K149" s="30"/>
      <c r="L149" s="30"/>
      <c r="M149" s="30"/>
      <c r="N149" s="30"/>
    </row>
    <row r="150">
      <c r="A150" s="17"/>
      <c r="B150" s="17"/>
      <c r="C150" s="17"/>
      <c r="D150" s="17"/>
      <c r="E150" s="17"/>
      <c r="F150" s="17"/>
      <c r="G150" s="17"/>
      <c r="K150" s="30"/>
      <c r="L150" s="30"/>
      <c r="M150" s="30"/>
      <c r="N150" s="30"/>
    </row>
    <row r="151">
      <c r="A151" s="17"/>
      <c r="B151" s="17"/>
      <c r="C151" s="17"/>
      <c r="D151" s="17"/>
      <c r="E151" s="17"/>
      <c r="F151" s="17"/>
      <c r="G151" s="17"/>
      <c r="K151" s="30"/>
      <c r="L151" s="30"/>
      <c r="M151" s="30"/>
      <c r="N151" s="30"/>
    </row>
    <row r="152">
      <c r="A152" s="17"/>
      <c r="B152" s="17"/>
      <c r="C152" s="17"/>
      <c r="D152" s="17"/>
      <c r="E152" s="17"/>
      <c r="F152" s="17"/>
      <c r="G152" s="17"/>
      <c r="K152" s="30"/>
      <c r="L152" s="30"/>
      <c r="M152" s="30"/>
      <c r="N152" s="30"/>
    </row>
    <row r="153">
      <c r="A153" s="17"/>
      <c r="B153" s="17"/>
      <c r="C153" s="17"/>
      <c r="D153" s="17"/>
      <c r="E153" s="17"/>
      <c r="F153" s="17"/>
      <c r="G153" s="17"/>
      <c r="K153" s="30"/>
      <c r="L153" s="30"/>
      <c r="M153" s="30"/>
      <c r="N153" s="30"/>
    </row>
    <row r="154">
      <c r="A154" s="17"/>
      <c r="B154" s="17"/>
      <c r="C154" s="17"/>
      <c r="D154" s="17"/>
      <c r="E154" s="17"/>
      <c r="F154" s="17"/>
      <c r="G154" s="17"/>
      <c r="K154" s="30"/>
      <c r="L154" s="30"/>
      <c r="M154" s="30"/>
      <c r="N154" s="30"/>
    </row>
    <row r="155">
      <c r="A155" s="17"/>
      <c r="B155" s="17"/>
      <c r="C155" s="17"/>
      <c r="D155" s="17"/>
      <c r="E155" s="17"/>
      <c r="F155" s="17"/>
      <c r="G155" s="17"/>
      <c r="K155" s="30"/>
      <c r="L155" s="30"/>
      <c r="M155" s="30"/>
      <c r="N155" s="30"/>
    </row>
    <row r="156">
      <c r="A156" s="17"/>
      <c r="B156" s="17"/>
      <c r="C156" s="17"/>
      <c r="D156" s="17"/>
      <c r="E156" s="17"/>
      <c r="F156" s="17"/>
      <c r="G156" s="17"/>
      <c r="K156" s="30"/>
      <c r="L156" s="30"/>
      <c r="M156" s="30"/>
      <c r="N156" s="30"/>
    </row>
    <row r="157">
      <c r="A157" s="17"/>
      <c r="B157" s="17"/>
      <c r="C157" s="17"/>
      <c r="D157" s="17"/>
      <c r="E157" s="17"/>
      <c r="F157" s="17"/>
      <c r="G157" s="17"/>
      <c r="K157" s="30"/>
      <c r="L157" s="30"/>
      <c r="M157" s="30"/>
      <c r="N157" s="30"/>
    </row>
    <row r="158">
      <c r="A158" s="17"/>
      <c r="B158" s="17"/>
      <c r="C158" s="17"/>
      <c r="D158" s="17"/>
      <c r="E158" s="17"/>
      <c r="F158" s="17"/>
      <c r="G158" s="17"/>
      <c r="K158" s="30"/>
      <c r="L158" s="30"/>
      <c r="M158" s="30"/>
      <c r="N158" s="30"/>
    </row>
    <row r="159">
      <c r="A159" s="17"/>
      <c r="B159" s="17"/>
      <c r="C159" s="17"/>
      <c r="D159" s="17"/>
      <c r="E159" s="17"/>
      <c r="F159" s="17"/>
      <c r="G159" s="17"/>
      <c r="K159" s="30"/>
      <c r="L159" s="30"/>
      <c r="M159" s="30"/>
      <c r="N159" s="30"/>
    </row>
    <row r="160">
      <c r="A160" s="17"/>
      <c r="B160" s="17"/>
      <c r="C160" s="17"/>
      <c r="D160" s="17"/>
      <c r="E160" s="17"/>
      <c r="F160" s="17"/>
      <c r="G160" s="17"/>
      <c r="K160" s="30"/>
      <c r="L160" s="30"/>
      <c r="M160" s="30"/>
      <c r="N160" s="30"/>
    </row>
    <row r="161">
      <c r="A161" s="17"/>
      <c r="B161" s="17"/>
      <c r="C161" s="17"/>
      <c r="D161" s="17"/>
      <c r="E161" s="17"/>
      <c r="F161" s="17"/>
      <c r="G161" s="17"/>
      <c r="K161" s="30"/>
      <c r="L161" s="30"/>
      <c r="M161" s="30"/>
      <c r="N161" s="30"/>
    </row>
    <row r="162">
      <c r="A162" s="17"/>
      <c r="B162" s="17"/>
      <c r="C162" s="17"/>
      <c r="D162" s="17"/>
      <c r="E162" s="17"/>
      <c r="F162" s="17"/>
      <c r="G162" s="17"/>
      <c r="K162" s="30"/>
      <c r="L162" s="30"/>
      <c r="M162" s="30"/>
      <c r="N162" s="30"/>
    </row>
    <row r="163">
      <c r="A163" s="17"/>
      <c r="B163" s="17"/>
      <c r="C163" s="17"/>
      <c r="D163" s="17"/>
      <c r="E163" s="17"/>
      <c r="F163" s="17"/>
      <c r="G163" s="17"/>
      <c r="K163" s="30"/>
      <c r="L163" s="30"/>
      <c r="M163" s="30"/>
      <c r="N163" s="30"/>
    </row>
    <row r="164">
      <c r="A164" s="17"/>
      <c r="B164" s="17"/>
      <c r="C164" s="17"/>
      <c r="D164" s="17"/>
      <c r="E164" s="17"/>
      <c r="F164" s="17"/>
      <c r="G164" s="17"/>
      <c r="K164" s="30"/>
      <c r="L164" s="30"/>
      <c r="M164" s="30"/>
      <c r="N164" s="30"/>
    </row>
    <row r="165">
      <c r="A165" s="17"/>
      <c r="B165" s="17"/>
      <c r="C165" s="17"/>
      <c r="D165" s="17"/>
      <c r="E165" s="17"/>
      <c r="F165" s="17"/>
      <c r="G165" s="17"/>
      <c r="K165" s="30"/>
      <c r="L165" s="30"/>
      <c r="M165" s="30"/>
      <c r="N165" s="30"/>
    </row>
    <row r="166">
      <c r="A166" s="17"/>
      <c r="B166" s="17"/>
      <c r="C166" s="17"/>
      <c r="D166" s="17"/>
      <c r="E166" s="17"/>
      <c r="F166" s="17"/>
      <c r="G166" s="17"/>
      <c r="K166" s="30"/>
      <c r="L166" s="30"/>
      <c r="M166" s="30"/>
      <c r="N166" s="30"/>
    </row>
    <row r="167">
      <c r="A167" s="17"/>
      <c r="B167" s="17"/>
      <c r="C167" s="17"/>
      <c r="D167" s="17"/>
      <c r="E167" s="17"/>
      <c r="F167" s="17"/>
      <c r="G167" s="17"/>
      <c r="K167" s="30"/>
      <c r="L167" s="30"/>
      <c r="M167" s="30"/>
      <c r="N167" s="30"/>
    </row>
    <row r="168">
      <c r="A168" s="17"/>
      <c r="B168" s="17"/>
      <c r="C168" s="17"/>
      <c r="D168" s="17"/>
      <c r="E168" s="17"/>
      <c r="F168" s="17"/>
      <c r="G168" s="17"/>
      <c r="K168" s="30"/>
      <c r="L168" s="30"/>
      <c r="M168" s="30"/>
      <c r="N168" s="30"/>
    </row>
    <row r="169">
      <c r="A169" s="17"/>
      <c r="B169" s="17"/>
      <c r="C169" s="17"/>
      <c r="D169" s="17"/>
      <c r="E169" s="17"/>
      <c r="F169" s="17"/>
      <c r="G169" s="17"/>
      <c r="K169" s="30"/>
      <c r="L169" s="30"/>
      <c r="M169" s="30"/>
      <c r="N169" s="30"/>
    </row>
    <row r="170">
      <c r="A170" s="17"/>
      <c r="B170" s="17"/>
      <c r="C170" s="17"/>
      <c r="D170" s="17"/>
      <c r="E170" s="17"/>
      <c r="F170" s="17"/>
      <c r="G170" s="17"/>
      <c r="K170" s="30"/>
      <c r="L170" s="30"/>
      <c r="M170" s="30"/>
      <c r="N170" s="30"/>
    </row>
    <row r="171">
      <c r="A171" s="17"/>
      <c r="B171" s="17"/>
      <c r="C171" s="17"/>
      <c r="D171" s="17"/>
      <c r="E171" s="17"/>
      <c r="F171" s="17"/>
      <c r="G171" s="17"/>
      <c r="K171" s="30"/>
      <c r="L171" s="30"/>
      <c r="M171" s="30"/>
      <c r="N171" s="30"/>
    </row>
    <row r="172">
      <c r="A172" s="17"/>
      <c r="B172" s="17"/>
      <c r="C172" s="17"/>
      <c r="D172" s="17"/>
      <c r="E172" s="17"/>
      <c r="F172" s="17"/>
      <c r="G172" s="17"/>
      <c r="K172" s="30"/>
      <c r="L172" s="30"/>
      <c r="M172" s="30"/>
      <c r="N172" s="30"/>
    </row>
    <row r="173">
      <c r="A173" s="17"/>
      <c r="B173" s="17"/>
      <c r="C173" s="17"/>
      <c r="D173" s="17"/>
      <c r="E173" s="17"/>
      <c r="F173" s="17"/>
      <c r="G173" s="17"/>
      <c r="K173" s="30"/>
      <c r="L173" s="30"/>
      <c r="M173" s="30"/>
      <c r="N173" s="30"/>
    </row>
    <row r="174">
      <c r="A174" s="17"/>
      <c r="B174" s="17"/>
      <c r="C174" s="17"/>
      <c r="D174" s="17"/>
      <c r="E174" s="17"/>
      <c r="F174" s="17"/>
      <c r="G174" s="17"/>
      <c r="K174" s="30"/>
      <c r="L174" s="30"/>
      <c r="M174" s="30"/>
      <c r="N174" s="30"/>
    </row>
    <row r="175">
      <c r="A175" s="17"/>
      <c r="B175" s="17"/>
      <c r="C175" s="17"/>
      <c r="D175" s="17"/>
      <c r="E175" s="17"/>
      <c r="F175" s="17"/>
      <c r="G175" s="17"/>
      <c r="K175" s="30"/>
      <c r="L175" s="30"/>
      <c r="M175" s="30"/>
      <c r="N175" s="30"/>
    </row>
    <row r="176">
      <c r="A176" s="17"/>
      <c r="B176" s="17"/>
      <c r="C176" s="17"/>
      <c r="D176" s="17"/>
      <c r="E176" s="17"/>
      <c r="F176" s="17"/>
      <c r="G176" s="17"/>
      <c r="K176" s="30"/>
      <c r="L176" s="30"/>
      <c r="M176" s="30"/>
      <c r="N176" s="30"/>
    </row>
    <row r="177">
      <c r="A177" s="17"/>
      <c r="B177" s="17"/>
      <c r="C177" s="17"/>
      <c r="D177" s="17"/>
      <c r="E177" s="17"/>
      <c r="F177" s="17"/>
      <c r="G177" s="17"/>
      <c r="K177" s="30"/>
      <c r="L177" s="30"/>
      <c r="M177" s="30"/>
      <c r="N177" s="30"/>
    </row>
    <row r="178">
      <c r="A178" s="17"/>
      <c r="B178" s="17"/>
      <c r="C178" s="17"/>
      <c r="D178" s="17"/>
      <c r="E178" s="17"/>
      <c r="F178" s="17"/>
      <c r="G178" s="17"/>
      <c r="K178" s="30"/>
      <c r="L178" s="30"/>
      <c r="M178" s="30"/>
      <c r="N178" s="30"/>
    </row>
    <row r="179">
      <c r="A179" s="17"/>
      <c r="B179" s="17"/>
      <c r="C179" s="17"/>
      <c r="D179" s="17"/>
      <c r="E179" s="17"/>
      <c r="F179" s="17"/>
      <c r="G179" s="17"/>
      <c r="K179" s="30"/>
      <c r="L179" s="30"/>
      <c r="M179" s="30"/>
      <c r="N179" s="30"/>
    </row>
    <row r="180">
      <c r="A180" s="17"/>
      <c r="B180" s="17"/>
      <c r="C180" s="17"/>
      <c r="D180" s="17"/>
      <c r="E180" s="17"/>
      <c r="F180" s="17"/>
      <c r="G180" s="17"/>
      <c r="K180" s="30"/>
      <c r="L180" s="30"/>
      <c r="M180" s="30"/>
      <c r="N180" s="30"/>
    </row>
    <row r="181">
      <c r="A181" s="17"/>
      <c r="B181" s="17"/>
      <c r="C181" s="17"/>
      <c r="D181" s="17"/>
      <c r="E181" s="17"/>
      <c r="F181" s="17"/>
      <c r="G181" s="17"/>
      <c r="K181" s="30"/>
      <c r="L181" s="30"/>
      <c r="M181" s="30"/>
      <c r="N181" s="30"/>
    </row>
    <row r="182">
      <c r="A182" s="17"/>
      <c r="B182" s="17"/>
      <c r="C182" s="17"/>
      <c r="D182" s="17"/>
      <c r="E182" s="17"/>
      <c r="F182" s="17"/>
      <c r="G182" s="17"/>
      <c r="K182" s="30"/>
      <c r="L182" s="30"/>
      <c r="M182" s="30"/>
      <c r="N182" s="30"/>
    </row>
    <row r="183">
      <c r="A183" s="17"/>
      <c r="B183" s="17"/>
      <c r="C183" s="17"/>
      <c r="D183" s="17"/>
      <c r="E183" s="17"/>
      <c r="F183" s="17"/>
      <c r="G183" s="17"/>
      <c r="K183" s="30"/>
      <c r="L183" s="30"/>
      <c r="M183" s="30"/>
      <c r="N183" s="30"/>
    </row>
    <row r="184">
      <c r="A184" s="17"/>
      <c r="B184" s="17"/>
      <c r="C184" s="17"/>
      <c r="D184" s="17"/>
      <c r="E184" s="17"/>
      <c r="F184" s="17"/>
      <c r="G184" s="17"/>
      <c r="K184" s="30"/>
      <c r="L184" s="30"/>
      <c r="M184" s="30"/>
      <c r="N184" s="30"/>
    </row>
    <row r="185">
      <c r="A185" s="17"/>
      <c r="B185" s="17"/>
      <c r="C185" s="17"/>
      <c r="D185" s="17"/>
      <c r="E185" s="17"/>
      <c r="F185" s="17"/>
      <c r="G185" s="17"/>
      <c r="K185" s="30"/>
      <c r="L185" s="30"/>
      <c r="M185" s="30"/>
      <c r="N185" s="30"/>
    </row>
    <row r="186">
      <c r="A186" s="17"/>
      <c r="B186" s="17"/>
      <c r="C186" s="17"/>
      <c r="D186" s="17"/>
      <c r="E186" s="17"/>
      <c r="F186" s="17"/>
      <c r="G186" s="17"/>
      <c r="K186" s="30"/>
      <c r="L186" s="30"/>
      <c r="M186" s="30"/>
      <c r="N186" s="30"/>
    </row>
    <row r="187">
      <c r="A187" s="17"/>
      <c r="B187" s="17"/>
      <c r="C187" s="17"/>
      <c r="D187" s="17"/>
      <c r="E187" s="17"/>
      <c r="F187" s="17"/>
      <c r="G187" s="17"/>
      <c r="K187" s="30"/>
      <c r="L187" s="30"/>
      <c r="M187" s="30"/>
      <c r="N187" s="30"/>
    </row>
    <row r="188">
      <c r="A188" s="17"/>
      <c r="B188" s="17"/>
      <c r="C188" s="17"/>
      <c r="D188" s="17"/>
      <c r="E188" s="17"/>
      <c r="F188" s="17"/>
      <c r="G188" s="17"/>
      <c r="K188" s="30"/>
      <c r="L188" s="30"/>
      <c r="M188" s="30"/>
      <c r="N188" s="30"/>
    </row>
    <row r="189">
      <c r="A189" s="17"/>
      <c r="B189" s="17"/>
      <c r="C189" s="17"/>
      <c r="D189" s="17"/>
      <c r="E189" s="17"/>
      <c r="F189" s="17"/>
      <c r="G189" s="17"/>
      <c r="K189" s="30"/>
      <c r="L189" s="30"/>
      <c r="M189" s="30"/>
      <c r="N189" s="30"/>
    </row>
    <row r="190">
      <c r="A190" s="17"/>
      <c r="B190" s="17"/>
      <c r="C190" s="17"/>
      <c r="D190" s="17"/>
      <c r="E190" s="17"/>
      <c r="F190" s="17"/>
      <c r="G190" s="17"/>
      <c r="K190" s="30"/>
      <c r="L190" s="30"/>
      <c r="M190" s="30"/>
      <c r="N190" s="30"/>
    </row>
    <row r="191">
      <c r="A191" s="17"/>
      <c r="B191" s="17"/>
      <c r="C191" s="17"/>
      <c r="D191" s="17"/>
      <c r="E191" s="17"/>
      <c r="F191" s="17"/>
      <c r="G191" s="17"/>
      <c r="K191" s="30"/>
      <c r="L191" s="30"/>
      <c r="M191" s="30"/>
      <c r="N191" s="30"/>
    </row>
    <row r="192">
      <c r="A192" s="17"/>
      <c r="B192" s="17"/>
      <c r="C192" s="17"/>
      <c r="D192" s="17"/>
      <c r="E192" s="17"/>
      <c r="F192" s="17"/>
      <c r="G192" s="17"/>
      <c r="K192" s="30"/>
      <c r="L192" s="30"/>
      <c r="M192" s="30"/>
      <c r="N192" s="30"/>
    </row>
    <row r="193">
      <c r="A193" s="17"/>
      <c r="B193" s="17"/>
      <c r="C193" s="17"/>
      <c r="D193" s="17"/>
      <c r="E193" s="17"/>
      <c r="F193" s="17"/>
      <c r="G193" s="17"/>
      <c r="K193" s="30"/>
      <c r="L193" s="30"/>
      <c r="M193" s="30"/>
      <c r="N193" s="30"/>
    </row>
    <row r="194">
      <c r="A194" s="17"/>
      <c r="B194" s="17"/>
      <c r="C194" s="17"/>
      <c r="D194" s="17"/>
      <c r="E194" s="17"/>
      <c r="F194" s="17"/>
      <c r="G194" s="17"/>
      <c r="K194" s="30"/>
      <c r="L194" s="30"/>
      <c r="M194" s="30"/>
      <c r="N194" s="30"/>
    </row>
    <row r="195">
      <c r="A195" s="17"/>
      <c r="B195" s="17"/>
      <c r="C195" s="17"/>
      <c r="D195" s="17"/>
      <c r="E195" s="17"/>
      <c r="F195" s="17"/>
      <c r="G195" s="17"/>
      <c r="K195" s="30"/>
      <c r="L195" s="30"/>
      <c r="M195" s="30"/>
      <c r="N195" s="30"/>
    </row>
    <row r="196">
      <c r="A196" s="17"/>
      <c r="B196" s="17"/>
      <c r="C196" s="17"/>
      <c r="D196" s="17"/>
      <c r="E196" s="17"/>
      <c r="F196" s="17"/>
      <c r="G196" s="17"/>
      <c r="K196" s="30"/>
      <c r="L196" s="30"/>
      <c r="M196" s="30"/>
      <c r="N196" s="30"/>
    </row>
    <row r="197">
      <c r="A197" s="17"/>
      <c r="B197" s="17"/>
      <c r="C197" s="17"/>
      <c r="D197" s="17"/>
      <c r="E197" s="17"/>
      <c r="F197" s="17"/>
      <c r="G197" s="17"/>
      <c r="K197" s="30"/>
      <c r="L197" s="30"/>
      <c r="M197" s="30"/>
      <c r="N197" s="30"/>
    </row>
    <row r="198">
      <c r="A198" s="17"/>
      <c r="B198" s="17"/>
      <c r="C198" s="17"/>
      <c r="D198" s="17"/>
      <c r="E198" s="17"/>
      <c r="F198" s="17"/>
      <c r="G198" s="17"/>
      <c r="K198" s="30"/>
      <c r="L198" s="30"/>
      <c r="M198" s="30"/>
      <c r="N198" s="30"/>
    </row>
    <row r="199">
      <c r="A199" s="17"/>
      <c r="B199" s="17"/>
      <c r="C199" s="17"/>
      <c r="D199" s="17"/>
      <c r="E199" s="17"/>
      <c r="F199" s="17"/>
      <c r="G199" s="17"/>
      <c r="K199" s="30"/>
      <c r="L199" s="30"/>
      <c r="M199" s="30"/>
      <c r="N199" s="30"/>
    </row>
    <row r="200">
      <c r="A200" s="17"/>
      <c r="B200" s="17"/>
      <c r="C200" s="17"/>
      <c r="D200" s="17"/>
      <c r="E200" s="17"/>
      <c r="F200" s="17"/>
      <c r="G200" s="17"/>
      <c r="K200" s="30"/>
      <c r="L200" s="30"/>
      <c r="M200" s="30"/>
      <c r="N200" s="30"/>
    </row>
    <row r="201">
      <c r="A201" s="17"/>
      <c r="B201" s="17"/>
      <c r="C201" s="17"/>
      <c r="D201" s="17"/>
      <c r="E201" s="17"/>
      <c r="F201" s="17"/>
      <c r="G201" s="17"/>
      <c r="K201" s="30"/>
      <c r="L201" s="30"/>
      <c r="M201" s="30"/>
      <c r="N201" s="30"/>
    </row>
    <row r="202">
      <c r="A202" s="17"/>
      <c r="B202" s="17"/>
      <c r="C202" s="17"/>
      <c r="D202" s="17"/>
      <c r="E202" s="17"/>
      <c r="F202" s="17"/>
      <c r="G202" s="17"/>
      <c r="K202" s="30"/>
      <c r="L202" s="30"/>
      <c r="M202" s="30"/>
      <c r="N202" s="30"/>
    </row>
    <row r="203">
      <c r="A203" s="17"/>
      <c r="B203" s="17"/>
      <c r="C203" s="17"/>
      <c r="D203" s="17"/>
      <c r="E203" s="17"/>
      <c r="F203" s="17"/>
      <c r="G203" s="17"/>
      <c r="K203" s="30"/>
      <c r="L203" s="30"/>
      <c r="M203" s="30"/>
      <c r="N203" s="30"/>
    </row>
    <row r="204">
      <c r="A204" s="17"/>
      <c r="B204" s="17"/>
      <c r="C204" s="17"/>
      <c r="D204" s="17"/>
      <c r="E204" s="17"/>
      <c r="F204" s="17"/>
      <c r="G204" s="17"/>
      <c r="K204" s="30"/>
      <c r="L204" s="30"/>
      <c r="M204" s="30"/>
      <c r="N204" s="30"/>
    </row>
    <row r="205">
      <c r="A205" s="17"/>
      <c r="B205" s="17"/>
      <c r="C205" s="17"/>
      <c r="D205" s="17"/>
      <c r="E205" s="17"/>
      <c r="F205" s="17"/>
      <c r="G205" s="17"/>
      <c r="K205" s="30"/>
      <c r="L205" s="30"/>
      <c r="M205" s="30"/>
      <c r="N205" s="30"/>
    </row>
    <row r="206">
      <c r="A206" s="17"/>
      <c r="B206" s="17"/>
      <c r="C206" s="17"/>
      <c r="D206" s="17"/>
      <c r="E206" s="17"/>
      <c r="F206" s="17"/>
      <c r="G206" s="17"/>
      <c r="K206" s="30"/>
      <c r="L206" s="30"/>
      <c r="M206" s="30"/>
      <c r="N206" s="30"/>
    </row>
    <row r="207">
      <c r="A207" s="17"/>
      <c r="B207" s="17"/>
      <c r="C207" s="17"/>
      <c r="D207" s="17"/>
      <c r="E207" s="17"/>
      <c r="F207" s="17"/>
      <c r="G207" s="17"/>
      <c r="K207" s="30"/>
      <c r="L207" s="30"/>
      <c r="M207" s="30"/>
      <c r="N207" s="30"/>
    </row>
    <row r="208">
      <c r="A208" s="17"/>
      <c r="B208" s="17"/>
      <c r="C208" s="17"/>
      <c r="D208" s="17"/>
      <c r="E208" s="17"/>
      <c r="F208" s="17"/>
      <c r="G208" s="17"/>
      <c r="K208" s="30"/>
      <c r="L208" s="30"/>
      <c r="M208" s="30"/>
      <c r="N208" s="30"/>
    </row>
    <row r="209">
      <c r="A209" s="17"/>
      <c r="B209" s="17"/>
      <c r="C209" s="17"/>
      <c r="D209" s="17"/>
      <c r="E209" s="17"/>
      <c r="F209" s="17"/>
      <c r="G209" s="17"/>
      <c r="K209" s="30"/>
      <c r="L209" s="30"/>
      <c r="M209" s="30"/>
      <c r="N209" s="30"/>
    </row>
    <row r="210">
      <c r="A210" s="17"/>
      <c r="B210" s="17"/>
      <c r="C210" s="17"/>
      <c r="D210" s="17"/>
      <c r="E210" s="17"/>
      <c r="F210" s="17"/>
      <c r="G210" s="17"/>
      <c r="K210" s="30"/>
      <c r="L210" s="30"/>
      <c r="M210" s="30"/>
      <c r="N210" s="30"/>
    </row>
    <row r="211">
      <c r="A211" s="17"/>
      <c r="B211" s="17"/>
      <c r="C211" s="17"/>
      <c r="D211" s="17"/>
      <c r="E211" s="17"/>
      <c r="F211" s="17"/>
      <c r="G211" s="17"/>
      <c r="K211" s="30"/>
      <c r="L211" s="30"/>
      <c r="M211" s="30"/>
      <c r="N211" s="30"/>
    </row>
    <row r="212">
      <c r="A212" s="17"/>
      <c r="B212" s="17"/>
      <c r="C212" s="17"/>
      <c r="D212" s="17"/>
      <c r="E212" s="17"/>
      <c r="F212" s="17"/>
      <c r="G212" s="17"/>
      <c r="K212" s="30"/>
      <c r="L212" s="30"/>
      <c r="M212" s="30"/>
      <c r="N212" s="30"/>
    </row>
    <row r="213">
      <c r="A213" s="17"/>
      <c r="B213" s="17"/>
      <c r="C213" s="17"/>
      <c r="D213" s="17"/>
      <c r="E213" s="17"/>
      <c r="F213" s="17"/>
      <c r="G213" s="17"/>
      <c r="K213" s="30"/>
      <c r="L213" s="30"/>
      <c r="M213" s="30"/>
      <c r="N213" s="30"/>
    </row>
    <row r="214">
      <c r="A214" s="17"/>
      <c r="B214" s="17"/>
      <c r="C214" s="17"/>
      <c r="D214" s="17"/>
      <c r="E214" s="17"/>
      <c r="F214" s="17"/>
      <c r="G214" s="17"/>
      <c r="K214" s="30"/>
      <c r="L214" s="30"/>
      <c r="M214" s="30"/>
      <c r="N214" s="30"/>
    </row>
    <row r="215">
      <c r="A215" s="17"/>
      <c r="B215" s="17"/>
      <c r="C215" s="17"/>
      <c r="D215" s="17"/>
      <c r="E215" s="17"/>
      <c r="F215" s="17"/>
      <c r="G215" s="17"/>
      <c r="K215" s="30"/>
      <c r="L215" s="30"/>
      <c r="M215" s="30"/>
      <c r="N215" s="30"/>
    </row>
    <row r="216">
      <c r="A216" s="17"/>
      <c r="B216" s="17"/>
      <c r="C216" s="17"/>
      <c r="D216" s="17"/>
      <c r="E216" s="17"/>
      <c r="F216" s="17"/>
      <c r="G216" s="17"/>
      <c r="K216" s="30"/>
      <c r="L216" s="30"/>
      <c r="M216" s="30"/>
      <c r="N216" s="30"/>
    </row>
    <row r="217">
      <c r="A217" s="17"/>
      <c r="B217" s="17"/>
      <c r="C217" s="17"/>
      <c r="D217" s="17"/>
      <c r="E217" s="17"/>
      <c r="F217" s="17"/>
      <c r="G217" s="17"/>
      <c r="K217" s="30"/>
      <c r="L217" s="30"/>
      <c r="M217" s="30"/>
      <c r="N217" s="30"/>
    </row>
    <row r="218">
      <c r="A218" s="17"/>
      <c r="B218" s="17"/>
      <c r="C218" s="17"/>
      <c r="D218" s="17"/>
      <c r="E218" s="17"/>
      <c r="F218" s="17"/>
      <c r="G218" s="17"/>
      <c r="K218" s="30"/>
      <c r="L218" s="30"/>
      <c r="M218" s="30"/>
      <c r="N218" s="30"/>
    </row>
    <row r="219">
      <c r="A219" s="17"/>
      <c r="B219" s="17"/>
      <c r="C219" s="17"/>
      <c r="D219" s="17"/>
      <c r="E219" s="17"/>
      <c r="F219" s="17"/>
      <c r="G219" s="17"/>
      <c r="K219" s="30"/>
      <c r="L219" s="30"/>
      <c r="M219" s="30"/>
      <c r="N219" s="30"/>
    </row>
    <row r="220">
      <c r="A220" s="17"/>
      <c r="B220" s="17"/>
      <c r="C220" s="17"/>
      <c r="D220" s="17"/>
      <c r="E220" s="17"/>
      <c r="F220" s="17"/>
      <c r="G220" s="17"/>
      <c r="K220" s="30"/>
      <c r="L220" s="30"/>
      <c r="M220" s="30"/>
      <c r="N220" s="30"/>
    </row>
    <row r="221">
      <c r="A221" s="17"/>
      <c r="B221" s="17"/>
      <c r="C221" s="17"/>
      <c r="D221" s="17"/>
      <c r="E221" s="17"/>
      <c r="F221" s="17"/>
      <c r="G221" s="17"/>
      <c r="K221" s="30"/>
      <c r="L221" s="30"/>
      <c r="M221" s="30"/>
      <c r="N221" s="30"/>
    </row>
    <row r="222">
      <c r="A222" s="17"/>
      <c r="B222" s="17"/>
      <c r="C222" s="17"/>
      <c r="D222" s="17"/>
      <c r="E222" s="17"/>
      <c r="F222" s="17"/>
      <c r="G222" s="17"/>
      <c r="K222" s="30"/>
      <c r="L222" s="30"/>
      <c r="M222" s="30"/>
      <c r="N222" s="30"/>
    </row>
    <row r="223">
      <c r="A223" s="17"/>
      <c r="B223" s="17"/>
      <c r="C223" s="17"/>
      <c r="D223" s="17"/>
      <c r="E223" s="17"/>
      <c r="F223" s="17"/>
      <c r="G223" s="17"/>
      <c r="K223" s="30"/>
      <c r="L223" s="30"/>
      <c r="M223" s="30"/>
      <c r="N223" s="30"/>
    </row>
    <row r="224">
      <c r="A224" s="17"/>
      <c r="B224" s="17"/>
      <c r="C224" s="17"/>
      <c r="D224" s="17"/>
      <c r="E224" s="17"/>
      <c r="F224" s="17"/>
      <c r="G224" s="17"/>
      <c r="K224" s="30"/>
      <c r="L224" s="30"/>
      <c r="M224" s="30"/>
      <c r="N224" s="30"/>
    </row>
    <row r="225">
      <c r="A225" s="17"/>
      <c r="B225" s="17"/>
      <c r="C225" s="17"/>
      <c r="D225" s="17"/>
      <c r="E225" s="17"/>
      <c r="F225" s="17"/>
      <c r="G225" s="17"/>
      <c r="K225" s="30"/>
      <c r="L225" s="30"/>
      <c r="M225" s="30"/>
      <c r="N225" s="30"/>
    </row>
    <row r="226">
      <c r="A226" s="17"/>
      <c r="B226" s="17"/>
      <c r="C226" s="17"/>
      <c r="D226" s="17"/>
      <c r="E226" s="17"/>
      <c r="F226" s="17"/>
      <c r="G226" s="17"/>
      <c r="K226" s="30"/>
      <c r="L226" s="30"/>
      <c r="M226" s="30"/>
      <c r="N226" s="30"/>
    </row>
    <row r="227">
      <c r="A227" s="17"/>
      <c r="B227" s="17"/>
      <c r="C227" s="17"/>
      <c r="D227" s="17"/>
      <c r="E227" s="17"/>
      <c r="F227" s="17"/>
      <c r="G227" s="17"/>
      <c r="K227" s="30"/>
      <c r="L227" s="30"/>
      <c r="M227" s="30"/>
      <c r="N227" s="30"/>
    </row>
    <row r="228">
      <c r="A228" s="17"/>
      <c r="B228" s="17"/>
      <c r="C228" s="17"/>
      <c r="D228" s="17"/>
      <c r="E228" s="17"/>
      <c r="F228" s="17"/>
      <c r="G228" s="17"/>
      <c r="K228" s="30"/>
      <c r="L228" s="30"/>
      <c r="M228" s="30"/>
      <c r="N228" s="30"/>
    </row>
    <row r="229">
      <c r="A229" s="17"/>
      <c r="B229" s="17"/>
      <c r="C229" s="17"/>
      <c r="D229" s="17"/>
      <c r="E229" s="17"/>
      <c r="F229" s="17"/>
      <c r="G229" s="17"/>
      <c r="K229" s="30"/>
      <c r="L229" s="30"/>
      <c r="M229" s="30"/>
      <c r="N229" s="30"/>
    </row>
    <row r="230">
      <c r="A230" s="17"/>
      <c r="B230" s="17"/>
      <c r="C230" s="17"/>
      <c r="D230" s="17"/>
      <c r="E230" s="17"/>
      <c r="F230" s="17"/>
      <c r="G230" s="17"/>
      <c r="K230" s="30"/>
      <c r="L230" s="30"/>
      <c r="M230" s="30"/>
      <c r="N230" s="30"/>
    </row>
    <row r="231">
      <c r="A231" s="17"/>
      <c r="B231" s="17"/>
      <c r="C231" s="17"/>
      <c r="D231" s="17"/>
      <c r="E231" s="17"/>
      <c r="F231" s="17"/>
      <c r="G231" s="17"/>
      <c r="K231" s="30"/>
      <c r="L231" s="30"/>
      <c r="M231" s="30"/>
      <c r="N231" s="30"/>
    </row>
    <row r="232">
      <c r="A232" s="17"/>
      <c r="B232" s="17"/>
      <c r="C232" s="17"/>
      <c r="D232" s="17"/>
      <c r="E232" s="17"/>
      <c r="F232" s="17"/>
      <c r="G232" s="17"/>
      <c r="K232" s="30"/>
      <c r="L232" s="30"/>
      <c r="M232" s="30"/>
      <c r="N232" s="30"/>
    </row>
    <row r="233">
      <c r="A233" s="17"/>
      <c r="B233" s="17"/>
      <c r="C233" s="17"/>
      <c r="D233" s="17"/>
      <c r="E233" s="17"/>
      <c r="F233" s="17"/>
      <c r="G233" s="17"/>
      <c r="K233" s="30"/>
      <c r="L233" s="30"/>
      <c r="M233" s="30"/>
      <c r="N233" s="30"/>
    </row>
    <row r="234">
      <c r="A234" s="17"/>
      <c r="B234" s="17"/>
      <c r="C234" s="17"/>
      <c r="D234" s="17"/>
      <c r="E234" s="17"/>
      <c r="F234" s="17"/>
      <c r="G234" s="17"/>
      <c r="K234" s="30"/>
      <c r="L234" s="30"/>
      <c r="M234" s="30"/>
      <c r="N234" s="30"/>
    </row>
    <row r="235">
      <c r="A235" s="17"/>
      <c r="B235" s="17"/>
      <c r="C235" s="17"/>
      <c r="D235" s="17"/>
      <c r="E235" s="17"/>
      <c r="F235" s="17"/>
      <c r="G235" s="17"/>
      <c r="K235" s="30"/>
      <c r="L235" s="30"/>
      <c r="M235" s="30"/>
      <c r="N235" s="30"/>
    </row>
    <row r="236">
      <c r="A236" s="17"/>
      <c r="B236" s="17"/>
      <c r="C236" s="17"/>
      <c r="D236" s="17"/>
      <c r="E236" s="17"/>
      <c r="F236" s="17"/>
      <c r="G236" s="17"/>
      <c r="K236" s="30"/>
      <c r="L236" s="30"/>
      <c r="M236" s="30"/>
      <c r="N236" s="30"/>
    </row>
    <row r="237">
      <c r="A237" s="17"/>
      <c r="B237" s="17"/>
      <c r="C237" s="17"/>
      <c r="D237" s="17"/>
      <c r="E237" s="17"/>
      <c r="F237" s="17"/>
      <c r="G237" s="17"/>
      <c r="K237" s="30"/>
      <c r="L237" s="30"/>
      <c r="M237" s="30"/>
      <c r="N237" s="30"/>
    </row>
    <row r="238">
      <c r="A238" s="17"/>
      <c r="B238" s="17"/>
      <c r="C238" s="17"/>
      <c r="D238" s="17"/>
      <c r="E238" s="17"/>
      <c r="F238" s="17"/>
      <c r="G238" s="17"/>
      <c r="K238" s="30"/>
      <c r="L238" s="30"/>
      <c r="M238" s="30"/>
      <c r="N238" s="30"/>
    </row>
    <row r="239">
      <c r="A239" s="17"/>
      <c r="B239" s="17"/>
      <c r="C239" s="17"/>
      <c r="D239" s="17"/>
      <c r="E239" s="17"/>
      <c r="F239" s="17"/>
      <c r="G239" s="17"/>
      <c r="K239" s="30"/>
      <c r="L239" s="30"/>
      <c r="M239" s="30"/>
      <c r="N239" s="30"/>
    </row>
    <row r="240">
      <c r="A240" s="17"/>
      <c r="B240" s="17"/>
      <c r="C240" s="17"/>
      <c r="D240" s="17"/>
      <c r="E240" s="17"/>
      <c r="F240" s="17"/>
      <c r="G240" s="17"/>
      <c r="K240" s="30"/>
      <c r="L240" s="30"/>
      <c r="M240" s="30"/>
      <c r="N240" s="30"/>
    </row>
    <row r="241">
      <c r="A241" s="17"/>
      <c r="B241" s="17"/>
      <c r="C241" s="17"/>
      <c r="D241" s="17"/>
      <c r="E241" s="17"/>
      <c r="F241" s="17"/>
      <c r="G241" s="17"/>
      <c r="K241" s="30"/>
      <c r="L241" s="30"/>
      <c r="M241" s="30"/>
      <c r="N241" s="30"/>
    </row>
    <row r="242">
      <c r="A242" s="17"/>
      <c r="B242" s="17"/>
      <c r="C242" s="17"/>
      <c r="D242" s="17"/>
      <c r="E242" s="17"/>
      <c r="F242" s="17"/>
      <c r="G242" s="17"/>
      <c r="K242" s="30"/>
      <c r="L242" s="30"/>
      <c r="M242" s="30"/>
      <c r="N242" s="30"/>
    </row>
    <row r="243">
      <c r="A243" s="17"/>
      <c r="B243" s="17"/>
      <c r="C243" s="17"/>
      <c r="D243" s="17"/>
      <c r="E243" s="17"/>
      <c r="F243" s="17"/>
      <c r="G243" s="17"/>
      <c r="K243" s="30"/>
      <c r="L243" s="30"/>
      <c r="M243" s="30"/>
      <c r="N243" s="30"/>
    </row>
    <row r="244">
      <c r="A244" s="17"/>
      <c r="B244" s="17"/>
      <c r="C244" s="17"/>
      <c r="D244" s="17"/>
      <c r="E244" s="17"/>
      <c r="F244" s="17"/>
      <c r="G244" s="17"/>
      <c r="K244" s="30"/>
      <c r="L244" s="30"/>
      <c r="M244" s="30"/>
      <c r="N244" s="30"/>
    </row>
    <row r="245">
      <c r="A245" s="17"/>
      <c r="B245" s="17"/>
      <c r="C245" s="17"/>
      <c r="D245" s="17"/>
      <c r="E245" s="17"/>
      <c r="F245" s="17"/>
      <c r="G245" s="17"/>
      <c r="K245" s="30"/>
      <c r="L245" s="30"/>
      <c r="M245" s="30"/>
      <c r="N245" s="30"/>
    </row>
    <row r="246">
      <c r="A246" s="17"/>
      <c r="B246" s="17"/>
      <c r="C246" s="17"/>
      <c r="D246" s="17"/>
      <c r="E246" s="17"/>
      <c r="F246" s="17"/>
      <c r="G246" s="17"/>
      <c r="K246" s="30"/>
      <c r="L246" s="30"/>
      <c r="M246" s="30"/>
      <c r="N246" s="30"/>
    </row>
    <row r="247">
      <c r="A247" s="17"/>
      <c r="B247" s="17"/>
      <c r="C247" s="17"/>
      <c r="D247" s="17"/>
      <c r="E247" s="17"/>
      <c r="F247" s="17"/>
      <c r="G247" s="17"/>
      <c r="K247" s="30"/>
      <c r="L247" s="30"/>
      <c r="M247" s="30"/>
      <c r="N247" s="30"/>
    </row>
    <row r="248">
      <c r="A248" s="17"/>
      <c r="B248" s="17"/>
      <c r="C248" s="17"/>
      <c r="D248" s="17"/>
      <c r="E248" s="17"/>
      <c r="F248" s="17"/>
      <c r="G248" s="17"/>
      <c r="K248" s="30"/>
      <c r="L248" s="30"/>
      <c r="M248" s="30"/>
      <c r="N248" s="30"/>
    </row>
    <row r="249">
      <c r="A249" s="17"/>
      <c r="B249" s="17"/>
      <c r="C249" s="17"/>
      <c r="D249" s="17"/>
      <c r="E249" s="17"/>
      <c r="F249" s="17"/>
      <c r="G249" s="17"/>
      <c r="K249" s="30"/>
      <c r="L249" s="30"/>
      <c r="M249" s="30"/>
      <c r="N249" s="30"/>
    </row>
    <row r="250">
      <c r="A250" s="17"/>
      <c r="B250" s="17"/>
      <c r="C250" s="17"/>
      <c r="D250" s="17"/>
      <c r="E250" s="17"/>
      <c r="F250" s="17"/>
      <c r="G250" s="17"/>
      <c r="K250" s="30"/>
      <c r="L250" s="30"/>
      <c r="M250" s="30"/>
      <c r="N250" s="30"/>
    </row>
    <row r="251">
      <c r="A251" s="17"/>
      <c r="B251" s="17"/>
      <c r="C251" s="17"/>
      <c r="D251" s="17"/>
      <c r="E251" s="17"/>
      <c r="F251" s="17"/>
      <c r="G251" s="17"/>
      <c r="K251" s="30"/>
      <c r="L251" s="30"/>
      <c r="M251" s="30"/>
      <c r="N251" s="30"/>
    </row>
    <row r="252">
      <c r="A252" s="17"/>
      <c r="B252" s="17"/>
      <c r="C252" s="17"/>
      <c r="D252" s="17"/>
      <c r="E252" s="17"/>
      <c r="F252" s="17"/>
      <c r="G252" s="17"/>
      <c r="K252" s="30"/>
      <c r="L252" s="30"/>
      <c r="M252" s="30"/>
      <c r="N252" s="30"/>
    </row>
    <row r="253">
      <c r="A253" s="17"/>
      <c r="B253" s="17"/>
      <c r="C253" s="17"/>
      <c r="D253" s="17"/>
      <c r="E253" s="17"/>
      <c r="F253" s="17"/>
      <c r="G253" s="17"/>
      <c r="K253" s="30"/>
      <c r="L253" s="30"/>
      <c r="M253" s="30"/>
      <c r="N253" s="30"/>
    </row>
    <row r="254">
      <c r="A254" s="17"/>
      <c r="B254" s="17"/>
      <c r="C254" s="17"/>
      <c r="D254" s="17"/>
      <c r="E254" s="17"/>
      <c r="F254" s="17"/>
      <c r="G254" s="17"/>
      <c r="K254" s="30"/>
      <c r="L254" s="30"/>
      <c r="M254" s="30"/>
      <c r="N254" s="30"/>
    </row>
    <row r="255">
      <c r="A255" s="17"/>
      <c r="B255" s="17"/>
      <c r="C255" s="17"/>
      <c r="D255" s="17"/>
      <c r="E255" s="17"/>
      <c r="F255" s="17"/>
      <c r="G255" s="17"/>
      <c r="K255" s="30"/>
      <c r="L255" s="30"/>
      <c r="M255" s="30"/>
      <c r="N255" s="30"/>
    </row>
    <row r="256">
      <c r="A256" s="17"/>
      <c r="B256" s="17"/>
      <c r="C256" s="17"/>
      <c r="D256" s="17"/>
      <c r="E256" s="17"/>
      <c r="F256" s="17"/>
      <c r="G256" s="17"/>
      <c r="K256" s="30"/>
      <c r="L256" s="30"/>
      <c r="M256" s="30"/>
      <c r="N256" s="30"/>
    </row>
    <row r="257">
      <c r="A257" s="17"/>
      <c r="B257" s="17"/>
      <c r="C257" s="17"/>
      <c r="D257" s="17"/>
      <c r="E257" s="17"/>
      <c r="F257" s="17"/>
      <c r="G257" s="17"/>
      <c r="K257" s="30"/>
      <c r="L257" s="30"/>
      <c r="M257" s="30"/>
      <c r="N257" s="30"/>
    </row>
    <row r="258">
      <c r="A258" s="17"/>
      <c r="B258" s="17"/>
      <c r="C258" s="17"/>
      <c r="D258" s="17"/>
      <c r="E258" s="17"/>
      <c r="F258" s="17"/>
      <c r="G258" s="17"/>
      <c r="K258" s="30"/>
      <c r="L258" s="30"/>
      <c r="M258" s="30"/>
      <c r="N258" s="30"/>
    </row>
    <row r="259">
      <c r="A259" s="17"/>
      <c r="B259" s="17"/>
      <c r="C259" s="17"/>
      <c r="D259" s="17"/>
      <c r="E259" s="17"/>
      <c r="F259" s="17"/>
      <c r="G259" s="17"/>
      <c r="K259" s="30"/>
      <c r="L259" s="30"/>
      <c r="M259" s="30"/>
      <c r="N259" s="30"/>
    </row>
    <row r="260">
      <c r="A260" s="17"/>
      <c r="B260" s="17"/>
      <c r="C260" s="17"/>
      <c r="D260" s="17"/>
      <c r="E260" s="17"/>
      <c r="F260" s="17"/>
      <c r="G260" s="17"/>
      <c r="K260" s="30"/>
      <c r="L260" s="30"/>
      <c r="M260" s="30"/>
      <c r="N260" s="30"/>
    </row>
    <row r="261">
      <c r="A261" s="17"/>
      <c r="B261" s="17"/>
      <c r="C261" s="17"/>
      <c r="D261" s="17"/>
      <c r="E261" s="17"/>
      <c r="F261" s="17"/>
      <c r="G261" s="17"/>
      <c r="K261" s="30"/>
      <c r="L261" s="30"/>
      <c r="M261" s="30"/>
      <c r="N261" s="30"/>
    </row>
    <row r="262">
      <c r="A262" s="17"/>
      <c r="B262" s="17"/>
      <c r="C262" s="17"/>
      <c r="D262" s="17"/>
      <c r="E262" s="17"/>
      <c r="F262" s="17"/>
      <c r="G262" s="17"/>
      <c r="K262" s="30"/>
      <c r="L262" s="30"/>
      <c r="M262" s="30"/>
      <c r="N262" s="30"/>
    </row>
    <row r="263">
      <c r="A263" s="17"/>
      <c r="B263" s="17"/>
      <c r="C263" s="17"/>
      <c r="D263" s="17"/>
      <c r="E263" s="17"/>
      <c r="F263" s="17"/>
      <c r="G263" s="17"/>
      <c r="K263" s="30"/>
      <c r="L263" s="30"/>
      <c r="M263" s="30"/>
      <c r="N263" s="30"/>
    </row>
    <row r="264">
      <c r="A264" s="17"/>
      <c r="B264" s="17"/>
      <c r="C264" s="17"/>
      <c r="D264" s="17"/>
      <c r="E264" s="17"/>
      <c r="F264" s="17"/>
      <c r="G264" s="17"/>
      <c r="K264" s="30"/>
      <c r="L264" s="30"/>
      <c r="M264" s="30"/>
      <c r="N264" s="30"/>
    </row>
    <row r="265">
      <c r="A265" s="17"/>
      <c r="B265" s="17"/>
      <c r="C265" s="17"/>
      <c r="D265" s="17"/>
      <c r="E265" s="17"/>
      <c r="F265" s="17"/>
      <c r="G265" s="17"/>
      <c r="K265" s="30"/>
      <c r="L265" s="30"/>
      <c r="M265" s="30"/>
      <c r="N265" s="30"/>
    </row>
    <row r="266">
      <c r="A266" s="17"/>
      <c r="B266" s="17"/>
      <c r="C266" s="17"/>
      <c r="D266" s="17"/>
      <c r="E266" s="17"/>
      <c r="F266" s="17"/>
      <c r="G266" s="17"/>
      <c r="K266" s="30"/>
      <c r="L266" s="30"/>
      <c r="M266" s="30"/>
      <c r="N266" s="30"/>
    </row>
    <row r="267">
      <c r="A267" s="17"/>
      <c r="B267" s="17"/>
      <c r="C267" s="17"/>
      <c r="D267" s="17"/>
      <c r="E267" s="17"/>
      <c r="F267" s="17"/>
      <c r="G267" s="17"/>
      <c r="K267" s="30"/>
      <c r="L267" s="30"/>
      <c r="M267" s="30"/>
      <c r="N267" s="30"/>
    </row>
    <row r="268">
      <c r="A268" s="17"/>
      <c r="B268" s="17"/>
      <c r="C268" s="17"/>
      <c r="D268" s="17"/>
      <c r="E268" s="17"/>
      <c r="F268" s="17"/>
      <c r="G268" s="17"/>
      <c r="K268" s="30"/>
      <c r="L268" s="30"/>
      <c r="M268" s="30"/>
      <c r="N268" s="30"/>
    </row>
    <row r="269">
      <c r="A269" s="17"/>
      <c r="B269" s="17"/>
      <c r="C269" s="17"/>
      <c r="D269" s="17"/>
      <c r="E269" s="17"/>
      <c r="F269" s="17"/>
      <c r="G269" s="17"/>
      <c r="K269" s="30"/>
      <c r="L269" s="30"/>
      <c r="M269" s="30"/>
      <c r="N269" s="30"/>
    </row>
    <row r="270">
      <c r="A270" s="17"/>
      <c r="B270" s="17"/>
      <c r="C270" s="17"/>
      <c r="D270" s="17"/>
      <c r="E270" s="17"/>
      <c r="F270" s="17"/>
      <c r="G270" s="17"/>
      <c r="K270" s="30"/>
      <c r="L270" s="30"/>
      <c r="M270" s="30"/>
      <c r="N270" s="30"/>
    </row>
    <row r="271">
      <c r="A271" s="17"/>
      <c r="B271" s="17"/>
      <c r="C271" s="17"/>
      <c r="D271" s="17"/>
      <c r="E271" s="17"/>
      <c r="F271" s="17"/>
      <c r="G271" s="17"/>
      <c r="K271" s="30"/>
      <c r="L271" s="30"/>
      <c r="M271" s="30"/>
      <c r="N271" s="30"/>
    </row>
    <row r="272">
      <c r="A272" s="17"/>
      <c r="B272" s="17"/>
      <c r="C272" s="17"/>
      <c r="D272" s="17"/>
      <c r="E272" s="17"/>
      <c r="F272" s="17"/>
      <c r="G272" s="17"/>
      <c r="K272" s="30"/>
      <c r="L272" s="30"/>
      <c r="M272" s="30"/>
      <c r="N272" s="30"/>
    </row>
    <row r="273">
      <c r="A273" s="17"/>
      <c r="B273" s="17"/>
      <c r="C273" s="17"/>
      <c r="D273" s="17"/>
      <c r="E273" s="17"/>
      <c r="F273" s="17"/>
      <c r="G273" s="17"/>
      <c r="K273" s="30"/>
      <c r="L273" s="30"/>
      <c r="M273" s="30"/>
      <c r="N273" s="30"/>
    </row>
    <row r="274">
      <c r="A274" s="17"/>
      <c r="B274" s="17"/>
      <c r="C274" s="17"/>
      <c r="D274" s="17"/>
      <c r="E274" s="17"/>
      <c r="F274" s="17"/>
      <c r="G274" s="17"/>
      <c r="K274" s="30"/>
      <c r="L274" s="30"/>
      <c r="M274" s="30"/>
      <c r="N274" s="30"/>
    </row>
    <row r="275">
      <c r="A275" s="17"/>
      <c r="B275" s="17"/>
      <c r="C275" s="17"/>
      <c r="D275" s="17"/>
      <c r="E275" s="17"/>
      <c r="F275" s="17"/>
      <c r="G275" s="17"/>
      <c r="K275" s="30"/>
      <c r="L275" s="30"/>
      <c r="M275" s="30"/>
      <c r="N275" s="30"/>
    </row>
    <row r="276">
      <c r="A276" s="17"/>
      <c r="B276" s="17"/>
      <c r="C276" s="17"/>
      <c r="D276" s="17"/>
      <c r="E276" s="17"/>
      <c r="F276" s="17"/>
      <c r="G276" s="17"/>
      <c r="K276" s="30"/>
      <c r="L276" s="30"/>
      <c r="M276" s="30"/>
      <c r="N276" s="30"/>
    </row>
    <row r="277">
      <c r="A277" s="17"/>
      <c r="B277" s="17"/>
      <c r="C277" s="17"/>
      <c r="D277" s="17"/>
      <c r="E277" s="17"/>
      <c r="F277" s="17"/>
      <c r="G277" s="17"/>
      <c r="K277" s="30"/>
      <c r="L277" s="30"/>
      <c r="M277" s="30"/>
      <c r="N277" s="30"/>
    </row>
    <row r="278">
      <c r="A278" s="17"/>
      <c r="B278" s="17"/>
      <c r="C278" s="17"/>
      <c r="D278" s="17"/>
      <c r="E278" s="17"/>
      <c r="F278" s="17"/>
      <c r="G278" s="17"/>
      <c r="K278" s="30"/>
      <c r="L278" s="30"/>
      <c r="M278" s="30"/>
      <c r="N278" s="30"/>
    </row>
    <row r="279">
      <c r="A279" s="17"/>
      <c r="B279" s="17"/>
      <c r="C279" s="17"/>
      <c r="D279" s="17"/>
      <c r="E279" s="17"/>
      <c r="F279" s="17"/>
      <c r="G279" s="17"/>
      <c r="K279" s="30"/>
      <c r="L279" s="30"/>
      <c r="M279" s="30"/>
      <c r="N279" s="30"/>
    </row>
    <row r="280">
      <c r="A280" s="17"/>
      <c r="B280" s="17"/>
      <c r="C280" s="17"/>
      <c r="D280" s="17"/>
      <c r="E280" s="17"/>
      <c r="F280" s="17"/>
      <c r="G280" s="17"/>
      <c r="K280" s="30"/>
      <c r="L280" s="30"/>
      <c r="M280" s="30"/>
      <c r="N280" s="30"/>
    </row>
    <row r="281">
      <c r="A281" s="17"/>
      <c r="B281" s="17"/>
      <c r="C281" s="17"/>
      <c r="D281" s="17"/>
      <c r="E281" s="17"/>
      <c r="F281" s="17"/>
      <c r="G281" s="17"/>
      <c r="K281" s="30"/>
      <c r="L281" s="30"/>
      <c r="M281" s="30"/>
      <c r="N281" s="30"/>
    </row>
    <row r="282">
      <c r="A282" s="17"/>
      <c r="B282" s="17"/>
      <c r="C282" s="17"/>
      <c r="D282" s="17"/>
      <c r="E282" s="17"/>
      <c r="F282" s="17"/>
      <c r="G282" s="17"/>
      <c r="K282" s="30"/>
      <c r="L282" s="30"/>
      <c r="M282" s="30"/>
      <c r="N282" s="30"/>
    </row>
    <row r="283">
      <c r="A283" s="17"/>
      <c r="B283" s="17"/>
      <c r="C283" s="17"/>
      <c r="D283" s="17"/>
      <c r="E283" s="17"/>
      <c r="F283" s="17"/>
      <c r="G283" s="17"/>
      <c r="K283" s="30"/>
      <c r="L283" s="30"/>
      <c r="M283" s="30"/>
      <c r="N283" s="30"/>
    </row>
    <row r="284">
      <c r="A284" s="17"/>
      <c r="B284" s="17"/>
      <c r="C284" s="17"/>
      <c r="D284" s="17"/>
      <c r="E284" s="17"/>
      <c r="F284" s="17"/>
      <c r="G284" s="17"/>
      <c r="K284" s="30"/>
      <c r="L284" s="30"/>
      <c r="M284" s="30"/>
      <c r="N284" s="30"/>
    </row>
    <row r="285">
      <c r="A285" s="17"/>
      <c r="B285" s="17"/>
      <c r="C285" s="17"/>
      <c r="D285" s="17"/>
      <c r="E285" s="17"/>
      <c r="F285" s="17"/>
      <c r="G285" s="17"/>
      <c r="K285" s="30"/>
      <c r="L285" s="30"/>
      <c r="M285" s="30"/>
      <c r="N285" s="30"/>
    </row>
    <row r="286">
      <c r="A286" s="17"/>
      <c r="B286" s="17"/>
      <c r="C286" s="17"/>
      <c r="D286" s="17"/>
      <c r="E286" s="17"/>
      <c r="F286" s="17"/>
      <c r="G286" s="17"/>
      <c r="K286" s="30"/>
      <c r="L286" s="30"/>
      <c r="M286" s="30"/>
      <c r="N286" s="30"/>
    </row>
    <row r="287">
      <c r="A287" s="17"/>
      <c r="B287" s="17"/>
      <c r="C287" s="17"/>
      <c r="D287" s="17"/>
      <c r="E287" s="17"/>
      <c r="F287" s="17"/>
      <c r="G287" s="17"/>
      <c r="K287" s="30"/>
      <c r="L287" s="30"/>
      <c r="M287" s="30"/>
      <c r="N287" s="30"/>
    </row>
    <row r="288">
      <c r="A288" s="17"/>
      <c r="B288" s="17"/>
      <c r="C288" s="17"/>
      <c r="D288" s="17"/>
      <c r="E288" s="17"/>
      <c r="F288" s="17"/>
      <c r="G288" s="17"/>
      <c r="K288" s="30"/>
      <c r="L288" s="30"/>
      <c r="M288" s="30"/>
      <c r="N288" s="30"/>
    </row>
    <row r="289">
      <c r="A289" s="17"/>
      <c r="B289" s="17"/>
      <c r="C289" s="17"/>
      <c r="D289" s="17"/>
      <c r="E289" s="17"/>
      <c r="F289" s="17"/>
      <c r="G289" s="17"/>
      <c r="K289" s="30"/>
      <c r="L289" s="30"/>
      <c r="M289" s="30"/>
      <c r="N289" s="30"/>
    </row>
    <row r="290">
      <c r="A290" s="17"/>
      <c r="B290" s="17"/>
      <c r="C290" s="17"/>
      <c r="D290" s="17"/>
      <c r="E290" s="17"/>
      <c r="F290" s="17"/>
      <c r="G290" s="17"/>
      <c r="K290" s="30"/>
      <c r="L290" s="30"/>
      <c r="M290" s="30"/>
      <c r="N290" s="30"/>
    </row>
    <row r="291">
      <c r="A291" s="17"/>
      <c r="B291" s="17"/>
      <c r="C291" s="17"/>
      <c r="D291" s="17"/>
      <c r="E291" s="17"/>
      <c r="F291" s="17"/>
      <c r="G291" s="17"/>
      <c r="K291" s="30"/>
      <c r="L291" s="30"/>
      <c r="M291" s="30"/>
      <c r="N291" s="30"/>
    </row>
    <row r="292">
      <c r="A292" s="17"/>
      <c r="B292" s="17"/>
      <c r="C292" s="17"/>
      <c r="D292" s="17"/>
      <c r="E292" s="17"/>
      <c r="F292" s="17"/>
      <c r="G292" s="17"/>
      <c r="K292" s="30"/>
      <c r="L292" s="30"/>
      <c r="M292" s="30"/>
      <c r="N292" s="30"/>
    </row>
    <row r="293">
      <c r="A293" s="17"/>
      <c r="B293" s="17"/>
      <c r="C293" s="17"/>
      <c r="D293" s="17"/>
      <c r="E293" s="17"/>
      <c r="F293" s="17"/>
      <c r="G293" s="17"/>
      <c r="K293" s="30"/>
      <c r="L293" s="30"/>
      <c r="M293" s="30"/>
      <c r="N293" s="30"/>
    </row>
    <row r="294">
      <c r="A294" s="17"/>
      <c r="B294" s="17"/>
      <c r="C294" s="17"/>
      <c r="D294" s="17"/>
      <c r="E294" s="17"/>
      <c r="F294" s="17"/>
      <c r="G294" s="17"/>
      <c r="K294" s="30"/>
      <c r="L294" s="30"/>
      <c r="M294" s="30"/>
      <c r="N294" s="30"/>
    </row>
    <row r="295">
      <c r="A295" s="17"/>
      <c r="B295" s="17"/>
      <c r="C295" s="17"/>
      <c r="D295" s="17"/>
      <c r="E295" s="17"/>
      <c r="F295" s="17"/>
      <c r="G295" s="17"/>
      <c r="K295" s="30"/>
      <c r="L295" s="30"/>
      <c r="M295" s="30"/>
      <c r="N295" s="30"/>
    </row>
    <row r="296">
      <c r="A296" s="17"/>
      <c r="B296" s="17"/>
      <c r="C296" s="17"/>
      <c r="D296" s="17"/>
      <c r="E296" s="17"/>
      <c r="F296" s="17"/>
      <c r="G296" s="17"/>
      <c r="K296" s="30"/>
      <c r="L296" s="30"/>
      <c r="M296" s="30"/>
      <c r="N296" s="30"/>
    </row>
    <row r="297">
      <c r="A297" s="17"/>
      <c r="B297" s="17"/>
      <c r="C297" s="17"/>
      <c r="D297" s="17"/>
      <c r="E297" s="17"/>
      <c r="F297" s="17"/>
      <c r="G297" s="17"/>
      <c r="K297" s="30"/>
      <c r="L297" s="30"/>
      <c r="M297" s="30"/>
      <c r="N297" s="30"/>
    </row>
    <row r="298">
      <c r="A298" s="17"/>
      <c r="B298" s="17"/>
      <c r="C298" s="17"/>
      <c r="D298" s="17"/>
      <c r="E298" s="17"/>
      <c r="F298" s="17"/>
      <c r="G298" s="17"/>
      <c r="K298" s="30"/>
      <c r="L298" s="30"/>
      <c r="M298" s="30"/>
      <c r="N298" s="30"/>
    </row>
    <row r="299">
      <c r="A299" s="17"/>
      <c r="B299" s="17"/>
      <c r="C299" s="17"/>
      <c r="D299" s="17"/>
      <c r="E299" s="17"/>
      <c r="F299" s="17"/>
      <c r="G299" s="17"/>
      <c r="K299" s="30"/>
      <c r="L299" s="30"/>
      <c r="M299" s="30"/>
      <c r="N299" s="30"/>
    </row>
    <row r="300">
      <c r="A300" s="17"/>
      <c r="B300" s="17"/>
      <c r="C300" s="17"/>
      <c r="D300" s="17"/>
      <c r="E300" s="17"/>
      <c r="F300" s="17"/>
      <c r="G300" s="17"/>
      <c r="K300" s="30"/>
      <c r="L300" s="30"/>
      <c r="M300" s="30"/>
      <c r="N300" s="30"/>
    </row>
    <row r="301">
      <c r="A301" s="17"/>
      <c r="B301" s="17"/>
      <c r="C301" s="17"/>
      <c r="D301" s="17"/>
      <c r="E301" s="17"/>
      <c r="F301" s="17"/>
      <c r="G301" s="17"/>
      <c r="K301" s="30"/>
      <c r="L301" s="30"/>
      <c r="M301" s="30"/>
      <c r="N301" s="30"/>
    </row>
    <row r="302">
      <c r="A302" s="17"/>
      <c r="B302" s="17"/>
      <c r="C302" s="17"/>
      <c r="D302" s="17"/>
      <c r="E302" s="17"/>
      <c r="F302" s="17"/>
      <c r="G302" s="17"/>
      <c r="K302" s="30"/>
      <c r="L302" s="30"/>
      <c r="M302" s="30"/>
      <c r="N302" s="30"/>
    </row>
    <row r="303">
      <c r="A303" s="17"/>
      <c r="B303" s="17"/>
      <c r="C303" s="17"/>
      <c r="D303" s="17"/>
      <c r="E303" s="17"/>
      <c r="F303" s="17"/>
      <c r="G303" s="17"/>
      <c r="K303" s="30"/>
      <c r="L303" s="30"/>
      <c r="M303" s="30"/>
      <c r="N303" s="30"/>
    </row>
    <row r="304">
      <c r="A304" s="17"/>
      <c r="B304" s="17"/>
      <c r="C304" s="17"/>
      <c r="D304" s="17"/>
      <c r="E304" s="17"/>
      <c r="F304" s="17"/>
      <c r="G304" s="17"/>
      <c r="K304" s="30"/>
      <c r="L304" s="30"/>
      <c r="M304" s="30"/>
      <c r="N304" s="30"/>
    </row>
    <row r="305">
      <c r="A305" s="17"/>
      <c r="B305" s="17"/>
      <c r="C305" s="17"/>
      <c r="D305" s="17"/>
      <c r="E305" s="17"/>
      <c r="F305" s="17"/>
      <c r="G305" s="17"/>
      <c r="K305" s="30"/>
      <c r="L305" s="30"/>
      <c r="M305" s="30"/>
      <c r="N305" s="30"/>
    </row>
    <row r="306">
      <c r="A306" s="17"/>
      <c r="B306" s="17"/>
      <c r="C306" s="17"/>
      <c r="D306" s="17"/>
      <c r="E306" s="17"/>
      <c r="F306" s="17"/>
      <c r="G306" s="17"/>
      <c r="K306" s="30"/>
      <c r="L306" s="30"/>
      <c r="M306" s="30"/>
      <c r="N306" s="30"/>
    </row>
    <row r="307">
      <c r="A307" s="17"/>
      <c r="B307" s="17"/>
      <c r="C307" s="17"/>
      <c r="D307" s="17"/>
      <c r="E307" s="17"/>
      <c r="F307" s="17"/>
      <c r="G307" s="17"/>
      <c r="K307" s="30"/>
      <c r="L307" s="30"/>
      <c r="M307" s="30"/>
      <c r="N307" s="30"/>
    </row>
    <row r="308">
      <c r="A308" s="17"/>
      <c r="B308" s="17"/>
      <c r="C308" s="17"/>
      <c r="D308" s="17"/>
      <c r="E308" s="17"/>
      <c r="F308" s="17"/>
      <c r="G308" s="17"/>
      <c r="K308" s="30"/>
      <c r="L308" s="30"/>
      <c r="M308" s="30"/>
      <c r="N308" s="30"/>
    </row>
    <row r="309">
      <c r="A309" s="17"/>
      <c r="B309" s="17"/>
      <c r="C309" s="17"/>
      <c r="D309" s="17"/>
      <c r="E309" s="17"/>
      <c r="F309" s="17"/>
      <c r="G309" s="17"/>
      <c r="K309" s="30"/>
      <c r="L309" s="30"/>
      <c r="M309" s="30"/>
      <c r="N309" s="30"/>
    </row>
    <row r="310">
      <c r="A310" s="17"/>
      <c r="B310" s="17"/>
      <c r="C310" s="17"/>
      <c r="D310" s="17"/>
      <c r="E310" s="17"/>
      <c r="F310" s="17"/>
      <c r="G310" s="17"/>
      <c r="K310" s="30"/>
      <c r="L310" s="30"/>
      <c r="M310" s="30"/>
      <c r="N310" s="30"/>
    </row>
    <row r="311">
      <c r="A311" s="17"/>
      <c r="B311" s="17"/>
      <c r="C311" s="17"/>
      <c r="D311" s="17"/>
      <c r="E311" s="17"/>
      <c r="F311" s="17"/>
      <c r="G311" s="17"/>
      <c r="K311" s="30"/>
      <c r="L311" s="30"/>
      <c r="M311" s="30"/>
      <c r="N311" s="30"/>
    </row>
    <row r="312">
      <c r="A312" s="17"/>
      <c r="B312" s="17"/>
      <c r="C312" s="17"/>
      <c r="D312" s="17"/>
      <c r="E312" s="17"/>
      <c r="F312" s="17"/>
      <c r="G312" s="17"/>
      <c r="K312" s="30"/>
      <c r="L312" s="30"/>
      <c r="M312" s="30"/>
      <c r="N312" s="30"/>
    </row>
    <row r="313">
      <c r="A313" s="17"/>
      <c r="B313" s="17"/>
      <c r="C313" s="17"/>
      <c r="D313" s="17"/>
      <c r="E313" s="17"/>
      <c r="F313" s="17"/>
      <c r="G313" s="17"/>
      <c r="K313" s="30"/>
      <c r="L313" s="30"/>
      <c r="M313" s="30"/>
      <c r="N313" s="30"/>
    </row>
    <row r="314">
      <c r="A314" s="17"/>
      <c r="B314" s="17"/>
      <c r="C314" s="17"/>
      <c r="D314" s="17"/>
      <c r="E314" s="17"/>
      <c r="F314" s="17"/>
      <c r="G314" s="17"/>
      <c r="K314" s="30"/>
      <c r="L314" s="30"/>
      <c r="M314" s="30"/>
      <c r="N314" s="30"/>
    </row>
    <row r="315">
      <c r="A315" s="17"/>
      <c r="B315" s="17"/>
      <c r="C315" s="17"/>
      <c r="D315" s="17"/>
      <c r="E315" s="17"/>
      <c r="F315" s="17"/>
      <c r="G315" s="17"/>
      <c r="K315" s="30"/>
      <c r="L315" s="30"/>
      <c r="M315" s="30"/>
      <c r="N315" s="30"/>
    </row>
    <row r="316">
      <c r="A316" s="17"/>
      <c r="B316" s="17"/>
      <c r="C316" s="17"/>
      <c r="D316" s="17"/>
      <c r="E316" s="17"/>
      <c r="F316" s="17"/>
      <c r="G316" s="17"/>
      <c r="K316" s="30"/>
      <c r="L316" s="30"/>
      <c r="M316" s="30"/>
      <c r="N316" s="30"/>
    </row>
    <row r="317">
      <c r="A317" s="17"/>
      <c r="B317" s="17"/>
      <c r="C317" s="17"/>
      <c r="D317" s="17"/>
      <c r="E317" s="17"/>
      <c r="F317" s="17"/>
      <c r="G317" s="17"/>
      <c r="K317" s="30"/>
      <c r="L317" s="30"/>
      <c r="M317" s="30"/>
      <c r="N317" s="30"/>
    </row>
    <row r="318">
      <c r="A318" s="17"/>
      <c r="B318" s="17"/>
      <c r="C318" s="17"/>
      <c r="D318" s="17"/>
      <c r="E318" s="17"/>
      <c r="F318" s="17"/>
      <c r="G318" s="17"/>
      <c r="K318" s="30"/>
      <c r="L318" s="30"/>
      <c r="M318" s="30"/>
      <c r="N318" s="30"/>
    </row>
    <row r="319">
      <c r="A319" s="17"/>
      <c r="B319" s="17"/>
      <c r="C319" s="17"/>
      <c r="D319" s="17"/>
      <c r="E319" s="17"/>
      <c r="F319" s="17"/>
      <c r="G319" s="17"/>
      <c r="K319" s="30"/>
      <c r="L319" s="30"/>
      <c r="M319" s="30"/>
      <c r="N319" s="30"/>
    </row>
    <row r="320">
      <c r="A320" s="17"/>
      <c r="B320" s="17"/>
      <c r="C320" s="17"/>
      <c r="D320" s="17"/>
      <c r="E320" s="17"/>
      <c r="F320" s="17"/>
      <c r="G320" s="17"/>
      <c r="K320" s="30"/>
      <c r="L320" s="30"/>
      <c r="M320" s="30"/>
      <c r="N320" s="30"/>
    </row>
    <row r="321">
      <c r="A321" s="17"/>
      <c r="B321" s="17"/>
      <c r="C321" s="17"/>
      <c r="D321" s="17"/>
      <c r="E321" s="17"/>
      <c r="F321" s="17"/>
      <c r="G321" s="17"/>
      <c r="K321" s="30"/>
      <c r="L321" s="30"/>
      <c r="M321" s="30"/>
      <c r="N321" s="30"/>
    </row>
    <row r="322">
      <c r="A322" s="17"/>
      <c r="B322" s="17"/>
      <c r="C322" s="17"/>
      <c r="D322" s="17"/>
      <c r="E322" s="17"/>
      <c r="F322" s="17"/>
      <c r="G322" s="17"/>
      <c r="K322" s="30"/>
      <c r="L322" s="30"/>
      <c r="M322" s="30"/>
      <c r="N322" s="30"/>
    </row>
    <row r="323">
      <c r="A323" s="17"/>
      <c r="B323" s="17"/>
      <c r="C323" s="17"/>
      <c r="D323" s="17"/>
      <c r="E323" s="17"/>
      <c r="F323" s="17"/>
      <c r="G323" s="17"/>
      <c r="K323" s="30"/>
      <c r="L323" s="30"/>
      <c r="M323" s="30"/>
      <c r="N323" s="30"/>
    </row>
    <row r="324">
      <c r="A324" s="17"/>
      <c r="B324" s="17"/>
      <c r="C324" s="17"/>
      <c r="D324" s="17"/>
      <c r="E324" s="17"/>
      <c r="F324" s="17"/>
      <c r="G324" s="17"/>
      <c r="K324" s="30"/>
      <c r="L324" s="30"/>
      <c r="M324" s="30"/>
      <c r="N324" s="30"/>
    </row>
    <row r="325">
      <c r="A325" s="17"/>
      <c r="B325" s="17"/>
      <c r="C325" s="17"/>
      <c r="D325" s="17"/>
      <c r="E325" s="17"/>
      <c r="F325" s="17"/>
      <c r="G325" s="17"/>
      <c r="K325" s="30"/>
      <c r="L325" s="30"/>
      <c r="M325" s="30"/>
      <c r="N325" s="30"/>
    </row>
    <row r="326">
      <c r="A326" s="17"/>
      <c r="B326" s="17"/>
      <c r="C326" s="17"/>
      <c r="D326" s="17"/>
      <c r="E326" s="17"/>
      <c r="F326" s="17"/>
      <c r="G326" s="17"/>
      <c r="K326" s="30"/>
      <c r="L326" s="30"/>
      <c r="M326" s="30"/>
      <c r="N326" s="30"/>
    </row>
    <row r="327">
      <c r="A327" s="17"/>
      <c r="B327" s="17"/>
      <c r="C327" s="17"/>
      <c r="D327" s="17"/>
      <c r="E327" s="17"/>
      <c r="F327" s="17"/>
      <c r="G327" s="17"/>
      <c r="K327" s="30"/>
      <c r="L327" s="30"/>
      <c r="M327" s="30"/>
      <c r="N327" s="30"/>
    </row>
    <row r="328">
      <c r="A328" s="17"/>
      <c r="B328" s="17"/>
      <c r="C328" s="17"/>
      <c r="D328" s="17"/>
      <c r="E328" s="17"/>
      <c r="F328" s="17"/>
      <c r="G328" s="17"/>
      <c r="K328" s="30"/>
      <c r="L328" s="30"/>
      <c r="M328" s="30"/>
      <c r="N328" s="30"/>
    </row>
    <row r="329">
      <c r="A329" s="17"/>
      <c r="B329" s="17"/>
      <c r="C329" s="17"/>
      <c r="D329" s="17"/>
      <c r="E329" s="17"/>
      <c r="F329" s="17"/>
      <c r="G329" s="17"/>
      <c r="K329" s="30"/>
      <c r="L329" s="30"/>
      <c r="M329" s="30"/>
      <c r="N329" s="30"/>
    </row>
    <row r="330">
      <c r="A330" s="17"/>
      <c r="B330" s="17"/>
      <c r="C330" s="17"/>
      <c r="D330" s="17"/>
      <c r="E330" s="17"/>
      <c r="F330" s="17"/>
      <c r="G330" s="17"/>
      <c r="K330" s="30"/>
      <c r="L330" s="30"/>
      <c r="M330" s="30"/>
      <c r="N330" s="30"/>
    </row>
    <row r="331">
      <c r="A331" s="17"/>
      <c r="B331" s="17"/>
      <c r="C331" s="17"/>
      <c r="D331" s="17"/>
      <c r="E331" s="17"/>
      <c r="F331" s="17"/>
      <c r="G331" s="17"/>
      <c r="K331" s="30"/>
      <c r="L331" s="30"/>
      <c r="M331" s="30"/>
      <c r="N331" s="30"/>
    </row>
    <row r="332">
      <c r="A332" s="17"/>
      <c r="B332" s="17"/>
      <c r="C332" s="17"/>
      <c r="D332" s="17"/>
      <c r="E332" s="17"/>
      <c r="F332" s="17"/>
      <c r="G332" s="17"/>
      <c r="K332" s="30"/>
      <c r="L332" s="30"/>
      <c r="M332" s="30"/>
      <c r="N332" s="30"/>
    </row>
    <row r="333">
      <c r="A333" s="17"/>
      <c r="B333" s="17"/>
      <c r="C333" s="17"/>
      <c r="D333" s="17"/>
      <c r="E333" s="17"/>
      <c r="F333" s="17"/>
      <c r="G333" s="17"/>
      <c r="K333" s="30"/>
      <c r="L333" s="30"/>
      <c r="M333" s="30"/>
      <c r="N333" s="30"/>
    </row>
    <row r="334">
      <c r="A334" s="17"/>
      <c r="B334" s="17"/>
      <c r="C334" s="17"/>
      <c r="D334" s="17"/>
      <c r="E334" s="17"/>
      <c r="F334" s="17"/>
      <c r="G334" s="17"/>
      <c r="K334" s="30"/>
      <c r="L334" s="30"/>
      <c r="M334" s="30"/>
      <c r="N334" s="30"/>
    </row>
    <row r="335">
      <c r="A335" s="17"/>
      <c r="B335" s="17"/>
      <c r="C335" s="17"/>
      <c r="D335" s="17"/>
      <c r="E335" s="17"/>
      <c r="F335" s="17"/>
      <c r="G335" s="17"/>
      <c r="K335" s="30"/>
      <c r="L335" s="30"/>
      <c r="M335" s="30"/>
      <c r="N335" s="30"/>
    </row>
    <row r="336">
      <c r="A336" s="17"/>
      <c r="B336" s="17"/>
      <c r="C336" s="17"/>
      <c r="D336" s="17"/>
      <c r="E336" s="17"/>
      <c r="F336" s="17"/>
      <c r="G336" s="17"/>
      <c r="K336" s="30"/>
      <c r="L336" s="30"/>
      <c r="M336" s="30"/>
      <c r="N336" s="30"/>
    </row>
    <row r="337">
      <c r="A337" s="17"/>
      <c r="B337" s="17"/>
      <c r="C337" s="17"/>
      <c r="D337" s="17"/>
      <c r="E337" s="17"/>
      <c r="F337" s="17"/>
      <c r="G337" s="17"/>
      <c r="K337" s="30"/>
      <c r="L337" s="30"/>
      <c r="M337" s="30"/>
      <c r="N337" s="30"/>
    </row>
    <row r="338">
      <c r="A338" s="17"/>
      <c r="B338" s="17"/>
      <c r="C338" s="17"/>
      <c r="D338" s="17"/>
      <c r="E338" s="17"/>
      <c r="F338" s="17"/>
      <c r="G338" s="17"/>
      <c r="K338" s="30"/>
      <c r="L338" s="30"/>
      <c r="M338" s="30"/>
      <c r="N338" s="30"/>
    </row>
    <row r="339">
      <c r="A339" s="17"/>
      <c r="B339" s="17"/>
      <c r="C339" s="17"/>
      <c r="D339" s="17"/>
      <c r="E339" s="17"/>
      <c r="F339" s="17"/>
      <c r="G339" s="17"/>
      <c r="K339" s="30"/>
      <c r="L339" s="30"/>
      <c r="M339" s="30"/>
      <c r="N339" s="30"/>
    </row>
    <row r="340">
      <c r="A340" s="17"/>
      <c r="B340" s="17"/>
      <c r="C340" s="17"/>
      <c r="D340" s="17"/>
      <c r="E340" s="17"/>
      <c r="F340" s="17"/>
      <c r="G340" s="17"/>
      <c r="K340" s="30"/>
      <c r="L340" s="30"/>
      <c r="M340" s="30"/>
      <c r="N340" s="30"/>
    </row>
    <row r="341">
      <c r="A341" s="17"/>
      <c r="B341" s="17"/>
      <c r="C341" s="17"/>
      <c r="D341" s="17"/>
      <c r="E341" s="17"/>
      <c r="F341" s="17"/>
      <c r="G341" s="17"/>
      <c r="K341" s="30"/>
      <c r="L341" s="30"/>
      <c r="M341" s="30"/>
      <c r="N341" s="30"/>
    </row>
    <row r="342">
      <c r="A342" s="17"/>
      <c r="B342" s="17"/>
      <c r="C342" s="17"/>
      <c r="D342" s="17"/>
      <c r="E342" s="17"/>
      <c r="F342" s="17"/>
      <c r="G342" s="17"/>
      <c r="K342" s="30"/>
      <c r="L342" s="30"/>
      <c r="M342" s="30"/>
      <c r="N342" s="30"/>
    </row>
    <row r="343">
      <c r="A343" s="17"/>
      <c r="B343" s="17"/>
      <c r="C343" s="17"/>
      <c r="D343" s="17"/>
      <c r="E343" s="17"/>
      <c r="F343" s="17"/>
      <c r="G343" s="17"/>
      <c r="K343" s="30"/>
      <c r="L343" s="30"/>
      <c r="M343" s="30"/>
      <c r="N343" s="30"/>
    </row>
    <row r="344">
      <c r="A344" s="17"/>
      <c r="B344" s="17"/>
      <c r="C344" s="17"/>
      <c r="D344" s="17"/>
      <c r="E344" s="17"/>
      <c r="F344" s="17"/>
      <c r="G344" s="17"/>
      <c r="K344" s="30"/>
      <c r="L344" s="30"/>
      <c r="M344" s="30"/>
      <c r="N344" s="30"/>
    </row>
    <row r="345">
      <c r="A345" s="17"/>
      <c r="B345" s="17"/>
      <c r="C345" s="17"/>
      <c r="D345" s="17"/>
      <c r="E345" s="17"/>
      <c r="F345" s="17"/>
      <c r="G345" s="17"/>
      <c r="K345" s="30"/>
      <c r="L345" s="30"/>
      <c r="M345" s="30"/>
      <c r="N345" s="30"/>
    </row>
    <row r="346">
      <c r="A346" s="17"/>
      <c r="B346" s="17"/>
      <c r="C346" s="17"/>
      <c r="D346" s="17"/>
      <c r="E346" s="17"/>
      <c r="F346" s="17"/>
      <c r="G346" s="17"/>
      <c r="K346" s="30"/>
      <c r="L346" s="30"/>
      <c r="M346" s="30"/>
      <c r="N346" s="30"/>
    </row>
    <row r="347">
      <c r="A347" s="17"/>
      <c r="B347" s="17"/>
      <c r="C347" s="17"/>
      <c r="D347" s="17"/>
      <c r="E347" s="17"/>
      <c r="F347" s="17"/>
      <c r="G347" s="17"/>
      <c r="K347" s="30"/>
      <c r="L347" s="30"/>
      <c r="M347" s="30"/>
      <c r="N347" s="30"/>
    </row>
    <row r="348">
      <c r="A348" s="17"/>
      <c r="B348" s="17"/>
      <c r="C348" s="17"/>
      <c r="D348" s="17"/>
      <c r="E348" s="17"/>
      <c r="F348" s="17"/>
      <c r="G348" s="17"/>
      <c r="K348" s="30"/>
      <c r="L348" s="30"/>
      <c r="M348" s="30"/>
      <c r="N348" s="30"/>
    </row>
    <row r="349">
      <c r="A349" s="17"/>
      <c r="B349" s="17"/>
      <c r="C349" s="17"/>
      <c r="D349" s="17"/>
      <c r="E349" s="17"/>
      <c r="F349" s="17"/>
      <c r="G349" s="17"/>
      <c r="K349" s="30"/>
      <c r="L349" s="30"/>
      <c r="M349" s="30"/>
      <c r="N349" s="30"/>
    </row>
    <row r="350">
      <c r="A350" s="17"/>
      <c r="B350" s="17"/>
      <c r="C350" s="17"/>
      <c r="D350" s="17"/>
      <c r="E350" s="17"/>
      <c r="F350" s="17"/>
      <c r="G350" s="17"/>
      <c r="K350" s="30"/>
      <c r="L350" s="30"/>
      <c r="M350" s="30"/>
      <c r="N350" s="30"/>
    </row>
    <row r="351">
      <c r="A351" s="17"/>
      <c r="B351" s="17"/>
      <c r="C351" s="17"/>
      <c r="D351" s="17"/>
      <c r="E351" s="17"/>
      <c r="F351" s="17"/>
      <c r="G351" s="17"/>
      <c r="K351" s="30"/>
      <c r="L351" s="30"/>
      <c r="M351" s="30"/>
      <c r="N351" s="30"/>
    </row>
    <row r="352">
      <c r="A352" s="17"/>
      <c r="B352" s="17"/>
      <c r="C352" s="17"/>
      <c r="D352" s="17"/>
      <c r="E352" s="17"/>
      <c r="F352" s="17"/>
      <c r="G352" s="17"/>
      <c r="K352" s="30"/>
      <c r="L352" s="30"/>
      <c r="M352" s="30"/>
      <c r="N352" s="30"/>
    </row>
    <row r="353">
      <c r="A353" s="17"/>
      <c r="B353" s="17"/>
      <c r="C353" s="17"/>
      <c r="D353" s="17"/>
      <c r="E353" s="17"/>
      <c r="F353" s="17"/>
      <c r="G353" s="17"/>
      <c r="K353" s="30"/>
      <c r="L353" s="30"/>
      <c r="M353" s="30"/>
      <c r="N353" s="30"/>
    </row>
    <row r="354">
      <c r="A354" s="17"/>
      <c r="B354" s="17"/>
      <c r="C354" s="17"/>
      <c r="D354" s="17"/>
      <c r="E354" s="17"/>
      <c r="F354" s="17"/>
      <c r="G354" s="17"/>
      <c r="K354" s="30"/>
      <c r="L354" s="30"/>
      <c r="M354" s="30"/>
      <c r="N354" s="30"/>
    </row>
    <row r="355">
      <c r="A355" s="17"/>
      <c r="B355" s="17"/>
      <c r="C355" s="17"/>
      <c r="D355" s="17"/>
      <c r="E355" s="17"/>
      <c r="F355" s="17"/>
      <c r="G355" s="17"/>
      <c r="K355" s="30"/>
      <c r="L355" s="30"/>
      <c r="M355" s="30"/>
      <c r="N355" s="30"/>
    </row>
    <row r="356">
      <c r="A356" s="17"/>
      <c r="B356" s="17"/>
      <c r="C356" s="17"/>
      <c r="D356" s="17"/>
      <c r="E356" s="17"/>
      <c r="F356" s="17"/>
      <c r="G356" s="17"/>
      <c r="K356" s="30"/>
      <c r="L356" s="30"/>
      <c r="M356" s="30"/>
      <c r="N356" s="30"/>
    </row>
    <row r="357">
      <c r="A357" s="17"/>
      <c r="B357" s="17"/>
      <c r="C357" s="17"/>
      <c r="D357" s="17"/>
      <c r="E357" s="17"/>
      <c r="F357" s="17"/>
      <c r="G357" s="17"/>
      <c r="K357" s="30"/>
      <c r="L357" s="30"/>
      <c r="M357" s="30"/>
      <c r="N357" s="30"/>
    </row>
    <row r="358">
      <c r="A358" s="17"/>
      <c r="B358" s="17"/>
      <c r="C358" s="17"/>
      <c r="D358" s="17"/>
      <c r="E358" s="17"/>
      <c r="F358" s="17"/>
      <c r="G358" s="17"/>
      <c r="K358" s="30"/>
      <c r="L358" s="30"/>
      <c r="M358" s="30"/>
      <c r="N358" s="30"/>
    </row>
    <row r="359">
      <c r="A359" s="17"/>
      <c r="B359" s="17"/>
      <c r="C359" s="17"/>
      <c r="D359" s="17"/>
      <c r="E359" s="17"/>
      <c r="F359" s="17"/>
      <c r="G359" s="17"/>
      <c r="K359" s="30"/>
      <c r="L359" s="30"/>
      <c r="M359" s="30"/>
      <c r="N359" s="30"/>
    </row>
    <row r="360">
      <c r="A360" s="17"/>
      <c r="B360" s="17"/>
      <c r="C360" s="17"/>
      <c r="D360" s="17"/>
      <c r="E360" s="17"/>
      <c r="F360" s="17"/>
      <c r="G360" s="17"/>
      <c r="K360" s="30"/>
      <c r="L360" s="30"/>
      <c r="M360" s="30"/>
      <c r="N360" s="30"/>
    </row>
    <row r="361">
      <c r="A361" s="17"/>
      <c r="B361" s="17"/>
      <c r="C361" s="17"/>
      <c r="D361" s="17"/>
      <c r="E361" s="17"/>
      <c r="F361" s="17"/>
      <c r="G361" s="17"/>
      <c r="K361" s="30"/>
      <c r="L361" s="30"/>
      <c r="M361" s="30"/>
      <c r="N361" s="30"/>
    </row>
    <row r="362">
      <c r="A362" s="17"/>
      <c r="B362" s="17"/>
      <c r="C362" s="17"/>
      <c r="D362" s="17"/>
      <c r="E362" s="17"/>
      <c r="F362" s="17"/>
      <c r="G362" s="17"/>
      <c r="K362" s="30"/>
      <c r="L362" s="30"/>
      <c r="M362" s="30"/>
      <c r="N362" s="30"/>
    </row>
    <row r="363">
      <c r="A363" s="17"/>
      <c r="B363" s="17"/>
      <c r="C363" s="17"/>
      <c r="D363" s="17"/>
      <c r="E363" s="17"/>
      <c r="F363" s="17"/>
      <c r="G363" s="17"/>
      <c r="K363" s="30"/>
      <c r="L363" s="30"/>
      <c r="M363" s="30"/>
      <c r="N363" s="30"/>
    </row>
    <row r="364">
      <c r="A364" s="17"/>
      <c r="B364" s="17"/>
      <c r="C364" s="17"/>
      <c r="D364" s="17"/>
      <c r="E364" s="17"/>
      <c r="F364" s="17"/>
      <c r="G364" s="17"/>
      <c r="K364" s="30"/>
      <c r="L364" s="30"/>
      <c r="M364" s="30"/>
      <c r="N364" s="30"/>
    </row>
    <row r="365">
      <c r="A365" s="17"/>
      <c r="B365" s="17"/>
      <c r="C365" s="17"/>
      <c r="D365" s="17"/>
      <c r="E365" s="17"/>
      <c r="F365" s="17"/>
      <c r="G365" s="17"/>
      <c r="K365" s="30"/>
      <c r="L365" s="30"/>
      <c r="M365" s="30"/>
      <c r="N365" s="30"/>
    </row>
    <row r="366">
      <c r="A366" s="17"/>
      <c r="B366" s="17"/>
      <c r="C366" s="17"/>
      <c r="D366" s="17"/>
      <c r="E366" s="17"/>
      <c r="F366" s="17"/>
      <c r="G366" s="17"/>
      <c r="K366" s="30"/>
      <c r="L366" s="30"/>
      <c r="M366" s="30"/>
      <c r="N366" s="30"/>
    </row>
    <row r="367">
      <c r="A367" s="17"/>
      <c r="B367" s="17"/>
      <c r="C367" s="17"/>
      <c r="D367" s="17"/>
      <c r="E367" s="17"/>
      <c r="F367" s="17"/>
      <c r="G367" s="17"/>
      <c r="K367" s="30"/>
      <c r="L367" s="30"/>
      <c r="M367" s="30"/>
      <c r="N367" s="30"/>
    </row>
    <row r="368">
      <c r="A368" s="17"/>
      <c r="B368" s="17"/>
      <c r="C368" s="17"/>
      <c r="D368" s="17"/>
      <c r="E368" s="17"/>
      <c r="F368" s="17"/>
      <c r="G368" s="17"/>
      <c r="K368" s="30"/>
      <c r="L368" s="30"/>
      <c r="M368" s="30"/>
      <c r="N368" s="30"/>
    </row>
    <row r="369">
      <c r="A369" s="17"/>
      <c r="B369" s="17"/>
      <c r="C369" s="17"/>
      <c r="D369" s="17"/>
      <c r="E369" s="17"/>
      <c r="F369" s="17"/>
      <c r="G369" s="17"/>
      <c r="K369" s="30"/>
      <c r="L369" s="30"/>
      <c r="M369" s="30"/>
      <c r="N369" s="30"/>
    </row>
    <row r="370">
      <c r="A370" s="17"/>
      <c r="B370" s="17"/>
      <c r="C370" s="17"/>
      <c r="D370" s="17"/>
      <c r="E370" s="17"/>
      <c r="F370" s="17"/>
      <c r="G370" s="17"/>
      <c r="K370" s="30"/>
      <c r="L370" s="30"/>
      <c r="M370" s="30"/>
      <c r="N370" s="30"/>
    </row>
    <row r="371">
      <c r="A371" s="17"/>
      <c r="B371" s="17"/>
      <c r="C371" s="17"/>
      <c r="D371" s="17"/>
      <c r="E371" s="17"/>
      <c r="F371" s="17"/>
      <c r="G371" s="17"/>
      <c r="K371" s="30"/>
      <c r="L371" s="30"/>
      <c r="M371" s="30"/>
      <c r="N371" s="30"/>
    </row>
    <row r="372">
      <c r="A372" s="17"/>
      <c r="B372" s="17"/>
      <c r="C372" s="17"/>
      <c r="D372" s="17"/>
      <c r="E372" s="17"/>
      <c r="F372" s="17"/>
      <c r="G372" s="17"/>
      <c r="K372" s="30"/>
      <c r="L372" s="30"/>
      <c r="M372" s="30"/>
      <c r="N372" s="30"/>
    </row>
    <row r="373">
      <c r="A373" s="17"/>
      <c r="B373" s="17"/>
      <c r="C373" s="17"/>
      <c r="D373" s="17"/>
      <c r="E373" s="17"/>
      <c r="F373" s="17"/>
      <c r="G373" s="17"/>
      <c r="K373" s="30"/>
      <c r="L373" s="30"/>
      <c r="M373" s="30"/>
      <c r="N373" s="30"/>
    </row>
    <row r="374">
      <c r="A374" s="17"/>
      <c r="B374" s="17"/>
      <c r="C374" s="17"/>
      <c r="D374" s="17"/>
      <c r="E374" s="17"/>
      <c r="F374" s="17"/>
      <c r="G374" s="17"/>
      <c r="K374" s="30"/>
      <c r="L374" s="30"/>
      <c r="M374" s="30"/>
      <c r="N374" s="30"/>
    </row>
    <row r="375">
      <c r="A375" s="17"/>
      <c r="B375" s="17"/>
      <c r="C375" s="17"/>
      <c r="D375" s="17"/>
      <c r="E375" s="17"/>
      <c r="F375" s="17"/>
      <c r="G375" s="17"/>
      <c r="K375" s="30"/>
      <c r="L375" s="30"/>
      <c r="M375" s="30"/>
      <c r="N375" s="30"/>
    </row>
    <row r="376">
      <c r="A376" s="17"/>
      <c r="B376" s="17"/>
      <c r="C376" s="17"/>
      <c r="D376" s="17"/>
      <c r="E376" s="17"/>
      <c r="F376" s="17"/>
      <c r="G376" s="17"/>
      <c r="K376" s="30"/>
      <c r="L376" s="30"/>
      <c r="M376" s="30"/>
      <c r="N376" s="30"/>
    </row>
    <row r="377">
      <c r="A377" s="17"/>
      <c r="B377" s="17"/>
      <c r="C377" s="17"/>
      <c r="D377" s="17"/>
      <c r="E377" s="17"/>
      <c r="F377" s="17"/>
      <c r="G377" s="17"/>
      <c r="K377" s="30"/>
      <c r="L377" s="30"/>
      <c r="M377" s="30"/>
      <c r="N377" s="30"/>
    </row>
    <row r="378">
      <c r="A378" s="17"/>
      <c r="B378" s="17"/>
      <c r="C378" s="17"/>
      <c r="D378" s="17"/>
      <c r="E378" s="17"/>
      <c r="F378" s="17"/>
      <c r="G378" s="17"/>
      <c r="K378" s="30"/>
      <c r="L378" s="30"/>
      <c r="M378" s="30"/>
      <c r="N378" s="30"/>
    </row>
    <row r="379">
      <c r="A379" s="17"/>
      <c r="B379" s="17"/>
      <c r="C379" s="17"/>
      <c r="D379" s="17"/>
      <c r="E379" s="17"/>
      <c r="F379" s="17"/>
      <c r="G379" s="17"/>
      <c r="K379" s="30"/>
      <c r="L379" s="30"/>
      <c r="M379" s="30"/>
      <c r="N379" s="30"/>
    </row>
    <row r="380">
      <c r="A380" s="17"/>
      <c r="B380" s="17"/>
      <c r="C380" s="17"/>
      <c r="D380" s="17"/>
      <c r="E380" s="17"/>
      <c r="F380" s="17"/>
      <c r="G380" s="17"/>
      <c r="K380" s="30"/>
      <c r="L380" s="30"/>
      <c r="M380" s="30"/>
      <c r="N380" s="30"/>
    </row>
    <row r="381">
      <c r="A381" s="17"/>
      <c r="B381" s="17"/>
      <c r="C381" s="17"/>
      <c r="D381" s="17"/>
      <c r="E381" s="17"/>
      <c r="F381" s="17"/>
      <c r="G381" s="17"/>
      <c r="K381" s="30"/>
      <c r="L381" s="30"/>
      <c r="M381" s="30"/>
      <c r="N381" s="30"/>
    </row>
    <row r="382">
      <c r="A382" s="17"/>
      <c r="B382" s="17"/>
      <c r="C382" s="17"/>
      <c r="D382" s="17"/>
      <c r="E382" s="17"/>
      <c r="F382" s="17"/>
      <c r="G382" s="17"/>
      <c r="K382" s="30"/>
      <c r="L382" s="30"/>
      <c r="M382" s="30"/>
      <c r="N382" s="30"/>
    </row>
    <row r="383">
      <c r="A383" s="17"/>
      <c r="B383" s="17"/>
      <c r="C383" s="17"/>
      <c r="D383" s="17"/>
      <c r="E383" s="17"/>
      <c r="F383" s="17"/>
      <c r="G383" s="17"/>
      <c r="K383" s="30"/>
      <c r="L383" s="30"/>
      <c r="M383" s="30"/>
      <c r="N383" s="30"/>
    </row>
    <row r="384">
      <c r="A384" s="17"/>
      <c r="B384" s="17"/>
      <c r="C384" s="17"/>
      <c r="D384" s="17"/>
      <c r="E384" s="17"/>
      <c r="F384" s="17"/>
      <c r="G384" s="17"/>
      <c r="K384" s="30"/>
      <c r="L384" s="30"/>
      <c r="M384" s="30"/>
      <c r="N384" s="30"/>
    </row>
    <row r="385">
      <c r="A385" s="17"/>
      <c r="B385" s="17"/>
      <c r="C385" s="17"/>
      <c r="D385" s="17"/>
      <c r="E385" s="17"/>
      <c r="F385" s="17"/>
      <c r="G385" s="17"/>
      <c r="K385" s="30"/>
      <c r="L385" s="30"/>
      <c r="M385" s="30"/>
      <c r="N385" s="30"/>
    </row>
    <row r="386">
      <c r="A386" s="17"/>
      <c r="B386" s="17"/>
      <c r="C386" s="17"/>
      <c r="D386" s="17"/>
      <c r="E386" s="17"/>
      <c r="F386" s="17"/>
      <c r="G386" s="17"/>
      <c r="K386" s="30"/>
      <c r="L386" s="30"/>
      <c r="M386" s="30"/>
      <c r="N386" s="30"/>
    </row>
    <row r="387">
      <c r="A387" s="17"/>
      <c r="B387" s="17"/>
      <c r="C387" s="17"/>
      <c r="D387" s="17"/>
      <c r="E387" s="17"/>
      <c r="F387" s="17"/>
      <c r="G387" s="17"/>
      <c r="K387" s="30"/>
      <c r="L387" s="30"/>
      <c r="M387" s="30"/>
      <c r="N387" s="30"/>
    </row>
    <row r="388">
      <c r="A388" s="17"/>
      <c r="B388" s="17"/>
      <c r="C388" s="17"/>
      <c r="D388" s="17"/>
      <c r="E388" s="17"/>
      <c r="F388" s="17"/>
      <c r="G388" s="17"/>
      <c r="K388" s="30"/>
      <c r="L388" s="30"/>
      <c r="M388" s="30"/>
      <c r="N388" s="30"/>
    </row>
    <row r="389">
      <c r="A389" s="17"/>
      <c r="B389" s="17"/>
      <c r="C389" s="17"/>
      <c r="D389" s="17"/>
      <c r="E389" s="17"/>
      <c r="F389" s="17"/>
      <c r="G389" s="17"/>
      <c r="K389" s="30"/>
      <c r="L389" s="30"/>
      <c r="M389" s="30"/>
      <c r="N389" s="30"/>
    </row>
    <row r="390">
      <c r="A390" s="17"/>
      <c r="B390" s="17"/>
      <c r="C390" s="17"/>
      <c r="D390" s="17"/>
      <c r="E390" s="17"/>
      <c r="F390" s="17"/>
      <c r="G390" s="17"/>
      <c r="K390" s="30"/>
      <c r="L390" s="30"/>
      <c r="M390" s="30"/>
      <c r="N390" s="30"/>
    </row>
    <row r="391">
      <c r="A391" s="17"/>
      <c r="B391" s="17"/>
      <c r="C391" s="17"/>
      <c r="D391" s="17"/>
      <c r="E391" s="17"/>
      <c r="F391" s="17"/>
      <c r="G391" s="17"/>
      <c r="K391" s="30"/>
      <c r="L391" s="30"/>
      <c r="M391" s="30"/>
      <c r="N391" s="30"/>
    </row>
    <row r="392">
      <c r="A392" s="17"/>
      <c r="B392" s="17"/>
      <c r="C392" s="17"/>
      <c r="D392" s="17"/>
      <c r="E392" s="17"/>
      <c r="F392" s="17"/>
      <c r="G392" s="17"/>
      <c r="K392" s="30"/>
      <c r="L392" s="30"/>
      <c r="M392" s="30"/>
      <c r="N392" s="30"/>
    </row>
    <row r="393">
      <c r="A393" s="17"/>
      <c r="B393" s="17"/>
      <c r="C393" s="17"/>
      <c r="D393" s="17"/>
      <c r="E393" s="17"/>
      <c r="F393" s="17"/>
      <c r="G393" s="17"/>
      <c r="K393" s="30"/>
      <c r="L393" s="30"/>
      <c r="M393" s="30"/>
      <c r="N393" s="30"/>
    </row>
    <row r="394">
      <c r="A394" s="17"/>
      <c r="B394" s="17"/>
      <c r="C394" s="17"/>
      <c r="D394" s="17"/>
      <c r="E394" s="17"/>
      <c r="F394" s="17"/>
      <c r="G394" s="17"/>
      <c r="K394" s="30"/>
      <c r="L394" s="30"/>
      <c r="M394" s="30"/>
      <c r="N394" s="30"/>
    </row>
    <row r="395">
      <c r="A395" s="17"/>
      <c r="B395" s="17"/>
      <c r="C395" s="17"/>
      <c r="D395" s="17"/>
      <c r="E395" s="17"/>
      <c r="F395" s="17"/>
      <c r="G395" s="17"/>
      <c r="K395" s="30"/>
      <c r="L395" s="30"/>
      <c r="M395" s="30"/>
      <c r="N395" s="30"/>
    </row>
    <row r="396">
      <c r="A396" s="17"/>
      <c r="B396" s="17"/>
      <c r="C396" s="17"/>
      <c r="D396" s="17"/>
      <c r="E396" s="17"/>
      <c r="F396" s="17"/>
      <c r="G396" s="17"/>
      <c r="K396" s="30"/>
      <c r="L396" s="30"/>
      <c r="M396" s="30"/>
      <c r="N396" s="30"/>
    </row>
    <row r="397">
      <c r="A397" s="17"/>
      <c r="B397" s="17"/>
      <c r="C397" s="17"/>
      <c r="D397" s="17"/>
      <c r="E397" s="17"/>
      <c r="F397" s="17"/>
      <c r="G397" s="17"/>
      <c r="K397" s="30"/>
      <c r="L397" s="30"/>
      <c r="M397" s="30"/>
      <c r="N397" s="30"/>
    </row>
    <row r="398">
      <c r="A398" s="17"/>
      <c r="B398" s="17"/>
      <c r="C398" s="17"/>
      <c r="D398" s="17"/>
      <c r="E398" s="17"/>
      <c r="F398" s="17"/>
      <c r="G398" s="17"/>
      <c r="K398" s="30"/>
      <c r="L398" s="30"/>
      <c r="M398" s="30"/>
      <c r="N398" s="30"/>
    </row>
    <row r="399">
      <c r="A399" s="17"/>
      <c r="B399" s="17"/>
      <c r="C399" s="17"/>
      <c r="D399" s="17"/>
      <c r="E399" s="17"/>
      <c r="F399" s="17"/>
      <c r="G399" s="17"/>
      <c r="K399" s="30"/>
      <c r="L399" s="30"/>
      <c r="M399" s="30"/>
      <c r="N399" s="30"/>
    </row>
    <row r="400">
      <c r="A400" s="17"/>
      <c r="B400" s="17"/>
      <c r="C400" s="17"/>
      <c r="D400" s="17"/>
      <c r="E400" s="17"/>
      <c r="F400" s="17"/>
      <c r="G400" s="17"/>
      <c r="K400" s="30"/>
      <c r="L400" s="30"/>
      <c r="M400" s="30"/>
      <c r="N400" s="30"/>
    </row>
    <row r="401">
      <c r="A401" s="17"/>
      <c r="B401" s="17"/>
      <c r="C401" s="17"/>
      <c r="D401" s="17"/>
      <c r="E401" s="17"/>
      <c r="F401" s="17"/>
      <c r="G401" s="17"/>
      <c r="K401" s="30"/>
      <c r="L401" s="30"/>
      <c r="M401" s="30"/>
      <c r="N401" s="30"/>
    </row>
    <row r="402">
      <c r="A402" s="17"/>
      <c r="B402" s="17"/>
      <c r="C402" s="17"/>
      <c r="D402" s="17"/>
      <c r="E402" s="17"/>
      <c r="F402" s="17"/>
      <c r="G402" s="17"/>
      <c r="K402" s="30"/>
      <c r="L402" s="30"/>
      <c r="M402" s="30"/>
      <c r="N402" s="30"/>
    </row>
    <row r="403">
      <c r="A403" s="17"/>
      <c r="B403" s="17"/>
      <c r="C403" s="17"/>
      <c r="D403" s="17"/>
      <c r="E403" s="17"/>
      <c r="F403" s="17"/>
      <c r="G403" s="17"/>
      <c r="K403" s="30"/>
      <c r="L403" s="30"/>
      <c r="M403" s="30"/>
      <c r="N403" s="30"/>
    </row>
    <row r="404">
      <c r="A404" s="17"/>
      <c r="B404" s="17"/>
      <c r="C404" s="17"/>
      <c r="D404" s="17"/>
      <c r="E404" s="17"/>
      <c r="F404" s="17"/>
      <c r="G404" s="17"/>
      <c r="K404" s="30"/>
      <c r="L404" s="30"/>
      <c r="M404" s="30"/>
      <c r="N404" s="30"/>
    </row>
    <row r="405">
      <c r="A405" s="17"/>
      <c r="B405" s="17"/>
      <c r="C405" s="17"/>
      <c r="D405" s="17"/>
      <c r="E405" s="17"/>
      <c r="F405" s="17"/>
      <c r="G405" s="17"/>
      <c r="K405" s="30"/>
      <c r="L405" s="30"/>
      <c r="M405" s="30"/>
      <c r="N405" s="30"/>
    </row>
    <row r="406">
      <c r="A406" s="17"/>
      <c r="B406" s="17"/>
      <c r="C406" s="17"/>
      <c r="D406" s="17"/>
      <c r="E406" s="17"/>
      <c r="F406" s="17"/>
      <c r="G406" s="17"/>
      <c r="K406" s="30"/>
      <c r="L406" s="30"/>
      <c r="M406" s="30"/>
      <c r="N406" s="30"/>
    </row>
    <row r="407">
      <c r="A407" s="17"/>
      <c r="B407" s="17"/>
      <c r="C407" s="17"/>
      <c r="D407" s="17"/>
      <c r="E407" s="17"/>
      <c r="F407" s="17"/>
      <c r="G407" s="17"/>
      <c r="K407" s="30"/>
      <c r="L407" s="30"/>
      <c r="M407" s="30"/>
      <c r="N407" s="30"/>
    </row>
    <row r="408">
      <c r="A408" s="17"/>
      <c r="B408" s="17"/>
      <c r="C408" s="17"/>
      <c r="D408" s="17"/>
      <c r="E408" s="17"/>
      <c r="F408" s="17"/>
      <c r="G408" s="17"/>
      <c r="K408" s="30"/>
      <c r="L408" s="30"/>
      <c r="M408" s="30"/>
      <c r="N408" s="30"/>
    </row>
    <row r="409">
      <c r="A409" s="17"/>
      <c r="B409" s="17"/>
      <c r="C409" s="17"/>
      <c r="D409" s="17"/>
      <c r="E409" s="17"/>
      <c r="F409" s="17"/>
      <c r="G409" s="17"/>
      <c r="K409" s="30"/>
      <c r="L409" s="30"/>
      <c r="M409" s="30"/>
      <c r="N409" s="30"/>
    </row>
    <row r="410">
      <c r="A410" s="17"/>
      <c r="B410" s="17"/>
      <c r="C410" s="17"/>
      <c r="D410" s="17"/>
      <c r="E410" s="17"/>
      <c r="F410" s="17"/>
      <c r="G410" s="17"/>
      <c r="K410" s="30"/>
      <c r="L410" s="30"/>
      <c r="M410" s="30"/>
      <c r="N410" s="30"/>
    </row>
    <row r="411">
      <c r="A411" s="17"/>
      <c r="B411" s="17"/>
      <c r="C411" s="17"/>
      <c r="D411" s="17"/>
      <c r="E411" s="17"/>
      <c r="F411" s="17"/>
      <c r="G411" s="17"/>
      <c r="K411" s="30"/>
      <c r="L411" s="30"/>
      <c r="M411" s="30"/>
      <c r="N411" s="30"/>
    </row>
    <row r="412">
      <c r="A412" s="17"/>
      <c r="B412" s="17"/>
      <c r="C412" s="17"/>
      <c r="D412" s="17"/>
      <c r="E412" s="17"/>
      <c r="F412" s="17"/>
      <c r="G412" s="17"/>
      <c r="K412" s="30"/>
      <c r="L412" s="30"/>
      <c r="M412" s="30"/>
      <c r="N412" s="30"/>
    </row>
    <row r="413">
      <c r="A413" s="17"/>
      <c r="B413" s="17"/>
      <c r="C413" s="17"/>
      <c r="D413" s="17"/>
      <c r="E413" s="17"/>
      <c r="F413" s="17"/>
      <c r="G413" s="17"/>
      <c r="K413" s="30"/>
      <c r="L413" s="30"/>
      <c r="M413" s="30"/>
      <c r="N413" s="30"/>
    </row>
    <row r="414">
      <c r="A414" s="17"/>
      <c r="B414" s="17"/>
      <c r="C414" s="17"/>
      <c r="D414" s="17"/>
      <c r="E414" s="17"/>
      <c r="F414" s="17"/>
      <c r="G414" s="17"/>
      <c r="K414" s="30"/>
      <c r="L414" s="30"/>
      <c r="M414" s="30"/>
      <c r="N414" s="30"/>
    </row>
    <row r="415">
      <c r="A415" s="17"/>
      <c r="B415" s="17"/>
      <c r="C415" s="17"/>
      <c r="D415" s="17"/>
      <c r="E415" s="17"/>
      <c r="F415" s="17"/>
      <c r="G415" s="17"/>
      <c r="K415" s="30"/>
      <c r="L415" s="30"/>
      <c r="M415" s="30"/>
      <c r="N415" s="30"/>
    </row>
    <row r="416">
      <c r="A416" s="17"/>
      <c r="B416" s="17"/>
      <c r="C416" s="17"/>
      <c r="D416" s="17"/>
      <c r="E416" s="17"/>
      <c r="F416" s="17"/>
      <c r="G416" s="17"/>
      <c r="K416" s="30"/>
      <c r="L416" s="30"/>
      <c r="M416" s="30"/>
      <c r="N416" s="30"/>
    </row>
    <row r="417">
      <c r="A417" s="17"/>
      <c r="B417" s="17"/>
      <c r="C417" s="17"/>
      <c r="D417" s="17"/>
      <c r="E417" s="17"/>
      <c r="F417" s="17"/>
      <c r="G417" s="17"/>
      <c r="K417" s="30"/>
      <c r="L417" s="30"/>
      <c r="M417" s="30"/>
      <c r="N417" s="30"/>
    </row>
    <row r="418">
      <c r="A418" s="17"/>
      <c r="B418" s="17"/>
      <c r="C418" s="17"/>
      <c r="D418" s="17"/>
      <c r="E418" s="17"/>
      <c r="F418" s="17"/>
      <c r="G418" s="17"/>
      <c r="K418" s="30"/>
      <c r="L418" s="30"/>
      <c r="M418" s="30"/>
      <c r="N418" s="30"/>
    </row>
    <row r="419">
      <c r="A419" s="17"/>
      <c r="B419" s="17"/>
      <c r="C419" s="17"/>
      <c r="D419" s="17"/>
      <c r="E419" s="17"/>
      <c r="F419" s="17"/>
      <c r="G419" s="17"/>
      <c r="K419" s="30"/>
      <c r="L419" s="30"/>
      <c r="M419" s="30"/>
      <c r="N419" s="30"/>
    </row>
    <row r="420">
      <c r="A420" s="17"/>
      <c r="B420" s="17"/>
      <c r="C420" s="17"/>
      <c r="D420" s="17"/>
      <c r="E420" s="17"/>
      <c r="F420" s="17"/>
      <c r="G420" s="17"/>
      <c r="K420" s="30"/>
      <c r="L420" s="30"/>
      <c r="M420" s="30"/>
      <c r="N420" s="30"/>
    </row>
    <row r="421">
      <c r="A421" s="17"/>
      <c r="B421" s="17"/>
      <c r="C421" s="17"/>
      <c r="D421" s="17"/>
      <c r="E421" s="17"/>
      <c r="F421" s="17"/>
      <c r="G421" s="17"/>
      <c r="K421" s="30"/>
      <c r="L421" s="30"/>
      <c r="M421" s="30"/>
      <c r="N421" s="30"/>
    </row>
    <row r="422">
      <c r="A422" s="17"/>
      <c r="B422" s="17"/>
      <c r="C422" s="17"/>
      <c r="D422" s="17"/>
      <c r="E422" s="17"/>
      <c r="F422" s="17"/>
      <c r="G422" s="17"/>
      <c r="K422" s="30"/>
      <c r="L422" s="30"/>
      <c r="M422" s="30"/>
      <c r="N422" s="30"/>
    </row>
    <row r="423">
      <c r="A423" s="17"/>
      <c r="B423" s="17"/>
      <c r="C423" s="17"/>
      <c r="D423" s="17"/>
      <c r="E423" s="17"/>
      <c r="F423" s="17"/>
      <c r="G423" s="17"/>
      <c r="K423" s="30"/>
      <c r="L423" s="30"/>
      <c r="M423" s="30"/>
      <c r="N423" s="30"/>
    </row>
    <row r="424">
      <c r="A424" s="17"/>
      <c r="B424" s="17"/>
      <c r="C424" s="17"/>
      <c r="D424" s="17"/>
      <c r="E424" s="17"/>
      <c r="F424" s="17"/>
      <c r="G424" s="17"/>
      <c r="K424" s="30"/>
      <c r="L424" s="30"/>
      <c r="M424" s="30"/>
      <c r="N424" s="30"/>
    </row>
    <row r="425">
      <c r="A425" s="17"/>
      <c r="B425" s="17"/>
      <c r="C425" s="17"/>
      <c r="D425" s="17"/>
      <c r="E425" s="17"/>
      <c r="F425" s="17"/>
      <c r="G425" s="17"/>
      <c r="K425" s="30"/>
      <c r="L425" s="30"/>
      <c r="M425" s="30"/>
      <c r="N425" s="30"/>
    </row>
    <row r="426">
      <c r="A426" s="17"/>
      <c r="B426" s="17"/>
      <c r="C426" s="17"/>
      <c r="D426" s="17"/>
      <c r="E426" s="17"/>
      <c r="F426" s="17"/>
      <c r="G426" s="17"/>
      <c r="K426" s="30"/>
      <c r="L426" s="30"/>
      <c r="M426" s="30"/>
      <c r="N426" s="30"/>
    </row>
    <row r="427">
      <c r="A427" s="17"/>
      <c r="B427" s="17"/>
      <c r="C427" s="17"/>
      <c r="D427" s="17"/>
      <c r="E427" s="17"/>
      <c r="F427" s="17"/>
      <c r="G427" s="17"/>
      <c r="K427" s="30"/>
      <c r="L427" s="30"/>
      <c r="M427" s="30"/>
      <c r="N427" s="30"/>
    </row>
    <row r="428">
      <c r="A428" s="17"/>
      <c r="B428" s="17"/>
      <c r="C428" s="17"/>
      <c r="D428" s="17"/>
      <c r="E428" s="17"/>
      <c r="F428" s="17"/>
      <c r="G428" s="17"/>
      <c r="K428" s="30"/>
      <c r="L428" s="30"/>
      <c r="M428" s="30"/>
      <c r="N428" s="30"/>
    </row>
    <row r="429">
      <c r="A429" s="17"/>
      <c r="B429" s="17"/>
      <c r="C429" s="17"/>
      <c r="D429" s="17"/>
      <c r="E429" s="17"/>
      <c r="F429" s="17"/>
      <c r="G429" s="17"/>
      <c r="K429" s="30"/>
      <c r="L429" s="30"/>
      <c r="M429" s="30"/>
      <c r="N429" s="30"/>
    </row>
    <row r="430">
      <c r="A430" s="17"/>
      <c r="B430" s="17"/>
      <c r="C430" s="17"/>
      <c r="D430" s="17"/>
      <c r="E430" s="17"/>
      <c r="F430" s="17"/>
      <c r="G430" s="17"/>
      <c r="K430" s="30"/>
      <c r="L430" s="30"/>
      <c r="M430" s="30"/>
      <c r="N430" s="30"/>
    </row>
    <row r="431">
      <c r="A431" s="17"/>
      <c r="B431" s="17"/>
      <c r="C431" s="17"/>
      <c r="D431" s="17"/>
      <c r="E431" s="17"/>
      <c r="F431" s="17"/>
      <c r="G431" s="17"/>
      <c r="K431" s="30"/>
      <c r="L431" s="30"/>
      <c r="M431" s="30"/>
      <c r="N431" s="30"/>
    </row>
    <row r="432">
      <c r="A432" s="17"/>
      <c r="B432" s="17"/>
      <c r="C432" s="17"/>
      <c r="D432" s="17"/>
      <c r="E432" s="17"/>
      <c r="F432" s="17"/>
      <c r="G432" s="17"/>
      <c r="K432" s="30"/>
      <c r="L432" s="30"/>
      <c r="M432" s="30"/>
      <c r="N432" s="30"/>
    </row>
    <row r="433">
      <c r="A433" s="17"/>
      <c r="B433" s="17"/>
      <c r="C433" s="17"/>
      <c r="D433" s="17"/>
      <c r="E433" s="17"/>
      <c r="F433" s="17"/>
      <c r="G433" s="17"/>
      <c r="K433" s="30"/>
      <c r="L433" s="30"/>
      <c r="M433" s="30"/>
      <c r="N433" s="30"/>
    </row>
    <row r="434">
      <c r="A434" s="17"/>
      <c r="B434" s="17"/>
      <c r="C434" s="17"/>
      <c r="D434" s="17"/>
      <c r="E434" s="17"/>
      <c r="F434" s="17"/>
      <c r="G434" s="17"/>
      <c r="K434" s="30"/>
      <c r="L434" s="30"/>
      <c r="M434" s="30"/>
      <c r="N434" s="30"/>
    </row>
    <row r="435">
      <c r="A435" s="17"/>
      <c r="B435" s="17"/>
      <c r="C435" s="17"/>
      <c r="D435" s="17"/>
      <c r="E435" s="17"/>
      <c r="F435" s="17"/>
      <c r="G435" s="17"/>
      <c r="K435" s="30"/>
      <c r="L435" s="30"/>
      <c r="M435" s="30"/>
      <c r="N435" s="30"/>
    </row>
    <row r="436">
      <c r="A436" s="17"/>
      <c r="B436" s="17"/>
      <c r="C436" s="17"/>
      <c r="D436" s="17"/>
      <c r="E436" s="17"/>
      <c r="F436" s="17"/>
      <c r="G436" s="17"/>
      <c r="K436" s="30"/>
      <c r="L436" s="30"/>
      <c r="M436" s="30"/>
      <c r="N436" s="30"/>
    </row>
    <row r="437">
      <c r="A437" s="17"/>
      <c r="B437" s="17"/>
      <c r="C437" s="17"/>
      <c r="D437" s="17"/>
      <c r="E437" s="17"/>
      <c r="F437" s="17"/>
      <c r="G437" s="17"/>
      <c r="K437" s="30"/>
      <c r="L437" s="30"/>
      <c r="M437" s="30"/>
      <c r="N437" s="30"/>
    </row>
    <row r="438">
      <c r="A438" s="17"/>
      <c r="B438" s="17"/>
      <c r="C438" s="17"/>
      <c r="D438" s="17"/>
      <c r="E438" s="17"/>
      <c r="F438" s="17"/>
      <c r="G438" s="17"/>
      <c r="K438" s="30"/>
      <c r="L438" s="30"/>
      <c r="M438" s="30"/>
      <c r="N438" s="30"/>
    </row>
    <row r="439">
      <c r="A439" s="17"/>
      <c r="B439" s="17"/>
      <c r="C439" s="17"/>
      <c r="D439" s="17"/>
      <c r="E439" s="17"/>
      <c r="F439" s="17"/>
      <c r="G439" s="17"/>
      <c r="K439" s="30"/>
      <c r="L439" s="30"/>
      <c r="M439" s="30"/>
      <c r="N439" s="30"/>
    </row>
    <row r="440">
      <c r="A440" s="17"/>
      <c r="B440" s="17"/>
      <c r="C440" s="17"/>
      <c r="D440" s="17"/>
      <c r="E440" s="17"/>
      <c r="F440" s="17"/>
      <c r="G440" s="17"/>
      <c r="K440" s="30"/>
      <c r="L440" s="30"/>
      <c r="M440" s="30"/>
      <c r="N440" s="30"/>
    </row>
    <row r="441">
      <c r="A441" s="17"/>
      <c r="B441" s="17"/>
      <c r="C441" s="17"/>
      <c r="D441" s="17"/>
      <c r="E441" s="17"/>
      <c r="F441" s="17"/>
      <c r="G441" s="17"/>
      <c r="K441" s="30"/>
      <c r="L441" s="30"/>
      <c r="M441" s="30"/>
      <c r="N441" s="30"/>
    </row>
    <row r="442">
      <c r="A442" s="17"/>
      <c r="B442" s="17"/>
      <c r="C442" s="17"/>
      <c r="D442" s="17"/>
      <c r="E442" s="17"/>
      <c r="F442" s="17"/>
      <c r="G442" s="17"/>
      <c r="K442" s="30"/>
      <c r="L442" s="30"/>
      <c r="M442" s="30"/>
      <c r="N442" s="30"/>
    </row>
    <row r="443">
      <c r="A443" s="17"/>
      <c r="B443" s="17"/>
      <c r="C443" s="17"/>
      <c r="D443" s="17"/>
      <c r="E443" s="17"/>
      <c r="F443" s="17"/>
      <c r="G443" s="17"/>
      <c r="K443" s="30"/>
      <c r="L443" s="30"/>
      <c r="M443" s="30"/>
      <c r="N443" s="30"/>
    </row>
    <row r="444">
      <c r="A444" s="17"/>
      <c r="B444" s="17"/>
      <c r="C444" s="17"/>
      <c r="D444" s="17"/>
      <c r="E444" s="17"/>
      <c r="F444" s="17"/>
      <c r="G444" s="17"/>
      <c r="K444" s="30"/>
      <c r="L444" s="30"/>
      <c r="M444" s="30"/>
      <c r="N444" s="30"/>
    </row>
    <row r="445">
      <c r="A445" s="17"/>
      <c r="B445" s="17"/>
      <c r="C445" s="17"/>
      <c r="D445" s="17"/>
      <c r="E445" s="17"/>
      <c r="F445" s="17"/>
      <c r="G445" s="17"/>
      <c r="K445" s="30"/>
      <c r="L445" s="30"/>
      <c r="M445" s="30"/>
      <c r="N445" s="30"/>
    </row>
    <row r="446">
      <c r="A446" s="17"/>
      <c r="B446" s="17"/>
      <c r="C446" s="17"/>
      <c r="D446" s="17"/>
      <c r="E446" s="17"/>
      <c r="F446" s="17"/>
      <c r="G446" s="17"/>
      <c r="K446" s="30"/>
      <c r="L446" s="30"/>
      <c r="M446" s="30"/>
      <c r="N446" s="30"/>
    </row>
    <row r="447">
      <c r="A447" s="17"/>
      <c r="B447" s="17"/>
      <c r="C447" s="17"/>
      <c r="D447" s="17"/>
      <c r="E447" s="17"/>
      <c r="F447" s="17"/>
      <c r="G447" s="17"/>
      <c r="K447" s="30"/>
      <c r="L447" s="30"/>
      <c r="M447" s="30"/>
      <c r="N447" s="30"/>
    </row>
    <row r="448">
      <c r="A448" s="17"/>
      <c r="B448" s="17"/>
      <c r="C448" s="17"/>
      <c r="D448" s="17"/>
      <c r="E448" s="17"/>
      <c r="F448" s="17"/>
      <c r="G448" s="17"/>
      <c r="K448" s="30"/>
      <c r="L448" s="30"/>
      <c r="M448" s="30"/>
      <c r="N448" s="30"/>
    </row>
    <row r="449">
      <c r="A449" s="17"/>
      <c r="B449" s="17"/>
      <c r="C449" s="17"/>
      <c r="D449" s="17"/>
      <c r="E449" s="17"/>
      <c r="F449" s="17"/>
      <c r="G449" s="17"/>
      <c r="K449" s="30"/>
      <c r="L449" s="30"/>
      <c r="M449" s="30"/>
      <c r="N449" s="30"/>
    </row>
    <row r="450">
      <c r="A450" s="17"/>
      <c r="B450" s="17"/>
      <c r="C450" s="17"/>
      <c r="D450" s="17"/>
      <c r="E450" s="17"/>
      <c r="F450" s="17"/>
      <c r="G450" s="17"/>
      <c r="K450" s="30"/>
      <c r="L450" s="30"/>
      <c r="M450" s="30"/>
      <c r="N450" s="30"/>
    </row>
    <row r="451">
      <c r="A451" s="17"/>
      <c r="B451" s="17"/>
      <c r="C451" s="17"/>
      <c r="D451" s="17"/>
      <c r="E451" s="17"/>
      <c r="F451" s="17"/>
      <c r="G451" s="17"/>
      <c r="K451" s="30"/>
      <c r="L451" s="30"/>
      <c r="M451" s="30"/>
      <c r="N451" s="30"/>
    </row>
    <row r="452">
      <c r="A452" s="17"/>
      <c r="B452" s="17"/>
      <c r="C452" s="17"/>
      <c r="D452" s="17"/>
      <c r="E452" s="17"/>
      <c r="F452" s="17"/>
      <c r="G452" s="17"/>
      <c r="K452" s="30"/>
      <c r="L452" s="30"/>
      <c r="M452" s="30"/>
      <c r="N452" s="30"/>
    </row>
    <row r="453">
      <c r="A453" s="17"/>
      <c r="B453" s="17"/>
      <c r="C453" s="17"/>
      <c r="D453" s="17"/>
      <c r="E453" s="17"/>
      <c r="F453" s="17"/>
      <c r="G453" s="17"/>
      <c r="K453" s="30"/>
      <c r="L453" s="30"/>
      <c r="M453" s="30"/>
      <c r="N453" s="30"/>
    </row>
    <row r="454">
      <c r="A454" s="17"/>
      <c r="B454" s="17"/>
      <c r="C454" s="17"/>
      <c r="D454" s="17"/>
      <c r="E454" s="17"/>
      <c r="F454" s="17"/>
      <c r="G454" s="17"/>
      <c r="K454" s="30"/>
      <c r="L454" s="30"/>
      <c r="M454" s="30"/>
      <c r="N454" s="30"/>
    </row>
    <row r="455">
      <c r="A455" s="17"/>
      <c r="B455" s="17"/>
      <c r="C455" s="17"/>
      <c r="D455" s="17"/>
      <c r="E455" s="17"/>
      <c r="F455" s="17"/>
      <c r="G455" s="17"/>
      <c r="K455" s="30"/>
      <c r="L455" s="30"/>
      <c r="M455" s="30"/>
      <c r="N455" s="30"/>
    </row>
    <row r="456">
      <c r="A456" s="17"/>
      <c r="B456" s="17"/>
      <c r="C456" s="17"/>
      <c r="D456" s="17"/>
      <c r="E456" s="17"/>
      <c r="F456" s="17"/>
      <c r="G456" s="17"/>
      <c r="K456" s="30"/>
      <c r="L456" s="30"/>
      <c r="M456" s="30"/>
      <c r="N456" s="30"/>
    </row>
    <row r="457">
      <c r="A457" s="17"/>
      <c r="B457" s="17"/>
      <c r="C457" s="17"/>
      <c r="D457" s="17"/>
      <c r="E457" s="17"/>
      <c r="F457" s="17"/>
      <c r="G457" s="17"/>
      <c r="K457" s="30"/>
      <c r="L457" s="30"/>
      <c r="M457" s="30"/>
      <c r="N457" s="30"/>
    </row>
    <row r="458">
      <c r="A458" s="17"/>
      <c r="B458" s="17"/>
      <c r="C458" s="17"/>
      <c r="D458" s="17"/>
      <c r="E458" s="17"/>
      <c r="F458" s="17"/>
      <c r="G458" s="17"/>
      <c r="K458" s="30"/>
      <c r="L458" s="30"/>
      <c r="M458" s="30"/>
      <c r="N458" s="30"/>
    </row>
    <row r="459">
      <c r="A459" s="17"/>
      <c r="B459" s="17"/>
      <c r="C459" s="17"/>
      <c r="D459" s="17"/>
      <c r="E459" s="17"/>
      <c r="F459" s="17"/>
      <c r="G459" s="17"/>
      <c r="K459" s="30"/>
      <c r="L459" s="30"/>
      <c r="M459" s="30"/>
      <c r="N459" s="30"/>
    </row>
    <row r="460">
      <c r="A460" s="17"/>
      <c r="B460" s="17"/>
      <c r="C460" s="17"/>
      <c r="D460" s="17"/>
      <c r="E460" s="17"/>
      <c r="F460" s="17"/>
      <c r="G460" s="17"/>
      <c r="K460" s="30"/>
      <c r="L460" s="30"/>
      <c r="M460" s="30"/>
      <c r="N460" s="30"/>
    </row>
    <row r="461">
      <c r="A461" s="17"/>
      <c r="B461" s="17"/>
      <c r="C461" s="17"/>
      <c r="D461" s="17"/>
      <c r="E461" s="17"/>
      <c r="F461" s="17"/>
      <c r="G461" s="17"/>
      <c r="K461" s="30"/>
      <c r="L461" s="30"/>
      <c r="M461" s="30"/>
      <c r="N461" s="30"/>
    </row>
    <row r="462">
      <c r="A462" s="17"/>
      <c r="B462" s="17"/>
      <c r="C462" s="17"/>
      <c r="D462" s="17"/>
      <c r="E462" s="17"/>
      <c r="F462" s="17"/>
      <c r="G462" s="17"/>
      <c r="K462" s="30"/>
      <c r="L462" s="30"/>
      <c r="M462" s="30"/>
      <c r="N462" s="30"/>
    </row>
    <row r="463">
      <c r="A463" s="17"/>
      <c r="B463" s="17"/>
      <c r="C463" s="17"/>
      <c r="D463" s="17"/>
      <c r="E463" s="17"/>
      <c r="F463" s="17"/>
      <c r="G463" s="17"/>
      <c r="K463" s="30"/>
      <c r="L463" s="30"/>
      <c r="M463" s="30"/>
      <c r="N463" s="30"/>
    </row>
    <row r="464">
      <c r="A464" s="17"/>
      <c r="B464" s="17"/>
      <c r="C464" s="17"/>
      <c r="D464" s="17"/>
      <c r="E464" s="17"/>
      <c r="F464" s="17"/>
      <c r="G464" s="17"/>
      <c r="K464" s="30"/>
      <c r="L464" s="30"/>
      <c r="M464" s="30"/>
      <c r="N464" s="30"/>
    </row>
    <row r="465">
      <c r="A465" s="17"/>
      <c r="B465" s="17"/>
      <c r="C465" s="17"/>
      <c r="D465" s="17"/>
      <c r="E465" s="17"/>
      <c r="F465" s="17"/>
      <c r="G465" s="17"/>
      <c r="K465" s="30"/>
      <c r="L465" s="30"/>
      <c r="M465" s="30"/>
      <c r="N465" s="30"/>
    </row>
    <row r="466">
      <c r="A466" s="17"/>
      <c r="B466" s="17"/>
      <c r="C466" s="17"/>
      <c r="D466" s="17"/>
      <c r="E466" s="17"/>
      <c r="F466" s="17"/>
      <c r="G466" s="17"/>
      <c r="K466" s="30"/>
      <c r="L466" s="30"/>
      <c r="M466" s="30"/>
      <c r="N466" s="30"/>
    </row>
    <row r="467">
      <c r="A467" s="17"/>
      <c r="B467" s="17"/>
      <c r="C467" s="17"/>
      <c r="D467" s="17"/>
      <c r="E467" s="17"/>
      <c r="F467" s="17"/>
      <c r="G467" s="17"/>
      <c r="K467" s="30"/>
      <c r="L467" s="30"/>
      <c r="M467" s="30"/>
      <c r="N467" s="30"/>
    </row>
    <row r="468">
      <c r="A468" s="17"/>
      <c r="B468" s="17"/>
      <c r="C468" s="17"/>
      <c r="D468" s="17"/>
      <c r="E468" s="17"/>
      <c r="F468" s="17"/>
      <c r="G468" s="17"/>
      <c r="K468" s="30"/>
      <c r="L468" s="30"/>
      <c r="M468" s="30"/>
      <c r="N468" s="30"/>
    </row>
    <row r="469">
      <c r="A469" s="17"/>
      <c r="B469" s="17"/>
      <c r="C469" s="17"/>
      <c r="D469" s="17"/>
      <c r="E469" s="17"/>
      <c r="F469" s="17"/>
      <c r="G469" s="17"/>
      <c r="K469" s="30"/>
      <c r="L469" s="30"/>
      <c r="M469" s="30"/>
      <c r="N469" s="30"/>
    </row>
    <row r="470">
      <c r="A470" s="17"/>
      <c r="B470" s="17"/>
      <c r="C470" s="17"/>
      <c r="D470" s="17"/>
      <c r="E470" s="17"/>
      <c r="F470" s="17"/>
      <c r="G470" s="17"/>
      <c r="K470" s="30"/>
      <c r="L470" s="30"/>
      <c r="M470" s="30"/>
      <c r="N470" s="30"/>
    </row>
    <row r="471">
      <c r="A471" s="17"/>
      <c r="B471" s="17"/>
      <c r="C471" s="17"/>
      <c r="D471" s="17"/>
      <c r="E471" s="17"/>
      <c r="F471" s="17"/>
      <c r="G471" s="17"/>
      <c r="K471" s="30"/>
      <c r="L471" s="30"/>
      <c r="M471" s="30"/>
      <c r="N471" s="30"/>
    </row>
    <row r="472">
      <c r="A472" s="17"/>
      <c r="B472" s="17"/>
      <c r="C472" s="17"/>
      <c r="D472" s="17"/>
      <c r="E472" s="17"/>
      <c r="F472" s="17"/>
      <c r="G472" s="17"/>
      <c r="K472" s="30"/>
      <c r="L472" s="30"/>
      <c r="M472" s="30"/>
      <c r="N472" s="30"/>
    </row>
    <row r="473">
      <c r="A473" s="17"/>
      <c r="B473" s="17"/>
      <c r="C473" s="17"/>
      <c r="D473" s="17"/>
      <c r="E473" s="17"/>
      <c r="F473" s="17"/>
      <c r="G473" s="17"/>
      <c r="K473" s="30"/>
      <c r="L473" s="30"/>
      <c r="M473" s="30"/>
      <c r="N473" s="30"/>
    </row>
    <row r="474">
      <c r="A474" s="17"/>
      <c r="B474" s="17"/>
      <c r="C474" s="17"/>
      <c r="D474" s="17"/>
      <c r="E474" s="17"/>
      <c r="F474" s="17"/>
      <c r="G474" s="17"/>
      <c r="K474" s="30"/>
      <c r="L474" s="30"/>
      <c r="M474" s="30"/>
      <c r="N474" s="30"/>
    </row>
    <row r="475">
      <c r="A475" s="17"/>
      <c r="B475" s="17"/>
      <c r="C475" s="17"/>
      <c r="D475" s="17"/>
      <c r="E475" s="17"/>
      <c r="F475" s="17"/>
      <c r="G475" s="17"/>
      <c r="K475" s="30"/>
      <c r="L475" s="30"/>
      <c r="M475" s="30"/>
      <c r="N475" s="30"/>
    </row>
    <row r="476">
      <c r="A476" s="17"/>
      <c r="B476" s="17"/>
      <c r="C476" s="17"/>
      <c r="D476" s="17"/>
      <c r="E476" s="17"/>
      <c r="F476" s="17"/>
      <c r="G476" s="17"/>
      <c r="K476" s="30"/>
      <c r="L476" s="30"/>
      <c r="M476" s="30"/>
      <c r="N476" s="30"/>
    </row>
    <row r="477">
      <c r="A477" s="17"/>
      <c r="B477" s="17"/>
      <c r="C477" s="17"/>
      <c r="D477" s="17"/>
      <c r="E477" s="17"/>
      <c r="F477" s="17"/>
      <c r="G477" s="17"/>
      <c r="K477" s="30"/>
      <c r="L477" s="30"/>
      <c r="M477" s="30"/>
      <c r="N477" s="30"/>
    </row>
    <row r="478">
      <c r="A478" s="17"/>
      <c r="B478" s="17"/>
      <c r="C478" s="17"/>
      <c r="D478" s="17"/>
      <c r="E478" s="17"/>
      <c r="F478" s="17"/>
      <c r="G478" s="17"/>
      <c r="K478" s="30"/>
      <c r="L478" s="30"/>
      <c r="M478" s="30"/>
      <c r="N478" s="30"/>
    </row>
    <row r="479">
      <c r="A479" s="17"/>
      <c r="B479" s="17"/>
      <c r="C479" s="17"/>
      <c r="D479" s="17"/>
      <c r="E479" s="17"/>
      <c r="F479" s="17"/>
      <c r="G479" s="17"/>
      <c r="K479" s="30"/>
      <c r="L479" s="30"/>
      <c r="M479" s="30"/>
      <c r="N479" s="30"/>
    </row>
    <row r="480">
      <c r="A480" s="17"/>
      <c r="B480" s="17"/>
      <c r="C480" s="17"/>
      <c r="D480" s="17"/>
      <c r="E480" s="17"/>
      <c r="F480" s="17"/>
      <c r="G480" s="17"/>
      <c r="K480" s="30"/>
      <c r="L480" s="30"/>
      <c r="M480" s="30"/>
      <c r="N480" s="30"/>
    </row>
    <row r="481">
      <c r="A481" s="17"/>
      <c r="B481" s="17"/>
      <c r="C481" s="17"/>
      <c r="D481" s="17"/>
      <c r="E481" s="17"/>
      <c r="F481" s="17"/>
      <c r="G481" s="17"/>
      <c r="K481" s="30"/>
      <c r="L481" s="30"/>
      <c r="M481" s="30"/>
      <c r="N481" s="30"/>
    </row>
    <row r="482">
      <c r="A482" s="17"/>
      <c r="B482" s="17"/>
      <c r="C482" s="17"/>
      <c r="D482" s="17"/>
      <c r="E482" s="17"/>
      <c r="F482" s="17"/>
      <c r="G482" s="17"/>
      <c r="K482" s="30"/>
      <c r="L482" s="30"/>
      <c r="M482" s="30"/>
      <c r="N482" s="30"/>
    </row>
    <row r="483">
      <c r="A483" s="17"/>
      <c r="B483" s="17"/>
      <c r="C483" s="17"/>
      <c r="D483" s="17"/>
      <c r="E483" s="17"/>
      <c r="F483" s="17"/>
      <c r="G483" s="17"/>
      <c r="K483" s="30"/>
      <c r="L483" s="30"/>
      <c r="M483" s="30"/>
      <c r="N483" s="30"/>
    </row>
    <row r="484">
      <c r="A484" s="17"/>
      <c r="B484" s="17"/>
      <c r="C484" s="17"/>
      <c r="D484" s="17"/>
      <c r="E484" s="17"/>
      <c r="F484" s="17"/>
      <c r="G484" s="17"/>
      <c r="K484" s="30"/>
      <c r="L484" s="30"/>
      <c r="M484" s="30"/>
      <c r="N484" s="30"/>
    </row>
    <row r="485">
      <c r="A485" s="17"/>
      <c r="B485" s="17"/>
      <c r="C485" s="17"/>
      <c r="D485" s="17"/>
      <c r="E485" s="17"/>
      <c r="F485" s="17"/>
      <c r="G485" s="17"/>
      <c r="K485" s="30"/>
      <c r="L485" s="30"/>
      <c r="M485" s="30"/>
      <c r="N485" s="30"/>
    </row>
    <row r="486">
      <c r="A486" s="17"/>
      <c r="B486" s="17"/>
      <c r="C486" s="17"/>
      <c r="D486" s="17"/>
      <c r="E486" s="17"/>
      <c r="F486" s="17"/>
      <c r="G486" s="17"/>
      <c r="K486" s="30"/>
      <c r="L486" s="30"/>
      <c r="M486" s="30"/>
      <c r="N486" s="30"/>
    </row>
    <row r="487">
      <c r="A487" s="17"/>
      <c r="B487" s="17"/>
      <c r="C487" s="17"/>
      <c r="D487" s="17"/>
      <c r="E487" s="17"/>
      <c r="F487" s="17"/>
      <c r="G487" s="17"/>
      <c r="K487" s="30"/>
      <c r="L487" s="30"/>
      <c r="M487" s="30"/>
      <c r="N487" s="30"/>
    </row>
    <row r="488">
      <c r="A488" s="17"/>
      <c r="B488" s="17"/>
      <c r="C488" s="17"/>
      <c r="D488" s="17"/>
      <c r="E488" s="17"/>
      <c r="F488" s="17"/>
      <c r="G488" s="17"/>
      <c r="K488" s="30"/>
      <c r="L488" s="30"/>
      <c r="M488" s="30"/>
      <c r="N488" s="30"/>
    </row>
    <row r="489">
      <c r="A489" s="17"/>
      <c r="B489" s="17"/>
      <c r="C489" s="17"/>
      <c r="D489" s="17"/>
      <c r="E489" s="17"/>
      <c r="F489" s="17"/>
      <c r="G489" s="17"/>
      <c r="K489" s="30"/>
      <c r="L489" s="30"/>
      <c r="M489" s="30"/>
      <c r="N489" s="30"/>
    </row>
    <row r="490">
      <c r="A490" s="17"/>
      <c r="B490" s="17"/>
      <c r="C490" s="17"/>
      <c r="D490" s="17"/>
      <c r="E490" s="17"/>
      <c r="F490" s="17"/>
      <c r="G490" s="17"/>
      <c r="K490" s="30"/>
      <c r="L490" s="30"/>
      <c r="M490" s="30"/>
      <c r="N490" s="30"/>
    </row>
    <row r="491">
      <c r="A491" s="17"/>
      <c r="B491" s="17"/>
      <c r="C491" s="17"/>
      <c r="D491" s="17"/>
      <c r="E491" s="17"/>
      <c r="F491" s="17"/>
      <c r="G491" s="17"/>
      <c r="K491" s="30"/>
      <c r="L491" s="30"/>
      <c r="M491" s="30"/>
      <c r="N491" s="30"/>
    </row>
    <row r="492">
      <c r="A492" s="17"/>
      <c r="B492" s="17"/>
      <c r="C492" s="17"/>
      <c r="D492" s="17"/>
      <c r="E492" s="17"/>
      <c r="F492" s="17"/>
      <c r="G492" s="17"/>
      <c r="K492" s="30"/>
      <c r="L492" s="30"/>
      <c r="M492" s="30"/>
      <c r="N492" s="30"/>
    </row>
    <row r="493">
      <c r="A493" s="17"/>
      <c r="B493" s="17"/>
      <c r="C493" s="17"/>
      <c r="D493" s="17"/>
      <c r="E493" s="17"/>
      <c r="F493" s="17"/>
      <c r="G493" s="17"/>
      <c r="K493" s="30"/>
      <c r="L493" s="30"/>
      <c r="M493" s="30"/>
      <c r="N493" s="30"/>
    </row>
    <row r="494">
      <c r="A494" s="17"/>
      <c r="B494" s="17"/>
      <c r="C494" s="17"/>
      <c r="D494" s="17"/>
      <c r="E494" s="17"/>
      <c r="F494" s="17"/>
      <c r="G494" s="17"/>
      <c r="K494" s="30"/>
      <c r="L494" s="30"/>
      <c r="M494" s="30"/>
      <c r="N494" s="30"/>
    </row>
    <row r="495">
      <c r="A495" s="17"/>
      <c r="B495" s="17"/>
      <c r="C495" s="17"/>
      <c r="D495" s="17"/>
      <c r="E495" s="17"/>
      <c r="F495" s="17"/>
      <c r="G495" s="17"/>
      <c r="K495" s="30"/>
      <c r="L495" s="30"/>
      <c r="M495" s="30"/>
      <c r="N495" s="30"/>
    </row>
    <row r="496">
      <c r="A496" s="17"/>
      <c r="B496" s="17"/>
      <c r="C496" s="17"/>
      <c r="D496" s="17"/>
      <c r="E496" s="17"/>
      <c r="F496" s="17"/>
      <c r="G496" s="17"/>
      <c r="K496" s="30"/>
      <c r="L496" s="30"/>
      <c r="M496" s="30"/>
      <c r="N496" s="30"/>
    </row>
    <row r="497">
      <c r="A497" s="17"/>
      <c r="B497" s="17"/>
      <c r="C497" s="17"/>
      <c r="D497" s="17"/>
      <c r="E497" s="17"/>
      <c r="F497" s="17"/>
      <c r="G497" s="17"/>
      <c r="K497" s="30"/>
      <c r="L497" s="30"/>
      <c r="M497" s="30"/>
      <c r="N497" s="30"/>
    </row>
    <row r="498">
      <c r="A498" s="17"/>
      <c r="B498" s="17"/>
      <c r="C498" s="17"/>
      <c r="D498" s="17"/>
      <c r="E498" s="17"/>
      <c r="F498" s="17"/>
      <c r="G498" s="17"/>
      <c r="K498" s="30"/>
      <c r="L498" s="30"/>
      <c r="M498" s="30"/>
      <c r="N498" s="30"/>
    </row>
    <row r="499">
      <c r="A499" s="17"/>
      <c r="B499" s="17"/>
      <c r="C499" s="17"/>
      <c r="D499" s="17"/>
      <c r="E499" s="17"/>
      <c r="F499" s="17"/>
      <c r="G499" s="17"/>
      <c r="K499" s="30"/>
      <c r="L499" s="30"/>
      <c r="M499" s="30"/>
      <c r="N499" s="30"/>
    </row>
    <row r="500">
      <c r="A500" s="17"/>
      <c r="B500" s="17"/>
      <c r="C500" s="17"/>
      <c r="D500" s="17"/>
      <c r="E500" s="17"/>
      <c r="F500" s="17"/>
      <c r="G500" s="17"/>
      <c r="K500" s="30"/>
      <c r="L500" s="30"/>
      <c r="M500" s="30"/>
      <c r="N500" s="30"/>
    </row>
    <row r="501">
      <c r="A501" s="17"/>
      <c r="B501" s="17"/>
      <c r="C501" s="17"/>
      <c r="D501" s="17"/>
      <c r="E501" s="17"/>
      <c r="F501" s="17"/>
      <c r="G501" s="17"/>
      <c r="K501" s="30"/>
      <c r="L501" s="30"/>
      <c r="M501" s="30"/>
      <c r="N501" s="30"/>
    </row>
    <row r="502">
      <c r="A502" s="17"/>
      <c r="B502" s="17"/>
      <c r="C502" s="17"/>
      <c r="D502" s="17"/>
      <c r="E502" s="17"/>
      <c r="F502" s="17"/>
      <c r="G502" s="17"/>
      <c r="K502" s="30"/>
      <c r="L502" s="30"/>
      <c r="M502" s="30"/>
      <c r="N502" s="30"/>
    </row>
    <row r="503">
      <c r="A503" s="17"/>
      <c r="B503" s="17"/>
      <c r="C503" s="17"/>
      <c r="D503" s="17"/>
      <c r="E503" s="17"/>
      <c r="F503" s="17"/>
      <c r="G503" s="17"/>
      <c r="K503" s="30"/>
      <c r="L503" s="30"/>
      <c r="M503" s="30"/>
      <c r="N503" s="30"/>
    </row>
    <row r="504">
      <c r="A504" s="17"/>
      <c r="B504" s="17"/>
      <c r="C504" s="17"/>
      <c r="D504" s="17"/>
      <c r="E504" s="17"/>
      <c r="F504" s="17"/>
      <c r="G504" s="17"/>
      <c r="K504" s="30"/>
      <c r="L504" s="30"/>
      <c r="M504" s="30"/>
      <c r="N504" s="30"/>
    </row>
    <row r="505">
      <c r="A505" s="17"/>
      <c r="B505" s="17"/>
      <c r="C505" s="17"/>
      <c r="D505" s="17"/>
      <c r="E505" s="17"/>
      <c r="F505" s="17"/>
      <c r="G505" s="17"/>
      <c r="K505" s="30"/>
      <c r="L505" s="30"/>
      <c r="M505" s="30"/>
      <c r="N505" s="30"/>
    </row>
    <row r="506">
      <c r="A506" s="17"/>
      <c r="B506" s="17"/>
      <c r="C506" s="17"/>
      <c r="D506" s="17"/>
      <c r="E506" s="17"/>
      <c r="F506" s="17"/>
      <c r="G506" s="17"/>
      <c r="K506" s="30"/>
      <c r="L506" s="30"/>
      <c r="M506" s="30"/>
      <c r="N506" s="30"/>
    </row>
    <row r="507">
      <c r="A507" s="17"/>
      <c r="B507" s="17"/>
      <c r="C507" s="17"/>
      <c r="D507" s="17"/>
      <c r="E507" s="17"/>
      <c r="F507" s="17"/>
      <c r="G507" s="17"/>
      <c r="K507" s="30"/>
      <c r="L507" s="30"/>
      <c r="M507" s="30"/>
      <c r="N507" s="30"/>
    </row>
    <row r="508">
      <c r="A508" s="17"/>
      <c r="B508" s="17"/>
      <c r="C508" s="17"/>
      <c r="D508" s="17"/>
      <c r="E508" s="17"/>
      <c r="F508" s="17"/>
      <c r="G508" s="17"/>
      <c r="K508" s="30"/>
      <c r="L508" s="30"/>
      <c r="M508" s="30"/>
      <c r="N508" s="30"/>
    </row>
    <row r="509">
      <c r="A509" s="17"/>
      <c r="B509" s="17"/>
      <c r="C509" s="17"/>
      <c r="D509" s="17"/>
      <c r="E509" s="17"/>
      <c r="F509" s="17"/>
      <c r="G509" s="17"/>
      <c r="K509" s="30"/>
      <c r="L509" s="30"/>
      <c r="M509" s="30"/>
      <c r="N509" s="30"/>
    </row>
    <row r="510">
      <c r="A510" s="17"/>
      <c r="B510" s="17"/>
      <c r="C510" s="17"/>
      <c r="D510" s="17"/>
      <c r="E510" s="17"/>
      <c r="F510" s="17"/>
      <c r="G510" s="17"/>
      <c r="K510" s="30"/>
      <c r="L510" s="30"/>
      <c r="M510" s="30"/>
      <c r="N510" s="30"/>
    </row>
    <row r="511">
      <c r="A511" s="17"/>
      <c r="B511" s="17"/>
      <c r="C511" s="17"/>
      <c r="D511" s="17"/>
      <c r="E511" s="17"/>
      <c r="F511" s="17"/>
      <c r="G511" s="17"/>
      <c r="K511" s="30"/>
      <c r="L511" s="30"/>
      <c r="M511" s="30"/>
      <c r="N511" s="30"/>
    </row>
    <row r="512">
      <c r="A512" s="17"/>
      <c r="B512" s="17"/>
      <c r="C512" s="17"/>
      <c r="D512" s="17"/>
      <c r="E512" s="17"/>
      <c r="F512" s="17"/>
      <c r="G512" s="17"/>
      <c r="K512" s="30"/>
      <c r="L512" s="30"/>
      <c r="M512" s="30"/>
      <c r="N512" s="30"/>
    </row>
    <row r="513">
      <c r="A513" s="17"/>
      <c r="B513" s="17"/>
      <c r="C513" s="17"/>
      <c r="D513" s="17"/>
      <c r="E513" s="17"/>
      <c r="F513" s="17"/>
      <c r="G513" s="17"/>
      <c r="K513" s="30"/>
      <c r="L513" s="30"/>
      <c r="M513" s="30"/>
      <c r="N513" s="30"/>
    </row>
    <row r="514">
      <c r="A514" s="17"/>
      <c r="B514" s="17"/>
      <c r="C514" s="17"/>
      <c r="D514" s="17"/>
      <c r="E514" s="17"/>
      <c r="F514" s="17"/>
      <c r="G514" s="17"/>
      <c r="K514" s="30"/>
      <c r="L514" s="30"/>
      <c r="M514" s="30"/>
      <c r="N514" s="30"/>
    </row>
    <row r="515">
      <c r="A515" s="17"/>
      <c r="B515" s="17"/>
      <c r="C515" s="17"/>
      <c r="D515" s="17"/>
      <c r="E515" s="17"/>
      <c r="F515" s="17"/>
      <c r="G515" s="17"/>
      <c r="K515" s="30"/>
      <c r="L515" s="30"/>
      <c r="M515" s="30"/>
      <c r="N515" s="30"/>
    </row>
    <row r="516">
      <c r="A516" s="17"/>
      <c r="B516" s="17"/>
      <c r="C516" s="17"/>
      <c r="D516" s="17"/>
      <c r="E516" s="17"/>
      <c r="F516" s="17"/>
      <c r="G516" s="17"/>
      <c r="K516" s="30"/>
      <c r="L516" s="30"/>
      <c r="M516" s="30"/>
      <c r="N516" s="30"/>
    </row>
    <row r="517">
      <c r="A517" s="17"/>
      <c r="B517" s="17"/>
      <c r="C517" s="17"/>
      <c r="D517" s="17"/>
      <c r="E517" s="17"/>
      <c r="F517" s="17"/>
      <c r="G517" s="17"/>
      <c r="K517" s="30"/>
      <c r="L517" s="30"/>
      <c r="M517" s="30"/>
      <c r="N517" s="30"/>
    </row>
    <row r="518">
      <c r="A518" s="17"/>
      <c r="B518" s="17"/>
      <c r="C518" s="17"/>
      <c r="D518" s="17"/>
      <c r="E518" s="17"/>
      <c r="F518" s="17"/>
      <c r="G518" s="17"/>
      <c r="K518" s="30"/>
      <c r="L518" s="30"/>
      <c r="M518" s="30"/>
      <c r="N518" s="30"/>
    </row>
    <row r="519">
      <c r="A519" s="17"/>
      <c r="B519" s="17"/>
      <c r="C519" s="17"/>
      <c r="D519" s="17"/>
      <c r="E519" s="17"/>
      <c r="F519" s="17"/>
      <c r="G519" s="17"/>
      <c r="K519" s="30"/>
      <c r="L519" s="30"/>
      <c r="M519" s="30"/>
      <c r="N519" s="30"/>
    </row>
    <row r="520">
      <c r="A520" s="17"/>
      <c r="B520" s="17"/>
      <c r="C520" s="17"/>
      <c r="D520" s="17"/>
      <c r="E520" s="17"/>
      <c r="F520" s="17"/>
      <c r="G520" s="17"/>
      <c r="K520" s="30"/>
      <c r="L520" s="30"/>
      <c r="M520" s="30"/>
      <c r="N520" s="30"/>
    </row>
    <row r="521">
      <c r="A521" s="17"/>
      <c r="B521" s="17"/>
      <c r="C521" s="17"/>
      <c r="D521" s="17"/>
      <c r="E521" s="17"/>
      <c r="F521" s="17"/>
      <c r="G521" s="17"/>
      <c r="K521" s="30"/>
      <c r="L521" s="30"/>
      <c r="M521" s="30"/>
      <c r="N521" s="30"/>
    </row>
    <row r="522">
      <c r="A522" s="17"/>
      <c r="B522" s="17"/>
      <c r="C522" s="17"/>
      <c r="D522" s="17"/>
      <c r="E522" s="17"/>
      <c r="F522" s="17"/>
      <c r="G522" s="17"/>
      <c r="K522" s="30"/>
      <c r="L522" s="30"/>
      <c r="M522" s="30"/>
      <c r="N522" s="30"/>
    </row>
    <row r="523">
      <c r="A523" s="17"/>
      <c r="B523" s="17"/>
      <c r="C523" s="17"/>
      <c r="D523" s="17"/>
      <c r="E523" s="17"/>
      <c r="F523" s="17"/>
      <c r="G523" s="17"/>
      <c r="K523" s="30"/>
      <c r="L523" s="30"/>
      <c r="M523" s="30"/>
      <c r="N523" s="30"/>
    </row>
    <row r="524">
      <c r="A524" s="17"/>
      <c r="B524" s="17"/>
      <c r="C524" s="17"/>
      <c r="D524" s="17"/>
      <c r="E524" s="17"/>
      <c r="F524" s="17"/>
      <c r="G524" s="17"/>
      <c r="K524" s="30"/>
      <c r="L524" s="30"/>
      <c r="M524" s="30"/>
      <c r="N524" s="30"/>
    </row>
    <row r="525">
      <c r="A525" s="17"/>
      <c r="B525" s="17"/>
      <c r="C525" s="17"/>
      <c r="D525" s="17"/>
      <c r="E525" s="17"/>
      <c r="F525" s="17"/>
      <c r="G525" s="17"/>
      <c r="K525" s="30"/>
      <c r="L525" s="30"/>
      <c r="M525" s="30"/>
      <c r="N525" s="30"/>
    </row>
    <row r="526">
      <c r="A526" s="17"/>
      <c r="B526" s="17"/>
      <c r="C526" s="17"/>
      <c r="D526" s="17"/>
      <c r="E526" s="17"/>
      <c r="F526" s="17"/>
      <c r="G526" s="17"/>
      <c r="K526" s="30"/>
      <c r="L526" s="30"/>
      <c r="M526" s="30"/>
      <c r="N526" s="30"/>
    </row>
    <row r="527">
      <c r="A527" s="17"/>
      <c r="B527" s="17"/>
      <c r="C527" s="17"/>
      <c r="D527" s="17"/>
      <c r="E527" s="17"/>
      <c r="F527" s="17"/>
      <c r="G527" s="17"/>
      <c r="K527" s="30"/>
      <c r="L527" s="30"/>
      <c r="M527" s="30"/>
      <c r="N527" s="30"/>
    </row>
    <row r="528">
      <c r="A528" s="17"/>
      <c r="B528" s="17"/>
      <c r="C528" s="17"/>
      <c r="D528" s="17"/>
      <c r="E528" s="17"/>
      <c r="F528" s="17"/>
      <c r="G528" s="17"/>
      <c r="K528" s="30"/>
      <c r="L528" s="30"/>
      <c r="M528" s="30"/>
      <c r="N528" s="30"/>
    </row>
    <row r="529">
      <c r="A529" s="17"/>
      <c r="B529" s="17"/>
      <c r="C529" s="17"/>
      <c r="D529" s="17"/>
      <c r="E529" s="17"/>
      <c r="F529" s="17"/>
      <c r="G529" s="17"/>
      <c r="K529" s="30"/>
      <c r="L529" s="30"/>
      <c r="M529" s="30"/>
      <c r="N529" s="30"/>
    </row>
    <row r="530">
      <c r="A530" s="17"/>
      <c r="B530" s="17"/>
      <c r="C530" s="17"/>
      <c r="D530" s="17"/>
      <c r="E530" s="17"/>
      <c r="F530" s="17"/>
      <c r="G530" s="17"/>
      <c r="K530" s="30"/>
      <c r="L530" s="30"/>
      <c r="M530" s="30"/>
      <c r="N530" s="30"/>
    </row>
    <row r="531">
      <c r="A531" s="17"/>
      <c r="B531" s="17"/>
      <c r="C531" s="17"/>
      <c r="D531" s="17"/>
      <c r="E531" s="17"/>
      <c r="F531" s="17"/>
      <c r="G531" s="17"/>
      <c r="K531" s="30"/>
      <c r="L531" s="30"/>
      <c r="M531" s="30"/>
      <c r="N531" s="30"/>
    </row>
    <row r="532">
      <c r="A532" s="17"/>
      <c r="B532" s="17"/>
      <c r="C532" s="17"/>
      <c r="D532" s="17"/>
      <c r="E532" s="17"/>
      <c r="F532" s="17"/>
      <c r="G532" s="17"/>
      <c r="K532" s="30"/>
      <c r="L532" s="30"/>
      <c r="M532" s="30"/>
      <c r="N532" s="30"/>
    </row>
    <row r="533">
      <c r="A533" s="17"/>
      <c r="B533" s="17"/>
      <c r="C533" s="17"/>
      <c r="D533" s="17"/>
      <c r="E533" s="17"/>
      <c r="F533" s="17"/>
      <c r="G533" s="17"/>
      <c r="K533" s="30"/>
      <c r="L533" s="30"/>
      <c r="M533" s="30"/>
      <c r="N533" s="30"/>
    </row>
    <row r="534">
      <c r="A534" s="17"/>
      <c r="B534" s="17"/>
      <c r="C534" s="17"/>
      <c r="D534" s="17"/>
      <c r="E534" s="17"/>
      <c r="F534" s="17"/>
      <c r="G534" s="17"/>
      <c r="K534" s="30"/>
      <c r="L534" s="30"/>
      <c r="M534" s="30"/>
      <c r="N534" s="30"/>
    </row>
    <row r="535">
      <c r="A535" s="17"/>
      <c r="B535" s="17"/>
      <c r="C535" s="17"/>
      <c r="D535" s="17"/>
      <c r="E535" s="17"/>
      <c r="F535" s="17"/>
      <c r="G535" s="17"/>
      <c r="K535" s="30"/>
      <c r="L535" s="30"/>
      <c r="M535" s="30"/>
      <c r="N535" s="30"/>
    </row>
    <row r="536">
      <c r="A536" s="17"/>
      <c r="B536" s="17"/>
      <c r="C536" s="17"/>
      <c r="D536" s="17"/>
      <c r="E536" s="17"/>
      <c r="F536" s="17"/>
      <c r="G536" s="17"/>
      <c r="K536" s="30"/>
      <c r="L536" s="30"/>
      <c r="M536" s="30"/>
      <c r="N536" s="30"/>
    </row>
    <row r="537">
      <c r="A537" s="17"/>
      <c r="B537" s="17"/>
      <c r="C537" s="17"/>
      <c r="D537" s="17"/>
      <c r="E537" s="17"/>
      <c r="F537" s="17"/>
      <c r="G537" s="17"/>
      <c r="K537" s="30"/>
      <c r="L537" s="30"/>
      <c r="M537" s="30"/>
      <c r="N537" s="30"/>
    </row>
    <row r="538">
      <c r="A538" s="17"/>
      <c r="B538" s="17"/>
      <c r="C538" s="17"/>
      <c r="D538" s="17"/>
      <c r="E538" s="17"/>
      <c r="F538" s="17"/>
      <c r="G538" s="17"/>
      <c r="K538" s="30"/>
      <c r="L538" s="30"/>
      <c r="M538" s="30"/>
      <c r="N538" s="30"/>
    </row>
    <row r="539">
      <c r="A539" s="17"/>
      <c r="B539" s="17"/>
      <c r="C539" s="17"/>
      <c r="D539" s="17"/>
      <c r="E539" s="17"/>
      <c r="F539" s="17"/>
      <c r="G539" s="17"/>
      <c r="K539" s="30"/>
      <c r="L539" s="30"/>
      <c r="M539" s="30"/>
      <c r="N539" s="30"/>
    </row>
    <row r="540">
      <c r="A540" s="17"/>
      <c r="B540" s="17"/>
      <c r="C540" s="17"/>
      <c r="D540" s="17"/>
      <c r="E540" s="17"/>
      <c r="F540" s="17"/>
      <c r="G540" s="17"/>
      <c r="K540" s="30"/>
      <c r="L540" s="30"/>
      <c r="M540" s="30"/>
      <c r="N540" s="30"/>
    </row>
    <row r="541">
      <c r="A541" s="17"/>
      <c r="B541" s="17"/>
      <c r="C541" s="17"/>
      <c r="D541" s="17"/>
      <c r="E541" s="17"/>
      <c r="F541" s="17"/>
      <c r="G541" s="17"/>
      <c r="K541" s="30"/>
      <c r="L541" s="30"/>
      <c r="M541" s="30"/>
      <c r="N541" s="30"/>
    </row>
    <row r="542">
      <c r="A542" s="17"/>
      <c r="B542" s="17"/>
      <c r="C542" s="17"/>
      <c r="D542" s="17"/>
      <c r="E542" s="17"/>
      <c r="F542" s="17"/>
      <c r="G542" s="17"/>
      <c r="K542" s="30"/>
      <c r="L542" s="30"/>
      <c r="M542" s="30"/>
      <c r="N542" s="30"/>
    </row>
    <row r="543">
      <c r="A543" s="17"/>
      <c r="B543" s="17"/>
      <c r="C543" s="17"/>
      <c r="D543" s="17"/>
      <c r="E543" s="17"/>
      <c r="F543" s="17"/>
      <c r="G543" s="17"/>
      <c r="K543" s="30"/>
      <c r="L543" s="30"/>
      <c r="M543" s="30"/>
      <c r="N543" s="30"/>
    </row>
    <row r="544">
      <c r="A544" s="17"/>
      <c r="B544" s="17"/>
      <c r="C544" s="17"/>
      <c r="D544" s="17"/>
      <c r="E544" s="17"/>
      <c r="F544" s="17"/>
      <c r="G544" s="17"/>
      <c r="K544" s="30"/>
      <c r="L544" s="30"/>
      <c r="M544" s="30"/>
      <c r="N544" s="30"/>
    </row>
    <row r="545">
      <c r="A545" s="17"/>
      <c r="B545" s="17"/>
      <c r="C545" s="17"/>
      <c r="D545" s="17"/>
      <c r="E545" s="17"/>
      <c r="F545" s="17"/>
      <c r="G545" s="17"/>
      <c r="K545" s="30"/>
      <c r="L545" s="30"/>
      <c r="M545" s="30"/>
      <c r="N545" s="30"/>
    </row>
    <row r="546">
      <c r="A546" s="17"/>
      <c r="B546" s="17"/>
      <c r="C546" s="17"/>
      <c r="D546" s="17"/>
      <c r="E546" s="17"/>
      <c r="F546" s="17"/>
      <c r="G546" s="17"/>
      <c r="K546" s="30"/>
      <c r="L546" s="30"/>
      <c r="M546" s="30"/>
      <c r="N546" s="30"/>
    </row>
    <row r="547">
      <c r="A547" s="17"/>
      <c r="B547" s="17"/>
      <c r="C547" s="17"/>
      <c r="D547" s="17"/>
      <c r="E547" s="17"/>
      <c r="F547" s="17"/>
      <c r="G547" s="17"/>
      <c r="K547" s="30"/>
      <c r="L547" s="30"/>
      <c r="M547" s="30"/>
      <c r="N547" s="30"/>
    </row>
    <row r="548">
      <c r="A548" s="17"/>
      <c r="B548" s="17"/>
      <c r="C548" s="17"/>
      <c r="D548" s="17"/>
      <c r="E548" s="17"/>
      <c r="F548" s="17"/>
      <c r="G548" s="17"/>
      <c r="K548" s="30"/>
      <c r="L548" s="30"/>
      <c r="M548" s="30"/>
      <c r="N548" s="30"/>
    </row>
    <row r="549">
      <c r="A549" s="17"/>
      <c r="B549" s="17"/>
      <c r="C549" s="17"/>
      <c r="D549" s="17"/>
      <c r="E549" s="17"/>
      <c r="F549" s="17"/>
      <c r="G549" s="17"/>
      <c r="K549" s="30"/>
      <c r="L549" s="30"/>
      <c r="M549" s="30"/>
      <c r="N549" s="30"/>
    </row>
    <row r="550">
      <c r="A550" s="17"/>
      <c r="B550" s="17"/>
      <c r="C550" s="17"/>
      <c r="D550" s="17"/>
      <c r="E550" s="17"/>
      <c r="F550" s="17"/>
      <c r="G550" s="17"/>
      <c r="K550" s="30"/>
      <c r="L550" s="30"/>
      <c r="M550" s="30"/>
      <c r="N550" s="30"/>
    </row>
    <row r="551">
      <c r="A551" s="17"/>
      <c r="B551" s="17"/>
      <c r="C551" s="17"/>
      <c r="D551" s="17"/>
      <c r="E551" s="17"/>
      <c r="F551" s="17"/>
      <c r="G551" s="17"/>
      <c r="K551" s="30"/>
      <c r="L551" s="30"/>
      <c r="M551" s="30"/>
      <c r="N551" s="30"/>
    </row>
    <row r="552">
      <c r="A552" s="17"/>
      <c r="B552" s="17"/>
      <c r="C552" s="17"/>
      <c r="D552" s="17"/>
      <c r="E552" s="17"/>
      <c r="F552" s="17"/>
      <c r="G552" s="17"/>
      <c r="K552" s="30"/>
      <c r="L552" s="30"/>
      <c r="M552" s="30"/>
      <c r="N552" s="30"/>
    </row>
    <row r="553">
      <c r="A553" s="17"/>
      <c r="B553" s="17"/>
      <c r="C553" s="17"/>
      <c r="D553" s="17"/>
      <c r="E553" s="17"/>
      <c r="F553" s="17"/>
      <c r="G553" s="17"/>
      <c r="K553" s="30"/>
      <c r="L553" s="30"/>
      <c r="M553" s="30"/>
      <c r="N553" s="30"/>
    </row>
    <row r="554">
      <c r="A554" s="17"/>
      <c r="B554" s="17"/>
      <c r="C554" s="17"/>
      <c r="D554" s="17"/>
      <c r="E554" s="17"/>
      <c r="F554" s="17"/>
      <c r="G554" s="17"/>
      <c r="K554" s="30"/>
      <c r="L554" s="30"/>
      <c r="M554" s="30"/>
      <c r="N554" s="30"/>
    </row>
    <row r="555">
      <c r="A555" s="17"/>
      <c r="B555" s="17"/>
      <c r="C555" s="17"/>
      <c r="D555" s="17"/>
      <c r="E555" s="17"/>
      <c r="F555" s="17"/>
      <c r="G555" s="17"/>
      <c r="K555" s="30"/>
      <c r="L555" s="30"/>
      <c r="M555" s="30"/>
      <c r="N555" s="30"/>
    </row>
    <row r="556">
      <c r="A556" s="17"/>
      <c r="B556" s="17"/>
      <c r="C556" s="17"/>
      <c r="D556" s="17"/>
      <c r="E556" s="17"/>
      <c r="F556" s="17"/>
      <c r="G556" s="17"/>
      <c r="K556" s="30"/>
      <c r="L556" s="30"/>
      <c r="M556" s="30"/>
      <c r="N556" s="30"/>
    </row>
    <row r="557">
      <c r="A557" s="17"/>
      <c r="B557" s="17"/>
      <c r="C557" s="17"/>
      <c r="D557" s="17"/>
      <c r="E557" s="17"/>
      <c r="F557" s="17"/>
      <c r="G557" s="17"/>
      <c r="K557" s="30"/>
      <c r="L557" s="30"/>
      <c r="M557" s="30"/>
      <c r="N557" s="30"/>
    </row>
    <row r="558">
      <c r="A558" s="17"/>
      <c r="B558" s="17"/>
      <c r="C558" s="17"/>
      <c r="D558" s="17"/>
      <c r="E558" s="17"/>
      <c r="F558" s="17"/>
      <c r="G558" s="17"/>
      <c r="K558" s="30"/>
      <c r="L558" s="30"/>
      <c r="M558" s="30"/>
      <c r="N558" s="30"/>
    </row>
    <row r="559">
      <c r="A559" s="17"/>
      <c r="B559" s="17"/>
      <c r="C559" s="17"/>
      <c r="D559" s="17"/>
      <c r="E559" s="17"/>
      <c r="F559" s="17"/>
      <c r="G559" s="17"/>
      <c r="K559" s="30"/>
      <c r="L559" s="30"/>
      <c r="M559" s="30"/>
      <c r="N559" s="30"/>
    </row>
    <row r="560">
      <c r="A560" s="17"/>
      <c r="B560" s="17"/>
      <c r="C560" s="17"/>
      <c r="D560" s="17"/>
      <c r="E560" s="17"/>
      <c r="F560" s="17"/>
      <c r="G560" s="17"/>
      <c r="K560" s="30"/>
      <c r="L560" s="30"/>
      <c r="M560" s="30"/>
      <c r="N560" s="30"/>
    </row>
    <row r="561">
      <c r="A561" s="17"/>
      <c r="B561" s="17"/>
      <c r="C561" s="17"/>
      <c r="D561" s="17"/>
      <c r="E561" s="17"/>
      <c r="F561" s="17"/>
      <c r="G561" s="17"/>
      <c r="K561" s="30"/>
      <c r="L561" s="30"/>
      <c r="M561" s="30"/>
      <c r="N561" s="30"/>
    </row>
    <row r="562">
      <c r="A562" s="17"/>
      <c r="B562" s="17"/>
      <c r="C562" s="17"/>
      <c r="D562" s="17"/>
      <c r="E562" s="17"/>
      <c r="F562" s="17"/>
      <c r="G562" s="17"/>
      <c r="K562" s="30"/>
      <c r="L562" s="30"/>
      <c r="M562" s="30"/>
      <c r="N562" s="30"/>
    </row>
    <row r="563">
      <c r="A563" s="17"/>
      <c r="B563" s="17"/>
      <c r="C563" s="17"/>
      <c r="D563" s="17"/>
      <c r="E563" s="17"/>
      <c r="F563" s="17"/>
      <c r="G563" s="17"/>
      <c r="K563" s="30"/>
      <c r="L563" s="30"/>
      <c r="M563" s="30"/>
      <c r="N563" s="30"/>
    </row>
    <row r="564">
      <c r="A564" s="17"/>
      <c r="B564" s="17"/>
      <c r="C564" s="17"/>
      <c r="D564" s="17"/>
      <c r="E564" s="17"/>
      <c r="F564" s="17"/>
      <c r="G564" s="17"/>
      <c r="K564" s="30"/>
      <c r="L564" s="30"/>
      <c r="M564" s="30"/>
      <c r="N564" s="30"/>
    </row>
    <row r="565">
      <c r="A565" s="17"/>
      <c r="B565" s="17"/>
      <c r="C565" s="17"/>
      <c r="D565" s="17"/>
      <c r="E565" s="17"/>
      <c r="F565" s="17"/>
      <c r="G565" s="17"/>
      <c r="K565" s="30"/>
      <c r="L565" s="30"/>
      <c r="M565" s="30"/>
      <c r="N565" s="30"/>
    </row>
    <row r="566">
      <c r="A566" s="17"/>
      <c r="B566" s="17"/>
      <c r="C566" s="17"/>
      <c r="D566" s="17"/>
      <c r="E566" s="17"/>
      <c r="F566" s="17"/>
      <c r="G566" s="17"/>
      <c r="K566" s="30"/>
      <c r="L566" s="30"/>
      <c r="M566" s="30"/>
      <c r="N566" s="30"/>
    </row>
    <row r="567">
      <c r="A567" s="17"/>
      <c r="B567" s="17"/>
      <c r="C567" s="17"/>
      <c r="D567" s="17"/>
      <c r="E567" s="17"/>
      <c r="F567" s="17"/>
      <c r="G567" s="17"/>
      <c r="K567" s="30"/>
      <c r="L567" s="30"/>
      <c r="M567" s="30"/>
      <c r="N567" s="30"/>
    </row>
    <row r="568">
      <c r="A568" s="17"/>
      <c r="B568" s="17"/>
      <c r="C568" s="17"/>
      <c r="D568" s="17"/>
      <c r="E568" s="17"/>
      <c r="F568" s="17"/>
      <c r="G568" s="17"/>
      <c r="K568" s="30"/>
      <c r="L568" s="30"/>
      <c r="M568" s="30"/>
      <c r="N568" s="30"/>
    </row>
    <row r="569">
      <c r="A569" s="17"/>
      <c r="B569" s="17"/>
      <c r="C569" s="17"/>
      <c r="D569" s="17"/>
      <c r="E569" s="17"/>
      <c r="F569" s="17"/>
      <c r="G569" s="17"/>
      <c r="K569" s="30"/>
      <c r="L569" s="30"/>
      <c r="M569" s="30"/>
      <c r="N569" s="30"/>
    </row>
    <row r="570">
      <c r="A570" s="17"/>
      <c r="B570" s="17"/>
      <c r="C570" s="17"/>
      <c r="D570" s="17"/>
      <c r="E570" s="17"/>
      <c r="F570" s="17"/>
      <c r="G570" s="17"/>
      <c r="K570" s="30"/>
      <c r="L570" s="30"/>
      <c r="M570" s="30"/>
      <c r="N570" s="30"/>
    </row>
    <row r="571">
      <c r="A571" s="17"/>
      <c r="B571" s="17"/>
      <c r="C571" s="17"/>
      <c r="D571" s="17"/>
      <c r="E571" s="17"/>
      <c r="F571" s="17"/>
      <c r="G571" s="17"/>
      <c r="K571" s="30"/>
      <c r="L571" s="30"/>
      <c r="M571" s="30"/>
      <c r="N571" s="30"/>
    </row>
    <row r="572">
      <c r="A572" s="17"/>
      <c r="B572" s="17"/>
      <c r="C572" s="17"/>
      <c r="D572" s="17"/>
      <c r="E572" s="17"/>
      <c r="F572" s="17"/>
      <c r="G572" s="17"/>
      <c r="K572" s="30"/>
      <c r="L572" s="30"/>
      <c r="M572" s="30"/>
      <c r="N572" s="30"/>
    </row>
    <row r="573">
      <c r="A573" s="17"/>
      <c r="B573" s="17"/>
      <c r="C573" s="17"/>
      <c r="D573" s="17"/>
      <c r="E573" s="17"/>
      <c r="F573" s="17"/>
      <c r="G573" s="17"/>
      <c r="K573" s="30"/>
      <c r="L573" s="30"/>
      <c r="M573" s="30"/>
      <c r="N573" s="30"/>
    </row>
    <row r="574">
      <c r="A574" s="17"/>
      <c r="B574" s="17"/>
      <c r="C574" s="17"/>
      <c r="D574" s="17"/>
      <c r="E574" s="17"/>
      <c r="F574" s="17"/>
      <c r="G574" s="17"/>
      <c r="K574" s="30"/>
      <c r="L574" s="30"/>
      <c r="M574" s="30"/>
      <c r="N574" s="30"/>
    </row>
    <row r="575">
      <c r="A575" s="17"/>
      <c r="B575" s="17"/>
      <c r="C575" s="17"/>
      <c r="D575" s="17"/>
      <c r="E575" s="17"/>
      <c r="F575" s="17"/>
      <c r="G575" s="17"/>
      <c r="K575" s="30"/>
      <c r="L575" s="30"/>
      <c r="M575" s="30"/>
      <c r="N575" s="30"/>
    </row>
    <row r="576">
      <c r="A576" s="17"/>
      <c r="B576" s="17"/>
      <c r="C576" s="17"/>
      <c r="D576" s="17"/>
      <c r="E576" s="17"/>
      <c r="F576" s="17"/>
      <c r="G576" s="17"/>
      <c r="K576" s="30"/>
      <c r="L576" s="30"/>
      <c r="M576" s="30"/>
      <c r="N576" s="30"/>
    </row>
    <row r="577">
      <c r="A577" s="17"/>
      <c r="B577" s="17"/>
      <c r="C577" s="17"/>
      <c r="D577" s="17"/>
      <c r="E577" s="17"/>
      <c r="F577" s="17"/>
      <c r="G577" s="17"/>
      <c r="K577" s="30"/>
      <c r="L577" s="30"/>
      <c r="M577" s="30"/>
      <c r="N577" s="30"/>
    </row>
    <row r="578">
      <c r="A578" s="17"/>
      <c r="B578" s="17"/>
      <c r="C578" s="17"/>
      <c r="D578" s="17"/>
      <c r="E578" s="17"/>
      <c r="F578" s="17"/>
      <c r="G578" s="17"/>
      <c r="K578" s="30"/>
      <c r="L578" s="30"/>
      <c r="M578" s="30"/>
      <c r="N578" s="30"/>
    </row>
    <row r="579">
      <c r="A579" s="17"/>
      <c r="B579" s="17"/>
      <c r="C579" s="17"/>
      <c r="D579" s="17"/>
      <c r="E579" s="17"/>
      <c r="F579" s="17"/>
      <c r="G579" s="17"/>
      <c r="K579" s="30"/>
      <c r="L579" s="30"/>
      <c r="M579" s="30"/>
      <c r="N579" s="30"/>
    </row>
    <row r="580">
      <c r="A580" s="17"/>
      <c r="B580" s="17"/>
      <c r="C580" s="17"/>
      <c r="D580" s="17"/>
      <c r="E580" s="17"/>
      <c r="F580" s="17"/>
      <c r="G580" s="17"/>
      <c r="K580" s="30"/>
      <c r="L580" s="30"/>
      <c r="M580" s="30"/>
      <c r="N580" s="30"/>
    </row>
    <row r="581">
      <c r="A581" s="17"/>
      <c r="B581" s="17"/>
      <c r="C581" s="17"/>
      <c r="D581" s="17"/>
      <c r="E581" s="17"/>
      <c r="F581" s="17"/>
      <c r="G581" s="17"/>
      <c r="K581" s="30"/>
      <c r="L581" s="30"/>
      <c r="M581" s="30"/>
      <c r="N581" s="30"/>
    </row>
    <row r="582">
      <c r="A582" s="17"/>
      <c r="B582" s="17"/>
      <c r="C582" s="17"/>
      <c r="D582" s="17"/>
      <c r="E582" s="17"/>
      <c r="F582" s="17"/>
      <c r="G582" s="17"/>
      <c r="K582" s="30"/>
      <c r="L582" s="30"/>
      <c r="M582" s="30"/>
      <c r="N582" s="30"/>
    </row>
    <row r="583">
      <c r="A583" s="17"/>
      <c r="B583" s="17"/>
      <c r="C583" s="17"/>
      <c r="D583" s="17"/>
      <c r="E583" s="17"/>
      <c r="F583" s="17"/>
      <c r="G583" s="17"/>
      <c r="K583" s="30"/>
      <c r="L583" s="30"/>
      <c r="M583" s="30"/>
      <c r="N583" s="30"/>
    </row>
    <row r="584">
      <c r="A584" s="17"/>
      <c r="B584" s="17"/>
      <c r="C584" s="17"/>
      <c r="D584" s="17"/>
      <c r="E584" s="17"/>
      <c r="F584" s="17"/>
      <c r="G584" s="17"/>
      <c r="K584" s="30"/>
      <c r="L584" s="30"/>
      <c r="M584" s="30"/>
      <c r="N584" s="30"/>
    </row>
    <row r="585">
      <c r="A585" s="17"/>
      <c r="B585" s="17"/>
      <c r="C585" s="17"/>
      <c r="D585" s="17"/>
      <c r="E585" s="17"/>
      <c r="F585" s="17"/>
      <c r="G585" s="17"/>
      <c r="K585" s="30"/>
      <c r="L585" s="30"/>
      <c r="M585" s="30"/>
      <c r="N585" s="30"/>
    </row>
    <row r="586">
      <c r="A586" s="17"/>
      <c r="B586" s="17"/>
      <c r="C586" s="17"/>
      <c r="D586" s="17"/>
      <c r="E586" s="17"/>
      <c r="F586" s="17"/>
      <c r="G586" s="17"/>
      <c r="K586" s="30"/>
      <c r="L586" s="30"/>
      <c r="M586" s="30"/>
      <c r="N586" s="30"/>
    </row>
    <row r="587">
      <c r="A587" s="17"/>
      <c r="B587" s="17"/>
      <c r="C587" s="17"/>
      <c r="D587" s="17"/>
      <c r="E587" s="17"/>
      <c r="F587" s="17"/>
      <c r="G587" s="17"/>
      <c r="K587" s="30"/>
      <c r="L587" s="30"/>
      <c r="M587" s="30"/>
      <c r="N587" s="30"/>
    </row>
    <row r="588">
      <c r="A588" s="17"/>
      <c r="B588" s="17"/>
      <c r="C588" s="17"/>
      <c r="D588" s="17"/>
      <c r="E588" s="17"/>
      <c r="F588" s="17"/>
      <c r="G588" s="17"/>
      <c r="K588" s="30"/>
      <c r="L588" s="30"/>
      <c r="M588" s="30"/>
      <c r="N588" s="30"/>
    </row>
    <row r="589">
      <c r="A589" s="17"/>
      <c r="B589" s="17"/>
      <c r="C589" s="17"/>
      <c r="D589" s="17"/>
      <c r="E589" s="17"/>
      <c r="F589" s="17"/>
      <c r="G589" s="17"/>
      <c r="K589" s="30"/>
      <c r="L589" s="30"/>
      <c r="M589" s="30"/>
      <c r="N589" s="30"/>
    </row>
    <row r="590">
      <c r="A590" s="17"/>
      <c r="B590" s="17"/>
      <c r="C590" s="17"/>
      <c r="D590" s="17"/>
      <c r="E590" s="17"/>
      <c r="F590" s="17"/>
      <c r="G590" s="17"/>
      <c r="K590" s="30"/>
      <c r="L590" s="30"/>
      <c r="M590" s="30"/>
      <c r="N590" s="30"/>
    </row>
    <row r="591">
      <c r="A591" s="17"/>
      <c r="B591" s="17"/>
      <c r="C591" s="17"/>
      <c r="D591" s="17"/>
      <c r="E591" s="17"/>
      <c r="F591" s="17"/>
      <c r="G591" s="17"/>
      <c r="K591" s="30"/>
      <c r="L591" s="30"/>
      <c r="M591" s="30"/>
      <c r="N591" s="30"/>
    </row>
    <row r="592">
      <c r="A592" s="17"/>
      <c r="B592" s="17"/>
      <c r="C592" s="17"/>
      <c r="D592" s="17"/>
      <c r="E592" s="17"/>
      <c r="F592" s="17"/>
      <c r="G592" s="17"/>
      <c r="K592" s="30"/>
      <c r="L592" s="30"/>
      <c r="M592" s="30"/>
      <c r="N592" s="30"/>
    </row>
    <row r="593">
      <c r="A593" s="17"/>
      <c r="B593" s="17"/>
      <c r="C593" s="17"/>
      <c r="D593" s="17"/>
      <c r="E593" s="17"/>
      <c r="F593" s="17"/>
      <c r="G593" s="17"/>
      <c r="K593" s="30"/>
      <c r="L593" s="30"/>
      <c r="M593" s="30"/>
      <c r="N593" s="30"/>
    </row>
    <row r="594">
      <c r="A594" s="17"/>
      <c r="B594" s="17"/>
      <c r="C594" s="17"/>
      <c r="D594" s="17"/>
      <c r="E594" s="17"/>
      <c r="F594" s="17"/>
      <c r="G594" s="17"/>
      <c r="K594" s="30"/>
      <c r="L594" s="30"/>
      <c r="M594" s="30"/>
      <c r="N594" s="30"/>
    </row>
    <row r="595">
      <c r="A595" s="17"/>
      <c r="B595" s="17"/>
      <c r="C595" s="17"/>
      <c r="D595" s="17"/>
      <c r="E595" s="17"/>
      <c r="F595" s="17"/>
      <c r="G595" s="17"/>
      <c r="K595" s="30"/>
      <c r="L595" s="30"/>
      <c r="M595" s="30"/>
      <c r="N595" s="30"/>
    </row>
    <row r="596">
      <c r="A596" s="17"/>
      <c r="B596" s="17"/>
      <c r="C596" s="17"/>
      <c r="D596" s="17"/>
      <c r="E596" s="17"/>
      <c r="F596" s="17"/>
      <c r="G596" s="17"/>
      <c r="K596" s="30"/>
      <c r="L596" s="30"/>
      <c r="M596" s="30"/>
      <c r="N596" s="30"/>
    </row>
    <row r="597">
      <c r="A597" s="17"/>
      <c r="B597" s="17"/>
      <c r="C597" s="17"/>
      <c r="D597" s="17"/>
      <c r="E597" s="17"/>
      <c r="F597" s="17"/>
      <c r="G597" s="17"/>
      <c r="K597" s="30"/>
      <c r="L597" s="30"/>
      <c r="M597" s="30"/>
      <c r="N597" s="30"/>
    </row>
    <row r="598">
      <c r="A598" s="17"/>
      <c r="B598" s="17"/>
      <c r="C598" s="17"/>
      <c r="D598" s="17"/>
      <c r="E598" s="17"/>
      <c r="F598" s="17"/>
      <c r="G598" s="17"/>
      <c r="K598" s="30"/>
      <c r="L598" s="30"/>
      <c r="M598" s="30"/>
      <c r="N598" s="30"/>
    </row>
    <row r="599">
      <c r="A599" s="17"/>
      <c r="B599" s="17"/>
      <c r="C599" s="17"/>
      <c r="D599" s="17"/>
      <c r="E599" s="17"/>
      <c r="F599" s="17"/>
      <c r="G599" s="17"/>
      <c r="K599" s="30"/>
      <c r="L599" s="30"/>
      <c r="M599" s="30"/>
      <c r="N599" s="30"/>
    </row>
    <row r="600">
      <c r="A600" s="17"/>
      <c r="B600" s="17"/>
      <c r="C600" s="17"/>
      <c r="D600" s="17"/>
      <c r="E600" s="17"/>
      <c r="F600" s="17"/>
      <c r="G600" s="17"/>
      <c r="K600" s="30"/>
      <c r="L600" s="30"/>
      <c r="M600" s="30"/>
      <c r="N600" s="30"/>
    </row>
    <row r="601">
      <c r="A601" s="17"/>
      <c r="B601" s="17"/>
      <c r="C601" s="17"/>
      <c r="D601" s="17"/>
      <c r="E601" s="17"/>
      <c r="F601" s="17"/>
      <c r="G601" s="17"/>
      <c r="K601" s="30"/>
      <c r="L601" s="30"/>
      <c r="M601" s="30"/>
      <c r="N601" s="30"/>
    </row>
    <row r="602">
      <c r="A602" s="17"/>
      <c r="B602" s="17"/>
      <c r="C602" s="17"/>
      <c r="D602" s="17"/>
      <c r="E602" s="17"/>
      <c r="F602" s="17"/>
      <c r="G602" s="17"/>
      <c r="K602" s="30"/>
      <c r="L602" s="30"/>
      <c r="M602" s="30"/>
      <c r="N602" s="30"/>
    </row>
    <row r="603">
      <c r="A603" s="17"/>
      <c r="B603" s="17"/>
      <c r="C603" s="17"/>
      <c r="D603" s="17"/>
      <c r="E603" s="17"/>
      <c r="F603" s="17"/>
      <c r="G603" s="17"/>
      <c r="K603" s="30"/>
      <c r="L603" s="30"/>
      <c r="M603" s="30"/>
      <c r="N603" s="30"/>
    </row>
    <row r="604">
      <c r="A604" s="17"/>
      <c r="B604" s="17"/>
      <c r="C604" s="17"/>
      <c r="D604" s="17"/>
      <c r="E604" s="17"/>
      <c r="F604" s="17"/>
      <c r="G604" s="17"/>
      <c r="K604" s="30"/>
      <c r="L604" s="30"/>
      <c r="M604" s="30"/>
      <c r="N604" s="30"/>
    </row>
    <row r="605">
      <c r="A605" s="17"/>
      <c r="B605" s="17"/>
      <c r="C605" s="17"/>
      <c r="D605" s="17"/>
      <c r="E605" s="17"/>
      <c r="F605" s="17"/>
      <c r="G605" s="17"/>
      <c r="K605" s="30"/>
      <c r="L605" s="30"/>
      <c r="M605" s="30"/>
      <c r="N605" s="30"/>
    </row>
    <row r="606">
      <c r="A606" s="17"/>
      <c r="B606" s="17"/>
      <c r="C606" s="17"/>
      <c r="D606" s="17"/>
      <c r="E606" s="17"/>
      <c r="F606" s="17"/>
      <c r="G606" s="17"/>
      <c r="K606" s="30"/>
      <c r="L606" s="30"/>
      <c r="M606" s="30"/>
      <c r="N606" s="30"/>
    </row>
    <row r="607">
      <c r="A607" s="17"/>
      <c r="B607" s="17"/>
      <c r="C607" s="17"/>
      <c r="D607" s="17"/>
      <c r="E607" s="17"/>
      <c r="F607" s="17"/>
      <c r="G607" s="17"/>
      <c r="K607" s="30"/>
      <c r="L607" s="30"/>
      <c r="M607" s="30"/>
      <c r="N607" s="30"/>
    </row>
    <row r="608">
      <c r="A608" s="17"/>
      <c r="B608" s="17"/>
      <c r="C608" s="17"/>
      <c r="D608" s="17"/>
      <c r="E608" s="17"/>
      <c r="F608" s="17"/>
      <c r="G608" s="17"/>
      <c r="K608" s="30"/>
      <c r="L608" s="30"/>
      <c r="M608" s="30"/>
      <c r="N608" s="30"/>
    </row>
    <row r="609">
      <c r="A609" s="17"/>
      <c r="B609" s="17"/>
      <c r="C609" s="17"/>
      <c r="D609" s="17"/>
      <c r="E609" s="17"/>
      <c r="F609" s="17"/>
      <c r="G609" s="17"/>
      <c r="K609" s="30"/>
      <c r="L609" s="30"/>
      <c r="M609" s="30"/>
      <c r="N609" s="30"/>
    </row>
    <row r="610">
      <c r="A610" s="17"/>
      <c r="B610" s="17"/>
      <c r="C610" s="17"/>
      <c r="D610" s="17"/>
      <c r="E610" s="17"/>
      <c r="F610" s="17"/>
      <c r="G610" s="17"/>
      <c r="K610" s="30"/>
      <c r="L610" s="30"/>
      <c r="M610" s="30"/>
      <c r="N610" s="30"/>
    </row>
    <row r="611">
      <c r="A611" s="17"/>
      <c r="B611" s="17"/>
      <c r="C611" s="17"/>
      <c r="D611" s="17"/>
      <c r="E611" s="17"/>
      <c r="F611" s="17"/>
      <c r="G611" s="17"/>
      <c r="K611" s="30"/>
      <c r="L611" s="30"/>
      <c r="M611" s="30"/>
      <c r="N611" s="30"/>
    </row>
    <row r="612">
      <c r="A612" s="17"/>
      <c r="B612" s="17"/>
      <c r="C612" s="17"/>
      <c r="D612" s="17"/>
      <c r="E612" s="17"/>
      <c r="F612" s="17"/>
      <c r="G612" s="17"/>
      <c r="K612" s="30"/>
      <c r="L612" s="30"/>
      <c r="M612" s="30"/>
      <c r="N612" s="30"/>
    </row>
    <row r="613">
      <c r="A613" s="17"/>
      <c r="B613" s="17"/>
      <c r="C613" s="17"/>
      <c r="D613" s="17"/>
      <c r="E613" s="17"/>
      <c r="F613" s="17"/>
      <c r="G613" s="17"/>
      <c r="K613" s="30"/>
      <c r="L613" s="30"/>
      <c r="M613" s="30"/>
      <c r="N613" s="30"/>
    </row>
    <row r="614">
      <c r="A614" s="17"/>
      <c r="B614" s="17"/>
      <c r="C614" s="17"/>
      <c r="D614" s="17"/>
      <c r="E614" s="17"/>
      <c r="F614" s="17"/>
      <c r="G614" s="17"/>
      <c r="K614" s="30"/>
      <c r="L614" s="30"/>
      <c r="M614" s="30"/>
      <c r="N614" s="30"/>
    </row>
    <row r="615">
      <c r="A615" s="17"/>
      <c r="B615" s="17"/>
      <c r="C615" s="17"/>
      <c r="D615" s="17"/>
      <c r="E615" s="17"/>
      <c r="F615" s="17"/>
      <c r="G615" s="17"/>
      <c r="K615" s="30"/>
      <c r="L615" s="30"/>
      <c r="M615" s="30"/>
      <c r="N615" s="30"/>
    </row>
    <row r="616">
      <c r="A616" s="17"/>
      <c r="B616" s="17"/>
      <c r="C616" s="17"/>
      <c r="D616" s="17"/>
      <c r="E616" s="17"/>
      <c r="F616" s="17"/>
      <c r="G616" s="17"/>
      <c r="K616" s="30"/>
      <c r="L616" s="30"/>
      <c r="M616" s="30"/>
      <c r="N616" s="30"/>
    </row>
    <row r="617">
      <c r="A617" s="17"/>
      <c r="B617" s="17"/>
      <c r="C617" s="17"/>
      <c r="D617" s="17"/>
      <c r="E617" s="17"/>
      <c r="F617" s="17"/>
      <c r="G617" s="17"/>
      <c r="K617" s="30"/>
      <c r="L617" s="30"/>
      <c r="M617" s="30"/>
      <c r="N617" s="30"/>
    </row>
    <row r="618">
      <c r="A618" s="17"/>
      <c r="B618" s="17"/>
      <c r="C618" s="17"/>
      <c r="D618" s="17"/>
      <c r="E618" s="17"/>
      <c r="F618" s="17"/>
      <c r="G618" s="17"/>
      <c r="K618" s="30"/>
      <c r="L618" s="30"/>
      <c r="M618" s="30"/>
      <c r="N618" s="30"/>
    </row>
    <row r="619">
      <c r="A619" s="17"/>
      <c r="B619" s="17"/>
      <c r="C619" s="17"/>
      <c r="D619" s="17"/>
      <c r="E619" s="17"/>
      <c r="F619" s="17"/>
      <c r="G619" s="17"/>
      <c r="K619" s="30"/>
      <c r="L619" s="30"/>
      <c r="M619" s="30"/>
      <c r="N619" s="30"/>
    </row>
    <row r="620">
      <c r="A620" s="17"/>
      <c r="B620" s="17"/>
      <c r="C620" s="17"/>
      <c r="D620" s="17"/>
      <c r="E620" s="17"/>
      <c r="F620" s="17"/>
      <c r="G620" s="17"/>
      <c r="K620" s="30"/>
      <c r="L620" s="30"/>
      <c r="M620" s="30"/>
      <c r="N620" s="30"/>
    </row>
    <row r="621">
      <c r="A621" s="17"/>
      <c r="B621" s="17"/>
      <c r="C621" s="17"/>
      <c r="D621" s="17"/>
      <c r="E621" s="17"/>
      <c r="F621" s="17"/>
      <c r="G621" s="17"/>
      <c r="K621" s="30"/>
      <c r="L621" s="30"/>
      <c r="M621" s="30"/>
      <c r="N621" s="30"/>
    </row>
    <row r="622">
      <c r="A622" s="17"/>
      <c r="B622" s="17"/>
      <c r="C622" s="17"/>
      <c r="D622" s="17"/>
      <c r="E622" s="17"/>
      <c r="F622" s="17"/>
      <c r="G622" s="17"/>
      <c r="K622" s="30"/>
      <c r="L622" s="30"/>
      <c r="M622" s="30"/>
      <c r="N622" s="30"/>
    </row>
    <row r="623">
      <c r="A623" s="17"/>
      <c r="B623" s="17"/>
      <c r="C623" s="17"/>
      <c r="D623" s="17"/>
      <c r="E623" s="17"/>
      <c r="F623" s="17"/>
      <c r="G623" s="17"/>
      <c r="K623" s="30"/>
      <c r="L623" s="30"/>
      <c r="M623" s="30"/>
      <c r="N623" s="30"/>
    </row>
    <row r="624">
      <c r="A624" s="17"/>
      <c r="B624" s="17"/>
      <c r="C624" s="17"/>
      <c r="D624" s="17"/>
      <c r="E624" s="17"/>
      <c r="F624" s="17"/>
      <c r="G624" s="17"/>
      <c r="K624" s="30"/>
      <c r="L624" s="30"/>
      <c r="M624" s="30"/>
      <c r="N624" s="30"/>
    </row>
    <row r="625">
      <c r="A625" s="17"/>
      <c r="B625" s="17"/>
      <c r="C625" s="17"/>
      <c r="D625" s="17"/>
      <c r="E625" s="17"/>
      <c r="F625" s="17"/>
      <c r="G625" s="17"/>
      <c r="K625" s="30"/>
      <c r="L625" s="30"/>
      <c r="M625" s="30"/>
      <c r="N625" s="30"/>
    </row>
    <row r="626">
      <c r="A626" s="17"/>
      <c r="B626" s="17"/>
      <c r="C626" s="17"/>
      <c r="D626" s="17"/>
      <c r="E626" s="17"/>
      <c r="F626" s="17"/>
      <c r="G626" s="17"/>
      <c r="K626" s="30"/>
      <c r="L626" s="30"/>
      <c r="M626" s="30"/>
      <c r="N626" s="30"/>
    </row>
    <row r="627">
      <c r="A627" s="17"/>
      <c r="B627" s="17"/>
      <c r="C627" s="17"/>
      <c r="D627" s="17"/>
      <c r="E627" s="17"/>
      <c r="F627" s="17"/>
      <c r="G627" s="17"/>
      <c r="K627" s="30"/>
      <c r="L627" s="30"/>
      <c r="M627" s="30"/>
      <c r="N627" s="30"/>
    </row>
    <row r="628">
      <c r="A628" s="17"/>
      <c r="B628" s="17"/>
      <c r="C628" s="17"/>
      <c r="D628" s="17"/>
      <c r="E628" s="17"/>
      <c r="F628" s="17"/>
      <c r="G628" s="17"/>
      <c r="K628" s="30"/>
      <c r="L628" s="30"/>
      <c r="M628" s="30"/>
      <c r="N628" s="30"/>
    </row>
    <row r="629">
      <c r="A629" s="17"/>
      <c r="B629" s="17"/>
      <c r="C629" s="17"/>
      <c r="D629" s="17"/>
      <c r="E629" s="17"/>
      <c r="F629" s="17"/>
      <c r="G629" s="17"/>
      <c r="K629" s="30"/>
      <c r="L629" s="30"/>
      <c r="M629" s="30"/>
      <c r="N629" s="30"/>
    </row>
    <row r="630">
      <c r="A630" s="17"/>
      <c r="B630" s="17"/>
      <c r="C630" s="17"/>
      <c r="D630" s="17"/>
      <c r="E630" s="17"/>
      <c r="F630" s="17"/>
      <c r="G630" s="17"/>
      <c r="K630" s="30"/>
      <c r="L630" s="30"/>
      <c r="M630" s="30"/>
      <c r="N630" s="30"/>
    </row>
    <row r="631">
      <c r="A631" s="17"/>
      <c r="B631" s="17"/>
      <c r="C631" s="17"/>
      <c r="D631" s="17"/>
      <c r="E631" s="17"/>
      <c r="F631" s="17"/>
      <c r="G631" s="17"/>
      <c r="K631" s="30"/>
      <c r="L631" s="30"/>
      <c r="M631" s="30"/>
      <c r="N631" s="30"/>
    </row>
    <row r="632">
      <c r="A632" s="17"/>
      <c r="B632" s="17"/>
      <c r="C632" s="17"/>
      <c r="D632" s="17"/>
      <c r="E632" s="17"/>
      <c r="F632" s="17"/>
      <c r="G632" s="17"/>
      <c r="K632" s="30"/>
      <c r="L632" s="30"/>
      <c r="M632" s="30"/>
      <c r="N632" s="30"/>
    </row>
    <row r="633">
      <c r="A633" s="17"/>
      <c r="B633" s="17"/>
      <c r="C633" s="17"/>
      <c r="D633" s="17"/>
      <c r="E633" s="17"/>
      <c r="F633" s="17"/>
      <c r="G633" s="17"/>
      <c r="K633" s="30"/>
      <c r="L633" s="30"/>
      <c r="M633" s="30"/>
      <c r="N633" s="30"/>
    </row>
    <row r="634">
      <c r="A634" s="17"/>
      <c r="B634" s="17"/>
      <c r="C634" s="17"/>
      <c r="D634" s="17"/>
      <c r="E634" s="17"/>
      <c r="F634" s="17"/>
      <c r="G634" s="17"/>
      <c r="K634" s="30"/>
      <c r="L634" s="30"/>
      <c r="M634" s="30"/>
      <c r="N634" s="30"/>
    </row>
    <row r="635">
      <c r="A635" s="17"/>
      <c r="B635" s="17"/>
      <c r="C635" s="17"/>
      <c r="D635" s="17"/>
      <c r="E635" s="17"/>
      <c r="F635" s="17"/>
      <c r="G635" s="17"/>
      <c r="K635" s="30"/>
      <c r="L635" s="30"/>
      <c r="M635" s="30"/>
      <c r="N635" s="30"/>
    </row>
    <row r="636">
      <c r="A636" s="17"/>
      <c r="B636" s="17"/>
      <c r="C636" s="17"/>
      <c r="D636" s="17"/>
      <c r="E636" s="17"/>
      <c r="F636" s="17"/>
      <c r="G636" s="17"/>
      <c r="K636" s="30"/>
      <c r="L636" s="30"/>
      <c r="M636" s="30"/>
      <c r="N636" s="30"/>
    </row>
    <row r="637">
      <c r="A637" s="17"/>
      <c r="B637" s="17"/>
      <c r="C637" s="17"/>
      <c r="D637" s="17"/>
      <c r="E637" s="17"/>
      <c r="F637" s="17"/>
      <c r="G637" s="17"/>
      <c r="K637" s="30"/>
      <c r="L637" s="30"/>
      <c r="M637" s="30"/>
      <c r="N637" s="30"/>
    </row>
    <row r="638">
      <c r="A638" s="17"/>
      <c r="B638" s="17"/>
      <c r="C638" s="17"/>
      <c r="D638" s="17"/>
      <c r="E638" s="17"/>
      <c r="F638" s="17"/>
      <c r="G638" s="17"/>
      <c r="K638" s="30"/>
      <c r="L638" s="30"/>
      <c r="M638" s="30"/>
      <c r="N638" s="30"/>
    </row>
    <row r="639">
      <c r="A639" s="17"/>
      <c r="B639" s="17"/>
      <c r="C639" s="17"/>
      <c r="D639" s="17"/>
      <c r="E639" s="17"/>
      <c r="F639" s="17"/>
      <c r="G639" s="17"/>
      <c r="K639" s="30"/>
      <c r="L639" s="30"/>
      <c r="M639" s="30"/>
      <c r="N639" s="30"/>
    </row>
    <row r="640">
      <c r="A640" s="17"/>
      <c r="B640" s="17"/>
      <c r="C640" s="17"/>
      <c r="D640" s="17"/>
      <c r="E640" s="17"/>
      <c r="F640" s="17"/>
      <c r="G640" s="17"/>
      <c r="K640" s="30"/>
      <c r="L640" s="30"/>
      <c r="M640" s="30"/>
      <c r="N640" s="30"/>
    </row>
    <row r="641">
      <c r="A641" s="17"/>
      <c r="B641" s="17"/>
      <c r="C641" s="17"/>
      <c r="D641" s="17"/>
      <c r="E641" s="17"/>
      <c r="F641" s="17"/>
      <c r="G641" s="17"/>
      <c r="K641" s="30"/>
      <c r="L641" s="30"/>
      <c r="M641" s="30"/>
      <c r="N641" s="30"/>
    </row>
    <row r="642">
      <c r="A642" s="17"/>
      <c r="B642" s="17"/>
      <c r="C642" s="17"/>
      <c r="D642" s="17"/>
      <c r="E642" s="17"/>
      <c r="F642" s="17"/>
      <c r="G642" s="17"/>
      <c r="K642" s="30"/>
      <c r="L642" s="30"/>
      <c r="M642" s="30"/>
      <c r="N642" s="30"/>
    </row>
    <row r="643">
      <c r="A643" s="17"/>
      <c r="B643" s="17"/>
      <c r="C643" s="17"/>
      <c r="D643" s="17"/>
      <c r="E643" s="17"/>
      <c r="F643" s="17"/>
      <c r="G643" s="17"/>
      <c r="K643" s="30"/>
      <c r="L643" s="30"/>
      <c r="M643" s="30"/>
      <c r="N643" s="30"/>
    </row>
    <row r="644">
      <c r="A644" s="17"/>
      <c r="B644" s="17"/>
      <c r="C644" s="17"/>
      <c r="D644" s="17"/>
      <c r="E644" s="17"/>
      <c r="F644" s="17"/>
      <c r="G644" s="17"/>
      <c r="K644" s="30"/>
      <c r="L644" s="30"/>
      <c r="M644" s="30"/>
      <c r="N644" s="30"/>
    </row>
    <row r="645">
      <c r="A645" s="17"/>
      <c r="B645" s="17"/>
      <c r="C645" s="17"/>
      <c r="D645" s="17"/>
      <c r="E645" s="17"/>
      <c r="F645" s="17"/>
      <c r="G645" s="17"/>
      <c r="K645" s="30"/>
      <c r="L645" s="30"/>
      <c r="M645" s="30"/>
      <c r="N645" s="30"/>
    </row>
    <row r="646">
      <c r="A646" s="17"/>
      <c r="B646" s="17"/>
      <c r="C646" s="17"/>
      <c r="D646" s="17"/>
      <c r="E646" s="17"/>
      <c r="F646" s="17"/>
      <c r="G646" s="17"/>
      <c r="K646" s="30"/>
      <c r="L646" s="30"/>
      <c r="M646" s="30"/>
      <c r="N646" s="30"/>
    </row>
    <row r="647">
      <c r="A647" s="17"/>
      <c r="B647" s="17"/>
      <c r="C647" s="17"/>
      <c r="D647" s="17"/>
      <c r="E647" s="17"/>
      <c r="F647" s="17"/>
      <c r="G647" s="17"/>
      <c r="K647" s="30"/>
      <c r="L647" s="30"/>
      <c r="M647" s="30"/>
      <c r="N647" s="30"/>
    </row>
    <row r="648">
      <c r="A648" s="17"/>
      <c r="B648" s="17"/>
      <c r="C648" s="17"/>
      <c r="D648" s="17"/>
      <c r="E648" s="17"/>
      <c r="F648" s="17"/>
      <c r="G648" s="17"/>
      <c r="K648" s="30"/>
      <c r="L648" s="30"/>
      <c r="M648" s="30"/>
      <c r="N648" s="30"/>
    </row>
    <row r="649">
      <c r="A649" s="17"/>
      <c r="B649" s="17"/>
      <c r="C649" s="17"/>
      <c r="D649" s="17"/>
      <c r="E649" s="17"/>
      <c r="F649" s="17"/>
      <c r="G649" s="17"/>
      <c r="K649" s="30"/>
      <c r="L649" s="30"/>
      <c r="M649" s="30"/>
      <c r="N649" s="30"/>
    </row>
    <row r="650">
      <c r="A650" s="17"/>
      <c r="B650" s="17"/>
      <c r="C650" s="17"/>
      <c r="D650" s="17"/>
      <c r="E650" s="17"/>
      <c r="F650" s="17"/>
      <c r="G650" s="17"/>
      <c r="K650" s="30"/>
      <c r="L650" s="30"/>
      <c r="M650" s="30"/>
      <c r="N650" s="30"/>
    </row>
    <row r="651">
      <c r="A651" s="17"/>
      <c r="B651" s="17"/>
      <c r="C651" s="17"/>
      <c r="D651" s="17"/>
      <c r="E651" s="17"/>
      <c r="F651" s="17"/>
      <c r="G651" s="17"/>
      <c r="K651" s="30"/>
      <c r="L651" s="30"/>
      <c r="M651" s="30"/>
      <c r="N651" s="30"/>
    </row>
    <row r="652">
      <c r="A652" s="17"/>
      <c r="B652" s="17"/>
      <c r="C652" s="17"/>
      <c r="D652" s="17"/>
      <c r="E652" s="17"/>
      <c r="F652" s="17"/>
      <c r="G652" s="17"/>
      <c r="K652" s="30"/>
      <c r="L652" s="30"/>
      <c r="M652" s="30"/>
      <c r="N652" s="30"/>
    </row>
    <row r="653">
      <c r="A653" s="17"/>
      <c r="B653" s="17"/>
      <c r="C653" s="17"/>
      <c r="D653" s="17"/>
      <c r="E653" s="17"/>
      <c r="F653" s="17"/>
      <c r="G653" s="17"/>
      <c r="K653" s="30"/>
      <c r="L653" s="30"/>
      <c r="M653" s="30"/>
      <c r="N653" s="30"/>
    </row>
    <row r="654">
      <c r="A654" s="17"/>
      <c r="B654" s="17"/>
      <c r="C654" s="17"/>
      <c r="D654" s="17"/>
      <c r="E654" s="17"/>
      <c r="F654" s="17"/>
      <c r="G654" s="17"/>
      <c r="K654" s="30"/>
      <c r="L654" s="30"/>
      <c r="M654" s="30"/>
      <c r="N654" s="30"/>
    </row>
    <row r="655">
      <c r="A655" s="17"/>
      <c r="B655" s="17"/>
      <c r="C655" s="17"/>
      <c r="D655" s="17"/>
      <c r="E655" s="17"/>
      <c r="F655" s="17"/>
      <c r="G655" s="17"/>
      <c r="K655" s="30"/>
      <c r="L655" s="30"/>
      <c r="M655" s="30"/>
      <c r="N655" s="30"/>
    </row>
    <row r="656">
      <c r="A656" s="17"/>
      <c r="B656" s="17"/>
      <c r="C656" s="17"/>
      <c r="D656" s="17"/>
      <c r="E656" s="17"/>
      <c r="F656" s="17"/>
      <c r="G656" s="17"/>
      <c r="K656" s="30"/>
      <c r="L656" s="30"/>
      <c r="M656" s="30"/>
      <c r="N656" s="30"/>
    </row>
    <row r="657">
      <c r="A657" s="17"/>
      <c r="B657" s="17"/>
      <c r="C657" s="17"/>
      <c r="D657" s="17"/>
      <c r="E657" s="17"/>
      <c r="F657" s="17"/>
      <c r="G657" s="17"/>
      <c r="K657" s="30"/>
      <c r="L657" s="30"/>
      <c r="M657" s="30"/>
      <c r="N657" s="30"/>
    </row>
    <row r="658">
      <c r="A658" s="17"/>
      <c r="B658" s="17"/>
      <c r="C658" s="17"/>
      <c r="D658" s="17"/>
      <c r="E658" s="17"/>
      <c r="F658" s="17"/>
      <c r="G658" s="17"/>
      <c r="K658" s="30"/>
      <c r="L658" s="30"/>
      <c r="M658" s="30"/>
      <c r="N658" s="30"/>
    </row>
    <row r="659">
      <c r="A659" s="17"/>
      <c r="B659" s="17"/>
      <c r="C659" s="17"/>
      <c r="D659" s="17"/>
      <c r="E659" s="17"/>
      <c r="F659" s="17"/>
      <c r="G659" s="17"/>
      <c r="K659" s="30"/>
      <c r="L659" s="30"/>
      <c r="M659" s="30"/>
      <c r="N659" s="30"/>
    </row>
    <row r="660">
      <c r="A660" s="17"/>
      <c r="B660" s="17"/>
      <c r="C660" s="17"/>
      <c r="D660" s="17"/>
      <c r="E660" s="17"/>
      <c r="F660" s="17"/>
      <c r="G660" s="17"/>
      <c r="K660" s="30"/>
      <c r="L660" s="30"/>
      <c r="M660" s="30"/>
      <c r="N660" s="30"/>
    </row>
    <row r="661">
      <c r="A661" s="17"/>
      <c r="B661" s="17"/>
      <c r="C661" s="17"/>
      <c r="D661" s="17"/>
      <c r="E661" s="17"/>
      <c r="F661" s="17"/>
      <c r="G661" s="17"/>
      <c r="K661" s="30"/>
      <c r="L661" s="30"/>
      <c r="M661" s="30"/>
      <c r="N661" s="30"/>
    </row>
    <row r="662">
      <c r="A662" s="17"/>
      <c r="B662" s="17"/>
      <c r="C662" s="17"/>
      <c r="D662" s="17"/>
      <c r="E662" s="17"/>
      <c r="F662" s="17"/>
      <c r="G662" s="17"/>
      <c r="K662" s="30"/>
      <c r="L662" s="30"/>
      <c r="M662" s="30"/>
      <c r="N662" s="30"/>
    </row>
    <row r="663">
      <c r="A663" s="17"/>
      <c r="B663" s="17"/>
      <c r="C663" s="17"/>
      <c r="D663" s="17"/>
      <c r="E663" s="17"/>
      <c r="F663" s="17"/>
      <c r="G663" s="17"/>
      <c r="K663" s="30"/>
      <c r="L663" s="30"/>
      <c r="M663" s="30"/>
      <c r="N663" s="30"/>
    </row>
    <row r="664">
      <c r="A664" s="17"/>
      <c r="B664" s="17"/>
      <c r="C664" s="17"/>
      <c r="D664" s="17"/>
      <c r="E664" s="17"/>
      <c r="F664" s="17"/>
      <c r="G664" s="17"/>
      <c r="K664" s="30"/>
      <c r="L664" s="30"/>
      <c r="M664" s="30"/>
      <c r="N664" s="30"/>
    </row>
    <row r="665">
      <c r="A665" s="17"/>
      <c r="B665" s="17"/>
      <c r="C665" s="17"/>
      <c r="D665" s="17"/>
      <c r="E665" s="17"/>
      <c r="F665" s="17"/>
      <c r="G665" s="17"/>
      <c r="K665" s="30"/>
      <c r="L665" s="30"/>
      <c r="M665" s="30"/>
      <c r="N665" s="30"/>
    </row>
    <row r="666">
      <c r="A666" s="17"/>
      <c r="B666" s="17"/>
      <c r="C666" s="17"/>
      <c r="D666" s="17"/>
      <c r="E666" s="17"/>
      <c r="F666" s="17"/>
      <c r="G666" s="17"/>
      <c r="K666" s="30"/>
      <c r="L666" s="30"/>
      <c r="M666" s="30"/>
      <c r="N666" s="30"/>
    </row>
    <row r="667">
      <c r="A667" s="17"/>
      <c r="B667" s="17"/>
      <c r="C667" s="17"/>
      <c r="D667" s="17"/>
      <c r="E667" s="17"/>
      <c r="F667" s="17"/>
      <c r="G667" s="17"/>
      <c r="K667" s="30"/>
      <c r="L667" s="30"/>
      <c r="M667" s="30"/>
      <c r="N667" s="30"/>
    </row>
    <row r="668">
      <c r="A668" s="17"/>
      <c r="B668" s="17"/>
      <c r="C668" s="17"/>
      <c r="D668" s="17"/>
      <c r="E668" s="17"/>
      <c r="F668" s="17"/>
      <c r="G668" s="17"/>
      <c r="K668" s="30"/>
      <c r="L668" s="30"/>
      <c r="M668" s="30"/>
      <c r="N668" s="30"/>
    </row>
    <row r="669">
      <c r="A669" s="17"/>
      <c r="B669" s="17"/>
      <c r="C669" s="17"/>
      <c r="D669" s="17"/>
      <c r="E669" s="17"/>
      <c r="F669" s="17"/>
      <c r="G669" s="17"/>
      <c r="K669" s="30"/>
      <c r="L669" s="30"/>
      <c r="M669" s="30"/>
      <c r="N669" s="30"/>
    </row>
    <row r="670">
      <c r="A670" s="17"/>
      <c r="B670" s="17"/>
      <c r="C670" s="17"/>
      <c r="D670" s="17"/>
      <c r="E670" s="17"/>
      <c r="F670" s="17"/>
      <c r="G670" s="17"/>
      <c r="K670" s="30"/>
      <c r="L670" s="30"/>
      <c r="M670" s="30"/>
      <c r="N670" s="30"/>
    </row>
    <row r="671">
      <c r="A671" s="17"/>
      <c r="B671" s="17"/>
      <c r="C671" s="17"/>
      <c r="D671" s="17"/>
      <c r="E671" s="17"/>
      <c r="F671" s="17"/>
      <c r="G671" s="17"/>
      <c r="K671" s="30"/>
      <c r="L671" s="30"/>
      <c r="M671" s="30"/>
      <c r="N671" s="30"/>
    </row>
    <row r="672">
      <c r="A672" s="17"/>
      <c r="B672" s="17"/>
      <c r="C672" s="17"/>
      <c r="D672" s="17"/>
      <c r="E672" s="17"/>
      <c r="F672" s="17"/>
      <c r="G672" s="17"/>
      <c r="K672" s="30"/>
      <c r="L672" s="30"/>
      <c r="M672" s="30"/>
      <c r="N672" s="30"/>
    </row>
    <row r="673">
      <c r="A673" s="17"/>
      <c r="B673" s="17"/>
      <c r="C673" s="17"/>
      <c r="D673" s="17"/>
      <c r="E673" s="17"/>
      <c r="F673" s="17"/>
      <c r="G673" s="17"/>
      <c r="K673" s="30"/>
      <c r="L673" s="30"/>
      <c r="M673" s="30"/>
      <c r="N673" s="30"/>
    </row>
    <row r="674">
      <c r="A674" s="17"/>
      <c r="B674" s="17"/>
      <c r="C674" s="17"/>
      <c r="D674" s="17"/>
      <c r="E674" s="17"/>
      <c r="F674" s="17"/>
      <c r="G674" s="17"/>
      <c r="K674" s="30"/>
      <c r="L674" s="30"/>
      <c r="M674" s="30"/>
      <c r="N674" s="30"/>
    </row>
    <row r="675">
      <c r="A675" s="17"/>
      <c r="B675" s="17"/>
      <c r="C675" s="17"/>
      <c r="D675" s="17"/>
      <c r="E675" s="17"/>
      <c r="F675" s="17"/>
      <c r="G675" s="17"/>
      <c r="K675" s="30"/>
      <c r="L675" s="30"/>
      <c r="M675" s="30"/>
      <c r="N675" s="30"/>
    </row>
    <row r="676">
      <c r="A676" s="17"/>
      <c r="B676" s="17"/>
      <c r="C676" s="17"/>
      <c r="D676" s="17"/>
      <c r="E676" s="17"/>
      <c r="F676" s="17"/>
      <c r="G676" s="17"/>
      <c r="K676" s="30"/>
      <c r="L676" s="30"/>
      <c r="M676" s="30"/>
      <c r="N676" s="30"/>
    </row>
    <row r="677">
      <c r="A677" s="17"/>
      <c r="B677" s="17"/>
      <c r="C677" s="17"/>
      <c r="D677" s="17"/>
      <c r="E677" s="17"/>
      <c r="F677" s="17"/>
      <c r="G677" s="17"/>
      <c r="K677" s="30"/>
      <c r="L677" s="30"/>
      <c r="M677" s="30"/>
      <c r="N677" s="30"/>
    </row>
    <row r="678">
      <c r="A678" s="17"/>
      <c r="B678" s="17"/>
      <c r="C678" s="17"/>
      <c r="D678" s="17"/>
      <c r="E678" s="17"/>
      <c r="F678" s="17"/>
      <c r="G678" s="17"/>
      <c r="K678" s="30"/>
      <c r="L678" s="30"/>
      <c r="M678" s="30"/>
      <c r="N678" s="30"/>
    </row>
    <row r="679">
      <c r="A679" s="17"/>
      <c r="B679" s="17"/>
      <c r="C679" s="17"/>
      <c r="D679" s="17"/>
      <c r="E679" s="17"/>
      <c r="F679" s="17"/>
      <c r="G679" s="17"/>
      <c r="K679" s="30"/>
      <c r="L679" s="30"/>
      <c r="M679" s="30"/>
      <c r="N679" s="30"/>
    </row>
    <row r="680">
      <c r="A680" s="17"/>
      <c r="B680" s="17"/>
      <c r="C680" s="17"/>
      <c r="D680" s="17"/>
      <c r="E680" s="17"/>
      <c r="F680" s="17"/>
      <c r="G680" s="17"/>
      <c r="K680" s="30"/>
      <c r="L680" s="30"/>
      <c r="M680" s="30"/>
      <c r="N680" s="30"/>
    </row>
    <row r="681">
      <c r="A681" s="17"/>
      <c r="B681" s="17"/>
      <c r="C681" s="17"/>
      <c r="D681" s="17"/>
      <c r="E681" s="17"/>
      <c r="F681" s="17"/>
      <c r="G681" s="17"/>
      <c r="K681" s="30"/>
      <c r="L681" s="30"/>
      <c r="M681" s="30"/>
      <c r="N681" s="30"/>
    </row>
    <row r="682">
      <c r="A682" s="17"/>
      <c r="B682" s="17"/>
      <c r="C682" s="17"/>
      <c r="D682" s="17"/>
      <c r="E682" s="17"/>
      <c r="F682" s="17"/>
      <c r="G682" s="17"/>
      <c r="K682" s="30"/>
      <c r="L682" s="30"/>
      <c r="M682" s="30"/>
      <c r="N682" s="30"/>
    </row>
    <row r="683">
      <c r="A683" s="17"/>
      <c r="B683" s="17"/>
      <c r="C683" s="17"/>
      <c r="D683" s="17"/>
      <c r="E683" s="17"/>
      <c r="F683" s="17"/>
      <c r="G683" s="17"/>
      <c r="K683" s="30"/>
      <c r="L683" s="30"/>
      <c r="M683" s="30"/>
      <c r="N683" s="30"/>
    </row>
    <row r="684">
      <c r="A684" s="17"/>
      <c r="B684" s="17"/>
      <c r="C684" s="17"/>
      <c r="D684" s="17"/>
      <c r="E684" s="17"/>
      <c r="F684" s="17"/>
      <c r="G684" s="17"/>
      <c r="K684" s="30"/>
      <c r="L684" s="30"/>
      <c r="M684" s="30"/>
      <c r="N684" s="30"/>
    </row>
    <row r="685">
      <c r="A685" s="17"/>
      <c r="B685" s="17"/>
      <c r="C685" s="17"/>
      <c r="D685" s="17"/>
      <c r="E685" s="17"/>
      <c r="F685" s="17"/>
      <c r="G685" s="17"/>
      <c r="K685" s="30"/>
      <c r="L685" s="30"/>
      <c r="M685" s="30"/>
      <c r="N685" s="30"/>
    </row>
    <row r="686">
      <c r="A686" s="17"/>
      <c r="B686" s="17"/>
      <c r="C686" s="17"/>
      <c r="D686" s="17"/>
      <c r="E686" s="17"/>
      <c r="F686" s="17"/>
      <c r="G686" s="17"/>
      <c r="K686" s="30"/>
      <c r="L686" s="30"/>
      <c r="M686" s="30"/>
      <c r="N686" s="30"/>
    </row>
    <row r="687">
      <c r="A687" s="17"/>
      <c r="B687" s="17"/>
      <c r="C687" s="17"/>
      <c r="D687" s="17"/>
      <c r="E687" s="17"/>
      <c r="F687" s="17"/>
      <c r="G687" s="17"/>
      <c r="K687" s="30"/>
      <c r="L687" s="30"/>
      <c r="M687" s="30"/>
      <c r="N687" s="30"/>
    </row>
    <row r="688">
      <c r="A688" s="17"/>
      <c r="B688" s="17"/>
      <c r="C688" s="17"/>
      <c r="D688" s="17"/>
      <c r="E688" s="17"/>
      <c r="F688" s="17"/>
      <c r="G688" s="17"/>
      <c r="K688" s="30"/>
      <c r="L688" s="30"/>
      <c r="M688" s="30"/>
      <c r="N688" s="30"/>
    </row>
    <row r="689">
      <c r="A689" s="17"/>
      <c r="B689" s="17"/>
      <c r="C689" s="17"/>
      <c r="D689" s="17"/>
      <c r="E689" s="17"/>
      <c r="F689" s="17"/>
      <c r="G689" s="17"/>
      <c r="K689" s="30"/>
      <c r="L689" s="30"/>
      <c r="M689" s="30"/>
      <c r="N689" s="30"/>
    </row>
    <row r="690">
      <c r="A690" s="17"/>
      <c r="B690" s="17"/>
      <c r="C690" s="17"/>
      <c r="D690" s="17"/>
      <c r="E690" s="17"/>
      <c r="F690" s="17"/>
      <c r="G690" s="17"/>
      <c r="K690" s="30"/>
      <c r="L690" s="30"/>
      <c r="M690" s="30"/>
      <c r="N690" s="30"/>
    </row>
    <row r="691">
      <c r="A691" s="17"/>
      <c r="B691" s="17"/>
      <c r="C691" s="17"/>
      <c r="D691" s="17"/>
      <c r="E691" s="17"/>
      <c r="F691" s="17"/>
      <c r="G691" s="17"/>
      <c r="K691" s="30"/>
      <c r="L691" s="30"/>
      <c r="M691" s="30"/>
      <c r="N691" s="30"/>
    </row>
    <row r="692">
      <c r="A692" s="17"/>
      <c r="B692" s="17"/>
      <c r="C692" s="17"/>
      <c r="D692" s="17"/>
      <c r="E692" s="17"/>
      <c r="F692" s="17"/>
      <c r="G692" s="17"/>
      <c r="K692" s="30"/>
      <c r="L692" s="30"/>
      <c r="M692" s="30"/>
      <c r="N692" s="30"/>
    </row>
    <row r="693">
      <c r="A693" s="17"/>
      <c r="B693" s="17"/>
      <c r="C693" s="17"/>
      <c r="D693" s="17"/>
      <c r="E693" s="17"/>
      <c r="F693" s="17"/>
      <c r="G693" s="17"/>
      <c r="K693" s="30"/>
      <c r="L693" s="30"/>
      <c r="M693" s="30"/>
      <c r="N693" s="30"/>
    </row>
    <row r="694">
      <c r="A694" s="17"/>
      <c r="B694" s="17"/>
      <c r="C694" s="17"/>
      <c r="D694" s="17"/>
      <c r="E694" s="17"/>
      <c r="F694" s="17"/>
      <c r="G694" s="17"/>
      <c r="K694" s="30"/>
      <c r="L694" s="30"/>
      <c r="M694" s="30"/>
      <c r="N694" s="30"/>
    </row>
    <row r="695">
      <c r="A695" s="17"/>
      <c r="B695" s="17"/>
      <c r="C695" s="17"/>
      <c r="D695" s="17"/>
      <c r="E695" s="17"/>
      <c r="F695" s="17"/>
      <c r="G695" s="17"/>
      <c r="K695" s="30"/>
      <c r="L695" s="30"/>
      <c r="M695" s="30"/>
      <c r="N695" s="30"/>
    </row>
    <row r="696">
      <c r="A696" s="17"/>
      <c r="B696" s="17"/>
      <c r="C696" s="17"/>
      <c r="D696" s="17"/>
      <c r="E696" s="17"/>
      <c r="F696" s="17"/>
      <c r="G696" s="17"/>
      <c r="K696" s="30"/>
      <c r="L696" s="30"/>
      <c r="M696" s="30"/>
      <c r="N696" s="30"/>
    </row>
    <row r="697">
      <c r="A697" s="17"/>
      <c r="B697" s="17"/>
      <c r="C697" s="17"/>
      <c r="D697" s="17"/>
      <c r="E697" s="17"/>
      <c r="F697" s="17"/>
      <c r="G697" s="17"/>
      <c r="K697" s="30"/>
      <c r="L697" s="30"/>
      <c r="M697" s="30"/>
      <c r="N697" s="30"/>
    </row>
    <row r="698">
      <c r="A698" s="17"/>
      <c r="B698" s="17"/>
      <c r="C698" s="17"/>
      <c r="D698" s="17"/>
      <c r="E698" s="17"/>
      <c r="F698" s="17"/>
      <c r="G698" s="17"/>
      <c r="K698" s="30"/>
      <c r="L698" s="30"/>
      <c r="M698" s="30"/>
      <c r="N698" s="30"/>
    </row>
    <row r="699">
      <c r="A699" s="17"/>
      <c r="B699" s="17"/>
      <c r="C699" s="17"/>
      <c r="D699" s="17"/>
      <c r="E699" s="17"/>
      <c r="F699" s="17"/>
      <c r="G699" s="17"/>
      <c r="K699" s="30"/>
      <c r="L699" s="30"/>
      <c r="M699" s="30"/>
      <c r="N699" s="30"/>
    </row>
    <row r="700">
      <c r="A700" s="17"/>
      <c r="B700" s="17"/>
      <c r="C700" s="17"/>
      <c r="D700" s="17"/>
      <c r="E700" s="17"/>
      <c r="F700" s="17"/>
      <c r="G700" s="17"/>
      <c r="K700" s="30"/>
      <c r="L700" s="30"/>
      <c r="M700" s="30"/>
      <c r="N700" s="30"/>
    </row>
    <row r="701">
      <c r="A701" s="17"/>
      <c r="B701" s="17"/>
      <c r="C701" s="17"/>
      <c r="D701" s="17"/>
      <c r="E701" s="17"/>
      <c r="F701" s="17"/>
      <c r="G701" s="17"/>
      <c r="K701" s="30"/>
      <c r="L701" s="30"/>
      <c r="M701" s="30"/>
      <c r="N701" s="30"/>
    </row>
    <row r="702">
      <c r="A702" s="17"/>
      <c r="B702" s="17"/>
      <c r="C702" s="17"/>
      <c r="D702" s="17"/>
      <c r="E702" s="17"/>
      <c r="F702" s="17"/>
      <c r="G702" s="17"/>
      <c r="K702" s="30"/>
      <c r="L702" s="30"/>
      <c r="M702" s="30"/>
      <c r="N702" s="30"/>
    </row>
    <row r="703">
      <c r="A703" s="17"/>
      <c r="B703" s="17"/>
      <c r="C703" s="17"/>
      <c r="D703" s="17"/>
      <c r="E703" s="17"/>
      <c r="F703" s="17"/>
      <c r="G703" s="17"/>
      <c r="K703" s="30"/>
      <c r="L703" s="30"/>
      <c r="M703" s="30"/>
      <c r="N703" s="30"/>
    </row>
    <row r="704">
      <c r="A704" s="17"/>
      <c r="B704" s="17"/>
      <c r="C704" s="17"/>
      <c r="D704" s="17"/>
      <c r="E704" s="17"/>
      <c r="F704" s="17"/>
      <c r="G704" s="17"/>
      <c r="K704" s="30"/>
      <c r="L704" s="30"/>
      <c r="M704" s="30"/>
      <c r="N704" s="30"/>
    </row>
    <row r="705">
      <c r="A705" s="17"/>
      <c r="B705" s="17"/>
      <c r="C705" s="17"/>
      <c r="D705" s="17"/>
      <c r="E705" s="17"/>
      <c r="F705" s="17"/>
      <c r="G705" s="17"/>
      <c r="K705" s="30"/>
      <c r="L705" s="30"/>
      <c r="M705" s="30"/>
      <c r="N705" s="30"/>
    </row>
    <row r="706">
      <c r="A706" s="17"/>
      <c r="B706" s="17"/>
      <c r="C706" s="17"/>
      <c r="D706" s="17"/>
      <c r="E706" s="17"/>
      <c r="F706" s="17"/>
      <c r="G706" s="17"/>
      <c r="K706" s="30"/>
      <c r="L706" s="30"/>
      <c r="M706" s="30"/>
      <c r="N706" s="30"/>
    </row>
    <row r="707">
      <c r="A707" s="17"/>
      <c r="B707" s="17"/>
      <c r="C707" s="17"/>
      <c r="D707" s="17"/>
      <c r="E707" s="17"/>
      <c r="F707" s="17"/>
      <c r="G707" s="17"/>
      <c r="K707" s="30"/>
      <c r="L707" s="30"/>
      <c r="M707" s="30"/>
      <c r="N707" s="30"/>
    </row>
    <row r="708">
      <c r="A708" s="17"/>
      <c r="B708" s="17"/>
      <c r="C708" s="17"/>
      <c r="D708" s="17"/>
      <c r="E708" s="17"/>
      <c r="F708" s="17"/>
      <c r="G708" s="17"/>
      <c r="K708" s="30"/>
      <c r="L708" s="30"/>
      <c r="M708" s="30"/>
      <c r="N708" s="30"/>
    </row>
    <row r="709">
      <c r="A709" s="17"/>
      <c r="B709" s="17"/>
      <c r="C709" s="17"/>
      <c r="D709" s="17"/>
      <c r="E709" s="17"/>
      <c r="F709" s="17"/>
      <c r="G709" s="17"/>
      <c r="K709" s="30"/>
      <c r="L709" s="30"/>
      <c r="M709" s="30"/>
      <c r="N709" s="30"/>
    </row>
    <row r="710">
      <c r="A710" s="17"/>
      <c r="B710" s="17"/>
      <c r="C710" s="17"/>
      <c r="D710" s="17"/>
      <c r="E710" s="17"/>
      <c r="F710" s="17"/>
      <c r="G710" s="17"/>
      <c r="K710" s="30"/>
      <c r="L710" s="30"/>
      <c r="M710" s="30"/>
      <c r="N710" s="30"/>
    </row>
    <row r="711">
      <c r="A711" s="17"/>
      <c r="B711" s="17"/>
      <c r="C711" s="17"/>
      <c r="D711" s="17"/>
      <c r="E711" s="17"/>
      <c r="F711" s="17"/>
      <c r="G711" s="17"/>
      <c r="K711" s="30"/>
      <c r="L711" s="30"/>
      <c r="M711" s="30"/>
      <c r="N711" s="30"/>
    </row>
    <row r="712">
      <c r="A712" s="17"/>
      <c r="B712" s="17"/>
      <c r="C712" s="17"/>
      <c r="D712" s="17"/>
      <c r="E712" s="17"/>
      <c r="F712" s="17"/>
      <c r="G712" s="17"/>
      <c r="K712" s="30"/>
      <c r="L712" s="30"/>
      <c r="M712" s="30"/>
      <c r="N712" s="30"/>
    </row>
    <row r="713">
      <c r="A713" s="17"/>
      <c r="B713" s="17"/>
      <c r="C713" s="17"/>
      <c r="D713" s="17"/>
      <c r="E713" s="17"/>
      <c r="F713" s="17"/>
      <c r="G713" s="17"/>
      <c r="K713" s="30"/>
      <c r="L713" s="30"/>
      <c r="M713" s="30"/>
      <c r="N713" s="30"/>
    </row>
    <row r="714">
      <c r="A714" s="17"/>
      <c r="B714" s="17"/>
      <c r="C714" s="17"/>
      <c r="D714" s="17"/>
      <c r="E714" s="17"/>
      <c r="F714" s="17"/>
      <c r="G714" s="17"/>
      <c r="K714" s="30"/>
      <c r="L714" s="30"/>
      <c r="M714" s="30"/>
      <c r="N714" s="30"/>
    </row>
    <row r="715">
      <c r="A715" s="17"/>
      <c r="B715" s="17"/>
      <c r="C715" s="17"/>
      <c r="D715" s="17"/>
      <c r="E715" s="17"/>
      <c r="F715" s="17"/>
      <c r="G715" s="17"/>
      <c r="K715" s="30"/>
      <c r="L715" s="30"/>
      <c r="M715" s="30"/>
      <c r="N715" s="30"/>
    </row>
    <row r="716">
      <c r="A716" s="17"/>
      <c r="B716" s="17"/>
      <c r="C716" s="17"/>
      <c r="D716" s="17"/>
      <c r="E716" s="17"/>
      <c r="F716" s="17"/>
      <c r="G716" s="17"/>
      <c r="K716" s="30"/>
      <c r="L716" s="30"/>
      <c r="M716" s="30"/>
      <c r="N716" s="30"/>
    </row>
    <row r="717">
      <c r="A717" s="17"/>
      <c r="B717" s="17"/>
      <c r="C717" s="17"/>
      <c r="D717" s="17"/>
      <c r="E717" s="17"/>
      <c r="F717" s="17"/>
      <c r="G717" s="17"/>
      <c r="K717" s="30"/>
      <c r="L717" s="30"/>
      <c r="M717" s="30"/>
      <c r="N717" s="30"/>
    </row>
    <row r="718">
      <c r="A718" s="17"/>
      <c r="B718" s="17"/>
      <c r="C718" s="17"/>
      <c r="D718" s="17"/>
      <c r="E718" s="17"/>
      <c r="F718" s="17"/>
      <c r="G718" s="17"/>
      <c r="K718" s="30"/>
      <c r="L718" s="30"/>
      <c r="M718" s="30"/>
      <c r="N718" s="30"/>
    </row>
    <row r="719">
      <c r="A719" s="17"/>
      <c r="B719" s="17"/>
      <c r="C719" s="17"/>
      <c r="D719" s="17"/>
      <c r="E719" s="17"/>
      <c r="F719" s="17"/>
      <c r="G719" s="17"/>
      <c r="K719" s="30"/>
      <c r="L719" s="30"/>
      <c r="M719" s="30"/>
      <c r="N719" s="30"/>
    </row>
    <row r="720">
      <c r="A720" s="17"/>
      <c r="B720" s="17"/>
      <c r="C720" s="17"/>
      <c r="D720" s="17"/>
      <c r="E720" s="17"/>
      <c r="F720" s="17"/>
      <c r="G720" s="17"/>
      <c r="K720" s="30"/>
      <c r="L720" s="30"/>
      <c r="M720" s="30"/>
      <c r="N720" s="30"/>
    </row>
    <row r="721">
      <c r="A721" s="17"/>
      <c r="B721" s="17"/>
      <c r="C721" s="17"/>
      <c r="D721" s="17"/>
      <c r="E721" s="17"/>
      <c r="F721" s="17"/>
      <c r="G721" s="17"/>
      <c r="K721" s="30"/>
      <c r="L721" s="30"/>
      <c r="M721" s="30"/>
      <c r="N721" s="30"/>
    </row>
    <row r="722">
      <c r="A722" s="17"/>
      <c r="B722" s="17"/>
      <c r="C722" s="17"/>
      <c r="D722" s="17"/>
      <c r="E722" s="17"/>
      <c r="F722" s="17"/>
      <c r="G722" s="17"/>
      <c r="K722" s="30"/>
      <c r="L722" s="30"/>
      <c r="M722" s="30"/>
      <c r="N722" s="30"/>
    </row>
    <row r="723">
      <c r="A723" s="17"/>
      <c r="B723" s="17"/>
      <c r="C723" s="17"/>
      <c r="D723" s="17"/>
      <c r="E723" s="17"/>
      <c r="F723" s="17"/>
      <c r="G723" s="17"/>
      <c r="K723" s="30"/>
      <c r="L723" s="30"/>
      <c r="M723" s="30"/>
      <c r="N723" s="30"/>
    </row>
    <row r="724">
      <c r="A724" s="17"/>
      <c r="B724" s="17"/>
      <c r="C724" s="17"/>
      <c r="D724" s="17"/>
      <c r="E724" s="17"/>
      <c r="F724" s="17"/>
      <c r="G724" s="17"/>
      <c r="K724" s="30"/>
      <c r="L724" s="30"/>
      <c r="M724" s="30"/>
      <c r="N724" s="30"/>
    </row>
    <row r="725">
      <c r="A725" s="17"/>
      <c r="B725" s="17"/>
      <c r="C725" s="17"/>
      <c r="D725" s="17"/>
      <c r="E725" s="17"/>
      <c r="F725" s="17"/>
      <c r="G725" s="17"/>
      <c r="K725" s="30"/>
      <c r="L725" s="30"/>
      <c r="M725" s="30"/>
      <c r="N725" s="30"/>
    </row>
    <row r="726">
      <c r="A726" s="17"/>
      <c r="B726" s="17"/>
      <c r="C726" s="17"/>
      <c r="D726" s="17"/>
      <c r="E726" s="17"/>
      <c r="F726" s="17"/>
      <c r="G726" s="17"/>
      <c r="K726" s="30"/>
      <c r="L726" s="30"/>
      <c r="M726" s="30"/>
      <c r="N726" s="30"/>
    </row>
    <row r="727">
      <c r="A727" s="17"/>
      <c r="B727" s="17"/>
      <c r="C727" s="17"/>
      <c r="D727" s="17"/>
      <c r="E727" s="17"/>
      <c r="F727" s="17"/>
      <c r="G727" s="17"/>
      <c r="K727" s="30"/>
      <c r="L727" s="30"/>
      <c r="M727" s="30"/>
      <c r="N727" s="30"/>
    </row>
    <row r="728">
      <c r="A728" s="17"/>
      <c r="B728" s="17"/>
      <c r="C728" s="17"/>
      <c r="D728" s="17"/>
      <c r="E728" s="17"/>
      <c r="F728" s="17"/>
      <c r="G728" s="17"/>
      <c r="K728" s="30"/>
      <c r="L728" s="30"/>
      <c r="M728" s="30"/>
      <c r="N728" s="30"/>
    </row>
    <row r="729">
      <c r="A729" s="17"/>
      <c r="B729" s="17"/>
      <c r="C729" s="17"/>
      <c r="D729" s="17"/>
      <c r="E729" s="17"/>
      <c r="F729" s="17"/>
      <c r="G729" s="17"/>
      <c r="K729" s="30"/>
      <c r="L729" s="30"/>
      <c r="M729" s="30"/>
      <c r="N729" s="30"/>
    </row>
    <row r="730">
      <c r="A730" s="17"/>
      <c r="B730" s="17"/>
      <c r="C730" s="17"/>
      <c r="D730" s="17"/>
      <c r="E730" s="17"/>
      <c r="F730" s="17"/>
      <c r="G730" s="17"/>
      <c r="K730" s="30"/>
      <c r="L730" s="30"/>
      <c r="M730" s="30"/>
      <c r="N730" s="30"/>
    </row>
    <row r="731">
      <c r="A731" s="17"/>
      <c r="B731" s="17"/>
      <c r="C731" s="17"/>
      <c r="D731" s="17"/>
      <c r="E731" s="17"/>
      <c r="F731" s="17"/>
      <c r="G731" s="17"/>
      <c r="K731" s="30"/>
      <c r="L731" s="30"/>
      <c r="M731" s="30"/>
      <c r="N731" s="30"/>
    </row>
    <row r="732">
      <c r="A732" s="17"/>
      <c r="B732" s="17"/>
      <c r="C732" s="17"/>
      <c r="D732" s="17"/>
      <c r="E732" s="17"/>
      <c r="F732" s="17"/>
      <c r="G732" s="17"/>
      <c r="K732" s="30"/>
      <c r="L732" s="30"/>
      <c r="M732" s="30"/>
      <c r="N732" s="30"/>
    </row>
    <row r="733">
      <c r="A733" s="17"/>
      <c r="B733" s="17"/>
      <c r="C733" s="17"/>
      <c r="D733" s="17"/>
      <c r="E733" s="17"/>
      <c r="F733" s="17"/>
      <c r="G733" s="17"/>
      <c r="K733" s="30"/>
      <c r="L733" s="30"/>
      <c r="M733" s="30"/>
      <c r="N733" s="30"/>
    </row>
    <row r="734">
      <c r="A734" s="17"/>
      <c r="B734" s="17"/>
      <c r="C734" s="17"/>
      <c r="D734" s="17"/>
      <c r="E734" s="17"/>
      <c r="F734" s="17"/>
      <c r="G734" s="17"/>
      <c r="K734" s="30"/>
      <c r="L734" s="30"/>
      <c r="M734" s="30"/>
      <c r="N734" s="30"/>
    </row>
    <row r="735">
      <c r="A735" s="17"/>
      <c r="B735" s="17"/>
      <c r="C735" s="17"/>
      <c r="D735" s="17"/>
      <c r="E735" s="17"/>
      <c r="F735" s="17"/>
      <c r="G735" s="17"/>
      <c r="K735" s="30"/>
      <c r="L735" s="30"/>
      <c r="M735" s="30"/>
      <c r="N735" s="30"/>
    </row>
    <row r="736">
      <c r="A736" s="17"/>
      <c r="B736" s="17"/>
      <c r="C736" s="17"/>
      <c r="D736" s="17"/>
      <c r="E736" s="17"/>
      <c r="F736" s="17"/>
      <c r="G736" s="17"/>
      <c r="K736" s="30"/>
      <c r="L736" s="30"/>
      <c r="M736" s="30"/>
      <c r="N736" s="30"/>
    </row>
    <row r="737">
      <c r="A737" s="17"/>
      <c r="B737" s="17"/>
      <c r="C737" s="17"/>
      <c r="D737" s="17"/>
      <c r="E737" s="17"/>
      <c r="F737" s="17"/>
      <c r="G737" s="17"/>
      <c r="K737" s="30"/>
      <c r="L737" s="30"/>
      <c r="M737" s="30"/>
      <c r="N737" s="30"/>
    </row>
    <row r="738">
      <c r="A738" s="17"/>
      <c r="B738" s="17"/>
      <c r="C738" s="17"/>
      <c r="D738" s="17"/>
      <c r="E738" s="17"/>
      <c r="F738" s="17"/>
      <c r="G738" s="17"/>
      <c r="K738" s="30"/>
      <c r="L738" s="30"/>
      <c r="M738" s="30"/>
      <c r="N738" s="30"/>
    </row>
    <row r="739">
      <c r="A739" s="17"/>
      <c r="B739" s="17"/>
      <c r="C739" s="17"/>
      <c r="D739" s="17"/>
      <c r="E739" s="17"/>
      <c r="F739" s="17"/>
      <c r="G739" s="17"/>
      <c r="K739" s="30"/>
      <c r="L739" s="30"/>
      <c r="M739" s="30"/>
      <c r="N739" s="30"/>
    </row>
    <row r="740">
      <c r="A740" s="17"/>
      <c r="B740" s="17"/>
      <c r="C740" s="17"/>
      <c r="D740" s="17"/>
      <c r="E740" s="17"/>
      <c r="F740" s="17"/>
      <c r="G740" s="17"/>
      <c r="K740" s="30"/>
      <c r="L740" s="30"/>
      <c r="M740" s="30"/>
      <c r="N740" s="30"/>
    </row>
    <row r="741">
      <c r="A741" s="17"/>
      <c r="B741" s="17"/>
      <c r="C741" s="17"/>
      <c r="D741" s="17"/>
      <c r="E741" s="17"/>
      <c r="F741" s="17"/>
      <c r="G741" s="17"/>
      <c r="K741" s="30"/>
      <c r="L741" s="30"/>
      <c r="M741" s="30"/>
      <c r="N741" s="30"/>
    </row>
    <row r="742">
      <c r="A742" s="17"/>
      <c r="B742" s="17"/>
      <c r="C742" s="17"/>
      <c r="D742" s="17"/>
      <c r="E742" s="17"/>
      <c r="F742" s="17"/>
      <c r="G742" s="17"/>
      <c r="K742" s="30"/>
      <c r="L742" s="30"/>
      <c r="M742" s="30"/>
      <c r="N742" s="30"/>
    </row>
    <row r="743">
      <c r="A743" s="17"/>
      <c r="B743" s="17"/>
      <c r="C743" s="17"/>
      <c r="D743" s="17"/>
      <c r="E743" s="17"/>
      <c r="F743" s="17"/>
      <c r="G743" s="17"/>
      <c r="K743" s="30"/>
      <c r="L743" s="30"/>
      <c r="M743" s="30"/>
      <c r="N743" s="30"/>
    </row>
    <row r="744">
      <c r="A744" s="17"/>
      <c r="B744" s="17"/>
      <c r="C744" s="17"/>
      <c r="D744" s="17"/>
      <c r="E744" s="17"/>
      <c r="F744" s="17"/>
      <c r="G744" s="17"/>
      <c r="K744" s="30"/>
      <c r="L744" s="30"/>
      <c r="M744" s="30"/>
      <c r="N744" s="30"/>
    </row>
    <row r="745">
      <c r="A745" s="17"/>
      <c r="B745" s="17"/>
      <c r="C745" s="17"/>
      <c r="D745" s="17"/>
      <c r="E745" s="17"/>
      <c r="F745" s="17"/>
      <c r="G745" s="17"/>
      <c r="K745" s="30"/>
      <c r="L745" s="30"/>
      <c r="M745" s="30"/>
      <c r="N745" s="30"/>
    </row>
    <row r="746">
      <c r="A746" s="17"/>
      <c r="B746" s="17"/>
      <c r="C746" s="17"/>
      <c r="D746" s="17"/>
      <c r="E746" s="17"/>
      <c r="F746" s="17"/>
      <c r="G746" s="17"/>
      <c r="K746" s="30"/>
      <c r="L746" s="30"/>
      <c r="M746" s="30"/>
      <c r="N746" s="30"/>
    </row>
    <row r="747">
      <c r="A747" s="17"/>
      <c r="B747" s="17"/>
      <c r="C747" s="17"/>
      <c r="D747" s="17"/>
      <c r="E747" s="17"/>
      <c r="F747" s="17"/>
      <c r="G747" s="17"/>
      <c r="K747" s="30"/>
      <c r="L747" s="30"/>
      <c r="M747" s="30"/>
      <c r="N747" s="30"/>
    </row>
    <row r="748">
      <c r="A748" s="17"/>
      <c r="B748" s="17"/>
      <c r="C748" s="17"/>
      <c r="D748" s="17"/>
      <c r="E748" s="17"/>
      <c r="F748" s="17"/>
      <c r="G748" s="17"/>
      <c r="K748" s="30"/>
      <c r="L748" s="30"/>
      <c r="M748" s="30"/>
      <c r="N748" s="30"/>
    </row>
    <row r="749">
      <c r="A749" s="17"/>
      <c r="B749" s="17"/>
      <c r="C749" s="17"/>
      <c r="D749" s="17"/>
      <c r="E749" s="17"/>
      <c r="F749" s="17"/>
      <c r="G749" s="17"/>
      <c r="K749" s="30"/>
      <c r="L749" s="30"/>
      <c r="M749" s="30"/>
      <c r="N749" s="30"/>
    </row>
    <row r="750">
      <c r="A750" s="17"/>
      <c r="B750" s="17"/>
      <c r="C750" s="17"/>
      <c r="D750" s="17"/>
      <c r="E750" s="17"/>
      <c r="F750" s="17"/>
      <c r="G750" s="17"/>
      <c r="K750" s="30"/>
      <c r="L750" s="30"/>
      <c r="M750" s="30"/>
      <c r="N750" s="30"/>
    </row>
    <row r="751">
      <c r="A751" s="17"/>
      <c r="B751" s="17"/>
      <c r="C751" s="17"/>
      <c r="D751" s="17"/>
      <c r="E751" s="17"/>
      <c r="F751" s="17"/>
      <c r="G751" s="17"/>
      <c r="K751" s="30"/>
      <c r="L751" s="30"/>
      <c r="M751" s="30"/>
      <c r="N751" s="30"/>
    </row>
    <row r="752">
      <c r="A752" s="17"/>
      <c r="B752" s="17"/>
      <c r="C752" s="17"/>
      <c r="D752" s="17"/>
      <c r="E752" s="17"/>
      <c r="F752" s="17"/>
      <c r="G752" s="17"/>
      <c r="K752" s="30"/>
      <c r="L752" s="30"/>
      <c r="M752" s="30"/>
      <c r="N752" s="30"/>
    </row>
    <row r="753">
      <c r="A753" s="17"/>
      <c r="B753" s="17"/>
      <c r="C753" s="17"/>
      <c r="D753" s="17"/>
      <c r="E753" s="17"/>
      <c r="F753" s="17"/>
      <c r="G753" s="17"/>
      <c r="K753" s="30"/>
      <c r="L753" s="30"/>
      <c r="M753" s="30"/>
      <c r="N753" s="30"/>
    </row>
    <row r="754">
      <c r="A754" s="17"/>
      <c r="B754" s="17"/>
      <c r="C754" s="17"/>
      <c r="D754" s="17"/>
      <c r="E754" s="17"/>
      <c r="F754" s="17"/>
      <c r="G754" s="17"/>
      <c r="K754" s="30"/>
      <c r="L754" s="30"/>
      <c r="M754" s="30"/>
      <c r="N754" s="30"/>
    </row>
    <row r="755">
      <c r="A755" s="17"/>
      <c r="B755" s="17"/>
      <c r="C755" s="17"/>
      <c r="D755" s="17"/>
      <c r="E755" s="17"/>
      <c r="F755" s="17"/>
      <c r="G755" s="17"/>
      <c r="K755" s="30"/>
      <c r="L755" s="30"/>
      <c r="M755" s="30"/>
      <c r="N755" s="30"/>
    </row>
    <row r="756">
      <c r="A756" s="17"/>
      <c r="B756" s="17"/>
      <c r="C756" s="17"/>
      <c r="D756" s="17"/>
      <c r="E756" s="17"/>
      <c r="F756" s="17"/>
      <c r="G756" s="17"/>
      <c r="K756" s="30"/>
      <c r="L756" s="30"/>
      <c r="M756" s="30"/>
      <c r="N756" s="30"/>
    </row>
    <row r="757">
      <c r="A757" s="17"/>
      <c r="B757" s="17"/>
      <c r="C757" s="17"/>
      <c r="D757" s="17"/>
      <c r="E757" s="17"/>
      <c r="F757" s="17"/>
      <c r="G757" s="17"/>
      <c r="K757" s="30"/>
      <c r="L757" s="30"/>
      <c r="M757" s="30"/>
      <c r="N757" s="30"/>
    </row>
    <row r="758">
      <c r="A758" s="17"/>
      <c r="B758" s="17"/>
      <c r="C758" s="17"/>
      <c r="D758" s="17"/>
      <c r="E758" s="17"/>
      <c r="F758" s="17"/>
      <c r="G758" s="17"/>
      <c r="K758" s="30"/>
      <c r="L758" s="30"/>
      <c r="M758" s="30"/>
      <c r="N758" s="30"/>
    </row>
    <row r="759">
      <c r="A759" s="17"/>
      <c r="B759" s="17"/>
      <c r="C759" s="17"/>
      <c r="D759" s="17"/>
      <c r="E759" s="17"/>
      <c r="F759" s="17"/>
      <c r="G759" s="17"/>
      <c r="K759" s="30"/>
      <c r="L759" s="30"/>
      <c r="M759" s="30"/>
      <c r="N759" s="30"/>
    </row>
    <row r="760">
      <c r="A760" s="17"/>
      <c r="B760" s="17"/>
      <c r="C760" s="17"/>
      <c r="D760" s="17"/>
      <c r="E760" s="17"/>
      <c r="F760" s="17"/>
      <c r="G760" s="17"/>
      <c r="K760" s="30"/>
      <c r="L760" s="30"/>
      <c r="M760" s="30"/>
      <c r="N760" s="30"/>
    </row>
    <row r="761">
      <c r="A761" s="17"/>
      <c r="B761" s="17"/>
      <c r="C761" s="17"/>
      <c r="D761" s="17"/>
      <c r="E761" s="17"/>
      <c r="F761" s="17"/>
      <c r="G761" s="17"/>
      <c r="K761" s="30"/>
      <c r="L761" s="30"/>
      <c r="M761" s="30"/>
      <c r="N761" s="30"/>
    </row>
    <row r="762">
      <c r="A762" s="17"/>
      <c r="B762" s="17"/>
      <c r="C762" s="17"/>
      <c r="D762" s="17"/>
      <c r="E762" s="17"/>
      <c r="F762" s="17"/>
      <c r="G762" s="17"/>
      <c r="K762" s="30"/>
      <c r="L762" s="30"/>
      <c r="M762" s="30"/>
      <c r="N762" s="30"/>
    </row>
    <row r="763">
      <c r="A763" s="17"/>
      <c r="B763" s="17"/>
      <c r="C763" s="17"/>
      <c r="D763" s="17"/>
      <c r="E763" s="17"/>
      <c r="F763" s="17"/>
      <c r="G763" s="17"/>
      <c r="K763" s="30"/>
      <c r="L763" s="30"/>
      <c r="M763" s="30"/>
      <c r="N763" s="30"/>
    </row>
    <row r="764">
      <c r="A764" s="17"/>
      <c r="B764" s="17"/>
      <c r="C764" s="17"/>
      <c r="D764" s="17"/>
      <c r="E764" s="17"/>
      <c r="F764" s="17"/>
      <c r="G764" s="17"/>
      <c r="K764" s="30"/>
      <c r="L764" s="30"/>
      <c r="M764" s="30"/>
      <c r="N764" s="30"/>
    </row>
    <row r="765">
      <c r="A765" s="17"/>
      <c r="B765" s="17"/>
      <c r="C765" s="17"/>
      <c r="D765" s="17"/>
      <c r="E765" s="17"/>
      <c r="F765" s="17"/>
      <c r="G765" s="17"/>
      <c r="K765" s="30"/>
      <c r="L765" s="30"/>
      <c r="M765" s="30"/>
      <c r="N765" s="30"/>
    </row>
    <row r="766">
      <c r="A766" s="17"/>
      <c r="B766" s="17"/>
      <c r="C766" s="17"/>
      <c r="D766" s="17"/>
      <c r="E766" s="17"/>
      <c r="F766" s="17"/>
      <c r="G766" s="17"/>
      <c r="K766" s="30"/>
      <c r="L766" s="30"/>
      <c r="M766" s="30"/>
      <c r="N766" s="30"/>
    </row>
    <row r="767">
      <c r="A767" s="17"/>
      <c r="B767" s="17"/>
      <c r="C767" s="17"/>
      <c r="D767" s="17"/>
      <c r="E767" s="17"/>
      <c r="F767" s="17"/>
      <c r="G767" s="17"/>
      <c r="K767" s="30"/>
      <c r="L767" s="30"/>
      <c r="M767" s="30"/>
      <c r="N767" s="30"/>
    </row>
    <row r="768">
      <c r="A768" s="17"/>
      <c r="B768" s="17"/>
      <c r="C768" s="17"/>
      <c r="D768" s="17"/>
      <c r="E768" s="17"/>
      <c r="F768" s="17"/>
      <c r="G768" s="17"/>
      <c r="K768" s="30"/>
      <c r="L768" s="30"/>
      <c r="M768" s="30"/>
      <c r="N768" s="30"/>
    </row>
    <row r="769">
      <c r="A769" s="17"/>
      <c r="B769" s="17"/>
      <c r="C769" s="17"/>
      <c r="D769" s="17"/>
      <c r="E769" s="17"/>
      <c r="F769" s="17"/>
      <c r="G769" s="17"/>
      <c r="K769" s="30"/>
      <c r="L769" s="30"/>
      <c r="M769" s="30"/>
      <c r="N769" s="30"/>
    </row>
    <row r="770">
      <c r="A770" s="17"/>
      <c r="B770" s="17"/>
      <c r="C770" s="17"/>
      <c r="D770" s="17"/>
      <c r="E770" s="17"/>
      <c r="F770" s="17"/>
      <c r="G770" s="17"/>
      <c r="K770" s="30"/>
      <c r="L770" s="30"/>
      <c r="M770" s="30"/>
      <c r="N770" s="30"/>
    </row>
    <row r="771">
      <c r="A771" s="17"/>
      <c r="B771" s="17"/>
      <c r="C771" s="17"/>
      <c r="D771" s="17"/>
      <c r="E771" s="17"/>
      <c r="F771" s="17"/>
      <c r="G771" s="17"/>
      <c r="K771" s="30"/>
      <c r="L771" s="30"/>
      <c r="M771" s="30"/>
      <c r="N771" s="30"/>
    </row>
    <row r="772">
      <c r="A772" s="17"/>
      <c r="B772" s="17"/>
      <c r="C772" s="17"/>
      <c r="D772" s="17"/>
      <c r="E772" s="17"/>
      <c r="F772" s="17"/>
      <c r="G772" s="17"/>
      <c r="K772" s="30"/>
      <c r="L772" s="30"/>
      <c r="M772" s="30"/>
      <c r="N772" s="30"/>
    </row>
    <row r="773">
      <c r="A773" s="17"/>
      <c r="B773" s="17"/>
      <c r="C773" s="17"/>
      <c r="D773" s="17"/>
      <c r="E773" s="17"/>
      <c r="F773" s="17"/>
      <c r="G773" s="17"/>
      <c r="K773" s="30"/>
      <c r="L773" s="30"/>
      <c r="M773" s="30"/>
      <c r="N773" s="30"/>
    </row>
    <row r="774">
      <c r="A774" s="17"/>
      <c r="B774" s="17"/>
      <c r="C774" s="17"/>
      <c r="D774" s="17"/>
      <c r="E774" s="17"/>
      <c r="F774" s="17"/>
      <c r="G774" s="17"/>
      <c r="K774" s="30"/>
      <c r="L774" s="30"/>
      <c r="M774" s="30"/>
      <c r="N774" s="30"/>
    </row>
    <row r="775">
      <c r="A775" s="17"/>
      <c r="B775" s="17"/>
      <c r="C775" s="17"/>
      <c r="D775" s="17"/>
      <c r="E775" s="17"/>
      <c r="F775" s="17"/>
      <c r="G775" s="17"/>
      <c r="K775" s="30"/>
      <c r="L775" s="30"/>
      <c r="M775" s="30"/>
      <c r="N775" s="30"/>
    </row>
    <row r="776">
      <c r="A776" s="17"/>
      <c r="B776" s="17"/>
      <c r="C776" s="17"/>
      <c r="D776" s="17"/>
      <c r="E776" s="17"/>
      <c r="F776" s="17"/>
      <c r="G776" s="17"/>
      <c r="K776" s="30"/>
      <c r="L776" s="30"/>
      <c r="M776" s="30"/>
      <c r="N776" s="30"/>
    </row>
    <row r="777">
      <c r="A777" s="17"/>
      <c r="B777" s="17"/>
      <c r="C777" s="17"/>
      <c r="D777" s="17"/>
      <c r="E777" s="17"/>
      <c r="F777" s="17"/>
      <c r="G777" s="17"/>
      <c r="K777" s="30"/>
      <c r="L777" s="30"/>
      <c r="M777" s="30"/>
      <c r="N777" s="30"/>
    </row>
    <row r="778">
      <c r="A778" s="17"/>
      <c r="B778" s="17"/>
      <c r="C778" s="17"/>
      <c r="D778" s="17"/>
      <c r="E778" s="17"/>
      <c r="F778" s="17"/>
      <c r="G778" s="17"/>
      <c r="K778" s="30"/>
      <c r="L778" s="30"/>
      <c r="M778" s="30"/>
      <c r="N778" s="30"/>
    </row>
    <row r="779">
      <c r="A779" s="17"/>
      <c r="B779" s="17"/>
      <c r="C779" s="17"/>
      <c r="D779" s="17"/>
      <c r="E779" s="17"/>
      <c r="F779" s="17"/>
      <c r="G779" s="17"/>
      <c r="K779" s="30"/>
      <c r="L779" s="30"/>
      <c r="M779" s="30"/>
      <c r="N779" s="30"/>
    </row>
    <row r="780">
      <c r="A780" s="17"/>
      <c r="B780" s="17"/>
      <c r="C780" s="17"/>
      <c r="D780" s="17"/>
      <c r="E780" s="17"/>
      <c r="F780" s="17"/>
      <c r="G780" s="17"/>
      <c r="K780" s="30"/>
      <c r="L780" s="30"/>
      <c r="M780" s="30"/>
      <c r="N780" s="30"/>
    </row>
    <row r="781">
      <c r="A781" s="17"/>
      <c r="B781" s="17"/>
      <c r="C781" s="17"/>
      <c r="D781" s="17"/>
      <c r="E781" s="17"/>
      <c r="F781" s="17"/>
      <c r="G781" s="17"/>
      <c r="K781" s="30"/>
      <c r="L781" s="30"/>
      <c r="M781" s="30"/>
      <c r="N781" s="30"/>
    </row>
    <row r="782">
      <c r="A782" s="17"/>
      <c r="B782" s="17"/>
      <c r="C782" s="17"/>
      <c r="D782" s="17"/>
      <c r="E782" s="17"/>
      <c r="F782" s="17"/>
      <c r="G782" s="17"/>
      <c r="K782" s="30"/>
      <c r="L782" s="30"/>
      <c r="M782" s="30"/>
      <c r="N782" s="30"/>
    </row>
    <row r="783">
      <c r="A783" s="17"/>
      <c r="B783" s="17"/>
      <c r="C783" s="17"/>
      <c r="D783" s="17"/>
      <c r="E783" s="17"/>
      <c r="F783" s="17"/>
      <c r="G783" s="17"/>
      <c r="K783" s="30"/>
      <c r="L783" s="30"/>
      <c r="M783" s="30"/>
      <c r="N783" s="30"/>
    </row>
    <row r="784">
      <c r="A784" s="17"/>
      <c r="B784" s="17"/>
      <c r="C784" s="17"/>
      <c r="D784" s="17"/>
      <c r="E784" s="17"/>
      <c r="F784" s="17"/>
      <c r="G784" s="17"/>
      <c r="K784" s="30"/>
      <c r="L784" s="30"/>
      <c r="M784" s="30"/>
      <c r="N784" s="30"/>
    </row>
    <row r="785">
      <c r="A785" s="17"/>
      <c r="B785" s="17"/>
      <c r="C785" s="17"/>
      <c r="D785" s="17"/>
      <c r="E785" s="17"/>
      <c r="F785" s="17"/>
      <c r="G785" s="17"/>
      <c r="K785" s="30"/>
      <c r="L785" s="30"/>
      <c r="M785" s="30"/>
      <c r="N785" s="30"/>
    </row>
    <row r="786">
      <c r="A786" s="17"/>
      <c r="B786" s="17"/>
      <c r="C786" s="17"/>
      <c r="D786" s="17"/>
      <c r="E786" s="17"/>
      <c r="F786" s="17"/>
      <c r="G786" s="17"/>
      <c r="K786" s="30"/>
      <c r="L786" s="30"/>
      <c r="M786" s="30"/>
      <c r="N786" s="30"/>
    </row>
    <row r="787">
      <c r="A787" s="17"/>
      <c r="B787" s="17"/>
      <c r="C787" s="17"/>
      <c r="D787" s="17"/>
      <c r="E787" s="17"/>
      <c r="F787" s="17"/>
      <c r="G787" s="17"/>
      <c r="K787" s="30"/>
      <c r="L787" s="30"/>
      <c r="M787" s="30"/>
      <c r="N787" s="30"/>
    </row>
    <row r="788">
      <c r="A788" s="17"/>
      <c r="B788" s="17"/>
      <c r="C788" s="17"/>
      <c r="D788" s="17"/>
      <c r="E788" s="17"/>
      <c r="F788" s="17"/>
      <c r="G788" s="17"/>
      <c r="K788" s="30"/>
      <c r="L788" s="30"/>
      <c r="M788" s="30"/>
      <c r="N788" s="30"/>
    </row>
    <row r="789">
      <c r="A789" s="17"/>
      <c r="B789" s="17"/>
      <c r="C789" s="17"/>
      <c r="D789" s="17"/>
      <c r="E789" s="17"/>
      <c r="F789" s="17"/>
      <c r="G789" s="17"/>
      <c r="K789" s="30"/>
      <c r="L789" s="30"/>
      <c r="M789" s="30"/>
      <c r="N789" s="30"/>
    </row>
    <row r="790">
      <c r="A790" s="17"/>
      <c r="B790" s="17"/>
      <c r="C790" s="17"/>
      <c r="D790" s="17"/>
      <c r="E790" s="17"/>
      <c r="F790" s="17"/>
      <c r="G790" s="17"/>
      <c r="K790" s="30"/>
      <c r="L790" s="30"/>
      <c r="M790" s="30"/>
      <c r="N790" s="30"/>
    </row>
    <row r="791">
      <c r="A791" s="17"/>
      <c r="B791" s="17"/>
      <c r="C791" s="17"/>
      <c r="D791" s="17"/>
      <c r="E791" s="17"/>
      <c r="F791" s="17"/>
      <c r="G791" s="17"/>
      <c r="K791" s="30"/>
      <c r="L791" s="30"/>
      <c r="M791" s="30"/>
      <c r="N791" s="30"/>
    </row>
    <row r="792">
      <c r="A792" s="17"/>
      <c r="B792" s="17"/>
      <c r="C792" s="17"/>
      <c r="D792" s="17"/>
      <c r="E792" s="17"/>
      <c r="F792" s="17"/>
      <c r="G792" s="17"/>
      <c r="K792" s="30"/>
      <c r="L792" s="30"/>
      <c r="M792" s="30"/>
      <c r="N792" s="30"/>
    </row>
    <row r="793">
      <c r="A793" s="17"/>
      <c r="B793" s="17"/>
      <c r="C793" s="17"/>
      <c r="D793" s="17"/>
      <c r="E793" s="17"/>
      <c r="F793" s="17"/>
      <c r="G793" s="17"/>
      <c r="K793" s="30"/>
      <c r="L793" s="30"/>
      <c r="M793" s="30"/>
      <c r="N793" s="30"/>
    </row>
    <row r="794">
      <c r="A794" s="17"/>
      <c r="B794" s="17"/>
      <c r="C794" s="17"/>
      <c r="D794" s="17"/>
      <c r="E794" s="17"/>
      <c r="F794" s="17"/>
      <c r="G794" s="17"/>
      <c r="K794" s="30"/>
      <c r="L794" s="30"/>
      <c r="M794" s="30"/>
      <c r="N794" s="30"/>
    </row>
    <row r="795">
      <c r="A795" s="17"/>
      <c r="B795" s="17"/>
      <c r="C795" s="17"/>
      <c r="D795" s="17"/>
      <c r="E795" s="17"/>
      <c r="F795" s="17"/>
      <c r="G795" s="17"/>
      <c r="K795" s="30"/>
      <c r="L795" s="30"/>
      <c r="M795" s="30"/>
      <c r="N795" s="30"/>
    </row>
    <row r="796">
      <c r="A796" s="17"/>
      <c r="B796" s="17"/>
      <c r="C796" s="17"/>
      <c r="D796" s="17"/>
      <c r="E796" s="17"/>
      <c r="F796" s="17"/>
      <c r="G796" s="17"/>
      <c r="K796" s="30"/>
      <c r="L796" s="30"/>
      <c r="M796" s="30"/>
      <c r="N796" s="30"/>
    </row>
    <row r="797">
      <c r="A797" s="17"/>
      <c r="B797" s="17"/>
      <c r="C797" s="17"/>
      <c r="D797" s="17"/>
      <c r="E797" s="17"/>
      <c r="F797" s="17"/>
      <c r="G797" s="17"/>
      <c r="K797" s="30"/>
      <c r="L797" s="30"/>
      <c r="M797" s="30"/>
      <c r="N797" s="30"/>
    </row>
    <row r="798">
      <c r="A798" s="17"/>
      <c r="B798" s="17"/>
      <c r="C798" s="17"/>
      <c r="D798" s="17"/>
      <c r="E798" s="17"/>
      <c r="F798" s="17"/>
      <c r="G798" s="17"/>
      <c r="K798" s="30"/>
      <c r="L798" s="30"/>
      <c r="M798" s="30"/>
      <c r="N798" s="30"/>
    </row>
    <row r="799">
      <c r="A799" s="17"/>
      <c r="B799" s="17"/>
      <c r="C799" s="17"/>
      <c r="D799" s="17"/>
      <c r="E799" s="17"/>
      <c r="F799" s="17"/>
      <c r="G799" s="17"/>
      <c r="K799" s="30"/>
      <c r="L799" s="30"/>
      <c r="M799" s="30"/>
      <c r="N799" s="30"/>
    </row>
    <row r="800">
      <c r="A800" s="17"/>
      <c r="B800" s="17"/>
      <c r="C800" s="17"/>
      <c r="D800" s="17"/>
      <c r="E800" s="17"/>
      <c r="F800" s="17"/>
      <c r="G800" s="17"/>
      <c r="K800" s="30"/>
      <c r="L800" s="30"/>
      <c r="M800" s="30"/>
      <c r="N800" s="30"/>
    </row>
    <row r="801">
      <c r="A801" s="17"/>
      <c r="B801" s="17"/>
      <c r="C801" s="17"/>
      <c r="D801" s="17"/>
      <c r="E801" s="17"/>
      <c r="F801" s="17"/>
      <c r="G801" s="17"/>
      <c r="K801" s="30"/>
      <c r="L801" s="30"/>
      <c r="M801" s="30"/>
      <c r="N801" s="30"/>
    </row>
    <row r="802">
      <c r="A802" s="17"/>
      <c r="B802" s="17"/>
      <c r="C802" s="17"/>
      <c r="D802" s="17"/>
      <c r="E802" s="17"/>
      <c r="F802" s="17"/>
      <c r="G802" s="17"/>
      <c r="K802" s="30"/>
      <c r="L802" s="30"/>
      <c r="M802" s="30"/>
      <c r="N802" s="30"/>
    </row>
    <row r="803">
      <c r="A803" s="17"/>
      <c r="B803" s="17"/>
      <c r="C803" s="17"/>
      <c r="D803" s="17"/>
      <c r="E803" s="17"/>
      <c r="F803" s="17"/>
      <c r="G803" s="17"/>
      <c r="K803" s="30"/>
      <c r="L803" s="30"/>
      <c r="M803" s="30"/>
      <c r="N803" s="30"/>
    </row>
    <row r="804">
      <c r="A804" s="17"/>
      <c r="B804" s="17"/>
      <c r="C804" s="17"/>
      <c r="D804" s="17"/>
      <c r="E804" s="17"/>
      <c r="F804" s="17"/>
      <c r="G804" s="17"/>
      <c r="K804" s="30"/>
      <c r="L804" s="30"/>
      <c r="M804" s="30"/>
      <c r="N804" s="30"/>
    </row>
    <row r="805">
      <c r="A805" s="17"/>
      <c r="B805" s="17"/>
      <c r="C805" s="17"/>
      <c r="D805" s="17"/>
      <c r="E805" s="17"/>
      <c r="F805" s="17"/>
      <c r="G805" s="17"/>
      <c r="K805" s="30"/>
      <c r="L805" s="30"/>
      <c r="M805" s="30"/>
      <c r="N805" s="30"/>
    </row>
    <row r="806">
      <c r="A806" s="17"/>
      <c r="B806" s="17"/>
      <c r="C806" s="17"/>
      <c r="D806" s="17"/>
      <c r="E806" s="17"/>
      <c r="F806" s="17"/>
      <c r="G806" s="17"/>
      <c r="K806" s="30"/>
      <c r="L806" s="30"/>
      <c r="M806" s="30"/>
      <c r="N806" s="30"/>
    </row>
    <row r="807">
      <c r="A807" s="17"/>
      <c r="B807" s="17"/>
      <c r="C807" s="17"/>
      <c r="D807" s="17"/>
      <c r="E807" s="17"/>
      <c r="F807" s="17"/>
      <c r="G807" s="17"/>
      <c r="K807" s="30"/>
      <c r="L807" s="30"/>
      <c r="M807" s="30"/>
      <c r="N807" s="30"/>
    </row>
    <row r="808">
      <c r="A808" s="17"/>
      <c r="B808" s="17"/>
      <c r="C808" s="17"/>
      <c r="D808" s="17"/>
      <c r="E808" s="17"/>
      <c r="F808" s="17"/>
      <c r="G808" s="17"/>
      <c r="K808" s="30"/>
      <c r="L808" s="30"/>
      <c r="M808" s="30"/>
      <c r="N808" s="30"/>
    </row>
    <row r="809">
      <c r="A809" s="17"/>
      <c r="B809" s="17"/>
      <c r="C809" s="17"/>
      <c r="D809" s="17"/>
      <c r="E809" s="17"/>
      <c r="F809" s="17"/>
      <c r="G809" s="17"/>
      <c r="K809" s="30"/>
      <c r="L809" s="30"/>
      <c r="M809" s="30"/>
      <c r="N809" s="30"/>
    </row>
    <row r="810">
      <c r="A810" s="17"/>
      <c r="B810" s="17"/>
      <c r="C810" s="17"/>
      <c r="D810" s="17"/>
      <c r="E810" s="17"/>
      <c r="F810" s="17"/>
      <c r="G810" s="17"/>
      <c r="K810" s="30"/>
      <c r="L810" s="30"/>
      <c r="M810" s="30"/>
      <c r="N810" s="30"/>
    </row>
    <row r="811">
      <c r="A811" s="17"/>
      <c r="B811" s="17"/>
      <c r="C811" s="17"/>
      <c r="D811" s="17"/>
      <c r="E811" s="17"/>
      <c r="F811" s="17"/>
      <c r="G811" s="17"/>
      <c r="K811" s="30"/>
      <c r="L811" s="30"/>
      <c r="M811" s="30"/>
      <c r="N811" s="30"/>
    </row>
    <row r="812">
      <c r="A812" s="17"/>
      <c r="B812" s="17"/>
      <c r="C812" s="17"/>
      <c r="D812" s="17"/>
      <c r="E812" s="17"/>
      <c r="F812" s="17"/>
      <c r="G812" s="17"/>
      <c r="K812" s="30"/>
      <c r="L812" s="30"/>
      <c r="M812" s="30"/>
      <c r="N812" s="30"/>
    </row>
    <row r="813">
      <c r="A813" s="17"/>
      <c r="B813" s="17"/>
      <c r="C813" s="17"/>
      <c r="D813" s="17"/>
      <c r="E813" s="17"/>
      <c r="F813" s="17"/>
      <c r="G813" s="17"/>
      <c r="K813" s="30"/>
      <c r="L813" s="30"/>
      <c r="M813" s="30"/>
      <c r="N813" s="30"/>
    </row>
    <row r="814">
      <c r="A814" s="17"/>
      <c r="B814" s="17"/>
      <c r="C814" s="17"/>
      <c r="D814" s="17"/>
      <c r="E814" s="17"/>
      <c r="F814" s="17"/>
      <c r="G814" s="17"/>
      <c r="K814" s="30"/>
      <c r="L814" s="30"/>
      <c r="M814" s="30"/>
      <c r="N814" s="30"/>
    </row>
    <row r="815">
      <c r="A815" s="17"/>
      <c r="B815" s="17"/>
      <c r="C815" s="17"/>
      <c r="D815" s="17"/>
      <c r="E815" s="17"/>
      <c r="F815" s="17"/>
      <c r="G815" s="17"/>
      <c r="K815" s="30"/>
      <c r="L815" s="30"/>
      <c r="M815" s="30"/>
      <c r="N815" s="30"/>
    </row>
    <row r="816">
      <c r="A816" s="17"/>
      <c r="B816" s="17"/>
      <c r="C816" s="17"/>
      <c r="D816" s="17"/>
      <c r="E816" s="17"/>
      <c r="F816" s="17"/>
      <c r="G816" s="17"/>
      <c r="K816" s="30"/>
      <c r="L816" s="30"/>
      <c r="M816" s="30"/>
      <c r="N816" s="30"/>
    </row>
    <row r="817">
      <c r="A817" s="17"/>
      <c r="B817" s="17"/>
      <c r="C817" s="17"/>
      <c r="D817" s="17"/>
      <c r="E817" s="17"/>
      <c r="F817" s="17"/>
      <c r="G817" s="17"/>
      <c r="K817" s="30"/>
      <c r="L817" s="30"/>
      <c r="M817" s="30"/>
      <c r="N817" s="30"/>
    </row>
    <row r="818">
      <c r="A818" s="17"/>
      <c r="B818" s="17"/>
      <c r="C818" s="17"/>
      <c r="D818" s="17"/>
      <c r="E818" s="17"/>
      <c r="F818" s="17"/>
      <c r="G818" s="17"/>
      <c r="K818" s="30"/>
      <c r="L818" s="30"/>
      <c r="M818" s="30"/>
      <c r="N818" s="30"/>
    </row>
    <row r="819">
      <c r="A819" s="17"/>
      <c r="B819" s="17"/>
      <c r="C819" s="17"/>
      <c r="D819" s="17"/>
      <c r="E819" s="17"/>
      <c r="F819" s="17"/>
      <c r="G819" s="17"/>
      <c r="K819" s="30"/>
      <c r="L819" s="30"/>
      <c r="M819" s="30"/>
      <c r="N819" s="30"/>
    </row>
    <row r="820">
      <c r="A820" s="17"/>
      <c r="B820" s="17"/>
      <c r="C820" s="17"/>
      <c r="D820" s="17"/>
      <c r="E820" s="17"/>
      <c r="F820" s="17"/>
      <c r="G820" s="17"/>
      <c r="K820" s="30"/>
      <c r="L820" s="30"/>
      <c r="M820" s="30"/>
      <c r="N820" s="30"/>
    </row>
    <row r="821">
      <c r="A821" s="17"/>
      <c r="B821" s="17"/>
      <c r="C821" s="17"/>
      <c r="D821" s="17"/>
      <c r="E821" s="17"/>
      <c r="F821" s="17"/>
      <c r="G821" s="17"/>
      <c r="K821" s="30"/>
      <c r="L821" s="30"/>
      <c r="M821" s="30"/>
      <c r="N821" s="30"/>
    </row>
    <row r="822">
      <c r="A822" s="17"/>
      <c r="B822" s="17"/>
      <c r="C822" s="17"/>
      <c r="D822" s="17"/>
      <c r="E822" s="17"/>
      <c r="F822" s="17"/>
      <c r="G822" s="17"/>
      <c r="K822" s="30"/>
      <c r="L822" s="30"/>
      <c r="M822" s="30"/>
      <c r="N822" s="30"/>
    </row>
    <row r="823">
      <c r="A823" s="17"/>
      <c r="B823" s="17"/>
      <c r="C823" s="17"/>
      <c r="D823" s="17"/>
      <c r="E823" s="17"/>
      <c r="F823" s="17"/>
      <c r="G823" s="17"/>
      <c r="K823" s="30"/>
      <c r="L823" s="30"/>
      <c r="M823" s="30"/>
      <c r="N823" s="30"/>
    </row>
    <row r="824">
      <c r="A824" s="17"/>
      <c r="B824" s="17"/>
      <c r="C824" s="17"/>
      <c r="D824" s="17"/>
      <c r="E824" s="17"/>
      <c r="F824" s="17"/>
      <c r="G824" s="17"/>
      <c r="K824" s="30"/>
      <c r="L824" s="30"/>
      <c r="M824" s="30"/>
      <c r="N824" s="30"/>
    </row>
    <row r="825">
      <c r="A825" s="17"/>
      <c r="B825" s="17"/>
      <c r="C825" s="17"/>
      <c r="D825" s="17"/>
      <c r="E825" s="17"/>
      <c r="F825" s="17"/>
      <c r="G825" s="17"/>
      <c r="K825" s="30"/>
      <c r="L825" s="30"/>
      <c r="M825" s="30"/>
      <c r="N825" s="30"/>
    </row>
    <row r="826">
      <c r="A826" s="17"/>
      <c r="B826" s="17"/>
      <c r="C826" s="17"/>
      <c r="D826" s="17"/>
      <c r="E826" s="17"/>
      <c r="F826" s="17"/>
      <c r="G826" s="17"/>
      <c r="K826" s="30"/>
      <c r="L826" s="30"/>
      <c r="M826" s="30"/>
      <c r="N826" s="30"/>
    </row>
    <row r="827">
      <c r="A827" s="17"/>
      <c r="B827" s="17"/>
      <c r="C827" s="17"/>
      <c r="D827" s="17"/>
      <c r="E827" s="17"/>
      <c r="F827" s="17"/>
      <c r="G827" s="17"/>
      <c r="K827" s="30"/>
      <c r="L827" s="30"/>
      <c r="M827" s="30"/>
      <c r="N827" s="30"/>
    </row>
    <row r="828">
      <c r="A828" s="17"/>
      <c r="B828" s="17"/>
      <c r="C828" s="17"/>
      <c r="D828" s="17"/>
      <c r="E828" s="17"/>
      <c r="F828" s="17"/>
      <c r="G828" s="17"/>
      <c r="K828" s="30"/>
      <c r="L828" s="30"/>
      <c r="M828" s="30"/>
      <c r="N828" s="30"/>
    </row>
    <row r="829">
      <c r="A829" s="17"/>
      <c r="B829" s="17"/>
      <c r="C829" s="17"/>
      <c r="D829" s="17"/>
      <c r="E829" s="17"/>
      <c r="F829" s="17"/>
      <c r="G829" s="17"/>
      <c r="K829" s="30"/>
      <c r="L829" s="30"/>
      <c r="M829" s="30"/>
      <c r="N829" s="30"/>
    </row>
    <row r="830">
      <c r="A830" s="17"/>
      <c r="B830" s="17"/>
      <c r="C830" s="17"/>
      <c r="D830" s="17"/>
      <c r="E830" s="17"/>
      <c r="F830" s="17"/>
      <c r="G830" s="17"/>
      <c r="K830" s="30"/>
      <c r="L830" s="30"/>
      <c r="M830" s="30"/>
      <c r="N830" s="30"/>
    </row>
    <row r="831">
      <c r="A831" s="17"/>
      <c r="B831" s="17"/>
      <c r="C831" s="17"/>
      <c r="D831" s="17"/>
      <c r="E831" s="17"/>
      <c r="F831" s="17"/>
      <c r="G831" s="17"/>
      <c r="K831" s="30"/>
      <c r="L831" s="30"/>
      <c r="M831" s="30"/>
      <c r="N831" s="30"/>
    </row>
    <row r="832">
      <c r="A832" s="17"/>
      <c r="B832" s="17"/>
      <c r="C832" s="17"/>
      <c r="D832" s="17"/>
      <c r="E832" s="17"/>
      <c r="F832" s="17"/>
      <c r="G832" s="17"/>
      <c r="K832" s="30"/>
      <c r="L832" s="30"/>
      <c r="M832" s="30"/>
      <c r="N832" s="30"/>
    </row>
    <row r="833">
      <c r="A833" s="17"/>
      <c r="B833" s="17"/>
      <c r="C833" s="17"/>
      <c r="D833" s="17"/>
      <c r="E833" s="17"/>
      <c r="F833" s="17"/>
      <c r="G833" s="17"/>
      <c r="K833" s="30"/>
      <c r="L833" s="30"/>
      <c r="M833" s="30"/>
      <c r="N833" s="30"/>
    </row>
    <row r="834">
      <c r="A834" s="17"/>
      <c r="B834" s="17"/>
      <c r="C834" s="17"/>
      <c r="D834" s="17"/>
      <c r="E834" s="17"/>
      <c r="F834" s="17"/>
      <c r="G834" s="17"/>
      <c r="K834" s="30"/>
      <c r="L834" s="30"/>
      <c r="M834" s="30"/>
      <c r="N834" s="30"/>
    </row>
    <row r="835">
      <c r="A835" s="17"/>
      <c r="B835" s="17"/>
      <c r="C835" s="17"/>
      <c r="D835" s="17"/>
      <c r="E835" s="17"/>
      <c r="F835" s="17"/>
      <c r="G835" s="17"/>
      <c r="K835" s="30"/>
      <c r="L835" s="30"/>
      <c r="M835" s="30"/>
      <c r="N835" s="30"/>
    </row>
    <row r="836">
      <c r="A836" s="17"/>
      <c r="B836" s="17"/>
      <c r="C836" s="17"/>
      <c r="D836" s="17"/>
      <c r="E836" s="17"/>
      <c r="F836" s="17"/>
      <c r="G836" s="17"/>
      <c r="K836" s="30"/>
      <c r="L836" s="30"/>
      <c r="M836" s="30"/>
      <c r="N836" s="30"/>
    </row>
    <row r="837">
      <c r="A837" s="17"/>
      <c r="B837" s="17"/>
      <c r="C837" s="17"/>
      <c r="D837" s="17"/>
      <c r="E837" s="17"/>
      <c r="F837" s="17"/>
      <c r="G837" s="17"/>
      <c r="K837" s="30"/>
      <c r="L837" s="30"/>
      <c r="M837" s="30"/>
      <c r="N837" s="30"/>
    </row>
    <row r="838">
      <c r="A838" s="17"/>
      <c r="B838" s="17"/>
      <c r="C838" s="17"/>
      <c r="D838" s="17"/>
      <c r="E838" s="17"/>
      <c r="F838" s="17"/>
      <c r="G838" s="17"/>
      <c r="K838" s="30"/>
      <c r="L838" s="30"/>
      <c r="M838" s="30"/>
      <c r="N838" s="30"/>
    </row>
    <row r="839">
      <c r="A839" s="17"/>
      <c r="B839" s="17"/>
      <c r="C839" s="17"/>
      <c r="D839" s="17"/>
      <c r="E839" s="17"/>
      <c r="F839" s="17"/>
      <c r="G839" s="17"/>
      <c r="K839" s="30"/>
      <c r="L839" s="30"/>
      <c r="M839" s="30"/>
      <c r="N839" s="30"/>
    </row>
    <row r="840">
      <c r="A840" s="17"/>
      <c r="B840" s="17"/>
      <c r="C840" s="17"/>
      <c r="D840" s="17"/>
      <c r="E840" s="17"/>
      <c r="F840" s="17"/>
      <c r="G840" s="17"/>
      <c r="K840" s="30"/>
      <c r="L840" s="30"/>
      <c r="M840" s="30"/>
      <c r="N840" s="30"/>
    </row>
    <row r="841">
      <c r="A841" s="17"/>
      <c r="B841" s="17"/>
      <c r="C841" s="17"/>
      <c r="D841" s="17"/>
      <c r="E841" s="17"/>
      <c r="F841" s="17"/>
      <c r="G841" s="17"/>
      <c r="K841" s="30"/>
      <c r="L841" s="30"/>
      <c r="M841" s="30"/>
      <c r="N841" s="30"/>
    </row>
    <row r="842">
      <c r="A842" s="17"/>
      <c r="B842" s="17"/>
      <c r="C842" s="17"/>
      <c r="D842" s="17"/>
      <c r="E842" s="17"/>
      <c r="F842" s="17"/>
      <c r="G842" s="17"/>
      <c r="K842" s="30"/>
      <c r="L842" s="30"/>
      <c r="M842" s="30"/>
      <c r="N842" s="30"/>
    </row>
    <row r="843">
      <c r="A843" s="17"/>
      <c r="B843" s="17"/>
      <c r="C843" s="17"/>
      <c r="D843" s="17"/>
      <c r="E843" s="17"/>
      <c r="F843" s="17"/>
      <c r="G843" s="17"/>
      <c r="K843" s="30"/>
      <c r="L843" s="30"/>
      <c r="M843" s="30"/>
      <c r="N843" s="30"/>
    </row>
    <row r="844">
      <c r="A844" s="17"/>
      <c r="B844" s="17"/>
      <c r="C844" s="17"/>
      <c r="D844" s="17"/>
      <c r="E844" s="17"/>
      <c r="F844" s="17"/>
      <c r="G844" s="17"/>
      <c r="K844" s="30"/>
      <c r="L844" s="30"/>
      <c r="M844" s="30"/>
      <c r="N844" s="30"/>
    </row>
    <row r="845">
      <c r="A845" s="17"/>
      <c r="B845" s="17"/>
      <c r="C845" s="17"/>
      <c r="D845" s="17"/>
      <c r="E845" s="17"/>
      <c r="F845" s="17"/>
      <c r="G845" s="17"/>
      <c r="K845" s="30"/>
      <c r="L845" s="30"/>
      <c r="M845" s="30"/>
      <c r="N845" s="30"/>
    </row>
    <row r="846">
      <c r="A846" s="17"/>
      <c r="B846" s="17"/>
      <c r="C846" s="17"/>
      <c r="D846" s="17"/>
      <c r="E846" s="17"/>
      <c r="F846" s="17"/>
      <c r="G846" s="17"/>
      <c r="K846" s="30"/>
      <c r="L846" s="30"/>
      <c r="M846" s="30"/>
      <c r="N846" s="30"/>
    </row>
    <row r="847">
      <c r="A847" s="17"/>
      <c r="B847" s="17"/>
      <c r="C847" s="17"/>
      <c r="D847" s="17"/>
      <c r="E847" s="17"/>
      <c r="F847" s="17"/>
      <c r="G847" s="17"/>
      <c r="K847" s="30"/>
      <c r="L847" s="30"/>
      <c r="M847" s="30"/>
      <c r="N847" s="30"/>
    </row>
    <row r="848">
      <c r="A848" s="17"/>
      <c r="B848" s="17"/>
      <c r="C848" s="17"/>
      <c r="D848" s="17"/>
      <c r="E848" s="17"/>
      <c r="F848" s="17"/>
      <c r="G848" s="17"/>
      <c r="K848" s="30"/>
      <c r="L848" s="30"/>
      <c r="M848" s="30"/>
      <c r="N848" s="30"/>
    </row>
    <row r="849">
      <c r="A849" s="17"/>
      <c r="B849" s="17"/>
      <c r="C849" s="17"/>
      <c r="D849" s="17"/>
      <c r="E849" s="17"/>
      <c r="F849" s="17"/>
      <c r="G849" s="17"/>
      <c r="K849" s="30"/>
      <c r="L849" s="30"/>
      <c r="M849" s="30"/>
      <c r="N849" s="30"/>
    </row>
    <row r="850">
      <c r="A850" s="17"/>
      <c r="B850" s="17"/>
      <c r="C850" s="17"/>
      <c r="D850" s="17"/>
      <c r="E850" s="17"/>
      <c r="F850" s="17"/>
      <c r="G850" s="17"/>
      <c r="K850" s="30"/>
      <c r="L850" s="30"/>
      <c r="M850" s="30"/>
      <c r="N850" s="30"/>
    </row>
    <row r="851">
      <c r="A851" s="17"/>
      <c r="B851" s="17"/>
      <c r="C851" s="17"/>
      <c r="D851" s="17"/>
      <c r="E851" s="17"/>
      <c r="F851" s="17"/>
      <c r="G851" s="17"/>
      <c r="K851" s="30"/>
      <c r="L851" s="30"/>
      <c r="M851" s="30"/>
      <c r="N851" s="30"/>
    </row>
    <row r="852">
      <c r="A852" s="17"/>
      <c r="B852" s="17"/>
      <c r="C852" s="17"/>
      <c r="D852" s="17"/>
      <c r="E852" s="17"/>
      <c r="F852" s="17"/>
      <c r="G852" s="17"/>
      <c r="K852" s="30"/>
      <c r="L852" s="30"/>
      <c r="M852" s="30"/>
      <c r="N852" s="30"/>
    </row>
    <row r="853">
      <c r="A853" s="17"/>
      <c r="B853" s="17"/>
      <c r="C853" s="17"/>
      <c r="D853" s="17"/>
      <c r="E853" s="17"/>
      <c r="F853" s="17"/>
      <c r="G853" s="17"/>
      <c r="K853" s="30"/>
      <c r="L853" s="30"/>
      <c r="M853" s="30"/>
      <c r="N853" s="30"/>
    </row>
    <row r="854">
      <c r="A854" s="17"/>
      <c r="B854" s="17"/>
      <c r="C854" s="17"/>
      <c r="D854" s="17"/>
      <c r="E854" s="17"/>
      <c r="F854" s="17"/>
      <c r="G854" s="17"/>
      <c r="K854" s="30"/>
      <c r="L854" s="30"/>
      <c r="M854" s="30"/>
      <c r="N854" s="30"/>
    </row>
    <row r="855">
      <c r="A855" s="17"/>
      <c r="B855" s="17"/>
      <c r="C855" s="17"/>
      <c r="D855" s="17"/>
      <c r="E855" s="17"/>
      <c r="F855" s="17"/>
      <c r="G855" s="17"/>
      <c r="K855" s="30"/>
      <c r="L855" s="30"/>
      <c r="M855" s="30"/>
      <c r="N855" s="30"/>
    </row>
    <row r="856">
      <c r="A856" s="17"/>
      <c r="B856" s="17"/>
      <c r="C856" s="17"/>
      <c r="D856" s="17"/>
      <c r="E856" s="17"/>
      <c r="F856" s="17"/>
      <c r="G856" s="17"/>
      <c r="K856" s="30"/>
      <c r="L856" s="30"/>
      <c r="M856" s="30"/>
      <c r="N856" s="30"/>
    </row>
    <row r="857">
      <c r="A857" s="17"/>
      <c r="B857" s="17"/>
      <c r="C857" s="17"/>
      <c r="D857" s="17"/>
      <c r="E857" s="17"/>
      <c r="F857" s="17"/>
      <c r="G857" s="17"/>
      <c r="K857" s="30"/>
      <c r="L857" s="30"/>
      <c r="M857" s="30"/>
      <c r="N857" s="30"/>
    </row>
    <row r="858">
      <c r="A858" s="17"/>
      <c r="B858" s="17"/>
      <c r="C858" s="17"/>
      <c r="D858" s="17"/>
      <c r="E858" s="17"/>
      <c r="F858" s="17"/>
      <c r="G858" s="17"/>
      <c r="K858" s="30"/>
      <c r="L858" s="30"/>
      <c r="M858" s="30"/>
      <c r="N858" s="30"/>
    </row>
    <row r="859">
      <c r="A859" s="17"/>
      <c r="B859" s="17"/>
      <c r="C859" s="17"/>
      <c r="D859" s="17"/>
      <c r="E859" s="17"/>
      <c r="F859" s="17"/>
      <c r="G859" s="17"/>
      <c r="K859" s="30"/>
      <c r="L859" s="30"/>
      <c r="M859" s="30"/>
      <c r="N859" s="30"/>
    </row>
    <row r="860">
      <c r="A860" s="17"/>
      <c r="B860" s="17"/>
      <c r="C860" s="17"/>
      <c r="D860" s="17"/>
      <c r="E860" s="17"/>
      <c r="F860" s="17"/>
      <c r="G860" s="17"/>
      <c r="K860" s="30"/>
      <c r="L860" s="30"/>
      <c r="M860" s="30"/>
      <c r="N860" s="30"/>
    </row>
    <row r="861">
      <c r="A861" s="17"/>
      <c r="B861" s="17"/>
      <c r="C861" s="17"/>
      <c r="D861" s="17"/>
      <c r="E861" s="17"/>
      <c r="F861" s="17"/>
      <c r="G861" s="17"/>
      <c r="K861" s="30"/>
      <c r="L861" s="30"/>
      <c r="M861" s="30"/>
      <c r="N861" s="30"/>
    </row>
    <row r="862">
      <c r="A862" s="17"/>
      <c r="B862" s="17"/>
      <c r="C862" s="17"/>
      <c r="D862" s="17"/>
      <c r="E862" s="17"/>
      <c r="F862" s="17"/>
      <c r="G862" s="17"/>
      <c r="K862" s="30"/>
      <c r="L862" s="30"/>
      <c r="M862" s="30"/>
      <c r="N862" s="30"/>
    </row>
    <row r="863">
      <c r="A863" s="17"/>
      <c r="B863" s="17"/>
      <c r="C863" s="17"/>
      <c r="D863" s="17"/>
      <c r="E863" s="17"/>
      <c r="F863" s="17"/>
      <c r="G863" s="17"/>
      <c r="K863" s="30"/>
      <c r="L863" s="30"/>
      <c r="M863" s="30"/>
      <c r="N863" s="30"/>
    </row>
    <row r="864">
      <c r="A864" s="17"/>
      <c r="B864" s="17"/>
      <c r="C864" s="17"/>
      <c r="D864" s="17"/>
      <c r="E864" s="17"/>
      <c r="F864" s="17"/>
      <c r="G864" s="17"/>
      <c r="K864" s="30"/>
      <c r="L864" s="30"/>
      <c r="M864" s="30"/>
      <c r="N864" s="30"/>
    </row>
    <row r="865">
      <c r="A865" s="17"/>
      <c r="B865" s="17"/>
      <c r="C865" s="17"/>
      <c r="D865" s="17"/>
      <c r="E865" s="17"/>
      <c r="F865" s="17"/>
      <c r="G865" s="17"/>
      <c r="K865" s="30"/>
      <c r="L865" s="30"/>
      <c r="M865" s="30"/>
      <c r="N865" s="30"/>
    </row>
    <row r="866">
      <c r="A866" s="17"/>
      <c r="B866" s="17"/>
      <c r="C866" s="17"/>
      <c r="D866" s="17"/>
      <c r="E866" s="17"/>
      <c r="F866" s="17"/>
      <c r="G866" s="17"/>
      <c r="K866" s="30"/>
      <c r="L866" s="30"/>
      <c r="M866" s="30"/>
      <c r="N866" s="30"/>
    </row>
    <row r="867">
      <c r="A867" s="17"/>
      <c r="B867" s="17"/>
      <c r="C867" s="17"/>
      <c r="D867" s="17"/>
      <c r="E867" s="17"/>
      <c r="F867" s="17"/>
      <c r="G867" s="17"/>
      <c r="K867" s="30"/>
      <c r="L867" s="30"/>
      <c r="M867" s="30"/>
      <c r="N867" s="30"/>
    </row>
    <row r="868">
      <c r="A868" s="17"/>
      <c r="B868" s="17"/>
      <c r="C868" s="17"/>
      <c r="D868" s="17"/>
      <c r="E868" s="17"/>
      <c r="F868" s="17"/>
      <c r="G868" s="17"/>
      <c r="K868" s="30"/>
      <c r="L868" s="30"/>
      <c r="M868" s="30"/>
      <c r="N868" s="30"/>
    </row>
    <row r="869">
      <c r="A869" s="17"/>
      <c r="B869" s="17"/>
      <c r="C869" s="17"/>
      <c r="D869" s="17"/>
      <c r="E869" s="17"/>
      <c r="F869" s="17"/>
      <c r="G869" s="17"/>
      <c r="K869" s="30"/>
      <c r="L869" s="30"/>
      <c r="M869" s="30"/>
      <c r="N869" s="30"/>
    </row>
    <row r="870">
      <c r="A870" s="17"/>
      <c r="B870" s="17"/>
      <c r="C870" s="17"/>
      <c r="D870" s="17"/>
      <c r="E870" s="17"/>
      <c r="F870" s="17"/>
      <c r="G870" s="17"/>
      <c r="K870" s="30"/>
      <c r="L870" s="30"/>
      <c r="M870" s="30"/>
      <c r="N870" s="30"/>
    </row>
    <row r="871">
      <c r="A871" s="17"/>
      <c r="B871" s="17"/>
      <c r="C871" s="17"/>
      <c r="D871" s="17"/>
      <c r="E871" s="17"/>
      <c r="F871" s="17"/>
      <c r="G871" s="17"/>
      <c r="K871" s="30"/>
      <c r="L871" s="30"/>
      <c r="M871" s="30"/>
      <c r="N871" s="30"/>
    </row>
    <row r="872">
      <c r="A872" s="17"/>
      <c r="B872" s="17"/>
      <c r="C872" s="17"/>
      <c r="D872" s="17"/>
      <c r="E872" s="17"/>
      <c r="F872" s="17"/>
      <c r="G872" s="17"/>
      <c r="K872" s="30"/>
      <c r="L872" s="30"/>
      <c r="M872" s="30"/>
      <c r="N872" s="30"/>
    </row>
    <row r="873">
      <c r="A873" s="17"/>
      <c r="B873" s="17"/>
      <c r="C873" s="17"/>
      <c r="D873" s="17"/>
      <c r="E873" s="17"/>
      <c r="F873" s="17"/>
      <c r="G873" s="17"/>
      <c r="K873" s="30"/>
      <c r="L873" s="30"/>
      <c r="M873" s="30"/>
      <c r="N873" s="30"/>
    </row>
    <row r="874">
      <c r="A874" s="17"/>
      <c r="B874" s="17"/>
      <c r="C874" s="17"/>
      <c r="D874" s="17"/>
      <c r="E874" s="17"/>
      <c r="F874" s="17"/>
      <c r="G874" s="17"/>
      <c r="K874" s="30"/>
      <c r="L874" s="30"/>
      <c r="M874" s="30"/>
      <c r="N874" s="30"/>
    </row>
    <row r="875">
      <c r="A875" s="17"/>
      <c r="B875" s="17"/>
      <c r="C875" s="17"/>
      <c r="D875" s="17"/>
      <c r="E875" s="17"/>
      <c r="F875" s="17"/>
      <c r="G875" s="17"/>
      <c r="K875" s="30"/>
      <c r="L875" s="30"/>
      <c r="M875" s="30"/>
      <c r="N875" s="30"/>
    </row>
    <row r="876">
      <c r="A876" s="17"/>
      <c r="B876" s="17"/>
      <c r="C876" s="17"/>
      <c r="D876" s="17"/>
      <c r="E876" s="17"/>
      <c r="F876" s="17"/>
      <c r="G876" s="17"/>
      <c r="K876" s="30"/>
      <c r="L876" s="30"/>
      <c r="M876" s="30"/>
      <c r="N876" s="30"/>
    </row>
    <row r="877">
      <c r="A877" s="17"/>
      <c r="B877" s="17"/>
      <c r="C877" s="17"/>
      <c r="D877" s="17"/>
      <c r="E877" s="17"/>
      <c r="F877" s="17"/>
      <c r="G877" s="17"/>
      <c r="K877" s="30"/>
      <c r="L877" s="30"/>
      <c r="M877" s="30"/>
      <c r="N877" s="30"/>
    </row>
    <row r="878">
      <c r="A878" s="17"/>
      <c r="B878" s="17"/>
      <c r="C878" s="17"/>
      <c r="D878" s="17"/>
      <c r="E878" s="17"/>
      <c r="F878" s="17"/>
      <c r="G878" s="17"/>
      <c r="K878" s="30"/>
      <c r="L878" s="30"/>
      <c r="M878" s="30"/>
      <c r="N878" s="30"/>
    </row>
    <row r="879">
      <c r="A879" s="17"/>
      <c r="B879" s="17"/>
      <c r="C879" s="17"/>
      <c r="D879" s="17"/>
      <c r="E879" s="17"/>
      <c r="F879" s="17"/>
      <c r="G879" s="17"/>
      <c r="K879" s="30"/>
      <c r="L879" s="30"/>
      <c r="M879" s="30"/>
      <c r="N879" s="30"/>
    </row>
    <row r="880">
      <c r="A880" s="17"/>
      <c r="B880" s="17"/>
      <c r="C880" s="17"/>
      <c r="D880" s="17"/>
      <c r="E880" s="17"/>
      <c r="F880" s="17"/>
      <c r="G880" s="17"/>
      <c r="K880" s="30"/>
      <c r="L880" s="30"/>
      <c r="M880" s="30"/>
      <c r="N880" s="30"/>
    </row>
    <row r="881">
      <c r="A881" s="17"/>
      <c r="B881" s="17"/>
      <c r="C881" s="17"/>
      <c r="D881" s="17"/>
      <c r="E881" s="17"/>
      <c r="F881" s="17"/>
      <c r="G881" s="17"/>
      <c r="K881" s="30"/>
      <c r="L881" s="30"/>
      <c r="M881" s="30"/>
      <c r="N881" s="30"/>
    </row>
    <row r="882">
      <c r="A882" s="17"/>
      <c r="B882" s="17"/>
      <c r="C882" s="17"/>
      <c r="D882" s="17"/>
      <c r="E882" s="17"/>
      <c r="F882" s="17"/>
      <c r="G882" s="17"/>
      <c r="K882" s="30"/>
      <c r="L882" s="30"/>
      <c r="M882" s="30"/>
      <c r="N882" s="30"/>
    </row>
    <row r="883">
      <c r="A883" s="17"/>
      <c r="B883" s="17"/>
      <c r="C883" s="17"/>
      <c r="D883" s="17"/>
      <c r="E883" s="17"/>
      <c r="F883" s="17"/>
      <c r="G883" s="17"/>
      <c r="K883" s="30"/>
      <c r="L883" s="30"/>
      <c r="M883" s="30"/>
      <c r="N883" s="30"/>
    </row>
    <row r="884">
      <c r="A884" s="17"/>
      <c r="B884" s="17"/>
      <c r="C884" s="17"/>
      <c r="D884" s="17"/>
      <c r="E884" s="17"/>
      <c r="F884" s="17"/>
      <c r="G884" s="17"/>
      <c r="K884" s="30"/>
      <c r="L884" s="30"/>
      <c r="M884" s="30"/>
      <c r="N884" s="30"/>
    </row>
    <row r="885">
      <c r="A885" s="17"/>
      <c r="B885" s="17"/>
      <c r="C885" s="17"/>
      <c r="D885" s="17"/>
      <c r="E885" s="17"/>
      <c r="F885" s="17"/>
      <c r="G885" s="17"/>
      <c r="K885" s="30"/>
      <c r="L885" s="30"/>
      <c r="M885" s="30"/>
      <c r="N885" s="30"/>
    </row>
    <row r="886">
      <c r="A886" s="17"/>
      <c r="B886" s="17"/>
      <c r="C886" s="17"/>
      <c r="D886" s="17"/>
      <c r="E886" s="17"/>
      <c r="F886" s="17"/>
      <c r="G886" s="17"/>
      <c r="K886" s="30"/>
      <c r="L886" s="30"/>
      <c r="M886" s="30"/>
      <c r="N886" s="30"/>
    </row>
    <row r="887">
      <c r="A887" s="17"/>
      <c r="B887" s="17"/>
      <c r="C887" s="17"/>
      <c r="D887" s="17"/>
      <c r="E887" s="17"/>
      <c r="F887" s="17"/>
      <c r="G887" s="17"/>
      <c r="K887" s="30"/>
      <c r="L887" s="30"/>
      <c r="M887" s="30"/>
      <c r="N887" s="30"/>
    </row>
    <row r="888">
      <c r="A888" s="17"/>
      <c r="B888" s="17"/>
      <c r="C888" s="17"/>
      <c r="D888" s="17"/>
      <c r="E888" s="17"/>
      <c r="F888" s="17"/>
      <c r="G888" s="17"/>
      <c r="K888" s="30"/>
      <c r="L888" s="30"/>
      <c r="M888" s="30"/>
      <c r="N888" s="30"/>
    </row>
    <row r="889">
      <c r="A889" s="17"/>
      <c r="B889" s="17"/>
      <c r="C889" s="17"/>
      <c r="D889" s="17"/>
      <c r="E889" s="17"/>
      <c r="F889" s="17"/>
      <c r="G889" s="17"/>
      <c r="K889" s="30"/>
      <c r="L889" s="30"/>
      <c r="M889" s="30"/>
      <c r="N889" s="30"/>
    </row>
    <row r="890">
      <c r="A890" s="17"/>
      <c r="B890" s="17"/>
      <c r="C890" s="17"/>
      <c r="D890" s="17"/>
      <c r="E890" s="17"/>
      <c r="F890" s="17"/>
      <c r="G890" s="17"/>
      <c r="K890" s="30"/>
      <c r="L890" s="30"/>
      <c r="M890" s="30"/>
      <c r="N890" s="30"/>
    </row>
    <row r="891">
      <c r="A891" s="17"/>
      <c r="B891" s="17"/>
      <c r="C891" s="17"/>
      <c r="D891" s="17"/>
      <c r="E891" s="17"/>
      <c r="F891" s="17"/>
      <c r="G891" s="17"/>
      <c r="K891" s="30"/>
      <c r="L891" s="30"/>
      <c r="M891" s="30"/>
      <c r="N891" s="30"/>
    </row>
    <row r="892">
      <c r="A892" s="17"/>
      <c r="B892" s="17"/>
      <c r="C892" s="17"/>
      <c r="D892" s="17"/>
      <c r="E892" s="17"/>
      <c r="F892" s="17"/>
      <c r="G892" s="17"/>
      <c r="K892" s="30"/>
      <c r="L892" s="30"/>
      <c r="M892" s="30"/>
      <c r="N892" s="30"/>
    </row>
    <row r="893">
      <c r="A893" s="17"/>
      <c r="B893" s="17"/>
      <c r="C893" s="17"/>
      <c r="D893" s="17"/>
      <c r="E893" s="17"/>
      <c r="F893" s="17"/>
      <c r="G893" s="17"/>
      <c r="K893" s="30"/>
      <c r="L893" s="30"/>
      <c r="M893" s="30"/>
      <c r="N893" s="30"/>
    </row>
    <row r="894">
      <c r="A894" s="17"/>
      <c r="B894" s="17"/>
      <c r="C894" s="17"/>
      <c r="D894" s="17"/>
      <c r="E894" s="17"/>
      <c r="F894" s="17"/>
      <c r="G894" s="17"/>
      <c r="K894" s="30"/>
      <c r="L894" s="30"/>
      <c r="M894" s="30"/>
      <c r="N894" s="30"/>
    </row>
    <row r="895">
      <c r="A895" s="17"/>
      <c r="B895" s="17"/>
      <c r="C895" s="17"/>
      <c r="D895" s="17"/>
      <c r="E895" s="17"/>
      <c r="F895" s="17"/>
      <c r="G895" s="17"/>
      <c r="K895" s="30"/>
      <c r="L895" s="30"/>
      <c r="M895" s="30"/>
      <c r="N895" s="30"/>
    </row>
    <row r="896">
      <c r="A896" s="17"/>
      <c r="B896" s="17"/>
      <c r="C896" s="17"/>
      <c r="D896" s="17"/>
      <c r="E896" s="17"/>
      <c r="F896" s="17"/>
      <c r="G896" s="17"/>
      <c r="K896" s="30"/>
      <c r="L896" s="30"/>
      <c r="M896" s="30"/>
      <c r="N896" s="30"/>
    </row>
    <row r="897">
      <c r="A897" s="17"/>
      <c r="B897" s="17"/>
      <c r="C897" s="17"/>
      <c r="D897" s="17"/>
      <c r="E897" s="17"/>
      <c r="F897" s="17"/>
      <c r="G897" s="17"/>
      <c r="K897" s="30"/>
      <c r="L897" s="30"/>
      <c r="M897" s="30"/>
      <c r="N897" s="30"/>
    </row>
    <row r="898">
      <c r="A898" s="17"/>
      <c r="B898" s="17"/>
      <c r="C898" s="17"/>
      <c r="D898" s="17"/>
      <c r="E898" s="17"/>
      <c r="F898" s="17"/>
      <c r="G898" s="17"/>
      <c r="K898" s="30"/>
      <c r="L898" s="30"/>
      <c r="M898" s="30"/>
      <c r="N898" s="30"/>
    </row>
    <row r="899">
      <c r="A899" s="17"/>
      <c r="B899" s="17"/>
      <c r="C899" s="17"/>
      <c r="D899" s="17"/>
      <c r="E899" s="17"/>
      <c r="F899" s="17"/>
      <c r="G899" s="17"/>
      <c r="K899" s="30"/>
      <c r="L899" s="30"/>
      <c r="M899" s="30"/>
      <c r="N899" s="30"/>
    </row>
    <row r="900">
      <c r="A900" s="17"/>
      <c r="B900" s="17"/>
      <c r="C900" s="17"/>
      <c r="D900" s="17"/>
      <c r="E900" s="17"/>
      <c r="F900" s="17"/>
      <c r="G900" s="17"/>
      <c r="K900" s="30"/>
      <c r="L900" s="30"/>
      <c r="M900" s="30"/>
      <c r="N900" s="30"/>
    </row>
    <row r="901">
      <c r="A901" s="17"/>
      <c r="B901" s="17"/>
      <c r="C901" s="17"/>
      <c r="D901" s="17"/>
      <c r="E901" s="17"/>
      <c r="F901" s="17"/>
      <c r="G901" s="17"/>
      <c r="K901" s="30"/>
      <c r="L901" s="30"/>
      <c r="M901" s="30"/>
      <c r="N901" s="30"/>
    </row>
    <row r="902">
      <c r="A902" s="17"/>
      <c r="B902" s="17"/>
      <c r="C902" s="17"/>
      <c r="D902" s="17"/>
      <c r="E902" s="17"/>
      <c r="F902" s="17"/>
      <c r="G902" s="17"/>
      <c r="K902" s="30"/>
      <c r="L902" s="30"/>
      <c r="M902" s="30"/>
      <c r="N902" s="30"/>
    </row>
    <row r="903">
      <c r="A903" s="17"/>
      <c r="B903" s="17"/>
      <c r="C903" s="17"/>
      <c r="D903" s="17"/>
      <c r="E903" s="17"/>
      <c r="F903" s="17"/>
      <c r="G903" s="17"/>
      <c r="K903" s="30"/>
      <c r="L903" s="30"/>
      <c r="M903" s="30"/>
      <c r="N903" s="30"/>
    </row>
    <row r="904">
      <c r="A904" s="17"/>
      <c r="B904" s="17"/>
      <c r="C904" s="17"/>
      <c r="D904" s="17"/>
      <c r="E904" s="17"/>
      <c r="F904" s="17"/>
      <c r="G904" s="17"/>
      <c r="K904" s="30"/>
      <c r="L904" s="30"/>
      <c r="M904" s="30"/>
      <c r="N904" s="30"/>
    </row>
    <row r="905">
      <c r="A905" s="17"/>
      <c r="B905" s="17"/>
      <c r="C905" s="17"/>
      <c r="D905" s="17"/>
      <c r="E905" s="17"/>
      <c r="F905" s="17"/>
      <c r="G905" s="17"/>
      <c r="K905" s="30"/>
      <c r="L905" s="30"/>
      <c r="M905" s="30"/>
      <c r="N905" s="30"/>
    </row>
    <row r="906">
      <c r="A906" s="17"/>
      <c r="B906" s="17"/>
      <c r="C906" s="17"/>
      <c r="D906" s="17"/>
      <c r="E906" s="17"/>
      <c r="F906" s="17"/>
      <c r="G906" s="17"/>
      <c r="K906" s="30"/>
      <c r="L906" s="30"/>
      <c r="M906" s="30"/>
      <c r="N906" s="30"/>
    </row>
    <row r="907">
      <c r="A907" s="17"/>
      <c r="B907" s="17"/>
      <c r="C907" s="17"/>
      <c r="D907" s="17"/>
      <c r="E907" s="17"/>
      <c r="F907" s="17"/>
      <c r="G907" s="17"/>
      <c r="K907" s="30"/>
      <c r="L907" s="30"/>
      <c r="M907" s="30"/>
      <c r="N907" s="30"/>
    </row>
    <row r="908">
      <c r="A908" s="17"/>
      <c r="B908" s="17"/>
      <c r="C908" s="17"/>
      <c r="D908" s="17"/>
      <c r="E908" s="17"/>
      <c r="F908" s="17"/>
      <c r="G908" s="17"/>
      <c r="K908" s="30"/>
      <c r="L908" s="30"/>
      <c r="M908" s="30"/>
      <c r="N908" s="30"/>
    </row>
    <row r="909">
      <c r="A909" s="17"/>
      <c r="B909" s="17"/>
      <c r="C909" s="17"/>
      <c r="D909" s="17"/>
      <c r="E909" s="17"/>
      <c r="F909" s="17"/>
      <c r="G909" s="17"/>
      <c r="K909" s="30"/>
      <c r="L909" s="30"/>
      <c r="M909" s="30"/>
      <c r="N909" s="30"/>
    </row>
    <row r="910">
      <c r="A910" s="17"/>
      <c r="B910" s="17"/>
      <c r="C910" s="17"/>
      <c r="D910" s="17"/>
      <c r="E910" s="17"/>
      <c r="F910" s="17"/>
      <c r="G910" s="17"/>
      <c r="K910" s="30"/>
      <c r="L910" s="30"/>
      <c r="M910" s="30"/>
      <c r="N910" s="30"/>
    </row>
    <row r="911">
      <c r="A911" s="17"/>
      <c r="B911" s="17"/>
      <c r="C911" s="17"/>
      <c r="D911" s="17"/>
      <c r="E911" s="17"/>
      <c r="F911" s="17"/>
      <c r="G911" s="17"/>
      <c r="K911" s="30"/>
      <c r="L911" s="30"/>
      <c r="M911" s="30"/>
      <c r="N911" s="30"/>
    </row>
    <row r="912">
      <c r="A912" s="17"/>
      <c r="B912" s="17"/>
      <c r="C912" s="17"/>
      <c r="D912" s="17"/>
      <c r="E912" s="17"/>
      <c r="F912" s="17"/>
      <c r="G912" s="17"/>
      <c r="K912" s="30"/>
      <c r="L912" s="30"/>
      <c r="M912" s="30"/>
      <c r="N912" s="30"/>
    </row>
    <row r="913">
      <c r="A913" s="17"/>
      <c r="B913" s="17"/>
      <c r="C913" s="17"/>
      <c r="D913" s="17"/>
      <c r="E913" s="17"/>
      <c r="F913" s="17"/>
      <c r="G913" s="17"/>
      <c r="K913" s="30"/>
      <c r="L913" s="30"/>
      <c r="M913" s="30"/>
      <c r="N913" s="30"/>
    </row>
    <row r="914">
      <c r="A914" s="17"/>
      <c r="B914" s="17"/>
      <c r="C914" s="17"/>
      <c r="D914" s="17"/>
      <c r="E914" s="17"/>
      <c r="F914" s="17"/>
      <c r="G914" s="17"/>
      <c r="K914" s="30"/>
      <c r="L914" s="30"/>
      <c r="M914" s="30"/>
      <c r="N914" s="30"/>
    </row>
    <row r="915">
      <c r="A915" s="17"/>
      <c r="B915" s="17"/>
      <c r="C915" s="17"/>
      <c r="D915" s="17"/>
      <c r="E915" s="17"/>
      <c r="F915" s="17"/>
      <c r="G915" s="17"/>
      <c r="K915" s="30"/>
      <c r="L915" s="30"/>
      <c r="M915" s="30"/>
      <c r="N915" s="30"/>
    </row>
    <row r="916">
      <c r="A916" s="17"/>
      <c r="B916" s="17"/>
      <c r="C916" s="17"/>
      <c r="D916" s="17"/>
      <c r="E916" s="17"/>
      <c r="F916" s="17"/>
      <c r="G916" s="17"/>
      <c r="K916" s="30"/>
      <c r="L916" s="30"/>
      <c r="M916" s="30"/>
      <c r="N916" s="30"/>
    </row>
    <row r="917">
      <c r="A917" s="17"/>
      <c r="B917" s="17"/>
      <c r="C917" s="17"/>
      <c r="D917" s="17"/>
      <c r="E917" s="17"/>
      <c r="F917" s="17"/>
      <c r="G917" s="17"/>
      <c r="K917" s="30"/>
      <c r="L917" s="30"/>
      <c r="M917" s="30"/>
      <c r="N917" s="30"/>
    </row>
    <row r="918">
      <c r="A918" s="17"/>
      <c r="B918" s="17"/>
      <c r="C918" s="17"/>
      <c r="D918" s="17"/>
      <c r="E918" s="17"/>
      <c r="F918" s="17"/>
      <c r="G918" s="17"/>
      <c r="K918" s="30"/>
      <c r="L918" s="30"/>
      <c r="M918" s="30"/>
      <c r="N918" s="30"/>
    </row>
    <row r="919">
      <c r="A919" s="17"/>
      <c r="B919" s="17"/>
      <c r="C919" s="17"/>
      <c r="D919" s="17"/>
      <c r="E919" s="17"/>
      <c r="F919" s="17"/>
      <c r="G919" s="17"/>
      <c r="K919" s="30"/>
      <c r="L919" s="30"/>
      <c r="M919" s="30"/>
      <c r="N919" s="30"/>
    </row>
    <row r="920">
      <c r="A920" s="17"/>
      <c r="B920" s="17"/>
      <c r="C920" s="17"/>
      <c r="D920" s="17"/>
      <c r="E920" s="17"/>
      <c r="F920" s="17"/>
      <c r="G920" s="17"/>
      <c r="K920" s="30"/>
      <c r="L920" s="30"/>
      <c r="M920" s="30"/>
      <c r="N920" s="30"/>
    </row>
    <row r="921">
      <c r="A921" s="17"/>
      <c r="B921" s="17"/>
      <c r="C921" s="17"/>
      <c r="D921" s="17"/>
      <c r="E921" s="17"/>
      <c r="F921" s="17"/>
      <c r="G921" s="17"/>
      <c r="K921" s="30"/>
      <c r="L921" s="30"/>
      <c r="M921" s="30"/>
      <c r="N921" s="30"/>
    </row>
    <row r="922">
      <c r="A922" s="17"/>
      <c r="B922" s="17"/>
      <c r="C922" s="17"/>
      <c r="D922" s="17"/>
      <c r="E922" s="17"/>
      <c r="F922" s="17"/>
      <c r="G922" s="17"/>
      <c r="K922" s="30"/>
      <c r="L922" s="30"/>
      <c r="M922" s="30"/>
      <c r="N922" s="30"/>
    </row>
    <row r="923">
      <c r="A923" s="17"/>
      <c r="B923" s="17"/>
      <c r="C923" s="17"/>
      <c r="D923" s="17"/>
      <c r="E923" s="17"/>
      <c r="F923" s="17"/>
      <c r="G923" s="17"/>
      <c r="K923" s="30"/>
      <c r="L923" s="30"/>
      <c r="M923" s="30"/>
      <c r="N923" s="30"/>
    </row>
    <row r="924">
      <c r="A924" s="17"/>
      <c r="B924" s="17"/>
      <c r="C924" s="17"/>
      <c r="D924" s="17"/>
      <c r="E924" s="17"/>
      <c r="F924" s="17"/>
      <c r="G924" s="17"/>
      <c r="K924" s="30"/>
      <c r="L924" s="30"/>
      <c r="M924" s="30"/>
      <c r="N924" s="30"/>
    </row>
    <row r="925">
      <c r="A925" s="17"/>
      <c r="B925" s="17"/>
      <c r="C925" s="17"/>
      <c r="D925" s="17"/>
      <c r="E925" s="17"/>
      <c r="F925" s="17"/>
      <c r="G925" s="17"/>
      <c r="K925" s="30"/>
      <c r="L925" s="30"/>
      <c r="M925" s="30"/>
      <c r="N925" s="30"/>
    </row>
    <row r="926">
      <c r="A926" s="17"/>
      <c r="B926" s="17"/>
      <c r="C926" s="17"/>
      <c r="D926" s="17"/>
      <c r="E926" s="17"/>
      <c r="F926" s="17"/>
      <c r="G926" s="17"/>
      <c r="K926" s="30"/>
      <c r="L926" s="30"/>
      <c r="M926" s="30"/>
      <c r="N926" s="30"/>
    </row>
    <row r="927">
      <c r="A927" s="17"/>
      <c r="B927" s="17"/>
      <c r="C927" s="17"/>
      <c r="D927" s="17"/>
      <c r="E927" s="17"/>
      <c r="F927" s="17"/>
      <c r="G927" s="17"/>
      <c r="K927" s="30"/>
      <c r="L927" s="30"/>
      <c r="M927" s="30"/>
      <c r="N927" s="30"/>
    </row>
    <row r="928">
      <c r="A928" s="17"/>
      <c r="B928" s="17"/>
      <c r="C928" s="17"/>
      <c r="D928" s="17"/>
      <c r="E928" s="17"/>
      <c r="F928" s="17"/>
      <c r="G928" s="17"/>
      <c r="K928" s="30"/>
      <c r="L928" s="30"/>
      <c r="M928" s="30"/>
      <c r="N928" s="30"/>
    </row>
    <row r="929">
      <c r="A929" s="17"/>
      <c r="B929" s="17"/>
      <c r="C929" s="17"/>
      <c r="D929" s="17"/>
      <c r="E929" s="17"/>
      <c r="F929" s="17"/>
      <c r="G929" s="17"/>
      <c r="K929" s="30"/>
      <c r="L929" s="30"/>
      <c r="M929" s="30"/>
      <c r="N929" s="30"/>
    </row>
    <row r="930">
      <c r="A930" s="17"/>
      <c r="B930" s="17"/>
      <c r="C930" s="17"/>
      <c r="D930" s="17"/>
      <c r="E930" s="17"/>
      <c r="F930" s="17"/>
      <c r="G930" s="17"/>
      <c r="K930" s="30"/>
      <c r="L930" s="30"/>
      <c r="M930" s="30"/>
      <c r="N930" s="30"/>
    </row>
    <row r="931">
      <c r="A931" s="17"/>
      <c r="B931" s="17"/>
      <c r="C931" s="17"/>
      <c r="D931" s="17"/>
      <c r="E931" s="17"/>
      <c r="F931" s="17"/>
      <c r="G931" s="17"/>
      <c r="K931" s="30"/>
      <c r="L931" s="30"/>
      <c r="M931" s="30"/>
      <c r="N931" s="30"/>
    </row>
    <row r="932">
      <c r="A932" s="17"/>
      <c r="B932" s="17"/>
      <c r="C932" s="17"/>
      <c r="D932" s="17"/>
      <c r="E932" s="17"/>
      <c r="F932" s="17"/>
      <c r="G932" s="17"/>
      <c r="K932" s="30"/>
      <c r="L932" s="30"/>
      <c r="M932" s="30"/>
      <c r="N932" s="30"/>
    </row>
    <row r="933">
      <c r="A933" s="17"/>
      <c r="B933" s="17"/>
      <c r="C933" s="17"/>
      <c r="D933" s="17"/>
      <c r="E933" s="17"/>
      <c r="F933" s="17"/>
      <c r="G933" s="17"/>
      <c r="K933" s="30"/>
      <c r="L933" s="30"/>
      <c r="M933" s="30"/>
      <c r="N933" s="30"/>
    </row>
    <row r="934">
      <c r="A934" s="17"/>
      <c r="B934" s="17"/>
      <c r="C934" s="17"/>
      <c r="D934" s="17"/>
      <c r="E934" s="17"/>
      <c r="F934" s="17"/>
      <c r="G934" s="17"/>
      <c r="K934" s="30"/>
      <c r="L934" s="30"/>
      <c r="M934" s="30"/>
      <c r="N934" s="30"/>
    </row>
    <row r="935">
      <c r="A935" s="17"/>
      <c r="B935" s="17"/>
      <c r="C935" s="17"/>
      <c r="D935" s="17"/>
      <c r="E935" s="17"/>
      <c r="F935" s="17"/>
      <c r="G935" s="17"/>
      <c r="K935" s="30"/>
      <c r="L935" s="30"/>
      <c r="M935" s="30"/>
      <c r="N935" s="30"/>
    </row>
    <row r="936">
      <c r="A936" s="17"/>
      <c r="B936" s="17"/>
      <c r="C936" s="17"/>
      <c r="D936" s="17"/>
      <c r="E936" s="17"/>
      <c r="F936" s="17"/>
      <c r="G936" s="17"/>
      <c r="K936" s="30"/>
      <c r="L936" s="30"/>
      <c r="M936" s="30"/>
      <c r="N936" s="30"/>
    </row>
    <row r="937">
      <c r="A937" s="17"/>
      <c r="B937" s="17"/>
      <c r="C937" s="17"/>
      <c r="D937" s="17"/>
      <c r="E937" s="17"/>
      <c r="F937" s="17"/>
      <c r="G937" s="17"/>
      <c r="K937" s="30"/>
      <c r="L937" s="30"/>
      <c r="M937" s="30"/>
      <c r="N937" s="30"/>
    </row>
    <row r="938">
      <c r="A938" s="17"/>
      <c r="B938" s="17"/>
      <c r="C938" s="17"/>
      <c r="D938" s="17"/>
      <c r="E938" s="17"/>
      <c r="F938" s="17"/>
      <c r="G938" s="17"/>
      <c r="K938" s="30"/>
      <c r="L938" s="30"/>
      <c r="M938" s="30"/>
      <c r="N938" s="30"/>
    </row>
    <row r="939">
      <c r="A939" s="17"/>
      <c r="B939" s="17"/>
      <c r="C939" s="17"/>
      <c r="D939" s="17"/>
      <c r="E939" s="17"/>
      <c r="F939" s="17"/>
      <c r="G939" s="17"/>
      <c r="K939" s="30"/>
      <c r="L939" s="30"/>
      <c r="M939" s="30"/>
      <c r="N939" s="30"/>
    </row>
    <row r="940">
      <c r="A940" s="17"/>
      <c r="B940" s="17"/>
      <c r="C940" s="17"/>
      <c r="D940" s="17"/>
      <c r="E940" s="17"/>
      <c r="F940" s="17"/>
      <c r="G940" s="17"/>
      <c r="K940" s="30"/>
      <c r="L940" s="30"/>
      <c r="M940" s="30"/>
      <c r="N940" s="30"/>
    </row>
    <row r="941">
      <c r="A941" s="17"/>
      <c r="B941" s="17"/>
      <c r="C941" s="17"/>
      <c r="D941" s="17"/>
      <c r="E941" s="17"/>
      <c r="F941" s="17"/>
      <c r="G941" s="17"/>
      <c r="K941" s="30"/>
      <c r="L941" s="30"/>
      <c r="M941" s="30"/>
      <c r="N941" s="30"/>
    </row>
    <row r="942">
      <c r="A942" s="17"/>
      <c r="B942" s="17"/>
      <c r="C942" s="17"/>
      <c r="D942" s="17"/>
      <c r="E942" s="17"/>
      <c r="F942" s="17"/>
      <c r="G942" s="17"/>
      <c r="K942" s="30"/>
      <c r="L942" s="30"/>
      <c r="M942" s="30"/>
      <c r="N942" s="30"/>
    </row>
    <row r="943">
      <c r="A943" s="17"/>
      <c r="B943" s="17"/>
      <c r="C943" s="17"/>
      <c r="D943" s="17"/>
      <c r="E943" s="17"/>
      <c r="F943" s="17"/>
      <c r="G943" s="17"/>
      <c r="K943" s="30"/>
      <c r="L943" s="30"/>
      <c r="M943" s="30"/>
      <c r="N943" s="30"/>
    </row>
    <row r="944">
      <c r="A944" s="17"/>
      <c r="B944" s="17"/>
      <c r="C944" s="17"/>
      <c r="D944" s="17"/>
      <c r="E944" s="17"/>
      <c r="F944" s="17"/>
      <c r="G944" s="17"/>
      <c r="K944" s="30"/>
      <c r="L944" s="30"/>
      <c r="M944" s="30"/>
      <c r="N944" s="30"/>
    </row>
    <row r="945">
      <c r="A945" s="17"/>
      <c r="B945" s="17"/>
      <c r="C945" s="17"/>
      <c r="D945" s="17"/>
      <c r="E945" s="17"/>
      <c r="F945" s="17"/>
      <c r="G945" s="17"/>
      <c r="K945" s="30"/>
      <c r="L945" s="30"/>
      <c r="M945" s="30"/>
      <c r="N945" s="30"/>
    </row>
    <row r="946">
      <c r="A946" s="17"/>
      <c r="B946" s="17"/>
      <c r="C946" s="17"/>
      <c r="D946" s="17"/>
      <c r="E946" s="17"/>
      <c r="F946" s="17"/>
      <c r="G946" s="17"/>
      <c r="K946" s="30"/>
      <c r="L946" s="30"/>
      <c r="M946" s="30"/>
      <c r="N946" s="30"/>
    </row>
    <row r="947">
      <c r="A947" s="17"/>
      <c r="B947" s="17"/>
      <c r="C947" s="17"/>
      <c r="D947" s="17"/>
      <c r="E947" s="17"/>
      <c r="F947" s="17"/>
      <c r="G947" s="17"/>
      <c r="K947" s="30"/>
      <c r="L947" s="30"/>
      <c r="M947" s="30"/>
      <c r="N947" s="30"/>
    </row>
    <row r="948">
      <c r="A948" s="17"/>
      <c r="B948" s="17"/>
      <c r="C948" s="17"/>
      <c r="D948" s="17"/>
      <c r="E948" s="17"/>
      <c r="F948" s="17"/>
      <c r="G948" s="17"/>
      <c r="K948" s="30"/>
      <c r="L948" s="30"/>
      <c r="M948" s="30"/>
      <c r="N948" s="30"/>
    </row>
    <row r="949">
      <c r="A949" s="17"/>
      <c r="B949" s="17"/>
      <c r="C949" s="17"/>
      <c r="D949" s="17"/>
      <c r="E949" s="17"/>
      <c r="F949" s="17"/>
      <c r="G949" s="17"/>
      <c r="K949" s="30"/>
      <c r="L949" s="30"/>
      <c r="M949" s="30"/>
      <c r="N949" s="30"/>
    </row>
    <row r="950">
      <c r="A950" s="17"/>
      <c r="B950" s="17"/>
      <c r="C950" s="17"/>
      <c r="D950" s="17"/>
      <c r="E950" s="17"/>
      <c r="F950" s="17"/>
      <c r="G950" s="17"/>
      <c r="K950" s="30"/>
      <c r="L950" s="30"/>
      <c r="M950" s="30"/>
      <c r="N950" s="30"/>
    </row>
    <row r="951">
      <c r="A951" s="17"/>
      <c r="B951" s="17"/>
      <c r="C951" s="17"/>
      <c r="D951" s="17"/>
      <c r="E951" s="17"/>
      <c r="F951" s="17"/>
      <c r="G951" s="17"/>
      <c r="K951" s="30"/>
      <c r="L951" s="30"/>
      <c r="M951" s="30"/>
      <c r="N951" s="30"/>
    </row>
    <row r="952">
      <c r="A952" s="17"/>
      <c r="B952" s="17"/>
      <c r="C952" s="17"/>
      <c r="D952" s="17"/>
      <c r="E952" s="17"/>
      <c r="F952" s="17"/>
      <c r="G952" s="17"/>
      <c r="K952" s="30"/>
      <c r="L952" s="30"/>
      <c r="M952" s="30"/>
      <c r="N952" s="30"/>
    </row>
    <row r="953">
      <c r="A953" s="17"/>
      <c r="B953" s="17"/>
      <c r="C953" s="17"/>
      <c r="D953" s="17"/>
      <c r="E953" s="17"/>
      <c r="F953" s="17"/>
      <c r="G953" s="17"/>
      <c r="K953" s="30"/>
      <c r="L953" s="30"/>
      <c r="M953" s="30"/>
      <c r="N953" s="30"/>
    </row>
    <row r="954">
      <c r="A954" s="17"/>
      <c r="B954" s="17"/>
      <c r="C954" s="17"/>
      <c r="D954" s="17"/>
      <c r="E954" s="17"/>
      <c r="F954" s="17"/>
      <c r="G954" s="17"/>
      <c r="K954" s="30"/>
      <c r="L954" s="30"/>
      <c r="M954" s="30"/>
      <c r="N954" s="30"/>
    </row>
    <row r="955">
      <c r="A955" s="17"/>
      <c r="B955" s="17"/>
      <c r="C955" s="17"/>
      <c r="D955" s="17"/>
      <c r="E955" s="17"/>
      <c r="F955" s="17"/>
      <c r="G955" s="17"/>
      <c r="K955" s="30"/>
      <c r="L955" s="30"/>
      <c r="M955" s="30"/>
      <c r="N955" s="30"/>
    </row>
    <row r="956">
      <c r="A956" s="17"/>
      <c r="B956" s="17"/>
      <c r="C956" s="17"/>
      <c r="D956" s="17"/>
      <c r="E956" s="17"/>
      <c r="F956" s="17"/>
      <c r="G956" s="17"/>
      <c r="K956" s="30"/>
      <c r="L956" s="30"/>
      <c r="M956" s="30"/>
      <c r="N956" s="30"/>
    </row>
    <row r="957">
      <c r="A957" s="17"/>
      <c r="B957" s="17"/>
      <c r="C957" s="17"/>
      <c r="D957" s="17"/>
      <c r="E957" s="17"/>
      <c r="F957" s="17"/>
      <c r="G957" s="17"/>
      <c r="K957" s="30"/>
      <c r="L957" s="30"/>
      <c r="M957" s="30"/>
      <c r="N957" s="30"/>
    </row>
    <row r="958">
      <c r="A958" s="17"/>
      <c r="B958" s="17"/>
      <c r="C958" s="17"/>
      <c r="D958" s="17"/>
      <c r="E958" s="17"/>
      <c r="F958" s="17"/>
      <c r="G958" s="17"/>
      <c r="K958" s="30"/>
      <c r="L958" s="30"/>
      <c r="M958" s="30"/>
      <c r="N958" s="30"/>
    </row>
    <row r="959">
      <c r="A959" s="17"/>
      <c r="B959" s="17"/>
      <c r="C959" s="17"/>
      <c r="D959" s="17"/>
      <c r="E959" s="17"/>
      <c r="F959" s="17"/>
      <c r="G959" s="17"/>
      <c r="K959" s="30"/>
      <c r="L959" s="30"/>
      <c r="M959" s="30"/>
      <c r="N959" s="30"/>
    </row>
    <row r="960">
      <c r="A960" s="17"/>
      <c r="B960" s="17"/>
      <c r="C960" s="17"/>
      <c r="D960" s="17"/>
      <c r="E960" s="17"/>
      <c r="F960" s="17"/>
      <c r="G960" s="17"/>
      <c r="K960" s="30"/>
      <c r="L960" s="30"/>
      <c r="M960" s="30"/>
      <c r="N960" s="30"/>
    </row>
    <row r="961">
      <c r="A961" s="17"/>
      <c r="B961" s="17"/>
      <c r="C961" s="17"/>
      <c r="D961" s="17"/>
      <c r="E961" s="17"/>
      <c r="F961" s="17"/>
      <c r="G961" s="17"/>
      <c r="K961" s="30"/>
      <c r="L961" s="30"/>
      <c r="M961" s="30"/>
      <c r="N961" s="30"/>
    </row>
    <row r="962">
      <c r="A962" s="17"/>
      <c r="B962" s="17"/>
      <c r="C962" s="17"/>
      <c r="D962" s="17"/>
      <c r="E962" s="17"/>
      <c r="F962" s="17"/>
      <c r="G962" s="17"/>
      <c r="K962" s="30"/>
      <c r="L962" s="30"/>
      <c r="M962" s="30"/>
      <c r="N962" s="30"/>
    </row>
    <row r="963">
      <c r="A963" s="17"/>
      <c r="B963" s="17"/>
      <c r="C963" s="17"/>
      <c r="D963" s="17"/>
      <c r="E963" s="17"/>
      <c r="F963" s="17"/>
      <c r="G963" s="17"/>
      <c r="K963" s="30"/>
      <c r="L963" s="30"/>
      <c r="M963" s="30"/>
      <c r="N963" s="30"/>
    </row>
    <row r="964">
      <c r="A964" s="17"/>
      <c r="B964" s="17"/>
      <c r="C964" s="17"/>
      <c r="D964" s="17"/>
      <c r="E964" s="17"/>
      <c r="F964" s="17"/>
      <c r="G964" s="17"/>
      <c r="K964" s="30"/>
      <c r="L964" s="30"/>
      <c r="M964" s="30"/>
      <c r="N964" s="30"/>
    </row>
    <row r="965">
      <c r="A965" s="17"/>
      <c r="B965" s="17"/>
      <c r="C965" s="17"/>
      <c r="D965" s="17"/>
      <c r="E965" s="17"/>
      <c r="F965" s="17"/>
      <c r="G965" s="17"/>
      <c r="K965" s="30"/>
      <c r="L965" s="30"/>
      <c r="M965" s="30"/>
      <c r="N965" s="30"/>
    </row>
    <row r="966">
      <c r="A966" s="17"/>
      <c r="B966" s="17"/>
      <c r="C966" s="17"/>
      <c r="D966" s="17"/>
      <c r="E966" s="17"/>
      <c r="F966" s="17"/>
      <c r="G966" s="17"/>
      <c r="K966" s="30"/>
      <c r="L966" s="30"/>
      <c r="M966" s="30"/>
      <c r="N966" s="30"/>
    </row>
    <row r="967">
      <c r="A967" s="17"/>
      <c r="B967" s="17"/>
      <c r="C967" s="17"/>
      <c r="D967" s="17"/>
      <c r="E967" s="17"/>
      <c r="F967" s="17"/>
      <c r="G967" s="17"/>
      <c r="K967" s="30"/>
      <c r="L967" s="30"/>
      <c r="M967" s="30"/>
      <c r="N967" s="30"/>
    </row>
    <row r="968">
      <c r="A968" s="17"/>
      <c r="B968" s="17"/>
      <c r="C968" s="17"/>
      <c r="D968" s="17"/>
      <c r="E968" s="17"/>
      <c r="F968" s="17"/>
      <c r="G968" s="17"/>
      <c r="K968" s="30"/>
      <c r="L968" s="30"/>
      <c r="M968" s="30"/>
      <c r="N968" s="30"/>
    </row>
    <row r="969">
      <c r="A969" s="17"/>
      <c r="B969" s="17"/>
      <c r="C969" s="17"/>
      <c r="D969" s="17"/>
      <c r="E969" s="17"/>
      <c r="F969" s="17"/>
      <c r="G969" s="17"/>
      <c r="K969" s="30"/>
      <c r="L969" s="30"/>
      <c r="M969" s="30"/>
      <c r="N969" s="30"/>
    </row>
    <row r="970">
      <c r="A970" s="17"/>
      <c r="B970" s="17"/>
      <c r="C970" s="17"/>
      <c r="D970" s="17"/>
      <c r="E970" s="17"/>
      <c r="F970" s="17"/>
      <c r="G970" s="17"/>
      <c r="K970" s="30"/>
      <c r="L970" s="30"/>
      <c r="M970" s="30"/>
      <c r="N970" s="30"/>
    </row>
    <row r="971">
      <c r="A971" s="17"/>
      <c r="B971" s="17"/>
      <c r="C971" s="17"/>
      <c r="D971" s="17"/>
      <c r="E971" s="17"/>
      <c r="F971" s="17"/>
      <c r="G971" s="17"/>
      <c r="K971" s="30"/>
      <c r="L971" s="30"/>
      <c r="M971" s="30"/>
      <c r="N971" s="30"/>
    </row>
    <row r="972">
      <c r="A972" s="17"/>
      <c r="B972" s="17"/>
      <c r="C972" s="17"/>
      <c r="D972" s="17"/>
      <c r="E972" s="17"/>
      <c r="F972" s="17"/>
      <c r="G972" s="17"/>
      <c r="K972" s="30"/>
      <c r="L972" s="30"/>
      <c r="M972" s="30"/>
      <c r="N972" s="30"/>
    </row>
    <row r="973">
      <c r="A973" s="17"/>
      <c r="B973" s="17"/>
      <c r="C973" s="17"/>
      <c r="D973" s="17"/>
      <c r="E973" s="17"/>
      <c r="F973" s="17"/>
      <c r="G973" s="17"/>
      <c r="K973" s="30"/>
      <c r="L973" s="30"/>
      <c r="M973" s="30"/>
      <c r="N973" s="30"/>
    </row>
    <row r="974">
      <c r="A974" s="17"/>
      <c r="B974" s="17"/>
      <c r="C974" s="17"/>
      <c r="D974" s="17"/>
      <c r="E974" s="17"/>
      <c r="F974" s="17"/>
      <c r="G974" s="17"/>
      <c r="K974" s="30"/>
      <c r="L974" s="30"/>
      <c r="M974" s="30"/>
      <c r="N974" s="30"/>
    </row>
    <row r="975">
      <c r="A975" s="17"/>
      <c r="B975" s="17"/>
      <c r="C975" s="17"/>
      <c r="D975" s="17"/>
      <c r="E975" s="17"/>
      <c r="F975" s="17"/>
      <c r="G975" s="17"/>
      <c r="K975" s="30"/>
      <c r="L975" s="30"/>
      <c r="M975" s="30"/>
      <c r="N975" s="30"/>
    </row>
    <row r="976">
      <c r="A976" s="17"/>
      <c r="B976" s="17"/>
      <c r="C976" s="17"/>
      <c r="D976" s="17"/>
      <c r="E976" s="17"/>
      <c r="F976" s="17"/>
      <c r="G976" s="17"/>
      <c r="K976" s="30"/>
      <c r="L976" s="30"/>
      <c r="M976" s="30"/>
      <c r="N976" s="30"/>
    </row>
    <row r="977">
      <c r="A977" s="17"/>
      <c r="B977" s="17"/>
      <c r="C977" s="17"/>
      <c r="D977" s="17"/>
      <c r="E977" s="17"/>
      <c r="F977" s="17"/>
      <c r="G977" s="17"/>
      <c r="K977" s="30"/>
      <c r="L977" s="30"/>
      <c r="M977" s="30"/>
      <c r="N977" s="30"/>
    </row>
    <row r="978">
      <c r="A978" s="17"/>
      <c r="B978" s="17"/>
      <c r="C978" s="17"/>
      <c r="D978" s="17"/>
      <c r="E978" s="17"/>
      <c r="F978" s="17"/>
      <c r="G978" s="17"/>
      <c r="K978" s="30"/>
      <c r="L978" s="30"/>
      <c r="M978" s="30"/>
      <c r="N978" s="30"/>
    </row>
    <row r="979">
      <c r="A979" s="17"/>
      <c r="B979" s="17"/>
      <c r="C979" s="17"/>
      <c r="D979" s="17"/>
      <c r="E979" s="17"/>
      <c r="F979" s="17"/>
      <c r="G979" s="17"/>
      <c r="K979" s="30"/>
      <c r="L979" s="30"/>
      <c r="M979" s="30"/>
      <c r="N979" s="30"/>
    </row>
    <row r="980">
      <c r="A980" s="17"/>
      <c r="B980" s="17"/>
      <c r="C980" s="17"/>
      <c r="D980" s="17"/>
      <c r="E980" s="17"/>
      <c r="F980" s="17"/>
      <c r="G980" s="17"/>
      <c r="K980" s="30"/>
      <c r="L980" s="30"/>
      <c r="M980" s="30"/>
      <c r="N980" s="30"/>
    </row>
    <row r="981">
      <c r="A981" s="17"/>
      <c r="B981" s="17"/>
      <c r="C981" s="17"/>
      <c r="D981" s="17"/>
      <c r="E981" s="17"/>
      <c r="F981" s="17"/>
      <c r="G981" s="17"/>
      <c r="K981" s="30"/>
      <c r="L981" s="30"/>
      <c r="M981" s="30"/>
      <c r="N981" s="30"/>
    </row>
    <row r="982">
      <c r="A982" s="17"/>
      <c r="B982" s="17"/>
      <c r="C982" s="17"/>
      <c r="D982" s="17"/>
      <c r="E982" s="17"/>
      <c r="F982" s="17"/>
      <c r="G982" s="17"/>
      <c r="K982" s="30"/>
      <c r="L982" s="30"/>
      <c r="M982" s="30"/>
      <c r="N982" s="30"/>
    </row>
    <row r="983">
      <c r="A983" s="17"/>
      <c r="B983" s="17"/>
      <c r="C983" s="17"/>
      <c r="D983" s="17"/>
      <c r="E983" s="17"/>
      <c r="F983" s="17"/>
      <c r="G983" s="17"/>
      <c r="K983" s="30"/>
      <c r="L983" s="30"/>
      <c r="M983" s="30"/>
      <c r="N983" s="30"/>
    </row>
    <row r="984">
      <c r="A984" s="17"/>
      <c r="B984" s="17"/>
      <c r="C984" s="17"/>
      <c r="D984" s="17"/>
      <c r="E984" s="17"/>
      <c r="F984" s="17"/>
      <c r="G984" s="17"/>
      <c r="K984" s="30"/>
      <c r="L984" s="30"/>
      <c r="M984" s="30"/>
      <c r="N984" s="30"/>
    </row>
    <row r="985">
      <c r="A985" s="17"/>
      <c r="B985" s="17"/>
      <c r="C985" s="17"/>
      <c r="D985" s="17"/>
      <c r="E985" s="17"/>
      <c r="F985" s="17"/>
      <c r="G985" s="17"/>
      <c r="K985" s="30"/>
      <c r="L985" s="30"/>
      <c r="M985" s="30"/>
      <c r="N985" s="30"/>
    </row>
    <row r="986">
      <c r="A986" s="17"/>
      <c r="B986" s="17"/>
      <c r="C986" s="17"/>
      <c r="D986" s="17"/>
      <c r="E986" s="17"/>
      <c r="F986" s="17"/>
      <c r="G986" s="17"/>
      <c r="K986" s="30"/>
      <c r="L986" s="30"/>
      <c r="M986" s="30"/>
      <c r="N986" s="30"/>
    </row>
    <row r="987">
      <c r="A987" s="17"/>
      <c r="B987" s="17"/>
      <c r="C987" s="17"/>
      <c r="D987" s="17"/>
      <c r="E987" s="17"/>
      <c r="F987" s="17"/>
      <c r="G987" s="17"/>
      <c r="K987" s="30"/>
      <c r="L987" s="30"/>
      <c r="M987" s="30"/>
      <c r="N987" s="30"/>
    </row>
    <row r="988">
      <c r="A988" s="17"/>
      <c r="B988" s="17"/>
      <c r="C988" s="17"/>
      <c r="D988" s="17"/>
      <c r="E988" s="17"/>
      <c r="F988" s="17"/>
      <c r="G988" s="17"/>
      <c r="K988" s="30"/>
      <c r="L988" s="30"/>
      <c r="M988" s="30"/>
      <c r="N988" s="30"/>
    </row>
    <row r="989">
      <c r="A989" s="17"/>
      <c r="B989" s="17"/>
      <c r="C989" s="17"/>
      <c r="D989" s="17"/>
      <c r="E989" s="17"/>
      <c r="F989" s="17"/>
      <c r="G989" s="17"/>
      <c r="K989" s="30"/>
      <c r="L989" s="30"/>
      <c r="M989" s="30"/>
      <c r="N989" s="30"/>
    </row>
    <row r="990">
      <c r="A990" s="17"/>
      <c r="B990" s="17"/>
      <c r="C990" s="17"/>
      <c r="D990" s="17"/>
      <c r="E990" s="17"/>
      <c r="F990" s="17"/>
      <c r="G990" s="17"/>
      <c r="K990" s="30"/>
      <c r="L990" s="30"/>
      <c r="M990" s="30"/>
      <c r="N990" s="30"/>
    </row>
    <row r="991">
      <c r="A991" s="17"/>
      <c r="B991" s="17"/>
      <c r="C991" s="17"/>
      <c r="D991" s="17"/>
      <c r="E991" s="17"/>
      <c r="F991" s="17"/>
      <c r="G991" s="17"/>
      <c r="K991" s="30"/>
      <c r="L991" s="30"/>
      <c r="M991" s="30"/>
      <c r="N991" s="30"/>
    </row>
    <row r="992">
      <c r="A992" s="17"/>
      <c r="B992" s="17"/>
      <c r="C992" s="17"/>
      <c r="D992" s="17"/>
      <c r="E992" s="17"/>
      <c r="F992" s="17"/>
      <c r="G992" s="17"/>
      <c r="K992" s="30"/>
      <c r="L992" s="30"/>
      <c r="M992" s="30"/>
      <c r="N992" s="30"/>
    </row>
    <row r="993">
      <c r="A993" s="17"/>
      <c r="B993" s="17"/>
      <c r="C993" s="17"/>
      <c r="D993" s="17"/>
      <c r="E993" s="17"/>
      <c r="F993" s="17"/>
      <c r="G993" s="17"/>
      <c r="K993" s="30"/>
      <c r="L993" s="30"/>
      <c r="M993" s="30"/>
      <c r="N993" s="30"/>
    </row>
    <row r="994">
      <c r="A994" s="17"/>
      <c r="B994" s="17"/>
      <c r="C994" s="17"/>
      <c r="D994" s="17"/>
      <c r="E994" s="17"/>
      <c r="F994" s="17"/>
      <c r="G994" s="17"/>
      <c r="K994" s="30"/>
      <c r="L994" s="30"/>
      <c r="M994" s="30"/>
      <c r="N994" s="30"/>
    </row>
    <row r="995">
      <c r="A995" s="17"/>
      <c r="B995" s="17"/>
      <c r="C995" s="17"/>
      <c r="D995" s="17"/>
      <c r="E995" s="17"/>
      <c r="F995" s="17"/>
      <c r="G995" s="17"/>
      <c r="K995" s="30"/>
      <c r="L995" s="30"/>
      <c r="M995" s="30"/>
      <c r="N995" s="30"/>
    </row>
    <row r="996">
      <c r="A996" s="17"/>
      <c r="B996" s="17"/>
      <c r="C996" s="17"/>
      <c r="D996" s="17"/>
      <c r="E996" s="17"/>
      <c r="F996" s="17"/>
      <c r="G996" s="17"/>
      <c r="K996" s="30"/>
      <c r="L996" s="30"/>
      <c r="M996" s="30"/>
      <c r="N996" s="30"/>
    </row>
    <row r="997">
      <c r="A997" s="17"/>
      <c r="B997" s="17"/>
      <c r="C997" s="17"/>
      <c r="D997" s="17"/>
      <c r="E997" s="17"/>
      <c r="F997" s="17"/>
      <c r="G997" s="17"/>
      <c r="K997" s="30"/>
      <c r="L997" s="30"/>
      <c r="M997" s="30"/>
      <c r="N997" s="30"/>
    </row>
    <row r="998">
      <c r="A998" s="17"/>
      <c r="B998" s="17"/>
      <c r="C998" s="17"/>
      <c r="D998" s="17"/>
      <c r="E998" s="17"/>
      <c r="F998" s="17"/>
      <c r="G998" s="17"/>
      <c r="K998" s="30"/>
      <c r="L998" s="30"/>
      <c r="M998" s="30"/>
      <c r="N998" s="30"/>
    </row>
    <row r="999">
      <c r="A999" s="17"/>
      <c r="B999" s="17"/>
      <c r="C999" s="17"/>
      <c r="D999" s="17"/>
      <c r="E999" s="17"/>
      <c r="F999" s="17"/>
      <c r="G999" s="17"/>
      <c r="K999" s="30"/>
      <c r="L999" s="30"/>
      <c r="M999" s="30"/>
      <c r="N999" s="30"/>
    </row>
    <row r="1000">
      <c r="A1000" s="17"/>
      <c r="B1000" s="17"/>
      <c r="C1000" s="17"/>
      <c r="D1000" s="17"/>
      <c r="E1000" s="17"/>
      <c r="F1000" s="17"/>
      <c r="G1000" s="17"/>
      <c r="K1000" s="30"/>
      <c r="L1000" s="30"/>
      <c r="M1000" s="30"/>
      <c r="N1000" s="30"/>
    </row>
    <row r="1001">
      <c r="A1001" s="17"/>
      <c r="B1001" s="17"/>
      <c r="C1001" s="17"/>
      <c r="D1001" s="17"/>
      <c r="E1001" s="17"/>
      <c r="F1001" s="17"/>
      <c r="G1001" s="17"/>
      <c r="K1001" s="30"/>
      <c r="L1001" s="30"/>
      <c r="M1001" s="30"/>
      <c r="N1001" s="30"/>
    </row>
    <row r="1002">
      <c r="A1002" s="17"/>
      <c r="B1002" s="17"/>
      <c r="C1002" s="17"/>
      <c r="D1002" s="17"/>
      <c r="E1002" s="17"/>
      <c r="F1002" s="17"/>
      <c r="G1002" s="17"/>
      <c r="K1002" s="30"/>
      <c r="L1002" s="30"/>
      <c r="M1002" s="30"/>
      <c r="N1002" s="30"/>
    </row>
    <row r="1003">
      <c r="A1003" s="17"/>
      <c r="B1003" s="17"/>
      <c r="C1003" s="17"/>
      <c r="D1003" s="17"/>
      <c r="E1003" s="17"/>
      <c r="F1003" s="17"/>
      <c r="G1003" s="17"/>
      <c r="K1003" s="30"/>
      <c r="L1003" s="30"/>
      <c r="M1003" s="30"/>
      <c r="N1003" s="30"/>
    </row>
    <row r="1004">
      <c r="A1004" s="17"/>
      <c r="B1004" s="17"/>
      <c r="C1004" s="17"/>
      <c r="D1004" s="17"/>
      <c r="E1004" s="17"/>
      <c r="F1004" s="17"/>
      <c r="G1004" s="17"/>
      <c r="K1004" s="30"/>
      <c r="L1004" s="30"/>
      <c r="M1004" s="30"/>
      <c r="N1004" s="30"/>
    </row>
    <row r="1005">
      <c r="A1005" s="17"/>
      <c r="B1005" s="17"/>
      <c r="C1005" s="17"/>
      <c r="D1005" s="17"/>
      <c r="E1005" s="17"/>
      <c r="F1005" s="17"/>
      <c r="G1005" s="17"/>
      <c r="K1005" s="30"/>
      <c r="L1005" s="30"/>
      <c r="M1005" s="30"/>
      <c r="N1005" s="30"/>
    </row>
    <row r="1006">
      <c r="A1006" s="17"/>
      <c r="B1006" s="17"/>
      <c r="C1006" s="17"/>
      <c r="D1006" s="17"/>
      <c r="E1006" s="17"/>
      <c r="F1006" s="17"/>
      <c r="G1006" s="17"/>
      <c r="K1006" s="30"/>
      <c r="L1006" s="30"/>
      <c r="M1006" s="30"/>
      <c r="N1006" s="30"/>
    </row>
    <row r="1007">
      <c r="A1007" s="17"/>
      <c r="B1007" s="17"/>
      <c r="C1007" s="17"/>
      <c r="D1007" s="17"/>
      <c r="E1007" s="17"/>
      <c r="F1007" s="17"/>
      <c r="G1007" s="17"/>
      <c r="K1007" s="30"/>
      <c r="L1007" s="30"/>
      <c r="M1007" s="30"/>
      <c r="N1007" s="30"/>
    </row>
    <row r="1008">
      <c r="A1008" s="17"/>
      <c r="B1008" s="17"/>
      <c r="C1008" s="17"/>
      <c r="D1008" s="17"/>
      <c r="E1008" s="17"/>
      <c r="F1008" s="17"/>
      <c r="G1008" s="17"/>
      <c r="K1008" s="30"/>
      <c r="L1008" s="30"/>
      <c r="M1008" s="30"/>
      <c r="N1008" s="30"/>
    </row>
    <row r="1009">
      <c r="A1009" s="17"/>
      <c r="B1009" s="17"/>
      <c r="C1009" s="17"/>
      <c r="D1009" s="17"/>
      <c r="E1009" s="17"/>
      <c r="F1009" s="17"/>
      <c r="G1009" s="17"/>
      <c r="K1009" s="30"/>
      <c r="L1009" s="30"/>
      <c r="M1009" s="30"/>
      <c r="N1009" s="30"/>
    </row>
    <row r="1010">
      <c r="A1010" s="17"/>
      <c r="B1010" s="17"/>
      <c r="C1010" s="17"/>
      <c r="D1010" s="17"/>
      <c r="E1010" s="17"/>
      <c r="F1010" s="17"/>
      <c r="G1010" s="17"/>
      <c r="K1010" s="30"/>
      <c r="L1010" s="30"/>
      <c r="M1010" s="30"/>
      <c r="N1010" s="30"/>
    </row>
    <row r="1011">
      <c r="A1011" s="17"/>
      <c r="B1011" s="17"/>
      <c r="C1011" s="17"/>
      <c r="D1011" s="17"/>
      <c r="E1011" s="17"/>
      <c r="F1011" s="17"/>
      <c r="G1011" s="17"/>
      <c r="K1011" s="30"/>
      <c r="L1011" s="30"/>
      <c r="M1011" s="30"/>
      <c r="N1011" s="30"/>
    </row>
    <row r="1012">
      <c r="A1012" s="17"/>
      <c r="B1012" s="17"/>
      <c r="C1012" s="17"/>
      <c r="D1012" s="17"/>
      <c r="E1012" s="17"/>
      <c r="F1012" s="17"/>
      <c r="G1012" s="17"/>
      <c r="K1012" s="30"/>
      <c r="L1012" s="30"/>
      <c r="M1012" s="30"/>
      <c r="N1012" s="30"/>
    </row>
    <row r="1013">
      <c r="A1013" s="17"/>
      <c r="B1013" s="17"/>
      <c r="C1013" s="17"/>
      <c r="D1013" s="17"/>
      <c r="E1013" s="17"/>
      <c r="F1013" s="17"/>
      <c r="G1013" s="17"/>
      <c r="K1013" s="30"/>
      <c r="L1013" s="30"/>
      <c r="M1013" s="30"/>
      <c r="N1013" s="30"/>
    </row>
    <row r="1014">
      <c r="A1014" s="17"/>
      <c r="B1014" s="17"/>
      <c r="C1014" s="17"/>
      <c r="D1014" s="17"/>
      <c r="E1014" s="17"/>
      <c r="F1014" s="17"/>
      <c r="G1014" s="17"/>
      <c r="K1014" s="30"/>
      <c r="L1014" s="30"/>
      <c r="M1014" s="30"/>
      <c r="N1014" s="30"/>
    </row>
    <row r="1015">
      <c r="A1015" s="17"/>
      <c r="B1015" s="17"/>
      <c r="C1015" s="17"/>
      <c r="D1015" s="17"/>
      <c r="E1015" s="17"/>
      <c r="F1015" s="17"/>
      <c r="G1015" s="17"/>
      <c r="K1015" s="30"/>
      <c r="L1015" s="30"/>
      <c r="M1015" s="30"/>
      <c r="N1015" s="30"/>
    </row>
    <row r="1016">
      <c r="A1016" s="17"/>
      <c r="B1016" s="17"/>
      <c r="C1016" s="17"/>
      <c r="D1016" s="17"/>
      <c r="E1016" s="17"/>
      <c r="F1016" s="17"/>
      <c r="G1016" s="17"/>
      <c r="K1016" s="30"/>
      <c r="L1016" s="30"/>
      <c r="M1016" s="30"/>
      <c r="N1016" s="30"/>
    </row>
    <row r="1017">
      <c r="A1017" s="17"/>
      <c r="B1017" s="17"/>
      <c r="C1017" s="17"/>
      <c r="D1017" s="17"/>
      <c r="E1017" s="17"/>
      <c r="F1017" s="17"/>
      <c r="G1017" s="17"/>
      <c r="K1017" s="30"/>
      <c r="L1017" s="30"/>
      <c r="M1017" s="30"/>
      <c r="N1017" s="30"/>
    </row>
    <row r="1018">
      <c r="A1018" s="17"/>
      <c r="B1018" s="17"/>
      <c r="C1018" s="17"/>
      <c r="D1018" s="17"/>
      <c r="E1018" s="17"/>
      <c r="F1018" s="17"/>
      <c r="G1018" s="17"/>
      <c r="K1018" s="27"/>
      <c r="L1018" s="27"/>
      <c r="M1018" s="27"/>
      <c r="N1018" s="27"/>
    </row>
    <row r="1019">
      <c r="A1019" s="17"/>
      <c r="B1019" s="17"/>
      <c r="C1019" s="17"/>
      <c r="D1019" s="17"/>
      <c r="E1019" s="17"/>
      <c r="F1019" s="17"/>
      <c r="G1019" s="17"/>
      <c r="K1019" s="27"/>
      <c r="L1019" s="27"/>
      <c r="M1019" s="27"/>
      <c r="N1019" s="27"/>
    </row>
    <row r="1020">
      <c r="A1020" s="17"/>
      <c r="B1020" s="17"/>
      <c r="C1020" s="17"/>
      <c r="D1020" s="17"/>
      <c r="E1020" s="17"/>
      <c r="F1020" s="17"/>
      <c r="G1020" s="17"/>
      <c r="K1020" s="27"/>
      <c r="L1020" s="27"/>
      <c r="M1020" s="27"/>
      <c r="N1020" s="27"/>
    </row>
    <row r="1021">
      <c r="A1021" s="17"/>
      <c r="B1021" s="17"/>
      <c r="C1021" s="17"/>
      <c r="D1021" s="17"/>
      <c r="E1021" s="17"/>
      <c r="F1021" s="17"/>
      <c r="G1021" s="17"/>
      <c r="K1021" s="27"/>
      <c r="L1021" s="27"/>
      <c r="M1021" s="27"/>
      <c r="N1021" s="27"/>
    </row>
    <row r="1022">
      <c r="A1022" s="17"/>
      <c r="B1022" s="17"/>
      <c r="C1022" s="17"/>
      <c r="D1022" s="17"/>
      <c r="E1022" s="17"/>
      <c r="F1022" s="17"/>
      <c r="G1022" s="17"/>
      <c r="K1022" s="27"/>
      <c r="L1022" s="27"/>
      <c r="M1022" s="27"/>
      <c r="N1022" s="27"/>
    </row>
    <row r="1023">
      <c r="A1023" s="17"/>
      <c r="B1023" s="17"/>
      <c r="C1023" s="17"/>
      <c r="D1023" s="17"/>
      <c r="E1023" s="17"/>
      <c r="F1023" s="17"/>
      <c r="G1023" s="17"/>
      <c r="K1023" s="27"/>
      <c r="L1023" s="27"/>
      <c r="M1023" s="27"/>
      <c r="N1023" s="27"/>
    </row>
    <row r="1024">
      <c r="A1024" s="17"/>
      <c r="B1024" s="17"/>
      <c r="C1024" s="17"/>
      <c r="D1024" s="17"/>
      <c r="E1024" s="17"/>
      <c r="F1024" s="17"/>
      <c r="G1024" s="17"/>
      <c r="K1024" s="27"/>
      <c r="L1024" s="27"/>
      <c r="M1024" s="27"/>
      <c r="N1024" s="27"/>
    </row>
    <row r="1025">
      <c r="A1025" s="17"/>
      <c r="B1025" s="17"/>
      <c r="C1025" s="17"/>
      <c r="D1025" s="17"/>
      <c r="E1025" s="17"/>
      <c r="F1025" s="17"/>
      <c r="G1025" s="17"/>
      <c r="K1025" s="27"/>
      <c r="L1025" s="27"/>
      <c r="M1025" s="27"/>
      <c r="N1025" s="27"/>
    </row>
  </sheetData>
  <mergeCells count="4">
    <mergeCell ref="K1:N1"/>
    <mergeCell ref="K46:N46"/>
    <mergeCell ref="K55:N55"/>
    <mergeCell ref="K70:N70"/>
  </mergeCells>
  <conditionalFormatting sqref="K1:K86 M1:M86">
    <cfRule type="cellIs" dxfId="0" priority="1" operator="equal">
      <formula>"passed"</formula>
    </cfRule>
  </conditionalFormatting>
  <conditionalFormatting sqref="K1:K86 M1:M86">
    <cfRule type="cellIs" dxfId="1" priority="2" operator="equal">
      <formula>"failed"</formula>
    </cfRule>
  </conditionalFormatting>
  <conditionalFormatting sqref="K1:K86 M1:M86">
    <cfRule type="containsText" dxfId="2" priority="3" operator="containsText" text="blocked">
      <formula>NOT(ISERROR(SEARCH(("blocked"),(K1))))</formula>
    </cfRule>
  </conditionalFormatting>
  <conditionalFormatting sqref="K1:K86 M1:M86">
    <cfRule type="containsText" dxfId="3" priority="4" operator="containsText" text="not tested">
      <formula>NOT(ISERROR(SEARCH(("not tested"),(K1))))</formula>
    </cfRule>
  </conditionalFormatting>
  <conditionalFormatting sqref="H3:H32 H36:H42 H49:H50 H57:H67 H72:H74 H76 H78:H80">
    <cfRule type="containsText" dxfId="4" priority="5" operator="containsText" text="Automated">
      <formula>NOT(ISERROR(SEARCH(("Automated"),(H3))))</formula>
    </cfRule>
  </conditionalFormatting>
  <conditionalFormatting sqref="H3:H32 H36:H42 H49:H50 H57:H67 H72:H74 H76 H78:H80">
    <cfRule type="containsText" dxfId="5" priority="6" operator="containsText" text="Automatable">
      <formula>NOT(ISERROR(SEARCH(("Automatable"),(H3))))</formula>
    </cfRule>
  </conditionalFormatting>
  <conditionalFormatting sqref="H3:H32 H36:H42 H49:H50 H57:H67 H72:H74 H76 H78:H80">
    <cfRule type="containsText" dxfId="6" priority="7" operator="containsText" text="Manual">
      <formula>NOT(ISERROR(SEARCH(("Manual"),(H3))))</formula>
    </cfRule>
  </conditionalFormatting>
  <dataValidations>
    <dataValidation type="list" allowBlank="1" showErrorMessage="1" sqref="H3:H32 H36:H42 H49:H50 H57:H67 H72:H74 H76 H78:H80">
      <formula1>Terms!$E$2:$E$4</formula1>
    </dataValidation>
  </dataValidations>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FFFF0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7.29" defaultRowHeight="15.75"/>
  <cols>
    <col customWidth="1" min="1" max="1" width="14.57"/>
    <col customWidth="1" hidden="1" min="2" max="2" width="14.71"/>
    <col customWidth="1" min="3" max="3" width="7.57"/>
    <col customWidth="1" min="4" max="4" width="14.29"/>
    <col customWidth="1" min="5" max="5" width="22.71"/>
    <col customWidth="1" min="6" max="6" width="32.14"/>
    <col customWidth="1" min="7" max="7" width="43.57"/>
    <col customWidth="1" min="8" max="8" width="12.57"/>
    <col customWidth="1" min="9" max="9" width="11.0"/>
    <col customWidth="1" min="10" max="10" width="10.57"/>
    <col customWidth="1" min="11" max="11" width="20.14"/>
    <col customWidth="1" min="12" max="12" width="25.29"/>
    <col customWidth="1" min="13" max="13" width="19.0"/>
    <col customWidth="1" min="14" max="14" width="17.43"/>
  </cols>
  <sheetData>
    <row r="1" ht="20.25" customHeight="1">
      <c r="A1" s="2" t="s">
        <v>0</v>
      </c>
      <c r="B1" s="2" t="s">
        <v>7</v>
      </c>
      <c r="C1" s="2" t="s">
        <v>8</v>
      </c>
      <c r="D1" s="2" t="s">
        <v>9</v>
      </c>
      <c r="E1" s="2" t="s">
        <v>10</v>
      </c>
      <c r="F1" s="2" t="s">
        <v>11</v>
      </c>
      <c r="G1" s="2" t="s">
        <v>13</v>
      </c>
      <c r="H1" s="84" t="s">
        <v>14</v>
      </c>
      <c r="I1" s="57"/>
      <c r="K1" s="12" t="s">
        <v>6</v>
      </c>
      <c r="L1" s="85" t="s">
        <v>5</v>
      </c>
      <c r="M1" s="12" t="s">
        <v>4</v>
      </c>
      <c r="N1" s="21" t="s">
        <v>5</v>
      </c>
    </row>
    <row r="2">
      <c r="A2" s="86" t="s">
        <v>203</v>
      </c>
      <c r="B2" s="122"/>
      <c r="C2" s="122"/>
      <c r="D2" s="122"/>
      <c r="E2" s="122"/>
      <c r="F2" s="122"/>
      <c r="G2" s="122"/>
      <c r="H2" s="122"/>
      <c r="I2" s="123"/>
      <c r="J2" s="215"/>
      <c r="K2" s="216"/>
      <c r="L2" s="217"/>
      <c r="M2" s="216"/>
      <c r="N2" s="218"/>
    </row>
    <row r="3">
      <c r="A3" s="84" t="s">
        <v>982</v>
      </c>
      <c r="B3" s="34"/>
      <c r="C3" s="84" t="s">
        <v>46</v>
      </c>
      <c r="D3" s="84" t="s">
        <v>983</v>
      </c>
      <c r="E3" s="84" t="s">
        <v>984</v>
      </c>
      <c r="F3" s="56" t="s">
        <v>985</v>
      </c>
      <c r="G3" s="56" t="s">
        <v>986</v>
      </c>
      <c r="H3" s="2" t="s">
        <v>52</v>
      </c>
      <c r="I3" s="57"/>
      <c r="K3" s="29" t="s">
        <v>39</v>
      </c>
      <c r="L3" s="221"/>
      <c r="M3" s="69" t="s">
        <v>39</v>
      </c>
      <c r="N3" s="57"/>
    </row>
    <row r="4" ht="50.25" customHeight="1">
      <c r="A4" s="84" t="s">
        <v>996</v>
      </c>
      <c r="B4" s="34"/>
      <c r="C4" s="84" t="s">
        <v>46</v>
      </c>
      <c r="D4" s="84" t="s">
        <v>998</v>
      </c>
      <c r="E4" s="84" t="s">
        <v>1000</v>
      </c>
      <c r="F4" s="56" t="s">
        <v>1002</v>
      </c>
      <c r="G4" s="56" t="s">
        <v>1004</v>
      </c>
      <c r="H4" s="2" t="s">
        <v>52</v>
      </c>
      <c r="I4" s="57"/>
      <c r="K4" s="29" t="s">
        <v>39</v>
      </c>
      <c r="L4" s="29"/>
      <c r="M4" s="69" t="s">
        <v>39</v>
      </c>
      <c r="N4" s="57"/>
    </row>
    <row r="5" ht="46.5" customHeight="1">
      <c r="A5" s="84" t="s">
        <v>1005</v>
      </c>
      <c r="B5" s="34"/>
      <c r="C5" s="84" t="s">
        <v>46</v>
      </c>
      <c r="D5" s="84" t="s">
        <v>1006</v>
      </c>
      <c r="E5" s="84" t="s">
        <v>1007</v>
      </c>
      <c r="F5" s="56" t="s">
        <v>1008</v>
      </c>
      <c r="G5" s="56" t="s">
        <v>1009</v>
      </c>
      <c r="H5" s="2" t="s">
        <v>52</v>
      </c>
      <c r="I5" s="63"/>
      <c r="K5" s="29" t="s">
        <v>39</v>
      </c>
      <c r="L5" s="221"/>
      <c r="M5" s="69" t="s">
        <v>39</v>
      </c>
      <c r="N5" s="57"/>
    </row>
    <row r="6" ht="49.5" customHeight="1">
      <c r="A6" s="84" t="s">
        <v>1015</v>
      </c>
      <c r="B6" s="34"/>
      <c r="C6" s="84" t="s">
        <v>46</v>
      </c>
      <c r="D6" s="84" t="s">
        <v>1016</v>
      </c>
      <c r="E6" s="84" t="s">
        <v>1017</v>
      </c>
      <c r="F6" s="56" t="s">
        <v>1018</v>
      </c>
      <c r="G6" s="56" t="s">
        <v>1020</v>
      </c>
      <c r="H6" s="2" t="s">
        <v>52</v>
      </c>
      <c r="I6" s="57"/>
      <c r="K6" s="29" t="s">
        <v>39</v>
      </c>
      <c r="L6" s="221"/>
      <c r="M6" s="69" t="s">
        <v>39</v>
      </c>
      <c r="N6" s="57"/>
    </row>
    <row r="7">
      <c r="A7" s="84" t="s">
        <v>1023</v>
      </c>
      <c r="B7" s="34"/>
      <c r="C7" s="84" t="s">
        <v>46</v>
      </c>
      <c r="D7" s="84" t="s">
        <v>1029</v>
      </c>
      <c r="E7" s="179" t="s">
        <v>1030</v>
      </c>
      <c r="F7" s="56" t="s">
        <v>1031</v>
      </c>
      <c r="G7" s="56" t="s">
        <v>1033</v>
      </c>
      <c r="H7" s="2" t="s">
        <v>130</v>
      </c>
      <c r="I7" s="57"/>
      <c r="K7" s="29" t="s">
        <v>134</v>
      </c>
      <c r="L7" s="29" t="s">
        <v>1035</v>
      </c>
      <c r="M7" s="29" t="s">
        <v>134</v>
      </c>
      <c r="N7" s="63" t="s">
        <v>1036</v>
      </c>
    </row>
    <row r="8">
      <c r="A8" s="86" t="s">
        <v>1037</v>
      </c>
      <c r="B8" s="122"/>
      <c r="C8" s="122"/>
      <c r="D8" s="122"/>
      <c r="E8" s="122"/>
      <c r="F8" s="122"/>
      <c r="G8" s="122"/>
      <c r="H8" s="122"/>
      <c r="I8" s="123"/>
      <c r="J8" s="215"/>
      <c r="K8" s="217"/>
      <c r="L8" s="217"/>
      <c r="M8" s="216"/>
      <c r="N8" s="218"/>
    </row>
    <row r="9" ht="93.0" customHeight="1">
      <c r="A9" s="84" t="s">
        <v>1040</v>
      </c>
      <c r="B9" s="34"/>
      <c r="C9" s="226" t="s">
        <v>46</v>
      </c>
      <c r="D9" s="84" t="s">
        <v>1052</v>
      </c>
      <c r="E9" s="84" t="s">
        <v>1053</v>
      </c>
      <c r="F9" s="56" t="s">
        <v>1055</v>
      </c>
      <c r="G9" s="56" t="s">
        <v>1057</v>
      </c>
      <c r="H9" s="2" t="s">
        <v>52</v>
      </c>
      <c r="I9" s="63"/>
      <c r="K9" s="29" t="s">
        <v>39</v>
      </c>
      <c r="L9" s="221"/>
      <c r="M9" s="69" t="s">
        <v>125</v>
      </c>
      <c r="N9" s="229" t="str">
        <f>HYPERLINK("https://orionjira.atlassian.net/browse/ANDROID-1377","ANDROID-1377")</f>
        <v>ANDROID-1377</v>
      </c>
    </row>
    <row r="10">
      <c r="A10" s="84" t="s">
        <v>1332</v>
      </c>
      <c r="B10" s="34"/>
      <c r="C10" s="226" t="s">
        <v>46</v>
      </c>
      <c r="D10" s="84" t="s">
        <v>1333</v>
      </c>
      <c r="E10" s="84" t="s">
        <v>1334</v>
      </c>
      <c r="F10" s="56" t="s">
        <v>1335</v>
      </c>
      <c r="G10" s="56" t="s">
        <v>1336</v>
      </c>
      <c r="H10" s="2" t="s">
        <v>52</v>
      </c>
      <c r="I10" s="63"/>
      <c r="K10" s="29" t="s">
        <v>39</v>
      </c>
      <c r="L10" s="221"/>
      <c r="M10" s="69" t="s">
        <v>81</v>
      </c>
      <c r="N10" s="111"/>
    </row>
    <row r="11">
      <c r="A11" s="84" t="s">
        <v>1341</v>
      </c>
      <c r="B11" s="34"/>
      <c r="C11" s="226" t="s">
        <v>46</v>
      </c>
      <c r="D11" s="84" t="s">
        <v>1342</v>
      </c>
      <c r="E11" s="84" t="s">
        <v>1344</v>
      </c>
      <c r="F11" s="56" t="s">
        <v>1345</v>
      </c>
      <c r="G11" s="56" t="s">
        <v>1348</v>
      </c>
      <c r="H11" s="2" t="s">
        <v>130</v>
      </c>
      <c r="I11" s="63"/>
      <c r="K11" s="29" t="s">
        <v>39</v>
      </c>
      <c r="L11" s="75"/>
      <c r="M11" s="69" t="s">
        <v>125</v>
      </c>
      <c r="N11" s="229" t="str">
        <f>HYPERLINK("https://orionjira.atlassian.net/browse/ANDROID-1379","ANDROID-1379")</f>
        <v>ANDROID-1379</v>
      </c>
    </row>
    <row r="12">
      <c r="A12" s="84" t="s">
        <v>1351</v>
      </c>
      <c r="B12" s="34"/>
      <c r="C12" s="226" t="s">
        <v>46</v>
      </c>
      <c r="D12" s="84" t="s">
        <v>1352</v>
      </c>
      <c r="E12" s="84" t="s">
        <v>1353</v>
      </c>
      <c r="F12" s="56" t="s">
        <v>1354</v>
      </c>
      <c r="G12" s="56" t="s">
        <v>1355</v>
      </c>
      <c r="H12" s="84"/>
      <c r="I12" s="63"/>
      <c r="K12" s="29" t="s">
        <v>134</v>
      </c>
      <c r="L12" s="29" t="s">
        <v>1357</v>
      </c>
      <c r="M12" s="29" t="s">
        <v>134</v>
      </c>
      <c r="N12" s="63" t="s">
        <v>1358</v>
      </c>
    </row>
    <row r="13">
      <c r="A13" s="84" t="s">
        <v>1360</v>
      </c>
      <c r="B13" s="34"/>
      <c r="C13" s="226" t="s">
        <v>46</v>
      </c>
      <c r="D13" s="84" t="s">
        <v>1361</v>
      </c>
      <c r="E13" s="84" t="s">
        <v>1362</v>
      </c>
      <c r="F13" s="56" t="s">
        <v>1363</v>
      </c>
      <c r="G13" s="56" t="s">
        <v>1365</v>
      </c>
      <c r="H13" s="84"/>
      <c r="I13" s="63"/>
      <c r="K13" s="29" t="s">
        <v>39</v>
      </c>
      <c r="L13" s="29"/>
      <c r="M13" s="69" t="s">
        <v>81</v>
      </c>
      <c r="N13" s="63"/>
    </row>
    <row r="14">
      <c r="A14" s="84" t="s">
        <v>1369</v>
      </c>
      <c r="B14" s="34"/>
      <c r="C14" s="226" t="s">
        <v>46</v>
      </c>
      <c r="D14" s="84" t="s">
        <v>1370</v>
      </c>
      <c r="E14" s="84" t="s">
        <v>1371</v>
      </c>
      <c r="F14" s="56" t="s">
        <v>1373</v>
      </c>
      <c r="G14" s="56" t="s">
        <v>1374</v>
      </c>
      <c r="H14" s="2" t="s">
        <v>130</v>
      </c>
      <c r="I14" s="63"/>
      <c r="K14" s="29" t="s">
        <v>134</v>
      </c>
      <c r="L14" s="29" t="s">
        <v>1357</v>
      </c>
      <c r="M14" s="29" t="s">
        <v>134</v>
      </c>
      <c r="N14" s="63" t="s">
        <v>1381</v>
      </c>
    </row>
    <row r="15">
      <c r="A15" s="84" t="s">
        <v>1384</v>
      </c>
      <c r="B15" s="34"/>
      <c r="C15" s="226" t="s">
        <v>46</v>
      </c>
      <c r="D15" s="84" t="s">
        <v>1006</v>
      </c>
      <c r="E15" s="84" t="s">
        <v>1386</v>
      </c>
      <c r="F15" s="56" t="s">
        <v>1387</v>
      </c>
      <c r="G15" s="56" t="s">
        <v>1389</v>
      </c>
      <c r="H15" s="2" t="s">
        <v>52</v>
      </c>
      <c r="I15" s="63"/>
      <c r="K15" s="29" t="s">
        <v>39</v>
      </c>
      <c r="L15" s="221"/>
      <c r="M15" s="69" t="s">
        <v>39</v>
      </c>
      <c r="N15" s="57"/>
    </row>
    <row r="16">
      <c r="A16" s="84" t="s">
        <v>1394</v>
      </c>
      <c r="B16" s="34"/>
      <c r="C16" s="226" t="s">
        <v>46</v>
      </c>
      <c r="D16" s="84" t="s">
        <v>1016</v>
      </c>
      <c r="E16" s="84" t="s">
        <v>1395</v>
      </c>
      <c r="F16" s="56" t="s">
        <v>1396</v>
      </c>
      <c r="G16" s="56" t="s">
        <v>1397</v>
      </c>
      <c r="H16" s="2" t="s">
        <v>52</v>
      </c>
      <c r="I16" s="63"/>
      <c r="K16" s="29" t="s">
        <v>39</v>
      </c>
      <c r="L16" s="221"/>
      <c r="M16" s="69" t="s">
        <v>39</v>
      </c>
      <c r="N16" s="57"/>
    </row>
    <row r="17">
      <c r="A17" s="84" t="s">
        <v>1398</v>
      </c>
      <c r="B17" s="34"/>
      <c r="C17" s="226" t="s">
        <v>46</v>
      </c>
      <c r="D17" s="84" t="s">
        <v>1029</v>
      </c>
      <c r="E17" s="179" t="s">
        <v>1030</v>
      </c>
      <c r="F17" s="56" t="s">
        <v>1399</v>
      </c>
      <c r="G17" s="56" t="s">
        <v>1400</v>
      </c>
      <c r="H17" s="2" t="s">
        <v>130</v>
      </c>
      <c r="I17" s="63"/>
      <c r="K17" s="29" t="s">
        <v>134</v>
      </c>
      <c r="L17" s="29" t="s">
        <v>1035</v>
      </c>
      <c r="M17" s="29" t="s">
        <v>134</v>
      </c>
      <c r="N17" s="63" t="s">
        <v>1036</v>
      </c>
    </row>
    <row r="18">
      <c r="A18" s="86" t="s">
        <v>1403</v>
      </c>
      <c r="B18" s="122"/>
      <c r="C18" s="122"/>
      <c r="D18" s="122"/>
      <c r="E18" s="122"/>
      <c r="F18" s="122"/>
      <c r="G18" s="122"/>
      <c r="H18" s="122"/>
      <c r="I18" s="123"/>
      <c r="J18" s="215"/>
      <c r="K18" s="217"/>
      <c r="L18" s="217"/>
      <c r="M18" s="216"/>
      <c r="N18" s="218"/>
    </row>
    <row r="19">
      <c r="A19" s="84" t="s">
        <v>1406</v>
      </c>
      <c r="B19" s="34"/>
      <c r="C19" s="226" t="s">
        <v>46</v>
      </c>
      <c r="D19" s="84" t="s">
        <v>1370</v>
      </c>
      <c r="E19" s="84" t="s">
        <v>1371</v>
      </c>
      <c r="F19" s="56" t="s">
        <v>1410</v>
      </c>
      <c r="G19" s="56" t="s">
        <v>1411</v>
      </c>
      <c r="H19" s="2" t="s">
        <v>52</v>
      </c>
      <c r="I19" s="57"/>
      <c r="K19" s="29" t="s">
        <v>134</v>
      </c>
      <c r="L19" s="29" t="s">
        <v>1414</v>
      </c>
      <c r="M19" s="29" t="s">
        <v>134</v>
      </c>
      <c r="N19" s="63" t="s">
        <v>1414</v>
      </c>
    </row>
    <row r="20" ht="51.0" customHeight="1">
      <c r="A20" s="84" t="s">
        <v>1416</v>
      </c>
      <c r="B20" s="34"/>
      <c r="C20" s="226" t="s">
        <v>46</v>
      </c>
      <c r="D20" s="84" t="s">
        <v>1418</v>
      </c>
      <c r="E20" s="84" t="s">
        <v>1419</v>
      </c>
      <c r="F20" s="56" t="s">
        <v>1420</v>
      </c>
      <c r="G20" s="56" t="s">
        <v>1422</v>
      </c>
      <c r="H20" s="34"/>
      <c r="I20" s="63"/>
      <c r="K20" s="29" t="s">
        <v>134</v>
      </c>
      <c r="L20" s="29" t="s">
        <v>666</v>
      </c>
      <c r="M20" s="29" t="s">
        <v>134</v>
      </c>
      <c r="N20" s="63" t="s">
        <v>666</v>
      </c>
    </row>
    <row r="21">
      <c r="A21" s="84" t="s">
        <v>1426</v>
      </c>
      <c r="B21" s="34"/>
      <c r="C21" s="226" t="s">
        <v>46</v>
      </c>
      <c r="D21" s="84" t="s">
        <v>1006</v>
      </c>
      <c r="E21" s="84" t="s">
        <v>1429</v>
      </c>
      <c r="F21" s="56" t="s">
        <v>1431</v>
      </c>
      <c r="G21" s="56" t="s">
        <v>1432</v>
      </c>
      <c r="H21" s="2" t="s">
        <v>52</v>
      </c>
      <c r="I21" s="57"/>
      <c r="K21" s="29" t="s">
        <v>39</v>
      </c>
      <c r="L21" s="29"/>
      <c r="M21" s="69" t="s">
        <v>39</v>
      </c>
      <c r="N21" s="57"/>
    </row>
    <row r="22">
      <c r="A22" s="84" t="s">
        <v>1438</v>
      </c>
      <c r="B22" s="34"/>
      <c r="C22" s="226" t="s">
        <v>46</v>
      </c>
      <c r="D22" s="84" t="s">
        <v>983</v>
      </c>
      <c r="E22" s="84" t="s">
        <v>1439</v>
      </c>
      <c r="F22" s="56" t="s">
        <v>1441</v>
      </c>
      <c r="G22" s="56" t="s">
        <v>1442</v>
      </c>
      <c r="H22" s="2" t="s">
        <v>52</v>
      </c>
      <c r="I22" s="57"/>
      <c r="K22" s="29" t="s">
        <v>39</v>
      </c>
      <c r="L22" s="221"/>
      <c r="M22" s="69" t="s">
        <v>39</v>
      </c>
      <c r="N22" s="57"/>
    </row>
    <row r="23">
      <c r="A23" s="179" t="s">
        <v>1448</v>
      </c>
      <c r="B23" s="164"/>
      <c r="C23" s="260" t="s">
        <v>46</v>
      </c>
      <c r="D23" s="179" t="s">
        <v>1029</v>
      </c>
      <c r="E23" s="179" t="s">
        <v>1030</v>
      </c>
      <c r="F23" s="53" t="s">
        <v>1399</v>
      </c>
      <c r="G23" s="53" t="s">
        <v>1400</v>
      </c>
      <c r="H23" s="2" t="s">
        <v>130</v>
      </c>
      <c r="I23" s="57"/>
      <c r="K23" s="29" t="s">
        <v>134</v>
      </c>
      <c r="L23" s="29" t="s">
        <v>1035</v>
      </c>
      <c r="M23" s="29" t="s">
        <v>134</v>
      </c>
      <c r="N23" s="63" t="s">
        <v>1036</v>
      </c>
    </row>
    <row r="24">
      <c r="A24" s="86" t="s">
        <v>1477</v>
      </c>
      <c r="B24" s="122"/>
      <c r="C24" s="122"/>
      <c r="D24" s="122"/>
      <c r="E24" s="122"/>
      <c r="F24" s="122"/>
      <c r="G24" s="122"/>
      <c r="H24" s="122"/>
      <c r="I24" s="123"/>
      <c r="J24" s="215"/>
      <c r="K24" s="217"/>
      <c r="L24" s="217"/>
      <c r="M24" s="216"/>
      <c r="N24" s="218"/>
    </row>
    <row r="25">
      <c r="A25" s="84" t="s">
        <v>1479</v>
      </c>
      <c r="B25" s="34"/>
      <c r="C25" s="226" t="s">
        <v>46</v>
      </c>
      <c r="D25" s="84" t="s">
        <v>1481</v>
      </c>
      <c r="E25" s="84" t="s">
        <v>1482</v>
      </c>
      <c r="F25" s="56" t="s">
        <v>1484</v>
      </c>
      <c r="G25" s="56" t="s">
        <v>1486</v>
      </c>
      <c r="H25" s="2" t="s">
        <v>52</v>
      </c>
      <c r="I25" s="63"/>
      <c r="K25" s="29" t="s">
        <v>134</v>
      </c>
      <c r="L25" s="29" t="s">
        <v>1490</v>
      </c>
      <c r="M25" s="29" t="s">
        <v>134</v>
      </c>
      <c r="N25" s="29" t="s">
        <v>1490</v>
      </c>
    </row>
    <row r="26">
      <c r="A26" s="84" t="s">
        <v>1491</v>
      </c>
      <c r="B26" s="34"/>
      <c r="C26" s="226" t="s">
        <v>46</v>
      </c>
      <c r="D26" s="84" t="s">
        <v>1492</v>
      </c>
      <c r="E26" s="84" t="s">
        <v>1493</v>
      </c>
      <c r="F26" s="56" t="s">
        <v>1494</v>
      </c>
      <c r="G26" s="56" t="s">
        <v>1495</v>
      </c>
      <c r="H26" s="2" t="s">
        <v>52</v>
      </c>
      <c r="I26" s="57"/>
      <c r="K26" s="29" t="s">
        <v>39</v>
      </c>
      <c r="L26" s="29"/>
      <c r="M26" s="69" t="s">
        <v>39</v>
      </c>
      <c r="N26" s="57"/>
    </row>
    <row r="27" ht="74.25" customHeight="1">
      <c r="A27" s="84" t="s">
        <v>1496</v>
      </c>
      <c r="B27" s="34"/>
      <c r="C27" s="226" t="s">
        <v>46</v>
      </c>
      <c r="D27" s="84" t="s">
        <v>1498</v>
      </c>
      <c r="E27" s="84" t="s">
        <v>1499</v>
      </c>
      <c r="F27" s="56" t="s">
        <v>1500</v>
      </c>
      <c r="G27" s="56" t="s">
        <v>1502</v>
      </c>
      <c r="H27" s="84" t="s">
        <v>1503</v>
      </c>
      <c r="I27" s="57"/>
      <c r="K27" s="29" t="s">
        <v>39</v>
      </c>
      <c r="L27" s="29"/>
      <c r="M27" s="69" t="s">
        <v>39</v>
      </c>
      <c r="N27" s="67"/>
    </row>
    <row r="28">
      <c r="A28" s="84" t="s">
        <v>1505</v>
      </c>
      <c r="B28" s="34"/>
      <c r="C28" s="226" t="s">
        <v>46</v>
      </c>
      <c r="D28" s="84" t="s">
        <v>1370</v>
      </c>
      <c r="E28" s="84" t="s">
        <v>1371</v>
      </c>
      <c r="F28" s="56" t="s">
        <v>1507</v>
      </c>
      <c r="G28" s="56" t="s">
        <v>1411</v>
      </c>
      <c r="H28" s="2" t="s">
        <v>52</v>
      </c>
      <c r="I28" s="57"/>
      <c r="K28" s="29" t="s">
        <v>134</v>
      </c>
      <c r="L28" s="29" t="s">
        <v>1414</v>
      </c>
      <c r="M28" s="29" t="s">
        <v>134</v>
      </c>
      <c r="N28" s="52" t="s">
        <v>1510</v>
      </c>
    </row>
    <row r="29">
      <c r="A29" s="84" t="s">
        <v>1511</v>
      </c>
      <c r="B29" s="34"/>
      <c r="C29" s="226" t="s">
        <v>46</v>
      </c>
      <c r="D29" s="84" t="s">
        <v>1006</v>
      </c>
      <c r="E29" s="84" t="s">
        <v>1513</v>
      </c>
      <c r="F29" s="56" t="s">
        <v>1515</v>
      </c>
      <c r="G29" s="56" t="s">
        <v>1397</v>
      </c>
      <c r="H29" s="2" t="s">
        <v>52</v>
      </c>
      <c r="I29" s="57"/>
      <c r="K29" s="29" t="s">
        <v>39</v>
      </c>
      <c r="L29" s="264"/>
      <c r="M29" s="69" t="s">
        <v>39</v>
      </c>
      <c r="N29" s="238"/>
    </row>
    <row r="30">
      <c r="A30" s="265" t="s">
        <v>1530</v>
      </c>
      <c r="B30" s="266"/>
      <c r="C30" s="267" t="s">
        <v>46</v>
      </c>
      <c r="D30" s="265" t="s">
        <v>1029</v>
      </c>
      <c r="E30" s="179" t="s">
        <v>1030</v>
      </c>
      <c r="F30" s="268" t="s">
        <v>1547</v>
      </c>
      <c r="G30" s="268" t="s">
        <v>1400</v>
      </c>
      <c r="H30" s="2" t="s">
        <v>130</v>
      </c>
      <c r="I30" s="57"/>
      <c r="K30" s="29" t="s">
        <v>134</v>
      </c>
      <c r="L30" s="29" t="s">
        <v>1035</v>
      </c>
      <c r="M30" s="29" t="s">
        <v>134</v>
      </c>
      <c r="N30" s="63" t="s">
        <v>1036</v>
      </c>
    </row>
    <row r="31">
      <c r="A31" s="86" t="s">
        <v>1554</v>
      </c>
      <c r="B31" s="122"/>
      <c r="C31" s="122"/>
      <c r="D31" s="122"/>
      <c r="E31" s="122"/>
      <c r="F31" s="122"/>
      <c r="G31" s="122"/>
      <c r="H31" s="122"/>
      <c r="I31" s="123"/>
      <c r="J31" s="215"/>
      <c r="K31" s="217"/>
      <c r="L31" s="217"/>
      <c r="M31" s="216"/>
      <c r="N31" s="218"/>
    </row>
    <row r="32">
      <c r="A32" s="84" t="s">
        <v>1555</v>
      </c>
      <c r="B32" s="34"/>
      <c r="C32" s="34"/>
      <c r="D32" s="84" t="s">
        <v>1370</v>
      </c>
      <c r="E32" s="84" t="s">
        <v>1371</v>
      </c>
      <c r="F32" s="56" t="s">
        <v>1556</v>
      </c>
      <c r="G32" s="56" t="s">
        <v>1411</v>
      </c>
      <c r="H32" s="2" t="s">
        <v>52</v>
      </c>
      <c r="I32" s="57"/>
      <c r="K32" s="29" t="s">
        <v>134</v>
      </c>
      <c r="L32" s="29" t="s">
        <v>1414</v>
      </c>
      <c r="M32" s="29" t="s">
        <v>134</v>
      </c>
      <c r="N32" s="63" t="s">
        <v>1414</v>
      </c>
    </row>
    <row r="33">
      <c r="A33" s="84" t="s">
        <v>1577</v>
      </c>
      <c r="B33" s="34"/>
      <c r="C33" s="34"/>
      <c r="D33" s="84" t="s">
        <v>1006</v>
      </c>
      <c r="E33" s="84" t="s">
        <v>1578</v>
      </c>
      <c r="F33" s="56" t="s">
        <v>1579</v>
      </c>
      <c r="G33" s="56" t="s">
        <v>1009</v>
      </c>
      <c r="H33" s="2" t="s">
        <v>52</v>
      </c>
      <c r="I33" s="57"/>
      <c r="K33" s="29" t="s">
        <v>39</v>
      </c>
      <c r="L33" s="29"/>
      <c r="M33" s="69" t="s">
        <v>39</v>
      </c>
      <c r="N33" s="238"/>
    </row>
    <row r="34">
      <c r="A34" s="270" t="s">
        <v>1584</v>
      </c>
      <c r="B34" s="164"/>
      <c r="C34" s="164"/>
      <c r="D34" s="179" t="s">
        <v>1029</v>
      </c>
      <c r="E34" s="179" t="s">
        <v>1030</v>
      </c>
      <c r="F34" s="53" t="s">
        <v>1591</v>
      </c>
      <c r="G34" s="53" t="s">
        <v>1400</v>
      </c>
      <c r="H34" s="2" t="s">
        <v>130</v>
      </c>
      <c r="I34" s="57"/>
      <c r="K34" s="29" t="s">
        <v>134</v>
      </c>
      <c r="L34" s="29" t="s">
        <v>1035</v>
      </c>
      <c r="M34" s="29" t="s">
        <v>134</v>
      </c>
      <c r="N34" s="63" t="s">
        <v>1036</v>
      </c>
    </row>
    <row r="35">
      <c r="A35" s="271" t="s">
        <v>1595</v>
      </c>
      <c r="B35" s="34"/>
      <c r="C35" s="34"/>
      <c r="D35" s="84" t="s">
        <v>1598</v>
      </c>
      <c r="E35" s="84" t="s">
        <v>1599</v>
      </c>
      <c r="F35" s="56" t="s">
        <v>1601</v>
      </c>
      <c r="G35" s="56" t="s">
        <v>1603</v>
      </c>
      <c r="H35" s="2" t="s">
        <v>130</v>
      </c>
      <c r="I35" s="57"/>
      <c r="K35" s="29" t="s">
        <v>39</v>
      </c>
      <c r="L35" s="29"/>
      <c r="M35" s="69" t="s">
        <v>39</v>
      </c>
      <c r="N35" s="63"/>
    </row>
    <row r="36">
      <c r="A36" s="86" t="s">
        <v>1605</v>
      </c>
      <c r="B36" s="122"/>
      <c r="C36" s="122"/>
      <c r="D36" s="122"/>
      <c r="E36" s="122"/>
      <c r="F36" s="122"/>
      <c r="G36" s="122"/>
      <c r="H36" s="122"/>
      <c r="I36" s="123"/>
      <c r="J36" s="215"/>
      <c r="K36" s="393"/>
      <c r="L36" s="393"/>
      <c r="M36" s="215"/>
      <c r="N36" s="123"/>
    </row>
    <row r="37">
      <c r="A37" s="394" t="s">
        <v>2373</v>
      </c>
      <c r="B37" s="396"/>
      <c r="C37" s="396"/>
      <c r="D37" s="394" t="s">
        <v>2390</v>
      </c>
      <c r="E37" s="394" t="s">
        <v>2391</v>
      </c>
      <c r="F37" s="397" t="s">
        <v>2392</v>
      </c>
      <c r="G37" s="397" t="s">
        <v>2396</v>
      </c>
      <c r="H37" s="399" t="s">
        <v>52</v>
      </c>
      <c r="I37" s="400"/>
      <c r="J37" s="421"/>
      <c r="K37" s="470" t="s">
        <v>134</v>
      </c>
      <c r="L37" s="470" t="s">
        <v>2636</v>
      </c>
      <c r="M37" s="29" t="s">
        <v>134</v>
      </c>
      <c r="N37" s="472" t="s">
        <v>2636</v>
      </c>
    </row>
    <row r="38">
      <c r="A38" s="84" t="s">
        <v>3027</v>
      </c>
      <c r="B38" s="34"/>
      <c r="C38" s="34"/>
      <c r="D38" s="84" t="s">
        <v>1006</v>
      </c>
      <c r="E38" s="84" t="s">
        <v>3028</v>
      </c>
      <c r="F38" s="56" t="s">
        <v>3030</v>
      </c>
      <c r="G38" s="56" t="s">
        <v>3032</v>
      </c>
      <c r="H38" s="2" t="s">
        <v>52</v>
      </c>
      <c r="I38" s="57"/>
      <c r="K38" s="29" t="s">
        <v>39</v>
      </c>
      <c r="L38" s="29"/>
      <c r="M38" s="69" t="s">
        <v>39</v>
      </c>
      <c r="N38" s="57"/>
    </row>
    <row r="39">
      <c r="A39" s="179" t="s">
        <v>3035</v>
      </c>
      <c r="B39" s="164"/>
      <c r="C39" s="164"/>
      <c r="D39" s="179" t="s">
        <v>1029</v>
      </c>
      <c r="E39" s="179" t="s">
        <v>1030</v>
      </c>
      <c r="F39" s="53" t="s">
        <v>3038</v>
      </c>
      <c r="G39" s="53" t="s">
        <v>3040</v>
      </c>
      <c r="H39" s="2" t="s">
        <v>130</v>
      </c>
      <c r="I39" s="57"/>
      <c r="K39" s="29" t="s">
        <v>134</v>
      </c>
      <c r="L39" s="29" t="s">
        <v>1035</v>
      </c>
      <c r="M39" s="29" t="s">
        <v>134</v>
      </c>
      <c r="N39" s="63" t="s">
        <v>1036</v>
      </c>
    </row>
    <row r="40">
      <c r="A40" s="84" t="s">
        <v>3041</v>
      </c>
      <c r="B40" s="34"/>
      <c r="C40" s="84" t="s">
        <v>46</v>
      </c>
      <c r="D40" s="84" t="s">
        <v>983</v>
      </c>
      <c r="E40" s="84" t="s">
        <v>3042</v>
      </c>
      <c r="F40" s="56" t="s">
        <v>3043</v>
      </c>
      <c r="G40" s="56" t="s">
        <v>3044</v>
      </c>
      <c r="H40" s="2" t="s">
        <v>52</v>
      </c>
      <c r="I40" s="57"/>
      <c r="K40" s="29" t="s">
        <v>39</v>
      </c>
      <c r="L40" s="29"/>
      <c r="M40" s="69" t="s">
        <v>39</v>
      </c>
      <c r="N40" s="63"/>
    </row>
    <row r="41">
      <c r="A41" s="86" t="s">
        <v>3048</v>
      </c>
      <c r="B41" s="122"/>
      <c r="C41" s="122"/>
      <c r="D41" s="122"/>
      <c r="E41" s="122"/>
      <c r="F41" s="122"/>
      <c r="G41" s="122"/>
      <c r="H41" s="122"/>
      <c r="I41" s="123"/>
      <c r="J41" s="215"/>
      <c r="K41" s="489"/>
      <c r="L41" s="489"/>
      <c r="M41" s="490"/>
      <c r="N41" s="501"/>
    </row>
    <row r="42">
      <c r="A42" s="84" t="s">
        <v>3117</v>
      </c>
      <c r="B42" s="34"/>
      <c r="C42" s="34"/>
      <c r="D42" s="84" t="s">
        <v>2390</v>
      </c>
      <c r="E42" s="84" t="s">
        <v>3118</v>
      </c>
      <c r="F42" s="56" t="s">
        <v>3119</v>
      </c>
      <c r="G42" s="56" t="s">
        <v>3120</v>
      </c>
      <c r="H42" s="2" t="s">
        <v>52</v>
      </c>
      <c r="I42" s="57"/>
      <c r="K42" s="29" t="s">
        <v>39</v>
      </c>
      <c r="L42" s="507"/>
      <c r="M42" s="69" t="s">
        <v>39</v>
      </c>
      <c r="N42" s="238"/>
    </row>
    <row r="43">
      <c r="A43" s="84" t="s">
        <v>3143</v>
      </c>
      <c r="B43" s="34"/>
      <c r="C43" s="34"/>
      <c r="D43" s="84" t="s">
        <v>1006</v>
      </c>
      <c r="E43" s="84" t="s">
        <v>3145</v>
      </c>
      <c r="F43" s="56" t="s">
        <v>3147</v>
      </c>
      <c r="G43" s="56" t="s">
        <v>3149</v>
      </c>
      <c r="H43" s="2" t="s">
        <v>52</v>
      </c>
      <c r="I43" s="57"/>
      <c r="K43" s="29" t="s">
        <v>39</v>
      </c>
      <c r="L43" s="264"/>
      <c r="M43" s="69" t="s">
        <v>39</v>
      </c>
      <c r="N43" s="238"/>
    </row>
    <row r="44">
      <c r="A44" s="84" t="s">
        <v>3152</v>
      </c>
      <c r="B44" s="34"/>
      <c r="C44" s="34"/>
      <c r="D44" s="84" t="s">
        <v>1016</v>
      </c>
      <c r="E44" s="84" t="s">
        <v>3361</v>
      </c>
      <c r="F44" s="56" t="s">
        <v>3362</v>
      </c>
      <c r="G44" s="56" t="s">
        <v>3365</v>
      </c>
      <c r="H44" s="2" t="s">
        <v>52</v>
      </c>
      <c r="I44" s="57"/>
      <c r="K44" s="29" t="s">
        <v>39</v>
      </c>
      <c r="L44" s="264"/>
      <c r="M44" s="69" t="s">
        <v>39</v>
      </c>
      <c r="N44" s="238"/>
    </row>
    <row r="45">
      <c r="A45" s="179" t="s">
        <v>3366</v>
      </c>
      <c r="B45" s="164"/>
      <c r="C45" s="164"/>
      <c r="D45" s="179" t="s">
        <v>1029</v>
      </c>
      <c r="E45" s="179" t="s">
        <v>1030</v>
      </c>
      <c r="F45" s="53" t="s">
        <v>3370</v>
      </c>
      <c r="G45" s="53" t="s">
        <v>3371</v>
      </c>
      <c r="H45" s="2" t="s">
        <v>130</v>
      </c>
      <c r="I45" s="57"/>
      <c r="K45" s="29" t="s">
        <v>134</v>
      </c>
      <c r="L45" s="29" t="s">
        <v>1035</v>
      </c>
      <c r="M45" s="29" t="s">
        <v>134</v>
      </c>
      <c r="N45" s="63" t="s">
        <v>1036</v>
      </c>
    </row>
    <row r="46">
      <c r="A46" s="86" t="s">
        <v>3375</v>
      </c>
      <c r="B46" s="122"/>
      <c r="C46" s="122"/>
      <c r="D46" s="122"/>
      <c r="E46" s="122"/>
      <c r="F46" s="122"/>
      <c r="G46" s="122"/>
      <c r="H46" s="122"/>
      <c r="I46" s="123"/>
      <c r="J46" s="215"/>
      <c r="K46" s="489"/>
      <c r="L46" s="489"/>
      <c r="M46" s="490"/>
      <c r="N46" s="501"/>
    </row>
    <row r="47">
      <c r="A47" s="84" t="s">
        <v>3376</v>
      </c>
      <c r="B47" s="34"/>
      <c r="C47" s="34"/>
      <c r="D47" s="84" t="s">
        <v>2390</v>
      </c>
      <c r="E47" s="84" t="s">
        <v>3377</v>
      </c>
      <c r="F47" s="56" t="s">
        <v>3378</v>
      </c>
      <c r="G47" s="56" t="s">
        <v>3379</v>
      </c>
      <c r="H47" s="2" t="s">
        <v>52</v>
      </c>
      <c r="I47" s="57"/>
      <c r="K47" s="29" t="s">
        <v>39</v>
      </c>
      <c r="L47" s="507"/>
      <c r="M47" s="69" t="s">
        <v>39</v>
      </c>
      <c r="N47" s="238"/>
    </row>
    <row r="48">
      <c r="A48" s="84" t="s">
        <v>3380</v>
      </c>
      <c r="B48" s="34"/>
      <c r="C48" s="34"/>
      <c r="D48" s="84" t="s">
        <v>3382</v>
      </c>
      <c r="E48" s="84" t="s">
        <v>3383</v>
      </c>
      <c r="F48" s="56" t="s">
        <v>3384</v>
      </c>
      <c r="G48" s="56" t="s">
        <v>3386</v>
      </c>
      <c r="H48" s="2" t="s">
        <v>52</v>
      </c>
      <c r="I48" s="57"/>
      <c r="K48" s="29" t="s">
        <v>39</v>
      </c>
      <c r="L48" s="264"/>
      <c r="M48" s="69" t="s">
        <v>39</v>
      </c>
      <c r="N48" s="238"/>
    </row>
    <row r="49">
      <c r="A49" s="84" t="s">
        <v>3390</v>
      </c>
      <c r="B49" s="34"/>
      <c r="C49" s="34"/>
      <c r="D49" s="84" t="s">
        <v>3391</v>
      </c>
      <c r="E49" s="84" t="s">
        <v>3393</v>
      </c>
      <c r="F49" s="56" t="s">
        <v>3394</v>
      </c>
      <c r="G49" s="56" t="s">
        <v>3395</v>
      </c>
      <c r="H49" s="2" t="s">
        <v>52</v>
      </c>
      <c r="I49" s="57"/>
      <c r="K49" s="29" t="s">
        <v>39</v>
      </c>
      <c r="L49" s="264"/>
      <c r="M49" s="69" t="s">
        <v>39</v>
      </c>
      <c r="N49" s="238"/>
    </row>
    <row r="50">
      <c r="A50" s="533" t="s">
        <v>3398</v>
      </c>
      <c r="B50" s="534"/>
      <c r="C50" s="534"/>
      <c r="D50" s="533" t="s">
        <v>3413</v>
      </c>
      <c r="E50" s="533" t="s">
        <v>3415</v>
      </c>
      <c r="F50" s="535" t="s">
        <v>3417</v>
      </c>
      <c r="G50" s="535" t="s">
        <v>3422</v>
      </c>
      <c r="H50" s="533" t="s">
        <v>3424</v>
      </c>
      <c r="I50" s="57"/>
      <c r="K50" s="29" t="s">
        <v>132</v>
      </c>
      <c r="L50" s="507" t="s">
        <v>3425</v>
      </c>
      <c r="M50" s="29" t="s">
        <v>134</v>
      </c>
      <c r="N50" s="507" t="s">
        <v>3425</v>
      </c>
    </row>
    <row r="51">
      <c r="A51" s="84" t="s">
        <v>3427</v>
      </c>
      <c r="B51" s="34"/>
      <c r="C51" s="34"/>
      <c r="D51" s="84" t="s">
        <v>1006</v>
      </c>
      <c r="E51" s="84" t="s">
        <v>3428</v>
      </c>
      <c r="F51" s="56" t="s">
        <v>3430</v>
      </c>
      <c r="G51" s="56" t="s">
        <v>1009</v>
      </c>
      <c r="H51" s="2" t="s">
        <v>52</v>
      </c>
      <c r="I51" s="57"/>
      <c r="K51" s="29" t="s">
        <v>39</v>
      </c>
      <c r="L51" s="221"/>
      <c r="M51" s="69" t="s">
        <v>39</v>
      </c>
      <c r="N51" s="57"/>
    </row>
    <row r="52">
      <c r="A52" s="84" t="s">
        <v>3431</v>
      </c>
      <c r="B52" s="34"/>
      <c r="C52" s="34"/>
      <c r="D52" s="84" t="s">
        <v>1016</v>
      </c>
      <c r="E52" s="84" t="s">
        <v>3432</v>
      </c>
      <c r="F52" s="56" t="s">
        <v>3433</v>
      </c>
      <c r="G52" s="56" t="s">
        <v>3434</v>
      </c>
      <c r="H52" s="2" t="s">
        <v>52</v>
      </c>
      <c r="I52" s="57"/>
      <c r="K52" s="29" t="s">
        <v>39</v>
      </c>
      <c r="L52" s="221"/>
      <c r="M52" s="69" t="s">
        <v>39</v>
      </c>
      <c r="N52" s="57"/>
    </row>
    <row r="53">
      <c r="A53" s="179" t="s">
        <v>3435</v>
      </c>
      <c r="B53" s="164"/>
      <c r="C53" s="164"/>
      <c r="D53" s="179" t="s">
        <v>1029</v>
      </c>
      <c r="E53" s="179" t="s">
        <v>1030</v>
      </c>
      <c r="F53" s="53" t="s">
        <v>3437</v>
      </c>
      <c r="G53" s="53" t="s">
        <v>1400</v>
      </c>
      <c r="H53" s="2" t="s">
        <v>130</v>
      </c>
      <c r="I53" s="57"/>
      <c r="K53" s="29" t="s">
        <v>134</v>
      </c>
      <c r="L53" s="29" t="s">
        <v>1035</v>
      </c>
      <c r="M53" s="29" t="s">
        <v>134</v>
      </c>
      <c r="N53" s="63" t="s">
        <v>1036</v>
      </c>
    </row>
    <row r="54">
      <c r="A54" s="86" t="s">
        <v>3438</v>
      </c>
      <c r="B54" s="122"/>
      <c r="C54" s="122"/>
      <c r="D54" s="122"/>
      <c r="E54" s="122"/>
      <c r="F54" s="122"/>
      <c r="G54" s="122"/>
      <c r="H54" s="122"/>
      <c r="I54" s="123"/>
      <c r="J54" s="215"/>
      <c r="K54" s="393"/>
      <c r="L54" s="393"/>
      <c r="M54" s="215"/>
      <c r="N54" s="123"/>
    </row>
    <row r="55">
      <c r="A55" s="84" t="s">
        <v>3440</v>
      </c>
      <c r="B55" s="34"/>
      <c r="C55" s="34"/>
      <c r="D55" s="84" t="s">
        <v>1370</v>
      </c>
      <c r="E55" s="84" t="s">
        <v>1371</v>
      </c>
      <c r="F55" s="56" t="s">
        <v>3442</v>
      </c>
      <c r="G55" s="56" t="s">
        <v>1411</v>
      </c>
      <c r="H55" s="2" t="s">
        <v>52</v>
      </c>
      <c r="I55" s="57"/>
      <c r="K55" s="29" t="s">
        <v>134</v>
      </c>
      <c r="L55" s="29" t="s">
        <v>1357</v>
      </c>
      <c r="M55" s="29" t="s">
        <v>134</v>
      </c>
      <c r="N55" s="63" t="s">
        <v>1381</v>
      </c>
    </row>
    <row r="56">
      <c r="A56" s="84" t="s">
        <v>3444</v>
      </c>
      <c r="B56" s="34"/>
      <c r="C56" s="34"/>
      <c r="D56" s="84" t="s">
        <v>1006</v>
      </c>
      <c r="E56" s="84" t="s">
        <v>3445</v>
      </c>
      <c r="F56" s="56" t="s">
        <v>3446</v>
      </c>
      <c r="G56" s="56" t="s">
        <v>1397</v>
      </c>
      <c r="H56" s="2" t="s">
        <v>52</v>
      </c>
      <c r="I56" s="57"/>
      <c r="K56" s="29" t="s">
        <v>39</v>
      </c>
      <c r="L56" s="221"/>
      <c r="M56" s="69" t="s">
        <v>81</v>
      </c>
      <c r="N56" s="57"/>
    </row>
    <row r="57">
      <c r="A57" s="179" t="s">
        <v>3449</v>
      </c>
      <c r="B57" s="164"/>
      <c r="C57" s="164"/>
      <c r="D57" s="179" t="s">
        <v>1029</v>
      </c>
      <c r="E57" s="179" t="s">
        <v>1030</v>
      </c>
      <c r="F57" s="53" t="s">
        <v>3451</v>
      </c>
      <c r="G57" s="53" t="s">
        <v>1400</v>
      </c>
      <c r="H57" s="2" t="s">
        <v>130</v>
      </c>
      <c r="I57" s="57"/>
      <c r="K57" s="29" t="s">
        <v>134</v>
      </c>
      <c r="L57" s="29" t="s">
        <v>1035</v>
      </c>
      <c r="M57" s="29" t="s">
        <v>134</v>
      </c>
      <c r="N57" s="63" t="s">
        <v>1036</v>
      </c>
    </row>
    <row r="58">
      <c r="A58" s="538"/>
      <c r="B58" s="34"/>
      <c r="C58" s="34"/>
      <c r="D58" s="34"/>
      <c r="E58" s="34"/>
      <c r="F58" s="34"/>
      <c r="G58" s="34"/>
      <c r="H58" s="34"/>
      <c r="I58" s="57"/>
      <c r="N58" s="57"/>
    </row>
    <row r="59">
      <c r="A59" s="538"/>
      <c r="B59" s="34"/>
      <c r="C59" s="34"/>
      <c r="D59" s="34"/>
      <c r="E59" s="34"/>
      <c r="F59" s="34"/>
      <c r="G59" s="34"/>
      <c r="H59" s="34"/>
      <c r="I59" s="57"/>
      <c r="N59" s="57"/>
    </row>
    <row r="60">
      <c r="A60" s="34"/>
      <c r="B60" s="34"/>
      <c r="C60" s="34"/>
      <c r="D60" s="34"/>
      <c r="E60" s="34"/>
      <c r="F60" s="34"/>
      <c r="G60" s="34"/>
      <c r="H60" s="34"/>
      <c r="I60" s="57"/>
      <c r="N60" s="57"/>
    </row>
    <row r="61">
      <c r="A61" s="113" t="s">
        <v>303</v>
      </c>
      <c r="B61" s="34"/>
      <c r="C61" s="34"/>
      <c r="D61" s="34"/>
      <c r="E61" s="34"/>
      <c r="F61" s="34"/>
      <c r="G61" s="34"/>
      <c r="H61" s="34"/>
      <c r="I61" s="57"/>
      <c r="N61" s="57"/>
    </row>
    <row r="62">
      <c r="A62" s="154" t="str">
        <f>COUNTA(A3:A7,A9:A17,A19:A23,A25:A30,A32:A35,A37:A40,A42:A45,A47:A53,A55:A57)</f>
        <v>47</v>
      </c>
      <c r="B62" s="34"/>
      <c r="C62" s="34"/>
      <c r="D62" s="34"/>
      <c r="E62" s="34"/>
      <c r="F62" s="34"/>
      <c r="G62" s="34"/>
      <c r="H62" s="34"/>
      <c r="I62" s="57"/>
      <c r="N62" s="57"/>
    </row>
    <row r="63">
      <c r="A63" s="34"/>
      <c r="B63" s="34"/>
      <c r="C63" s="34"/>
      <c r="D63" s="34"/>
      <c r="E63" s="34"/>
      <c r="F63" s="34"/>
      <c r="G63" s="34"/>
      <c r="H63" s="34"/>
      <c r="I63" s="57"/>
      <c r="N63" s="57"/>
    </row>
    <row r="64">
      <c r="A64" s="15"/>
      <c r="B64" s="15"/>
      <c r="C64" s="15"/>
      <c r="D64" s="15"/>
      <c r="E64" s="15"/>
      <c r="F64" s="15"/>
      <c r="G64" s="144" t="s">
        <v>81</v>
      </c>
      <c r="H64" s="15"/>
      <c r="I64" s="15"/>
      <c r="J64" s="15"/>
      <c r="K64" s="158" t="str">
        <f>COUNTIF(K1:K61, "passed")</f>
        <v>28</v>
      </c>
      <c r="L64" s="158"/>
      <c r="M64" s="158" t="str">
        <f>COUNTIF(M1:M61, "passed")</f>
        <v>26</v>
      </c>
      <c r="N64" s="147"/>
      <c r="O64" s="15"/>
      <c r="P64" s="15"/>
      <c r="Q64" s="15"/>
      <c r="R64" s="15"/>
      <c r="S64" s="15"/>
      <c r="T64" s="15"/>
      <c r="U64" s="15"/>
      <c r="V64" s="15"/>
      <c r="W64" s="15"/>
      <c r="X64" s="15"/>
      <c r="Y64" s="15"/>
      <c r="Z64" s="15"/>
      <c r="AA64" s="15"/>
    </row>
    <row r="65">
      <c r="A65" s="15"/>
      <c r="B65" s="15"/>
      <c r="C65" s="15"/>
      <c r="D65" s="15"/>
      <c r="E65" s="15"/>
      <c r="F65" s="15"/>
      <c r="G65" s="181" t="s">
        <v>125</v>
      </c>
      <c r="H65" s="15"/>
      <c r="I65" s="15"/>
      <c r="J65" s="15"/>
      <c r="K65" s="158" t="str">
        <f>COUNTIF(K1:K61, "failed")</f>
        <v>0</v>
      </c>
      <c r="L65" s="158"/>
      <c r="M65" s="158" t="str">
        <f>COUNTIF(M1:M61, "failed")</f>
        <v>2</v>
      </c>
      <c r="N65" s="147"/>
      <c r="O65" s="15"/>
      <c r="P65" s="15"/>
      <c r="Q65" s="15"/>
      <c r="R65" s="15"/>
      <c r="S65" s="15"/>
      <c r="T65" s="15"/>
      <c r="U65" s="15"/>
      <c r="V65" s="15"/>
      <c r="W65" s="15"/>
      <c r="X65" s="15"/>
      <c r="Y65" s="15"/>
      <c r="Z65" s="15"/>
      <c r="AA65" s="15"/>
    </row>
    <row r="66">
      <c r="A66" s="15"/>
      <c r="B66" s="15"/>
      <c r="C66" s="15"/>
      <c r="D66" s="15"/>
      <c r="E66" s="15"/>
      <c r="F66" s="15"/>
      <c r="G66" s="183" t="s">
        <v>753</v>
      </c>
      <c r="H66" s="15"/>
      <c r="I66" s="15"/>
      <c r="J66" s="15"/>
      <c r="K66" s="158" t="str">
        <f>COUNTIF(K1:K61, "blocked")</f>
        <v>0</v>
      </c>
      <c r="L66" s="158"/>
      <c r="M66" s="158" t="str">
        <f>COUNTIF(M1:M61, "blocked")</f>
        <v>0</v>
      </c>
      <c r="N66" s="147"/>
      <c r="O66" s="15"/>
      <c r="P66" s="15"/>
      <c r="Q66" s="15"/>
      <c r="R66" s="15"/>
      <c r="S66" s="15"/>
      <c r="T66" s="15"/>
      <c r="U66" s="15"/>
      <c r="V66" s="15"/>
      <c r="W66" s="15"/>
      <c r="X66" s="15"/>
      <c r="Y66" s="15"/>
      <c r="Z66" s="15"/>
      <c r="AA66" s="15"/>
    </row>
    <row r="67">
      <c r="A67" s="15"/>
      <c r="B67" s="15"/>
      <c r="C67" s="15"/>
      <c r="D67" s="15"/>
      <c r="E67" s="15"/>
      <c r="F67" s="15"/>
      <c r="G67" s="185" t="s">
        <v>134</v>
      </c>
      <c r="H67" s="15"/>
      <c r="I67" s="15"/>
      <c r="J67" s="15"/>
      <c r="K67" s="158" t="str">
        <f>COUNTIF(K1:K61, "not tested")</f>
        <v>19</v>
      </c>
      <c r="L67" s="158"/>
      <c r="M67" s="158" t="str">
        <f>COUNTIF(M1:M61, "not tested")</f>
        <v>19</v>
      </c>
      <c r="N67" s="147"/>
      <c r="O67" s="15"/>
      <c r="P67" s="15"/>
      <c r="Q67" s="15"/>
      <c r="R67" s="15"/>
      <c r="S67" s="15"/>
      <c r="T67" s="15"/>
      <c r="U67" s="15"/>
      <c r="V67" s="15"/>
      <c r="W67" s="15"/>
      <c r="X67" s="15"/>
      <c r="Y67" s="15"/>
      <c r="Z67" s="15"/>
      <c r="AA67" s="15"/>
    </row>
    <row r="68">
      <c r="A68" s="541"/>
      <c r="B68" s="542"/>
      <c r="C68" s="541"/>
      <c r="D68" s="541"/>
      <c r="E68" s="34"/>
      <c r="F68" s="34"/>
      <c r="G68" s="34"/>
      <c r="H68" s="34"/>
      <c r="I68" s="57"/>
      <c r="N68" s="57"/>
    </row>
    <row r="69">
      <c r="A69" s="541"/>
      <c r="B69" s="542"/>
      <c r="C69" s="541"/>
      <c r="D69" s="541"/>
      <c r="E69" s="34"/>
      <c r="F69" s="34"/>
      <c r="G69" s="34"/>
      <c r="H69" s="34"/>
      <c r="I69" s="57"/>
      <c r="N69" s="57"/>
    </row>
    <row r="70">
      <c r="A70" s="541"/>
      <c r="B70" s="542"/>
      <c r="C70" s="541"/>
      <c r="D70" s="541"/>
      <c r="E70" s="34"/>
      <c r="F70" s="34"/>
      <c r="G70" s="34"/>
      <c r="H70" s="34"/>
      <c r="I70" s="57"/>
      <c r="N70" s="57"/>
    </row>
    <row r="71">
      <c r="A71" s="34"/>
      <c r="B71" s="34"/>
      <c r="C71" s="34"/>
      <c r="D71" s="34"/>
      <c r="E71" s="34"/>
      <c r="F71" s="34"/>
      <c r="G71" s="34"/>
      <c r="H71" s="34"/>
      <c r="I71" s="57"/>
      <c r="N71" s="57"/>
    </row>
    <row r="72">
      <c r="A72" s="34"/>
      <c r="B72" s="34"/>
      <c r="C72" s="34"/>
      <c r="D72" s="34"/>
      <c r="E72" s="34"/>
      <c r="F72" s="34"/>
      <c r="G72" s="34"/>
      <c r="H72" s="34"/>
      <c r="I72" s="57"/>
      <c r="N72" s="57"/>
    </row>
    <row r="73">
      <c r="A73" s="34"/>
      <c r="B73" s="34"/>
      <c r="C73" s="34"/>
      <c r="D73" s="34"/>
      <c r="E73" s="34"/>
      <c r="F73" s="34"/>
      <c r="G73" s="34"/>
      <c r="H73" s="34"/>
      <c r="I73" s="57"/>
      <c r="N73" s="57"/>
    </row>
    <row r="74">
      <c r="A74" s="34"/>
      <c r="B74" s="34"/>
      <c r="C74" s="34"/>
      <c r="D74" s="34"/>
      <c r="E74" s="34"/>
      <c r="F74" s="34"/>
      <c r="G74" s="34"/>
      <c r="H74" s="34"/>
      <c r="I74" s="57"/>
      <c r="N74" s="57"/>
    </row>
    <row r="75">
      <c r="A75" s="34"/>
      <c r="B75" s="34"/>
      <c r="C75" s="34"/>
      <c r="D75" s="34"/>
      <c r="E75" s="34"/>
      <c r="F75" s="34"/>
      <c r="G75" s="34"/>
      <c r="H75" s="34"/>
      <c r="I75" s="57"/>
      <c r="N75" s="57"/>
    </row>
    <row r="76">
      <c r="A76" s="34"/>
      <c r="B76" s="34"/>
      <c r="C76" s="34"/>
      <c r="D76" s="34"/>
      <c r="E76" s="34"/>
      <c r="F76" s="34"/>
      <c r="G76" s="34"/>
      <c r="H76" s="34"/>
      <c r="I76" s="57"/>
      <c r="N76" s="57"/>
    </row>
    <row r="77">
      <c r="A77" s="34"/>
      <c r="B77" s="34"/>
      <c r="C77" s="34"/>
      <c r="D77" s="34"/>
      <c r="E77" s="34"/>
      <c r="F77" s="34"/>
      <c r="G77" s="34"/>
      <c r="H77" s="34"/>
      <c r="I77" s="57"/>
      <c r="N77" s="57"/>
    </row>
    <row r="78">
      <c r="A78" s="34"/>
      <c r="B78" s="34"/>
      <c r="C78" s="34"/>
      <c r="D78" s="34"/>
      <c r="E78" s="34"/>
      <c r="F78" s="34"/>
      <c r="G78" s="34"/>
      <c r="H78" s="34"/>
      <c r="I78" s="57"/>
      <c r="N78" s="57"/>
    </row>
    <row r="79">
      <c r="A79" s="34"/>
      <c r="B79" s="34"/>
      <c r="C79" s="34"/>
      <c r="D79" s="34"/>
      <c r="E79" s="34"/>
      <c r="F79" s="34"/>
      <c r="G79" s="34"/>
      <c r="H79" s="34"/>
      <c r="I79" s="57"/>
      <c r="N79" s="57"/>
    </row>
    <row r="80">
      <c r="A80" s="34"/>
      <c r="B80" s="34"/>
      <c r="C80" s="34"/>
      <c r="D80" s="34"/>
      <c r="E80" s="34"/>
      <c r="F80" s="34"/>
      <c r="G80" s="34"/>
      <c r="H80" s="34"/>
      <c r="I80" s="57"/>
      <c r="N80" s="57"/>
    </row>
    <row r="81">
      <c r="A81" s="34"/>
      <c r="B81" s="34"/>
      <c r="C81" s="34"/>
      <c r="D81" s="34"/>
      <c r="E81" s="34"/>
      <c r="F81" s="34"/>
      <c r="H81" s="34"/>
      <c r="I81" s="57"/>
      <c r="N81" s="57"/>
    </row>
    <row r="82">
      <c r="A82" s="34"/>
      <c r="B82" s="34"/>
      <c r="C82" s="34"/>
      <c r="D82" s="34"/>
      <c r="E82" s="34"/>
      <c r="F82" s="34"/>
      <c r="G82" s="84" t="s">
        <v>1910</v>
      </c>
      <c r="H82" s="34"/>
      <c r="I82" s="57"/>
      <c r="N82" s="57"/>
    </row>
    <row r="83">
      <c r="A83" s="34"/>
      <c r="B83" s="34"/>
      <c r="C83" s="34"/>
      <c r="D83" s="34"/>
      <c r="E83" s="34"/>
      <c r="F83" s="34"/>
      <c r="G83" s="34"/>
      <c r="H83" s="34"/>
      <c r="I83" s="57"/>
      <c r="N83" s="57"/>
    </row>
    <row r="84">
      <c r="A84" s="34"/>
      <c r="B84" s="34"/>
      <c r="C84" s="34"/>
      <c r="D84" s="34"/>
      <c r="E84" s="34"/>
      <c r="F84" s="34"/>
      <c r="G84" s="34"/>
      <c r="H84" s="34"/>
      <c r="I84" s="57"/>
      <c r="N84" s="57"/>
    </row>
    <row r="85">
      <c r="A85" s="34"/>
      <c r="B85" s="34"/>
      <c r="C85" s="34"/>
      <c r="D85" s="34"/>
      <c r="E85" s="34"/>
      <c r="F85" s="34"/>
      <c r="G85" s="34"/>
      <c r="H85" s="34"/>
      <c r="I85" s="57"/>
      <c r="N85" s="57"/>
    </row>
    <row r="86">
      <c r="A86" s="34"/>
      <c r="B86" s="34"/>
      <c r="C86" s="34"/>
      <c r="D86" s="34"/>
      <c r="E86" s="34"/>
      <c r="F86" s="34"/>
      <c r="G86" s="34"/>
      <c r="H86" s="34"/>
      <c r="I86" s="57"/>
      <c r="N86" s="57"/>
    </row>
    <row r="87">
      <c r="A87" s="34"/>
      <c r="B87" s="34"/>
      <c r="C87" s="34"/>
      <c r="D87" s="34"/>
      <c r="E87" s="34"/>
      <c r="F87" s="34"/>
      <c r="G87" s="34"/>
      <c r="H87" s="34"/>
      <c r="I87" s="57"/>
      <c r="J87" s="69" t="s">
        <v>1910</v>
      </c>
      <c r="N87" s="57"/>
    </row>
    <row r="88">
      <c r="A88" s="34"/>
      <c r="B88" s="34"/>
      <c r="C88" s="34"/>
      <c r="D88" s="34"/>
      <c r="E88" s="34"/>
      <c r="F88" s="34"/>
      <c r="G88" s="34"/>
      <c r="H88" s="34"/>
      <c r="I88" s="57"/>
      <c r="N88" s="57"/>
    </row>
    <row r="89">
      <c r="A89" s="34"/>
      <c r="B89" s="34"/>
      <c r="C89" s="34"/>
      <c r="D89" s="34"/>
      <c r="E89" s="34"/>
      <c r="F89" s="34"/>
      <c r="G89" s="34"/>
      <c r="H89" s="34"/>
      <c r="I89" s="57"/>
      <c r="N89" s="57"/>
    </row>
    <row r="90">
      <c r="A90" s="34"/>
      <c r="B90" s="34"/>
      <c r="C90" s="34"/>
      <c r="D90" s="34"/>
      <c r="E90" s="34"/>
      <c r="F90" s="34"/>
      <c r="G90" s="34"/>
      <c r="H90" s="34"/>
      <c r="I90" s="57"/>
      <c r="N90" s="57"/>
    </row>
    <row r="91">
      <c r="A91" s="34"/>
      <c r="B91" s="34"/>
      <c r="C91" s="34"/>
      <c r="D91" s="34"/>
      <c r="E91" s="34"/>
      <c r="F91" s="34"/>
      <c r="G91" s="34"/>
      <c r="H91" s="34"/>
      <c r="I91" s="57"/>
      <c r="N91" s="57"/>
    </row>
    <row r="92">
      <c r="A92" s="34"/>
      <c r="B92" s="34"/>
      <c r="C92" s="34"/>
      <c r="D92" s="34"/>
      <c r="E92" s="34"/>
      <c r="F92" s="34"/>
      <c r="G92" s="34"/>
      <c r="H92" s="34"/>
      <c r="I92" s="57"/>
      <c r="N92" s="57"/>
    </row>
    <row r="93">
      <c r="A93" s="34"/>
      <c r="B93" s="34"/>
      <c r="C93" s="34"/>
      <c r="D93" s="34"/>
      <c r="E93" s="34"/>
      <c r="F93" s="34"/>
      <c r="G93" s="34"/>
      <c r="H93" s="34"/>
      <c r="I93" s="57"/>
      <c r="N93" s="57"/>
    </row>
    <row r="94">
      <c r="A94" s="34"/>
      <c r="B94" s="34"/>
      <c r="C94" s="34"/>
      <c r="D94" s="34"/>
      <c r="E94" s="34"/>
      <c r="F94" s="34"/>
      <c r="G94" s="34"/>
      <c r="H94" s="34"/>
      <c r="I94" s="57"/>
      <c r="N94" s="57"/>
    </row>
    <row r="95">
      <c r="A95" s="34"/>
      <c r="B95" s="34"/>
      <c r="C95" s="34"/>
      <c r="D95" s="34"/>
      <c r="E95" s="34"/>
      <c r="F95" s="34"/>
      <c r="G95" s="34"/>
      <c r="H95" s="34"/>
      <c r="I95" s="57"/>
      <c r="N95" s="57"/>
    </row>
    <row r="96">
      <c r="A96" s="34"/>
      <c r="B96" s="34"/>
      <c r="C96" s="34"/>
      <c r="D96" s="34"/>
      <c r="E96" s="34"/>
      <c r="F96" s="34"/>
      <c r="G96" s="34"/>
      <c r="H96" s="34"/>
      <c r="I96" s="57"/>
      <c r="N96" s="57"/>
    </row>
    <row r="97">
      <c r="A97" s="34"/>
      <c r="B97" s="34"/>
      <c r="C97" s="34"/>
      <c r="D97" s="34"/>
      <c r="E97" s="34"/>
      <c r="F97" s="34"/>
      <c r="G97" s="34"/>
      <c r="H97" s="34"/>
      <c r="I97" s="57"/>
      <c r="N97" s="57"/>
    </row>
    <row r="98">
      <c r="A98" s="34"/>
      <c r="B98" s="34"/>
      <c r="C98" s="34"/>
      <c r="D98" s="34"/>
      <c r="E98" s="34"/>
      <c r="F98" s="34"/>
      <c r="G98" s="34"/>
      <c r="H98" s="34"/>
      <c r="I98" s="57"/>
      <c r="N98" s="57"/>
    </row>
    <row r="99">
      <c r="A99" s="34"/>
      <c r="B99" s="34"/>
      <c r="C99" s="34"/>
      <c r="D99" s="34"/>
      <c r="E99" s="34"/>
      <c r="F99" s="34"/>
      <c r="G99" s="34"/>
      <c r="H99" s="34"/>
      <c r="I99" s="57"/>
      <c r="N99" s="57"/>
    </row>
    <row r="100">
      <c r="A100" s="34"/>
      <c r="B100" s="34"/>
      <c r="C100" s="34"/>
      <c r="D100" s="34"/>
      <c r="E100" s="34"/>
      <c r="F100" s="34"/>
      <c r="G100" s="34"/>
      <c r="H100" s="34"/>
      <c r="I100" s="57"/>
      <c r="N100" s="57"/>
    </row>
    <row r="101">
      <c r="A101" s="34"/>
      <c r="B101" s="34"/>
      <c r="C101" s="34"/>
      <c r="D101" s="34"/>
      <c r="E101" s="34"/>
      <c r="F101" s="34"/>
      <c r="G101" s="34"/>
      <c r="H101" s="34"/>
      <c r="I101" s="57"/>
      <c r="N101" s="57"/>
    </row>
    <row r="102">
      <c r="A102" s="34"/>
      <c r="B102" s="34"/>
      <c r="C102" s="34"/>
      <c r="D102" s="34"/>
      <c r="E102" s="34"/>
      <c r="F102" s="34"/>
      <c r="G102" s="34"/>
      <c r="H102" s="34"/>
      <c r="I102" s="57"/>
      <c r="N102" s="57"/>
    </row>
    <row r="103">
      <c r="A103" s="34"/>
      <c r="B103" s="34"/>
      <c r="C103" s="34"/>
      <c r="D103" s="34"/>
      <c r="E103" s="34"/>
      <c r="F103" s="34"/>
      <c r="G103" s="34"/>
      <c r="H103" s="34"/>
      <c r="I103" s="57"/>
      <c r="N103" s="57"/>
    </row>
    <row r="104">
      <c r="A104" s="34"/>
      <c r="B104" s="34"/>
      <c r="C104" s="34"/>
      <c r="D104" s="34"/>
      <c r="E104" s="34"/>
      <c r="F104" s="34"/>
      <c r="G104" s="34"/>
      <c r="H104" s="34"/>
      <c r="I104" s="57"/>
      <c r="N104" s="57"/>
    </row>
    <row r="105">
      <c r="A105" s="34"/>
      <c r="B105" s="34"/>
      <c r="C105" s="34"/>
      <c r="D105" s="34"/>
      <c r="E105" s="34"/>
      <c r="F105" s="34"/>
      <c r="G105" s="34"/>
      <c r="H105" s="34"/>
      <c r="I105" s="57"/>
      <c r="N105" s="57"/>
    </row>
    <row r="106">
      <c r="A106" s="34"/>
      <c r="B106" s="34"/>
      <c r="C106" s="34"/>
      <c r="D106" s="34"/>
      <c r="E106" s="34"/>
      <c r="F106" s="34"/>
      <c r="G106" s="34"/>
      <c r="H106" s="34"/>
      <c r="I106" s="57"/>
      <c r="N106" s="57"/>
    </row>
    <row r="107">
      <c r="A107" s="34"/>
      <c r="B107" s="34"/>
      <c r="C107" s="34"/>
      <c r="D107" s="34"/>
      <c r="E107" s="34"/>
      <c r="F107" s="34"/>
      <c r="G107" s="34"/>
      <c r="H107" s="34"/>
      <c r="I107" s="57"/>
      <c r="N107" s="57"/>
    </row>
    <row r="108">
      <c r="A108" s="34"/>
      <c r="B108" s="34"/>
      <c r="C108" s="34"/>
      <c r="D108" s="34"/>
      <c r="E108" s="34"/>
      <c r="F108" s="34"/>
      <c r="G108" s="34"/>
      <c r="H108" s="34"/>
      <c r="I108" s="57"/>
      <c r="N108" s="57"/>
    </row>
    <row r="109">
      <c r="A109" s="34"/>
      <c r="B109" s="34"/>
      <c r="C109" s="34"/>
      <c r="D109" s="34"/>
      <c r="E109" s="34"/>
      <c r="F109" s="34"/>
      <c r="G109" s="34"/>
      <c r="H109" s="34"/>
      <c r="I109" s="57"/>
      <c r="N109" s="57"/>
    </row>
    <row r="110">
      <c r="A110" s="34"/>
      <c r="B110" s="34"/>
      <c r="C110" s="34"/>
      <c r="D110" s="34"/>
      <c r="E110" s="34"/>
      <c r="F110" s="34"/>
      <c r="G110" s="34"/>
      <c r="H110" s="34"/>
      <c r="I110" s="57"/>
      <c r="N110" s="57"/>
    </row>
    <row r="111">
      <c r="A111" s="34"/>
      <c r="B111" s="34"/>
      <c r="C111" s="34"/>
      <c r="D111" s="34"/>
      <c r="E111" s="34"/>
      <c r="F111" s="34"/>
      <c r="G111" s="34"/>
      <c r="H111" s="34"/>
      <c r="I111" s="57"/>
      <c r="N111" s="57"/>
    </row>
    <row r="112">
      <c r="A112" s="34"/>
      <c r="B112" s="34"/>
      <c r="C112" s="34"/>
      <c r="D112" s="34"/>
      <c r="E112" s="34"/>
      <c r="F112" s="34"/>
      <c r="G112" s="34"/>
      <c r="H112" s="34"/>
      <c r="I112" s="57"/>
      <c r="N112" s="57"/>
    </row>
    <row r="113">
      <c r="A113" s="34"/>
      <c r="B113" s="34"/>
      <c r="C113" s="34"/>
      <c r="D113" s="34"/>
      <c r="E113" s="34"/>
      <c r="F113" s="34"/>
      <c r="G113" s="34"/>
      <c r="H113" s="34"/>
      <c r="I113" s="57"/>
      <c r="N113" s="57"/>
    </row>
    <row r="114">
      <c r="A114" s="34"/>
      <c r="B114" s="34"/>
      <c r="C114" s="34"/>
      <c r="D114" s="34"/>
      <c r="E114" s="34"/>
      <c r="F114" s="34"/>
      <c r="G114" s="34"/>
      <c r="H114" s="34"/>
      <c r="I114" s="57"/>
      <c r="N114" s="57"/>
    </row>
    <row r="115">
      <c r="A115" s="34"/>
      <c r="B115" s="34"/>
      <c r="C115" s="34"/>
      <c r="D115" s="34"/>
      <c r="E115" s="34"/>
      <c r="F115" s="34"/>
      <c r="G115" s="34"/>
      <c r="H115" s="34"/>
      <c r="I115" s="57"/>
      <c r="N115" s="57"/>
    </row>
    <row r="116">
      <c r="A116" s="34"/>
      <c r="B116" s="34"/>
      <c r="C116" s="34"/>
      <c r="D116" s="34"/>
      <c r="E116" s="34"/>
      <c r="F116" s="34"/>
      <c r="G116" s="34"/>
      <c r="H116" s="34"/>
      <c r="I116" s="57"/>
      <c r="N116" s="57"/>
    </row>
    <row r="117">
      <c r="A117" s="34"/>
      <c r="B117" s="34"/>
      <c r="C117" s="34"/>
      <c r="D117" s="34"/>
      <c r="E117" s="34"/>
      <c r="F117" s="34"/>
      <c r="G117" s="34"/>
      <c r="H117" s="34"/>
      <c r="I117" s="57"/>
      <c r="N117" s="57"/>
    </row>
    <row r="118">
      <c r="A118" s="34"/>
      <c r="B118" s="34"/>
      <c r="C118" s="34"/>
      <c r="D118" s="34"/>
      <c r="E118" s="34"/>
      <c r="F118" s="34"/>
      <c r="G118" s="34"/>
      <c r="H118" s="34"/>
      <c r="I118" s="57"/>
      <c r="N118" s="57"/>
    </row>
    <row r="119">
      <c r="A119" s="34"/>
      <c r="B119" s="34"/>
      <c r="C119" s="34"/>
      <c r="D119" s="34"/>
      <c r="E119" s="34"/>
      <c r="F119" s="34"/>
      <c r="G119" s="34"/>
      <c r="H119" s="34"/>
      <c r="I119" s="57"/>
      <c r="N119" s="57"/>
    </row>
    <row r="120">
      <c r="A120" s="34"/>
      <c r="B120" s="34"/>
      <c r="C120" s="34"/>
      <c r="D120" s="34"/>
      <c r="E120" s="34"/>
      <c r="F120" s="34"/>
      <c r="G120" s="34"/>
      <c r="H120" s="34"/>
      <c r="I120" s="57"/>
      <c r="N120" s="57"/>
    </row>
    <row r="121">
      <c r="A121" s="34"/>
      <c r="B121" s="34"/>
      <c r="C121" s="34"/>
      <c r="D121" s="34"/>
      <c r="E121" s="34"/>
      <c r="F121" s="34"/>
      <c r="G121" s="34"/>
      <c r="H121" s="34"/>
      <c r="I121" s="57"/>
      <c r="N121" s="57"/>
    </row>
    <row r="122">
      <c r="A122" s="34"/>
      <c r="B122" s="34"/>
      <c r="C122" s="34"/>
      <c r="D122" s="34"/>
      <c r="E122" s="34"/>
      <c r="F122" s="34"/>
      <c r="G122" s="34"/>
      <c r="H122" s="34"/>
      <c r="I122" s="57"/>
      <c r="N122" s="57"/>
    </row>
    <row r="123">
      <c r="A123" s="34"/>
      <c r="B123" s="34"/>
      <c r="C123" s="34"/>
      <c r="D123" s="34"/>
      <c r="E123" s="34"/>
      <c r="F123" s="34"/>
      <c r="G123" s="34"/>
      <c r="H123" s="34"/>
      <c r="I123" s="57"/>
      <c r="N123" s="57"/>
    </row>
    <row r="124">
      <c r="A124" s="34"/>
      <c r="B124" s="34"/>
      <c r="C124" s="34"/>
      <c r="D124" s="34"/>
      <c r="E124" s="34"/>
      <c r="F124" s="34"/>
      <c r="G124" s="34"/>
      <c r="H124" s="34"/>
      <c r="I124" s="57"/>
      <c r="N124" s="57"/>
    </row>
    <row r="125">
      <c r="A125" s="34"/>
      <c r="B125" s="34"/>
      <c r="C125" s="34"/>
      <c r="D125" s="34"/>
      <c r="E125" s="34"/>
      <c r="F125" s="34"/>
      <c r="G125" s="34"/>
      <c r="H125" s="34"/>
      <c r="I125" s="57"/>
      <c r="N125" s="57"/>
    </row>
    <row r="126">
      <c r="A126" s="34"/>
      <c r="B126" s="34"/>
      <c r="C126" s="34"/>
      <c r="D126" s="34"/>
      <c r="E126" s="34"/>
      <c r="F126" s="34"/>
      <c r="G126" s="34"/>
      <c r="H126" s="34"/>
      <c r="I126" s="57"/>
      <c r="N126" s="57"/>
    </row>
    <row r="127">
      <c r="A127" s="34"/>
      <c r="B127" s="34"/>
      <c r="C127" s="34"/>
      <c r="D127" s="34"/>
      <c r="E127" s="34"/>
      <c r="F127" s="34"/>
      <c r="G127" s="34"/>
      <c r="H127" s="34"/>
      <c r="I127" s="57"/>
      <c r="N127" s="57"/>
    </row>
    <row r="128">
      <c r="A128" s="34"/>
      <c r="B128" s="34"/>
      <c r="C128" s="34"/>
      <c r="D128" s="34"/>
      <c r="E128" s="34"/>
      <c r="F128" s="34"/>
      <c r="G128" s="34"/>
      <c r="H128" s="34"/>
      <c r="I128" s="57"/>
      <c r="N128" s="57"/>
    </row>
    <row r="129">
      <c r="A129" s="34"/>
      <c r="B129" s="34"/>
      <c r="C129" s="34"/>
      <c r="D129" s="34"/>
      <c r="E129" s="34"/>
      <c r="F129" s="34"/>
      <c r="G129" s="34"/>
      <c r="H129" s="34"/>
      <c r="I129" s="57"/>
      <c r="N129" s="57"/>
    </row>
    <row r="130">
      <c r="A130" s="34"/>
      <c r="B130" s="34"/>
      <c r="C130" s="34"/>
      <c r="D130" s="34"/>
      <c r="E130" s="34"/>
      <c r="F130" s="34"/>
      <c r="G130" s="34"/>
      <c r="H130" s="34"/>
      <c r="I130" s="57"/>
      <c r="N130" s="57"/>
    </row>
    <row r="131">
      <c r="A131" s="34"/>
      <c r="B131" s="34"/>
      <c r="C131" s="34"/>
      <c r="D131" s="34"/>
      <c r="E131" s="34"/>
      <c r="F131" s="34"/>
      <c r="G131" s="34"/>
      <c r="H131" s="34"/>
      <c r="I131" s="57"/>
      <c r="N131" s="57"/>
    </row>
    <row r="132">
      <c r="A132" s="34"/>
      <c r="B132" s="34"/>
      <c r="C132" s="34"/>
      <c r="D132" s="34"/>
      <c r="E132" s="34"/>
      <c r="F132" s="34"/>
      <c r="G132" s="34"/>
      <c r="H132" s="34"/>
      <c r="I132" s="57"/>
      <c r="N132" s="57"/>
    </row>
    <row r="133">
      <c r="A133" s="34"/>
      <c r="B133" s="34"/>
      <c r="C133" s="34"/>
      <c r="D133" s="34"/>
      <c r="E133" s="34"/>
      <c r="F133" s="34"/>
      <c r="G133" s="34"/>
      <c r="H133" s="34"/>
      <c r="I133" s="57"/>
      <c r="N133" s="57"/>
    </row>
    <row r="134">
      <c r="A134" s="34"/>
      <c r="B134" s="34"/>
      <c r="C134" s="34"/>
      <c r="D134" s="34"/>
      <c r="E134" s="34"/>
      <c r="F134" s="34"/>
      <c r="G134" s="34"/>
      <c r="H134" s="34"/>
      <c r="I134" s="57"/>
      <c r="N134" s="57"/>
    </row>
    <row r="135">
      <c r="A135" s="34"/>
      <c r="B135" s="34"/>
      <c r="C135" s="34"/>
      <c r="D135" s="34"/>
      <c r="E135" s="34"/>
      <c r="F135" s="34"/>
      <c r="G135" s="34"/>
      <c r="H135" s="34"/>
      <c r="I135" s="57"/>
      <c r="N135" s="57"/>
    </row>
    <row r="136">
      <c r="A136" s="34"/>
      <c r="B136" s="34"/>
      <c r="C136" s="34"/>
      <c r="D136" s="34"/>
      <c r="E136" s="34"/>
      <c r="F136" s="34"/>
      <c r="G136" s="34"/>
      <c r="H136" s="34"/>
      <c r="I136" s="57"/>
      <c r="N136" s="57"/>
    </row>
    <row r="137">
      <c r="A137" s="34"/>
      <c r="B137" s="34"/>
      <c r="C137" s="34"/>
      <c r="D137" s="34"/>
      <c r="E137" s="34"/>
      <c r="F137" s="34"/>
      <c r="G137" s="34"/>
      <c r="H137" s="34"/>
      <c r="I137" s="57"/>
      <c r="N137" s="57"/>
    </row>
    <row r="138">
      <c r="A138" s="34"/>
      <c r="B138" s="34"/>
      <c r="C138" s="34"/>
      <c r="D138" s="34"/>
      <c r="E138" s="34"/>
      <c r="F138" s="34"/>
      <c r="G138" s="34"/>
      <c r="H138" s="34"/>
      <c r="I138" s="57"/>
      <c r="N138" s="57"/>
    </row>
    <row r="139">
      <c r="A139" s="34"/>
      <c r="B139" s="34"/>
      <c r="C139" s="34"/>
      <c r="D139" s="34"/>
      <c r="E139" s="34"/>
      <c r="F139" s="34"/>
      <c r="G139" s="34"/>
      <c r="H139" s="34"/>
      <c r="I139" s="57"/>
      <c r="N139" s="57"/>
    </row>
    <row r="140">
      <c r="A140" s="34"/>
      <c r="B140" s="34"/>
      <c r="C140" s="34"/>
      <c r="D140" s="34"/>
      <c r="E140" s="34"/>
      <c r="F140" s="34"/>
      <c r="G140" s="34"/>
      <c r="H140" s="34"/>
      <c r="I140" s="57"/>
      <c r="N140" s="57"/>
    </row>
    <row r="141">
      <c r="A141" s="34"/>
      <c r="B141" s="34"/>
      <c r="C141" s="34"/>
      <c r="D141" s="34"/>
      <c r="E141" s="34"/>
      <c r="F141" s="34"/>
      <c r="G141" s="34"/>
      <c r="H141" s="34"/>
      <c r="I141" s="57"/>
      <c r="N141" s="57"/>
    </row>
    <row r="142">
      <c r="A142" s="34"/>
      <c r="B142" s="34"/>
      <c r="C142" s="34"/>
      <c r="D142" s="34"/>
      <c r="E142" s="34"/>
      <c r="F142" s="34"/>
      <c r="G142" s="34"/>
      <c r="H142" s="34"/>
      <c r="I142" s="57"/>
      <c r="N142" s="57"/>
    </row>
    <row r="143">
      <c r="A143" s="34"/>
      <c r="B143" s="34"/>
      <c r="C143" s="34"/>
      <c r="D143" s="34"/>
      <c r="E143" s="34"/>
      <c r="F143" s="34"/>
      <c r="G143" s="34"/>
      <c r="H143" s="34"/>
      <c r="I143" s="57"/>
      <c r="N143" s="57"/>
    </row>
    <row r="144">
      <c r="A144" s="34"/>
      <c r="B144" s="34"/>
      <c r="C144" s="34"/>
      <c r="D144" s="34"/>
      <c r="E144" s="34"/>
      <c r="F144" s="34"/>
      <c r="G144" s="34"/>
      <c r="H144" s="34"/>
      <c r="I144" s="57"/>
      <c r="N144" s="57"/>
    </row>
    <row r="145">
      <c r="A145" s="34"/>
      <c r="B145" s="34"/>
      <c r="C145" s="34"/>
      <c r="D145" s="34"/>
      <c r="E145" s="34"/>
      <c r="F145" s="34"/>
      <c r="G145" s="34"/>
      <c r="H145" s="34"/>
      <c r="I145" s="57"/>
      <c r="N145" s="57"/>
    </row>
    <row r="146">
      <c r="A146" s="34"/>
      <c r="B146" s="34"/>
      <c r="C146" s="34"/>
      <c r="D146" s="34"/>
      <c r="E146" s="34"/>
      <c r="F146" s="34"/>
      <c r="G146" s="34"/>
      <c r="H146" s="34"/>
      <c r="I146" s="57"/>
      <c r="N146" s="57"/>
    </row>
    <row r="147">
      <c r="A147" s="34"/>
      <c r="B147" s="34"/>
      <c r="C147" s="34"/>
      <c r="D147" s="34"/>
      <c r="E147" s="34"/>
      <c r="F147" s="34"/>
      <c r="G147" s="34"/>
      <c r="H147" s="34"/>
      <c r="I147" s="57"/>
      <c r="N147" s="57"/>
    </row>
    <row r="148">
      <c r="A148" s="34"/>
      <c r="B148" s="34"/>
      <c r="C148" s="34"/>
      <c r="D148" s="34"/>
      <c r="E148" s="34"/>
      <c r="F148" s="34"/>
      <c r="G148" s="34"/>
      <c r="H148" s="34"/>
      <c r="I148" s="57"/>
      <c r="N148" s="57"/>
    </row>
    <row r="149">
      <c r="A149" s="34"/>
      <c r="B149" s="34"/>
      <c r="C149" s="34"/>
      <c r="D149" s="34"/>
      <c r="E149" s="34"/>
      <c r="F149" s="34"/>
      <c r="G149" s="34"/>
      <c r="H149" s="34"/>
      <c r="I149" s="57"/>
      <c r="N149" s="57"/>
    </row>
    <row r="150">
      <c r="A150" s="34"/>
      <c r="B150" s="34"/>
      <c r="C150" s="34"/>
      <c r="D150" s="34"/>
      <c r="E150" s="34"/>
      <c r="F150" s="34"/>
      <c r="G150" s="34"/>
      <c r="H150" s="34"/>
      <c r="I150" s="57"/>
      <c r="N150" s="57"/>
    </row>
    <row r="151">
      <c r="A151" s="34"/>
      <c r="B151" s="34"/>
      <c r="C151" s="34"/>
      <c r="D151" s="34"/>
      <c r="E151" s="34"/>
      <c r="F151" s="34"/>
      <c r="G151" s="34"/>
      <c r="H151" s="34"/>
      <c r="I151" s="57"/>
      <c r="N151" s="57"/>
    </row>
    <row r="152">
      <c r="A152" s="34"/>
      <c r="B152" s="34"/>
      <c r="C152" s="34"/>
      <c r="D152" s="34"/>
      <c r="E152" s="34"/>
      <c r="F152" s="34"/>
      <c r="G152" s="34"/>
      <c r="H152" s="34"/>
      <c r="I152" s="57"/>
      <c r="N152" s="57"/>
    </row>
    <row r="153">
      <c r="A153" s="34"/>
      <c r="B153" s="34"/>
      <c r="C153" s="34"/>
      <c r="D153" s="34"/>
      <c r="E153" s="34"/>
      <c r="F153" s="34"/>
      <c r="G153" s="34"/>
      <c r="H153" s="34"/>
      <c r="I153" s="57"/>
      <c r="N153" s="57"/>
    </row>
    <row r="154">
      <c r="A154" s="34"/>
      <c r="B154" s="34"/>
      <c r="C154" s="34"/>
      <c r="D154" s="34"/>
      <c r="E154" s="34"/>
      <c r="F154" s="34"/>
      <c r="G154" s="34"/>
      <c r="H154" s="34"/>
      <c r="I154" s="57"/>
      <c r="N154" s="57"/>
    </row>
    <row r="155">
      <c r="A155" s="34"/>
      <c r="B155" s="34"/>
      <c r="C155" s="34"/>
      <c r="D155" s="34"/>
      <c r="E155" s="34"/>
      <c r="F155" s="34"/>
      <c r="G155" s="34"/>
      <c r="H155" s="34"/>
      <c r="I155" s="57"/>
      <c r="N155" s="57"/>
    </row>
    <row r="156">
      <c r="A156" s="34"/>
      <c r="B156" s="34"/>
      <c r="C156" s="34"/>
      <c r="D156" s="34"/>
      <c r="E156" s="34"/>
      <c r="F156" s="34"/>
      <c r="G156" s="34"/>
      <c r="H156" s="34"/>
      <c r="I156" s="57"/>
      <c r="N156" s="57"/>
    </row>
    <row r="157">
      <c r="A157" s="34"/>
      <c r="B157" s="34"/>
      <c r="C157" s="34"/>
      <c r="D157" s="34"/>
      <c r="E157" s="34"/>
      <c r="F157" s="34"/>
      <c r="G157" s="34"/>
      <c r="H157" s="34"/>
      <c r="I157" s="57"/>
      <c r="N157" s="57"/>
    </row>
    <row r="158">
      <c r="A158" s="34"/>
      <c r="B158" s="34"/>
      <c r="C158" s="34"/>
      <c r="D158" s="34"/>
      <c r="E158" s="34"/>
      <c r="F158" s="34"/>
      <c r="G158" s="34"/>
      <c r="H158" s="34"/>
      <c r="I158" s="57"/>
      <c r="N158" s="57"/>
    </row>
    <row r="159">
      <c r="A159" s="34"/>
      <c r="B159" s="34"/>
      <c r="C159" s="34"/>
      <c r="D159" s="34"/>
      <c r="E159" s="34"/>
      <c r="F159" s="34"/>
      <c r="G159" s="34"/>
      <c r="H159" s="34"/>
      <c r="I159" s="57"/>
      <c r="N159" s="57"/>
    </row>
    <row r="160">
      <c r="A160" s="34"/>
      <c r="B160" s="34"/>
      <c r="C160" s="34"/>
      <c r="D160" s="34"/>
      <c r="E160" s="34"/>
      <c r="F160" s="34"/>
      <c r="G160" s="34"/>
      <c r="H160" s="34"/>
      <c r="I160" s="57"/>
      <c r="N160" s="57"/>
    </row>
    <row r="161">
      <c r="A161" s="34"/>
      <c r="B161" s="34"/>
      <c r="C161" s="34"/>
      <c r="D161" s="34"/>
      <c r="E161" s="34"/>
      <c r="F161" s="34"/>
      <c r="G161" s="34"/>
      <c r="H161" s="34"/>
      <c r="I161" s="57"/>
      <c r="N161" s="57"/>
    </row>
    <row r="162">
      <c r="A162" s="34"/>
      <c r="B162" s="34"/>
      <c r="C162" s="34"/>
      <c r="D162" s="34"/>
      <c r="E162" s="34"/>
      <c r="F162" s="34"/>
      <c r="G162" s="34"/>
      <c r="H162" s="34"/>
      <c r="I162" s="57"/>
      <c r="N162" s="57"/>
    </row>
    <row r="163">
      <c r="A163" s="34"/>
      <c r="B163" s="34"/>
      <c r="C163" s="34"/>
      <c r="D163" s="34"/>
      <c r="E163" s="34"/>
      <c r="F163" s="34"/>
      <c r="G163" s="34"/>
      <c r="H163" s="34"/>
      <c r="I163" s="57"/>
      <c r="N163" s="57"/>
    </row>
    <row r="164">
      <c r="A164" s="34"/>
      <c r="B164" s="34"/>
      <c r="C164" s="34"/>
      <c r="D164" s="34"/>
      <c r="E164" s="34"/>
      <c r="F164" s="34"/>
      <c r="G164" s="34"/>
      <c r="H164" s="34"/>
      <c r="I164" s="57"/>
      <c r="N164" s="57"/>
    </row>
    <row r="165">
      <c r="A165" s="34"/>
      <c r="B165" s="34"/>
      <c r="C165" s="34"/>
      <c r="D165" s="34"/>
      <c r="E165" s="34"/>
      <c r="F165" s="34"/>
      <c r="G165" s="34"/>
      <c r="H165" s="34"/>
      <c r="I165" s="57"/>
      <c r="N165" s="57"/>
    </row>
    <row r="166">
      <c r="A166" s="34"/>
      <c r="B166" s="34"/>
      <c r="C166" s="34"/>
      <c r="D166" s="34"/>
      <c r="E166" s="34"/>
      <c r="F166" s="34"/>
      <c r="G166" s="34"/>
      <c r="H166" s="34"/>
      <c r="I166" s="57"/>
      <c r="N166" s="57"/>
    </row>
    <row r="167">
      <c r="A167" s="34"/>
      <c r="B167" s="34"/>
      <c r="C167" s="34"/>
      <c r="D167" s="34"/>
      <c r="E167" s="34"/>
      <c r="F167" s="34"/>
      <c r="G167" s="34"/>
      <c r="H167" s="34"/>
      <c r="I167" s="57"/>
      <c r="N167" s="57"/>
    </row>
    <row r="168">
      <c r="A168" s="34"/>
      <c r="B168" s="34"/>
      <c r="C168" s="34"/>
      <c r="D168" s="34"/>
      <c r="E168" s="34"/>
      <c r="F168" s="34"/>
      <c r="G168" s="34"/>
      <c r="H168" s="34"/>
      <c r="I168" s="57"/>
      <c r="N168" s="57"/>
    </row>
    <row r="169">
      <c r="A169" s="34"/>
      <c r="B169" s="34"/>
      <c r="C169" s="34"/>
      <c r="D169" s="34"/>
      <c r="E169" s="34"/>
      <c r="F169" s="34"/>
      <c r="G169" s="34"/>
      <c r="H169" s="34"/>
      <c r="I169" s="57"/>
      <c r="N169" s="57"/>
    </row>
    <row r="170">
      <c r="A170" s="34"/>
      <c r="B170" s="34"/>
      <c r="C170" s="34"/>
      <c r="D170" s="34"/>
      <c r="E170" s="34"/>
      <c r="F170" s="34"/>
      <c r="G170" s="34"/>
      <c r="H170" s="34"/>
      <c r="I170" s="57"/>
      <c r="N170" s="57"/>
    </row>
    <row r="171">
      <c r="A171" s="34"/>
      <c r="B171" s="34"/>
      <c r="C171" s="34"/>
      <c r="D171" s="34"/>
      <c r="E171" s="34"/>
      <c r="F171" s="34"/>
      <c r="G171" s="34"/>
      <c r="H171" s="34"/>
      <c r="I171" s="57"/>
      <c r="N171" s="57"/>
    </row>
    <row r="172">
      <c r="A172" s="34"/>
      <c r="B172" s="34"/>
      <c r="C172" s="34"/>
      <c r="D172" s="34"/>
      <c r="E172" s="34"/>
      <c r="F172" s="34"/>
      <c r="G172" s="34"/>
      <c r="H172" s="34"/>
      <c r="I172" s="57"/>
      <c r="N172" s="57"/>
    </row>
    <row r="173">
      <c r="A173" s="34"/>
      <c r="B173" s="34"/>
      <c r="C173" s="34"/>
      <c r="D173" s="34"/>
      <c r="E173" s="34"/>
      <c r="F173" s="34"/>
      <c r="G173" s="34"/>
      <c r="H173" s="34"/>
      <c r="I173" s="57"/>
      <c r="N173" s="57"/>
    </row>
    <row r="174">
      <c r="A174" s="34"/>
      <c r="B174" s="34"/>
      <c r="C174" s="34"/>
      <c r="D174" s="34"/>
      <c r="E174" s="34"/>
      <c r="F174" s="34"/>
      <c r="G174" s="34"/>
      <c r="H174" s="34"/>
      <c r="I174" s="57"/>
      <c r="N174" s="57"/>
    </row>
    <row r="175">
      <c r="A175" s="34"/>
      <c r="B175" s="34"/>
      <c r="C175" s="34"/>
      <c r="D175" s="34"/>
      <c r="E175" s="34"/>
      <c r="F175" s="34"/>
      <c r="G175" s="34"/>
      <c r="H175" s="34"/>
      <c r="I175" s="57"/>
      <c r="N175" s="57"/>
    </row>
    <row r="176">
      <c r="A176" s="34"/>
      <c r="B176" s="34"/>
      <c r="C176" s="34"/>
      <c r="D176" s="34"/>
      <c r="E176" s="34"/>
      <c r="F176" s="34"/>
      <c r="G176" s="34"/>
      <c r="H176" s="34"/>
      <c r="I176" s="57"/>
      <c r="N176" s="57"/>
    </row>
    <row r="177">
      <c r="A177" s="34"/>
      <c r="B177" s="34"/>
      <c r="C177" s="34"/>
      <c r="D177" s="34"/>
      <c r="E177" s="34"/>
      <c r="F177" s="34"/>
      <c r="G177" s="34"/>
      <c r="H177" s="34"/>
      <c r="I177" s="57"/>
      <c r="N177" s="57"/>
    </row>
    <row r="178">
      <c r="A178" s="34"/>
      <c r="B178" s="34"/>
      <c r="C178" s="34"/>
      <c r="D178" s="34"/>
      <c r="E178" s="34"/>
      <c r="F178" s="34"/>
      <c r="G178" s="34"/>
      <c r="H178" s="34"/>
      <c r="I178" s="57"/>
      <c r="N178" s="57"/>
    </row>
    <row r="179">
      <c r="A179" s="34"/>
      <c r="B179" s="34"/>
      <c r="C179" s="34"/>
      <c r="D179" s="34"/>
      <c r="E179" s="34"/>
      <c r="F179" s="34"/>
      <c r="G179" s="34"/>
      <c r="H179" s="34"/>
      <c r="I179" s="57"/>
      <c r="N179" s="57"/>
    </row>
    <row r="180">
      <c r="A180" s="34"/>
      <c r="B180" s="34"/>
      <c r="C180" s="34"/>
      <c r="D180" s="34"/>
      <c r="E180" s="34"/>
      <c r="F180" s="34"/>
      <c r="G180" s="34"/>
      <c r="H180" s="34"/>
      <c r="I180" s="57"/>
      <c r="N180" s="57"/>
    </row>
    <row r="181">
      <c r="A181" s="34"/>
      <c r="B181" s="34"/>
      <c r="C181" s="34"/>
      <c r="D181" s="34"/>
      <c r="E181" s="34"/>
      <c r="F181" s="34"/>
      <c r="G181" s="34"/>
      <c r="H181" s="34"/>
      <c r="I181" s="57"/>
      <c r="N181" s="57"/>
    </row>
    <row r="182">
      <c r="A182" s="34"/>
      <c r="B182" s="34"/>
      <c r="C182" s="34"/>
      <c r="D182" s="34"/>
      <c r="E182" s="34"/>
      <c r="F182" s="34"/>
      <c r="G182" s="34"/>
      <c r="H182" s="34"/>
      <c r="I182" s="57"/>
      <c r="N182" s="57"/>
    </row>
    <row r="183">
      <c r="A183" s="34"/>
      <c r="B183" s="34"/>
      <c r="C183" s="34"/>
      <c r="D183" s="34"/>
      <c r="E183" s="34"/>
      <c r="F183" s="34"/>
      <c r="G183" s="34"/>
      <c r="H183" s="34"/>
      <c r="I183" s="57"/>
      <c r="N183" s="57"/>
    </row>
    <row r="184">
      <c r="A184" s="34"/>
      <c r="B184" s="34"/>
      <c r="C184" s="34"/>
      <c r="D184" s="34"/>
      <c r="E184" s="34"/>
      <c r="F184" s="34"/>
      <c r="G184" s="34"/>
      <c r="H184" s="34"/>
      <c r="I184" s="57"/>
      <c r="N184" s="57"/>
    </row>
    <row r="185">
      <c r="A185" s="34"/>
      <c r="B185" s="34"/>
      <c r="C185" s="34"/>
      <c r="D185" s="34"/>
      <c r="E185" s="34"/>
      <c r="F185" s="34"/>
      <c r="G185" s="34"/>
      <c r="H185" s="34"/>
      <c r="I185" s="57"/>
      <c r="N185" s="57"/>
    </row>
    <row r="186">
      <c r="A186" s="34"/>
      <c r="B186" s="34"/>
      <c r="C186" s="34"/>
      <c r="D186" s="34"/>
      <c r="E186" s="34"/>
      <c r="F186" s="34"/>
      <c r="G186" s="34"/>
      <c r="H186" s="34"/>
      <c r="I186" s="57"/>
      <c r="N186" s="57"/>
    </row>
    <row r="187">
      <c r="A187" s="34"/>
      <c r="B187" s="34"/>
      <c r="C187" s="34"/>
      <c r="D187" s="34"/>
      <c r="E187" s="34"/>
      <c r="F187" s="34"/>
      <c r="G187" s="34"/>
      <c r="H187" s="34"/>
      <c r="I187" s="57"/>
      <c r="N187" s="57"/>
    </row>
    <row r="188">
      <c r="A188" s="34"/>
      <c r="B188" s="34"/>
      <c r="C188" s="34"/>
      <c r="D188" s="34"/>
      <c r="E188" s="34"/>
      <c r="F188" s="34"/>
      <c r="G188" s="34"/>
      <c r="H188" s="34"/>
      <c r="I188" s="57"/>
      <c r="N188" s="57"/>
    </row>
    <row r="189">
      <c r="A189" s="34"/>
      <c r="B189" s="34"/>
      <c r="C189" s="34"/>
      <c r="D189" s="34"/>
      <c r="E189" s="34"/>
      <c r="F189" s="34"/>
      <c r="G189" s="34"/>
      <c r="H189" s="34"/>
      <c r="I189" s="57"/>
      <c r="N189" s="57"/>
    </row>
    <row r="190">
      <c r="A190" s="34"/>
      <c r="B190" s="34"/>
      <c r="C190" s="34"/>
      <c r="D190" s="34"/>
      <c r="E190" s="34"/>
      <c r="F190" s="34"/>
      <c r="G190" s="34"/>
      <c r="H190" s="34"/>
      <c r="I190" s="57"/>
      <c r="N190" s="57"/>
    </row>
    <row r="191">
      <c r="A191" s="34"/>
      <c r="B191" s="34"/>
      <c r="C191" s="34"/>
      <c r="D191" s="34"/>
      <c r="E191" s="34"/>
      <c r="F191" s="34"/>
      <c r="G191" s="34"/>
      <c r="H191" s="34"/>
      <c r="I191" s="57"/>
      <c r="N191" s="57"/>
    </row>
    <row r="192">
      <c r="A192" s="34"/>
      <c r="B192" s="34"/>
      <c r="C192" s="34"/>
      <c r="D192" s="34"/>
      <c r="E192" s="34"/>
      <c r="F192" s="34"/>
      <c r="G192" s="34"/>
      <c r="H192" s="34"/>
      <c r="I192" s="57"/>
      <c r="N192" s="57"/>
    </row>
    <row r="193">
      <c r="A193" s="34"/>
      <c r="B193" s="34"/>
      <c r="C193" s="34"/>
      <c r="D193" s="34"/>
      <c r="E193" s="34"/>
      <c r="F193" s="34"/>
      <c r="G193" s="34"/>
      <c r="H193" s="34"/>
      <c r="I193" s="57"/>
      <c r="N193" s="57"/>
    </row>
    <row r="194">
      <c r="A194" s="34"/>
      <c r="B194" s="34"/>
      <c r="C194" s="34"/>
      <c r="D194" s="34"/>
      <c r="E194" s="34"/>
      <c r="F194" s="34"/>
      <c r="G194" s="34"/>
      <c r="H194" s="34"/>
      <c r="I194" s="57"/>
      <c r="N194" s="57"/>
    </row>
    <row r="195">
      <c r="A195" s="34"/>
      <c r="B195" s="34"/>
      <c r="C195" s="34"/>
      <c r="D195" s="34"/>
      <c r="E195" s="34"/>
      <c r="F195" s="34"/>
      <c r="G195" s="34"/>
      <c r="H195" s="34"/>
      <c r="I195" s="57"/>
      <c r="N195" s="57"/>
    </row>
    <row r="196">
      <c r="A196" s="34"/>
      <c r="B196" s="34"/>
      <c r="C196" s="34"/>
      <c r="D196" s="34"/>
      <c r="E196" s="34"/>
      <c r="F196" s="34"/>
      <c r="G196" s="34"/>
      <c r="H196" s="34"/>
      <c r="I196" s="57"/>
      <c r="N196" s="57"/>
    </row>
    <row r="197">
      <c r="A197" s="34"/>
      <c r="B197" s="34"/>
      <c r="C197" s="34"/>
      <c r="D197" s="34"/>
      <c r="E197" s="34"/>
      <c r="F197" s="34"/>
      <c r="G197" s="34"/>
      <c r="H197" s="34"/>
      <c r="I197" s="57"/>
      <c r="N197" s="57"/>
    </row>
    <row r="198">
      <c r="A198" s="34"/>
      <c r="B198" s="34"/>
      <c r="C198" s="34"/>
      <c r="D198" s="34"/>
      <c r="E198" s="34"/>
      <c r="F198" s="34"/>
      <c r="G198" s="34"/>
      <c r="H198" s="34"/>
      <c r="I198" s="57"/>
      <c r="N198" s="57"/>
    </row>
    <row r="199">
      <c r="A199" s="34"/>
      <c r="B199" s="34"/>
      <c r="C199" s="34"/>
      <c r="D199" s="34"/>
      <c r="E199" s="34"/>
      <c r="F199" s="34"/>
      <c r="G199" s="34"/>
      <c r="H199" s="34"/>
      <c r="I199" s="57"/>
      <c r="N199" s="57"/>
    </row>
    <row r="200">
      <c r="A200" s="34"/>
      <c r="B200" s="34"/>
      <c r="C200" s="34"/>
      <c r="D200" s="34"/>
      <c r="E200" s="34"/>
      <c r="F200" s="34"/>
      <c r="G200" s="34"/>
      <c r="H200" s="34"/>
      <c r="I200" s="57"/>
      <c r="N200" s="57"/>
    </row>
    <row r="201">
      <c r="A201" s="34"/>
      <c r="B201" s="34"/>
      <c r="C201" s="34"/>
      <c r="D201" s="34"/>
      <c r="E201" s="34"/>
      <c r="F201" s="34"/>
      <c r="G201" s="34"/>
      <c r="H201" s="34"/>
      <c r="I201" s="57"/>
      <c r="N201" s="57"/>
    </row>
    <row r="202">
      <c r="A202" s="34"/>
      <c r="B202" s="34"/>
      <c r="C202" s="34"/>
      <c r="D202" s="34"/>
      <c r="E202" s="34"/>
      <c r="F202" s="34"/>
      <c r="G202" s="34"/>
      <c r="H202" s="34"/>
      <c r="I202" s="57"/>
      <c r="N202" s="57"/>
    </row>
    <row r="203">
      <c r="A203" s="34"/>
      <c r="B203" s="34"/>
      <c r="C203" s="34"/>
      <c r="D203" s="34"/>
      <c r="E203" s="34"/>
      <c r="F203" s="34"/>
      <c r="G203" s="34"/>
      <c r="H203" s="34"/>
      <c r="I203" s="57"/>
      <c r="N203" s="57"/>
    </row>
    <row r="204">
      <c r="A204" s="34"/>
      <c r="B204" s="34"/>
      <c r="C204" s="34"/>
      <c r="D204" s="34"/>
      <c r="E204" s="34"/>
      <c r="F204" s="34"/>
      <c r="G204" s="34"/>
      <c r="H204" s="34"/>
      <c r="I204" s="57"/>
      <c r="N204" s="57"/>
    </row>
    <row r="205">
      <c r="A205" s="34"/>
      <c r="B205" s="34"/>
      <c r="C205" s="34"/>
      <c r="D205" s="34"/>
      <c r="E205" s="34"/>
      <c r="F205" s="34"/>
      <c r="G205" s="34"/>
      <c r="H205" s="34"/>
      <c r="I205" s="57"/>
      <c r="N205" s="57"/>
    </row>
    <row r="206">
      <c r="A206" s="34"/>
      <c r="B206" s="34"/>
      <c r="C206" s="34"/>
      <c r="D206" s="34"/>
      <c r="E206" s="34"/>
      <c r="F206" s="34"/>
      <c r="G206" s="34"/>
      <c r="H206" s="34"/>
      <c r="I206" s="57"/>
      <c r="N206" s="57"/>
    </row>
    <row r="207">
      <c r="A207" s="34"/>
      <c r="B207" s="34"/>
      <c r="C207" s="34"/>
      <c r="D207" s="34"/>
      <c r="E207" s="34"/>
      <c r="F207" s="34"/>
      <c r="G207" s="34"/>
      <c r="H207" s="34"/>
      <c r="I207" s="57"/>
      <c r="N207" s="57"/>
    </row>
    <row r="208">
      <c r="A208" s="34"/>
      <c r="B208" s="34"/>
      <c r="C208" s="34"/>
      <c r="D208" s="34"/>
      <c r="E208" s="34"/>
      <c r="F208" s="34"/>
      <c r="G208" s="34"/>
      <c r="H208" s="34"/>
      <c r="I208" s="57"/>
      <c r="N208" s="57"/>
    </row>
    <row r="209">
      <c r="A209" s="34"/>
      <c r="B209" s="34"/>
      <c r="C209" s="34"/>
      <c r="D209" s="34"/>
      <c r="E209" s="34"/>
      <c r="F209" s="34"/>
      <c r="G209" s="34"/>
      <c r="H209" s="34"/>
      <c r="I209" s="57"/>
      <c r="N209" s="57"/>
    </row>
    <row r="210">
      <c r="A210" s="34"/>
      <c r="B210" s="34"/>
      <c r="C210" s="34"/>
      <c r="D210" s="34"/>
      <c r="E210" s="34"/>
      <c r="F210" s="34"/>
      <c r="G210" s="34"/>
      <c r="H210" s="34"/>
      <c r="I210" s="57"/>
      <c r="N210" s="57"/>
    </row>
    <row r="211">
      <c r="A211" s="34"/>
      <c r="B211" s="34"/>
      <c r="C211" s="34"/>
      <c r="D211" s="34"/>
      <c r="E211" s="34"/>
      <c r="F211" s="34"/>
      <c r="G211" s="34"/>
      <c r="H211" s="34"/>
      <c r="I211" s="57"/>
      <c r="N211" s="57"/>
    </row>
    <row r="212">
      <c r="A212" s="34"/>
      <c r="B212" s="34"/>
      <c r="C212" s="34"/>
      <c r="D212" s="34"/>
      <c r="E212" s="34"/>
      <c r="F212" s="34"/>
      <c r="G212" s="34"/>
      <c r="H212" s="34"/>
      <c r="I212" s="57"/>
      <c r="N212" s="57"/>
    </row>
    <row r="213">
      <c r="A213" s="34"/>
      <c r="B213" s="34"/>
      <c r="C213" s="34"/>
      <c r="D213" s="34"/>
      <c r="E213" s="34"/>
      <c r="F213" s="34"/>
      <c r="G213" s="34"/>
      <c r="H213" s="34"/>
      <c r="I213" s="57"/>
      <c r="N213" s="57"/>
    </row>
    <row r="214">
      <c r="A214" s="34"/>
      <c r="B214" s="34"/>
      <c r="C214" s="34"/>
      <c r="D214" s="34"/>
      <c r="E214" s="34"/>
      <c r="F214" s="34"/>
      <c r="G214" s="34"/>
      <c r="H214" s="34"/>
      <c r="I214" s="57"/>
      <c r="N214" s="57"/>
    </row>
    <row r="215">
      <c r="A215" s="34"/>
      <c r="B215" s="34"/>
      <c r="C215" s="34"/>
      <c r="D215" s="34"/>
      <c r="E215" s="34"/>
      <c r="F215" s="34"/>
      <c r="G215" s="34"/>
      <c r="H215" s="34"/>
      <c r="I215" s="57"/>
      <c r="N215" s="57"/>
    </row>
    <row r="216">
      <c r="A216" s="34"/>
      <c r="B216" s="34"/>
      <c r="C216" s="34"/>
      <c r="D216" s="34"/>
      <c r="E216" s="34"/>
      <c r="F216" s="34"/>
      <c r="G216" s="34"/>
      <c r="H216" s="34"/>
      <c r="I216" s="57"/>
      <c r="N216" s="57"/>
    </row>
    <row r="217">
      <c r="A217" s="34"/>
      <c r="B217" s="34"/>
      <c r="C217" s="34"/>
      <c r="D217" s="34"/>
      <c r="E217" s="34"/>
      <c r="F217" s="34"/>
      <c r="G217" s="34"/>
      <c r="H217" s="34"/>
      <c r="I217" s="57"/>
      <c r="N217" s="57"/>
    </row>
    <row r="218">
      <c r="A218" s="34"/>
      <c r="B218" s="34"/>
      <c r="C218" s="34"/>
      <c r="D218" s="34"/>
      <c r="E218" s="34"/>
      <c r="F218" s="34"/>
      <c r="G218" s="34"/>
      <c r="H218" s="34"/>
      <c r="I218" s="57"/>
      <c r="N218" s="57"/>
    </row>
    <row r="219">
      <c r="A219" s="34"/>
      <c r="B219" s="34"/>
      <c r="C219" s="34"/>
      <c r="D219" s="34"/>
      <c r="E219" s="34"/>
      <c r="F219" s="34"/>
      <c r="G219" s="34"/>
      <c r="H219" s="34"/>
      <c r="I219" s="57"/>
      <c r="N219" s="57"/>
    </row>
    <row r="220">
      <c r="A220" s="34"/>
      <c r="B220" s="34"/>
      <c r="C220" s="34"/>
      <c r="D220" s="34"/>
      <c r="E220" s="34"/>
      <c r="F220" s="34"/>
      <c r="G220" s="34"/>
      <c r="H220" s="34"/>
      <c r="I220" s="57"/>
      <c r="N220" s="57"/>
    </row>
    <row r="221">
      <c r="A221" s="34"/>
      <c r="B221" s="34"/>
      <c r="C221" s="34"/>
      <c r="D221" s="34"/>
      <c r="E221" s="34"/>
      <c r="F221" s="34"/>
      <c r="G221" s="34"/>
      <c r="H221" s="34"/>
      <c r="I221" s="57"/>
      <c r="N221" s="57"/>
    </row>
    <row r="222">
      <c r="A222" s="34"/>
      <c r="B222" s="34"/>
      <c r="C222" s="34"/>
      <c r="D222" s="34"/>
      <c r="E222" s="34"/>
      <c r="F222" s="34"/>
      <c r="G222" s="34"/>
      <c r="H222" s="34"/>
      <c r="I222" s="57"/>
      <c r="N222" s="57"/>
    </row>
    <row r="223">
      <c r="A223" s="34"/>
      <c r="B223" s="34"/>
      <c r="C223" s="34"/>
      <c r="D223" s="34"/>
      <c r="E223" s="34"/>
      <c r="F223" s="34"/>
      <c r="G223" s="34"/>
      <c r="H223" s="34"/>
      <c r="I223" s="57"/>
      <c r="N223" s="57"/>
    </row>
    <row r="224">
      <c r="A224" s="34"/>
      <c r="B224" s="34"/>
      <c r="C224" s="34"/>
      <c r="D224" s="34"/>
      <c r="E224" s="34"/>
      <c r="F224" s="34"/>
      <c r="G224" s="34"/>
      <c r="H224" s="34"/>
      <c r="I224" s="57"/>
      <c r="N224" s="57"/>
    </row>
    <row r="225">
      <c r="A225" s="34"/>
      <c r="B225" s="34"/>
      <c r="C225" s="34"/>
      <c r="D225" s="34"/>
      <c r="E225" s="34"/>
      <c r="F225" s="34"/>
      <c r="G225" s="34"/>
      <c r="H225" s="34"/>
      <c r="I225" s="57"/>
      <c r="N225" s="57"/>
    </row>
    <row r="226">
      <c r="A226" s="34"/>
      <c r="B226" s="34"/>
      <c r="C226" s="34"/>
      <c r="D226" s="34"/>
      <c r="E226" s="34"/>
      <c r="F226" s="34"/>
      <c r="G226" s="34"/>
      <c r="H226" s="34"/>
      <c r="I226" s="57"/>
      <c r="N226" s="57"/>
    </row>
    <row r="227">
      <c r="A227" s="34"/>
      <c r="B227" s="34"/>
      <c r="C227" s="34"/>
      <c r="D227" s="34"/>
      <c r="E227" s="34"/>
      <c r="F227" s="34"/>
      <c r="G227" s="34"/>
      <c r="H227" s="34"/>
      <c r="I227" s="57"/>
      <c r="N227" s="57"/>
    </row>
    <row r="228">
      <c r="A228" s="34"/>
      <c r="B228" s="34"/>
      <c r="C228" s="34"/>
      <c r="D228" s="34"/>
      <c r="E228" s="34"/>
      <c r="F228" s="34"/>
      <c r="G228" s="34"/>
      <c r="H228" s="34"/>
      <c r="I228" s="57"/>
      <c r="N228" s="57"/>
    </row>
    <row r="229">
      <c r="A229" s="34"/>
      <c r="B229" s="34"/>
      <c r="C229" s="34"/>
      <c r="D229" s="34"/>
      <c r="E229" s="34"/>
      <c r="F229" s="34"/>
      <c r="G229" s="34"/>
      <c r="H229" s="34"/>
      <c r="I229" s="57"/>
      <c r="N229" s="57"/>
    </row>
    <row r="230">
      <c r="A230" s="34"/>
      <c r="B230" s="34"/>
      <c r="C230" s="34"/>
      <c r="D230" s="34"/>
      <c r="E230" s="34"/>
      <c r="F230" s="34"/>
      <c r="G230" s="34"/>
      <c r="H230" s="34"/>
      <c r="I230" s="57"/>
      <c r="N230" s="57"/>
    </row>
    <row r="231">
      <c r="A231" s="34"/>
      <c r="B231" s="34"/>
      <c r="C231" s="34"/>
      <c r="D231" s="34"/>
      <c r="E231" s="34"/>
      <c r="F231" s="34"/>
      <c r="G231" s="34"/>
      <c r="H231" s="34"/>
      <c r="I231" s="57"/>
      <c r="N231" s="57"/>
    </row>
    <row r="232">
      <c r="A232" s="34"/>
      <c r="B232" s="34"/>
      <c r="C232" s="34"/>
      <c r="D232" s="34"/>
      <c r="E232" s="34"/>
      <c r="F232" s="34"/>
      <c r="G232" s="34"/>
      <c r="H232" s="34"/>
      <c r="I232" s="57"/>
      <c r="N232" s="57"/>
    </row>
    <row r="233">
      <c r="A233" s="34"/>
      <c r="B233" s="34"/>
      <c r="C233" s="34"/>
      <c r="D233" s="34"/>
      <c r="E233" s="34"/>
      <c r="F233" s="34"/>
      <c r="G233" s="34"/>
      <c r="H233" s="34"/>
      <c r="I233" s="57"/>
      <c r="N233" s="57"/>
    </row>
    <row r="234">
      <c r="A234" s="34"/>
      <c r="B234" s="34"/>
      <c r="C234" s="34"/>
      <c r="D234" s="34"/>
      <c r="E234" s="34"/>
      <c r="F234" s="34"/>
      <c r="G234" s="34"/>
      <c r="H234" s="34"/>
      <c r="I234" s="57"/>
      <c r="N234" s="57"/>
    </row>
    <row r="235">
      <c r="A235" s="34"/>
      <c r="B235" s="34"/>
      <c r="C235" s="34"/>
      <c r="D235" s="34"/>
      <c r="E235" s="34"/>
      <c r="F235" s="34"/>
      <c r="G235" s="34"/>
      <c r="H235" s="34"/>
      <c r="I235" s="57"/>
      <c r="N235" s="57"/>
    </row>
    <row r="236">
      <c r="A236" s="34"/>
      <c r="B236" s="34"/>
      <c r="C236" s="34"/>
      <c r="D236" s="34"/>
      <c r="E236" s="34"/>
      <c r="F236" s="34"/>
      <c r="G236" s="34"/>
      <c r="H236" s="34"/>
      <c r="I236" s="57"/>
      <c r="N236" s="57"/>
    </row>
    <row r="237">
      <c r="A237" s="34"/>
      <c r="B237" s="34"/>
      <c r="C237" s="34"/>
      <c r="D237" s="34"/>
      <c r="E237" s="34"/>
      <c r="F237" s="34"/>
      <c r="G237" s="34"/>
      <c r="H237" s="34"/>
      <c r="I237" s="57"/>
      <c r="N237" s="57"/>
    </row>
    <row r="238">
      <c r="A238" s="34"/>
      <c r="B238" s="34"/>
      <c r="C238" s="34"/>
      <c r="D238" s="34"/>
      <c r="E238" s="34"/>
      <c r="F238" s="34"/>
      <c r="G238" s="34"/>
      <c r="H238" s="34"/>
      <c r="I238" s="57"/>
      <c r="N238" s="57"/>
    </row>
    <row r="239">
      <c r="A239" s="34"/>
      <c r="B239" s="34"/>
      <c r="C239" s="34"/>
      <c r="D239" s="34"/>
      <c r="E239" s="34"/>
      <c r="F239" s="34"/>
      <c r="G239" s="34"/>
      <c r="H239" s="34"/>
      <c r="I239" s="57"/>
      <c r="N239" s="57"/>
    </row>
    <row r="240">
      <c r="A240" s="34"/>
      <c r="B240" s="34"/>
      <c r="C240" s="34"/>
      <c r="D240" s="34"/>
      <c r="E240" s="34"/>
      <c r="F240" s="34"/>
      <c r="G240" s="34"/>
      <c r="H240" s="34"/>
      <c r="I240" s="57"/>
      <c r="N240" s="57"/>
    </row>
    <row r="241">
      <c r="A241" s="34"/>
      <c r="B241" s="34"/>
      <c r="C241" s="34"/>
      <c r="D241" s="34"/>
      <c r="E241" s="34"/>
      <c r="F241" s="34"/>
      <c r="G241" s="34"/>
      <c r="H241" s="34"/>
      <c r="I241" s="57"/>
      <c r="N241" s="57"/>
    </row>
    <row r="242">
      <c r="A242" s="34"/>
      <c r="B242" s="34"/>
      <c r="C242" s="34"/>
      <c r="D242" s="34"/>
      <c r="E242" s="34"/>
      <c r="F242" s="34"/>
      <c r="G242" s="34"/>
      <c r="H242" s="34"/>
      <c r="I242" s="57"/>
      <c r="N242" s="57"/>
    </row>
    <row r="243">
      <c r="A243" s="34"/>
      <c r="B243" s="34"/>
      <c r="C243" s="34"/>
      <c r="D243" s="34"/>
      <c r="E243" s="34"/>
      <c r="F243" s="34"/>
      <c r="G243" s="34"/>
      <c r="H243" s="34"/>
      <c r="I243" s="57"/>
      <c r="N243" s="57"/>
    </row>
    <row r="244">
      <c r="A244" s="34"/>
      <c r="B244" s="34"/>
      <c r="C244" s="34"/>
      <c r="D244" s="34"/>
      <c r="E244" s="34"/>
      <c r="F244" s="34"/>
      <c r="G244" s="34"/>
      <c r="H244" s="34"/>
      <c r="I244" s="57"/>
      <c r="N244" s="57"/>
    </row>
    <row r="245">
      <c r="A245" s="34"/>
      <c r="B245" s="34"/>
      <c r="C245" s="34"/>
      <c r="D245" s="34"/>
      <c r="E245" s="34"/>
      <c r="F245" s="34"/>
      <c r="G245" s="34"/>
      <c r="H245" s="34"/>
      <c r="I245" s="57"/>
      <c r="N245" s="57"/>
    </row>
    <row r="246">
      <c r="A246" s="34"/>
      <c r="B246" s="34"/>
      <c r="C246" s="34"/>
      <c r="D246" s="34"/>
      <c r="E246" s="34"/>
      <c r="F246" s="34"/>
      <c r="G246" s="34"/>
      <c r="H246" s="34"/>
      <c r="I246" s="57"/>
      <c r="N246" s="57"/>
    </row>
    <row r="247">
      <c r="A247" s="34"/>
      <c r="B247" s="34"/>
      <c r="C247" s="34"/>
      <c r="D247" s="34"/>
      <c r="E247" s="34"/>
      <c r="F247" s="34"/>
      <c r="G247" s="34"/>
      <c r="H247" s="34"/>
      <c r="I247" s="57"/>
      <c r="N247" s="57"/>
    </row>
    <row r="248">
      <c r="A248" s="34"/>
      <c r="B248" s="34"/>
      <c r="C248" s="34"/>
      <c r="D248" s="34"/>
      <c r="E248" s="34"/>
      <c r="F248" s="34"/>
      <c r="G248" s="34"/>
      <c r="H248" s="34"/>
      <c r="I248" s="57"/>
      <c r="N248" s="57"/>
    </row>
    <row r="249">
      <c r="A249" s="34"/>
      <c r="B249" s="34"/>
      <c r="C249" s="34"/>
      <c r="D249" s="34"/>
      <c r="E249" s="34"/>
      <c r="F249" s="34"/>
      <c r="G249" s="34"/>
      <c r="H249" s="34"/>
      <c r="I249" s="57"/>
      <c r="N249" s="57"/>
    </row>
    <row r="250">
      <c r="A250" s="34"/>
      <c r="B250" s="34"/>
      <c r="C250" s="34"/>
      <c r="D250" s="34"/>
      <c r="E250" s="34"/>
      <c r="F250" s="34"/>
      <c r="G250" s="34"/>
      <c r="H250" s="34"/>
      <c r="I250" s="57"/>
      <c r="N250" s="57"/>
    </row>
    <row r="251">
      <c r="A251" s="34"/>
      <c r="B251" s="34"/>
      <c r="C251" s="34"/>
      <c r="D251" s="34"/>
      <c r="E251" s="34"/>
      <c r="F251" s="34"/>
      <c r="G251" s="34"/>
      <c r="H251" s="34"/>
      <c r="I251" s="57"/>
      <c r="N251" s="57"/>
    </row>
    <row r="252">
      <c r="A252" s="34"/>
      <c r="B252" s="34"/>
      <c r="C252" s="34"/>
      <c r="D252" s="34"/>
      <c r="E252" s="34"/>
      <c r="F252" s="34"/>
      <c r="G252" s="34"/>
      <c r="H252" s="34"/>
      <c r="I252" s="57"/>
      <c r="N252" s="57"/>
    </row>
    <row r="253">
      <c r="A253" s="34"/>
      <c r="B253" s="34"/>
      <c r="C253" s="34"/>
      <c r="D253" s="34"/>
      <c r="E253" s="34"/>
      <c r="F253" s="34"/>
      <c r="G253" s="34"/>
      <c r="H253" s="34"/>
      <c r="I253" s="57"/>
      <c r="N253" s="57"/>
    </row>
    <row r="254">
      <c r="A254" s="34"/>
      <c r="B254" s="34"/>
      <c r="C254" s="34"/>
      <c r="D254" s="34"/>
      <c r="E254" s="34"/>
      <c r="F254" s="34"/>
      <c r="G254" s="34"/>
      <c r="H254" s="34"/>
      <c r="I254" s="57"/>
      <c r="N254" s="57"/>
    </row>
    <row r="255">
      <c r="A255" s="34"/>
      <c r="B255" s="34"/>
      <c r="C255" s="34"/>
      <c r="D255" s="34"/>
      <c r="E255" s="34"/>
      <c r="F255" s="34"/>
      <c r="G255" s="34"/>
      <c r="H255" s="34"/>
      <c r="I255" s="57"/>
      <c r="N255" s="57"/>
    </row>
    <row r="256">
      <c r="A256" s="34"/>
      <c r="B256" s="34"/>
      <c r="C256" s="34"/>
      <c r="D256" s="34"/>
      <c r="E256" s="34"/>
      <c r="F256" s="34"/>
      <c r="G256" s="34"/>
      <c r="H256" s="34"/>
      <c r="I256" s="57"/>
      <c r="N256" s="57"/>
    </row>
    <row r="257">
      <c r="A257" s="34"/>
      <c r="B257" s="34"/>
      <c r="C257" s="34"/>
      <c r="D257" s="34"/>
      <c r="E257" s="34"/>
      <c r="F257" s="34"/>
      <c r="G257" s="34"/>
      <c r="H257" s="34"/>
      <c r="I257" s="57"/>
      <c r="N257" s="57"/>
    </row>
    <row r="258">
      <c r="A258" s="34"/>
      <c r="B258" s="34"/>
      <c r="C258" s="34"/>
      <c r="D258" s="34"/>
      <c r="E258" s="34"/>
      <c r="F258" s="34"/>
      <c r="G258" s="34"/>
      <c r="H258" s="34"/>
      <c r="I258" s="57"/>
      <c r="N258" s="57"/>
    </row>
    <row r="259">
      <c r="A259" s="34"/>
      <c r="B259" s="34"/>
      <c r="C259" s="34"/>
      <c r="D259" s="34"/>
      <c r="E259" s="34"/>
      <c r="F259" s="34"/>
      <c r="G259" s="34"/>
      <c r="H259" s="34"/>
      <c r="I259" s="57"/>
      <c r="N259" s="57"/>
    </row>
    <row r="260">
      <c r="A260" s="34"/>
      <c r="B260" s="34"/>
      <c r="C260" s="34"/>
      <c r="D260" s="34"/>
      <c r="E260" s="34"/>
      <c r="F260" s="34"/>
      <c r="G260" s="34"/>
      <c r="H260" s="34"/>
      <c r="I260" s="57"/>
      <c r="N260" s="57"/>
    </row>
    <row r="261">
      <c r="A261" s="34"/>
      <c r="B261" s="34"/>
      <c r="C261" s="34"/>
      <c r="D261" s="34"/>
      <c r="E261" s="34"/>
      <c r="F261" s="34"/>
      <c r="G261" s="34"/>
      <c r="H261" s="34"/>
      <c r="I261" s="57"/>
      <c r="N261" s="57"/>
    </row>
    <row r="262">
      <c r="A262" s="34"/>
      <c r="B262" s="34"/>
      <c r="C262" s="34"/>
      <c r="D262" s="34"/>
      <c r="E262" s="34"/>
      <c r="F262" s="34"/>
      <c r="G262" s="34"/>
      <c r="H262" s="34"/>
      <c r="I262" s="57"/>
      <c r="N262" s="57"/>
    </row>
    <row r="263">
      <c r="A263" s="34"/>
      <c r="B263" s="34"/>
      <c r="C263" s="34"/>
      <c r="D263" s="34"/>
      <c r="E263" s="34"/>
      <c r="F263" s="34"/>
      <c r="G263" s="34"/>
      <c r="H263" s="34"/>
      <c r="I263" s="57"/>
      <c r="N263" s="57"/>
    </row>
    <row r="264">
      <c r="A264" s="34"/>
      <c r="B264" s="34"/>
      <c r="C264" s="34"/>
      <c r="D264" s="34"/>
      <c r="E264" s="34"/>
      <c r="F264" s="34"/>
      <c r="G264" s="34"/>
      <c r="H264" s="34"/>
      <c r="I264" s="57"/>
      <c r="N264" s="57"/>
    </row>
    <row r="265">
      <c r="A265" s="34"/>
      <c r="B265" s="34"/>
      <c r="C265" s="34"/>
      <c r="D265" s="34"/>
      <c r="E265" s="34"/>
      <c r="F265" s="34"/>
      <c r="G265" s="34"/>
      <c r="H265" s="34"/>
      <c r="I265" s="57"/>
      <c r="N265" s="57"/>
    </row>
    <row r="266">
      <c r="A266" s="34"/>
      <c r="B266" s="34"/>
      <c r="C266" s="34"/>
      <c r="D266" s="34"/>
      <c r="E266" s="34"/>
      <c r="F266" s="34"/>
      <c r="G266" s="34"/>
      <c r="H266" s="34"/>
      <c r="I266" s="57"/>
      <c r="N266" s="57"/>
    </row>
    <row r="267">
      <c r="A267" s="34"/>
      <c r="B267" s="34"/>
      <c r="C267" s="34"/>
      <c r="D267" s="34"/>
      <c r="E267" s="34"/>
      <c r="F267" s="34"/>
      <c r="G267" s="34"/>
      <c r="H267" s="34"/>
      <c r="I267" s="57"/>
      <c r="N267" s="57"/>
    </row>
    <row r="268">
      <c r="A268" s="34"/>
      <c r="B268" s="34"/>
      <c r="C268" s="34"/>
      <c r="D268" s="34"/>
      <c r="E268" s="34"/>
      <c r="F268" s="34"/>
      <c r="G268" s="34"/>
      <c r="H268" s="34"/>
      <c r="I268" s="57"/>
      <c r="N268" s="57"/>
    </row>
    <row r="269">
      <c r="A269" s="34"/>
      <c r="B269" s="34"/>
      <c r="C269" s="34"/>
      <c r="D269" s="34"/>
      <c r="E269" s="34"/>
      <c r="F269" s="34"/>
      <c r="G269" s="34"/>
      <c r="H269" s="34"/>
      <c r="I269" s="57"/>
      <c r="N269" s="57"/>
    </row>
    <row r="270">
      <c r="A270" s="34"/>
      <c r="B270" s="34"/>
      <c r="C270" s="34"/>
      <c r="D270" s="34"/>
      <c r="E270" s="34"/>
      <c r="F270" s="34"/>
      <c r="G270" s="34"/>
      <c r="H270" s="34"/>
      <c r="I270" s="57"/>
      <c r="N270" s="57"/>
    </row>
    <row r="271">
      <c r="A271" s="34"/>
      <c r="B271" s="34"/>
      <c r="C271" s="34"/>
      <c r="D271" s="34"/>
      <c r="E271" s="34"/>
      <c r="F271" s="34"/>
      <c r="G271" s="34"/>
      <c r="H271" s="34"/>
      <c r="I271" s="57"/>
      <c r="N271" s="57"/>
    </row>
    <row r="272">
      <c r="A272" s="34"/>
      <c r="B272" s="34"/>
      <c r="C272" s="34"/>
      <c r="D272" s="34"/>
      <c r="E272" s="34"/>
      <c r="F272" s="34"/>
      <c r="G272" s="34"/>
      <c r="H272" s="34"/>
      <c r="I272" s="57"/>
      <c r="N272" s="57"/>
    </row>
    <row r="273">
      <c r="A273" s="34"/>
      <c r="B273" s="34"/>
      <c r="C273" s="34"/>
      <c r="D273" s="34"/>
      <c r="E273" s="34"/>
      <c r="F273" s="34"/>
      <c r="G273" s="34"/>
      <c r="H273" s="34"/>
      <c r="I273" s="57"/>
      <c r="N273" s="57"/>
    </row>
    <row r="274">
      <c r="A274" s="34"/>
      <c r="B274" s="34"/>
      <c r="C274" s="34"/>
      <c r="D274" s="34"/>
      <c r="E274" s="34"/>
      <c r="F274" s="34"/>
      <c r="G274" s="34"/>
      <c r="H274" s="34"/>
      <c r="I274" s="57"/>
      <c r="N274" s="57"/>
    </row>
    <row r="275">
      <c r="A275" s="34"/>
      <c r="B275" s="34"/>
      <c r="C275" s="34"/>
      <c r="D275" s="34"/>
      <c r="E275" s="34"/>
      <c r="F275" s="34"/>
      <c r="G275" s="34"/>
      <c r="H275" s="34"/>
      <c r="I275" s="57"/>
      <c r="N275" s="57"/>
    </row>
    <row r="276">
      <c r="A276" s="34"/>
      <c r="B276" s="34"/>
      <c r="C276" s="34"/>
      <c r="D276" s="34"/>
      <c r="E276" s="34"/>
      <c r="F276" s="34"/>
      <c r="G276" s="34"/>
      <c r="H276" s="34"/>
      <c r="I276" s="57"/>
      <c r="N276" s="57"/>
    </row>
    <row r="277">
      <c r="A277" s="34"/>
      <c r="B277" s="34"/>
      <c r="C277" s="34"/>
      <c r="D277" s="34"/>
      <c r="E277" s="34"/>
      <c r="F277" s="34"/>
      <c r="G277" s="34"/>
      <c r="H277" s="34"/>
      <c r="I277" s="57"/>
      <c r="N277" s="57"/>
    </row>
    <row r="278">
      <c r="A278" s="34"/>
      <c r="B278" s="34"/>
      <c r="C278" s="34"/>
      <c r="D278" s="34"/>
      <c r="E278" s="34"/>
      <c r="F278" s="34"/>
      <c r="G278" s="34"/>
      <c r="H278" s="34"/>
      <c r="I278" s="57"/>
      <c r="N278" s="57"/>
    </row>
    <row r="279">
      <c r="A279" s="34"/>
      <c r="B279" s="34"/>
      <c r="C279" s="34"/>
      <c r="D279" s="34"/>
      <c r="E279" s="34"/>
      <c r="F279" s="34"/>
      <c r="G279" s="34"/>
      <c r="H279" s="34"/>
      <c r="I279" s="57"/>
      <c r="N279" s="57"/>
    </row>
    <row r="280">
      <c r="A280" s="34"/>
      <c r="B280" s="34"/>
      <c r="C280" s="34"/>
      <c r="D280" s="34"/>
      <c r="E280" s="34"/>
      <c r="F280" s="34"/>
      <c r="G280" s="34"/>
      <c r="H280" s="34"/>
      <c r="I280" s="57"/>
      <c r="N280" s="57"/>
    </row>
    <row r="281">
      <c r="A281" s="34"/>
      <c r="B281" s="34"/>
      <c r="C281" s="34"/>
      <c r="D281" s="34"/>
      <c r="E281" s="34"/>
      <c r="F281" s="34"/>
      <c r="G281" s="34"/>
      <c r="H281" s="34"/>
      <c r="I281" s="57"/>
      <c r="N281" s="57"/>
    </row>
    <row r="282">
      <c r="A282" s="34"/>
      <c r="B282" s="34"/>
      <c r="C282" s="34"/>
      <c r="D282" s="34"/>
      <c r="E282" s="34"/>
      <c r="F282" s="34"/>
      <c r="G282" s="34"/>
      <c r="H282" s="34"/>
      <c r="I282" s="57"/>
      <c r="N282" s="57"/>
    </row>
    <row r="283">
      <c r="A283" s="34"/>
      <c r="B283" s="34"/>
      <c r="C283" s="34"/>
      <c r="D283" s="34"/>
      <c r="E283" s="34"/>
      <c r="F283" s="34"/>
      <c r="G283" s="34"/>
      <c r="H283" s="34"/>
      <c r="I283" s="57"/>
      <c r="N283" s="57"/>
    </row>
    <row r="284">
      <c r="A284" s="34"/>
      <c r="B284" s="34"/>
      <c r="C284" s="34"/>
      <c r="D284" s="34"/>
      <c r="E284" s="34"/>
      <c r="F284" s="34"/>
      <c r="G284" s="34"/>
      <c r="H284" s="34"/>
      <c r="I284" s="57"/>
      <c r="N284" s="57"/>
    </row>
    <row r="285">
      <c r="A285" s="34"/>
      <c r="B285" s="34"/>
      <c r="C285" s="34"/>
      <c r="D285" s="34"/>
      <c r="E285" s="34"/>
      <c r="F285" s="34"/>
      <c r="G285" s="34"/>
      <c r="H285" s="34"/>
      <c r="I285" s="57"/>
      <c r="N285" s="57"/>
    </row>
    <row r="286">
      <c r="A286" s="34"/>
      <c r="B286" s="34"/>
      <c r="C286" s="34"/>
      <c r="D286" s="34"/>
      <c r="E286" s="34"/>
      <c r="F286" s="34"/>
      <c r="G286" s="34"/>
      <c r="H286" s="34"/>
      <c r="I286" s="57"/>
      <c r="N286" s="57"/>
    </row>
    <row r="287">
      <c r="A287" s="34"/>
      <c r="B287" s="34"/>
      <c r="C287" s="34"/>
      <c r="D287" s="34"/>
      <c r="E287" s="34"/>
      <c r="F287" s="34"/>
      <c r="G287" s="34"/>
      <c r="H287" s="34"/>
      <c r="I287" s="57"/>
      <c r="N287" s="57"/>
    </row>
    <row r="288">
      <c r="A288" s="34"/>
      <c r="B288" s="34"/>
      <c r="C288" s="34"/>
      <c r="D288" s="34"/>
      <c r="E288" s="34"/>
      <c r="F288" s="34"/>
      <c r="G288" s="34"/>
      <c r="H288" s="34"/>
      <c r="I288" s="57"/>
      <c r="N288" s="57"/>
    </row>
    <row r="289">
      <c r="A289" s="34"/>
      <c r="B289" s="34"/>
      <c r="C289" s="34"/>
      <c r="D289" s="34"/>
      <c r="E289" s="34"/>
      <c r="F289" s="34"/>
      <c r="G289" s="34"/>
      <c r="H289" s="34"/>
      <c r="I289" s="57"/>
      <c r="N289" s="57"/>
    </row>
    <row r="290">
      <c r="A290" s="34"/>
      <c r="B290" s="34"/>
      <c r="C290" s="34"/>
      <c r="D290" s="34"/>
      <c r="E290" s="34"/>
      <c r="F290" s="34"/>
      <c r="G290" s="34"/>
      <c r="H290" s="34"/>
      <c r="I290" s="57"/>
      <c r="N290" s="57"/>
    </row>
    <row r="291">
      <c r="A291" s="34"/>
      <c r="B291" s="34"/>
      <c r="C291" s="34"/>
      <c r="D291" s="34"/>
      <c r="E291" s="34"/>
      <c r="F291" s="34"/>
      <c r="G291" s="34"/>
      <c r="H291" s="34"/>
      <c r="I291" s="57"/>
      <c r="N291" s="57"/>
    </row>
    <row r="292">
      <c r="A292" s="34"/>
      <c r="B292" s="34"/>
      <c r="C292" s="34"/>
      <c r="D292" s="34"/>
      <c r="E292" s="34"/>
      <c r="F292" s="34"/>
      <c r="G292" s="34"/>
      <c r="H292" s="34"/>
      <c r="I292" s="57"/>
      <c r="N292" s="57"/>
    </row>
    <row r="293">
      <c r="A293" s="34"/>
      <c r="B293" s="34"/>
      <c r="C293" s="34"/>
      <c r="D293" s="34"/>
      <c r="E293" s="34"/>
      <c r="F293" s="34"/>
      <c r="G293" s="34"/>
      <c r="H293" s="34"/>
      <c r="I293" s="57"/>
      <c r="N293" s="57"/>
    </row>
    <row r="294">
      <c r="A294" s="34"/>
      <c r="B294" s="34"/>
      <c r="C294" s="34"/>
      <c r="D294" s="34"/>
      <c r="E294" s="34"/>
      <c r="F294" s="34"/>
      <c r="G294" s="34"/>
      <c r="H294" s="34"/>
      <c r="I294" s="57"/>
      <c r="N294" s="57"/>
    </row>
    <row r="295">
      <c r="A295" s="34"/>
      <c r="B295" s="34"/>
      <c r="C295" s="34"/>
      <c r="D295" s="34"/>
      <c r="E295" s="34"/>
      <c r="F295" s="34"/>
      <c r="G295" s="34"/>
      <c r="H295" s="34"/>
      <c r="I295" s="57"/>
      <c r="N295" s="57"/>
    </row>
    <row r="296">
      <c r="A296" s="34"/>
      <c r="B296" s="34"/>
      <c r="C296" s="34"/>
      <c r="D296" s="34"/>
      <c r="E296" s="34"/>
      <c r="F296" s="34"/>
      <c r="G296" s="34"/>
      <c r="H296" s="34"/>
      <c r="I296" s="57"/>
      <c r="N296" s="57"/>
    </row>
    <row r="297">
      <c r="A297" s="34"/>
      <c r="B297" s="34"/>
      <c r="C297" s="34"/>
      <c r="D297" s="34"/>
      <c r="E297" s="34"/>
      <c r="F297" s="34"/>
      <c r="G297" s="34"/>
      <c r="H297" s="34"/>
      <c r="I297" s="57"/>
      <c r="N297" s="57"/>
    </row>
    <row r="298">
      <c r="A298" s="34"/>
      <c r="B298" s="34"/>
      <c r="C298" s="34"/>
      <c r="D298" s="34"/>
      <c r="E298" s="34"/>
      <c r="F298" s="34"/>
      <c r="G298" s="34"/>
      <c r="H298" s="34"/>
      <c r="I298" s="57"/>
      <c r="N298" s="57"/>
    </row>
    <row r="299">
      <c r="A299" s="34"/>
      <c r="B299" s="34"/>
      <c r="C299" s="34"/>
      <c r="D299" s="34"/>
      <c r="E299" s="34"/>
      <c r="F299" s="34"/>
      <c r="G299" s="34"/>
      <c r="H299" s="34"/>
      <c r="I299" s="57"/>
      <c r="N299" s="57"/>
    </row>
    <row r="300">
      <c r="A300" s="34"/>
      <c r="B300" s="34"/>
      <c r="C300" s="34"/>
      <c r="D300" s="34"/>
      <c r="E300" s="34"/>
      <c r="F300" s="34"/>
      <c r="G300" s="34"/>
      <c r="H300" s="34"/>
      <c r="I300" s="57"/>
      <c r="N300" s="57"/>
    </row>
    <row r="301">
      <c r="A301" s="34"/>
      <c r="B301" s="34"/>
      <c r="C301" s="34"/>
      <c r="D301" s="34"/>
      <c r="E301" s="34"/>
      <c r="F301" s="34"/>
      <c r="G301" s="34"/>
      <c r="H301" s="34"/>
      <c r="I301" s="57"/>
      <c r="N301" s="57"/>
    </row>
    <row r="302">
      <c r="A302" s="34"/>
      <c r="B302" s="34"/>
      <c r="C302" s="34"/>
      <c r="D302" s="34"/>
      <c r="E302" s="34"/>
      <c r="F302" s="34"/>
      <c r="G302" s="34"/>
      <c r="H302" s="34"/>
      <c r="I302" s="57"/>
      <c r="N302" s="57"/>
    </row>
    <row r="303">
      <c r="A303" s="34"/>
      <c r="B303" s="34"/>
      <c r="C303" s="34"/>
      <c r="D303" s="34"/>
      <c r="E303" s="34"/>
      <c r="F303" s="34"/>
      <c r="G303" s="34"/>
      <c r="H303" s="34"/>
      <c r="I303" s="57"/>
      <c r="N303" s="57"/>
    </row>
    <row r="304">
      <c r="A304" s="34"/>
      <c r="B304" s="34"/>
      <c r="C304" s="34"/>
      <c r="D304" s="34"/>
      <c r="E304" s="34"/>
      <c r="F304" s="34"/>
      <c r="G304" s="34"/>
      <c r="H304" s="34"/>
      <c r="I304" s="57"/>
      <c r="N304" s="57"/>
    </row>
    <row r="305">
      <c r="A305" s="34"/>
      <c r="B305" s="34"/>
      <c r="C305" s="34"/>
      <c r="D305" s="34"/>
      <c r="E305" s="34"/>
      <c r="F305" s="34"/>
      <c r="G305" s="34"/>
      <c r="H305" s="34"/>
      <c r="I305" s="57"/>
      <c r="N305" s="57"/>
    </row>
    <row r="306">
      <c r="A306" s="34"/>
      <c r="B306" s="34"/>
      <c r="C306" s="34"/>
      <c r="D306" s="34"/>
      <c r="E306" s="34"/>
      <c r="F306" s="34"/>
      <c r="G306" s="34"/>
      <c r="H306" s="34"/>
      <c r="I306" s="57"/>
      <c r="N306" s="57"/>
    </row>
    <row r="307">
      <c r="A307" s="34"/>
      <c r="B307" s="34"/>
      <c r="C307" s="34"/>
      <c r="D307" s="34"/>
      <c r="E307" s="34"/>
      <c r="F307" s="34"/>
      <c r="G307" s="34"/>
      <c r="H307" s="34"/>
      <c r="I307" s="57"/>
      <c r="N307" s="57"/>
    </row>
    <row r="308">
      <c r="A308" s="34"/>
      <c r="B308" s="34"/>
      <c r="C308" s="34"/>
      <c r="D308" s="34"/>
      <c r="E308" s="34"/>
      <c r="F308" s="34"/>
      <c r="G308" s="34"/>
      <c r="H308" s="34"/>
      <c r="I308" s="57"/>
      <c r="N308" s="57"/>
    </row>
    <row r="309">
      <c r="A309" s="34"/>
      <c r="B309" s="34"/>
      <c r="C309" s="34"/>
      <c r="D309" s="34"/>
      <c r="E309" s="34"/>
      <c r="F309" s="34"/>
      <c r="G309" s="34"/>
      <c r="H309" s="34"/>
      <c r="I309" s="57"/>
      <c r="N309" s="57"/>
    </row>
    <row r="310">
      <c r="A310" s="34"/>
      <c r="B310" s="34"/>
      <c r="C310" s="34"/>
      <c r="D310" s="34"/>
      <c r="E310" s="34"/>
      <c r="F310" s="34"/>
      <c r="G310" s="34"/>
      <c r="H310" s="34"/>
      <c r="I310" s="57"/>
      <c r="N310" s="57"/>
    </row>
    <row r="311">
      <c r="A311" s="34"/>
      <c r="B311" s="34"/>
      <c r="C311" s="34"/>
      <c r="D311" s="34"/>
      <c r="E311" s="34"/>
      <c r="F311" s="34"/>
      <c r="G311" s="34"/>
      <c r="H311" s="34"/>
      <c r="I311" s="57"/>
      <c r="N311" s="57"/>
    </row>
    <row r="312">
      <c r="A312" s="34"/>
      <c r="B312" s="34"/>
      <c r="C312" s="34"/>
      <c r="D312" s="34"/>
      <c r="E312" s="34"/>
      <c r="F312" s="34"/>
      <c r="G312" s="34"/>
      <c r="H312" s="34"/>
      <c r="I312" s="57"/>
      <c r="N312" s="57"/>
    </row>
    <row r="313">
      <c r="A313" s="34"/>
      <c r="B313" s="34"/>
      <c r="C313" s="34"/>
      <c r="D313" s="34"/>
      <c r="E313" s="34"/>
      <c r="F313" s="34"/>
      <c r="G313" s="34"/>
      <c r="H313" s="34"/>
      <c r="I313" s="57"/>
      <c r="N313" s="57"/>
    </row>
    <row r="314">
      <c r="A314" s="34"/>
      <c r="B314" s="34"/>
      <c r="C314" s="34"/>
      <c r="D314" s="34"/>
      <c r="E314" s="34"/>
      <c r="F314" s="34"/>
      <c r="G314" s="34"/>
      <c r="H314" s="34"/>
      <c r="I314" s="57"/>
      <c r="N314" s="57"/>
    </row>
    <row r="315">
      <c r="A315" s="34"/>
      <c r="B315" s="34"/>
      <c r="C315" s="34"/>
      <c r="D315" s="34"/>
      <c r="E315" s="34"/>
      <c r="F315" s="34"/>
      <c r="G315" s="34"/>
      <c r="H315" s="34"/>
      <c r="I315" s="57"/>
      <c r="N315" s="57"/>
    </row>
    <row r="316">
      <c r="A316" s="34"/>
      <c r="B316" s="34"/>
      <c r="C316" s="34"/>
      <c r="D316" s="34"/>
      <c r="E316" s="34"/>
      <c r="F316" s="34"/>
      <c r="G316" s="34"/>
      <c r="H316" s="34"/>
      <c r="I316" s="57"/>
      <c r="N316" s="57"/>
    </row>
    <row r="317">
      <c r="A317" s="34"/>
      <c r="B317" s="34"/>
      <c r="C317" s="34"/>
      <c r="D317" s="34"/>
      <c r="E317" s="34"/>
      <c r="F317" s="34"/>
      <c r="G317" s="34"/>
      <c r="H317" s="34"/>
      <c r="I317" s="57"/>
      <c r="N317" s="57"/>
    </row>
    <row r="318">
      <c r="A318" s="34"/>
      <c r="B318" s="34"/>
      <c r="C318" s="34"/>
      <c r="D318" s="34"/>
      <c r="E318" s="34"/>
      <c r="F318" s="34"/>
      <c r="G318" s="34"/>
      <c r="H318" s="34"/>
      <c r="I318" s="57"/>
      <c r="N318" s="57"/>
    </row>
    <row r="319">
      <c r="A319" s="34"/>
      <c r="B319" s="34"/>
      <c r="C319" s="34"/>
      <c r="D319" s="34"/>
      <c r="E319" s="34"/>
      <c r="F319" s="34"/>
      <c r="G319" s="34"/>
      <c r="H319" s="34"/>
      <c r="I319" s="57"/>
      <c r="N319" s="57"/>
    </row>
    <row r="320">
      <c r="A320" s="34"/>
      <c r="B320" s="34"/>
      <c r="C320" s="34"/>
      <c r="D320" s="34"/>
      <c r="E320" s="34"/>
      <c r="F320" s="34"/>
      <c r="G320" s="34"/>
      <c r="H320" s="34"/>
      <c r="I320" s="57"/>
      <c r="N320" s="57"/>
    </row>
    <row r="321">
      <c r="A321" s="34"/>
      <c r="B321" s="34"/>
      <c r="C321" s="34"/>
      <c r="D321" s="34"/>
      <c r="E321" s="34"/>
      <c r="F321" s="34"/>
      <c r="G321" s="34"/>
      <c r="H321" s="34"/>
      <c r="I321" s="57"/>
      <c r="N321" s="57"/>
    </row>
    <row r="322">
      <c r="A322" s="34"/>
      <c r="B322" s="34"/>
      <c r="C322" s="34"/>
      <c r="D322" s="34"/>
      <c r="E322" s="34"/>
      <c r="F322" s="34"/>
      <c r="G322" s="34"/>
      <c r="H322" s="34"/>
      <c r="I322" s="57"/>
      <c r="N322" s="57"/>
    </row>
    <row r="323">
      <c r="A323" s="34"/>
      <c r="B323" s="34"/>
      <c r="C323" s="34"/>
      <c r="D323" s="34"/>
      <c r="E323" s="34"/>
      <c r="F323" s="34"/>
      <c r="G323" s="34"/>
      <c r="H323" s="34"/>
      <c r="I323" s="57"/>
      <c r="N323" s="57"/>
    </row>
    <row r="324">
      <c r="A324" s="34"/>
      <c r="B324" s="34"/>
      <c r="C324" s="34"/>
      <c r="D324" s="34"/>
      <c r="E324" s="34"/>
      <c r="F324" s="34"/>
      <c r="G324" s="34"/>
      <c r="H324" s="34"/>
      <c r="I324" s="57"/>
      <c r="N324" s="57"/>
    </row>
    <row r="325">
      <c r="A325" s="34"/>
      <c r="B325" s="34"/>
      <c r="C325" s="34"/>
      <c r="D325" s="34"/>
      <c r="E325" s="34"/>
      <c r="F325" s="34"/>
      <c r="G325" s="34"/>
      <c r="H325" s="34"/>
      <c r="I325" s="57"/>
      <c r="N325" s="57"/>
    </row>
    <row r="326">
      <c r="A326" s="34"/>
      <c r="B326" s="34"/>
      <c r="C326" s="34"/>
      <c r="D326" s="34"/>
      <c r="E326" s="34"/>
      <c r="F326" s="34"/>
      <c r="G326" s="34"/>
      <c r="H326" s="34"/>
      <c r="I326" s="57"/>
      <c r="N326" s="57"/>
    </row>
    <row r="327">
      <c r="A327" s="34"/>
      <c r="B327" s="34"/>
      <c r="C327" s="34"/>
      <c r="D327" s="34"/>
      <c r="E327" s="34"/>
      <c r="F327" s="34"/>
      <c r="G327" s="34"/>
      <c r="H327" s="34"/>
      <c r="I327" s="57"/>
      <c r="N327" s="57"/>
    </row>
    <row r="328">
      <c r="A328" s="34"/>
      <c r="B328" s="34"/>
      <c r="C328" s="34"/>
      <c r="D328" s="34"/>
      <c r="E328" s="34"/>
      <c r="F328" s="34"/>
      <c r="G328" s="34"/>
      <c r="H328" s="34"/>
      <c r="I328" s="57"/>
      <c r="N328" s="57"/>
    </row>
    <row r="329">
      <c r="A329" s="34"/>
      <c r="B329" s="34"/>
      <c r="C329" s="34"/>
      <c r="D329" s="34"/>
      <c r="E329" s="34"/>
      <c r="F329" s="34"/>
      <c r="G329" s="34"/>
      <c r="H329" s="34"/>
      <c r="I329" s="57"/>
      <c r="N329" s="57"/>
    </row>
    <row r="330">
      <c r="A330" s="34"/>
      <c r="B330" s="34"/>
      <c r="C330" s="34"/>
      <c r="D330" s="34"/>
      <c r="E330" s="34"/>
      <c r="F330" s="34"/>
      <c r="G330" s="34"/>
      <c r="H330" s="34"/>
      <c r="I330" s="57"/>
      <c r="N330" s="57"/>
    </row>
    <row r="331">
      <c r="A331" s="34"/>
      <c r="B331" s="34"/>
      <c r="C331" s="34"/>
      <c r="D331" s="34"/>
      <c r="E331" s="34"/>
      <c r="F331" s="34"/>
      <c r="G331" s="34"/>
      <c r="H331" s="34"/>
      <c r="I331" s="57"/>
      <c r="N331" s="57"/>
    </row>
    <row r="332">
      <c r="A332" s="34"/>
      <c r="B332" s="34"/>
      <c r="C332" s="34"/>
      <c r="D332" s="34"/>
      <c r="E332" s="34"/>
      <c r="F332" s="34"/>
      <c r="G332" s="34"/>
      <c r="H332" s="34"/>
      <c r="I332" s="57"/>
      <c r="N332" s="57"/>
    </row>
    <row r="333">
      <c r="A333" s="34"/>
      <c r="B333" s="34"/>
      <c r="C333" s="34"/>
      <c r="D333" s="34"/>
      <c r="E333" s="34"/>
      <c r="F333" s="34"/>
      <c r="G333" s="34"/>
      <c r="H333" s="34"/>
      <c r="I333" s="57"/>
      <c r="N333" s="57"/>
    </row>
    <row r="334">
      <c r="A334" s="34"/>
      <c r="B334" s="34"/>
      <c r="C334" s="34"/>
      <c r="D334" s="34"/>
      <c r="E334" s="34"/>
      <c r="F334" s="34"/>
      <c r="G334" s="34"/>
      <c r="H334" s="34"/>
      <c r="I334" s="57"/>
      <c r="N334" s="57"/>
    </row>
    <row r="335">
      <c r="A335" s="34"/>
      <c r="B335" s="34"/>
      <c r="C335" s="34"/>
      <c r="D335" s="34"/>
      <c r="E335" s="34"/>
      <c r="F335" s="34"/>
      <c r="G335" s="34"/>
      <c r="H335" s="34"/>
      <c r="I335" s="57"/>
      <c r="N335" s="57"/>
    </row>
    <row r="336">
      <c r="A336" s="34"/>
      <c r="B336" s="34"/>
      <c r="C336" s="34"/>
      <c r="D336" s="34"/>
      <c r="E336" s="34"/>
      <c r="F336" s="34"/>
      <c r="G336" s="34"/>
      <c r="H336" s="34"/>
      <c r="I336" s="57"/>
      <c r="N336" s="57"/>
    </row>
    <row r="337">
      <c r="A337" s="34"/>
      <c r="B337" s="34"/>
      <c r="C337" s="34"/>
      <c r="D337" s="34"/>
      <c r="E337" s="34"/>
      <c r="F337" s="34"/>
      <c r="G337" s="34"/>
      <c r="H337" s="34"/>
      <c r="I337" s="57"/>
      <c r="N337" s="57"/>
    </row>
    <row r="338">
      <c r="A338" s="34"/>
      <c r="B338" s="34"/>
      <c r="C338" s="34"/>
      <c r="D338" s="34"/>
      <c r="E338" s="34"/>
      <c r="F338" s="34"/>
      <c r="G338" s="34"/>
      <c r="H338" s="34"/>
      <c r="I338" s="57"/>
      <c r="N338" s="57"/>
    </row>
    <row r="339">
      <c r="A339" s="34"/>
      <c r="B339" s="34"/>
      <c r="C339" s="34"/>
      <c r="D339" s="34"/>
      <c r="E339" s="34"/>
      <c r="F339" s="34"/>
      <c r="G339" s="34"/>
      <c r="H339" s="34"/>
      <c r="I339" s="57"/>
      <c r="N339" s="57"/>
    </row>
    <row r="340">
      <c r="A340" s="34"/>
      <c r="B340" s="34"/>
      <c r="C340" s="34"/>
      <c r="D340" s="34"/>
      <c r="E340" s="34"/>
      <c r="F340" s="34"/>
      <c r="G340" s="34"/>
      <c r="H340" s="34"/>
      <c r="I340" s="57"/>
      <c r="N340" s="57"/>
    </row>
    <row r="341">
      <c r="A341" s="34"/>
      <c r="B341" s="34"/>
      <c r="C341" s="34"/>
      <c r="D341" s="34"/>
      <c r="E341" s="34"/>
      <c r="F341" s="34"/>
      <c r="G341" s="34"/>
      <c r="H341" s="34"/>
      <c r="I341" s="57"/>
      <c r="N341" s="57"/>
    </row>
    <row r="342">
      <c r="A342" s="34"/>
      <c r="B342" s="34"/>
      <c r="C342" s="34"/>
      <c r="D342" s="34"/>
      <c r="E342" s="34"/>
      <c r="F342" s="34"/>
      <c r="G342" s="34"/>
      <c r="H342" s="34"/>
      <c r="I342" s="57"/>
      <c r="N342" s="57"/>
    </row>
    <row r="343">
      <c r="A343" s="34"/>
      <c r="B343" s="34"/>
      <c r="C343" s="34"/>
      <c r="D343" s="34"/>
      <c r="E343" s="34"/>
      <c r="F343" s="34"/>
      <c r="G343" s="34"/>
      <c r="H343" s="34"/>
      <c r="I343" s="57"/>
      <c r="N343" s="57"/>
    </row>
    <row r="344">
      <c r="A344" s="34"/>
      <c r="B344" s="34"/>
      <c r="C344" s="34"/>
      <c r="D344" s="34"/>
      <c r="E344" s="34"/>
      <c r="F344" s="34"/>
      <c r="G344" s="34"/>
      <c r="H344" s="34"/>
      <c r="I344" s="57"/>
      <c r="N344" s="57"/>
    </row>
    <row r="345">
      <c r="A345" s="34"/>
      <c r="B345" s="34"/>
      <c r="C345" s="34"/>
      <c r="D345" s="34"/>
      <c r="E345" s="34"/>
      <c r="F345" s="34"/>
      <c r="G345" s="34"/>
      <c r="H345" s="34"/>
      <c r="I345" s="57"/>
      <c r="N345" s="57"/>
    </row>
    <row r="346">
      <c r="A346" s="34"/>
      <c r="B346" s="34"/>
      <c r="C346" s="34"/>
      <c r="D346" s="34"/>
      <c r="E346" s="34"/>
      <c r="F346" s="34"/>
      <c r="G346" s="34"/>
      <c r="H346" s="34"/>
      <c r="I346" s="57"/>
      <c r="N346" s="57"/>
    </row>
    <row r="347">
      <c r="A347" s="34"/>
      <c r="B347" s="34"/>
      <c r="C347" s="34"/>
      <c r="D347" s="34"/>
      <c r="E347" s="34"/>
      <c r="F347" s="34"/>
      <c r="G347" s="34"/>
      <c r="H347" s="34"/>
      <c r="I347" s="57"/>
      <c r="N347" s="57"/>
    </row>
    <row r="348">
      <c r="A348" s="34"/>
      <c r="B348" s="34"/>
      <c r="C348" s="34"/>
      <c r="D348" s="34"/>
      <c r="E348" s="34"/>
      <c r="F348" s="34"/>
      <c r="G348" s="34"/>
      <c r="H348" s="34"/>
      <c r="I348" s="57"/>
      <c r="N348" s="57"/>
    </row>
    <row r="349">
      <c r="A349" s="34"/>
      <c r="B349" s="34"/>
      <c r="C349" s="34"/>
      <c r="D349" s="34"/>
      <c r="E349" s="34"/>
      <c r="F349" s="34"/>
      <c r="G349" s="34"/>
      <c r="H349" s="34"/>
      <c r="I349" s="57"/>
      <c r="N349" s="57"/>
    </row>
    <row r="350">
      <c r="A350" s="34"/>
      <c r="B350" s="34"/>
      <c r="C350" s="34"/>
      <c r="D350" s="34"/>
      <c r="E350" s="34"/>
      <c r="F350" s="34"/>
      <c r="G350" s="34"/>
      <c r="H350" s="34"/>
      <c r="I350" s="57"/>
      <c r="N350" s="57"/>
    </row>
    <row r="351">
      <c r="A351" s="34"/>
      <c r="B351" s="34"/>
      <c r="C351" s="34"/>
      <c r="D351" s="34"/>
      <c r="E351" s="34"/>
      <c r="F351" s="34"/>
      <c r="G351" s="34"/>
      <c r="H351" s="34"/>
      <c r="I351" s="57"/>
      <c r="N351" s="57"/>
    </row>
    <row r="352">
      <c r="A352" s="34"/>
      <c r="B352" s="34"/>
      <c r="C352" s="34"/>
      <c r="D352" s="34"/>
      <c r="E352" s="34"/>
      <c r="F352" s="34"/>
      <c r="G352" s="34"/>
      <c r="H352" s="34"/>
      <c r="I352" s="57"/>
      <c r="N352" s="57"/>
    </row>
    <row r="353">
      <c r="A353" s="34"/>
      <c r="B353" s="34"/>
      <c r="C353" s="34"/>
      <c r="D353" s="34"/>
      <c r="E353" s="34"/>
      <c r="F353" s="34"/>
      <c r="G353" s="34"/>
      <c r="H353" s="34"/>
      <c r="I353" s="57"/>
      <c r="N353" s="57"/>
    </row>
    <row r="354">
      <c r="A354" s="34"/>
      <c r="B354" s="34"/>
      <c r="C354" s="34"/>
      <c r="D354" s="34"/>
      <c r="E354" s="34"/>
      <c r="F354" s="34"/>
      <c r="G354" s="34"/>
      <c r="H354" s="34"/>
      <c r="I354" s="57"/>
      <c r="N354" s="57"/>
    </row>
    <row r="355">
      <c r="A355" s="34"/>
      <c r="B355" s="34"/>
      <c r="C355" s="34"/>
      <c r="D355" s="34"/>
      <c r="E355" s="34"/>
      <c r="F355" s="34"/>
      <c r="G355" s="34"/>
      <c r="H355" s="34"/>
      <c r="I355" s="57"/>
      <c r="N355" s="57"/>
    </row>
    <row r="356">
      <c r="A356" s="34"/>
      <c r="B356" s="34"/>
      <c r="C356" s="34"/>
      <c r="D356" s="34"/>
      <c r="E356" s="34"/>
      <c r="F356" s="34"/>
      <c r="G356" s="34"/>
      <c r="H356" s="34"/>
      <c r="I356" s="57"/>
      <c r="N356" s="57"/>
    </row>
    <row r="357">
      <c r="A357" s="34"/>
      <c r="B357" s="34"/>
      <c r="C357" s="34"/>
      <c r="D357" s="34"/>
      <c r="E357" s="34"/>
      <c r="F357" s="34"/>
      <c r="G357" s="34"/>
      <c r="H357" s="34"/>
      <c r="I357" s="57"/>
      <c r="N357" s="57"/>
    </row>
    <row r="358">
      <c r="A358" s="34"/>
      <c r="B358" s="34"/>
      <c r="C358" s="34"/>
      <c r="D358" s="34"/>
      <c r="E358" s="34"/>
      <c r="F358" s="34"/>
      <c r="G358" s="34"/>
      <c r="H358" s="34"/>
      <c r="I358" s="57"/>
      <c r="N358" s="57"/>
    </row>
    <row r="359">
      <c r="A359" s="34"/>
      <c r="B359" s="34"/>
      <c r="C359" s="34"/>
      <c r="D359" s="34"/>
      <c r="E359" s="34"/>
      <c r="F359" s="34"/>
      <c r="G359" s="34"/>
      <c r="H359" s="34"/>
      <c r="I359" s="57"/>
      <c r="N359" s="57"/>
    </row>
    <row r="360">
      <c r="A360" s="34"/>
      <c r="B360" s="34"/>
      <c r="C360" s="34"/>
      <c r="D360" s="34"/>
      <c r="E360" s="34"/>
      <c r="F360" s="34"/>
      <c r="G360" s="34"/>
      <c r="H360" s="34"/>
      <c r="I360" s="57"/>
      <c r="N360" s="57"/>
    </row>
    <row r="361">
      <c r="A361" s="34"/>
      <c r="B361" s="34"/>
      <c r="C361" s="34"/>
      <c r="D361" s="34"/>
      <c r="E361" s="34"/>
      <c r="F361" s="34"/>
      <c r="G361" s="34"/>
      <c r="H361" s="34"/>
      <c r="I361" s="57"/>
      <c r="N361" s="57"/>
    </row>
    <row r="362">
      <c r="A362" s="34"/>
      <c r="B362" s="34"/>
      <c r="C362" s="34"/>
      <c r="D362" s="34"/>
      <c r="E362" s="34"/>
      <c r="F362" s="34"/>
      <c r="G362" s="34"/>
      <c r="H362" s="34"/>
      <c r="I362" s="57"/>
      <c r="N362" s="57"/>
    </row>
    <row r="363">
      <c r="A363" s="34"/>
      <c r="B363" s="34"/>
      <c r="C363" s="34"/>
      <c r="D363" s="34"/>
      <c r="E363" s="34"/>
      <c r="F363" s="34"/>
      <c r="G363" s="34"/>
      <c r="H363" s="34"/>
      <c r="I363" s="57"/>
      <c r="N363" s="57"/>
    </row>
    <row r="364">
      <c r="A364" s="34"/>
      <c r="B364" s="34"/>
      <c r="C364" s="34"/>
      <c r="D364" s="34"/>
      <c r="E364" s="34"/>
      <c r="F364" s="34"/>
      <c r="G364" s="34"/>
      <c r="H364" s="34"/>
      <c r="I364" s="57"/>
      <c r="N364" s="57"/>
    </row>
    <row r="365">
      <c r="A365" s="34"/>
      <c r="B365" s="34"/>
      <c r="C365" s="34"/>
      <c r="D365" s="34"/>
      <c r="E365" s="34"/>
      <c r="F365" s="34"/>
      <c r="G365" s="34"/>
      <c r="H365" s="34"/>
      <c r="I365" s="57"/>
      <c r="N365" s="57"/>
    </row>
    <row r="366">
      <c r="A366" s="34"/>
      <c r="B366" s="34"/>
      <c r="C366" s="34"/>
      <c r="D366" s="34"/>
      <c r="E366" s="34"/>
      <c r="F366" s="34"/>
      <c r="G366" s="34"/>
      <c r="H366" s="34"/>
      <c r="I366" s="57"/>
      <c r="N366" s="57"/>
    </row>
    <row r="367">
      <c r="A367" s="34"/>
      <c r="B367" s="34"/>
      <c r="C367" s="34"/>
      <c r="D367" s="34"/>
      <c r="E367" s="34"/>
      <c r="F367" s="34"/>
      <c r="G367" s="34"/>
      <c r="H367" s="34"/>
      <c r="I367" s="57"/>
      <c r="N367" s="57"/>
    </row>
    <row r="368">
      <c r="A368" s="34"/>
      <c r="B368" s="34"/>
      <c r="C368" s="34"/>
      <c r="D368" s="34"/>
      <c r="E368" s="34"/>
      <c r="F368" s="34"/>
      <c r="G368" s="34"/>
      <c r="H368" s="34"/>
      <c r="I368" s="57"/>
      <c r="N368" s="57"/>
    </row>
    <row r="369">
      <c r="A369" s="34"/>
      <c r="B369" s="34"/>
      <c r="C369" s="34"/>
      <c r="D369" s="34"/>
      <c r="E369" s="34"/>
      <c r="F369" s="34"/>
      <c r="G369" s="34"/>
      <c r="H369" s="34"/>
      <c r="I369" s="57"/>
      <c r="N369" s="57"/>
    </row>
    <row r="370">
      <c r="A370" s="34"/>
      <c r="B370" s="34"/>
      <c r="C370" s="34"/>
      <c r="D370" s="34"/>
      <c r="E370" s="34"/>
      <c r="F370" s="34"/>
      <c r="G370" s="34"/>
      <c r="H370" s="34"/>
      <c r="I370" s="57"/>
      <c r="N370" s="57"/>
    </row>
    <row r="371">
      <c r="A371" s="34"/>
      <c r="B371" s="34"/>
      <c r="C371" s="34"/>
      <c r="D371" s="34"/>
      <c r="E371" s="34"/>
      <c r="F371" s="34"/>
      <c r="G371" s="34"/>
      <c r="H371" s="34"/>
      <c r="I371" s="57"/>
      <c r="N371" s="57"/>
    </row>
    <row r="372">
      <c r="A372" s="34"/>
      <c r="B372" s="34"/>
      <c r="C372" s="34"/>
      <c r="D372" s="34"/>
      <c r="E372" s="34"/>
      <c r="F372" s="34"/>
      <c r="G372" s="34"/>
      <c r="H372" s="34"/>
      <c r="I372" s="57"/>
      <c r="N372" s="57"/>
    </row>
    <row r="373">
      <c r="A373" s="34"/>
      <c r="B373" s="34"/>
      <c r="C373" s="34"/>
      <c r="D373" s="34"/>
      <c r="E373" s="34"/>
      <c r="F373" s="34"/>
      <c r="G373" s="34"/>
      <c r="H373" s="34"/>
      <c r="I373" s="57"/>
      <c r="N373" s="57"/>
    </row>
    <row r="374">
      <c r="A374" s="34"/>
      <c r="B374" s="34"/>
      <c r="C374" s="34"/>
      <c r="D374" s="34"/>
      <c r="E374" s="34"/>
      <c r="F374" s="34"/>
      <c r="G374" s="34"/>
      <c r="H374" s="34"/>
      <c r="I374" s="57"/>
      <c r="N374" s="57"/>
    </row>
    <row r="375">
      <c r="A375" s="34"/>
      <c r="B375" s="34"/>
      <c r="C375" s="34"/>
      <c r="D375" s="34"/>
      <c r="E375" s="34"/>
      <c r="F375" s="34"/>
      <c r="G375" s="34"/>
      <c r="H375" s="34"/>
      <c r="I375" s="57"/>
      <c r="N375" s="57"/>
    </row>
    <row r="376">
      <c r="A376" s="34"/>
      <c r="B376" s="34"/>
      <c r="C376" s="34"/>
      <c r="D376" s="34"/>
      <c r="E376" s="34"/>
      <c r="F376" s="34"/>
      <c r="G376" s="34"/>
      <c r="H376" s="34"/>
      <c r="I376" s="57"/>
      <c r="N376" s="57"/>
    </row>
    <row r="377">
      <c r="A377" s="34"/>
      <c r="B377" s="34"/>
      <c r="C377" s="34"/>
      <c r="D377" s="34"/>
      <c r="E377" s="34"/>
      <c r="F377" s="34"/>
      <c r="G377" s="34"/>
      <c r="H377" s="34"/>
      <c r="I377" s="57"/>
      <c r="N377" s="57"/>
    </row>
    <row r="378">
      <c r="A378" s="34"/>
      <c r="B378" s="34"/>
      <c r="C378" s="34"/>
      <c r="D378" s="34"/>
      <c r="E378" s="34"/>
      <c r="F378" s="34"/>
      <c r="G378" s="34"/>
      <c r="H378" s="34"/>
      <c r="I378" s="57"/>
      <c r="N378" s="57"/>
    </row>
    <row r="379">
      <c r="A379" s="34"/>
      <c r="B379" s="34"/>
      <c r="C379" s="34"/>
      <c r="D379" s="34"/>
      <c r="E379" s="34"/>
      <c r="F379" s="34"/>
      <c r="G379" s="34"/>
      <c r="H379" s="34"/>
      <c r="I379" s="57"/>
      <c r="N379" s="57"/>
    </row>
    <row r="380">
      <c r="A380" s="34"/>
      <c r="B380" s="34"/>
      <c r="C380" s="34"/>
      <c r="D380" s="34"/>
      <c r="E380" s="34"/>
      <c r="F380" s="34"/>
      <c r="G380" s="34"/>
      <c r="H380" s="34"/>
      <c r="I380" s="57"/>
      <c r="N380" s="57"/>
    </row>
    <row r="381">
      <c r="A381" s="34"/>
      <c r="B381" s="34"/>
      <c r="C381" s="34"/>
      <c r="D381" s="34"/>
      <c r="E381" s="34"/>
      <c r="F381" s="34"/>
      <c r="G381" s="34"/>
      <c r="H381" s="34"/>
      <c r="I381" s="57"/>
      <c r="N381" s="57"/>
    </row>
    <row r="382">
      <c r="A382" s="34"/>
      <c r="B382" s="34"/>
      <c r="C382" s="34"/>
      <c r="D382" s="34"/>
      <c r="E382" s="34"/>
      <c r="F382" s="34"/>
      <c r="G382" s="34"/>
      <c r="H382" s="34"/>
      <c r="I382" s="57"/>
      <c r="N382" s="57"/>
    </row>
    <row r="383">
      <c r="A383" s="34"/>
      <c r="B383" s="34"/>
      <c r="C383" s="34"/>
      <c r="D383" s="34"/>
      <c r="E383" s="34"/>
      <c r="F383" s="34"/>
      <c r="G383" s="34"/>
      <c r="H383" s="34"/>
      <c r="I383" s="57"/>
      <c r="N383" s="57"/>
    </row>
    <row r="384">
      <c r="A384" s="34"/>
      <c r="B384" s="34"/>
      <c r="C384" s="34"/>
      <c r="D384" s="34"/>
      <c r="E384" s="34"/>
      <c r="F384" s="34"/>
      <c r="G384" s="34"/>
      <c r="H384" s="34"/>
      <c r="I384" s="57"/>
      <c r="N384" s="57"/>
    </row>
    <row r="385">
      <c r="A385" s="34"/>
      <c r="B385" s="34"/>
      <c r="C385" s="34"/>
      <c r="D385" s="34"/>
      <c r="E385" s="34"/>
      <c r="F385" s="34"/>
      <c r="G385" s="34"/>
      <c r="H385" s="34"/>
      <c r="I385" s="57"/>
      <c r="N385" s="57"/>
    </row>
    <row r="386">
      <c r="A386" s="34"/>
      <c r="B386" s="34"/>
      <c r="C386" s="34"/>
      <c r="D386" s="34"/>
      <c r="E386" s="34"/>
      <c r="F386" s="34"/>
      <c r="G386" s="34"/>
      <c r="H386" s="34"/>
      <c r="I386" s="57"/>
      <c r="N386" s="57"/>
    </row>
    <row r="387">
      <c r="A387" s="34"/>
      <c r="B387" s="34"/>
      <c r="C387" s="34"/>
      <c r="D387" s="34"/>
      <c r="E387" s="34"/>
      <c r="F387" s="34"/>
      <c r="G387" s="34"/>
      <c r="H387" s="34"/>
      <c r="I387" s="57"/>
      <c r="N387" s="57"/>
    </row>
    <row r="388">
      <c r="A388" s="34"/>
      <c r="B388" s="34"/>
      <c r="C388" s="34"/>
      <c r="D388" s="34"/>
      <c r="E388" s="34"/>
      <c r="F388" s="34"/>
      <c r="G388" s="34"/>
      <c r="H388" s="34"/>
      <c r="I388" s="57"/>
      <c r="N388" s="57"/>
    </row>
    <row r="389">
      <c r="A389" s="34"/>
      <c r="B389" s="34"/>
      <c r="C389" s="34"/>
      <c r="D389" s="34"/>
      <c r="E389" s="34"/>
      <c r="F389" s="34"/>
      <c r="G389" s="34"/>
      <c r="H389" s="34"/>
      <c r="I389" s="57"/>
      <c r="N389" s="57"/>
    </row>
    <row r="390">
      <c r="A390" s="34"/>
      <c r="B390" s="34"/>
      <c r="C390" s="34"/>
      <c r="D390" s="34"/>
      <c r="E390" s="34"/>
      <c r="F390" s="34"/>
      <c r="G390" s="34"/>
      <c r="H390" s="34"/>
      <c r="I390" s="57"/>
      <c r="N390" s="57"/>
    </row>
    <row r="391">
      <c r="A391" s="34"/>
      <c r="B391" s="34"/>
      <c r="C391" s="34"/>
      <c r="D391" s="34"/>
      <c r="E391" s="34"/>
      <c r="F391" s="34"/>
      <c r="G391" s="34"/>
      <c r="H391" s="34"/>
      <c r="I391" s="57"/>
      <c r="N391" s="57"/>
    </row>
    <row r="392">
      <c r="A392" s="34"/>
      <c r="B392" s="34"/>
      <c r="C392" s="34"/>
      <c r="D392" s="34"/>
      <c r="E392" s="34"/>
      <c r="F392" s="34"/>
      <c r="G392" s="34"/>
      <c r="H392" s="34"/>
      <c r="I392" s="57"/>
      <c r="N392" s="57"/>
    </row>
    <row r="393">
      <c r="A393" s="34"/>
      <c r="B393" s="34"/>
      <c r="C393" s="34"/>
      <c r="D393" s="34"/>
      <c r="E393" s="34"/>
      <c r="F393" s="34"/>
      <c r="G393" s="34"/>
      <c r="H393" s="34"/>
      <c r="I393" s="57"/>
      <c r="N393" s="57"/>
    </row>
    <row r="394">
      <c r="A394" s="34"/>
      <c r="B394" s="34"/>
      <c r="C394" s="34"/>
      <c r="D394" s="34"/>
      <c r="E394" s="34"/>
      <c r="F394" s="34"/>
      <c r="G394" s="34"/>
      <c r="H394" s="34"/>
      <c r="I394" s="57"/>
      <c r="N394" s="57"/>
    </row>
    <row r="395">
      <c r="A395" s="34"/>
      <c r="B395" s="34"/>
      <c r="C395" s="34"/>
      <c r="D395" s="34"/>
      <c r="E395" s="34"/>
      <c r="F395" s="34"/>
      <c r="G395" s="34"/>
      <c r="H395" s="34"/>
      <c r="I395" s="57"/>
      <c r="N395" s="57"/>
    </row>
    <row r="396">
      <c r="A396" s="34"/>
      <c r="B396" s="34"/>
      <c r="C396" s="34"/>
      <c r="D396" s="34"/>
      <c r="E396" s="34"/>
      <c r="F396" s="34"/>
      <c r="G396" s="34"/>
      <c r="H396" s="34"/>
      <c r="I396" s="57"/>
      <c r="N396" s="57"/>
    </row>
    <row r="397">
      <c r="A397" s="34"/>
      <c r="B397" s="34"/>
      <c r="C397" s="34"/>
      <c r="D397" s="34"/>
      <c r="E397" s="34"/>
      <c r="F397" s="34"/>
      <c r="G397" s="34"/>
      <c r="H397" s="34"/>
      <c r="I397" s="57"/>
      <c r="N397" s="57"/>
    </row>
    <row r="398">
      <c r="A398" s="34"/>
      <c r="B398" s="34"/>
      <c r="C398" s="34"/>
      <c r="D398" s="34"/>
      <c r="E398" s="34"/>
      <c r="F398" s="34"/>
      <c r="G398" s="34"/>
      <c r="H398" s="34"/>
      <c r="I398" s="57"/>
      <c r="N398" s="57"/>
    </row>
    <row r="399">
      <c r="A399" s="34"/>
      <c r="B399" s="34"/>
      <c r="C399" s="34"/>
      <c r="D399" s="34"/>
      <c r="E399" s="34"/>
      <c r="F399" s="34"/>
      <c r="G399" s="34"/>
      <c r="H399" s="34"/>
      <c r="I399" s="57"/>
      <c r="N399" s="57"/>
    </row>
    <row r="400">
      <c r="A400" s="34"/>
      <c r="B400" s="34"/>
      <c r="C400" s="34"/>
      <c r="D400" s="34"/>
      <c r="E400" s="34"/>
      <c r="F400" s="34"/>
      <c r="G400" s="34"/>
      <c r="H400" s="34"/>
      <c r="I400" s="57"/>
      <c r="N400" s="57"/>
    </row>
    <row r="401">
      <c r="A401" s="34"/>
      <c r="B401" s="34"/>
      <c r="C401" s="34"/>
      <c r="D401" s="34"/>
      <c r="E401" s="34"/>
      <c r="F401" s="34"/>
      <c r="G401" s="34"/>
      <c r="H401" s="34"/>
      <c r="I401" s="57"/>
      <c r="N401" s="57"/>
    </row>
    <row r="402">
      <c r="A402" s="34"/>
      <c r="B402" s="34"/>
      <c r="C402" s="34"/>
      <c r="D402" s="34"/>
      <c r="E402" s="34"/>
      <c r="F402" s="34"/>
      <c r="G402" s="34"/>
      <c r="H402" s="34"/>
      <c r="I402" s="57"/>
      <c r="N402" s="57"/>
    </row>
    <row r="403">
      <c r="A403" s="34"/>
      <c r="B403" s="34"/>
      <c r="C403" s="34"/>
      <c r="D403" s="34"/>
      <c r="E403" s="34"/>
      <c r="F403" s="34"/>
      <c r="G403" s="34"/>
      <c r="H403" s="34"/>
      <c r="I403" s="57"/>
      <c r="N403" s="57"/>
    </row>
    <row r="404">
      <c r="A404" s="34"/>
      <c r="B404" s="34"/>
      <c r="C404" s="34"/>
      <c r="D404" s="34"/>
      <c r="E404" s="34"/>
      <c r="F404" s="34"/>
      <c r="G404" s="34"/>
      <c r="H404" s="34"/>
      <c r="I404" s="57"/>
      <c r="N404" s="57"/>
    </row>
    <row r="405">
      <c r="A405" s="34"/>
      <c r="B405" s="34"/>
      <c r="C405" s="34"/>
      <c r="D405" s="34"/>
      <c r="E405" s="34"/>
      <c r="F405" s="34"/>
      <c r="G405" s="34"/>
      <c r="H405" s="34"/>
      <c r="I405" s="57"/>
      <c r="N405" s="57"/>
    </row>
    <row r="406">
      <c r="A406" s="34"/>
      <c r="B406" s="34"/>
      <c r="C406" s="34"/>
      <c r="D406" s="34"/>
      <c r="E406" s="34"/>
      <c r="F406" s="34"/>
      <c r="G406" s="34"/>
      <c r="H406" s="34"/>
      <c r="I406" s="57"/>
      <c r="N406" s="57"/>
    </row>
    <row r="407">
      <c r="A407" s="34"/>
      <c r="B407" s="34"/>
      <c r="C407" s="34"/>
      <c r="D407" s="34"/>
      <c r="E407" s="34"/>
      <c r="F407" s="34"/>
      <c r="G407" s="34"/>
      <c r="H407" s="34"/>
      <c r="I407" s="57"/>
      <c r="N407" s="57"/>
    </row>
    <row r="408">
      <c r="A408" s="34"/>
      <c r="B408" s="34"/>
      <c r="C408" s="34"/>
      <c r="D408" s="34"/>
      <c r="E408" s="34"/>
      <c r="F408" s="34"/>
      <c r="G408" s="34"/>
      <c r="H408" s="34"/>
      <c r="I408" s="57"/>
      <c r="N408" s="57"/>
    </row>
    <row r="409">
      <c r="A409" s="34"/>
      <c r="B409" s="34"/>
      <c r="C409" s="34"/>
      <c r="D409" s="34"/>
      <c r="E409" s="34"/>
      <c r="F409" s="34"/>
      <c r="G409" s="34"/>
      <c r="H409" s="34"/>
      <c r="I409" s="57"/>
      <c r="N409" s="57"/>
    </row>
    <row r="410">
      <c r="A410" s="34"/>
      <c r="B410" s="34"/>
      <c r="C410" s="34"/>
      <c r="D410" s="34"/>
      <c r="E410" s="34"/>
      <c r="F410" s="34"/>
      <c r="G410" s="34"/>
      <c r="H410" s="34"/>
      <c r="I410" s="57"/>
      <c r="N410" s="57"/>
    </row>
    <row r="411">
      <c r="A411" s="34"/>
      <c r="B411" s="34"/>
      <c r="C411" s="34"/>
      <c r="D411" s="34"/>
      <c r="E411" s="34"/>
      <c r="F411" s="34"/>
      <c r="G411" s="34"/>
      <c r="H411" s="34"/>
      <c r="I411" s="57"/>
      <c r="N411" s="57"/>
    </row>
    <row r="412">
      <c r="A412" s="34"/>
      <c r="B412" s="34"/>
      <c r="C412" s="34"/>
      <c r="D412" s="34"/>
      <c r="E412" s="34"/>
      <c r="F412" s="34"/>
      <c r="G412" s="34"/>
      <c r="H412" s="34"/>
      <c r="I412" s="57"/>
      <c r="N412" s="57"/>
    </row>
    <row r="413">
      <c r="A413" s="34"/>
      <c r="B413" s="34"/>
      <c r="C413" s="34"/>
      <c r="D413" s="34"/>
      <c r="E413" s="34"/>
      <c r="F413" s="34"/>
      <c r="G413" s="34"/>
      <c r="H413" s="34"/>
      <c r="I413" s="57"/>
      <c r="N413" s="57"/>
    </row>
    <row r="414">
      <c r="A414" s="34"/>
      <c r="B414" s="34"/>
      <c r="C414" s="34"/>
      <c r="D414" s="34"/>
      <c r="E414" s="34"/>
      <c r="F414" s="34"/>
      <c r="G414" s="34"/>
      <c r="H414" s="34"/>
      <c r="I414" s="57"/>
      <c r="N414" s="57"/>
    </row>
    <row r="415">
      <c r="A415" s="34"/>
      <c r="B415" s="34"/>
      <c r="C415" s="34"/>
      <c r="D415" s="34"/>
      <c r="E415" s="34"/>
      <c r="F415" s="34"/>
      <c r="G415" s="34"/>
      <c r="H415" s="34"/>
      <c r="I415" s="57"/>
      <c r="N415" s="57"/>
    </row>
    <row r="416">
      <c r="A416" s="34"/>
      <c r="B416" s="34"/>
      <c r="C416" s="34"/>
      <c r="D416" s="34"/>
      <c r="E416" s="34"/>
      <c r="F416" s="34"/>
      <c r="G416" s="34"/>
      <c r="H416" s="34"/>
      <c r="I416" s="57"/>
      <c r="N416" s="57"/>
    </row>
    <row r="417">
      <c r="A417" s="34"/>
      <c r="B417" s="34"/>
      <c r="C417" s="34"/>
      <c r="D417" s="34"/>
      <c r="E417" s="34"/>
      <c r="F417" s="34"/>
      <c r="G417" s="34"/>
      <c r="H417" s="34"/>
      <c r="I417" s="57"/>
      <c r="N417" s="57"/>
    </row>
    <row r="418">
      <c r="A418" s="34"/>
      <c r="B418" s="34"/>
      <c r="C418" s="34"/>
      <c r="D418" s="34"/>
      <c r="E418" s="34"/>
      <c r="F418" s="34"/>
      <c r="G418" s="34"/>
      <c r="H418" s="34"/>
      <c r="I418" s="57"/>
      <c r="N418" s="57"/>
    </row>
    <row r="419">
      <c r="A419" s="34"/>
      <c r="B419" s="34"/>
      <c r="C419" s="34"/>
      <c r="D419" s="34"/>
      <c r="E419" s="34"/>
      <c r="F419" s="34"/>
      <c r="G419" s="34"/>
      <c r="H419" s="34"/>
      <c r="I419" s="57"/>
      <c r="N419" s="57"/>
    </row>
    <row r="420">
      <c r="A420" s="34"/>
      <c r="B420" s="34"/>
      <c r="C420" s="34"/>
      <c r="D420" s="34"/>
      <c r="E420" s="34"/>
      <c r="F420" s="34"/>
      <c r="G420" s="34"/>
      <c r="H420" s="34"/>
      <c r="I420" s="57"/>
      <c r="N420" s="57"/>
    </row>
    <row r="421">
      <c r="A421" s="34"/>
      <c r="B421" s="34"/>
      <c r="C421" s="34"/>
      <c r="D421" s="34"/>
      <c r="E421" s="34"/>
      <c r="F421" s="34"/>
      <c r="G421" s="34"/>
      <c r="H421" s="34"/>
      <c r="I421" s="57"/>
      <c r="N421" s="57"/>
    </row>
    <row r="422">
      <c r="A422" s="34"/>
      <c r="B422" s="34"/>
      <c r="C422" s="34"/>
      <c r="D422" s="34"/>
      <c r="E422" s="34"/>
      <c r="F422" s="34"/>
      <c r="G422" s="34"/>
      <c r="H422" s="34"/>
      <c r="I422" s="57"/>
      <c r="N422" s="57"/>
    </row>
    <row r="423">
      <c r="A423" s="34"/>
      <c r="B423" s="34"/>
      <c r="C423" s="34"/>
      <c r="D423" s="34"/>
      <c r="E423" s="34"/>
      <c r="F423" s="34"/>
      <c r="G423" s="34"/>
      <c r="H423" s="34"/>
      <c r="I423" s="57"/>
      <c r="N423" s="57"/>
    </row>
    <row r="424">
      <c r="A424" s="34"/>
      <c r="B424" s="34"/>
      <c r="C424" s="34"/>
      <c r="D424" s="34"/>
      <c r="E424" s="34"/>
      <c r="F424" s="34"/>
      <c r="G424" s="34"/>
      <c r="H424" s="34"/>
      <c r="I424" s="57"/>
      <c r="N424" s="57"/>
    </row>
    <row r="425">
      <c r="A425" s="34"/>
      <c r="B425" s="34"/>
      <c r="C425" s="34"/>
      <c r="D425" s="34"/>
      <c r="E425" s="34"/>
      <c r="F425" s="34"/>
      <c r="G425" s="34"/>
      <c r="H425" s="34"/>
      <c r="I425" s="57"/>
      <c r="N425" s="57"/>
    </row>
    <row r="426">
      <c r="A426" s="34"/>
      <c r="B426" s="34"/>
      <c r="C426" s="34"/>
      <c r="D426" s="34"/>
      <c r="E426" s="34"/>
      <c r="F426" s="34"/>
      <c r="G426" s="34"/>
      <c r="H426" s="34"/>
      <c r="I426" s="57"/>
      <c r="N426" s="57"/>
    </row>
    <row r="427">
      <c r="A427" s="34"/>
      <c r="B427" s="34"/>
      <c r="C427" s="34"/>
      <c r="D427" s="34"/>
      <c r="E427" s="34"/>
      <c r="F427" s="34"/>
      <c r="G427" s="34"/>
      <c r="H427" s="34"/>
      <c r="I427" s="57"/>
      <c r="N427" s="57"/>
    </row>
    <row r="428">
      <c r="A428" s="34"/>
      <c r="B428" s="34"/>
      <c r="C428" s="34"/>
      <c r="D428" s="34"/>
      <c r="E428" s="34"/>
      <c r="F428" s="34"/>
      <c r="G428" s="34"/>
      <c r="H428" s="34"/>
      <c r="I428" s="57"/>
      <c r="N428" s="57"/>
    </row>
    <row r="429">
      <c r="A429" s="34"/>
      <c r="B429" s="34"/>
      <c r="C429" s="34"/>
      <c r="D429" s="34"/>
      <c r="E429" s="34"/>
      <c r="F429" s="34"/>
      <c r="G429" s="34"/>
      <c r="H429" s="34"/>
      <c r="I429" s="57"/>
      <c r="N429" s="57"/>
    </row>
    <row r="430">
      <c r="A430" s="34"/>
      <c r="B430" s="34"/>
      <c r="C430" s="34"/>
      <c r="D430" s="34"/>
      <c r="E430" s="34"/>
      <c r="F430" s="34"/>
      <c r="G430" s="34"/>
      <c r="H430" s="34"/>
      <c r="I430" s="57"/>
      <c r="N430" s="57"/>
    </row>
    <row r="431">
      <c r="A431" s="34"/>
      <c r="B431" s="34"/>
      <c r="C431" s="34"/>
      <c r="D431" s="34"/>
      <c r="E431" s="34"/>
      <c r="F431" s="34"/>
      <c r="G431" s="34"/>
      <c r="H431" s="34"/>
      <c r="I431" s="57"/>
      <c r="N431" s="57"/>
    </row>
    <row r="432">
      <c r="A432" s="34"/>
      <c r="B432" s="34"/>
      <c r="C432" s="34"/>
      <c r="D432" s="34"/>
      <c r="E432" s="34"/>
      <c r="F432" s="34"/>
      <c r="G432" s="34"/>
      <c r="H432" s="34"/>
      <c r="I432" s="57"/>
      <c r="N432" s="57"/>
    </row>
    <row r="433">
      <c r="A433" s="34"/>
      <c r="B433" s="34"/>
      <c r="C433" s="34"/>
      <c r="D433" s="34"/>
      <c r="E433" s="34"/>
      <c r="F433" s="34"/>
      <c r="G433" s="34"/>
      <c r="H433" s="34"/>
      <c r="I433" s="57"/>
      <c r="N433" s="57"/>
    </row>
    <row r="434">
      <c r="A434" s="34"/>
      <c r="B434" s="34"/>
      <c r="C434" s="34"/>
      <c r="D434" s="34"/>
      <c r="E434" s="34"/>
      <c r="F434" s="34"/>
      <c r="G434" s="34"/>
      <c r="H434" s="34"/>
      <c r="I434" s="57"/>
      <c r="N434" s="57"/>
    </row>
    <row r="435">
      <c r="A435" s="34"/>
      <c r="B435" s="34"/>
      <c r="C435" s="34"/>
      <c r="D435" s="34"/>
      <c r="E435" s="34"/>
      <c r="F435" s="34"/>
      <c r="G435" s="34"/>
      <c r="H435" s="34"/>
      <c r="I435" s="57"/>
      <c r="N435" s="57"/>
    </row>
    <row r="436">
      <c r="A436" s="34"/>
      <c r="B436" s="34"/>
      <c r="C436" s="34"/>
      <c r="D436" s="34"/>
      <c r="E436" s="34"/>
      <c r="F436" s="34"/>
      <c r="G436" s="34"/>
      <c r="H436" s="34"/>
      <c r="I436" s="57"/>
      <c r="N436" s="57"/>
    </row>
    <row r="437">
      <c r="A437" s="34"/>
      <c r="B437" s="34"/>
      <c r="C437" s="34"/>
      <c r="D437" s="34"/>
      <c r="E437" s="34"/>
      <c r="F437" s="34"/>
      <c r="G437" s="34"/>
      <c r="H437" s="34"/>
      <c r="I437" s="57"/>
      <c r="N437" s="57"/>
    </row>
    <row r="438">
      <c r="A438" s="34"/>
      <c r="B438" s="34"/>
      <c r="C438" s="34"/>
      <c r="D438" s="34"/>
      <c r="E438" s="34"/>
      <c r="F438" s="34"/>
      <c r="G438" s="34"/>
      <c r="H438" s="34"/>
      <c r="I438" s="57"/>
      <c r="N438" s="57"/>
    </row>
    <row r="439">
      <c r="A439" s="34"/>
      <c r="B439" s="34"/>
      <c r="C439" s="34"/>
      <c r="D439" s="34"/>
      <c r="E439" s="34"/>
      <c r="F439" s="34"/>
      <c r="G439" s="34"/>
      <c r="H439" s="34"/>
      <c r="I439" s="57"/>
      <c r="N439" s="57"/>
    </row>
    <row r="440">
      <c r="A440" s="34"/>
      <c r="B440" s="34"/>
      <c r="C440" s="34"/>
      <c r="D440" s="34"/>
      <c r="E440" s="34"/>
      <c r="F440" s="34"/>
      <c r="G440" s="34"/>
      <c r="H440" s="34"/>
      <c r="I440" s="57"/>
      <c r="N440" s="57"/>
    </row>
    <row r="441">
      <c r="A441" s="34"/>
      <c r="B441" s="34"/>
      <c r="C441" s="34"/>
      <c r="D441" s="34"/>
      <c r="E441" s="34"/>
      <c r="F441" s="34"/>
      <c r="G441" s="34"/>
      <c r="H441" s="34"/>
      <c r="I441" s="57"/>
      <c r="N441" s="57"/>
    </row>
    <row r="442">
      <c r="A442" s="34"/>
      <c r="B442" s="34"/>
      <c r="C442" s="34"/>
      <c r="D442" s="34"/>
      <c r="E442" s="34"/>
      <c r="F442" s="34"/>
      <c r="G442" s="34"/>
      <c r="H442" s="34"/>
      <c r="I442" s="57"/>
      <c r="N442" s="57"/>
    </row>
    <row r="443">
      <c r="A443" s="34"/>
      <c r="B443" s="34"/>
      <c r="C443" s="34"/>
      <c r="D443" s="34"/>
      <c r="E443" s="34"/>
      <c r="F443" s="34"/>
      <c r="G443" s="34"/>
      <c r="H443" s="34"/>
      <c r="I443" s="57"/>
      <c r="N443" s="57"/>
    </row>
    <row r="444">
      <c r="A444" s="34"/>
      <c r="B444" s="34"/>
      <c r="C444" s="34"/>
      <c r="D444" s="34"/>
      <c r="E444" s="34"/>
      <c r="F444" s="34"/>
      <c r="G444" s="34"/>
      <c r="H444" s="34"/>
      <c r="I444" s="57"/>
      <c r="N444" s="57"/>
    </row>
    <row r="445">
      <c r="A445" s="34"/>
      <c r="B445" s="34"/>
      <c r="C445" s="34"/>
      <c r="D445" s="34"/>
      <c r="E445" s="34"/>
      <c r="F445" s="34"/>
      <c r="G445" s="34"/>
      <c r="H445" s="34"/>
      <c r="I445" s="57"/>
      <c r="N445" s="57"/>
    </row>
    <row r="446">
      <c r="A446" s="34"/>
      <c r="B446" s="34"/>
      <c r="C446" s="34"/>
      <c r="D446" s="34"/>
      <c r="E446" s="34"/>
      <c r="F446" s="34"/>
      <c r="G446" s="34"/>
      <c r="H446" s="34"/>
      <c r="I446" s="57"/>
      <c r="N446" s="57"/>
    </row>
    <row r="447">
      <c r="A447" s="34"/>
      <c r="B447" s="34"/>
      <c r="C447" s="34"/>
      <c r="D447" s="34"/>
      <c r="E447" s="34"/>
      <c r="F447" s="34"/>
      <c r="G447" s="34"/>
      <c r="H447" s="34"/>
      <c r="I447" s="57"/>
      <c r="N447" s="57"/>
    </row>
    <row r="448">
      <c r="A448" s="34"/>
      <c r="B448" s="34"/>
      <c r="C448" s="34"/>
      <c r="D448" s="34"/>
      <c r="E448" s="34"/>
      <c r="F448" s="34"/>
      <c r="G448" s="34"/>
      <c r="H448" s="34"/>
      <c r="I448" s="57"/>
      <c r="N448" s="57"/>
    </row>
    <row r="449">
      <c r="A449" s="34"/>
      <c r="B449" s="34"/>
      <c r="C449" s="34"/>
      <c r="D449" s="34"/>
      <c r="E449" s="34"/>
      <c r="F449" s="34"/>
      <c r="G449" s="34"/>
      <c r="H449" s="34"/>
      <c r="I449" s="57"/>
      <c r="N449" s="57"/>
    </row>
    <row r="450">
      <c r="A450" s="34"/>
      <c r="B450" s="34"/>
      <c r="C450" s="34"/>
      <c r="D450" s="34"/>
      <c r="E450" s="34"/>
      <c r="F450" s="34"/>
      <c r="G450" s="34"/>
      <c r="H450" s="34"/>
      <c r="I450" s="57"/>
      <c r="N450" s="57"/>
    </row>
    <row r="451">
      <c r="A451" s="34"/>
      <c r="B451" s="34"/>
      <c r="C451" s="34"/>
      <c r="D451" s="34"/>
      <c r="E451" s="34"/>
      <c r="F451" s="34"/>
      <c r="G451" s="34"/>
      <c r="H451" s="34"/>
      <c r="I451" s="57"/>
      <c r="N451" s="57"/>
    </row>
    <row r="452">
      <c r="A452" s="34"/>
      <c r="B452" s="34"/>
      <c r="C452" s="34"/>
      <c r="D452" s="34"/>
      <c r="E452" s="34"/>
      <c r="F452" s="34"/>
      <c r="G452" s="34"/>
      <c r="H452" s="34"/>
      <c r="I452" s="57"/>
      <c r="N452" s="57"/>
    </row>
    <row r="453">
      <c r="A453" s="34"/>
      <c r="B453" s="34"/>
      <c r="C453" s="34"/>
      <c r="D453" s="34"/>
      <c r="E453" s="34"/>
      <c r="F453" s="34"/>
      <c r="G453" s="34"/>
      <c r="H453" s="34"/>
      <c r="I453" s="57"/>
      <c r="N453" s="57"/>
    </row>
    <row r="454">
      <c r="A454" s="34"/>
      <c r="B454" s="34"/>
      <c r="C454" s="34"/>
      <c r="D454" s="34"/>
      <c r="E454" s="34"/>
      <c r="F454" s="34"/>
      <c r="G454" s="34"/>
      <c r="H454" s="34"/>
      <c r="I454" s="57"/>
      <c r="N454" s="57"/>
    </row>
    <row r="455">
      <c r="A455" s="34"/>
      <c r="B455" s="34"/>
      <c r="C455" s="34"/>
      <c r="D455" s="34"/>
      <c r="E455" s="34"/>
      <c r="F455" s="34"/>
      <c r="G455" s="34"/>
      <c r="H455" s="34"/>
      <c r="I455" s="57"/>
      <c r="N455" s="57"/>
    </row>
    <row r="456">
      <c r="A456" s="34"/>
      <c r="B456" s="34"/>
      <c r="C456" s="34"/>
      <c r="D456" s="34"/>
      <c r="E456" s="34"/>
      <c r="F456" s="34"/>
      <c r="G456" s="34"/>
      <c r="H456" s="34"/>
      <c r="I456" s="57"/>
      <c r="N456" s="57"/>
    </row>
    <row r="457">
      <c r="A457" s="34"/>
      <c r="B457" s="34"/>
      <c r="C457" s="34"/>
      <c r="D457" s="34"/>
      <c r="E457" s="34"/>
      <c r="F457" s="34"/>
      <c r="G457" s="34"/>
      <c r="H457" s="34"/>
      <c r="I457" s="57"/>
      <c r="N457" s="57"/>
    </row>
    <row r="458">
      <c r="A458" s="34"/>
      <c r="B458" s="34"/>
      <c r="C458" s="34"/>
      <c r="D458" s="34"/>
      <c r="E458" s="34"/>
      <c r="F458" s="34"/>
      <c r="G458" s="34"/>
      <c r="H458" s="34"/>
      <c r="I458" s="57"/>
      <c r="N458" s="57"/>
    </row>
    <row r="459">
      <c r="A459" s="34"/>
      <c r="B459" s="34"/>
      <c r="C459" s="34"/>
      <c r="D459" s="34"/>
      <c r="E459" s="34"/>
      <c r="F459" s="34"/>
      <c r="G459" s="34"/>
      <c r="H459" s="34"/>
      <c r="I459" s="57"/>
      <c r="N459" s="57"/>
    </row>
    <row r="460">
      <c r="A460" s="34"/>
      <c r="B460" s="34"/>
      <c r="C460" s="34"/>
      <c r="D460" s="34"/>
      <c r="E460" s="34"/>
      <c r="F460" s="34"/>
      <c r="G460" s="34"/>
      <c r="H460" s="34"/>
      <c r="I460" s="57"/>
      <c r="N460" s="57"/>
    </row>
    <row r="461">
      <c r="A461" s="34"/>
      <c r="B461" s="34"/>
      <c r="C461" s="34"/>
      <c r="D461" s="34"/>
      <c r="E461" s="34"/>
      <c r="F461" s="34"/>
      <c r="G461" s="34"/>
      <c r="H461" s="34"/>
      <c r="I461" s="57"/>
      <c r="N461" s="57"/>
    </row>
    <row r="462">
      <c r="A462" s="34"/>
      <c r="B462" s="34"/>
      <c r="C462" s="34"/>
      <c r="D462" s="34"/>
      <c r="E462" s="34"/>
      <c r="F462" s="34"/>
      <c r="G462" s="34"/>
      <c r="H462" s="34"/>
      <c r="I462" s="57"/>
      <c r="N462" s="57"/>
    </row>
    <row r="463">
      <c r="A463" s="34"/>
      <c r="B463" s="34"/>
      <c r="C463" s="34"/>
      <c r="D463" s="34"/>
      <c r="E463" s="34"/>
      <c r="F463" s="34"/>
      <c r="G463" s="34"/>
      <c r="H463" s="34"/>
      <c r="I463" s="57"/>
      <c r="N463" s="57"/>
    </row>
    <row r="464">
      <c r="A464" s="34"/>
      <c r="B464" s="34"/>
      <c r="C464" s="34"/>
      <c r="D464" s="34"/>
      <c r="E464" s="34"/>
      <c r="F464" s="34"/>
      <c r="G464" s="34"/>
      <c r="H464" s="34"/>
      <c r="I464" s="57"/>
      <c r="N464" s="57"/>
    </row>
    <row r="465">
      <c r="A465" s="34"/>
      <c r="B465" s="34"/>
      <c r="C465" s="34"/>
      <c r="D465" s="34"/>
      <c r="E465" s="34"/>
      <c r="F465" s="34"/>
      <c r="G465" s="34"/>
      <c r="H465" s="34"/>
      <c r="I465" s="57"/>
      <c r="N465" s="57"/>
    </row>
    <row r="466">
      <c r="A466" s="34"/>
      <c r="B466" s="34"/>
      <c r="C466" s="34"/>
      <c r="D466" s="34"/>
      <c r="E466" s="34"/>
      <c r="F466" s="34"/>
      <c r="G466" s="34"/>
      <c r="H466" s="34"/>
      <c r="I466" s="57"/>
      <c r="N466" s="57"/>
    </row>
    <row r="467">
      <c r="A467" s="34"/>
      <c r="B467" s="34"/>
      <c r="C467" s="34"/>
      <c r="D467" s="34"/>
      <c r="E467" s="34"/>
      <c r="F467" s="34"/>
      <c r="G467" s="34"/>
      <c r="H467" s="34"/>
      <c r="I467" s="57"/>
      <c r="N467" s="57"/>
    </row>
    <row r="468">
      <c r="A468" s="34"/>
      <c r="B468" s="34"/>
      <c r="C468" s="34"/>
      <c r="D468" s="34"/>
      <c r="E468" s="34"/>
      <c r="F468" s="34"/>
      <c r="G468" s="34"/>
      <c r="H468" s="34"/>
      <c r="I468" s="57"/>
      <c r="N468" s="57"/>
    </row>
    <row r="469">
      <c r="A469" s="34"/>
      <c r="B469" s="34"/>
      <c r="C469" s="34"/>
      <c r="D469" s="34"/>
      <c r="E469" s="34"/>
      <c r="F469" s="34"/>
      <c r="G469" s="34"/>
      <c r="H469" s="34"/>
      <c r="I469" s="57"/>
      <c r="N469" s="57"/>
    </row>
    <row r="470">
      <c r="A470" s="34"/>
      <c r="B470" s="34"/>
      <c r="C470" s="34"/>
      <c r="D470" s="34"/>
      <c r="E470" s="34"/>
      <c r="F470" s="34"/>
      <c r="G470" s="34"/>
      <c r="H470" s="34"/>
      <c r="I470" s="57"/>
      <c r="N470" s="57"/>
    </row>
    <row r="471">
      <c r="A471" s="34"/>
      <c r="B471" s="34"/>
      <c r="C471" s="34"/>
      <c r="D471" s="34"/>
      <c r="E471" s="34"/>
      <c r="F471" s="34"/>
      <c r="G471" s="34"/>
      <c r="H471" s="34"/>
      <c r="I471" s="57"/>
      <c r="N471" s="57"/>
    </row>
    <row r="472">
      <c r="A472" s="34"/>
      <c r="B472" s="34"/>
      <c r="C472" s="34"/>
      <c r="D472" s="34"/>
      <c r="E472" s="34"/>
      <c r="F472" s="34"/>
      <c r="G472" s="34"/>
      <c r="H472" s="34"/>
      <c r="I472" s="57"/>
      <c r="N472" s="57"/>
    </row>
    <row r="473">
      <c r="A473" s="34"/>
      <c r="B473" s="34"/>
      <c r="C473" s="34"/>
      <c r="D473" s="34"/>
      <c r="E473" s="34"/>
      <c r="F473" s="34"/>
      <c r="G473" s="34"/>
      <c r="H473" s="34"/>
      <c r="I473" s="57"/>
      <c r="N473" s="57"/>
    </row>
    <row r="474">
      <c r="A474" s="34"/>
      <c r="B474" s="34"/>
      <c r="C474" s="34"/>
      <c r="D474" s="34"/>
      <c r="E474" s="34"/>
      <c r="F474" s="34"/>
      <c r="G474" s="34"/>
      <c r="H474" s="34"/>
      <c r="I474" s="57"/>
      <c r="N474" s="57"/>
    </row>
    <row r="475">
      <c r="A475" s="34"/>
      <c r="B475" s="34"/>
      <c r="C475" s="34"/>
      <c r="D475" s="34"/>
      <c r="E475" s="34"/>
      <c r="F475" s="34"/>
      <c r="G475" s="34"/>
      <c r="H475" s="34"/>
      <c r="I475" s="57"/>
      <c r="N475" s="57"/>
    </row>
    <row r="476">
      <c r="A476" s="34"/>
      <c r="B476" s="34"/>
      <c r="C476" s="34"/>
      <c r="D476" s="34"/>
      <c r="E476" s="34"/>
      <c r="F476" s="34"/>
      <c r="G476" s="34"/>
      <c r="H476" s="34"/>
      <c r="I476" s="57"/>
      <c r="N476" s="57"/>
    </row>
    <row r="477">
      <c r="A477" s="34"/>
      <c r="B477" s="34"/>
      <c r="C477" s="34"/>
      <c r="D477" s="34"/>
      <c r="E477" s="34"/>
      <c r="F477" s="34"/>
      <c r="G477" s="34"/>
      <c r="H477" s="34"/>
      <c r="I477" s="57"/>
      <c r="N477" s="57"/>
    </row>
    <row r="478">
      <c r="A478" s="34"/>
      <c r="B478" s="34"/>
      <c r="C478" s="34"/>
      <c r="D478" s="34"/>
      <c r="E478" s="34"/>
      <c r="F478" s="34"/>
      <c r="G478" s="34"/>
      <c r="H478" s="34"/>
      <c r="I478" s="57"/>
      <c r="N478" s="57"/>
    </row>
    <row r="479">
      <c r="A479" s="34"/>
      <c r="B479" s="34"/>
      <c r="C479" s="34"/>
      <c r="D479" s="34"/>
      <c r="E479" s="34"/>
      <c r="F479" s="34"/>
      <c r="G479" s="34"/>
      <c r="H479" s="34"/>
      <c r="I479" s="57"/>
      <c r="N479" s="57"/>
    </row>
    <row r="480">
      <c r="A480" s="34"/>
      <c r="B480" s="34"/>
      <c r="C480" s="34"/>
      <c r="D480" s="34"/>
      <c r="E480" s="34"/>
      <c r="F480" s="34"/>
      <c r="G480" s="34"/>
      <c r="H480" s="34"/>
      <c r="I480" s="57"/>
      <c r="N480" s="57"/>
    </row>
    <row r="481">
      <c r="A481" s="34"/>
      <c r="B481" s="34"/>
      <c r="C481" s="34"/>
      <c r="D481" s="34"/>
      <c r="E481" s="34"/>
      <c r="F481" s="34"/>
      <c r="G481" s="34"/>
      <c r="H481" s="34"/>
      <c r="I481" s="57"/>
      <c r="N481" s="57"/>
    </row>
    <row r="482">
      <c r="A482" s="34"/>
      <c r="B482" s="34"/>
      <c r="C482" s="34"/>
      <c r="D482" s="34"/>
      <c r="E482" s="34"/>
      <c r="F482" s="34"/>
      <c r="G482" s="34"/>
      <c r="H482" s="34"/>
      <c r="I482" s="57"/>
      <c r="N482" s="57"/>
    </row>
    <row r="483">
      <c r="A483" s="34"/>
      <c r="B483" s="34"/>
      <c r="C483" s="34"/>
      <c r="D483" s="34"/>
      <c r="E483" s="34"/>
      <c r="F483" s="34"/>
      <c r="G483" s="34"/>
      <c r="H483" s="34"/>
      <c r="I483" s="57"/>
      <c r="N483" s="57"/>
    </row>
    <row r="484">
      <c r="A484" s="34"/>
      <c r="B484" s="34"/>
      <c r="C484" s="34"/>
      <c r="D484" s="34"/>
      <c r="E484" s="34"/>
      <c r="F484" s="34"/>
      <c r="G484" s="34"/>
      <c r="H484" s="34"/>
      <c r="I484" s="57"/>
      <c r="N484" s="57"/>
    </row>
    <row r="485">
      <c r="A485" s="34"/>
      <c r="B485" s="34"/>
      <c r="C485" s="34"/>
      <c r="D485" s="34"/>
      <c r="E485" s="34"/>
      <c r="F485" s="34"/>
      <c r="G485" s="34"/>
      <c r="H485" s="34"/>
      <c r="I485" s="57"/>
      <c r="N485" s="57"/>
    </row>
    <row r="486">
      <c r="A486" s="34"/>
      <c r="B486" s="34"/>
      <c r="C486" s="34"/>
      <c r="D486" s="34"/>
      <c r="E486" s="34"/>
      <c r="F486" s="34"/>
      <c r="G486" s="34"/>
      <c r="H486" s="34"/>
      <c r="I486" s="57"/>
      <c r="N486" s="57"/>
    </row>
    <row r="487">
      <c r="A487" s="34"/>
      <c r="B487" s="34"/>
      <c r="C487" s="34"/>
      <c r="D487" s="34"/>
      <c r="E487" s="34"/>
      <c r="F487" s="34"/>
      <c r="G487" s="34"/>
      <c r="H487" s="34"/>
      <c r="I487" s="57"/>
      <c r="N487" s="57"/>
    </row>
    <row r="488">
      <c r="A488" s="34"/>
      <c r="B488" s="34"/>
      <c r="C488" s="34"/>
      <c r="D488" s="34"/>
      <c r="E488" s="34"/>
      <c r="F488" s="34"/>
      <c r="G488" s="34"/>
      <c r="H488" s="34"/>
      <c r="I488" s="57"/>
      <c r="N488" s="57"/>
    </row>
    <row r="489">
      <c r="A489" s="34"/>
      <c r="B489" s="34"/>
      <c r="C489" s="34"/>
      <c r="D489" s="34"/>
      <c r="E489" s="34"/>
      <c r="F489" s="34"/>
      <c r="G489" s="34"/>
      <c r="H489" s="34"/>
      <c r="I489" s="57"/>
      <c r="N489" s="57"/>
    </row>
    <row r="490">
      <c r="A490" s="34"/>
      <c r="B490" s="34"/>
      <c r="C490" s="34"/>
      <c r="D490" s="34"/>
      <c r="E490" s="34"/>
      <c r="F490" s="34"/>
      <c r="G490" s="34"/>
      <c r="H490" s="34"/>
      <c r="I490" s="57"/>
      <c r="N490" s="57"/>
    </row>
    <row r="491">
      <c r="A491" s="34"/>
      <c r="B491" s="34"/>
      <c r="C491" s="34"/>
      <c r="D491" s="34"/>
      <c r="E491" s="34"/>
      <c r="F491" s="34"/>
      <c r="G491" s="34"/>
      <c r="H491" s="34"/>
      <c r="I491" s="57"/>
      <c r="N491" s="57"/>
    </row>
    <row r="492">
      <c r="A492" s="34"/>
      <c r="B492" s="34"/>
      <c r="C492" s="34"/>
      <c r="D492" s="34"/>
      <c r="E492" s="34"/>
      <c r="F492" s="34"/>
      <c r="G492" s="34"/>
      <c r="H492" s="34"/>
      <c r="I492" s="57"/>
      <c r="N492" s="57"/>
    </row>
    <row r="493">
      <c r="A493" s="34"/>
      <c r="B493" s="34"/>
      <c r="C493" s="34"/>
      <c r="D493" s="34"/>
      <c r="E493" s="34"/>
      <c r="F493" s="34"/>
      <c r="G493" s="34"/>
      <c r="H493" s="34"/>
      <c r="I493" s="57"/>
      <c r="N493" s="57"/>
    </row>
    <row r="494">
      <c r="A494" s="34"/>
      <c r="B494" s="34"/>
      <c r="C494" s="34"/>
      <c r="D494" s="34"/>
      <c r="E494" s="34"/>
      <c r="F494" s="34"/>
      <c r="G494" s="34"/>
      <c r="H494" s="34"/>
      <c r="I494" s="57"/>
      <c r="N494" s="57"/>
    </row>
    <row r="495">
      <c r="A495" s="34"/>
      <c r="B495" s="34"/>
      <c r="C495" s="34"/>
      <c r="D495" s="34"/>
      <c r="E495" s="34"/>
      <c r="F495" s="34"/>
      <c r="G495" s="34"/>
      <c r="H495" s="34"/>
      <c r="I495" s="57"/>
      <c r="N495" s="57"/>
    </row>
    <row r="496">
      <c r="A496" s="34"/>
      <c r="B496" s="34"/>
      <c r="C496" s="34"/>
      <c r="D496" s="34"/>
      <c r="E496" s="34"/>
      <c r="F496" s="34"/>
      <c r="G496" s="34"/>
      <c r="H496" s="34"/>
      <c r="I496" s="57"/>
      <c r="N496" s="57"/>
    </row>
    <row r="497">
      <c r="A497" s="34"/>
      <c r="B497" s="34"/>
      <c r="C497" s="34"/>
      <c r="D497" s="34"/>
      <c r="E497" s="34"/>
      <c r="F497" s="34"/>
      <c r="G497" s="34"/>
      <c r="H497" s="34"/>
      <c r="I497" s="57"/>
      <c r="N497" s="57"/>
    </row>
    <row r="498">
      <c r="A498" s="34"/>
      <c r="B498" s="34"/>
      <c r="C498" s="34"/>
      <c r="D498" s="34"/>
      <c r="E498" s="34"/>
      <c r="F498" s="34"/>
      <c r="G498" s="34"/>
      <c r="H498" s="34"/>
      <c r="I498" s="57"/>
      <c r="N498" s="57"/>
    </row>
    <row r="499">
      <c r="A499" s="34"/>
      <c r="B499" s="34"/>
      <c r="C499" s="34"/>
      <c r="D499" s="34"/>
      <c r="E499" s="34"/>
      <c r="F499" s="34"/>
      <c r="G499" s="34"/>
      <c r="H499" s="34"/>
      <c r="I499" s="57"/>
      <c r="N499" s="57"/>
    </row>
    <row r="500">
      <c r="A500" s="34"/>
      <c r="B500" s="34"/>
      <c r="C500" s="34"/>
      <c r="D500" s="34"/>
      <c r="E500" s="34"/>
      <c r="F500" s="34"/>
      <c r="G500" s="34"/>
      <c r="H500" s="34"/>
      <c r="I500" s="57"/>
      <c r="N500" s="57"/>
    </row>
    <row r="501">
      <c r="A501" s="34"/>
      <c r="B501" s="34"/>
      <c r="C501" s="34"/>
      <c r="D501" s="34"/>
      <c r="E501" s="34"/>
      <c r="F501" s="34"/>
      <c r="G501" s="34"/>
      <c r="H501" s="34"/>
      <c r="I501" s="57"/>
      <c r="N501" s="57"/>
    </row>
    <row r="502">
      <c r="A502" s="34"/>
      <c r="B502" s="34"/>
      <c r="C502" s="34"/>
      <c r="D502" s="34"/>
      <c r="E502" s="34"/>
      <c r="F502" s="34"/>
      <c r="G502" s="34"/>
      <c r="H502" s="34"/>
      <c r="I502" s="57"/>
      <c r="N502" s="57"/>
    </row>
    <row r="503">
      <c r="A503" s="34"/>
      <c r="B503" s="34"/>
      <c r="C503" s="34"/>
      <c r="D503" s="34"/>
      <c r="E503" s="34"/>
      <c r="F503" s="34"/>
      <c r="G503" s="34"/>
      <c r="H503" s="34"/>
      <c r="I503" s="57"/>
      <c r="N503" s="57"/>
    </row>
    <row r="504">
      <c r="A504" s="34"/>
      <c r="B504" s="34"/>
      <c r="C504" s="34"/>
      <c r="D504" s="34"/>
      <c r="E504" s="34"/>
      <c r="F504" s="34"/>
      <c r="G504" s="34"/>
      <c r="H504" s="34"/>
      <c r="I504" s="57"/>
      <c r="N504" s="57"/>
    </row>
    <row r="505">
      <c r="A505" s="34"/>
      <c r="B505" s="34"/>
      <c r="C505" s="34"/>
      <c r="D505" s="34"/>
      <c r="E505" s="34"/>
      <c r="F505" s="34"/>
      <c r="G505" s="34"/>
      <c r="H505" s="34"/>
      <c r="I505" s="57"/>
      <c r="N505" s="57"/>
    </row>
    <row r="506">
      <c r="A506" s="34"/>
      <c r="B506" s="34"/>
      <c r="C506" s="34"/>
      <c r="D506" s="34"/>
      <c r="E506" s="34"/>
      <c r="F506" s="34"/>
      <c r="G506" s="34"/>
      <c r="H506" s="34"/>
      <c r="I506" s="57"/>
      <c r="N506" s="57"/>
    </row>
    <row r="507">
      <c r="A507" s="34"/>
      <c r="B507" s="34"/>
      <c r="C507" s="34"/>
      <c r="D507" s="34"/>
      <c r="E507" s="34"/>
      <c r="F507" s="34"/>
      <c r="G507" s="34"/>
      <c r="H507" s="34"/>
      <c r="I507" s="57"/>
      <c r="N507" s="57"/>
    </row>
    <row r="508">
      <c r="A508" s="34"/>
      <c r="B508" s="34"/>
      <c r="C508" s="34"/>
      <c r="D508" s="34"/>
      <c r="E508" s="34"/>
      <c r="F508" s="34"/>
      <c r="G508" s="34"/>
      <c r="H508" s="34"/>
      <c r="I508" s="57"/>
      <c r="N508" s="57"/>
    </row>
    <row r="509">
      <c r="A509" s="34"/>
      <c r="B509" s="34"/>
      <c r="C509" s="34"/>
      <c r="D509" s="34"/>
      <c r="E509" s="34"/>
      <c r="F509" s="34"/>
      <c r="G509" s="34"/>
      <c r="H509" s="34"/>
      <c r="I509" s="57"/>
      <c r="N509" s="57"/>
    </row>
    <row r="510">
      <c r="A510" s="34"/>
      <c r="B510" s="34"/>
      <c r="C510" s="34"/>
      <c r="D510" s="34"/>
      <c r="E510" s="34"/>
      <c r="F510" s="34"/>
      <c r="G510" s="34"/>
      <c r="H510" s="34"/>
      <c r="I510" s="57"/>
      <c r="N510" s="57"/>
    </row>
    <row r="511">
      <c r="A511" s="34"/>
      <c r="B511" s="34"/>
      <c r="C511" s="34"/>
      <c r="D511" s="34"/>
      <c r="E511" s="34"/>
      <c r="F511" s="34"/>
      <c r="G511" s="34"/>
      <c r="H511" s="34"/>
      <c r="I511" s="57"/>
      <c r="N511" s="57"/>
    </row>
    <row r="512">
      <c r="A512" s="34"/>
      <c r="B512" s="34"/>
      <c r="C512" s="34"/>
      <c r="D512" s="34"/>
      <c r="E512" s="34"/>
      <c r="F512" s="34"/>
      <c r="G512" s="34"/>
      <c r="H512" s="34"/>
      <c r="I512" s="57"/>
      <c r="N512" s="57"/>
    </row>
    <row r="513">
      <c r="A513" s="34"/>
      <c r="B513" s="34"/>
      <c r="C513" s="34"/>
      <c r="D513" s="34"/>
      <c r="E513" s="34"/>
      <c r="F513" s="34"/>
      <c r="G513" s="34"/>
      <c r="H513" s="34"/>
      <c r="I513" s="57"/>
      <c r="N513" s="57"/>
    </row>
    <row r="514">
      <c r="A514" s="34"/>
      <c r="B514" s="34"/>
      <c r="C514" s="34"/>
      <c r="D514" s="34"/>
      <c r="E514" s="34"/>
      <c r="F514" s="34"/>
      <c r="G514" s="34"/>
      <c r="H514" s="34"/>
      <c r="I514" s="57"/>
      <c r="N514" s="57"/>
    </row>
    <row r="515">
      <c r="A515" s="34"/>
      <c r="B515" s="34"/>
      <c r="C515" s="34"/>
      <c r="D515" s="34"/>
      <c r="E515" s="34"/>
      <c r="F515" s="34"/>
      <c r="G515" s="34"/>
      <c r="H515" s="34"/>
      <c r="I515" s="57"/>
      <c r="N515" s="57"/>
    </row>
    <row r="516">
      <c r="A516" s="34"/>
      <c r="B516" s="34"/>
      <c r="C516" s="34"/>
      <c r="D516" s="34"/>
      <c r="E516" s="34"/>
      <c r="F516" s="34"/>
      <c r="G516" s="34"/>
      <c r="H516" s="34"/>
      <c r="I516" s="57"/>
      <c r="N516" s="57"/>
    </row>
    <row r="517">
      <c r="A517" s="34"/>
      <c r="B517" s="34"/>
      <c r="C517" s="34"/>
      <c r="D517" s="34"/>
      <c r="E517" s="34"/>
      <c r="F517" s="34"/>
      <c r="G517" s="34"/>
      <c r="H517" s="34"/>
      <c r="I517" s="57"/>
      <c r="N517" s="57"/>
    </row>
    <row r="518">
      <c r="A518" s="34"/>
      <c r="B518" s="34"/>
      <c r="C518" s="34"/>
      <c r="D518" s="34"/>
      <c r="E518" s="34"/>
      <c r="F518" s="34"/>
      <c r="G518" s="34"/>
      <c r="H518" s="34"/>
      <c r="I518" s="57"/>
      <c r="N518" s="57"/>
    </row>
    <row r="519">
      <c r="A519" s="34"/>
      <c r="B519" s="34"/>
      <c r="C519" s="34"/>
      <c r="D519" s="34"/>
      <c r="E519" s="34"/>
      <c r="F519" s="34"/>
      <c r="G519" s="34"/>
      <c r="H519" s="34"/>
      <c r="I519" s="57"/>
      <c r="N519" s="57"/>
    </row>
    <row r="520">
      <c r="A520" s="34"/>
      <c r="B520" s="34"/>
      <c r="C520" s="34"/>
      <c r="D520" s="34"/>
      <c r="E520" s="34"/>
      <c r="F520" s="34"/>
      <c r="G520" s="34"/>
      <c r="H520" s="34"/>
      <c r="I520" s="57"/>
      <c r="N520" s="57"/>
    </row>
    <row r="521">
      <c r="A521" s="34"/>
      <c r="B521" s="34"/>
      <c r="C521" s="34"/>
      <c r="D521" s="34"/>
      <c r="E521" s="34"/>
      <c r="F521" s="34"/>
      <c r="G521" s="34"/>
      <c r="H521" s="34"/>
      <c r="I521" s="57"/>
      <c r="N521" s="57"/>
    </row>
    <row r="522">
      <c r="A522" s="34"/>
      <c r="B522" s="34"/>
      <c r="C522" s="34"/>
      <c r="D522" s="34"/>
      <c r="E522" s="34"/>
      <c r="F522" s="34"/>
      <c r="G522" s="34"/>
      <c r="H522" s="34"/>
      <c r="I522" s="57"/>
      <c r="N522" s="57"/>
    </row>
    <row r="523">
      <c r="A523" s="34"/>
      <c r="B523" s="34"/>
      <c r="C523" s="34"/>
      <c r="D523" s="34"/>
      <c r="E523" s="34"/>
      <c r="F523" s="34"/>
      <c r="G523" s="34"/>
      <c r="H523" s="34"/>
      <c r="I523" s="57"/>
      <c r="N523" s="57"/>
    </row>
    <row r="524">
      <c r="A524" s="34"/>
      <c r="B524" s="34"/>
      <c r="C524" s="34"/>
      <c r="D524" s="34"/>
      <c r="E524" s="34"/>
      <c r="F524" s="34"/>
      <c r="G524" s="34"/>
      <c r="H524" s="34"/>
      <c r="I524" s="57"/>
      <c r="N524" s="57"/>
    </row>
    <row r="525">
      <c r="A525" s="34"/>
      <c r="B525" s="34"/>
      <c r="C525" s="34"/>
      <c r="D525" s="34"/>
      <c r="E525" s="34"/>
      <c r="F525" s="34"/>
      <c r="G525" s="34"/>
      <c r="H525" s="34"/>
      <c r="I525" s="57"/>
      <c r="N525" s="57"/>
    </row>
    <row r="526">
      <c r="A526" s="34"/>
      <c r="B526" s="34"/>
      <c r="C526" s="34"/>
      <c r="D526" s="34"/>
      <c r="E526" s="34"/>
      <c r="F526" s="34"/>
      <c r="G526" s="34"/>
      <c r="H526" s="34"/>
      <c r="I526" s="57"/>
      <c r="N526" s="57"/>
    </row>
    <row r="527">
      <c r="A527" s="34"/>
      <c r="B527" s="34"/>
      <c r="C527" s="34"/>
      <c r="D527" s="34"/>
      <c r="E527" s="34"/>
      <c r="F527" s="34"/>
      <c r="G527" s="34"/>
      <c r="H527" s="34"/>
      <c r="I527" s="57"/>
      <c r="N527" s="57"/>
    </row>
    <row r="528">
      <c r="A528" s="34"/>
      <c r="B528" s="34"/>
      <c r="C528" s="34"/>
      <c r="D528" s="34"/>
      <c r="E528" s="34"/>
      <c r="F528" s="34"/>
      <c r="G528" s="34"/>
      <c r="H528" s="34"/>
      <c r="I528" s="57"/>
      <c r="N528" s="57"/>
    </row>
    <row r="529">
      <c r="A529" s="34"/>
      <c r="B529" s="34"/>
      <c r="C529" s="34"/>
      <c r="D529" s="34"/>
      <c r="E529" s="34"/>
      <c r="F529" s="34"/>
      <c r="G529" s="34"/>
      <c r="H529" s="34"/>
      <c r="I529" s="57"/>
      <c r="N529" s="57"/>
    </row>
    <row r="530">
      <c r="A530" s="34"/>
      <c r="B530" s="34"/>
      <c r="C530" s="34"/>
      <c r="D530" s="34"/>
      <c r="E530" s="34"/>
      <c r="F530" s="34"/>
      <c r="G530" s="34"/>
      <c r="H530" s="34"/>
      <c r="I530" s="57"/>
      <c r="N530" s="57"/>
    </row>
    <row r="531">
      <c r="A531" s="34"/>
      <c r="B531" s="34"/>
      <c r="C531" s="34"/>
      <c r="D531" s="34"/>
      <c r="E531" s="34"/>
      <c r="F531" s="34"/>
      <c r="G531" s="34"/>
      <c r="H531" s="34"/>
      <c r="I531" s="57"/>
      <c r="N531" s="57"/>
    </row>
    <row r="532">
      <c r="A532" s="34"/>
      <c r="B532" s="34"/>
      <c r="C532" s="34"/>
      <c r="D532" s="34"/>
      <c r="E532" s="34"/>
      <c r="F532" s="34"/>
      <c r="G532" s="34"/>
      <c r="H532" s="34"/>
      <c r="I532" s="57"/>
      <c r="N532" s="57"/>
    </row>
    <row r="533">
      <c r="A533" s="34"/>
      <c r="B533" s="34"/>
      <c r="C533" s="34"/>
      <c r="D533" s="34"/>
      <c r="E533" s="34"/>
      <c r="F533" s="34"/>
      <c r="G533" s="34"/>
      <c r="H533" s="34"/>
      <c r="I533" s="57"/>
      <c r="N533" s="57"/>
    </row>
    <row r="534">
      <c r="A534" s="34"/>
      <c r="B534" s="34"/>
      <c r="C534" s="34"/>
      <c r="D534" s="34"/>
      <c r="E534" s="34"/>
      <c r="F534" s="34"/>
      <c r="G534" s="34"/>
      <c r="H534" s="34"/>
      <c r="I534" s="57"/>
      <c r="N534" s="57"/>
    </row>
    <row r="535">
      <c r="A535" s="34"/>
      <c r="B535" s="34"/>
      <c r="C535" s="34"/>
      <c r="D535" s="34"/>
      <c r="E535" s="34"/>
      <c r="F535" s="34"/>
      <c r="G535" s="34"/>
      <c r="H535" s="34"/>
      <c r="I535" s="57"/>
      <c r="N535" s="57"/>
    </row>
    <row r="536">
      <c r="A536" s="34"/>
      <c r="B536" s="34"/>
      <c r="C536" s="34"/>
      <c r="D536" s="34"/>
      <c r="E536" s="34"/>
      <c r="F536" s="34"/>
      <c r="G536" s="34"/>
      <c r="H536" s="34"/>
      <c r="I536" s="57"/>
      <c r="N536" s="57"/>
    </row>
    <row r="537">
      <c r="A537" s="34"/>
      <c r="B537" s="34"/>
      <c r="C537" s="34"/>
      <c r="D537" s="34"/>
      <c r="E537" s="34"/>
      <c r="F537" s="34"/>
      <c r="G537" s="34"/>
      <c r="H537" s="34"/>
      <c r="I537" s="57"/>
      <c r="N537" s="57"/>
    </row>
    <row r="538">
      <c r="A538" s="34"/>
      <c r="B538" s="34"/>
      <c r="C538" s="34"/>
      <c r="D538" s="34"/>
      <c r="E538" s="34"/>
      <c r="F538" s="34"/>
      <c r="G538" s="34"/>
      <c r="H538" s="34"/>
      <c r="I538" s="57"/>
      <c r="N538" s="57"/>
    </row>
    <row r="539">
      <c r="A539" s="34"/>
      <c r="B539" s="34"/>
      <c r="C539" s="34"/>
      <c r="D539" s="34"/>
      <c r="E539" s="34"/>
      <c r="F539" s="34"/>
      <c r="G539" s="34"/>
      <c r="H539" s="34"/>
      <c r="I539" s="57"/>
      <c r="N539" s="57"/>
    </row>
    <row r="540">
      <c r="A540" s="34"/>
      <c r="B540" s="34"/>
      <c r="C540" s="34"/>
      <c r="D540" s="34"/>
      <c r="E540" s="34"/>
      <c r="F540" s="34"/>
      <c r="G540" s="34"/>
      <c r="H540" s="34"/>
      <c r="I540" s="57"/>
      <c r="N540" s="57"/>
    </row>
    <row r="541">
      <c r="A541" s="34"/>
      <c r="B541" s="34"/>
      <c r="C541" s="34"/>
      <c r="D541" s="34"/>
      <c r="E541" s="34"/>
      <c r="F541" s="34"/>
      <c r="G541" s="34"/>
      <c r="H541" s="34"/>
      <c r="I541" s="57"/>
      <c r="N541" s="57"/>
    </row>
    <row r="542">
      <c r="A542" s="34"/>
      <c r="B542" s="34"/>
      <c r="C542" s="34"/>
      <c r="D542" s="34"/>
      <c r="E542" s="34"/>
      <c r="F542" s="34"/>
      <c r="G542" s="34"/>
      <c r="H542" s="34"/>
      <c r="I542" s="57"/>
      <c r="N542" s="57"/>
    </row>
    <row r="543">
      <c r="A543" s="34"/>
      <c r="B543" s="34"/>
      <c r="C543" s="34"/>
      <c r="D543" s="34"/>
      <c r="E543" s="34"/>
      <c r="F543" s="34"/>
      <c r="G543" s="34"/>
      <c r="H543" s="34"/>
      <c r="I543" s="57"/>
      <c r="N543" s="57"/>
    </row>
    <row r="544">
      <c r="A544" s="34"/>
      <c r="B544" s="34"/>
      <c r="C544" s="34"/>
      <c r="D544" s="34"/>
      <c r="E544" s="34"/>
      <c r="F544" s="34"/>
      <c r="G544" s="34"/>
      <c r="H544" s="34"/>
      <c r="I544" s="57"/>
      <c r="N544" s="57"/>
    </row>
    <row r="545">
      <c r="A545" s="34"/>
      <c r="B545" s="34"/>
      <c r="C545" s="34"/>
      <c r="D545" s="34"/>
      <c r="E545" s="34"/>
      <c r="F545" s="34"/>
      <c r="G545" s="34"/>
      <c r="H545" s="34"/>
      <c r="I545" s="57"/>
      <c r="N545" s="57"/>
    </row>
    <row r="546">
      <c r="A546" s="34"/>
      <c r="B546" s="34"/>
      <c r="C546" s="34"/>
      <c r="D546" s="34"/>
      <c r="E546" s="34"/>
      <c r="F546" s="34"/>
      <c r="G546" s="34"/>
      <c r="H546" s="34"/>
      <c r="I546" s="57"/>
      <c r="N546" s="57"/>
    </row>
    <row r="547">
      <c r="A547" s="34"/>
      <c r="B547" s="34"/>
      <c r="C547" s="34"/>
      <c r="D547" s="34"/>
      <c r="E547" s="34"/>
      <c r="F547" s="34"/>
      <c r="G547" s="34"/>
      <c r="H547" s="34"/>
      <c r="I547" s="57"/>
      <c r="N547" s="57"/>
    </row>
    <row r="548">
      <c r="A548" s="34"/>
      <c r="B548" s="34"/>
      <c r="C548" s="34"/>
      <c r="D548" s="34"/>
      <c r="E548" s="34"/>
      <c r="F548" s="34"/>
      <c r="G548" s="34"/>
      <c r="H548" s="34"/>
      <c r="I548" s="57"/>
      <c r="N548" s="57"/>
    </row>
    <row r="549">
      <c r="A549" s="34"/>
      <c r="B549" s="34"/>
      <c r="C549" s="34"/>
      <c r="D549" s="34"/>
      <c r="E549" s="34"/>
      <c r="F549" s="34"/>
      <c r="G549" s="34"/>
      <c r="H549" s="34"/>
      <c r="I549" s="57"/>
      <c r="N549" s="57"/>
    </row>
    <row r="550">
      <c r="A550" s="34"/>
      <c r="B550" s="34"/>
      <c r="C550" s="34"/>
      <c r="D550" s="34"/>
      <c r="E550" s="34"/>
      <c r="F550" s="34"/>
      <c r="G550" s="34"/>
      <c r="H550" s="34"/>
      <c r="I550" s="57"/>
      <c r="N550" s="57"/>
    </row>
    <row r="551">
      <c r="A551" s="34"/>
      <c r="B551" s="34"/>
      <c r="C551" s="34"/>
      <c r="D551" s="34"/>
      <c r="E551" s="34"/>
      <c r="F551" s="34"/>
      <c r="G551" s="34"/>
      <c r="H551" s="34"/>
      <c r="I551" s="57"/>
      <c r="N551" s="57"/>
    </row>
    <row r="552">
      <c r="A552" s="34"/>
      <c r="B552" s="34"/>
      <c r="C552" s="34"/>
      <c r="D552" s="34"/>
      <c r="E552" s="34"/>
      <c r="F552" s="34"/>
      <c r="G552" s="34"/>
      <c r="H552" s="34"/>
      <c r="I552" s="57"/>
      <c r="N552" s="57"/>
    </row>
    <row r="553">
      <c r="A553" s="34"/>
      <c r="B553" s="34"/>
      <c r="C553" s="34"/>
      <c r="D553" s="34"/>
      <c r="E553" s="34"/>
      <c r="F553" s="34"/>
      <c r="G553" s="34"/>
      <c r="H553" s="34"/>
      <c r="I553" s="57"/>
      <c r="N553" s="57"/>
    </row>
    <row r="554">
      <c r="A554" s="34"/>
      <c r="B554" s="34"/>
      <c r="C554" s="34"/>
      <c r="D554" s="34"/>
      <c r="E554" s="34"/>
      <c r="F554" s="34"/>
      <c r="G554" s="34"/>
      <c r="H554" s="34"/>
      <c r="I554" s="57"/>
      <c r="N554" s="57"/>
    </row>
    <row r="555">
      <c r="A555" s="34"/>
      <c r="B555" s="34"/>
      <c r="C555" s="34"/>
      <c r="D555" s="34"/>
      <c r="E555" s="34"/>
      <c r="F555" s="34"/>
      <c r="G555" s="34"/>
      <c r="H555" s="34"/>
      <c r="I555" s="57"/>
      <c r="N555" s="57"/>
    </row>
    <row r="556">
      <c r="A556" s="34"/>
      <c r="B556" s="34"/>
      <c r="C556" s="34"/>
      <c r="D556" s="34"/>
      <c r="E556" s="34"/>
      <c r="F556" s="34"/>
      <c r="G556" s="34"/>
      <c r="H556" s="34"/>
      <c r="I556" s="57"/>
      <c r="N556" s="57"/>
    </row>
    <row r="557">
      <c r="A557" s="34"/>
      <c r="B557" s="34"/>
      <c r="C557" s="34"/>
      <c r="D557" s="34"/>
      <c r="E557" s="34"/>
      <c r="F557" s="34"/>
      <c r="G557" s="34"/>
      <c r="H557" s="34"/>
      <c r="I557" s="57"/>
      <c r="N557" s="57"/>
    </row>
    <row r="558">
      <c r="A558" s="34"/>
      <c r="B558" s="34"/>
      <c r="C558" s="34"/>
      <c r="D558" s="34"/>
      <c r="E558" s="34"/>
      <c r="F558" s="34"/>
      <c r="G558" s="34"/>
      <c r="H558" s="34"/>
      <c r="I558" s="57"/>
      <c r="N558" s="57"/>
    </row>
    <row r="559">
      <c r="A559" s="34"/>
      <c r="B559" s="34"/>
      <c r="C559" s="34"/>
      <c r="D559" s="34"/>
      <c r="E559" s="34"/>
      <c r="F559" s="34"/>
      <c r="G559" s="34"/>
      <c r="H559" s="34"/>
      <c r="I559" s="57"/>
      <c r="N559" s="57"/>
    </row>
    <row r="560">
      <c r="A560" s="34"/>
      <c r="B560" s="34"/>
      <c r="C560" s="34"/>
      <c r="D560" s="34"/>
      <c r="E560" s="34"/>
      <c r="F560" s="34"/>
      <c r="G560" s="34"/>
      <c r="H560" s="34"/>
      <c r="I560" s="57"/>
      <c r="N560" s="57"/>
    </row>
    <row r="561">
      <c r="A561" s="34"/>
      <c r="B561" s="34"/>
      <c r="C561" s="34"/>
      <c r="D561" s="34"/>
      <c r="E561" s="34"/>
      <c r="F561" s="34"/>
      <c r="G561" s="34"/>
      <c r="H561" s="34"/>
      <c r="I561" s="57"/>
      <c r="N561" s="57"/>
    </row>
    <row r="562">
      <c r="A562" s="34"/>
      <c r="B562" s="34"/>
      <c r="C562" s="34"/>
      <c r="D562" s="34"/>
      <c r="E562" s="34"/>
      <c r="F562" s="34"/>
      <c r="G562" s="34"/>
      <c r="H562" s="34"/>
      <c r="I562" s="57"/>
      <c r="N562" s="57"/>
    </row>
    <row r="563">
      <c r="A563" s="34"/>
      <c r="B563" s="34"/>
      <c r="C563" s="34"/>
      <c r="D563" s="34"/>
      <c r="E563" s="34"/>
      <c r="F563" s="34"/>
      <c r="G563" s="34"/>
      <c r="H563" s="34"/>
      <c r="I563" s="57"/>
      <c r="N563" s="57"/>
    </row>
    <row r="564">
      <c r="A564" s="34"/>
      <c r="B564" s="34"/>
      <c r="C564" s="34"/>
      <c r="D564" s="34"/>
      <c r="E564" s="34"/>
      <c r="F564" s="34"/>
      <c r="G564" s="34"/>
      <c r="H564" s="34"/>
      <c r="I564" s="57"/>
      <c r="N564" s="57"/>
    </row>
    <row r="565">
      <c r="A565" s="34"/>
      <c r="B565" s="34"/>
      <c r="C565" s="34"/>
      <c r="D565" s="34"/>
      <c r="E565" s="34"/>
      <c r="F565" s="34"/>
      <c r="G565" s="34"/>
      <c r="H565" s="34"/>
      <c r="I565" s="57"/>
      <c r="N565" s="57"/>
    </row>
    <row r="566">
      <c r="A566" s="34"/>
      <c r="B566" s="34"/>
      <c r="C566" s="34"/>
      <c r="D566" s="34"/>
      <c r="E566" s="34"/>
      <c r="F566" s="34"/>
      <c r="G566" s="34"/>
      <c r="H566" s="34"/>
      <c r="I566" s="57"/>
      <c r="N566" s="57"/>
    </row>
    <row r="567">
      <c r="A567" s="34"/>
      <c r="B567" s="34"/>
      <c r="C567" s="34"/>
      <c r="D567" s="34"/>
      <c r="E567" s="34"/>
      <c r="F567" s="34"/>
      <c r="G567" s="34"/>
      <c r="H567" s="34"/>
      <c r="I567" s="57"/>
      <c r="N567" s="57"/>
    </row>
    <row r="568">
      <c r="A568" s="34"/>
      <c r="B568" s="34"/>
      <c r="C568" s="34"/>
      <c r="D568" s="34"/>
      <c r="E568" s="34"/>
      <c r="F568" s="34"/>
      <c r="G568" s="34"/>
      <c r="H568" s="34"/>
      <c r="I568" s="57"/>
      <c r="N568" s="57"/>
    </row>
    <row r="569">
      <c r="A569" s="34"/>
      <c r="B569" s="34"/>
      <c r="C569" s="34"/>
      <c r="D569" s="34"/>
      <c r="E569" s="34"/>
      <c r="F569" s="34"/>
      <c r="G569" s="34"/>
      <c r="H569" s="34"/>
      <c r="I569" s="57"/>
      <c r="N569" s="57"/>
    </row>
    <row r="570">
      <c r="A570" s="34"/>
      <c r="B570" s="34"/>
      <c r="C570" s="34"/>
      <c r="D570" s="34"/>
      <c r="E570" s="34"/>
      <c r="F570" s="34"/>
      <c r="G570" s="34"/>
      <c r="H570" s="34"/>
      <c r="I570" s="57"/>
      <c r="N570" s="57"/>
    </row>
    <row r="571">
      <c r="A571" s="34"/>
      <c r="B571" s="34"/>
      <c r="C571" s="34"/>
      <c r="D571" s="34"/>
      <c r="E571" s="34"/>
      <c r="F571" s="34"/>
      <c r="G571" s="34"/>
      <c r="H571" s="34"/>
      <c r="I571" s="57"/>
      <c r="N571" s="57"/>
    </row>
    <row r="572">
      <c r="A572" s="34"/>
      <c r="B572" s="34"/>
      <c r="C572" s="34"/>
      <c r="D572" s="34"/>
      <c r="E572" s="34"/>
      <c r="F572" s="34"/>
      <c r="G572" s="34"/>
      <c r="H572" s="34"/>
      <c r="I572" s="57"/>
      <c r="N572" s="57"/>
    </row>
    <row r="573">
      <c r="A573" s="34"/>
      <c r="B573" s="34"/>
      <c r="C573" s="34"/>
      <c r="D573" s="34"/>
      <c r="E573" s="34"/>
      <c r="F573" s="34"/>
      <c r="G573" s="34"/>
      <c r="H573" s="34"/>
      <c r="I573" s="57"/>
      <c r="N573" s="57"/>
    </row>
    <row r="574">
      <c r="A574" s="34"/>
      <c r="B574" s="34"/>
      <c r="C574" s="34"/>
      <c r="D574" s="34"/>
      <c r="E574" s="34"/>
      <c r="F574" s="34"/>
      <c r="G574" s="34"/>
      <c r="H574" s="34"/>
      <c r="I574" s="57"/>
      <c r="N574" s="57"/>
    </row>
    <row r="575">
      <c r="A575" s="34"/>
      <c r="B575" s="34"/>
      <c r="C575" s="34"/>
      <c r="D575" s="34"/>
      <c r="E575" s="34"/>
      <c r="F575" s="34"/>
      <c r="G575" s="34"/>
      <c r="H575" s="34"/>
      <c r="I575" s="57"/>
      <c r="N575" s="57"/>
    </row>
    <row r="576">
      <c r="A576" s="34"/>
      <c r="B576" s="34"/>
      <c r="C576" s="34"/>
      <c r="D576" s="34"/>
      <c r="E576" s="34"/>
      <c r="F576" s="34"/>
      <c r="G576" s="34"/>
      <c r="H576" s="34"/>
      <c r="I576" s="57"/>
      <c r="N576" s="57"/>
    </row>
    <row r="577">
      <c r="A577" s="34"/>
      <c r="B577" s="34"/>
      <c r="C577" s="34"/>
      <c r="D577" s="34"/>
      <c r="E577" s="34"/>
      <c r="F577" s="34"/>
      <c r="G577" s="34"/>
      <c r="H577" s="34"/>
      <c r="I577" s="57"/>
      <c r="N577" s="57"/>
    </row>
    <row r="578">
      <c r="A578" s="34"/>
      <c r="B578" s="34"/>
      <c r="C578" s="34"/>
      <c r="D578" s="34"/>
      <c r="E578" s="34"/>
      <c r="F578" s="34"/>
      <c r="G578" s="34"/>
      <c r="H578" s="34"/>
      <c r="I578" s="57"/>
      <c r="N578" s="57"/>
    </row>
    <row r="579">
      <c r="A579" s="34"/>
      <c r="B579" s="34"/>
      <c r="C579" s="34"/>
      <c r="D579" s="34"/>
      <c r="E579" s="34"/>
      <c r="F579" s="34"/>
      <c r="G579" s="34"/>
      <c r="H579" s="34"/>
      <c r="I579" s="57"/>
      <c r="N579" s="57"/>
    </row>
    <row r="580">
      <c r="A580" s="34"/>
      <c r="B580" s="34"/>
      <c r="C580" s="34"/>
      <c r="D580" s="34"/>
      <c r="E580" s="34"/>
      <c r="F580" s="34"/>
      <c r="G580" s="34"/>
      <c r="H580" s="34"/>
      <c r="I580" s="57"/>
      <c r="N580" s="57"/>
    </row>
    <row r="581">
      <c r="A581" s="34"/>
      <c r="B581" s="34"/>
      <c r="C581" s="34"/>
      <c r="D581" s="34"/>
      <c r="E581" s="34"/>
      <c r="F581" s="34"/>
      <c r="G581" s="34"/>
      <c r="H581" s="34"/>
      <c r="I581" s="57"/>
      <c r="N581" s="57"/>
    </row>
    <row r="582">
      <c r="A582" s="34"/>
      <c r="B582" s="34"/>
      <c r="C582" s="34"/>
      <c r="D582" s="34"/>
      <c r="E582" s="34"/>
      <c r="F582" s="34"/>
      <c r="G582" s="34"/>
      <c r="H582" s="34"/>
      <c r="I582" s="57"/>
      <c r="N582" s="57"/>
    </row>
    <row r="583">
      <c r="A583" s="34"/>
      <c r="B583" s="34"/>
      <c r="C583" s="34"/>
      <c r="D583" s="34"/>
      <c r="E583" s="34"/>
      <c r="F583" s="34"/>
      <c r="G583" s="34"/>
      <c r="H583" s="34"/>
      <c r="I583" s="57"/>
      <c r="N583" s="57"/>
    </row>
    <row r="584">
      <c r="A584" s="34"/>
      <c r="B584" s="34"/>
      <c r="C584" s="34"/>
      <c r="D584" s="34"/>
      <c r="E584" s="34"/>
      <c r="F584" s="34"/>
      <c r="G584" s="34"/>
      <c r="H584" s="34"/>
      <c r="I584" s="57"/>
      <c r="N584" s="57"/>
    </row>
    <row r="585">
      <c r="A585" s="34"/>
      <c r="B585" s="34"/>
      <c r="C585" s="34"/>
      <c r="D585" s="34"/>
      <c r="E585" s="34"/>
      <c r="F585" s="34"/>
      <c r="G585" s="34"/>
      <c r="H585" s="34"/>
      <c r="I585" s="57"/>
      <c r="N585" s="57"/>
    </row>
    <row r="586">
      <c r="A586" s="34"/>
      <c r="B586" s="34"/>
      <c r="C586" s="34"/>
      <c r="D586" s="34"/>
      <c r="E586" s="34"/>
      <c r="F586" s="34"/>
      <c r="G586" s="34"/>
      <c r="H586" s="34"/>
      <c r="I586" s="57"/>
      <c r="N586" s="57"/>
    </row>
    <row r="587">
      <c r="A587" s="34"/>
      <c r="B587" s="34"/>
      <c r="C587" s="34"/>
      <c r="D587" s="34"/>
      <c r="E587" s="34"/>
      <c r="F587" s="34"/>
      <c r="G587" s="34"/>
      <c r="H587" s="34"/>
      <c r="I587" s="57"/>
      <c r="N587" s="57"/>
    </row>
    <row r="588">
      <c r="A588" s="34"/>
      <c r="B588" s="34"/>
      <c r="C588" s="34"/>
      <c r="D588" s="34"/>
      <c r="E588" s="34"/>
      <c r="F588" s="34"/>
      <c r="G588" s="34"/>
      <c r="H588" s="34"/>
      <c r="I588" s="57"/>
      <c r="N588" s="57"/>
    </row>
    <row r="589">
      <c r="A589" s="34"/>
      <c r="B589" s="34"/>
      <c r="C589" s="34"/>
      <c r="D589" s="34"/>
      <c r="E589" s="34"/>
      <c r="F589" s="34"/>
      <c r="G589" s="34"/>
      <c r="H589" s="34"/>
      <c r="I589" s="57"/>
      <c r="N589" s="57"/>
    </row>
    <row r="590">
      <c r="A590" s="34"/>
      <c r="B590" s="34"/>
      <c r="C590" s="34"/>
      <c r="D590" s="34"/>
      <c r="E590" s="34"/>
      <c r="F590" s="34"/>
      <c r="G590" s="34"/>
      <c r="H590" s="34"/>
      <c r="I590" s="57"/>
      <c r="N590" s="57"/>
    </row>
    <row r="591">
      <c r="A591" s="34"/>
      <c r="B591" s="34"/>
      <c r="C591" s="34"/>
      <c r="D591" s="34"/>
      <c r="E591" s="34"/>
      <c r="F591" s="34"/>
      <c r="G591" s="34"/>
      <c r="H591" s="34"/>
      <c r="I591" s="57"/>
      <c r="N591" s="57"/>
    </row>
    <row r="592">
      <c r="A592" s="34"/>
      <c r="B592" s="34"/>
      <c r="C592" s="34"/>
      <c r="D592" s="34"/>
      <c r="E592" s="34"/>
      <c r="F592" s="34"/>
      <c r="G592" s="34"/>
      <c r="H592" s="34"/>
      <c r="I592" s="57"/>
      <c r="N592" s="57"/>
    </row>
    <row r="593">
      <c r="A593" s="34"/>
      <c r="B593" s="34"/>
      <c r="C593" s="34"/>
      <c r="D593" s="34"/>
      <c r="E593" s="34"/>
      <c r="F593" s="34"/>
      <c r="G593" s="34"/>
      <c r="H593" s="34"/>
      <c r="I593" s="57"/>
      <c r="N593" s="57"/>
    </row>
    <row r="594">
      <c r="A594" s="34"/>
      <c r="B594" s="34"/>
      <c r="C594" s="34"/>
      <c r="D594" s="34"/>
      <c r="E594" s="34"/>
      <c r="F594" s="34"/>
      <c r="G594" s="34"/>
      <c r="H594" s="34"/>
      <c r="I594" s="57"/>
      <c r="N594" s="57"/>
    </row>
    <row r="595">
      <c r="A595" s="34"/>
      <c r="B595" s="34"/>
      <c r="C595" s="34"/>
      <c r="D595" s="34"/>
      <c r="E595" s="34"/>
      <c r="F595" s="34"/>
      <c r="G595" s="34"/>
      <c r="H595" s="34"/>
      <c r="I595" s="57"/>
      <c r="N595" s="57"/>
    </row>
    <row r="596">
      <c r="A596" s="34"/>
      <c r="B596" s="34"/>
      <c r="C596" s="34"/>
      <c r="D596" s="34"/>
      <c r="E596" s="34"/>
      <c r="F596" s="34"/>
      <c r="G596" s="34"/>
      <c r="H596" s="34"/>
      <c r="I596" s="57"/>
      <c r="N596" s="57"/>
    </row>
    <row r="597">
      <c r="A597" s="34"/>
      <c r="B597" s="34"/>
      <c r="C597" s="34"/>
      <c r="D597" s="34"/>
      <c r="E597" s="34"/>
      <c r="F597" s="34"/>
      <c r="G597" s="34"/>
      <c r="H597" s="34"/>
      <c r="I597" s="57"/>
      <c r="N597" s="57"/>
    </row>
    <row r="598">
      <c r="A598" s="34"/>
      <c r="B598" s="34"/>
      <c r="C598" s="34"/>
      <c r="D598" s="34"/>
      <c r="E598" s="34"/>
      <c r="F598" s="34"/>
      <c r="G598" s="34"/>
      <c r="H598" s="34"/>
      <c r="I598" s="57"/>
      <c r="N598" s="57"/>
    </row>
    <row r="599">
      <c r="A599" s="34"/>
      <c r="B599" s="34"/>
      <c r="C599" s="34"/>
      <c r="D599" s="34"/>
      <c r="E599" s="34"/>
      <c r="F599" s="34"/>
      <c r="G599" s="34"/>
      <c r="H599" s="34"/>
      <c r="I599" s="57"/>
      <c r="N599" s="57"/>
    </row>
    <row r="600">
      <c r="A600" s="34"/>
      <c r="B600" s="34"/>
      <c r="C600" s="34"/>
      <c r="D600" s="34"/>
      <c r="E600" s="34"/>
      <c r="F600" s="34"/>
      <c r="G600" s="34"/>
      <c r="H600" s="34"/>
      <c r="I600" s="57"/>
      <c r="N600" s="57"/>
    </row>
    <row r="601">
      <c r="A601" s="34"/>
      <c r="B601" s="34"/>
      <c r="C601" s="34"/>
      <c r="D601" s="34"/>
      <c r="E601" s="34"/>
      <c r="F601" s="34"/>
      <c r="G601" s="34"/>
      <c r="H601" s="34"/>
      <c r="I601" s="57"/>
      <c r="N601" s="57"/>
    </row>
    <row r="602">
      <c r="A602" s="34"/>
      <c r="B602" s="34"/>
      <c r="C602" s="34"/>
      <c r="D602" s="34"/>
      <c r="E602" s="34"/>
      <c r="F602" s="34"/>
      <c r="G602" s="34"/>
      <c r="H602" s="34"/>
      <c r="I602" s="57"/>
      <c r="N602" s="57"/>
    </row>
    <row r="603">
      <c r="A603" s="34"/>
      <c r="B603" s="34"/>
      <c r="C603" s="34"/>
      <c r="D603" s="34"/>
      <c r="E603" s="34"/>
      <c r="F603" s="34"/>
      <c r="G603" s="34"/>
      <c r="H603" s="34"/>
      <c r="I603" s="57"/>
      <c r="N603" s="57"/>
    </row>
    <row r="604">
      <c r="A604" s="34"/>
      <c r="B604" s="34"/>
      <c r="C604" s="34"/>
      <c r="D604" s="34"/>
      <c r="E604" s="34"/>
      <c r="F604" s="34"/>
      <c r="G604" s="34"/>
      <c r="H604" s="34"/>
      <c r="I604" s="57"/>
      <c r="N604" s="57"/>
    </row>
    <row r="605">
      <c r="A605" s="34"/>
      <c r="B605" s="34"/>
      <c r="C605" s="34"/>
      <c r="D605" s="34"/>
      <c r="E605" s="34"/>
      <c r="F605" s="34"/>
      <c r="G605" s="34"/>
      <c r="H605" s="34"/>
      <c r="I605" s="57"/>
      <c r="N605" s="57"/>
    </row>
    <row r="606">
      <c r="A606" s="34"/>
      <c r="B606" s="34"/>
      <c r="C606" s="34"/>
      <c r="D606" s="34"/>
      <c r="E606" s="34"/>
      <c r="F606" s="34"/>
      <c r="G606" s="34"/>
      <c r="H606" s="34"/>
      <c r="I606" s="57"/>
      <c r="N606" s="57"/>
    </row>
    <row r="607">
      <c r="A607" s="34"/>
      <c r="B607" s="34"/>
      <c r="C607" s="34"/>
      <c r="D607" s="34"/>
      <c r="E607" s="34"/>
      <c r="F607" s="34"/>
      <c r="G607" s="34"/>
      <c r="H607" s="34"/>
      <c r="I607" s="57"/>
      <c r="N607" s="57"/>
    </row>
    <row r="608">
      <c r="A608" s="34"/>
      <c r="B608" s="34"/>
      <c r="C608" s="34"/>
      <c r="D608" s="34"/>
      <c r="E608" s="34"/>
      <c r="F608" s="34"/>
      <c r="G608" s="34"/>
      <c r="H608" s="34"/>
      <c r="I608" s="57"/>
      <c r="N608" s="57"/>
    </row>
    <row r="609">
      <c r="A609" s="34"/>
      <c r="B609" s="34"/>
      <c r="C609" s="34"/>
      <c r="D609" s="34"/>
      <c r="E609" s="34"/>
      <c r="F609" s="34"/>
      <c r="G609" s="34"/>
      <c r="H609" s="34"/>
      <c r="I609" s="57"/>
      <c r="N609" s="57"/>
    </row>
    <row r="610">
      <c r="A610" s="34"/>
      <c r="B610" s="34"/>
      <c r="C610" s="34"/>
      <c r="D610" s="34"/>
      <c r="E610" s="34"/>
      <c r="F610" s="34"/>
      <c r="G610" s="34"/>
      <c r="H610" s="34"/>
      <c r="I610" s="57"/>
      <c r="N610" s="57"/>
    </row>
    <row r="611">
      <c r="A611" s="34"/>
      <c r="B611" s="34"/>
      <c r="C611" s="34"/>
      <c r="D611" s="34"/>
      <c r="E611" s="34"/>
      <c r="F611" s="34"/>
      <c r="G611" s="34"/>
      <c r="H611" s="34"/>
      <c r="I611" s="57"/>
      <c r="N611" s="57"/>
    </row>
    <row r="612">
      <c r="A612" s="34"/>
      <c r="B612" s="34"/>
      <c r="C612" s="34"/>
      <c r="D612" s="34"/>
      <c r="E612" s="34"/>
      <c r="F612" s="34"/>
      <c r="G612" s="34"/>
      <c r="H612" s="34"/>
      <c r="I612" s="57"/>
      <c r="N612" s="57"/>
    </row>
    <row r="613">
      <c r="A613" s="34"/>
      <c r="B613" s="34"/>
      <c r="C613" s="34"/>
      <c r="D613" s="34"/>
      <c r="E613" s="34"/>
      <c r="F613" s="34"/>
      <c r="G613" s="34"/>
      <c r="H613" s="34"/>
      <c r="I613" s="57"/>
      <c r="N613" s="57"/>
    </row>
    <row r="614">
      <c r="A614" s="34"/>
      <c r="B614" s="34"/>
      <c r="C614" s="34"/>
      <c r="D614" s="34"/>
      <c r="E614" s="34"/>
      <c r="F614" s="34"/>
      <c r="G614" s="34"/>
      <c r="H614" s="34"/>
      <c r="I614" s="57"/>
      <c r="N614" s="57"/>
    </row>
    <row r="615">
      <c r="A615" s="34"/>
      <c r="B615" s="34"/>
      <c r="C615" s="34"/>
      <c r="D615" s="34"/>
      <c r="E615" s="34"/>
      <c r="F615" s="34"/>
      <c r="G615" s="34"/>
      <c r="H615" s="34"/>
      <c r="I615" s="57"/>
      <c r="N615" s="57"/>
    </row>
    <row r="616">
      <c r="A616" s="34"/>
      <c r="B616" s="34"/>
      <c r="C616" s="34"/>
      <c r="D616" s="34"/>
      <c r="E616" s="34"/>
      <c r="F616" s="34"/>
      <c r="G616" s="34"/>
      <c r="H616" s="34"/>
      <c r="I616" s="57"/>
      <c r="N616" s="57"/>
    </row>
    <row r="617">
      <c r="A617" s="34"/>
      <c r="B617" s="34"/>
      <c r="C617" s="34"/>
      <c r="D617" s="34"/>
      <c r="E617" s="34"/>
      <c r="F617" s="34"/>
      <c r="G617" s="34"/>
      <c r="H617" s="34"/>
      <c r="I617" s="57"/>
      <c r="N617" s="57"/>
    </row>
    <row r="618">
      <c r="A618" s="34"/>
      <c r="B618" s="34"/>
      <c r="C618" s="34"/>
      <c r="D618" s="34"/>
      <c r="E618" s="34"/>
      <c r="F618" s="34"/>
      <c r="G618" s="34"/>
      <c r="H618" s="34"/>
      <c r="I618" s="57"/>
      <c r="N618" s="57"/>
    </row>
    <row r="619">
      <c r="A619" s="34"/>
      <c r="B619" s="34"/>
      <c r="C619" s="34"/>
      <c r="D619" s="34"/>
      <c r="E619" s="34"/>
      <c r="F619" s="34"/>
      <c r="G619" s="34"/>
      <c r="H619" s="34"/>
      <c r="I619" s="57"/>
      <c r="N619" s="57"/>
    </row>
    <row r="620">
      <c r="A620" s="34"/>
      <c r="B620" s="34"/>
      <c r="C620" s="34"/>
      <c r="D620" s="34"/>
      <c r="E620" s="34"/>
      <c r="F620" s="34"/>
      <c r="G620" s="34"/>
      <c r="H620" s="34"/>
      <c r="I620" s="57"/>
      <c r="N620" s="57"/>
    </row>
    <row r="621">
      <c r="A621" s="34"/>
      <c r="B621" s="34"/>
      <c r="C621" s="34"/>
      <c r="D621" s="34"/>
      <c r="E621" s="34"/>
      <c r="F621" s="34"/>
      <c r="G621" s="34"/>
      <c r="H621" s="34"/>
      <c r="I621" s="57"/>
      <c r="N621" s="57"/>
    </row>
    <row r="622">
      <c r="A622" s="34"/>
      <c r="B622" s="34"/>
      <c r="C622" s="34"/>
      <c r="D622" s="34"/>
      <c r="E622" s="34"/>
      <c r="F622" s="34"/>
      <c r="G622" s="34"/>
      <c r="H622" s="34"/>
      <c r="I622" s="57"/>
      <c r="N622" s="57"/>
    </row>
    <row r="623">
      <c r="A623" s="34"/>
      <c r="B623" s="34"/>
      <c r="C623" s="34"/>
      <c r="D623" s="34"/>
      <c r="E623" s="34"/>
      <c r="F623" s="34"/>
      <c r="G623" s="34"/>
      <c r="H623" s="34"/>
      <c r="I623" s="57"/>
      <c r="N623" s="57"/>
    </row>
    <row r="624">
      <c r="A624" s="34"/>
      <c r="B624" s="34"/>
      <c r="C624" s="34"/>
      <c r="D624" s="34"/>
      <c r="E624" s="34"/>
      <c r="F624" s="34"/>
      <c r="G624" s="34"/>
      <c r="H624" s="34"/>
      <c r="I624" s="57"/>
      <c r="N624" s="57"/>
    </row>
    <row r="625">
      <c r="A625" s="34"/>
      <c r="B625" s="34"/>
      <c r="C625" s="34"/>
      <c r="D625" s="34"/>
      <c r="E625" s="34"/>
      <c r="F625" s="34"/>
      <c r="G625" s="34"/>
      <c r="H625" s="34"/>
      <c r="I625" s="57"/>
      <c r="N625" s="57"/>
    </row>
    <row r="626">
      <c r="A626" s="34"/>
      <c r="B626" s="34"/>
      <c r="C626" s="34"/>
      <c r="D626" s="34"/>
      <c r="E626" s="34"/>
      <c r="F626" s="34"/>
      <c r="G626" s="34"/>
      <c r="H626" s="34"/>
      <c r="I626" s="57"/>
      <c r="N626" s="57"/>
    </row>
    <row r="627">
      <c r="A627" s="34"/>
      <c r="B627" s="34"/>
      <c r="C627" s="34"/>
      <c r="D627" s="34"/>
      <c r="E627" s="34"/>
      <c r="F627" s="34"/>
      <c r="G627" s="34"/>
      <c r="H627" s="34"/>
      <c r="I627" s="57"/>
      <c r="N627" s="57"/>
    </row>
    <row r="628">
      <c r="A628" s="34"/>
      <c r="B628" s="34"/>
      <c r="C628" s="34"/>
      <c r="D628" s="34"/>
      <c r="E628" s="34"/>
      <c r="F628" s="34"/>
      <c r="G628" s="34"/>
      <c r="H628" s="34"/>
      <c r="I628" s="57"/>
      <c r="N628" s="57"/>
    </row>
    <row r="629">
      <c r="A629" s="34"/>
      <c r="B629" s="34"/>
      <c r="C629" s="34"/>
      <c r="D629" s="34"/>
      <c r="E629" s="34"/>
      <c r="F629" s="34"/>
      <c r="G629" s="34"/>
      <c r="H629" s="34"/>
      <c r="I629" s="57"/>
      <c r="N629" s="57"/>
    </row>
    <row r="630">
      <c r="A630" s="34"/>
      <c r="B630" s="34"/>
      <c r="C630" s="34"/>
      <c r="D630" s="34"/>
      <c r="E630" s="34"/>
      <c r="F630" s="34"/>
      <c r="G630" s="34"/>
      <c r="H630" s="34"/>
      <c r="I630" s="57"/>
      <c r="N630" s="57"/>
    </row>
    <row r="631">
      <c r="A631" s="34"/>
      <c r="B631" s="34"/>
      <c r="C631" s="34"/>
      <c r="D631" s="34"/>
      <c r="E631" s="34"/>
      <c r="F631" s="34"/>
      <c r="G631" s="34"/>
      <c r="H631" s="34"/>
      <c r="I631" s="57"/>
      <c r="N631" s="57"/>
    </row>
    <row r="632">
      <c r="A632" s="34"/>
      <c r="B632" s="34"/>
      <c r="C632" s="34"/>
      <c r="D632" s="34"/>
      <c r="E632" s="34"/>
      <c r="F632" s="34"/>
      <c r="G632" s="34"/>
      <c r="H632" s="34"/>
      <c r="I632" s="57"/>
      <c r="N632" s="57"/>
    </row>
    <row r="633">
      <c r="A633" s="34"/>
      <c r="B633" s="34"/>
      <c r="C633" s="34"/>
      <c r="D633" s="34"/>
      <c r="E633" s="34"/>
      <c r="F633" s="34"/>
      <c r="G633" s="34"/>
      <c r="H633" s="34"/>
      <c r="I633" s="57"/>
      <c r="N633" s="57"/>
    </row>
    <row r="634">
      <c r="A634" s="34"/>
      <c r="B634" s="34"/>
      <c r="C634" s="34"/>
      <c r="D634" s="34"/>
      <c r="E634" s="34"/>
      <c r="F634" s="34"/>
      <c r="G634" s="34"/>
      <c r="H634" s="34"/>
      <c r="I634" s="57"/>
      <c r="N634" s="57"/>
    </row>
    <row r="635">
      <c r="A635" s="34"/>
      <c r="B635" s="34"/>
      <c r="C635" s="34"/>
      <c r="D635" s="34"/>
      <c r="E635" s="34"/>
      <c r="F635" s="34"/>
      <c r="G635" s="34"/>
      <c r="H635" s="34"/>
      <c r="I635" s="57"/>
      <c r="N635" s="57"/>
    </row>
    <row r="636">
      <c r="A636" s="34"/>
      <c r="B636" s="34"/>
      <c r="C636" s="34"/>
      <c r="D636" s="34"/>
      <c r="E636" s="34"/>
      <c r="F636" s="34"/>
      <c r="G636" s="34"/>
      <c r="H636" s="34"/>
      <c r="I636" s="57"/>
      <c r="N636" s="57"/>
    </row>
    <row r="637">
      <c r="A637" s="34"/>
      <c r="B637" s="34"/>
      <c r="C637" s="34"/>
      <c r="D637" s="34"/>
      <c r="E637" s="34"/>
      <c r="F637" s="34"/>
      <c r="G637" s="34"/>
      <c r="H637" s="34"/>
      <c r="I637" s="57"/>
      <c r="N637" s="57"/>
    </row>
    <row r="638">
      <c r="A638" s="34"/>
      <c r="B638" s="34"/>
      <c r="C638" s="34"/>
      <c r="D638" s="34"/>
      <c r="E638" s="34"/>
      <c r="F638" s="34"/>
      <c r="G638" s="34"/>
      <c r="H638" s="34"/>
      <c r="I638" s="57"/>
      <c r="N638" s="57"/>
    </row>
    <row r="639">
      <c r="A639" s="34"/>
      <c r="B639" s="34"/>
      <c r="C639" s="34"/>
      <c r="D639" s="34"/>
      <c r="E639" s="34"/>
      <c r="F639" s="34"/>
      <c r="G639" s="34"/>
      <c r="H639" s="34"/>
      <c r="I639" s="57"/>
      <c r="N639" s="57"/>
    </row>
    <row r="640">
      <c r="A640" s="34"/>
      <c r="B640" s="34"/>
      <c r="C640" s="34"/>
      <c r="D640" s="34"/>
      <c r="E640" s="34"/>
      <c r="F640" s="34"/>
      <c r="G640" s="34"/>
      <c r="H640" s="34"/>
      <c r="I640" s="57"/>
      <c r="N640" s="57"/>
    </row>
    <row r="641">
      <c r="A641" s="34"/>
      <c r="B641" s="34"/>
      <c r="C641" s="34"/>
      <c r="D641" s="34"/>
      <c r="E641" s="34"/>
      <c r="F641" s="34"/>
      <c r="G641" s="34"/>
      <c r="H641" s="34"/>
      <c r="I641" s="57"/>
      <c r="N641" s="57"/>
    </row>
    <row r="642">
      <c r="A642" s="34"/>
      <c r="B642" s="34"/>
      <c r="C642" s="34"/>
      <c r="D642" s="34"/>
      <c r="E642" s="34"/>
      <c r="F642" s="34"/>
      <c r="G642" s="34"/>
      <c r="H642" s="34"/>
      <c r="I642" s="57"/>
      <c r="N642" s="57"/>
    </row>
    <row r="643">
      <c r="A643" s="34"/>
      <c r="B643" s="34"/>
      <c r="C643" s="34"/>
      <c r="D643" s="34"/>
      <c r="E643" s="34"/>
      <c r="F643" s="34"/>
      <c r="G643" s="34"/>
      <c r="H643" s="34"/>
      <c r="I643" s="57"/>
      <c r="N643" s="57"/>
    </row>
    <row r="644">
      <c r="A644" s="34"/>
      <c r="B644" s="34"/>
      <c r="C644" s="34"/>
      <c r="D644" s="34"/>
      <c r="E644" s="34"/>
      <c r="F644" s="34"/>
      <c r="G644" s="34"/>
      <c r="H644" s="34"/>
      <c r="I644" s="57"/>
      <c r="N644" s="57"/>
    </row>
    <row r="645">
      <c r="A645" s="34"/>
      <c r="B645" s="34"/>
      <c r="C645" s="34"/>
      <c r="D645" s="34"/>
      <c r="E645" s="34"/>
      <c r="F645" s="34"/>
      <c r="G645" s="34"/>
      <c r="H645" s="34"/>
      <c r="I645" s="57"/>
      <c r="N645" s="57"/>
    </row>
    <row r="646">
      <c r="A646" s="34"/>
      <c r="B646" s="34"/>
      <c r="C646" s="34"/>
      <c r="D646" s="34"/>
      <c r="E646" s="34"/>
      <c r="F646" s="34"/>
      <c r="G646" s="34"/>
      <c r="H646" s="34"/>
      <c r="I646" s="57"/>
      <c r="N646" s="57"/>
    </row>
    <row r="647">
      <c r="A647" s="34"/>
      <c r="B647" s="34"/>
      <c r="C647" s="34"/>
      <c r="D647" s="34"/>
      <c r="E647" s="34"/>
      <c r="F647" s="34"/>
      <c r="G647" s="34"/>
      <c r="H647" s="34"/>
      <c r="I647" s="57"/>
      <c r="N647" s="57"/>
    </row>
    <row r="648">
      <c r="A648" s="34"/>
      <c r="B648" s="34"/>
      <c r="C648" s="34"/>
      <c r="D648" s="34"/>
      <c r="E648" s="34"/>
      <c r="F648" s="34"/>
      <c r="G648" s="34"/>
      <c r="H648" s="34"/>
      <c r="I648" s="57"/>
      <c r="N648" s="57"/>
    </row>
    <row r="649">
      <c r="A649" s="34"/>
      <c r="B649" s="34"/>
      <c r="C649" s="34"/>
      <c r="D649" s="34"/>
      <c r="E649" s="34"/>
      <c r="F649" s="34"/>
      <c r="G649" s="34"/>
      <c r="H649" s="34"/>
      <c r="I649" s="57"/>
      <c r="N649" s="57"/>
    </row>
    <row r="650">
      <c r="A650" s="34"/>
      <c r="B650" s="34"/>
      <c r="C650" s="34"/>
      <c r="D650" s="34"/>
      <c r="E650" s="34"/>
      <c r="F650" s="34"/>
      <c r="G650" s="34"/>
      <c r="H650" s="34"/>
      <c r="I650" s="57"/>
      <c r="N650" s="57"/>
    </row>
    <row r="651">
      <c r="A651" s="34"/>
      <c r="B651" s="34"/>
      <c r="C651" s="34"/>
      <c r="D651" s="34"/>
      <c r="E651" s="34"/>
      <c r="F651" s="34"/>
      <c r="G651" s="34"/>
      <c r="H651" s="34"/>
      <c r="I651" s="57"/>
      <c r="N651" s="57"/>
    </row>
    <row r="652">
      <c r="A652" s="34"/>
      <c r="B652" s="34"/>
      <c r="C652" s="34"/>
      <c r="D652" s="34"/>
      <c r="E652" s="34"/>
      <c r="F652" s="34"/>
      <c r="G652" s="34"/>
      <c r="H652" s="34"/>
      <c r="I652" s="57"/>
      <c r="N652" s="57"/>
    </row>
    <row r="653">
      <c r="A653" s="34"/>
      <c r="B653" s="34"/>
      <c r="C653" s="34"/>
      <c r="D653" s="34"/>
      <c r="E653" s="34"/>
      <c r="F653" s="34"/>
      <c r="G653" s="34"/>
      <c r="H653" s="34"/>
      <c r="I653" s="57"/>
      <c r="N653" s="57"/>
    </row>
    <row r="654">
      <c r="A654" s="34"/>
      <c r="B654" s="34"/>
      <c r="C654" s="34"/>
      <c r="D654" s="34"/>
      <c r="E654" s="34"/>
      <c r="F654" s="34"/>
      <c r="G654" s="34"/>
      <c r="H654" s="34"/>
      <c r="I654" s="57"/>
      <c r="N654" s="57"/>
    </row>
    <row r="655">
      <c r="A655" s="34"/>
      <c r="B655" s="34"/>
      <c r="C655" s="34"/>
      <c r="D655" s="34"/>
      <c r="E655" s="34"/>
      <c r="F655" s="34"/>
      <c r="G655" s="34"/>
      <c r="H655" s="34"/>
      <c r="I655" s="57"/>
      <c r="N655" s="57"/>
    </row>
    <row r="656">
      <c r="A656" s="34"/>
      <c r="B656" s="34"/>
      <c r="C656" s="34"/>
      <c r="D656" s="34"/>
      <c r="E656" s="34"/>
      <c r="F656" s="34"/>
      <c r="G656" s="34"/>
      <c r="H656" s="34"/>
      <c r="I656" s="57"/>
      <c r="N656" s="57"/>
    </row>
    <row r="657">
      <c r="A657" s="34"/>
      <c r="B657" s="34"/>
      <c r="C657" s="34"/>
      <c r="D657" s="34"/>
      <c r="E657" s="34"/>
      <c r="F657" s="34"/>
      <c r="G657" s="34"/>
      <c r="H657" s="34"/>
      <c r="I657" s="57"/>
      <c r="N657" s="57"/>
    </row>
    <row r="658">
      <c r="A658" s="34"/>
      <c r="B658" s="34"/>
      <c r="C658" s="34"/>
      <c r="D658" s="34"/>
      <c r="E658" s="34"/>
      <c r="F658" s="34"/>
      <c r="G658" s="34"/>
      <c r="H658" s="34"/>
      <c r="I658" s="57"/>
      <c r="N658" s="57"/>
    </row>
    <row r="659">
      <c r="A659" s="34"/>
      <c r="B659" s="34"/>
      <c r="C659" s="34"/>
      <c r="D659" s="34"/>
      <c r="E659" s="34"/>
      <c r="F659" s="34"/>
      <c r="G659" s="34"/>
      <c r="H659" s="34"/>
      <c r="I659" s="57"/>
      <c r="N659" s="57"/>
    </row>
    <row r="660">
      <c r="A660" s="34"/>
      <c r="B660" s="34"/>
      <c r="C660" s="34"/>
      <c r="D660" s="34"/>
      <c r="E660" s="34"/>
      <c r="F660" s="34"/>
      <c r="G660" s="34"/>
      <c r="H660" s="34"/>
      <c r="I660" s="57"/>
      <c r="N660" s="57"/>
    </row>
    <row r="661">
      <c r="A661" s="34"/>
      <c r="B661" s="34"/>
      <c r="C661" s="34"/>
      <c r="D661" s="34"/>
      <c r="E661" s="34"/>
      <c r="F661" s="34"/>
      <c r="G661" s="34"/>
      <c r="H661" s="34"/>
      <c r="I661" s="57"/>
      <c r="N661" s="57"/>
    </row>
    <row r="662">
      <c r="A662" s="34"/>
      <c r="B662" s="34"/>
      <c r="C662" s="34"/>
      <c r="D662" s="34"/>
      <c r="E662" s="34"/>
      <c r="F662" s="34"/>
      <c r="G662" s="34"/>
      <c r="H662" s="34"/>
      <c r="I662" s="57"/>
      <c r="N662" s="57"/>
    </row>
    <row r="663">
      <c r="A663" s="34"/>
      <c r="B663" s="34"/>
      <c r="C663" s="34"/>
      <c r="D663" s="34"/>
      <c r="E663" s="34"/>
      <c r="F663" s="34"/>
      <c r="G663" s="34"/>
      <c r="H663" s="34"/>
      <c r="I663" s="57"/>
      <c r="N663" s="57"/>
    </row>
    <row r="664">
      <c r="A664" s="34"/>
      <c r="B664" s="34"/>
      <c r="C664" s="34"/>
      <c r="D664" s="34"/>
      <c r="E664" s="34"/>
      <c r="F664" s="34"/>
      <c r="G664" s="34"/>
      <c r="H664" s="34"/>
      <c r="I664" s="57"/>
      <c r="N664" s="57"/>
    </row>
    <row r="665">
      <c r="A665" s="34"/>
      <c r="B665" s="34"/>
      <c r="C665" s="34"/>
      <c r="D665" s="34"/>
      <c r="E665" s="34"/>
      <c r="F665" s="34"/>
      <c r="G665" s="34"/>
      <c r="H665" s="34"/>
      <c r="I665" s="57"/>
      <c r="N665" s="57"/>
    </row>
    <row r="666">
      <c r="A666" s="34"/>
      <c r="B666" s="34"/>
      <c r="C666" s="34"/>
      <c r="D666" s="34"/>
      <c r="E666" s="34"/>
      <c r="F666" s="34"/>
      <c r="G666" s="34"/>
      <c r="H666" s="34"/>
      <c r="I666" s="57"/>
      <c r="N666" s="57"/>
    </row>
    <row r="667">
      <c r="A667" s="34"/>
      <c r="B667" s="34"/>
      <c r="C667" s="34"/>
      <c r="D667" s="34"/>
      <c r="E667" s="34"/>
      <c r="F667" s="34"/>
      <c r="G667" s="34"/>
      <c r="H667" s="34"/>
      <c r="I667" s="57"/>
      <c r="N667" s="57"/>
    </row>
    <row r="668">
      <c r="A668" s="34"/>
      <c r="B668" s="34"/>
      <c r="C668" s="34"/>
      <c r="D668" s="34"/>
      <c r="E668" s="34"/>
      <c r="F668" s="34"/>
      <c r="G668" s="34"/>
      <c r="H668" s="34"/>
      <c r="I668" s="57"/>
      <c r="N668" s="57"/>
    </row>
    <row r="669">
      <c r="A669" s="34"/>
      <c r="B669" s="34"/>
      <c r="C669" s="34"/>
      <c r="D669" s="34"/>
      <c r="E669" s="34"/>
      <c r="F669" s="34"/>
      <c r="G669" s="34"/>
      <c r="H669" s="34"/>
      <c r="I669" s="57"/>
      <c r="N669" s="57"/>
    </row>
    <row r="670">
      <c r="A670" s="34"/>
      <c r="B670" s="34"/>
      <c r="C670" s="34"/>
      <c r="D670" s="34"/>
      <c r="E670" s="34"/>
      <c r="F670" s="34"/>
      <c r="G670" s="34"/>
      <c r="H670" s="34"/>
      <c r="I670" s="57"/>
      <c r="N670" s="57"/>
    </row>
    <row r="671">
      <c r="A671" s="34"/>
      <c r="B671" s="34"/>
      <c r="C671" s="34"/>
      <c r="D671" s="34"/>
      <c r="E671" s="34"/>
      <c r="F671" s="34"/>
      <c r="G671" s="34"/>
      <c r="H671" s="34"/>
      <c r="I671" s="57"/>
      <c r="N671" s="57"/>
    </row>
    <row r="672">
      <c r="A672" s="34"/>
      <c r="B672" s="34"/>
      <c r="C672" s="34"/>
      <c r="D672" s="34"/>
      <c r="E672" s="34"/>
      <c r="F672" s="34"/>
      <c r="G672" s="34"/>
      <c r="H672" s="34"/>
      <c r="I672" s="57"/>
      <c r="N672" s="57"/>
    </row>
    <row r="673">
      <c r="A673" s="34"/>
      <c r="B673" s="34"/>
      <c r="C673" s="34"/>
      <c r="D673" s="34"/>
      <c r="E673" s="34"/>
      <c r="F673" s="34"/>
      <c r="G673" s="34"/>
      <c r="H673" s="34"/>
      <c r="I673" s="57"/>
      <c r="N673" s="57"/>
    </row>
    <row r="674">
      <c r="A674" s="34"/>
      <c r="B674" s="34"/>
      <c r="C674" s="34"/>
      <c r="D674" s="34"/>
      <c r="E674" s="34"/>
      <c r="F674" s="34"/>
      <c r="G674" s="34"/>
      <c r="H674" s="34"/>
      <c r="I674" s="57"/>
      <c r="N674" s="57"/>
    </row>
    <row r="675">
      <c r="A675" s="34"/>
      <c r="B675" s="34"/>
      <c r="C675" s="34"/>
      <c r="D675" s="34"/>
      <c r="E675" s="34"/>
      <c r="F675" s="34"/>
      <c r="G675" s="34"/>
      <c r="H675" s="34"/>
      <c r="I675" s="57"/>
      <c r="N675" s="57"/>
    </row>
    <row r="676">
      <c r="A676" s="34"/>
      <c r="B676" s="34"/>
      <c r="C676" s="34"/>
      <c r="D676" s="34"/>
      <c r="E676" s="34"/>
      <c r="F676" s="34"/>
      <c r="G676" s="34"/>
      <c r="H676" s="34"/>
      <c r="I676" s="57"/>
      <c r="N676" s="57"/>
    </row>
    <row r="677">
      <c r="A677" s="34"/>
      <c r="B677" s="34"/>
      <c r="C677" s="34"/>
      <c r="D677" s="34"/>
      <c r="E677" s="34"/>
      <c r="F677" s="34"/>
      <c r="G677" s="34"/>
      <c r="H677" s="34"/>
      <c r="I677" s="57"/>
      <c r="N677" s="57"/>
    </row>
    <row r="678">
      <c r="A678" s="34"/>
      <c r="B678" s="34"/>
      <c r="C678" s="34"/>
      <c r="D678" s="34"/>
      <c r="E678" s="34"/>
      <c r="F678" s="34"/>
      <c r="G678" s="34"/>
      <c r="H678" s="34"/>
      <c r="I678" s="57"/>
      <c r="N678" s="57"/>
    </row>
    <row r="679">
      <c r="A679" s="34"/>
      <c r="B679" s="34"/>
      <c r="C679" s="34"/>
      <c r="D679" s="34"/>
      <c r="E679" s="34"/>
      <c r="F679" s="34"/>
      <c r="G679" s="34"/>
      <c r="H679" s="34"/>
      <c r="I679" s="57"/>
      <c r="N679" s="57"/>
    </row>
    <row r="680">
      <c r="A680" s="34"/>
      <c r="B680" s="34"/>
      <c r="C680" s="34"/>
      <c r="D680" s="34"/>
      <c r="E680" s="34"/>
      <c r="F680" s="34"/>
      <c r="G680" s="34"/>
      <c r="H680" s="34"/>
      <c r="I680" s="57"/>
      <c r="N680" s="57"/>
    </row>
    <row r="681">
      <c r="A681" s="34"/>
      <c r="B681" s="34"/>
      <c r="C681" s="34"/>
      <c r="D681" s="34"/>
      <c r="E681" s="34"/>
      <c r="F681" s="34"/>
      <c r="G681" s="34"/>
      <c r="H681" s="34"/>
      <c r="I681" s="57"/>
      <c r="N681" s="57"/>
    </row>
    <row r="682">
      <c r="A682" s="34"/>
      <c r="B682" s="34"/>
      <c r="C682" s="34"/>
      <c r="D682" s="34"/>
      <c r="E682" s="34"/>
      <c r="F682" s="34"/>
      <c r="G682" s="34"/>
      <c r="H682" s="34"/>
      <c r="I682" s="57"/>
      <c r="N682" s="57"/>
    </row>
    <row r="683">
      <c r="A683" s="34"/>
      <c r="B683" s="34"/>
      <c r="C683" s="34"/>
      <c r="D683" s="34"/>
      <c r="E683" s="34"/>
      <c r="F683" s="34"/>
      <c r="G683" s="34"/>
      <c r="H683" s="34"/>
      <c r="I683" s="57"/>
      <c r="N683" s="57"/>
    </row>
    <row r="684">
      <c r="A684" s="34"/>
      <c r="B684" s="34"/>
      <c r="C684" s="34"/>
      <c r="D684" s="34"/>
      <c r="E684" s="34"/>
      <c r="F684" s="34"/>
      <c r="G684" s="34"/>
      <c r="H684" s="34"/>
      <c r="I684" s="57"/>
      <c r="N684" s="57"/>
    </row>
    <row r="685">
      <c r="A685" s="34"/>
      <c r="B685" s="34"/>
      <c r="C685" s="34"/>
      <c r="D685" s="34"/>
      <c r="E685" s="34"/>
      <c r="F685" s="34"/>
      <c r="G685" s="34"/>
      <c r="H685" s="34"/>
      <c r="I685" s="57"/>
      <c r="N685" s="57"/>
    </row>
    <row r="686">
      <c r="A686" s="34"/>
      <c r="B686" s="34"/>
      <c r="C686" s="34"/>
      <c r="D686" s="34"/>
      <c r="E686" s="34"/>
      <c r="F686" s="34"/>
      <c r="G686" s="34"/>
      <c r="H686" s="34"/>
      <c r="I686" s="57"/>
      <c r="N686" s="57"/>
    </row>
    <row r="687">
      <c r="A687" s="34"/>
      <c r="B687" s="34"/>
      <c r="C687" s="34"/>
      <c r="D687" s="34"/>
      <c r="E687" s="34"/>
      <c r="F687" s="34"/>
      <c r="G687" s="34"/>
      <c r="H687" s="34"/>
      <c r="I687" s="57"/>
      <c r="N687" s="57"/>
    </row>
    <row r="688">
      <c r="A688" s="34"/>
      <c r="B688" s="34"/>
      <c r="C688" s="34"/>
      <c r="D688" s="34"/>
      <c r="E688" s="34"/>
      <c r="F688" s="34"/>
      <c r="G688" s="34"/>
      <c r="H688" s="34"/>
      <c r="I688" s="57"/>
      <c r="N688" s="57"/>
    </row>
    <row r="689">
      <c r="A689" s="34"/>
      <c r="B689" s="34"/>
      <c r="C689" s="34"/>
      <c r="D689" s="34"/>
      <c r="E689" s="34"/>
      <c r="F689" s="34"/>
      <c r="G689" s="34"/>
      <c r="H689" s="34"/>
      <c r="I689" s="57"/>
      <c r="N689" s="57"/>
    </row>
    <row r="690">
      <c r="A690" s="34"/>
      <c r="B690" s="34"/>
      <c r="C690" s="34"/>
      <c r="D690" s="34"/>
      <c r="E690" s="34"/>
      <c r="F690" s="34"/>
      <c r="G690" s="34"/>
      <c r="H690" s="34"/>
      <c r="I690" s="57"/>
      <c r="N690" s="57"/>
    </row>
    <row r="691">
      <c r="A691" s="34"/>
      <c r="B691" s="34"/>
      <c r="C691" s="34"/>
      <c r="D691" s="34"/>
      <c r="E691" s="34"/>
      <c r="F691" s="34"/>
      <c r="G691" s="34"/>
      <c r="H691" s="34"/>
      <c r="I691" s="57"/>
      <c r="N691" s="57"/>
    </row>
    <row r="692">
      <c r="A692" s="34"/>
      <c r="B692" s="34"/>
      <c r="C692" s="34"/>
      <c r="D692" s="34"/>
      <c r="E692" s="34"/>
      <c r="F692" s="34"/>
      <c r="G692" s="34"/>
      <c r="H692" s="34"/>
      <c r="I692" s="57"/>
      <c r="N692" s="57"/>
    </row>
    <row r="693">
      <c r="A693" s="34"/>
      <c r="B693" s="34"/>
      <c r="C693" s="34"/>
      <c r="D693" s="34"/>
      <c r="E693" s="34"/>
      <c r="F693" s="34"/>
      <c r="G693" s="34"/>
      <c r="H693" s="34"/>
      <c r="I693" s="57"/>
      <c r="N693" s="57"/>
    </row>
    <row r="694">
      <c r="A694" s="34"/>
      <c r="B694" s="34"/>
      <c r="C694" s="34"/>
      <c r="D694" s="34"/>
      <c r="E694" s="34"/>
      <c r="F694" s="34"/>
      <c r="G694" s="34"/>
      <c r="H694" s="34"/>
      <c r="I694" s="57"/>
      <c r="N694" s="57"/>
    </row>
    <row r="695">
      <c r="A695" s="34"/>
      <c r="B695" s="34"/>
      <c r="C695" s="34"/>
      <c r="D695" s="34"/>
      <c r="E695" s="34"/>
      <c r="F695" s="34"/>
      <c r="G695" s="34"/>
      <c r="H695" s="34"/>
      <c r="I695" s="57"/>
      <c r="N695" s="57"/>
    </row>
    <row r="696">
      <c r="A696" s="34"/>
      <c r="B696" s="34"/>
      <c r="C696" s="34"/>
      <c r="D696" s="34"/>
      <c r="E696" s="34"/>
      <c r="F696" s="34"/>
      <c r="G696" s="34"/>
      <c r="H696" s="34"/>
      <c r="I696" s="57"/>
      <c r="N696" s="57"/>
    </row>
    <row r="697">
      <c r="A697" s="34"/>
      <c r="B697" s="34"/>
      <c r="C697" s="34"/>
      <c r="D697" s="34"/>
      <c r="E697" s="34"/>
      <c r="F697" s="34"/>
      <c r="G697" s="34"/>
      <c r="H697" s="34"/>
      <c r="I697" s="57"/>
      <c r="N697" s="57"/>
    </row>
    <row r="698">
      <c r="A698" s="34"/>
      <c r="B698" s="34"/>
      <c r="C698" s="34"/>
      <c r="D698" s="34"/>
      <c r="E698" s="34"/>
      <c r="F698" s="34"/>
      <c r="G698" s="34"/>
      <c r="H698" s="34"/>
      <c r="I698" s="57"/>
      <c r="N698" s="57"/>
    </row>
    <row r="699">
      <c r="A699" s="34"/>
      <c r="B699" s="34"/>
      <c r="C699" s="34"/>
      <c r="D699" s="34"/>
      <c r="E699" s="34"/>
      <c r="F699" s="34"/>
      <c r="G699" s="34"/>
      <c r="H699" s="34"/>
      <c r="I699" s="57"/>
      <c r="N699" s="57"/>
    </row>
    <row r="700">
      <c r="A700" s="34"/>
      <c r="B700" s="34"/>
      <c r="C700" s="34"/>
      <c r="D700" s="34"/>
      <c r="E700" s="34"/>
      <c r="F700" s="34"/>
      <c r="G700" s="34"/>
      <c r="H700" s="34"/>
      <c r="I700" s="57"/>
      <c r="N700" s="57"/>
    </row>
    <row r="701">
      <c r="A701" s="34"/>
      <c r="B701" s="34"/>
      <c r="C701" s="34"/>
      <c r="D701" s="34"/>
      <c r="E701" s="34"/>
      <c r="F701" s="34"/>
      <c r="G701" s="34"/>
      <c r="H701" s="34"/>
      <c r="I701" s="57"/>
      <c r="N701" s="57"/>
    </row>
    <row r="702">
      <c r="A702" s="34"/>
      <c r="B702" s="34"/>
      <c r="C702" s="34"/>
      <c r="D702" s="34"/>
      <c r="E702" s="34"/>
      <c r="F702" s="34"/>
      <c r="G702" s="34"/>
      <c r="H702" s="34"/>
      <c r="I702" s="57"/>
      <c r="N702" s="57"/>
    </row>
    <row r="703">
      <c r="A703" s="34"/>
      <c r="B703" s="34"/>
      <c r="C703" s="34"/>
      <c r="D703" s="34"/>
      <c r="E703" s="34"/>
      <c r="F703" s="34"/>
      <c r="G703" s="34"/>
      <c r="H703" s="34"/>
      <c r="I703" s="57"/>
      <c r="N703" s="57"/>
    </row>
    <row r="704">
      <c r="A704" s="34"/>
      <c r="B704" s="34"/>
      <c r="C704" s="34"/>
      <c r="D704" s="34"/>
      <c r="E704" s="34"/>
      <c r="F704" s="34"/>
      <c r="G704" s="34"/>
      <c r="H704" s="34"/>
      <c r="I704" s="57"/>
      <c r="N704" s="57"/>
    </row>
    <row r="705">
      <c r="A705" s="34"/>
      <c r="B705" s="34"/>
      <c r="C705" s="34"/>
      <c r="D705" s="34"/>
      <c r="E705" s="34"/>
      <c r="F705" s="34"/>
      <c r="G705" s="34"/>
      <c r="H705" s="34"/>
      <c r="I705" s="57"/>
      <c r="N705" s="57"/>
    </row>
    <row r="706">
      <c r="A706" s="34"/>
      <c r="B706" s="34"/>
      <c r="C706" s="34"/>
      <c r="D706" s="34"/>
      <c r="E706" s="34"/>
      <c r="F706" s="34"/>
      <c r="G706" s="34"/>
      <c r="H706" s="34"/>
      <c r="I706" s="57"/>
      <c r="N706" s="57"/>
    </row>
    <row r="707">
      <c r="A707" s="34"/>
      <c r="B707" s="34"/>
      <c r="C707" s="34"/>
      <c r="D707" s="34"/>
      <c r="E707" s="34"/>
      <c r="F707" s="34"/>
      <c r="G707" s="34"/>
      <c r="H707" s="34"/>
      <c r="I707" s="57"/>
      <c r="N707" s="57"/>
    </row>
    <row r="708">
      <c r="A708" s="34"/>
      <c r="B708" s="34"/>
      <c r="C708" s="34"/>
      <c r="D708" s="34"/>
      <c r="E708" s="34"/>
      <c r="F708" s="34"/>
      <c r="G708" s="34"/>
      <c r="H708" s="34"/>
      <c r="I708" s="57"/>
      <c r="N708" s="57"/>
    </row>
    <row r="709">
      <c r="A709" s="34"/>
      <c r="B709" s="34"/>
      <c r="C709" s="34"/>
      <c r="D709" s="34"/>
      <c r="E709" s="34"/>
      <c r="F709" s="34"/>
      <c r="G709" s="34"/>
      <c r="H709" s="34"/>
      <c r="I709" s="57"/>
      <c r="N709" s="57"/>
    </row>
    <row r="710">
      <c r="A710" s="34"/>
      <c r="B710" s="34"/>
      <c r="C710" s="34"/>
      <c r="D710" s="34"/>
      <c r="E710" s="34"/>
      <c r="F710" s="34"/>
      <c r="G710" s="34"/>
      <c r="H710" s="34"/>
      <c r="I710" s="57"/>
      <c r="N710" s="57"/>
    </row>
    <row r="711">
      <c r="A711" s="34"/>
      <c r="B711" s="34"/>
      <c r="C711" s="34"/>
      <c r="D711" s="34"/>
      <c r="E711" s="34"/>
      <c r="F711" s="34"/>
      <c r="G711" s="34"/>
      <c r="H711" s="34"/>
      <c r="I711" s="57"/>
      <c r="N711" s="57"/>
    </row>
    <row r="712">
      <c r="A712" s="34"/>
      <c r="B712" s="34"/>
      <c r="C712" s="34"/>
      <c r="D712" s="34"/>
      <c r="E712" s="34"/>
      <c r="F712" s="34"/>
      <c r="G712" s="34"/>
      <c r="H712" s="34"/>
      <c r="I712" s="57"/>
      <c r="N712" s="57"/>
    </row>
    <row r="713">
      <c r="A713" s="34"/>
      <c r="B713" s="34"/>
      <c r="C713" s="34"/>
      <c r="D713" s="34"/>
      <c r="E713" s="34"/>
      <c r="F713" s="34"/>
      <c r="G713" s="34"/>
      <c r="H713" s="34"/>
      <c r="I713" s="57"/>
      <c r="N713" s="57"/>
    </row>
    <row r="714">
      <c r="A714" s="34"/>
      <c r="B714" s="34"/>
      <c r="C714" s="34"/>
      <c r="D714" s="34"/>
      <c r="E714" s="34"/>
      <c r="F714" s="34"/>
      <c r="G714" s="34"/>
      <c r="H714" s="34"/>
      <c r="I714" s="57"/>
      <c r="N714" s="57"/>
    </row>
    <row r="715">
      <c r="A715" s="34"/>
      <c r="B715" s="34"/>
      <c r="C715" s="34"/>
      <c r="D715" s="34"/>
      <c r="E715" s="34"/>
      <c r="F715" s="34"/>
      <c r="G715" s="34"/>
      <c r="H715" s="34"/>
      <c r="I715" s="57"/>
      <c r="N715" s="57"/>
    </row>
    <row r="716">
      <c r="A716" s="34"/>
      <c r="B716" s="34"/>
      <c r="C716" s="34"/>
      <c r="D716" s="34"/>
      <c r="E716" s="34"/>
      <c r="F716" s="34"/>
      <c r="G716" s="34"/>
      <c r="H716" s="34"/>
      <c r="I716" s="57"/>
      <c r="N716" s="57"/>
    </row>
    <row r="717">
      <c r="A717" s="34"/>
      <c r="B717" s="34"/>
      <c r="C717" s="34"/>
      <c r="D717" s="34"/>
      <c r="E717" s="34"/>
      <c r="F717" s="34"/>
      <c r="G717" s="34"/>
      <c r="H717" s="34"/>
      <c r="I717" s="57"/>
      <c r="N717" s="57"/>
    </row>
    <row r="718">
      <c r="A718" s="34"/>
      <c r="B718" s="34"/>
      <c r="C718" s="34"/>
      <c r="D718" s="34"/>
      <c r="E718" s="34"/>
      <c r="F718" s="34"/>
      <c r="G718" s="34"/>
      <c r="H718" s="34"/>
      <c r="I718" s="57"/>
      <c r="N718" s="57"/>
    </row>
    <row r="719">
      <c r="A719" s="34"/>
      <c r="B719" s="34"/>
      <c r="C719" s="34"/>
      <c r="D719" s="34"/>
      <c r="E719" s="34"/>
      <c r="F719" s="34"/>
      <c r="G719" s="34"/>
      <c r="H719" s="34"/>
      <c r="I719" s="57"/>
      <c r="N719" s="57"/>
    </row>
    <row r="720">
      <c r="A720" s="34"/>
      <c r="B720" s="34"/>
      <c r="C720" s="34"/>
      <c r="D720" s="34"/>
      <c r="E720" s="34"/>
      <c r="F720" s="34"/>
      <c r="G720" s="34"/>
      <c r="H720" s="34"/>
      <c r="I720" s="57"/>
      <c r="N720" s="57"/>
    </row>
    <row r="721">
      <c r="A721" s="34"/>
      <c r="B721" s="34"/>
      <c r="C721" s="34"/>
      <c r="D721" s="34"/>
      <c r="E721" s="34"/>
      <c r="F721" s="34"/>
      <c r="G721" s="34"/>
      <c r="H721" s="34"/>
      <c r="I721" s="57"/>
      <c r="N721" s="57"/>
    </row>
    <row r="722">
      <c r="A722" s="34"/>
      <c r="B722" s="34"/>
      <c r="C722" s="34"/>
      <c r="D722" s="34"/>
      <c r="E722" s="34"/>
      <c r="F722" s="34"/>
      <c r="G722" s="34"/>
      <c r="H722" s="34"/>
      <c r="I722" s="57"/>
      <c r="N722" s="57"/>
    </row>
    <row r="723">
      <c r="A723" s="34"/>
      <c r="B723" s="34"/>
      <c r="C723" s="34"/>
      <c r="D723" s="34"/>
      <c r="E723" s="34"/>
      <c r="F723" s="34"/>
      <c r="G723" s="34"/>
      <c r="H723" s="34"/>
      <c r="I723" s="57"/>
      <c r="N723" s="57"/>
    </row>
    <row r="724">
      <c r="A724" s="34"/>
      <c r="B724" s="34"/>
      <c r="C724" s="34"/>
      <c r="D724" s="34"/>
      <c r="E724" s="34"/>
      <c r="F724" s="34"/>
      <c r="G724" s="34"/>
      <c r="H724" s="34"/>
      <c r="I724" s="57"/>
      <c r="N724" s="57"/>
    </row>
    <row r="725">
      <c r="A725" s="34"/>
      <c r="B725" s="34"/>
      <c r="C725" s="34"/>
      <c r="D725" s="34"/>
      <c r="E725" s="34"/>
      <c r="F725" s="34"/>
      <c r="G725" s="34"/>
      <c r="H725" s="34"/>
      <c r="I725" s="57"/>
      <c r="N725" s="57"/>
    </row>
    <row r="726">
      <c r="A726" s="34"/>
      <c r="B726" s="34"/>
      <c r="C726" s="34"/>
      <c r="D726" s="34"/>
      <c r="E726" s="34"/>
      <c r="F726" s="34"/>
      <c r="G726" s="34"/>
      <c r="H726" s="34"/>
      <c r="I726" s="57"/>
      <c r="N726" s="57"/>
    </row>
    <row r="727">
      <c r="A727" s="34"/>
      <c r="B727" s="34"/>
      <c r="C727" s="34"/>
      <c r="D727" s="34"/>
      <c r="E727" s="34"/>
      <c r="F727" s="34"/>
      <c r="G727" s="34"/>
      <c r="H727" s="34"/>
      <c r="I727" s="57"/>
      <c r="N727" s="57"/>
    </row>
    <row r="728">
      <c r="A728" s="34"/>
      <c r="B728" s="34"/>
      <c r="C728" s="34"/>
      <c r="D728" s="34"/>
      <c r="E728" s="34"/>
      <c r="F728" s="34"/>
      <c r="G728" s="34"/>
      <c r="H728" s="34"/>
      <c r="I728" s="57"/>
      <c r="N728" s="57"/>
    </row>
    <row r="729">
      <c r="A729" s="34"/>
      <c r="B729" s="34"/>
      <c r="C729" s="34"/>
      <c r="D729" s="34"/>
      <c r="E729" s="34"/>
      <c r="F729" s="34"/>
      <c r="G729" s="34"/>
      <c r="H729" s="34"/>
      <c r="I729" s="57"/>
      <c r="N729" s="57"/>
    </row>
    <row r="730">
      <c r="A730" s="34"/>
      <c r="B730" s="34"/>
      <c r="C730" s="34"/>
      <c r="D730" s="34"/>
      <c r="E730" s="34"/>
      <c r="F730" s="34"/>
      <c r="G730" s="34"/>
      <c r="H730" s="34"/>
      <c r="I730" s="57"/>
      <c r="N730" s="57"/>
    </row>
    <row r="731">
      <c r="A731" s="34"/>
      <c r="B731" s="34"/>
      <c r="C731" s="34"/>
      <c r="D731" s="34"/>
      <c r="E731" s="34"/>
      <c r="F731" s="34"/>
      <c r="G731" s="34"/>
      <c r="H731" s="34"/>
      <c r="I731" s="57"/>
      <c r="N731" s="57"/>
    </row>
    <row r="732">
      <c r="A732" s="34"/>
      <c r="B732" s="34"/>
      <c r="C732" s="34"/>
      <c r="D732" s="34"/>
      <c r="E732" s="34"/>
      <c r="F732" s="34"/>
      <c r="G732" s="34"/>
      <c r="H732" s="34"/>
      <c r="I732" s="57"/>
      <c r="N732" s="57"/>
    </row>
    <row r="733">
      <c r="A733" s="34"/>
      <c r="B733" s="34"/>
      <c r="C733" s="34"/>
      <c r="D733" s="34"/>
      <c r="E733" s="34"/>
      <c r="F733" s="34"/>
      <c r="G733" s="34"/>
      <c r="H733" s="34"/>
      <c r="I733" s="57"/>
      <c r="N733" s="57"/>
    </row>
    <row r="734">
      <c r="A734" s="34"/>
      <c r="B734" s="34"/>
      <c r="C734" s="34"/>
      <c r="D734" s="34"/>
      <c r="E734" s="34"/>
      <c r="F734" s="34"/>
      <c r="G734" s="34"/>
      <c r="H734" s="34"/>
      <c r="I734" s="57"/>
      <c r="N734" s="57"/>
    </row>
    <row r="735">
      <c r="A735" s="34"/>
      <c r="B735" s="34"/>
      <c r="C735" s="34"/>
      <c r="D735" s="34"/>
      <c r="E735" s="34"/>
      <c r="F735" s="34"/>
      <c r="G735" s="34"/>
      <c r="H735" s="34"/>
      <c r="I735" s="57"/>
      <c r="N735" s="57"/>
    </row>
    <row r="736">
      <c r="A736" s="34"/>
      <c r="B736" s="34"/>
      <c r="C736" s="34"/>
      <c r="D736" s="34"/>
      <c r="E736" s="34"/>
      <c r="F736" s="34"/>
      <c r="G736" s="34"/>
      <c r="H736" s="34"/>
      <c r="I736" s="57"/>
      <c r="N736" s="57"/>
    </row>
    <row r="737">
      <c r="A737" s="34"/>
      <c r="B737" s="34"/>
      <c r="C737" s="34"/>
      <c r="D737" s="34"/>
      <c r="E737" s="34"/>
      <c r="F737" s="34"/>
      <c r="G737" s="34"/>
      <c r="H737" s="34"/>
      <c r="I737" s="57"/>
      <c r="N737" s="57"/>
    </row>
    <row r="738">
      <c r="A738" s="34"/>
      <c r="B738" s="34"/>
      <c r="C738" s="34"/>
      <c r="D738" s="34"/>
      <c r="E738" s="34"/>
      <c r="F738" s="34"/>
      <c r="G738" s="34"/>
      <c r="H738" s="34"/>
      <c r="I738" s="57"/>
      <c r="N738" s="57"/>
    </row>
    <row r="739">
      <c r="A739" s="34"/>
      <c r="B739" s="34"/>
      <c r="C739" s="34"/>
      <c r="D739" s="34"/>
      <c r="E739" s="34"/>
      <c r="F739" s="34"/>
      <c r="G739" s="34"/>
      <c r="H739" s="34"/>
      <c r="I739" s="57"/>
      <c r="N739" s="57"/>
    </row>
    <row r="740">
      <c r="A740" s="34"/>
      <c r="B740" s="34"/>
      <c r="C740" s="34"/>
      <c r="D740" s="34"/>
      <c r="E740" s="34"/>
      <c r="F740" s="34"/>
      <c r="G740" s="34"/>
      <c r="H740" s="34"/>
      <c r="I740" s="57"/>
      <c r="N740" s="57"/>
    </row>
    <row r="741">
      <c r="A741" s="34"/>
      <c r="B741" s="34"/>
      <c r="C741" s="34"/>
      <c r="D741" s="34"/>
      <c r="E741" s="34"/>
      <c r="F741" s="34"/>
      <c r="G741" s="34"/>
      <c r="H741" s="34"/>
      <c r="I741" s="57"/>
      <c r="N741" s="57"/>
    </row>
    <row r="742">
      <c r="A742" s="34"/>
      <c r="B742" s="34"/>
      <c r="C742" s="34"/>
      <c r="D742" s="34"/>
      <c r="E742" s="34"/>
      <c r="F742" s="34"/>
      <c r="G742" s="34"/>
      <c r="H742" s="34"/>
      <c r="I742" s="57"/>
      <c r="N742" s="57"/>
    </row>
    <row r="743">
      <c r="A743" s="34"/>
      <c r="B743" s="34"/>
      <c r="C743" s="34"/>
      <c r="D743" s="34"/>
      <c r="E743" s="34"/>
      <c r="F743" s="34"/>
      <c r="G743" s="34"/>
      <c r="H743" s="34"/>
      <c r="I743" s="57"/>
      <c r="N743" s="57"/>
    </row>
    <row r="744">
      <c r="A744" s="34"/>
      <c r="B744" s="34"/>
      <c r="C744" s="34"/>
      <c r="D744" s="34"/>
      <c r="E744" s="34"/>
      <c r="F744" s="34"/>
      <c r="G744" s="34"/>
      <c r="H744" s="34"/>
      <c r="I744" s="57"/>
      <c r="N744" s="57"/>
    </row>
    <row r="745">
      <c r="A745" s="34"/>
      <c r="B745" s="34"/>
      <c r="C745" s="34"/>
      <c r="D745" s="34"/>
      <c r="E745" s="34"/>
      <c r="F745" s="34"/>
      <c r="G745" s="34"/>
      <c r="H745" s="34"/>
      <c r="I745" s="57"/>
      <c r="N745" s="57"/>
    </row>
    <row r="746">
      <c r="A746" s="34"/>
      <c r="B746" s="34"/>
      <c r="C746" s="34"/>
      <c r="D746" s="34"/>
      <c r="E746" s="34"/>
      <c r="F746" s="34"/>
      <c r="G746" s="34"/>
      <c r="H746" s="34"/>
      <c r="I746" s="57"/>
      <c r="N746" s="57"/>
    </row>
    <row r="747">
      <c r="A747" s="34"/>
      <c r="B747" s="34"/>
      <c r="C747" s="34"/>
      <c r="D747" s="34"/>
      <c r="E747" s="34"/>
      <c r="F747" s="34"/>
      <c r="G747" s="34"/>
      <c r="H747" s="34"/>
      <c r="I747" s="57"/>
      <c r="N747" s="57"/>
    </row>
    <row r="748">
      <c r="A748" s="34"/>
      <c r="B748" s="34"/>
      <c r="C748" s="34"/>
      <c r="D748" s="34"/>
      <c r="E748" s="34"/>
      <c r="F748" s="34"/>
      <c r="G748" s="34"/>
      <c r="H748" s="34"/>
      <c r="I748" s="57"/>
      <c r="N748" s="57"/>
    </row>
    <row r="749">
      <c r="A749" s="34"/>
      <c r="B749" s="34"/>
      <c r="C749" s="34"/>
      <c r="D749" s="34"/>
      <c r="E749" s="34"/>
      <c r="F749" s="34"/>
      <c r="G749" s="34"/>
      <c r="H749" s="34"/>
      <c r="I749" s="57"/>
      <c r="N749" s="57"/>
    </row>
    <row r="750">
      <c r="A750" s="34"/>
      <c r="B750" s="34"/>
      <c r="C750" s="34"/>
      <c r="D750" s="34"/>
      <c r="E750" s="34"/>
      <c r="F750" s="34"/>
      <c r="G750" s="34"/>
      <c r="H750" s="34"/>
      <c r="I750" s="57"/>
      <c r="N750" s="57"/>
    </row>
    <row r="751">
      <c r="A751" s="34"/>
      <c r="B751" s="34"/>
      <c r="C751" s="34"/>
      <c r="D751" s="34"/>
      <c r="E751" s="34"/>
      <c r="F751" s="34"/>
      <c r="G751" s="34"/>
      <c r="H751" s="34"/>
      <c r="I751" s="57"/>
      <c r="N751" s="57"/>
    </row>
    <row r="752">
      <c r="A752" s="34"/>
      <c r="B752" s="34"/>
      <c r="C752" s="34"/>
      <c r="D752" s="34"/>
      <c r="E752" s="34"/>
      <c r="F752" s="34"/>
      <c r="G752" s="34"/>
      <c r="H752" s="34"/>
      <c r="I752" s="57"/>
      <c r="N752" s="57"/>
    </row>
    <row r="753">
      <c r="A753" s="34"/>
      <c r="B753" s="34"/>
      <c r="C753" s="34"/>
      <c r="D753" s="34"/>
      <c r="E753" s="34"/>
      <c r="F753" s="34"/>
      <c r="G753" s="34"/>
      <c r="H753" s="34"/>
      <c r="I753" s="57"/>
      <c r="N753" s="57"/>
    </row>
    <row r="754">
      <c r="A754" s="34"/>
      <c r="B754" s="34"/>
      <c r="C754" s="34"/>
      <c r="D754" s="34"/>
      <c r="E754" s="34"/>
      <c r="F754" s="34"/>
      <c r="G754" s="34"/>
      <c r="H754" s="34"/>
      <c r="I754" s="57"/>
      <c r="N754" s="57"/>
    </row>
    <row r="755">
      <c r="A755" s="34"/>
      <c r="B755" s="34"/>
      <c r="C755" s="34"/>
      <c r="D755" s="34"/>
      <c r="E755" s="34"/>
      <c r="F755" s="34"/>
      <c r="G755" s="34"/>
      <c r="H755" s="34"/>
      <c r="I755" s="57"/>
      <c r="N755" s="57"/>
    </row>
    <row r="756">
      <c r="A756" s="34"/>
      <c r="B756" s="34"/>
      <c r="C756" s="34"/>
      <c r="D756" s="34"/>
      <c r="E756" s="34"/>
      <c r="F756" s="34"/>
      <c r="G756" s="34"/>
      <c r="H756" s="34"/>
      <c r="I756" s="57"/>
      <c r="N756" s="57"/>
    </row>
    <row r="757">
      <c r="A757" s="34"/>
      <c r="B757" s="34"/>
      <c r="C757" s="34"/>
      <c r="D757" s="34"/>
      <c r="E757" s="34"/>
      <c r="F757" s="34"/>
      <c r="G757" s="34"/>
      <c r="H757" s="34"/>
      <c r="I757" s="57"/>
      <c r="N757" s="57"/>
    </row>
    <row r="758">
      <c r="A758" s="34"/>
      <c r="B758" s="34"/>
      <c r="C758" s="34"/>
      <c r="D758" s="34"/>
      <c r="E758" s="34"/>
      <c r="F758" s="34"/>
      <c r="G758" s="34"/>
      <c r="H758" s="34"/>
      <c r="I758" s="57"/>
      <c r="N758" s="57"/>
    </row>
    <row r="759">
      <c r="A759" s="34"/>
      <c r="B759" s="34"/>
      <c r="C759" s="34"/>
      <c r="D759" s="34"/>
      <c r="E759" s="34"/>
      <c r="F759" s="34"/>
      <c r="G759" s="34"/>
      <c r="H759" s="34"/>
      <c r="I759" s="57"/>
      <c r="N759" s="57"/>
    </row>
    <row r="760">
      <c r="A760" s="34"/>
      <c r="B760" s="34"/>
      <c r="C760" s="34"/>
      <c r="D760" s="34"/>
      <c r="E760" s="34"/>
      <c r="F760" s="34"/>
      <c r="G760" s="34"/>
      <c r="H760" s="34"/>
      <c r="I760" s="57"/>
      <c r="N760" s="57"/>
    </row>
    <row r="761">
      <c r="A761" s="34"/>
      <c r="B761" s="34"/>
      <c r="C761" s="34"/>
      <c r="D761" s="34"/>
      <c r="E761" s="34"/>
      <c r="F761" s="34"/>
      <c r="G761" s="34"/>
      <c r="H761" s="34"/>
      <c r="I761" s="57"/>
      <c r="N761" s="57"/>
    </row>
    <row r="762">
      <c r="A762" s="34"/>
      <c r="B762" s="34"/>
      <c r="C762" s="34"/>
      <c r="D762" s="34"/>
      <c r="E762" s="34"/>
      <c r="F762" s="34"/>
      <c r="G762" s="34"/>
      <c r="H762" s="34"/>
      <c r="I762" s="57"/>
      <c r="N762" s="57"/>
    </row>
    <row r="763">
      <c r="A763" s="34"/>
      <c r="B763" s="34"/>
      <c r="C763" s="34"/>
      <c r="D763" s="34"/>
      <c r="E763" s="34"/>
      <c r="F763" s="34"/>
      <c r="G763" s="34"/>
      <c r="H763" s="34"/>
      <c r="I763" s="57"/>
      <c r="N763" s="57"/>
    </row>
    <row r="764">
      <c r="A764" s="34"/>
      <c r="B764" s="34"/>
      <c r="C764" s="34"/>
      <c r="D764" s="34"/>
      <c r="E764" s="34"/>
      <c r="F764" s="34"/>
      <c r="G764" s="34"/>
      <c r="H764" s="34"/>
      <c r="I764" s="57"/>
      <c r="N764" s="57"/>
    </row>
    <row r="765">
      <c r="A765" s="34"/>
      <c r="B765" s="34"/>
      <c r="C765" s="34"/>
      <c r="D765" s="34"/>
      <c r="E765" s="34"/>
      <c r="F765" s="34"/>
      <c r="G765" s="34"/>
      <c r="H765" s="34"/>
      <c r="I765" s="57"/>
      <c r="N765" s="57"/>
    </row>
    <row r="766">
      <c r="A766" s="34"/>
      <c r="B766" s="34"/>
      <c r="C766" s="34"/>
      <c r="D766" s="34"/>
      <c r="E766" s="34"/>
      <c r="F766" s="34"/>
      <c r="G766" s="34"/>
      <c r="H766" s="34"/>
      <c r="I766" s="57"/>
      <c r="N766" s="57"/>
    </row>
    <row r="767">
      <c r="A767" s="34"/>
      <c r="B767" s="34"/>
      <c r="C767" s="34"/>
      <c r="D767" s="34"/>
      <c r="E767" s="34"/>
      <c r="F767" s="34"/>
      <c r="G767" s="34"/>
      <c r="H767" s="34"/>
      <c r="I767" s="57"/>
      <c r="N767" s="57"/>
    </row>
    <row r="768">
      <c r="A768" s="34"/>
      <c r="B768" s="34"/>
      <c r="C768" s="34"/>
      <c r="D768" s="34"/>
      <c r="E768" s="34"/>
      <c r="F768" s="34"/>
      <c r="G768" s="34"/>
      <c r="H768" s="34"/>
      <c r="I768" s="57"/>
      <c r="N768" s="57"/>
    </row>
    <row r="769">
      <c r="A769" s="34"/>
      <c r="B769" s="34"/>
      <c r="C769" s="34"/>
      <c r="D769" s="34"/>
      <c r="E769" s="34"/>
      <c r="F769" s="34"/>
      <c r="G769" s="34"/>
      <c r="H769" s="34"/>
      <c r="I769" s="57"/>
      <c r="N769" s="57"/>
    </row>
    <row r="770">
      <c r="A770" s="34"/>
      <c r="B770" s="34"/>
      <c r="C770" s="34"/>
      <c r="D770" s="34"/>
      <c r="E770" s="34"/>
      <c r="F770" s="34"/>
      <c r="G770" s="34"/>
      <c r="H770" s="34"/>
      <c r="I770" s="57"/>
      <c r="N770" s="57"/>
    </row>
    <row r="771">
      <c r="A771" s="34"/>
      <c r="B771" s="34"/>
      <c r="C771" s="34"/>
      <c r="D771" s="34"/>
      <c r="E771" s="34"/>
      <c r="F771" s="34"/>
      <c r="G771" s="34"/>
      <c r="H771" s="34"/>
      <c r="I771" s="57"/>
      <c r="N771" s="57"/>
    </row>
    <row r="772">
      <c r="A772" s="34"/>
      <c r="B772" s="34"/>
      <c r="C772" s="34"/>
      <c r="D772" s="34"/>
      <c r="E772" s="34"/>
      <c r="F772" s="34"/>
      <c r="G772" s="34"/>
      <c r="H772" s="34"/>
      <c r="I772" s="57"/>
      <c r="N772" s="57"/>
    </row>
    <row r="773">
      <c r="A773" s="34"/>
      <c r="B773" s="34"/>
      <c r="C773" s="34"/>
      <c r="D773" s="34"/>
      <c r="E773" s="34"/>
      <c r="F773" s="34"/>
      <c r="G773" s="34"/>
      <c r="H773" s="34"/>
      <c r="I773" s="57"/>
      <c r="N773" s="57"/>
    </row>
    <row r="774">
      <c r="A774" s="34"/>
      <c r="B774" s="34"/>
      <c r="C774" s="34"/>
      <c r="D774" s="34"/>
      <c r="E774" s="34"/>
      <c r="F774" s="34"/>
      <c r="G774" s="34"/>
      <c r="H774" s="34"/>
      <c r="I774" s="57"/>
      <c r="N774" s="57"/>
    </row>
    <row r="775">
      <c r="A775" s="34"/>
      <c r="B775" s="34"/>
      <c r="C775" s="34"/>
      <c r="D775" s="34"/>
      <c r="E775" s="34"/>
      <c r="F775" s="34"/>
      <c r="G775" s="34"/>
      <c r="H775" s="34"/>
      <c r="I775" s="57"/>
      <c r="N775" s="57"/>
    </row>
    <row r="776">
      <c r="A776" s="34"/>
      <c r="B776" s="34"/>
      <c r="C776" s="34"/>
      <c r="D776" s="34"/>
      <c r="E776" s="34"/>
      <c r="F776" s="34"/>
      <c r="G776" s="34"/>
      <c r="H776" s="34"/>
      <c r="I776" s="57"/>
      <c r="N776" s="57"/>
    </row>
    <row r="777">
      <c r="A777" s="34"/>
      <c r="B777" s="34"/>
      <c r="C777" s="34"/>
      <c r="D777" s="34"/>
      <c r="E777" s="34"/>
      <c r="F777" s="34"/>
      <c r="G777" s="34"/>
      <c r="H777" s="34"/>
      <c r="I777" s="57"/>
      <c r="N777" s="57"/>
    </row>
    <row r="778">
      <c r="A778" s="34"/>
      <c r="B778" s="34"/>
      <c r="C778" s="34"/>
      <c r="D778" s="34"/>
      <c r="E778" s="34"/>
      <c r="F778" s="34"/>
      <c r="G778" s="34"/>
      <c r="H778" s="34"/>
      <c r="I778" s="57"/>
      <c r="N778" s="57"/>
    </row>
    <row r="779">
      <c r="A779" s="34"/>
      <c r="B779" s="34"/>
      <c r="C779" s="34"/>
      <c r="D779" s="34"/>
      <c r="E779" s="34"/>
      <c r="F779" s="34"/>
      <c r="G779" s="34"/>
      <c r="H779" s="34"/>
      <c r="I779" s="57"/>
      <c r="N779" s="57"/>
    </row>
    <row r="780">
      <c r="A780" s="34"/>
      <c r="B780" s="34"/>
      <c r="C780" s="34"/>
      <c r="D780" s="34"/>
      <c r="E780" s="34"/>
      <c r="F780" s="34"/>
      <c r="G780" s="34"/>
      <c r="H780" s="34"/>
      <c r="I780" s="57"/>
      <c r="N780" s="57"/>
    </row>
    <row r="781">
      <c r="A781" s="34"/>
      <c r="B781" s="34"/>
      <c r="C781" s="34"/>
      <c r="D781" s="34"/>
      <c r="E781" s="34"/>
      <c r="F781" s="34"/>
      <c r="G781" s="34"/>
      <c r="H781" s="34"/>
      <c r="I781" s="57"/>
      <c r="N781" s="57"/>
    </row>
    <row r="782">
      <c r="A782" s="34"/>
      <c r="B782" s="34"/>
      <c r="C782" s="34"/>
      <c r="D782" s="34"/>
      <c r="E782" s="34"/>
      <c r="F782" s="34"/>
      <c r="G782" s="34"/>
      <c r="H782" s="34"/>
      <c r="I782" s="57"/>
      <c r="N782" s="57"/>
    </row>
    <row r="783">
      <c r="A783" s="34"/>
      <c r="B783" s="34"/>
      <c r="C783" s="34"/>
      <c r="D783" s="34"/>
      <c r="E783" s="34"/>
      <c r="F783" s="34"/>
      <c r="G783" s="34"/>
      <c r="H783" s="34"/>
      <c r="I783" s="57"/>
      <c r="N783" s="57"/>
    </row>
    <row r="784">
      <c r="A784" s="34"/>
      <c r="B784" s="34"/>
      <c r="C784" s="34"/>
      <c r="D784" s="34"/>
      <c r="E784" s="34"/>
      <c r="F784" s="34"/>
      <c r="G784" s="34"/>
      <c r="H784" s="34"/>
      <c r="I784" s="57"/>
      <c r="N784" s="57"/>
    </row>
    <row r="785">
      <c r="A785" s="34"/>
      <c r="B785" s="34"/>
      <c r="C785" s="34"/>
      <c r="D785" s="34"/>
      <c r="E785" s="34"/>
      <c r="F785" s="34"/>
      <c r="G785" s="34"/>
      <c r="H785" s="34"/>
      <c r="I785" s="57"/>
      <c r="N785" s="57"/>
    </row>
    <row r="786">
      <c r="A786" s="34"/>
      <c r="B786" s="34"/>
      <c r="C786" s="34"/>
      <c r="D786" s="34"/>
      <c r="E786" s="34"/>
      <c r="F786" s="34"/>
      <c r="G786" s="34"/>
      <c r="H786" s="34"/>
      <c r="I786" s="57"/>
      <c r="N786" s="57"/>
    </row>
    <row r="787">
      <c r="A787" s="34"/>
      <c r="B787" s="34"/>
      <c r="C787" s="34"/>
      <c r="D787" s="34"/>
      <c r="E787" s="34"/>
      <c r="F787" s="34"/>
      <c r="G787" s="34"/>
      <c r="H787" s="34"/>
      <c r="I787" s="57"/>
      <c r="N787" s="57"/>
    </row>
    <row r="788">
      <c r="A788" s="34"/>
      <c r="B788" s="34"/>
      <c r="C788" s="34"/>
      <c r="D788" s="34"/>
      <c r="E788" s="34"/>
      <c r="F788" s="34"/>
      <c r="G788" s="34"/>
      <c r="H788" s="34"/>
      <c r="I788" s="57"/>
      <c r="N788" s="57"/>
    </row>
    <row r="789">
      <c r="A789" s="34"/>
      <c r="B789" s="34"/>
      <c r="C789" s="34"/>
      <c r="D789" s="34"/>
      <c r="E789" s="34"/>
      <c r="F789" s="34"/>
      <c r="G789" s="34"/>
      <c r="H789" s="34"/>
      <c r="I789" s="57"/>
      <c r="N789" s="57"/>
    </row>
    <row r="790">
      <c r="A790" s="34"/>
      <c r="B790" s="34"/>
      <c r="C790" s="34"/>
      <c r="D790" s="34"/>
      <c r="E790" s="34"/>
      <c r="F790" s="34"/>
      <c r="G790" s="34"/>
      <c r="H790" s="34"/>
      <c r="I790" s="57"/>
      <c r="N790" s="57"/>
    </row>
    <row r="791">
      <c r="A791" s="34"/>
      <c r="B791" s="34"/>
      <c r="C791" s="34"/>
      <c r="D791" s="34"/>
      <c r="E791" s="34"/>
      <c r="F791" s="34"/>
      <c r="G791" s="34"/>
      <c r="H791" s="34"/>
      <c r="I791" s="57"/>
      <c r="N791" s="57"/>
    </row>
    <row r="792">
      <c r="A792" s="34"/>
      <c r="B792" s="34"/>
      <c r="C792" s="34"/>
      <c r="D792" s="34"/>
      <c r="E792" s="34"/>
      <c r="F792" s="34"/>
      <c r="G792" s="34"/>
      <c r="H792" s="34"/>
      <c r="I792" s="57"/>
      <c r="N792" s="57"/>
    </row>
    <row r="793">
      <c r="A793" s="34"/>
      <c r="B793" s="34"/>
      <c r="C793" s="34"/>
      <c r="D793" s="34"/>
      <c r="E793" s="34"/>
      <c r="F793" s="34"/>
      <c r="G793" s="34"/>
      <c r="H793" s="34"/>
      <c r="I793" s="57"/>
      <c r="N793" s="57"/>
    </row>
    <row r="794">
      <c r="A794" s="34"/>
      <c r="B794" s="34"/>
      <c r="C794" s="34"/>
      <c r="D794" s="34"/>
      <c r="E794" s="34"/>
      <c r="F794" s="34"/>
      <c r="G794" s="34"/>
      <c r="H794" s="34"/>
      <c r="I794" s="57"/>
      <c r="N794" s="57"/>
    </row>
    <row r="795">
      <c r="A795" s="34"/>
      <c r="B795" s="34"/>
      <c r="C795" s="34"/>
      <c r="D795" s="34"/>
      <c r="E795" s="34"/>
      <c r="F795" s="34"/>
      <c r="G795" s="34"/>
      <c r="H795" s="34"/>
      <c r="I795" s="57"/>
      <c r="N795" s="57"/>
    </row>
    <row r="796">
      <c r="A796" s="34"/>
      <c r="B796" s="34"/>
      <c r="C796" s="34"/>
      <c r="D796" s="34"/>
      <c r="E796" s="34"/>
      <c r="F796" s="34"/>
      <c r="G796" s="34"/>
      <c r="H796" s="34"/>
      <c r="I796" s="57"/>
      <c r="N796" s="57"/>
    </row>
    <row r="797">
      <c r="A797" s="34"/>
      <c r="B797" s="34"/>
      <c r="C797" s="34"/>
      <c r="D797" s="34"/>
      <c r="E797" s="34"/>
      <c r="F797" s="34"/>
      <c r="G797" s="34"/>
      <c r="H797" s="34"/>
      <c r="I797" s="57"/>
      <c r="N797" s="57"/>
    </row>
    <row r="798">
      <c r="A798" s="34"/>
      <c r="B798" s="34"/>
      <c r="C798" s="34"/>
      <c r="D798" s="34"/>
      <c r="E798" s="34"/>
      <c r="F798" s="34"/>
      <c r="G798" s="34"/>
      <c r="H798" s="34"/>
      <c r="I798" s="57"/>
      <c r="N798" s="57"/>
    </row>
    <row r="799">
      <c r="A799" s="34"/>
      <c r="B799" s="34"/>
      <c r="C799" s="34"/>
      <c r="D799" s="34"/>
      <c r="E799" s="34"/>
      <c r="F799" s="34"/>
      <c r="G799" s="34"/>
      <c r="H799" s="34"/>
      <c r="I799" s="57"/>
      <c r="N799" s="57"/>
    </row>
    <row r="800">
      <c r="A800" s="34"/>
      <c r="B800" s="34"/>
      <c r="C800" s="34"/>
      <c r="D800" s="34"/>
      <c r="E800" s="34"/>
      <c r="F800" s="34"/>
      <c r="G800" s="34"/>
      <c r="H800" s="34"/>
      <c r="I800" s="57"/>
      <c r="N800" s="57"/>
    </row>
    <row r="801">
      <c r="A801" s="34"/>
      <c r="B801" s="34"/>
      <c r="C801" s="34"/>
      <c r="D801" s="34"/>
      <c r="E801" s="34"/>
      <c r="F801" s="34"/>
      <c r="G801" s="34"/>
      <c r="H801" s="34"/>
      <c r="I801" s="57"/>
      <c r="N801" s="57"/>
    </row>
    <row r="802">
      <c r="A802" s="34"/>
      <c r="B802" s="34"/>
      <c r="C802" s="34"/>
      <c r="D802" s="34"/>
      <c r="E802" s="34"/>
      <c r="F802" s="34"/>
      <c r="G802" s="34"/>
      <c r="H802" s="34"/>
      <c r="I802" s="57"/>
      <c r="N802" s="57"/>
    </row>
    <row r="803">
      <c r="A803" s="34"/>
      <c r="B803" s="34"/>
      <c r="C803" s="34"/>
      <c r="D803" s="34"/>
      <c r="E803" s="34"/>
      <c r="F803" s="34"/>
      <c r="G803" s="34"/>
      <c r="H803" s="34"/>
      <c r="I803" s="57"/>
      <c r="N803" s="57"/>
    </row>
    <row r="804">
      <c r="A804" s="34"/>
      <c r="B804" s="34"/>
      <c r="C804" s="34"/>
      <c r="D804" s="34"/>
      <c r="E804" s="34"/>
      <c r="F804" s="34"/>
      <c r="G804" s="34"/>
      <c r="H804" s="34"/>
      <c r="I804" s="57"/>
      <c r="N804" s="57"/>
    </row>
    <row r="805">
      <c r="A805" s="34"/>
      <c r="B805" s="34"/>
      <c r="C805" s="34"/>
      <c r="D805" s="34"/>
      <c r="E805" s="34"/>
      <c r="F805" s="34"/>
      <c r="G805" s="34"/>
      <c r="H805" s="34"/>
      <c r="I805" s="57"/>
      <c r="N805" s="57"/>
    </row>
    <row r="806">
      <c r="A806" s="34"/>
      <c r="B806" s="34"/>
      <c r="C806" s="34"/>
      <c r="D806" s="34"/>
      <c r="E806" s="34"/>
      <c r="F806" s="34"/>
      <c r="G806" s="34"/>
      <c r="H806" s="34"/>
      <c r="I806" s="57"/>
      <c r="N806" s="57"/>
    </row>
    <row r="807">
      <c r="A807" s="34"/>
      <c r="B807" s="34"/>
      <c r="C807" s="34"/>
      <c r="D807" s="34"/>
      <c r="E807" s="34"/>
      <c r="F807" s="34"/>
      <c r="G807" s="34"/>
      <c r="H807" s="34"/>
      <c r="I807" s="57"/>
      <c r="N807" s="57"/>
    </row>
    <row r="808">
      <c r="A808" s="34"/>
      <c r="B808" s="34"/>
      <c r="C808" s="34"/>
      <c r="D808" s="34"/>
      <c r="E808" s="34"/>
      <c r="F808" s="34"/>
      <c r="G808" s="34"/>
      <c r="H808" s="34"/>
      <c r="I808" s="57"/>
      <c r="N808" s="57"/>
    </row>
    <row r="809">
      <c r="A809" s="34"/>
      <c r="B809" s="34"/>
      <c r="C809" s="34"/>
      <c r="D809" s="34"/>
      <c r="E809" s="34"/>
      <c r="F809" s="34"/>
      <c r="G809" s="34"/>
      <c r="H809" s="34"/>
      <c r="I809" s="57"/>
      <c r="N809" s="57"/>
    </row>
    <row r="810">
      <c r="A810" s="34"/>
      <c r="B810" s="34"/>
      <c r="C810" s="34"/>
      <c r="D810" s="34"/>
      <c r="E810" s="34"/>
      <c r="F810" s="34"/>
      <c r="G810" s="34"/>
      <c r="H810" s="34"/>
      <c r="I810" s="57"/>
      <c r="N810" s="57"/>
    </row>
    <row r="811">
      <c r="A811" s="34"/>
      <c r="B811" s="34"/>
      <c r="C811" s="34"/>
      <c r="D811" s="34"/>
      <c r="E811" s="34"/>
      <c r="F811" s="34"/>
      <c r="G811" s="34"/>
      <c r="H811" s="34"/>
      <c r="I811" s="57"/>
      <c r="N811" s="57"/>
    </row>
    <row r="812">
      <c r="A812" s="34"/>
      <c r="B812" s="34"/>
      <c r="C812" s="34"/>
      <c r="D812" s="34"/>
      <c r="E812" s="34"/>
      <c r="F812" s="34"/>
      <c r="G812" s="34"/>
      <c r="H812" s="34"/>
      <c r="I812" s="57"/>
      <c r="N812" s="57"/>
    </row>
    <row r="813">
      <c r="A813" s="34"/>
      <c r="B813" s="34"/>
      <c r="C813" s="34"/>
      <c r="D813" s="34"/>
      <c r="E813" s="34"/>
      <c r="F813" s="34"/>
      <c r="G813" s="34"/>
      <c r="H813" s="34"/>
      <c r="I813" s="57"/>
      <c r="N813" s="57"/>
    </row>
    <row r="814">
      <c r="A814" s="34"/>
      <c r="B814" s="34"/>
      <c r="C814" s="34"/>
      <c r="D814" s="34"/>
      <c r="E814" s="34"/>
      <c r="F814" s="34"/>
      <c r="G814" s="34"/>
      <c r="H814" s="34"/>
      <c r="I814" s="57"/>
      <c r="N814" s="57"/>
    </row>
    <row r="815">
      <c r="A815" s="34"/>
      <c r="B815" s="34"/>
      <c r="C815" s="34"/>
      <c r="D815" s="34"/>
      <c r="E815" s="34"/>
      <c r="F815" s="34"/>
      <c r="G815" s="34"/>
      <c r="H815" s="34"/>
      <c r="I815" s="57"/>
      <c r="N815" s="57"/>
    </row>
    <row r="816">
      <c r="A816" s="34"/>
      <c r="B816" s="34"/>
      <c r="C816" s="34"/>
      <c r="D816" s="34"/>
      <c r="E816" s="34"/>
      <c r="F816" s="34"/>
      <c r="G816" s="34"/>
      <c r="H816" s="34"/>
      <c r="I816" s="57"/>
      <c r="N816" s="57"/>
    </row>
    <row r="817">
      <c r="A817" s="34"/>
      <c r="B817" s="34"/>
      <c r="C817" s="34"/>
      <c r="D817" s="34"/>
      <c r="E817" s="34"/>
      <c r="F817" s="34"/>
      <c r="G817" s="34"/>
      <c r="H817" s="34"/>
      <c r="I817" s="57"/>
      <c r="N817" s="57"/>
    </row>
    <row r="818">
      <c r="A818" s="34"/>
      <c r="B818" s="34"/>
      <c r="C818" s="34"/>
      <c r="D818" s="34"/>
      <c r="E818" s="34"/>
      <c r="F818" s="34"/>
      <c r="G818" s="34"/>
      <c r="H818" s="34"/>
      <c r="I818" s="57"/>
      <c r="N818" s="57"/>
    </row>
    <row r="819">
      <c r="A819" s="34"/>
      <c r="B819" s="34"/>
      <c r="C819" s="34"/>
      <c r="D819" s="34"/>
      <c r="E819" s="34"/>
      <c r="F819" s="34"/>
      <c r="G819" s="34"/>
      <c r="H819" s="34"/>
      <c r="I819" s="57"/>
      <c r="N819" s="57"/>
    </row>
    <row r="820">
      <c r="A820" s="34"/>
      <c r="B820" s="34"/>
      <c r="C820" s="34"/>
      <c r="D820" s="34"/>
      <c r="E820" s="34"/>
      <c r="F820" s="34"/>
      <c r="G820" s="34"/>
      <c r="H820" s="34"/>
      <c r="I820" s="57"/>
      <c r="N820" s="57"/>
    </row>
    <row r="821">
      <c r="A821" s="34"/>
      <c r="B821" s="34"/>
      <c r="C821" s="34"/>
      <c r="D821" s="34"/>
      <c r="E821" s="34"/>
      <c r="F821" s="34"/>
      <c r="G821" s="34"/>
      <c r="H821" s="34"/>
      <c r="I821" s="57"/>
      <c r="N821" s="57"/>
    </row>
    <row r="822">
      <c r="A822" s="34"/>
      <c r="B822" s="34"/>
      <c r="C822" s="34"/>
      <c r="D822" s="34"/>
      <c r="E822" s="34"/>
      <c r="F822" s="34"/>
      <c r="G822" s="34"/>
      <c r="H822" s="34"/>
      <c r="I822" s="57"/>
      <c r="N822" s="57"/>
    </row>
    <row r="823">
      <c r="A823" s="34"/>
      <c r="B823" s="34"/>
      <c r="C823" s="34"/>
      <c r="D823" s="34"/>
      <c r="E823" s="34"/>
      <c r="F823" s="34"/>
      <c r="G823" s="34"/>
      <c r="H823" s="34"/>
      <c r="I823" s="57"/>
      <c r="N823" s="57"/>
    </row>
    <row r="824">
      <c r="A824" s="34"/>
      <c r="B824" s="34"/>
      <c r="C824" s="34"/>
      <c r="D824" s="34"/>
      <c r="E824" s="34"/>
      <c r="F824" s="34"/>
      <c r="G824" s="34"/>
      <c r="H824" s="34"/>
      <c r="I824" s="57"/>
      <c r="N824" s="57"/>
    </row>
    <row r="825">
      <c r="A825" s="34"/>
      <c r="B825" s="34"/>
      <c r="C825" s="34"/>
      <c r="D825" s="34"/>
      <c r="E825" s="34"/>
      <c r="F825" s="34"/>
      <c r="G825" s="34"/>
      <c r="H825" s="34"/>
      <c r="I825" s="57"/>
      <c r="N825" s="57"/>
    </row>
    <row r="826">
      <c r="A826" s="34"/>
      <c r="B826" s="34"/>
      <c r="C826" s="34"/>
      <c r="D826" s="34"/>
      <c r="E826" s="34"/>
      <c r="F826" s="34"/>
      <c r="G826" s="34"/>
      <c r="H826" s="34"/>
      <c r="I826" s="57"/>
      <c r="N826" s="57"/>
    </row>
    <row r="827">
      <c r="A827" s="34"/>
      <c r="B827" s="34"/>
      <c r="C827" s="34"/>
      <c r="D827" s="34"/>
      <c r="E827" s="34"/>
      <c r="F827" s="34"/>
      <c r="G827" s="34"/>
      <c r="H827" s="34"/>
      <c r="I827" s="57"/>
      <c r="N827" s="57"/>
    </row>
    <row r="828">
      <c r="A828" s="34"/>
      <c r="B828" s="34"/>
      <c r="C828" s="34"/>
      <c r="D828" s="34"/>
      <c r="E828" s="34"/>
      <c r="F828" s="34"/>
      <c r="G828" s="34"/>
      <c r="H828" s="34"/>
      <c r="I828" s="57"/>
      <c r="N828" s="57"/>
    </row>
    <row r="829">
      <c r="A829" s="34"/>
      <c r="B829" s="34"/>
      <c r="C829" s="34"/>
      <c r="D829" s="34"/>
      <c r="E829" s="34"/>
      <c r="F829" s="34"/>
      <c r="G829" s="34"/>
      <c r="H829" s="34"/>
      <c r="I829" s="57"/>
      <c r="N829" s="57"/>
    </row>
    <row r="830">
      <c r="A830" s="34"/>
      <c r="B830" s="34"/>
      <c r="C830" s="34"/>
      <c r="D830" s="34"/>
      <c r="E830" s="34"/>
      <c r="F830" s="34"/>
      <c r="G830" s="34"/>
      <c r="H830" s="34"/>
      <c r="I830" s="57"/>
      <c r="N830" s="57"/>
    </row>
    <row r="831">
      <c r="A831" s="34"/>
      <c r="B831" s="34"/>
      <c r="C831" s="34"/>
      <c r="D831" s="34"/>
      <c r="E831" s="34"/>
      <c r="F831" s="34"/>
      <c r="G831" s="34"/>
      <c r="H831" s="34"/>
      <c r="I831" s="57"/>
      <c r="N831" s="57"/>
    </row>
    <row r="832">
      <c r="A832" s="34"/>
      <c r="B832" s="34"/>
      <c r="C832" s="34"/>
      <c r="D832" s="34"/>
      <c r="E832" s="34"/>
      <c r="F832" s="34"/>
      <c r="G832" s="34"/>
      <c r="H832" s="34"/>
      <c r="I832" s="57"/>
      <c r="N832" s="57"/>
    </row>
    <row r="833">
      <c r="A833" s="34"/>
      <c r="B833" s="34"/>
      <c r="C833" s="34"/>
      <c r="D833" s="34"/>
      <c r="E833" s="34"/>
      <c r="F833" s="34"/>
      <c r="G833" s="34"/>
      <c r="H833" s="34"/>
      <c r="I833" s="57"/>
      <c r="N833" s="57"/>
    </row>
    <row r="834">
      <c r="A834" s="34"/>
      <c r="B834" s="34"/>
      <c r="C834" s="34"/>
      <c r="D834" s="34"/>
      <c r="E834" s="34"/>
      <c r="F834" s="34"/>
      <c r="G834" s="34"/>
      <c r="H834" s="34"/>
      <c r="I834" s="57"/>
      <c r="N834" s="57"/>
    </row>
    <row r="835">
      <c r="A835" s="34"/>
      <c r="B835" s="34"/>
      <c r="C835" s="34"/>
      <c r="D835" s="34"/>
      <c r="E835" s="34"/>
      <c r="F835" s="34"/>
      <c r="G835" s="34"/>
      <c r="H835" s="34"/>
      <c r="I835" s="57"/>
      <c r="N835" s="57"/>
    </row>
    <row r="836">
      <c r="A836" s="34"/>
      <c r="B836" s="34"/>
      <c r="C836" s="34"/>
      <c r="D836" s="34"/>
      <c r="E836" s="34"/>
      <c r="F836" s="34"/>
      <c r="G836" s="34"/>
      <c r="H836" s="34"/>
      <c r="I836" s="57"/>
      <c r="N836" s="57"/>
    </row>
    <row r="837">
      <c r="A837" s="34"/>
      <c r="B837" s="34"/>
      <c r="C837" s="34"/>
      <c r="D837" s="34"/>
      <c r="E837" s="34"/>
      <c r="F837" s="34"/>
      <c r="G837" s="34"/>
      <c r="H837" s="34"/>
      <c r="I837" s="57"/>
      <c r="N837" s="57"/>
    </row>
    <row r="838">
      <c r="A838" s="34"/>
      <c r="B838" s="34"/>
      <c r="C838" s="34"/>
      <c r="D838" s="34"/>
      <c r="E838" s="34"/>
      <c r="F838" s="34"/>
      <c r="G838" s="34"/>
      <c r="H838" s="34"/>
      <c r="I838" s="57"/>
      <c r="N838" s="57"/>
    </row>
    <row r="839">
      <c r="A839" s="34"/>
      <c r="B839" s="34"/>
      <c r="C839" s="34"/>
      <c r="D839" s="34"/>
      <c r="E839" s="34"/>
      <c r="F839" s="34"/>
      <c r="G839" s="34"/>
      <c r="H839" s="34"/>
      <c r="I839" s="57"/>
      <c r="N839" s="57"/>
    </row>
    <row r="840">
      <c r="A840" s="34"/>
      <c r="B840" s="34"/>
      <c r="C840" s="34"/>
      <c r="D840" s="34"/>
      <c r="E840" s="34"/>
      <c r="F840" s="34"/>
      <c r="G840" s="34"/>
      <c r="H840" s="34"/>
      <c r="I840" s="57"/>
      <c r="N840" s="57"/>
    </row>
    <row r="841">
      <c r="A841" s="34"/>
      <c r="B841" s="34"/>
      <c r="C841" s="34"/>
      <c r="D841" s="34"/>
      <c r="E841" s="34"/>
      <c r="F841" s="34"/>
      <c r="G841" s="34"/>
      <c r="H841" s="34"/>
      <c r="I841" s="57"/>
      <c r="N841" s="57"/>
    </row>
    <row r="842">
      <c r="A842" s="34"/>
      <c r="B842" s="34"/>
      <c r="C842" s="34"/>
      <c r="D842" s="34"/>
      <c r="E842" s="34"/>
      <c r="F842" s="34"/>
      <c r="G842" s="34"/>
      <c r="H842" s="34"/>
      <c r="I842" s="57"/>
      <c r="N842" s="57"/>
    </row>
    <row r="843">
      <c r="A843" s="34"/>
      <c r="B843" s="34"/>
      <c r="C843" s="34"/>
      <c r="D843" s="34"/>
      <c r="E843" s="34"/>
      <c r="F843" s="34"/>
      <c r="G843" s="34"/>
      <c r="H843" s="34"/>
      <c r="I843" s="57"/>
      <c r="N843" s="57"/>
    </row>
    <row r="844">
      <c r="A844" s="34"/>
      <c r="B844" s="34"/>
      <c r="C844" s="34"/>
      <c r="D844" s="34"/>
      <c r="E844" s="34"/>
      <c r="F844" s="34"/>
      <c r="G844" s="34"/>
      <c r="H844" s="34"/>
      <c r="I844" s="57"/>
      <c r="N844" s="57"/>
    </row>
    <row r="845">
      <c r="A845" s="34"/>
      <c r="B845" s="34"/>
      <c r="C845" s="34"/>
      <c r="D845" s="34"/>
      <c r="E845" s="34"/>
      <c r="F845" s="34"/>
      <c r="G845" s="34"/>
      <c r="H845" s="34"/>
      <c r="I845" s="57"/>
      <c r="N845" s="57"/>
    </row>
    <row r="846">
      <c r="A846" s="34"/>
      <c r="B846" s="34"/>
      <c r="C846" s="34"/>
      <c r="D846" s="34"/>
      <c r="E846" s="34"/>
      <c r="F846" s="34"/>
      <c r="G846" s="34"/>
      <c r="H846" s="34"/>
      <c r="I846" s="57"/>
      <c r="N846" s="57"/>
    </row>
    <row r="847">
      <c r="A847" s="34"/>
      <c r="B847" s="34"/>
      <c r="C847" s="34"/>
      <c r="D847" s="34"/>
      <c r="E847" s="34"/>
      <c r="F847" s="34"/>
      <c r="G847" s="34"/>
      <c r="H847" s="34"/>
      <c r="I847" s="57"/>
      <c r="N847" s="57"/>
    </row>
    <row r="848">
      <c r="A848" s="34"/>
      <c r="B848" s="34"/>
      <c r="C848" s="34"/>
      <c r="D848" s="34"/>
      <c r="E848" s="34"/>
      <c r="F848" s="34"/>
      <c r="G848" s="34"/>
      <c r="H848" s="34"/>
      <c r="I848" s="57"/>
      <c r="N848" s="57"/>
    </row>
    <row r="849">
      <c r="A849" s="34"/>
      <c r="B849" s="34"/>
      <c r="C849" s="34"/>
      <c r="D849" s="34"/>
      <c r="E849" s="34"/>
      <c r="F849" s="34"/>
      <c r="G849" s="34"/>
      <c r="H849" s="34"/>
      <c r="I849" s="57"/>
      <c r="N849" s="57"/>
    </row>
    <row r="850">
      <c r="A850" s="34"/>
      <c r="B850" s="34"/>
      <c r="C850" s="34"/>
      <c r="D850" s="34"/>
      <c r="E850" s="34"/>
      <c r="F850" s="34"/>
      <c r="G850" s="34"/>
      <c r="H850" s="34"/>
      <c r="I850" s="57"/>
      <c r="N850" s="57"/>
    </row>
    <row r="851">
      <c r="A851" s="34"/>
      <c r="B851" s="34"/>
      <c r="C851" s="34"/>
      <c r="D851" s="34"/>
      <c r="E851" s="34"/>
      <c r="F851" s="34"/>
      <c r="G851" s="34"/>
      <c r="H851" s="34"/>
      <c r="I851" s="57"/>
      <c r="N851" s="57"/>
    </row>
    <row r="852">
      <c r="A852" s="34"/>
      <c r="B852" s="34"/>
      <c r="C852" s="34"/>
      <c r="D852" s="34"/>
      <c r="E852" s="34"/>
      <c r="F852" s="34"/>
      <c r="G852" s="34"/>
      <c r="H852" s="34"/>
      <c r="I852" s="57"/>
      <c r="N852" s="57"/>
    </row>
    <row r="853">
      <c r="A853" s="34"/>
      <c r="B853" s="34"/>
      <c r="C853" s="34"/>
      <c r="D853" s="34"/>
      <c r="E853" s="34"/>
      <c r="F853" s="34"/>
      <c r="G853" s="34"/>
      <c r="H853" s="34"/>
      <c r="I853" s="57"/>
      <c r="N853" s="57"/>
    </row>
    <row r="854">
      <c r="A854" s="34"/>
      <c r="B854" s="34"/>
      <c r="C854" s="34"/>
      <c r="D854" s="34"/>
      <c r="E854" s="34"/>
      <c r="F854" s="34"/>
      <c r="G854" s="34"/>
      <c r="H854" s="34"/>
      <c r="I854" s="57"/>
      <c r="N854" s="57"/>
    </row>
    <row r="855">
      <c r="A855" s="34"/>
      <c r="B855" s="34"/>
      <c r="C855" s="34"/>
      <c r="D855" s="34"/>
      <c r="E855" s="34"/>
      <c r="F855" s="34"/>
      <c r="G855" s="34"/>
      <c r="H855" s="34"/>
      <c r="I855" s="57"/>
      <c r="N855" s="57"/>
    </row>
    <row r="856">
      <c r="A856" s="34"/>
      <c r="B856" s="34"/>
      <c r="C856" s="34"/>
      <c r="D856" s="34"/>
      <c r="E856" s="34"/>
      <c r="F856" s="34"/>
      <c r="G856" s="34"/>
      <c r="H856" s="34"/>
      <c r="I856" s="57"/>
      <c r="N856" s="57"/>
    </row>
    <row r="857">
      <c r="A857" s="34"/>
      <c r="B857" s="34"/>
      <c r="C857" s="34"/>
      <c r="D857" s="34"/>
      <c r="E857" s="34"/>
      <c r="F857" s="34"/>
      <c r="G857" s="34"/>
      <c r="H857" s="34"/>
      <c r="I857" s="57"/>
      <c r="N857" s="57"/>
    </row>
    <row r="858">
      <c r="A858" s="34"/>
      <c r="B858" s="34"/>
      <c r="C858" s="34"/>
      <c r="D858" s="34"/>
      <c r="E858" s="34"/>
      <c r="F858" s="34"/>
      <c r="G858" s="34"/>
      <c r="H858" s="34"/>
      <c r="I858" s="57"/>
      <c r="N858" s="57"/>
    </row>
    <row r="859">
      <c r="A859" s="34"/>
      <c r="B859" s="34"/>
      <c r="C859" s="34"/>
      <c r="D859" s="34"/>
      <c r="E859" s="34"/>
      <c r="F859" s="34"/>
      <c r="G859" s="34"/>
      <c r="H859" s="34"/>
      <c r="I859" s="57"/>
      <c r="N859" s="57"/>
    </row>
    <row r="860">
      <c r="A860" s="34"/>
      <c r="B860" s="34"/>
      <c r="C860" s="34"/>
      <c r="D860" s="34"/>
      <c r="E860" s="34"/>
      <c r="F860" s="34"/>
      <c r="G860" s="34"/>
      <c r="H860" s="34"/>
      <c r="I860" s="57"/>
      <c r="N860" s="57"/>
    </row>
    <row r="861">
      <c r="A861" s="34"/>
      <c r="B861" s="34"/>
      <c r="C861" s="34"/>
      <c r="D861" s="34"/>
      <c r="E861" s="34"/>
      <c r="F861" s="34"/>
      <c r="G861" s="34"/>
      <c r="H861" s="34"/>
      <c r="I861" s="57"/>
      <c r="N861" s="57"/>
    </row>
    <row r="862">
      <c r="A862" s="34"/>
      <c r="B862" s="34"/>
      <c r="C862" s="34"/>
      <c r="D862" s="34"/>
      <c r="E862" s="34"/>
      <c r="F862" s="34"/>
      <c r="G862" s="34"/>
      <c r="H862" s="34"/>
      <c r="I862" s="57"/>
      <c r="N862" s="57"/>
    </row>
    <row r="863">
      <c r="A863" s="34"/>
      <c r="B863" s="34"/>
      <c r="C863" s="34"/>
      <c r="D863" s="34"/>
      <c r="E863" s="34"/>
      <c r="F863" s="34"/>
      <c r="G863" s="34"/>
      <c r="H863" s="34"/>
      <c r="I863" s="57"/>
      <c r="N863" s="57"/>
    </row>
    <row r="864">
      <c r="A864" s="34"/>
      <c r="B864" s="34"/>
      <c r="C864" s="34"/>
      <c r="D864" s="34"/>
      <c r="E864" s="34"/>
      <c r="F864" s="34"/>
      <c r="G864" s="34"/>
      <c r="H864" s="34"/>
      <c r="I864" s="57"/>
      <c r="N864" s="57"/>
    </row>
    <row r="865">
      <c r="A865" s="34"/>
      <c r="B865" s="34"/>
      <c r="C865" s="34"/>
      <c r="D865" s="34"/>
      <c r="E865" s="34"/>
      <c r="F865" s="34"/>
      <c r="G865" s="34"/>
      <c r="H865" s="34"/>
      <c r="I865" s="57"/>
      <c r="N865" s="57"/>
    </row>
    <row r="866">
      <c r="A866" s="34"/>
      <c r="B866" s="34"/>
      <c r="C866" s="34"/>
      <c r="D866" s="34"/>
      <c r="E866" s="34"/>
      <c r="F866" s="34"/>
      <c r="G866" s="34"/>
      <c r="H866" s="34"/>
      <c r="I866" s="57"/>
      <c r="N866" s="57"/>
    </row>
    <row r="867">
      <c r="A867" s="34"/>
      <c r="B867" s="34"/>
      <c r="C867" s="34"/>
      <c r="D867" s="34"/>
      <c r="E867" s="34"/>
      <c r="F867" s="34"/>
      <c r="G867" s="34"/>
      <c r="H867" s="34"/>
      <c r="I867" s="57"/>
      <c r="N867" s="57"/>
    </row>
    <row r="868">
      <c r="A868" s="34"/>
      <c r="B868" s="34"/>
      <c r="C868" s="34"/>
      <c r="D868" s="34"/>
      <c r="E868" s="34"/>
      <c r="F868" s="34"/>
      <c r="G868" s="34"/>
      <c r="H868" s="34"/>
      <c r="I868" s="57"/>
      <c r="N868" s="57"/>
    </row>
    <row r="869">
      <c r="A869" s="34"/>
      <c r="B869" s="34"/>
      <c r="C869" s="34"/>
      <c r="D869" s="34"/>
      <c r="E869" s="34"/>
      <c r="F869" s="34"/>
      <c r="G869" s="34"/>
      <c r="H869" s="34"/>
      <c r="I869" s="57"/>
      <c r="N869" s="57"/>
    </row>
    <row r="870">
      <c r="A870" s="34"/>
      <c r="B870" s="34"/>
      <c r="C870" s="34"/>
      <c r="D870" s="34"/>
      <c r="E870" s="34"/>
      <c r="F870" s="34"/>
      <c r="G870" s="34"/>
      <c r="H870" s="34"/>
      <c r="I870" s="57"/>
      <c r="N870" s="57"/>
    </row>
    <row r="871">
      <c r="A871" s="34"/>
      <c r="B871" s="34"/>
      <c r="C871" s="34"/>
      <c r="D871" s="34"/>
      <c r="E871" s="34"/>
      <c r="F871" s="34"/>
      <c r="G871" s="34"/>
      <c r="H871" s="34"/>
      <c r="I871" s="57"/>
      <c r="N871" s="57"/>
    </row>
    <row r="872">
      <c r="A872" s="34"/>
      <c r="B872" s="34"/>
      <c r="C872" s="34"/>
      <c r="D872" s="34"/>
      <c r="E872" s="34"/>
      <c r="F872" s="34"/>
      <c r="G872" s="34"/>
      <c r="H872" s="34"/>
      <c r="I872" s="57"/>
      <c r="N872" s="57"/>
    </row>
    <row r="873">
      <c r="A873" s="34"/>
      <c r="B873" s="34"/>
      <c r="C873" s="34"/>
      <c r="D873" s="34"/>
      <c r="E873" s="34"/>
      <c r="F873" s="34"/>
      <c r="G873" s="34"/>
      <c r="H873" s="34"/>
      <c r="I873" s="57"/>
      <c r="N873" s="57"/>
    </row>
    <row r="874">
      <c r="A874" s="34"/>
      <c r="B874" s="34"/>
      <c r="C874" s="34"/>
      <c r="D874" s="34"/>
      <c r="E874" s="34"/>
      <c r="F874" s="34"/>
      <c r="G874" s="34"/>
      <c r="H874" s="34"/>
      <c r="I874" s="57"/>
      <c r="N874" s="57"/>
    </row>
    <row r="875">
      <c r="A875" s="34"/>
      <c r="B875" s="34"/>
      <c r="C875" s="34"/>
      <c r="D875" s="34"/>
      <c r="E875" s="34"/>
      <c r="F875" s="34"/>
      <c r="G875" s="34"/>
      <c r="H875" s="34"/>
      <c r="I875" s="57"/>
      <c r="N875" s="57"/>
    </row>
    <row r="876">
      <c r="A876" s="34"/>
      <c r="B876" s="34"/>
      <c r="C876" s="34"/>
      <c r="D876" s="34"/>
      <c r="E876" s="34"/>
      <c r="F876" s="34"/>
      <c r="G876" s="34"/>
      <c r="H876" s="34"/>
      <c r="I876" s="57"/>
      <c r="N876" s="57"/>
    </row>
    <row r="877">
      <c r="A877" s="34"/>
      <c r="B877" s="34"/>
      <c r="C877" s="34"/>
      <c r="D877" s="34"/>
      <c r="E877" s="34"/>
      <c r="F877" s="34"/>
      <c r="G877" s="34"/>
      <c r="H877" s="34"/>
      <c r="I877" s="57"/>
      <c r="N877" s="57"/>
    </row>
    <row r="878">
      <c r="A878" s="34"/>
      <c r="B878" s="34"/>
      <c r="C878" s="34"/>
      <c r="D878" s="34"/>
      <c r="E878" s="34"/>
      <c r="F878" s="34"/>
      <c r="G878" s="34"/>
      <c r="H878" s="34"/>
      <c r="I878" s="57"/>
      <c r="N878" s="57"/>
    </row>
    <row r="879">
      <c r="A879" s="34"/>
      <c r="B879" s="34"/>
      <c r="C879" s="34"/>
      <c r="D879" s="34"/>
      <c r="E879" s="34"/>
      <c r="F879" s="34"/>
      <c r="G879" s="34"/>
      <c r="H879" s="34"/>
      <c r="I879" s="57"/>
      <c r="N879" s="57"/>
    </row>
    <row r="880">
      <c r="A880" s="34"/>
      <c r="B880" s="34"/>
      <c r="C880" s="34"/>
      <c r="D880" s="34"/>
      <c r="E880" s="34"/>
      <c r="F880" s="34"/>
      <c r="G880" s="34"/>
      <c r="H880" s="34"/>
      <c r="I880" s="57"/>
      <c r="N880" s="57"/>
    </row>
    <row r="881">
      <c r="A881" s="34"/>
      <c r="B881" s="34"/>
      <c r="C881" s="34"/>
      <c r="D881" s="34"/>
      <c r="E881" s="34"/>
      <c r="F881" s="34"/>
      <c r="G881" s="34"/>
      <c r="H881" s="34"/>
      <c r="I881" s="57"/>
      <c r="N881" s="57"/>
    </row>
    <row r="882">
      <c r="A882" s="34"/>
      <c r="B882" s="34"/>
      <c r="C882" s="34"/>
      <c r="D882" s="34"/>
      <c r="E882" s="34"/>
      <c r="F882" s="34"/>
      <c r="G882" s="34"/>
      <c r="H882" s="34"/>
      <c r="I882" s="57"/>
      <c r="N882" s="57"/>
    </row>
    <row r="883">
      <c r="A883" s="34"/>
      <c r="B883" s="34"/>
      <c r="C883" s="34"/>
      <c r="D883" s="34"/>
      <c r="E883" s="34"/>
      <c r="F883" s="34"/>
      <c r="G883" s="34"/>
      <c r="H883" s="34"/>
      <c r="I883" s="57"/>
      <c r="N883" s="57"/>
    </row>
    <row r="884">
      <c r="A884" s="34"/>
      <c r="B884" s="34"/>
      <c r="C884" s="34"/>
      <c r="D884" s="34"/>
      <c r="E884" s="34"/>
      <c r="F884" s="34"/>
      <c r="G884" s="34"/>
      <c r="H884" s="34"/>
      <c r="I884" s="57"/>
      <c r="N884" s="57"/>
    </row>
    <row r="885">
      <c r="A885" s="34"/>
      <c r="B885" s="34"/>
      <c r="C885" s="34"/>
      <c r="D885" s="34"/>
      <c r="E885" s="34"/>
      <c r="F885" s="34"/>
      <c r="G885" s="34"/>
      <c r="H885" s="34"/>
      <c r="I885" s="57"/>
      <c r="N885" s="57"/>
    </row>
    <row r="886">
      <c r="A886" s="34"/>
      <c r="B886" s="34"/>
      <c r="C886" s="34"/>
      <c r="D886" s="34"/>
      <c r="E886" s="34"/>
      <c r="F886" s="34"/>
      <c r="G886" s="34"/>
      <c r="H886" s="34"/>
      <c r="I886" s="57"/>
      <c r="N886" s="57"/>
    </row>
    <row r="887">
      <c r="A887" s="34"/>
      <c r="B887" s="34"/>
      <c r="C887" s="34"/>
      <c r="D887" s="34"/>
      <c r="E887" s="34"/>
      <c r="F887" s="34"/>
      <c r="G887" s="34"/>
      <c r="H887" s="34"/>
      <c r="I887" s="57"/>
      <c r="N887" s="57"/>
    </row>
    <row r="888">
      <c r="A888" s="34"/>
      <c r="B888" s="34"/>
      <c r="C888" s="34"/>
      <c r="D888" s="34"/>
      <c r="E888" s="34"/>
      <c r="F888" s="34"/>
      <c r="G888" s="34"/>
      <c r="H888" s="34"/>
      <c r="I888" s="57"/>
      <c r="N888" s="57"/>
    </row>
    <row r="889">
      <c r="A889" s="34"/>
      <c r="B889" s="34"/>
      <c r="C889" s="34"/>
      <c r="D889" s="34"/>
      <c r="E889" s="34"/>
      <c r="F889" s="34"/>
      <c r="G889" s="34"/>
      <c r="H889" s="34"/>
      <c r="I889" s="57"/>
      <c r="N889" s="57"/>
    </row>
    <row r="890">
      <c r="A890" s="34"/>
      <c r="B890" s="34"/>
      <c r="C890" s="34"/>
      <c r="D890" s="34"/>
      <c r="E890" s="34"/>
      <c r="F890" s="34"/>
      <c r="G890" s="34"/>
      <c r="H890" s="34"/>
      <c r="I890" s="57"/>
      <c r="N890" s="57"/>
    </row>
    <row r="891">
      <c r="A891" s="34"/>
      <c r="B891" s="34"/>
      <c r="C891" s="34"/>
      <c r="D891" s="34"/>
      <c r="E891" s="34"/>
      <c r="F891" s="34"/>
      <c r="G891" s="34"/>
      <c r="H891" s="34"/>
      <c r="I891" s="57"/>
      <c r="N891" s="57"/>
    </row>
    <row r="892">
      <c r="A892" s="34"/>
      <c r="B892" s="34"/>
      <c r="C892" s="34"/>
      <c r="D892" s="34"/>
      <c r="E892" s="34"/>
      <c r="F892" s="34"/>
      <c r="G892" s="34"/>
      <c r="H892" s="34"/>
      <c r="I892" s="57"/>
      <c r="N892" s="57"/>
    </row>
    <row r="893">
      <c r="A893" s="34"/>
      <c r="B893" s="34"/>
      <c r="C893" s="34"/>
      <c r="D893" s="34"/>
      <c r="E893" s="34"/>
      <c r="F893" s="34"/>
      <c r="G893" s="34"/>
      <c r="H893" s="34"/>
      <c r="I893" s="57"/>
      <c r="N893" s="57"/>
    </row>
    <row r="894">
      <c r="A894" s="34"/>
      <c r="B894" s="34"/>
      <c r="C894" s="34"/>
      <c r="D894" s="34"/>
      <c r="E894" s="34"/>
      <c r="F894" s="34"/>
      <c r="G894" s="34"/>
      <c r="H894" s="34"/>
      <c r="I894" s="57"/>
      <c r="N894" s="57"/>
    </row>
    <row r="895">
      <c r="A895" s="34"/>
      <c r="B895" s="34"/>
      <c r="C895" s="34"/>
      <c r="D895" s="34"/>
      <c r="E895" s="34"/>
      <c r="F895" s="34"/>
      <c r="G895" s="34"/>
      <c r="H895" s="34"/>
      <c r="I895" s="57"/>
      <c r="N895" s="57"/>
    </row>
    <row r="896">
      <c r="A896" s="34"/>
      <c r="B896" s="34"/>
      <c r="C896" s="34"/>
      <c r="D896" s="34"/>
      <c r="E896" s="34"/>
      <c r="F896" s="34"/>
      <c r="G896" s="34"/>
      <c r="H896" s="34"/>
      <c r="I896" s="57"/>
      <c r="N896" s="57"/>
    </row>
    <row r="897">
      <c r="A897" s="34"/>
      <c r="B897" s="34"/>
      <c r="C897" s="34"/>
      <c r="D897" s="34"/>
      <c r="E897" s="34"/>
      <c r="F897" s="34"/>
      <c r="G897" s="34"/>
      <c r="H897" s="34"/>
      <c r="I897" s="57"/>
      <c r="N897" s="57"/>
    </row>
    <row r="898">
      <c r="A898" s="34"/>
      <c r="B898" s="34"/>
      <c r="C898" s="34"/>
      <c r="D898" s="34"/>
      <c r="E898" s="34"/>
      <c r="F898" s="34"/>
      <c r="G898" s="34"/>
      <c r="H898" s="34"/>
      <c r="I898" s="57"/>
      <c r="N898" s="57"/>
    </row>
    <row r="899">
      <c r="A899" s="34"/>
      <c r="B899" s="34"/>
      <c r="C899" s="34"/>
      <c r="D899" s="34"/>
      <c r="E899" s="34"/>
      <c r="F899" s="34"/>
      <c r="G899" s="34"/>
      <c r="H899" s="34"/>
      <c r="I899" s="57"/>
      <c r="N899" s="57"/>
    </row>
    <row r="900">
      <c r="A900" s="34"/>
      <c r="B900" s="34"/>
      <c r="C900" s="34"/>
      <c r="D900" s="34"/>
      <c r="E900" s="34"/>
      <c r="F900" s="34"/>
      <c r="G900" s="34"/>
      <c r="H900" s="34"/>
      <c r="I900" s="57"/>
      <c r="N900" s="57"/>
    </row>
    <row r="901">
      <c r="A901" s="34"/>
      <c r="B901" s="34"/>
      <c r="C901" s="34"/>
      <c r="D901" s="34"/>
      <c r="E901" s="34"/>
      <c r="F901" s="34"/>
      <c r="G901" s="34"/>
      <c r="H901" s="34"/>
      <c r="I901" s="57"/>
      <c r="N901" s="57"/>
    </row>
    <row r="902">
      <c r="A902" s="34"/>
      <c r="B902" s="34"/>
      <c r="C902" s="34"/>
      <c r="D902" s="34"/>
      <c r="E902" s="34"/>
      <c r="F902" s="34"/>
      <c r="G902" s="34"/>
      <c r="H902" s="34"/>
      <c r="I902" s="57"/>
      <c r="N902" s="57"/>
    </row>
    <row r="903">
      <c r="A903" s="34"/>
      <c r="B903" s="34"/>
      <c r="C903" s="34"/>
      <c r="D903" s="34"/>
      <c r="E903" s="34"/>
      <c r="F903" s="34"/>
      <c r="G903" s="34"/>
      <c r="H903" s="34"/>
      <c r="I903" s="57"/>
      <c r="N903" s="57"/>
    </row>
    <row r="904">
      <c r="A904" s="34"/>
      <c r="B904" s="34"/>
      <c r="C904" s="34"/>
      <c r="D904" s="34"/>
      <c r="E904" s="34"/>
      <c r="F904" s="34"/>
      <c r="G904" s="34"/>
      <c r="H904" s="34"/>
      <c r="I904" s="57"/>
      <c r="N904" s="57"/>
    </row>
    <row r="905">
      <c r="A905" s="34"/>
      <c r="B905" s="34"/>
      <c r="C905" s="34"/>
      <c r="D905" s="34"/>
      <c r="E905" s="34"/>
      <c r="F905" s="34"/>
      <c r="G905" s="34"/>
      <c r="H905" s="34"/>
      <c r="I905" s="57"/>
      <c r="N905" s="57"/>
    </row>
    <row r="906">
      <c r="A906" s="34"/>
      <c r="B906" s="34"/>
      <c r="C906" s="34"/>
      <c r="D906" s="34"/>
      <c r="E906" s="34"/>
      <c r="F906" s="34"/>
      <c r="G906" s="34"/>
      <c r="H906" s="34"/>
      <c r="I906" s="57"/>
      <c r="N906" s="57"/>
    </row>
    <row r="907">
      <c r="A907" s="34"/>
      <c r="B907" s="34"/>
      <c r="C907" s="34"/>
      <c r="D907" s="34"/>
      <c r="E907" s="34"/>
      <c r="F907" s="34"/>
      <c r="G907" s="34"/>
      <c r="H907" s="34"/>
      <c r="I907" s="57"/>
      <c r="N907" s="57"/>
    </row>
    <row r="908">
      <c r="A908" s="34"/>
      <c r="B908" s="34"/>
      <c r="C908" s="34"/>
      <c r="D908" s="34"/>
      <c r="E908" s="34"/>
      <c r="F908" s="34"/>
      <c r="G908" s="34"/>
      <c r="H908" s="34"/>
      <c r="I908" s="57"/>
      <c r="N908" s="57"/>
    </row>
    <row r="909">
      <c r="A909" s="34"/>
      <c r="B909" s="34"/>
      <c r="C909" s="34"/>
      <c r="D909" s="34"/>
      <c r="E909" s="34"/>
      <c r="F909" s="34"/>
      <c r="G909" s="34"/>
      <c r="H909" s="34"/>
      <c r="I909" s="57"/>
      <c r="N909" s="57"/>
    </row>
    <row r="910">
      <c r="A910" s="34"/>
      <c r="B910" s="34"/>
      <c r="C910" s="34"/>
      <c r="D910" s="34"/>
      <c r="E910" s="34"/>
      <c r="F910" s="34"/>
      <c r="G910" s="34"/>
      <c r="H910" s="34"/>
      <c r="I910" s="57"/>
      <c r="N910" s="57"/>
    </row>
    <row r="911">
      <c r="A911" s="34"/>
      <c r="B911" s="34"/>
      <c r="C911" s="34"/>
      <c r="D911" s="34"/>
      <c r="E911" s="34"/>
      <c r="F911" s="34"/>
      <c r="G911" s="34"/>
      <c r="H911" s="34"/>
      <c r="I911" s="57"/>
      <c r="N911" s="57"/>
    </row>
    <row r="912">
      <c r="A912" s="34"/>
      <c r="B912" s="34"/>
      <c r="C912" s="34"/>
      <c r="D912" s="34"/>
      <c r="E912" s="34"/>
      <c r="F912" s="34"/>
      <c r="G912" s="34"/>
      <c r="H912" s="34"/>
      <c r="I912" s="57"/>
      <c r="N912" s="57"/>
    </row>
    <row r="913">
      <c r="A913" s="34"/>
      <c r="B913" s="34"/>
      <c r="C913" s="34"/>
      <c r="D913" s="34"/>
      <c r="E913" s="34"/>
      <c r="F913" s="34"/>
      <c r="G913" s="34"/>
      <c r="H913" s="34"/>
      <c r="I913" s="57"/>
      <c r="N913" s="57"/>
    </row>
    <row r="914">
      <c r="A914" s="34"/>
      <c r="B914" s="34"/>
      <c r="C914" s="34"/>
      <c r="D914" s="34"/>
      <c r="E914" s="34"/>
      <c r="F914" s="34"/>
      <c r="G914" s="34"/>
      <c r="H914" s="34"/>
      <c r="I914" s="57"/>
      <c r="N914" s="57"/>
    </row>
    <row r="915">
      <c r="A915" s="34"/>
      <c r="B915" s="34"/>
      <c r="C915" s="34"/>
      <c r="D915" s="34"/>
      <c r="E915" s="34"/>
      <c r="F915" s="34"/>
      <c r="G915" s="34"/>
      <c r="H915" s="34"/>
      <c r="I915" s="57"/>
      <c r="N915" s="57"/>
    </row>
    <row r="916">
      <c r="A916" s="34"/>
      <c r="B916" s="34"/>
      <c r="C916" s="34"/>
      <c r="D916" s="34"/>
      <c r="E916" s="34"/>
      <c r="F916" s="34"/>
      <c r="G916" s="34"/>
      <c r="H916" s="34"/>
      <c r="I916" s="57"/>
      <c r="N916" s="57"/>
    </row>
    <row r="917">
      <c r="A917" s="34"/>
      <c r="B917" s="34"/>
      <c r="C917" s="34"/>
      <c r="D917" s="34"/>
      <c r="E917" s="34"/>
      <c r="F917" s="34"/>
      <c r="G917" s="34"/>
      <c r="H917" s="34"/>
      <c r="I917" s="57"/>
      <c r="N917" s="57"/>
    </row>
    <row r="918">
      <c r="A918" s="34"/>
      <c r="B918" s="34"/>
      <c r="C918" s="34"/>
      <c r="D918" s="34"/>
      <c r="E918" s="34"/>
      <c r="F918" s="34"/>
      <c r="G918" s="34"/>
      <c r="H918" s="34"/>
      <c r="I918" s="57"/>
      <c r="N918" s="57"/>
    </row>
    <row r="919">
      <c r="A919" s="34"/>
      <c r="B919" s="34"/>
      <c r="C919" s="34"/>
      <c r="D919" s="34"/>
      <c r="E919" s="34"/>
      <c r="F919" s="34"/>
      <c r="G919" s="34"/>
      <c r="H919" s="34"/>
      <c r="I919" s="57"/>
      <c r="N919" s="57"/>
    </row>
    <row r="920">
      <c r="A920" s="34"/>
      <c r="B920" s="34"/>
      <c r="C920" s="34"/>
      <c r="D920" s="34"/>
      <c r="E920" s="34"/>
      <c r="F920" s="34"/>
      <c r="G920" s="34"/>
      <c r="H920" s="34"/>
      <c r="I920" s="57"/>
      <c r="N920" s="57"/>
    </row>
    <row r="921">
      <c r="A921" s="34"/>
      <c r="B921" s="34"/>
      <c r="C921" s="34"/>
      <c r="D921" s="34"/>
      <c r="E921" s="34"/>
      <c r="F921" s="34"/>
      <c r="G921" s="34"/>
      <c r="H921" s="34"/>
      <c r="I921" s="57"/>
      <c r="N921" s="57"/>
    </row>
    <row r="922">
      <c r="A922" s="34"/>
      <c r="B922" s="34"/>
      <c r="C922" s="34"/>
      <c r="D922" s="34"/>
      <c r="E922" s="34"/>
      <c r="F922" s="34"/>
      <c r="G922" s="34"/>
      <c r="H922" s="34"/>
      <c r="I922" s="57"/>
      <c r="N922" s="57"/>
    </row>
    <row r="923">
      <c r="A923" s="34"/>
      <c r="B923" s="34"/>
      <c r="C923" s="34"/>
      <c r="D923" s="34"/>
      <c r="E923" s="34"/>
      <c r="F923" s="34"/>
      <c r="G923" s="34"/>
      <c r="H923" s="34"/>
      <c r="I923" s="57"/>
      <c r="N923" s="57"/>
    </row>
    <row r="924">
      <c r="A924" s="34"/>
      <c r="B924" s="34"/>
      <c r="C924" s="34"/>
      <c r="D924" s="34"/>
      <c r="E924" s="34"/>
      <c r="F924" s="34"/>
      <c r="G924" s="34"/>
      <c r="H924" s="34"/>
      <c r="I924" s="57"/>
      <c r="N924" s="57"/>
    </row>
    <row r="925">
      <c r="A925" s="34"/>
      <c r="B925" s="34"/>
      <c r="C925" s="34"/>
      <c r="D925" s="34"/>
      <c r="E925" s="34"/>
      <c r="F925" s="34"/>
      <c r="G925" s="34"/>
      <c r="H925" s="34"/>
      <c r="I925" s="57"/>
      <c r="N925" s="57"/>
    </row>
    <row r="926">
      <c r="A926" s="34"/>
      <c r="B926" s="34"/>
      <c r="C926" s="34"/>
      <c r="D926" s="34"/>
      <c r="E926" s="34"/>
      <c r="F926" s="34"/>
      <c r="G926" s="34"/>
      <c r="H926" s="34"/>
      <c r="I926" s="57"/>
      <c r="N926" s="57"/>
    </row>
    <row r="927">
      <c r="A927" s="34"/>
      <c r="B927" s="34"/>
      <c r="C927" s="34"/>
      <c r="D927" s="34"/>
      <c r="E927" s="34"/>
      <c r="F927" s="34"/>
      <c r="G927" s="34"/>
      <c r="H927" s="34"/>
      <c r="I927" s="57"/>
      <c r="N927" s="57"/>
    </row>
    <row r="928">
      <c r="A928" s="34"/>
      <c r="B928" s="34"/>
      <c r="C928" s="34"/>
      <c r="D928" s="34"/>
      <c r="E928" s="34"/>
      <c r="F928" s="34"/>
      <c r="G928" s="34"/>
      <c r="H928" s="34"/>
      <c r="I928" s="57"/>
      <c r="N928" s="57"/>
    </row>
    <row r="929">
      <c r="A929" s="34"/>
      <c r="B929" s="34"/>
      <c r="C929" s="34"/>
      <c r="D929" s="34"/>
      <c r="E929" s="34"/>
      <c r="F929" s="34"/>
      <c r="G929" s="34"/>
      <c r="H929" s="34"/>
      <c r="I929" s="57"/>
      <c r="N929" s="57"/>
    </row>
    <row r="930">
      <c r="A930" s="34"/>
      <c r="B930" s="34"/>
      <c r="C930" s="34"/>
      <c r="D930" s="34"/>
      <c r="E930" s="34"/>
      <c r="F930" s="34"/>
      <c r="G930" s="34"/>
      <c r="H930" s="34"/>
      <c r="I930" s="57"/>
      <c r="N930" s="57"/>
    </row>
    <row r="931">
      <c r="A931" s="34"/>
      <c r="B931" s="34"/>
      <c r="C931" s="34"/>
      <c r="D931" s="34"/>
      <c r="E931" s="34"/>
      <c r="F931" s="34"/>
      <c r="G931" s="34"/>
      <c r="H931" s="34"/>
      <c r="I931" s="57"/>
      <c r="N931" s="57"/>
    </row>
    <row r="932">
      <c r="A932" s="34"/>
      <c r="B932" s="34"/>
      <c r="C932" s="34"/>
      <c r="D932" s="34"/>
      <c r="E932" s="34"/>
      <c r="F932" s="34"/>
      <c r="G932" s="34"/>
      <c r="H932" s="34"/>
      <c r="I932" s="57"/>
      <c r="N932" s="57"/>
    </row>
    <row r="933">
      <c r="A933" s="34"/>
      <c r="B933" s="34"/>
      <c r="C933" s="34"/>
      <c r="D933" s="34"/>
      <c r="E933" s="34"/>
      <c r="F933" s="34"/>
      <c r="G933" s="34"/>
      <c r="H933" s="34"/>
      <c r="I933" s="57"/>
      <c r="N933" s="57"/>
    </row>
    <row r="934">
      <c r="A934" s="34"/>
      <c r="B934" s="34"/>
      <c r="C934" s="34"/>
      <c r="D934" s="34"/>
      <c r="E934" s="34"/>
      <c r="F934" s="34"/>
      <c r="G934" s="34"/>
      <c r="H934" s="34"/>
      <c r="I934" s="57"/>
      <c r="N934" s="57"/>
    </row>
    <row r="935">
      <c r="A935" s="34"/>
      <c r="B935" s="34"/>
      <c r="C935" s="34"/>
      <c r="D935" s="34"/>
      <c r="E935" s="34"/>
      <c r="F935" s="34"/>
      <c r="G935" s="34"/>
      <c r="H935" s="34"/>
      <c r="I935" s="57"/>
      <c r="N935" s="57"/>
    </row>
    <row r="936">
      <c r="A936" s="34"/>
      <c r="B936" s="34"/>
      <c r="C936" s="34"/>
      <c r="D936" s="34"/>
      <c r="E936" s="34"/>
      <c r="F936" s="34"/>
      <c r="G936" s="34"/>
      <c r="H936" s="34"/>
      <c r="I936" s="57"/>
      <c r="N936" s="57"/>
    </row>
    <row r="937">
      <c r="A937" s="34"/>
      <c r="B937" s="34"/>
      <c r="C937" s="34"/>
      <c r="D937" s="34"/>
      <c r="E937" s="34"/>
      <c r="F937" s="34"/>
      <c r="G937" s="34"/>
      <c r="H937" s="34"/>
      <c r="I937" s="57"/>
      <c r="N937" s="57"/>
    </row>
    <row r="938">
      <c r="A938" s="34"/>
      <c r="B938" s="34"/>
      <c r="C938" s="34"/>
      <c r="D938" s="34"/>
      <c r="E938" s="34"/>
      <c r="F938" s="34"/>
      <c r="G938" s="34"/>
      <c r="H938" s="34"/>
      <c r="I938" s="57"/>
      <c r="N938" s="57"/>
    </row>
    <row r="939">
      <c r="A939" s="34"/>
      <c r="B939" s="34"/>
      <c r="C939" s="34"/>
      <c r="D939" s="34"/>
      <c r="E939" s="34"/>
      <c r="F939" s="34"/>
      <c r="G939" s="34"/>
      <c r="H939" s="34"/>
      <c r="I939" s="57"/>
      <c r="N939" s="57"/>
    </row>
    <row r="940">
      <c r="A940" s="34"/>
      <c r="B940" s="34"/>
      <c r="C940" s="34"/>
      <c r="D940" s="34"/>
      <c r="E940" s="34"/>
      <c r="F940" s="34"/>
      <c r="G940" s="34"/>
      <c r="H940" s="34"/>
      <c r="I940" s="57"/>
      <c r="N940" s="57"/>
    </row>
    <row r="941">
      <c r="A941" s="34"/>
      <c r="B941" s="34"/>
      <c r="C941" s="34"/>
      <c r="D941" s="34"/>
      <c r="E941" s="34"/>
      <c r="F941" s="34"/>
      <c r="G941" s="34"/>
      <c r="H941" s="34"/>
      <c r="I941" s="57"/>
      <c r="N941" s="57"/>
    </row>
    <row r="942">
      <c r="A942" s="34"/>
      <c r="B942" s="34"/>
      <c r="C942" s="34"/>
      <c r="D942" s="34"/>
      <c r="E942" s="34"/>
      <c r="F942" s="34"/>
      <c r="G942" s="34"/>
      <c r="H942" s="34"/>
      <c r="I942" s="57"/>
      <c r="N942" s="57"/>
    </row>
    <row r="943">
      <c r="A943" s="34"/>
      <c r="B943" s="34"/>
      <c r="C943" s="34"/>
      <c r="D943" s="34"/>
      <c r="E943" s="34"/>
      <c r="F943" s="34"/>
      <c r="G943" s="34"/>
      <c r="H943" s="34"/>
      <c r="I943" s="57"/>
      <c r="N943" s="57"/>
    </row>
    <row r="944">
      <c r="A944" s="34"/>
      <c r="B944" s="34"/>
      <c r="C944" s="34"/>
      <c r="D944" s="34"/>
      <c r="E944" s="34"/>
      <c r="F944" s="34"/>
      <c r="G944" s="34"/>
      <c r="H944" s="34"/>
      <c r="I944" s="57"/>
      <c r="N944" s="57"/>
    </row>
    <row r="945">
      <c r="A945" s="34"/>
      <c r="B945" s="34"/>
      <c r="C945" s="34"/>
      <c r="D945" s="34"/>
      <c r="E945" s="34"/>
      <c r="F945" s="34"/>
      <c r="G945" s="34"/>
      <c r="H945" s="34"/>
      <c r="I945" s="57"/>
      <c r="N945" s="57"/>
    </row>
    <row r="946">
      <c r="A946" s="34"/>
      <c r="B946" s="34"/>
      <c r="C946" s="34"/>
      <c r="D946" s="34"/>
      <c r="E946" s="34"/>
      <c r="F946" s="34"/>
      <c r="G946" s="34"/>
      <c r="H946" s="34"/>
      <c r="I946" s="57"/>
      <c r="N946" s="57"/>
    </row>
    <row r="947">
      <c r="A947" s="34"/>
      <c r="B947" s="34"/>
      <c r="C947" s="34"/>
      <c r="D947" s="34"/>
      <c r="E947" s="34"/>
      <c r="F947" s="34"/>
      <c r="G947" s="34"/>
      <c r="H947" s="34"/>
      <c r="I947" s="57"/>
      <c r="N947" s="57"/>
    </row>
    <row r="948">
      <c r="A948" s="34"/>
      <c r="B948" s="34"/>
      <c r="C948" s="34"/>
      <c r="D948" s="34"/>
      <c r="E948" s="34"/>
      <c r="F948" s="34"/>
      <c r="G948" s="34"/>
      <c r="H948" s="34"/>
      <c r="I948" s="57"/>
      <c r="N948" s="57"/>
    </row>
    <row r="949">
      <c r="A949" s="34"/>
      <c r="B949" s="34"/>
      <c r="C949" s="34"/>
      <c r="D949" s="34"/>
      <c r="E949" s="34"/>
      <c r="F949" s="34"/>
      <c r="G949" s="34"/>
      <c r="H949" s="34"/>
      <c r="I949" s="57"/>
      <c r="N949" s="57"/>
    </row>
    <row r="950">
      <c r="A950" s="34"/>
      <c r="B950" s="34"/>
      <c r="C950" s="34"/>
      <c r="D950" s="34"/>
      <c r="E950" s="34"/>
      <c r="F950" s="34"/>
      <c r="G950" s="34"/>
      <c r="H950" s="34"/>
      <c r="I950" s="57"/>
      <c r="N950" s="57"/>
    </row>
    <row r="951">
      <c r="A951" s="34"/>
      <c r="B951" s="34"/>
      <c r="C951" s="34"/>
      <c r="D951" s="34"/>
      <c r="E951" s="34"/>
      <c r="F951" s="34"/>
      <c r="G951" s="34"/>
      <c r="H951" s="34"/>
      <c r="I951" s="57"/>
      <c r="N951" s="57"/>
    </row>
    <row r="952">
      <c r="A952" s="34"/>
      <c r="B952" s="34"/>
      <c r="C952" s="34"/>
      <c r="D952" s="34"/>
      <c r="E952" s="34"/>
      <c r="F952" s="34"/>
      <c r="G952" s="34"/>
      <c r="H952" s="34"/>
      <c r="I952" s="57"/>
      <c r="N952" s="57"/>
    </row>
    <row r="953">
      <c r="A953" s="34"/>
      <c r="B953" s="34"/>
      <c r="C953" s="34"/>
      <c r="D953" s="34"/>
      <c r="E953" s="34"/>
      <c r="F953" s="34"/>
      <c r="G953" s="34"/>
      <c r="H953" s="34"/>
      <c r="I953" s="57"/>
      <c r="N953" s="57"/>
    </row>
    <row r="954">
      <c r="A954" s="34"/>
      <c r="B954" s="34"/>
      <c r="C954" s="34"/>
      <c r="D954" s="34"/>
      <c r="E954" s="34"/>
      <c r="F954" s="34"/>
      <c r="G954" s="34"/>
      <c r="H954" s="34"/>
      <c r="I954" s="57"/>
      <c r="N954" s="57"/>
    </row>
    <row r="955">
      <c r="A955" s="34"/>
      <c r="B955" s="34"/>
      <c r="C955" s="34"/>
      <c r="D955" s="34"/>
      <c r="E955" s="34"/>
      <c r="F955" s="34"/>
      <c r="G955" s="34"/>
      <c r="H955" s="34"/>
      <c r="I955" s="57"/>
      <c r="N955" s="57"/>
    </row>
    <row r="956">
      <c r="A956" s="34"/>
      <c r="B956" s="34"/>
      <c r="C956" s="34"/>
      <c r="D956" s="34"/>
      <c r="E956" s="34"/>
      <c r="F956" s="34"/>
      <c r="G956" s="34"/>
      <c r="H956" s="34"/>
      <c r="I956" s="57"/>
      <c r="N956" s="57"/>
    </row>
    <row r="957">
      <c r="A957" s="34"/>
      <c r="B957" s="34"/>
      <c r="C957" s="34"/>
      <c r="D957" s="34"/>
      <c r="E957" s="34"/>
      <c r="F957" s="34"/>
      <c r="G957" s="34"/>
      <c r="H957" s="34"/>
      <c r="I957" s="57"/>
      <c r="N957" s="57"/>
    </row>
    <row r="958">
      <c r="A958" s="34"/>
      <c r="B958" s="34"/>
      <c r="C958" s="34"/>
      <c r="D958" s="34"/>
      <c r="E958" s="34"/>
      <c r="F958" s="34"/>
      <c r="G958" s="34"/>
      <c r="H958" s="34"/>
      <c r="I958" s="57"/>
      <c r="N958" s="57"/>
    </row>
    <row r="959">
      <c r="A959" s="34"/>
      <c r="B959" s="34"/>
      <c r="C959" s="34"/>
      <c r="D959" s="34"/>
      <c r="E959" s="34"/>
      <c r="F959" s="34"/>
      <c r="G959" s="34"/>
      <c r="H959" s="34"/>
      <c r="I959" s="57"/>
      <c r="N959" s="57"/>
    </row>
    <row r="960">
      <c r="A960" s="34"/>
      <c r="B960" s="34"/>
      <c r="C960" s="34"/>
      <c r="D960" s="34"/>
      <c r="E960" s="34"/>
      <c r="F960" s="34"/>
      <c r="G960" s="34"/>
      <c r="H960" s="34"/>
      <c r="I960" s="57"/>
      <c r="N960" s="57"/>
    </row>
    <row r="961">
      <c r="A961" s="34"/>
      <c r="B961" s="34"/>
      <c r="C961" s="34"/>
      <c r="D961" s="34"/>
      <c r="E961" s="34"/>
      <c r="F961" s="34"/>
      <c r="G961" s="34"/>
      <c r="H961" s="34"/>
      <c r="I961" s="57"/>
      <c r="N961" s="57"/>
    </row>
    <row r="962">
      <c r="A962" s="34"/>
      <c r="B962" s="34"/>
      <c r="C962" s="34"/>
      <c r="D962" s="34"/>
      <c r="E962" s="34"/>
      <c r="F962" s="34"/>
      <c r="G962" s="34"/>
      <c r="H962" s="34"/>
      <c r="I962" s="57"/>
      <c r="N962" s="57"/>
    </row>
    <row r="963">
      <c r="A963" s="34"/>
      <c r="B963" s="34"/>
      <c r="C963" s="34"/>
      <c r="D963" s="34"/>
      <c r="E963" s="34"/>
      <c r="F963" s="34"/>
      <c r="G963" s="34"/>
      <c r="H963" s="34"/>
      <c r="I963" s="57"/>
      <c r="N963" s="57"/>
    </row>
    <row r="964">
      <c r="A964" s="34"/>
      <c r="B964" s="34"/>
      <c r="C964" s="34"/>
      <c r="D964" s="34"/>
      <c r="E964" s="34"/>
      <c r="F964" s="34"/>
      <c r="G964" s="34"/>
      <c r="H964" s="34"/>
      <c r="I964" s="57"/>
      <c r="N964" s="57"/>
    </row>
    <row r="965">
      <c r="A965" s="34"/>
      <c r="B965" s="34"/>
      <c r="C965" s="34"/>
      <c r="D965" s="34"/>
      <c r="E965" s="34"/>
      <c r="F965" s="34"/>
      <c r="G965" s="34"/>
      <c r="H965" s="34"/>
      <c r="I965" s="57"/>
      <c r="N965" s="57"/>
    </row>
    <row r="966">
      <c r="A966" s="34"/>
      <c r="B966" s="34"/>
      <c r="C966" s="34"/>
      <c r="D966" s="34"/>
      <c r="E966" s="34"/>
      <c r="F966" s="34"/>
      <c r="G966" s="34"/>
      <c r="H966" s="34"/>
      <c r="I966" s="57"/>
      <c r="N966" s="57"/>
    </row>
    <row r="967">
      <c r="A967" s="34"/>
      <c r="B967" s="34"/>
      <c r="C967" s="34"/>
      <c r="D967" s="34"/>
      <c r="E967" s="34"/>
      <c r="F967" s="34"/>
      <c r="G967" s="34"/>
      <c r="H967" s="34"/>
      <c r="I967" s="57"/>
      <c r="N967" s="57"/>
    </row>
    <row r="968">
      <c r="A968" s="34"/>
      <c r="B968" s="34"/>
      <c r="C968" s="34"/>
      <c r="D968" s="34"/>
      <c r="E968" s="34"/>
      <c r="F968" s="34"/>
      <c r="G968" s="34"/>
      <c r="H968" s="34"/>
      <c r="I968" s="57"/>
      <c r="N968" s="57"/>
    </row>
    <row r="969">
      <c r="A969" s="34"/>
      <c r="B969" s="34"/>
      <c r="C969" s="34"/>
      <c r="D969" s="34"/>
      <c r="E969" s="34"/>
      <c r="F969" s="34"/>
      <c r="G969" s="34"/>
      <c r="H969" s="34"/>
      <c r="I969" s="57"/>
      <c r="N969" s="57"/>
    </row>
    <row r="970">
      <c r="A970" s="34"/>
      <c r="B970" s="34"/>
      <c r="C970" s="34"/>
      <c r="D970" s="34"/>
      <c r="E970" s="34"/>
      <c r="F970" s="34"/>
      <c r="G970" s="34"/>
      <c r="H970" s="34"/>
      <c r="I970" s="57"/>
      <c r="N970" s="57"/>
    </row>
    <row r="971">
      <c r="A971" s="34"/>
      <c r="B971" s="34"/>
      <c r="C971" s="34"/>
      <c r="D971" s="34"/>
      <c r="E971" s="34"/>
      <c r="F971" s="34"/>
      <c r="G971" s="34"/>
      <c r="H971" s="34"/>
      <c r="I971" s="57"/>
      <c r="N971" s="57"/>
    </row>
    <row r="972">
      <c r="A972" s="34"/>
      <c r="B972" s="34"/>
      <c r="C972" s="34"/>
      <c r="D972" s="34"/>
      <c r="E972" s="34"/>
      <c r="F972" s="34"/>
      <c r="G972" s="34"/>
      <c r="H972" s="34"/>
      <c r="I972" s="57"/>
      <c r="N972" s="57"/>
    </row>
    <row r="973">
      <c r="A973" s="34"/>
      <c r="B973" s="34"/>
      <c r="C973" s="34"/>
      <c r="D973" s="34"/>
      <c r="E973" s="34"/>
      <c r="F973" s="34"/>
      <c r="G973" s="34"/>
      <c r="H973" s="34"/>
      <c r="I973" s="57"/>
      <c r="N973" s="57"/>
    </row>
    <row r="974">
      <c r="A974" s="34"/>
      <c r="B974" s="34"/>
      <c r="C974" s="34"/>
      <c r="D974" s="34"/>
      <c r="E974" s="34"/>
      <c r="F974" s="34"/>
      <c r="G974" s="34"/>
      <c r="H974" s="34"/>
      <c r="I974" s="57"/>
      <c r="N974" s="57"/>
    </row>
    <row r="975">
      <c r="A975" s="34"/>
      <c r="B975" s="34"/>
      <c r="C975" s="34"/>
      <c r="D975" s="34"/>
      <c r="E975" s="34"/>
      <c r="F975" s="34"/>
      <c r="G975" s="34"/>
      <c r="H975" s="34"/>
      <c r="I975" s="57"/>
      <c r="N975" s="57"/>
    </row>
    <row r="976">
      <c r="A976" s="34"/>
      <c r="B976" s="34"/>
      <c r="C976" s="34"/>
      <c r="D976" s="34"/>
      <c r="E976" s="34"/>
      <c r="F976" s="34"/>
      <c r="G976" s="34"/>
      <c r="H976" s="34"/>
      <c r="I976" s="57"/>
      <c r="N976" s="57"/>
    </row>
    <row r="977">
      <c r="A977" s="34"/>
      <c r="B977" s="34"/>
      <c r="C977" s="34"/>
      <c r="D977" s="34"/>
      <c r="E977" s="34"/>
      <c r="F977" s="34"/>
      <c r="G977" s="34"/>
      <c r="H977" s="34"/>
      <c r="I977" s="57"/>
      <c r="N977" s="57"/>
    </row>
    <row r="978">
      <c r="A978" s="34"/>
      <c r="B978" s="34"/>
      <c r="C978" s="34"/>
      <c r="D978" s="34"/>
      <c r="E978" s="34"/>
      <c r="F978" s="34"/>
      <c r="G978" s="34"/>
      <c r="H978" s="34"/>
      <c r="I978" s="57"/>
      <c r="N978" s="57"/>
    </row>
    <row r="979">
      <c r="A979" s="34"/>
      <c r="B979" s="34"/>
      <c r="C979" s="34"/>
      <c r="D979" s="34"/>
      <c r="E979" s="34"/>
      <c r="F979" s="34"/>
      <c r="G979" s="34"/>
      <c r="H979" s="34"/>
      <c r="I979" s="57"/>
      <c r="N979" s="57"/>
    </row>
    <row r="980">
      <c r="A980" s="34"/>
      <c r="B980" s="34"/>
      <c r="C980" s="34"/>
      <c r="D980" s="34"/>
      <c r="E980" s="34"/>
      <c r="F980" s="34"/>
      <c r="G980" s="34"/>
      <c r="H980" s="34"/>
      <c r="I980" s="57"/>
      <c r="N980" s="57"/>
    </row>
    <row r="981">
      <c r="A981" s="34"/>
      <c r="B981" s="34"/>
      <c r="C981" s="34"/>
      <c r="D981" s="34"/>
      <c r="E981" s="34"/>
      <c r="F981" s="34"/>
      <c r="G981" s="34"/>
      <c r="H981" s="34"/>
      <c r="I981" s="57"/>
      <c r="N981" s="57"/>
    </row>
    <row r="982">
      <c r="A982" s="34"/>
      <c r="B982" s="34"/>
      <c r="C982" s="34"/>
      <c r="D982" s="34"/>
      <c r="E982" s="34"/>
      <c r="F982" s="34"/>
      <c r="G982" s="34"/>
      <c r="H982" s="34"/>
      <c r="I982" s="57"/>
      <c r="N982" s="57"/>
    </row>
    <row r="983">
      <c r="A983" s="34"/>
      <c r="B983" s="34"/>
      <c r="C983" s="34"/>
      <c r="D983" s="34"/>
      <c r="E983" s="34"/>
      <c r="F983" s="34"/>
      <c r="G983" s="34"/>
      <c r="H983" s="34"/>
      <c r="I983" s="57"/>
      <c r="N983" s="57"/>
    </row>
    <row r="984">
      <c r="A984" s="34"/>
      <c r="B984" s="34"/>
      <c r="C984" s="34"/>
      <c r="D984" s="34"/>
      <c r="E984" s="34"/>
      <c r="F984" s="34"/>
      <c r="G984" s="34"/>
      <c r="H984" s="34"/>
      <c r="I984" s="57"/>
      <c r="N984" s="57"/>
    </row>
    <row r="985">
      <c r="A985" s="34"/>
      <c r="B985" s="34"/>
      <c r="C985" s="34"/>
      <c r="D985" s="34"/>
      <c r="E985" s="34"/>
      <c r="F985" s="34"/>
      <c r="G985" s="34"/>
      <c r="H985" s="34"/>
      <c r="I985" s="57"/>
      <c r="N985" s="57"/>
    </row>
    <row r="986">
      <c r="A986" s="34"/>
      <c r="B986" s="34"/>
      <c r="C986" s="34"/>
      <c r="D986" s="34"/>
      <c r="E986" s="34"/>
      <c r="F986" s="34"/>
      <c r="G986" s="34"/>
      <c r="H986" s="34"/>
      <c r="I986" s="57"/>
      <c r="N986" s="57"/>
    </row>
    <row r="987">
      <c r="A987" s="34"/>
      <c r="B987" s="34"/>
      <c r="C987" s="34"/>
      <c r="D987" s="34"/>
      <c r="E987" s="34"/>
      <c r="F987" s="34"/>
      <c r="G987" s="34"/>
      <c r="H987" s="34"/>
      <c r="I987" s="57"/>
      <c r="N987" s="57"/>
    </row>
    <row r="988">
      <c r="A988" s="34"/>
      <c r="B988" s="34"/>
      <c r="C988" s="34"/>
      <c r="D988" s="34"/>
      <c r="E988" s="34"/>
      <c r="F988" s="34"/>
      <c r="G988" s="34"/>
      <c r="H988" s="34"/>
      <c r="I988" s="57"/>
      <c r="N988" s="57"/>
    </row>
    <row r="989">
      <c r="A989" s="34"/>
      <c r="B989" s="34"/>
      <c r="C989" s="34"/>
      <c r="D989" s="34"/>
      <c r="E989" s="34"/>
      <c r="F989" s="34"/>
      <c r="G989" s="34"/>
      <c r="H989" s="34"/>
      <c r="I989" s="57"/>
      <c r="N989" s="57"/>
    </row>
    <row r="990">
      <c r="A990" s="34"/>
      <c r="B990" s="34"/>
      <c r="C990" s="34"/>
      <c r="D990" s="34"/>
      <c r="E990" s="34"/>
      <c r="F990" s="34"/>
      <c r="G990" s="34"/>
      <c r="H990" s="34"/>
      <c r="I990" s="57"/>
      <c r="N990" s="57"/>
    </row>
    <row r="991">
      <c r="A991" s="34"/>
      <c r="B991" s="34"/>
      <c r="C991" s="34"/>
      <c r="D991" s="34"/>
      <c r="E991" s="34"/>
      <c r="F991" s="34"/>
      <c r="G991" s="34"/>
      <c r="H991" s="34"/>
      <c r="I991" s="57"/>
      <c r="N991" s="57"/>
    </row>
    <row r="992">
      <c r="A992" s="34"/>
      <c r="B992" s="34"/>
      <c r="C992" s="34"/>
      <c r="D992" s="34"/>
      <c r="E992" s="34"/>
      <c r="F992" s="34"/>
      <c r="G992" s="34"/>
      <c r="H992" s="34"/>
      <c r="I992" s="57"/>
      <c r="N992" s="57"/>
    </row>
    <row r="993">
      <c r="A993" s="34"/>
      <c r="B993" s="34"/>
      <c r="C993" s="34"/>
      <c r="D993" s="34"/>
      <c r="E993" s="34"/>
      <c r="F993" s="34"/>
      <c r="G993" s="34"/>
      <c r="H993" s="34"/>
      <c r="I993" s="57"/>
      <c r="N993" s="57"/>
    </row>
    <row r="994">
      <c r="A994" s="34"/>
      <c r="B994" s="34"/>
      <c r="C994" s="34"/>
      <c r="D994" s="34"/>
      <c r="E994" s="34"/>
      <c r="F994" s="34"/>
      <c r="G994" s="34"/>
      <c r="H994" s="34"/>
      <c r="I994" s="57"/>
      <c r="N994" s="57"/>
    </row>
    <row r="995">
      <c r="A995" s="34"/>
      <c r="B995" s="34"/>
      <c r="C995" s="34"/>
      <c r="D995" s="34"/>
      <c r="E995" s="34"/>
      <c r="F995" s="34"/>
      <c r="G995" s="34"/>
      <c r="H995" s="34"/>
      <c r="I995" s="57"/>
      <c r="N995" s="57"/>
    </row>
    <row r="996">
      <c r="A996" s="34"/>
      <c r="B996" s="34"/>
      <c r="C996" s="34"/>
      <c r="D996" s="34"/>
      <c r="E996" s="34"/>
      <c r="F996" s="34"/>
      <c r="G996" s="34"/>
      <c r="H996" s="34"/>
      <c r="I996" s="57"/>
      <c r="N996" s="57"/>
    </row>
    <row r="997">
      <c r="A997" s="34"/>
      <c r="B997" s="34"/>
      <c r="C997" s="34"/>
      <c r="D997" s="34"/>
      <c r="E997" s="34"/>
      <c r="F997" s="34"/>
      <c r="G997" s="34"/>
      <c r="H997" s="34"/>
      <c r="I997" s="57"/>
      <c r="N997" s="57"/>
    </row>
    <row r="998">
      <c r="A998" s="34"/>
      <c r="B998" s="34"/>
      <c r="C998" s="34"/>
      <c r="D998" s="34"/>
      <c r="E998" s="34"/>
      <c r="F998" s="34"/>
      <c r="G998" s="34"/>
      <c r="H998" s="34"/>
      <c r="I998" s="57"/>
      <c r="K998" s="65"/>
      <c r="L998" s="65"/>
      <c r="M998" s="65"/>
      <c r="N998" s="65"/>
    </row>
    <row r="999">
      <c r="A999" s="34"/>
      <c r="B999" s="34"/>
      <c r="C999" s="34"/>
      <c r="D999" s="34"/>
      <c r="E999" s="34"/>
      <c r="F999" s="34"/>
      <c r="G999" s="34"/>
      <c r="H999" s="34"/>
      <c r="I999" s="57"/>
      <c r="K999" s="65"/>
      <c r="L999" s="65"/>
      <c r="M999" s="65"/>
      <c r="N999" s="65"/>
    </row>
    <row r="1000">
      <c r="A1000" s="34"/>
      <c r="B1000" s="34"/>
      <c r="C1000" s="34"/>
      <c r="D1000" s="34"/>
      <c r="E1000" s="34"/>
      <c r="F1000" s="34"/>
      <c r="G1000" s="34"/>
      <c r="H1000" s="34"/>
      <c r="I1000" s="57"/>
      <c r="K1000" s="65"/>
      <c r="L1000" s="65"/>
      <c r="M1000" s="65"/>
      <c r="N1000" s="65"/>
    </row>
    <row r="1001">
      <c r="A1001" s="34"/>
      <c r="B1001" s="34"/>
      <c r="C1001" s="34"/>
      <c r="D1001" s="34"/>
      <c r="E1001" s="34"/>
      <c r="F1001" s="34"/>
      <c r="G1001" s="34"/>
      <c r="H1001" s="34"/>
      <c r="I1001" s="57"/>
      <c r="K1001" s="104"/>
      <c r="L1001" s="104"/>
      <c r="M1001" s="104"/>
      <c r="N1001" s="104"/>
    </row>
    <row r="1002">
      <c r="A1002" s="34"/>
      <c r="B1002" s="34"/>
      <c r="C1002" s="34"/>
      <c r="D1002" s="34"/>
      <c r="E1002" s="34"/>
      <c r="F1002" s="34"/>
      <c r="G1002" s="34"/>
      <c r="H1002" s="34"/>
      <c r="I1002" s="57"/>
      <c r="K1002" s="104"/>
      <c r="L1002" s="104"/>
      <c r="M1002" s="104"/>
      <c r="N1002" s="104"/>
    </row>
    <row r="1003">
      <c r="A1003" s="34"/>
      <c r="B1003" s="34"/>
      <c r="C1003" s="34"/>
      <c r="D1003" s="34"/>
      <c r="E1003" s="34"/>
      <c r="F1003" s="34"/>
      <c r="G1003" s="34"/>
      <c r="H1003" s="34"/>
      <c r="I1003" s="57"/>
      <c r="K1003" s="104"/>
      <c r="L1003" s="104"/>
      <c r="M1003" s="104"/>
      <c r="N1003" s="104"/>
    </row>
    <row r="1004">
      <c r="A1004" s="34"/>
      <c r="B1004" s="34"/>
      <c r="C1004" s="34"/>
      <c r="D1004" s="34"/>
      <c r="E1004" s="34"/>
      <c r="F1004" s="34"/>
      <c r="G1004" s="34"/>
      <c r="H1004" s="34"/>
      <c r="I1004" s="57"/>
      <c r="K1004" s="104"/>
      <c r="L1004" s="104"/>
      <c r="M1004" s="104"/>
      <c r="N1004" s="104"/>
    </row>
    <row r="1005">
      <c r="A1005" s="34"/>
      <c r="B1005" s="34"/>
      <c r="C1005" s="34"/>
      <c r="D1005" s="34"/>
      <c r="E1005" s="34"/>
      <c r="F1005" s="34"/>
      <c r="G1005" s="34"/>
      <c r="H1005" s="34"/>
      <c r="I1005" s="57"/>
      <c r="K1005" s="104"/>
      <c r="L1005" s="104"/>
      <c r="M1005" s="104"/>
      <c r="N1005" s="104"/>
    </row>
    <row r="1006">
      <c r="A1006" s="34"/>
      <c r="B1006" s="34"/>
      <c r="C1006" s="34"/>
      <c r="D1006" s="34"/>
      <c r="E1006" s="34"/>
      <c r="F1006" s="34"/>
      <c r="G1006" s="34"/>
      <c r="H1006" s="34"/>
      <c r="I1006" s="57"/>
      <c r="N1006" s="57"/>
    </row>
    <row r="1007">
      <c r="A1007" s="34"/>
      <c r="B1007" s="34"/>
      <c r="C1007" s="34"/>
      <c r="D1007" s="34"/>
      <c r="E1007" s="34"/>
      <c r="F1007" s="34"/>
      <c r="G1007" s="34"/>
      <c r="H1007" s="34"/>
      <c r="I1007" s="57"/>
      <c r="N1007" s="57"/>
    </row>
    <row r="1008">
      <c r="A1008" s="34"/>
      <c r="B1008" s="34"/>
      <c r="C1008" s="34"/>
      <c r="D1008" s="34"/>
      <c r="E1008" s="34"/>
      <c r="F1008" s="34"/>
      <c r="G1008" s="34"/>
      <c r="H1008" s="34"/>
      <c r="I1008" s="57"/>
      <c r="N1008" s="57"/>
    </row>
    <row r="1009">
      <c r="A1009" s="34"/>
      <c r="B1009" s="34"/>
      <c r="C1009" s="34"/>
      <c r="D1009" s="34"/>
      <c r="E1009" s="34"/>
      <c r="F1009" s="34"/>
      <c r="G1009" s="34"/>
      <c r="H1009" s="34"/>
      <c r="I1009" s="57"/>
      <c r="N1009" s="57"/>
    </row>
    <row r="1010">
      <c r="A1010" s="34"/>
      <c r="B1010" s="34"/>
      <c r="C1010" s="34"/>
      <c r="D1010" s="34"/>
      <c r="E1010" s="34"/>
      <c r="F1010" s="34"/>
      <c r="G1010" s="34"/>
      <c r="H1010" s="34"/>
      <c r="I1010" s="57"/>
      <c r="N1010" s="57"/>
    </row>
    <row r="1011">
      <c r="A1011" s="34"/>
      <c r="B1011" s="34"/>
      <c r="C1011" s="34"/>
      <c r="D1011" s="34"/>
      <c r="E1011" s="34"/>
      <c r="F1011" s="34"/>
      <c r="G1011" s="34"/>
      <c r="H1011" s="34"/>
      <c r="I1011" s="57"/>
      <c r="N1011" s="57"/>
    </row>
    <row r="1012">
      <c r="A1012" s="34"/>
      <c r="B1012" s="34"/>
      <c r="C1012" s="34"/>
      <c r="D1012" s="34"/>
      <c r="E1012" s="34"/>
      <c r="F1012" s="34"/>
      <c r="G1012" s="34"/>
      <c r="H1012" s="34"/>
      <c r="I1012" s="57"/>
      <c r="N1012" s="57"/>
    </row>
    <row r="1013">
      <c r="A1013" s="34"/>
      <c r="B1013" s="34"/>
      <c r="C1013" s="34"/>
      <c r="D1013" s="34"/>
      <c r="E1013" s="34"/>
      <c r="F1013" s="34"/>
      <c r="G1013" s="34"/>
      <c r="H1013" s="34"/>
      <c r="I1013" s="57"/>
      <c r="N1013" s="57"/>
    </row>
    <row r="1014">
      <c r="A1014" s="34"/>
      <c r="B1014" s="34"/>
      <c r="C1014" s="34"/>
      <c r="D1014" s="34"/>
      <c r="E1014" s="34"/>
      <c r="F1014" s="34"/>
      <c r="G1014" s="34"/>
      <c r="H1014" s="34"/>
      <c r="I1014" s="57"/>
      <c r="N1014" s="57"/>
    </row>
    <row r="1015">
      <c r="A1015" s="34"/>
      <c r="B1015" s="34"/>
      <c r="C1015" s="34"/>
      <c r="D1015" s="34"/>
      <c r="E1015" s="34"/>
      <c r="F1015" s="34"/>
      <c r="G1015" s="34"/>
      <c r="H1015" s="34"/>
      <c r="I1015" s="57"/>
      <c r="N1015" s="57"/>
    </row>
    <row r="1016">
      <c r="A1016" s="34"/>
      <c r="B1016" s="34"/>
      <c r="C1016" s="34"/>
      <c r="D1016" s="34"/>
      <c r="E1016" s="34"/>
      <c r="F1016" s="34"/>
      <c r="G1016" s="34"/>
      <c r="H1016" s="34"/>
      <c r="I1016" s="57"/>
      <c r="N1016" s="57"/>
    </row>
    <row r="1017">
      <c r="A1017" s="34"/>
      <c r="B1017" s="34"/>
      <c r="C1017" s="34"/>
      <c r="D1017" s="34"/>
      <c r="E1017" s="34"/>
      <c r="F1017" s="34"/>
      <c r="G1017" s="34"/>
      <c r="H1017" s="34"/>
      <c r="I1017" s="57"/>
      <c r="N1017" s="57"/>
    </row>
    <row r="1018">
      <c r="A1018" s="34"/>
      <c r="B1018" s="34"/>
      <c r="C1018" s="34"/>
      <c r="D1018" s="34"/>
      <c r="E1018" s="34"/>
      <c r="F1018" s="34"/>
      <c r="G1018" s="34"/>
      <c r="H1018" s="34"/>
      <c r="I1018" s="57"/>
      <c r="N1018" s="57"/>
    </row>
    <row r="1019">
      <c r="A1019" s="34"/>
      <c r="B1019" s="34"/>
      <c r="C1019" s="34"/>
      <c r="D1019" s="34"/>
      <c r="E1019" s="34"/>
      <c r="F1019" s="34"/>
      <c r="G1019" s="34"/>
      <c r="H1019" s="34"/>
      <c r="I1019" s="57"/>
      <c r="N1019" s="57"/>
    </row>
    <row r="1020">
      <c r="A1020" s="34"/>
      <c r="B1020" s="34"/>
      <c r="C1020" s="34"/>
      <c r="D1020" s="34"/>
      <c r="E1020" s="34"/>
      <c r="F1020" s="34"/>
      <c r="G1020" s="34"/>
      <c r="H1020" s="34"/>
      <c r="I1020" s="57"/>
      <c r="N1020" s="57"/>
    </row>
    <row r="1021">
      <c r="A1021" s="34"/>
      <c r="B1021" s="34"/>
      <c r="C1021" s="34"/>
      <c r="D1021" s="34"/>
      <c r="E1021" s="34"/>
      <c r="F1021" s="34"/>
      <c r="G1021" s="34"/>
      <c r="H1021" s="34"/>
      <c r="I1021" s="57"/>
      <c r="N1021" s="57"/>
    </row>
    <row r="1022">
      <c r="A1022" s="34"/>
      <c r="B1022" s="34"/>
      <c r="C1022" s="34"/>
      <c r="D1022" s="34"/>
      <c r="E1022" s="34"/>
      <c r="F1022" s="34"/>
      <c r="G1022" s="34"/>
      <c r="H1022" s="34"/>
      <c r="I1022" s="57"/>
      <c r="N1022" s="57"/>
    </row>
    <row r="1023">
      <c r="A1023" s="34"/>
      <c r="B1023" s="34"/>
      <c r="C1023" s="34"/>
      <c r="D1023" s="34"/>
      <c r="E1023" s="34"/>
      <c r="F1023" s="34"/>
      <c r="G1023" s="34"/>
      <c r="H1023" s="34"/>
      <c r="I1023" s="57"/>
      <c r="N1023" s="57"/>
    </row>
    <row r="1024">
      <c r="A1024" s="34"/>
      <c r="B1024" s="34"/>
      <c r="C1024" s="34"/>
      <c r="D1024" s="34"/>
      <c r="E1024" s="34"/>
      <c r="F1024" s="34"/>
      <c r="G1024" s="34"/>
      <c r="H1024" s="34"/>
      <c r="I1024" s="57"/>
      <c r="N1024" s="57"/>
    </row>
    <row r="1025">
      <c r="A1025" s="34"/>
      <c r="B1025" s="34"/>
      <c r="C1025" s="34"/>
      <c r="D1025" s="34"/>
      <c r="E1025" s="34"/>
      <c r="F1025" s="34"/>
      <c r="G1025" s="34"/>
      <c r="H1025" s="34"/>
      <c r="I1025" s="57"/>
      <c r="N1025" s="57"/>
    </row>
    <row r="1026">
      <c r="A1026" s="34"/>
      <c r="B1026" s="34"/>
      <c r="C1026" s="34"/>
      <c r="D1026" s="34"/>
      <c r="E1026" s="34"/>
      <c r="F1026" s="34"/>
      <c r="G1026" s="34"/>
      <c r="H1026" s="34"/>
      <c r="I1026" s="57"/>
      <c r="N1026" s="57"/>
    </row>
    <row r="1027">
      <c r="A1027" s="34"/>
      <c r="B1027" s="34"/>
      <c r="C1027" s="34"/>
      <c r="D1027" s="34"/>
      <c r="E1027" s="34"/>
      <c r="F1027" s="34"/>
      <c r="G1027" s="34"/>
      <c r="H1027" s="34"/>
      <c r="I1027" s="57"/>
      <c r="N1027" s="57"/>
    </row>
    <row r="1028">
      <c r="A1028" s="34"/>
      <c r="B1028" s="34"/>
      <c r="C1028" s="34"/>
      <c r="D1028" s="34"/>
      <c r="E1028" s="34"/>
      <c r="F1028" s="34"/>
      <c r="G1028" s="34"/>
      <c r="H1028" s="34"/>
      <c r="I1028" s="57"/>
      <c r="N1028" s="57"/>
    </row>
    <row r="1029">
      <c r="A1029" s="34"/>
      <c r="B1029" s="34"/>
      <c r="C1029" s="34"/>
      <c r="D1029" s="34"/>
      <c r="E1029" s="34"/>
      <c r="F1029" s="34"/>
      <c r="G1029" s="34"/>
      <c r="H1029" s="34"/>
      <c r="I1029" s="57"/>
      <c r="N1029" s="57"/>
    </row>
    <row r="1030">
      <c r="A1030" s="34"/>
      <c r="B1030" s="34"/>
      <c r="C1030" s="34"/>
      <c r="D1030" s="34"/>
      <c r="E1030" s="34"/>
      <c r="F1030" s="34"/>
      <c r="G1030" s="34"/>
      <c r="H1030" s="34"/>
      <c r="I1030" s="57"/>
      <c r="N1030" s="57"/>
    </row>
    <row r="1031">
      <c r="A1031" s="34"/>
      <c r="B1031" s="34"/>
      <c r="C1031" s="34"/>
      <c r="D1031" s="34"/>
      <c r="E1031" s="34"/>
      <c r="F1031" s="34"/>
      <c r="G1031" s="34"/>
      <c r="H1031" s="34"/>
      <c r="I1031" s="57"/>
      <c r="N1031" s="57"/>
    </row>
    <row r="1032">
      <c r="A1032" s="34"/>
      <c r="B1032" s="34"/>
      <c r="C1032" s="34"/>
      <c r="D1032" s="34"/>
      <c r="E1032" s="34"/>
      <c r="F1032" s="34"/>
      <c r="G1032" s="34"/>
      <c r="H1032" s="34"/>
      <c r="I1032" s="57"/>
      <c r="N1032" s="57"/>
    </row>
    <row r="1033">
      <c r="A1033" s="34"/>
      <c r="B1033" s="34"/>
      <c r="C1033" s="34"/>
      <c r="D1033" s="34"/>
      <c r="E1033" s="34"/>
      <c r="F1033" s="34"/>
      <c r="G1033" s="34"/>
      <c r="H1033" s="34"/>
      <c r="I1033" s="57"/>
      <c r="N1033" s="57"/>
    </row>
    <row r="1034">
      <c r="A1034" s="34"/>
      <c r="B1034" s="34"/>
      <c r="C1034" s="34"/>
      <c r="D1034" s="34"/>
      <c r="E1034" s="34"/>
      <c r="F1034" s="34"/>
      <c r="G1034" s="34"/>
      <c r="H1034" s="34"/>
      <c r="I1034" s="57"/>
      <c r="N1034" s="57"/>
    </row>
    <row r="1035">
      <c r="A1035" s="34"/>
      <c r="B1035" s="34"/>
      <c r="C1035" s="34"/>
      <c r="D1035" s="34"/>
      <c r="E1035" s="34"/>
      <c r="F1035" s="34"/>
      <c r="G1035" s="34"/>
      <c r="H1035" s="34"/>
      <c r="I1035" s="57"/>
      <c r="N1035" s="57"/>
    </row>
    <row r="1036">
      <c r="A1036" s="34"/>
      <c r="B1036" s="34"/>
      <c r="C1036" s="34"/>
      <c r="D1036" s="34"/>
      <c r="E1036" s="34"/>
      <c r="F1036" s="34"/>
      <c r="G1036" s="34"/>
      <c r="H1036" s="34"/>
      <c r="I1036" s="57"/>
      <c r="N1036" s="57"/>
    </row>
    <row r="1037">
      <c r="A1037" s="34"/>
      <c r="B1037" s="34"/>
      <c r="C1037" s="34"/>
      <c r="D1037" s="34"/>
      <c r="E1037" s="34"/>
      <c r="F1037" s="34"/>
      <c r="G1037" s="34"/>
      <c r="H1037" s="34"/>
      <c r="I1037" s="57"/>
      <c r="N1037" s="57"/>
    </row>
    <row r="1038">
      <c r="A1038" s="34"/>
      <c r="B1038" s="34"/>
      <c r="C1038" s="34"/>
      <c r="D1038" s="34"/>
      <c r="E1038" s="34"/>
      <c r="F1038" s="34"/>
      <c r="G1038" s="34"/>
      <c r="H1038" s="34"/>
      <c r="I1038" s="57"/>
      <c r="N1038" s="57"/>
    </row>
    <row r="1039">
      <c r="A1039" s="34"/>
      <c r="B1039" s="34"/>
      <c r="C1039" s="34"/>
      <c r="D1039" s="34"/>
      <c r="E1039" s="34"/>
      <c r="F1039" s="34"/>
      <c r="G1039" s="34"/>
      <c r="H1039" s="34"/>
      <c r="I1039" s="57"/>
      <c r="N1039" s="57"/>
    </row>
    <row r="1040">
      <c r="A1040" s="34"/>
      <c r="B1040" s="34"/>
      <c r="C1040" s="34"/>
      <c r="D1040" s="34"/>
      <c r="E1040" s="34"/>
      <c r="F1040" s="34"/>
      <c r="G1040" s="34"/>
      <c r="H1040" s="34"/>
      <c r="I1040" s="57"/>
      <c r="N1040" s="57"/>
    </row>
  </sheetData>
  <conditionalFormatting sqref="H3:H7 H9:H11 H14:H17 H19 H21:H23 H25:H26 H28:H30 H32:H35 H37:H40 H42:H45 H47:H49 H51:H53 H55:H57">
    <cfRule type="containsText" dxfId="4" priority="1" operator="containsText" text="Automated">
      <formula>NOT(ISERROR(SEARCH(("Automated"),(H3))))</formula>
    </cfRule>
  </conditionalFormatting>
  <conditionalFormatting sqref="H3:H7 H9:H11 H14:H17 H19 H21:H23 H25:H26 H28:H30 H32:H35 H37:H40 H42:H45 H47:H49 H51:H53 H55:H57">
    <cfRule type="containsText" dxfId="5" priority="2" operator="containsText" text="Automatable">
      <formula>NOT(ISERROR(SEARCH(("Automatable"),(H3))))</formula>
    </cfRule>
  </conditionalFormatting>
  <conditionalFormatting sqref="H3:H7 H9:H11 H14:H17 H19 H21:H23 H25:H26 H28:H30 H32:H35 H37:H40 H42:H45 H47:H49 H51:H53 H55:H57">
    <cfRule type="containsText" dxfId="6" priority="3" operator="containsText" text="Manual">
      <formula>NOT(ISERROR(SEARCH(("Manual"),(H3))))</formula>
    </cfRule>
  </conditionalFormatting>
  <conditionalFormatting sqref="K1:K61 M1:M61 L47">
    <cfRule type="cellIs" dxfId="0" priority="4" operator="equal">
      <formula>"passed"</formula>
    </cfRule>
  </conditionalFormatting>
  <conditionalFormatting sqref="K1:K61 M1:M61 L47">
    <cfRule type="cellIs" dxfId="1" priority="5" operator="equal">
      <formula>"failed"</formula>
    </cfRule>
  </conditionalFormatting>
  <conditionalFormatting sqref="K1:K61 M1:M61 L47">
    <cfRule type="containsText" dxfId="2" priority="6" operator="containsText" text="blocked">
      <formula>NOT(ISERROR(SEARCH(("blocked"),(K1))))</formula>
    </cfRule>
  </conditionalFormatting>
  <conditionalFormatting sqref="K1:K61 M1:M61 L47">
    <cfRule type="containsText" dxfId="3" priority="7" operator="containsText" text="not tested">
      <formula>NOT(ISERROR(SEARCH(("not tested"),(K1))))</formula>
    </cfRule>
  </conditionalFormatting>
  <dataValidations>
    <dataValidation type="list" allowBlank="1" showErrorMessage="1" sqref="H3:H7 H9:H11 H14:H17 H19 H21:H23 H25:H26 H28:H30 H32:H35 H37:H40 H42:H45 H47:H49 H51:H53 H55:H57">
      <formula1>Terms!$E$2:$E$4</formula1>
    </dataValidation>
  </dataValidations>
  <hyperlinks>
    <hyperlink r:id="rId1" ref="N9"/>
    <hyperlink r:id="rId2" ref="N11"/>
  </hyperlinks>
  <drawing r:id="rId3"/>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6AA84F"/>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7.29" defaultRowHeight="15.75"/>
  <cols>
    <col customWidth="1" min="1" max="1" width="10.86"/>
    <col customWidth="1" hidden="1" min="2" max="2" width="13.0"/>
    <col customWidth="1" min="3" max="3" width="13.86"/>
    <col customWidth="1" min="4" max="4" width="17.86"/>
    <col customWidth="1" min="5" max="5" width="18.0"/>
    <col customWidth="1" min="6" max="6" width="28.57"/>
    <col customWidth="1" min="7" max="7" width="69.71"/>
    <col customWidth="1" hidden="1" min="8" max="8" width="19.86"/>
    <col customWidth="1" hidden="1" min="9" max="9" width="15.71"/>
    <col customWidth="1" hidden="1" min="10" max="10" width="13.71"/>
    <col customWidth="1" min="11" max="11" width="20.14"/>
    <col customWidth="1" min="12" max="12" width="19.14"/>
    <col customWidth="1" min="13" max="13" width="19.0"/>
    <col customWidth="1" min="14" max="14" width="17.43"/>
  </cols>
  <sheetData>
    <row r="1" ht="26.25" customHeight="1">
      <c r="A1" s="2" t="s">
        <v>0</v>
      </c>
      <c r="B1" s="2" t="s">
        <v>7</v>
      </c>
      <c r="C1" s="2" t="s">
        <v>8</v>
      </c>
      <c r="D1" s="2" t="s">
        <v>9</v>
      </c>
      <c r="E1" s="2" t="s">
        <v>10</v>
      </c>
      <c r="F1" s="2" t="s">
        <v>11</v>
      </c>
      <c r="G1" s="2" t="s">
        <v>13</v>
      </c>
      <c r="H1" s="2" t="s">
        <v>14</v>
      </c>
      <c r="I1" s="8"/>
      <c r="J1" s="8"/>
      <c r="K1" s="5" t="s">
        <v>15</v>
      </c>
      <c r="O1" s="8"/>
      <c r="P1" s="8"/>
      <c r="Q1" s="8"/>
      <c r="R1" s="8"/>
      <c r="S1" s="8"/>
      <c r="T1" s="8"/>
      <c r="U1" s="8"/>
      <c r="V1" s="8"/>
      <c r="W1" s="8"/>
      <c r="X1" s="8"/>
      <c r="Y1" s="8"/>
      <c r="Z1" s="8"/>
      <c r="AA1" s="8"/>
    </row>
    <row r="2" ht="23.25" customHeight="1">
      <c r="A2" s="6" t="s">
        <v>40</v>
      </c>
      <c r="B2" s="10"/>
      <c r="C2" s="10"/>
      <c r="D2" s="10"/>
      <c r="E2" s="10"/>
      <c r="F2" s="10"/>
      <c r="G2" s="10"/>
      <c r="H2" s="8"/>
      <c r="I2" s="8"/>
      <c r="J2" s="8"/>
      <c r="K2" s="12" t="s">
        <v>6</v>
      </c>
      <c r="L2" s="12" t="s">
        <v>5</v>
      </c>
      <c r="M2" s="20" t="s">
        <v>4</v>
      </c>
      <c r="N2" s="21" t="s">
        <v>5</v>
      </c>
      <c r="O2" s="8"/>
      <c r="P2" s="8"/>
      <c r="Q2" s="8"/>
      <c r="R2" s="8"/>
      <c r="S2" s="8"/>
      <c r="T2" s="8"/>
      <c r="U2" s="8"/>
      <c r="V2" s="8"/>
      <c r="W2" s="8"/>
      <c r="X2" s="8"/>
      <c r="Y2" s="8"/>
      <c r="Z2" s="8"/>
      <c r="AA2" s="8"/>
    </row>
    <row r="3">
      <c r="A3" s="19" t="s">
        <v>45</v>
      </c>
      <c r="B3" s="8"/>
      <c r="C3" s="19" t="s">
        <v>46</v>
      </c>
      <c r="D3" s="19" t="s">
        <v>47</v>
      </c>
      <c r="E3" s="19" t="s">
        <v>48</v>
      </c>
      <c r="F3" s="19" t="s">
        <v>49</v>
      </c>
      <c r="G3" s="19" t="s">
        <v>50</v>
      </c>
      <c r="H3" s="40" t="s">
        <v>52</v>
      </c>
      <c r="I3" s="8"/>
      <c r="J3" s="8"/>
      <c r="K3" s="40" t="s">
        <v>39</v>
      </c>
      <c r="L3" s="30"/>
      <c r="M3" s="40" t="s">
        <v>39</v>
      </c>
      <c r="N3" s="57"/>
      <c r="O3" s="8"/>
      <c r="P3" s="8"/>
      <c r="Q3" s="8"/>
      <c r="R3" s="8"/>
      <c r="S3" s="8"/>
      <c r="T3" s="8"/>
      <c r="U3" s="8"/>
      <c r="V3" s="8"/>
      <c r="W3" s="8"/>
      <c r="X3" s="8"/>
      <c r="Y3" s="8"/>
      <c r="Z3" s="8"/>
      <c r="AA3" s="8"/>
    </row>
    <row r="4">
      <c r="A4" s="19" t="s">
        <v>110</v>
      </c>
      <c r="B4" s="8"/>
      <c r="C4" s="19" t="s">
        <v>46</v>
      </c>
      <c r="D4" s="19" t="s">
        <v>111</v>
      </c>
      <c r="E4" s="19" t="s">
        <v>112</v>
      </c>
      <c r="F4" s="19" t="s">
        <v>113</v>
      </c>
      <c r="G4" s="19" t="s">
        <v>114</v>
      </c>
      <c r="H4" s="40" t="s">
        <v>52</v>
      </c>
      <c r="K4" s="40" t="s">
        <v>39</v>
      </c>
      <c r="L4" s="30"/>
      <c r="M4" s="40" t="s">
        <v>39</v>
      </c>
      <c r="N4" s="57"/>
      <c r="O4" s="8"/>
      <c r="P4" s="8"/>
      <c r="Q4" s="8"/>
      <c r="R4" s="8"/>
      <c r="S4" s="8"/>
      <c r="T4" s="8"/>
      <c r="U4" s="8"/>
      <c r="V4" s="8"/>
      <c r="W4" s="8"/>
      <c r="X4" s="8"/>
      <c r="Y4" s="8"/>
      <c r="Z4" s="8"/>
      <c r="AA4" s="8"/>
    </row>
    <row r="5">
      <c r="A5" s="19" t="s">
        <v>116</v>
      </c>
      <c r="B5" s="8"/>
      <c r="C5" s="19" t="s">
        <v>46</v>
      </c>
      <c r="D5" s="19" t="s">
        <v>117</v>
      </c>
      <c r="E5" s="19" t="s">
        <v>118</v>
      </c>
      <c r="F5" s="19" t="s">
        <v>120</v>
      </c>
      <c r="G5" s="19" t="s">
        <v>121</v>
      </c>
      <c r="H5" s="40" t="s">
        <v>52</v>
      </c>
      <c r="I5" s="8"/>
      <c r="J5" s="8"/>
      <c r="K5" s="40" t="s">
        <v>39</v>
      </c>
      <c r="L5" s="30"/>
      <c r="M5" s="40" t="s">
        <v>39</v>
      </c>
      <c r="N5" s="57"/>
      <c r="O5" s="8"/>
      <c r="P5" s="8"/>
      <c r="Q5" s="8"/>
      <c r="R5" s="8"/>
      <c r="S5" s="8"/>
      <c r="T5" s="8"/>
      <c r="U5" s="8"/>
      <c r="V5" s="8"/>
      <c r="W5" s="8"/>
      <c r="X5" s="8"/>
      <c r="Y5" s="8"/>
      <c r="Z5" s="8"/>
      <c r="AA5" s="8"/>
    </row>
    <row r="6">
      <c r="A6" s="19" t="s">
        <v>123</v>
      </c>
      <c r="B6" s="8"/>
      <c r="C6" s="19" t="s">
        <v>124</v>
      </c>
      <c r="D6" s="19" t="s">
        <v>126</v>
      </c>
      <c r="E6" s="19" t="s">
        <v>127</v>
      </c>
      <c r="F6" s="19" t="s">
        <v>128</v>
      </c>
      <c r="G6" s="19" t="s">
        <v>129</v>
      </c>
      <c r="H6" s="61" t="s">
        <v>130</v>
      </c>
      <c r="I6" s="8"/>
      <c r="J6" s="8"/>
      <c r="K6" s="40" t="s">
        <v>132</v>
      </c>
      <c r="L6" s="40" t="s">
        <v>133</v>
      </c>
      <c r="M6" s="40" t="s">
        <v>134</v>
      </c>
      <c r="N6" s="63" t="s">
        <v>135</v>
      </c>
      <c r="O6" s="8"/>
      <c r="P6" s="8"/>
      <c r="Q6" s="8"/>
      <c r="R6" s="8"/>
      <c r="S6" s="8"/>
      <c r="T6" s="8"/>
      <c r="U6" s="8"/>
      <c r="V6" s="8"/>
      <c r="W6" s="8"/>
      <c r="X6" s="8"/>
      <c r="Y6" s="8"/>
      <c r="Z6" s="8"/>
      <c r="AA6" s="8"/>
    </row>
    <row r="7" ht="19.5" customHeight="1">
      <c r="A7" s="19" t="s">
        <v>138</v>
      </c>
      <c r="B7" s="2"/>
      <c r="C7" s="19" t="s">
        <v>139</v>
      </c>
      <c r="D7" s="19" t="s">
        <v>126</v>
      </c>
      <c r="E7" s="2"/>
      <c r="F7" s="19" t="s">
        <v>128</v>
      </c>
      <c r="G7" s="19" t="s">
        <v>140</v>
      </c>
      <c r="H7" s="61" t="s">
        <v>130</v>
      </c>
      <c r="I7" s="19"/>
      <c r="J7" s="8"/>
      <c r="K7" s="40" t="s">
        <v>39</v>
      </c>
      <c r="L7" s="30"/>
      <c r="M7" s="40" t="s">
        <v>39</v>
      </c>
      <c r="N7" s="63"/>
      <c r="O7" s="8"/>
      <c r="P7" s="8"/>
      <c r="Q7" s="8"/>
      <c r="R7" s="8"/>
      <c r="S7" s="8"/>
      <c r="T7" s="8"/>
      <c r="U7" s="8"/>
      <c r="V7" s="8"/>
      <c r="W7" s="8"/>
      <c r="X7" s="8"/>
      <c r="Y7" s="8"/>
      <c r="Z7" s="8"/>
      <c r="AA7" s="8"/>
    </row>
    <row r="8" ht="17.25" customHeight="1">
      <c r="A8" s="2"/>
      <c r="B8" s="2"/>
      <c r="C8" s="2"/>
      <c r="D8" s="2"/>
      <c r="E8" s="2"/>
      <c r="F8" s="2"/>
      <c r="G8" s="2"/>
      <c r="H8" s="2"/>
      <c r="I8" s="8"/>
      <c r="J8" s="8"/>
      <c r="K8" s="5" t="s">
        <v>15</v>
      </c>
      <c r="O8" s="8"/>
      <c r="P8" s="8"/>
      <c r="Q8" s="8"/>
      <c r="R8" s="8"/>
      <c r="S8" s="8"/>
      <c r="T8" s="8"/>
      <c r="U8" s="8"/>
      <c r="V8" s="8"/>
      <c r="W8" s="8"/>
      <c r="X8" s="8"/>
      <c r="Y8" s="8"/>
      <c r="Z8" s="8"/>
      <c r="AA8" s="8"/>
    </row>
    <row r="9">
      <c r="A9" s="6" t="s">
        <v>144</v>
      </c>
      <c r="B9" s="10"/>
      <c r="C9" s="10"/>
      <c r="D9" s="10"/>
      <c r="E9" s="10"/>
      <c r="F9" s="10"/>
      <c r="G9" s="10"/>
      <c r="H9" s="8"/>
      <c r="I9" s="8"/>
      <c r="J9" s="8"/>
      <c r="K9" s="12" t="s">
        <v>6</v>
      </c>
      <c r="L9" s="12" t="s">
        <v>5</v>
      </c>
      <c r="M9" s="20" t="s">
        <v>4</v>
      </c>
      <c r="N9" s="21" t="s">
        <v>5</v>
      </c>
      <c r="O9" s="8"/>
      <c r="P9" s="8"/>
      <c r="Q9" s="8"/>
      <c r="R9" s="8"/>
      <c r="S9" s="8"/>
      <c r="T9" s="8"/>
      <c r="U9" s="8"/>
      <c r="V9" s="8"/>
      <c r="W9" s="8"/>
      <c r="X9" s="8"/>
      <c r="Y9" s="8"/>
      <c r="Z9" s="8"/>
      <c r="AA9" s="8"/>
    </row>
    <row r="10">
      <c r="A10" s="19" t="s">
        <v>145</v>
      </c>
      <c r="B10" s="8"/>
      <c r="C10" s="19" t="s">
        <v>46</v>
      </c>
      <c r="D10" s="19" t="s">
        <v>146</v>
      </c>
      <c r="E10" s="19" t="s">
        <v>147</v>
      </c>
      <c r="F10" s="19" t="s">
        <v>148</v>
      </c>
      <c r="G10" s="19" t="s">
        <v>149</v>
      </c>
      <c r="H10" s="40" t="s">
        <v>52</v>
      </c>
      <c r="I10" s="8"/>
      <c r="J10" s="8"/>
      <c r="K10" s="40" t="s">
        <v>39</v>
      </c>
      <c r="M10" s="40" t="s">
        <v>39</v>
      </c>
      <c r="N10" s="57"/>
      <c r="O10" s="8"/>
      <c r="P10" s="8"/>
      <c r="Q10" s="8"/>
      <c r="R10" s="8"/>
      <c r="S10" s="8"/>
      <c r="T10" s="8"/>
      <c r="U10" s="8"/>
      <c r="V10" s="8"/>
      <c r="W10" s="8"/>
      <c r="X10" s="8"/>
      <c r="Y10" s="8"/>
      <c r="Z10" s="8"/>
      <c r="AA10" s="8"/>
    </row>
    <row r="11">
      <c r="A11" s="19" t="s">
        <v>151</v>
      </c>
      <c r="B11" s="8"/>
      <c r="C11" s="19" t="s">
        <v>152</v>
      </c>
      <c r="D11" s="2" t="s">
        <v>154</v>
      </c>
      <c r="E11" s="19"/>
      <c r="F11" s="19" t="s">
        <v>155</v>
      </c>
      <c r="G11" s="19" t="s">
        <v>157</v>
      </c>
      <c r="H11" s="40" t="s">
        <v>52</v>
      </c>
      <c r="I11" s="19"/>
      <c r="J11" s="8"/>
      <c r="K11" s="40" t="s">
        <v>39</v>
      </c>
      <c r="M11" s="40" t="s">
        <v>39</v>
      </c>
      <c r="N11" s="57"/>
      <c r="O11" s="8"/>
      <c r="P11" s="8"/>
      <c r="Q11" s="8"/>
      <c r="R11" s="8"/>
      <c r="S11" s="8"/>
      <c r="T11" s="8"/>
      <c r="U11" s="8"/>
      <c r="V11" s="8"/>
      <c r="W11" s="8"/>
      <c r="X11" s="8"/>
      <c r="Y11" s="8"/>
      <c r="Z11" s="8"/>
      <c r="AA11" s="8"/>
    </row>
    <row r="12">
      <c r="A12" s="19" t="s">
        <v>164</v>
      </c>
      <c r="B12" s="8"/>
      <c r="C12" s="19" t="s">
        <v>152</v>
      </c>
      <c r="D12" s="19" t="s">
        <v>165</v>
      </c>
      <c r="E12" s="19"/>
      <c r="F12" s="19" t="s">
        <v>167</v>
      </c>
      <c r="G12" s="19" t="s">
        <v>169</v>
      </c>
      <c r="H12" s="40" t="s">
        <v>52</v>
      </c>
      <c r="I12" s="19"/>
      <c r="J12" s="8"/>
      <c r="K12" s="40" t="s">
        <v>39</v>
      </c>
      <c r="M12" s="40" t="s">
        <v>39</v>
      </c>
      <c r="N12" s="57"/>
      <c r="O12" s="8"/>
      <c r="P12" s="8"/>
      <c r="Q12" s="8"/>
      <c r="R12" s="8"/>
      <c r="S12" s="8"/>
      <c r="T12" s="8"/>
      <c r="U12" s="8"/>
      <c r="V12" s="8"/>
      <c r="W12" s="8"/>
      <c r="X12" s="8"/>
      <c r="Y12" s="8"/>
      <c r="Z12" s="8"/>
      <c r="AA12" s="8"/>
    </row>
    <row r="13">
      <c r="A13" s="19" t="s">
        <v>171</v>
      </c>
      <c r="B13" s="8"/>
      <c r="C13" s="19" t="s">
        <v>152</v>
      </c>
      <c r="D13" s="19" t="s">
        <v>172</v>
      </c>
      <c r="E13" s="19"/>
      <c r="F13" s="19" t="s">
        <v>173</v>
      </c>
      <c r="G13" s="19" t="s">
        <v>174</v>
      </c>
      <c r="H13" s="40" t="s">
        <v>52</v>
      </c>
      <c r="I13" s="19"/>
      <c r="J13" s="8"/>
      <c r="K13" s="40" t="s">
        <v>39</v>
      </c>
      <c r="M13" s="40" t="s">
        <v>39</v>
      </c>
      <c r="N13" s="57"/>
      <c r="O13" s="8"/>
      <c r="P13" s="8"/>
      <c r="Q13" s="8"/>
      <c r="R13" s="8"/>
      <c r="S13" s="8"/>
      <c r="T13" s="8"/>
      <c r="U13" s="8"/>
      <c r="V13" s="8"/>
      <c r="W13" s="8"/>
      <c r="X13" s="8"/>
      <c r="Y13" s="8"/>
      <c r="Z13" s="8"/>
      <c r="AA13" s="8"/>
    </row>
    <row r="14">
      <c r="A14" s="19" t="s">
        <v>175</v>
      </c>
      <c r="B14" s="8"/>
      <c r="C14" s="19" t="s">
        <v>176</v>
      </c>
      <c r="D14" s="19" t="s">
        <v>172</v>
      </c>
      <c r="E14" s="19"/>
      <c r="F14" s="19" t="s">
        <v>177</v>
      </c>
      <c r="G14" s="19" t="s">
        <v>178</v>
      </c>
      <c r="H14" s="40" t="s">
        <v>52</v>
      </c>
      <c r="I14" s="19"/>
      <c r="J14" s="8"/>
      <c r="K14" s="40" t="s">
        <v>39</v>
      </c>
      <c r="M14" s="40" t="s">
        <v>39</v>
      </c>
      <c r="N14" s="57"/>
      <c r="O14" s="8"/>
      <c r="P14" s="8"/>
      <c r="Q14" s="8"/>
      <c r="R14" s="8"/>
      <c r="S14" s="8"/>
      <c r="T14" s="8"/>
      <c r="U14" s="8"/>
      <c r="V14" s="8"/>
      <c r="W14" s="8"/>
      <c r="X14" s="8"/>
      <c r="Y14" s="8"/>
      <c r="Z14" s="8"/>
      <c r="AA14" s="8"/>
    </row>
    <row r="15">
      <c r="A15" s="19" t="s">
        <v>179</v>
      </c>
      <c r="B15" s="8"/>
      <c r="C15" s="19" t="s">
        <v>152</v>
      </c>
      <c r="D15" s="19" t="s">
        <v>180</v>
      </c>
      <c r="E15" s="19"/>
      <c r="F15" s="19" t="s">
        <v>181</v>
      </c>
      <c r="G15" s="19" t="s">
        <v>182</v>
      </c>
      <c r="H15" s="40" t="s">
        <v>52</v>
      </c>
      <c r="I15" s="19"/>
      <c r="J15" s="8"/>
      <c r="K15" s="40" t="s">
        <v>39</v>
      </c>
      <c r="M15" s="40" t="s">
        <v>39</v>
      </c>
      <c r="N15" s="63"/>
      <c r="O15" s="8"/>
      <c r="P15" s="8"/>
      <c r="Q15" s="8"/>
      <c r="R15" s="8"/>
      <c r="S15" s="8"/>
      <c r="T15" s="8"/>
      <c r="U15" s="8"/>
      <c r="V15" s="8"/>
      <c r="W15" s="8"/>
      <c r="X15" s="8"/>
      <c r="Y15" s="8"/>
      <c r="Z15" s="8"/>
      <c r="AA15" s="8"/>
    </row>
    <row r="16">
      <c r="A16" s="19" t="s">
        <v>183</v>
      </c>
      <c r="B16" s="8"/>
      <c r="C16" s="19" t="s">
        <v>176</v>
      </c>
      <c r="D16" s="19" t="s">
        <v>180</v>
      </c>
      <c r="E16" s="19"/>
      <c r="F16" s="19" t="s">
        <v>185</v>
      </c>
      <c r="G16" s="19" t="s">
        <v>187</v>
      </c>
      <c r="H16" s="40" t="s">
        <v>52</v>
      </c>
      <c r="I16" s="19"/>
      <c r="J16" s="8"/>
      <c r="K16" s="40" t="s">
        <v>39</v>
      </c>
      <c r="M16" s="40" t="s">
        <v>39</v>
      </c>
      <c r="N16" s="63"/>
      <c r="O16" s="8"/>
      <c r="P16" s="8"/>
      <c r="Q16" s="8"/>
      <c r="R16" s="8"/>
      <c r="S16" s="8"/>
      <c r="T16" s="8"/>
      <c r="U16" s="8"/>
      <c r="V16" s="8"/>
      <c r="W16" s="8"/>
      <c r="X16" s="8"/>
      <c r="Y16" s="8"/>
      <c r="Z16" s="8"/>
      <c r="AA16" s="8"/>
    </row>
    <row r="17">
      <c r="A17" s="19" t="s">
        <v>190</v>
      </c>
      <c r="B17" s="8"/>
      <c r="C17" s="19" t="s">
        <v>152</v>
      </c>
      <c r="D17" s="19" t="s">
        <v>191</v>
      </c>
      <c r="E17" s="19"/>
      <c r="F17" s="19" t="s">
        <v>192</v>
      </c>
      <c r="G17" s="19" t="s">
        <v>193</v>
      </c>
      <c r="H17" s="40" t="s">
        <v>52</v>
      </c>
      <c r="I17" s="19"/>
      <c r="J17" s="8"/>
      <c r="K17" s="40" t="s">
        <v>39</v>
      </c>
      <c r="M17" s="40" t="s">
        <v>39</v>
      </c>
      <c r="N17" s="63"/>
      <c r="O17" s="8"/>
      <c r="P17" s="8"/>
      <c r="Q17" s="8"/>
      <c r="R17" s="8"/>
      <c r="S17" s="8"/>
      <c r="T17" s="8"/>
      <c r="U17" s="8"/>
      <c r="V17" s="8"/>
      <c r="W17" s="8"/>
      <c r="X17" s="8"/>
      <c r="Y17" s="8"/>
      <c r="Z17" s="8"/>
      <c r="AA17" s="8"/>
    </row>
    <row r="18">
      <c r="A18" s="19" t="s">
        <v>194</v>
      </c>
      <c r="B18" s="8"/>
      <c r="C18" s="19" t="s">
        <v>176</v>
      </c>
      <c r="D18" s="19" t="s">
        <v>191</v>
      </c>
      <c r="E18" s="19"/>
      <c r="F18" s="19" t="s">
        <v>195</v>
      </c>
      <c r="G18" s="19" t="s">
        <v>196</v>
      </c>
      <c r="H18" s="40" t="s">
        <v>52</v>
      </c>
      <c r="I18" s="19"/>
      <c r="J18" s="19"/>
      <c r="K18" s="40" t="s">
        <v>39</v>
      </c>
      <c r="M18" s="40" t="s">
        <v>39</v>
      </c>
      <c r="N18" s="63"/>
      <c r="O18" s="8"/>
      <c r="P18" s="8"/>
      <c r="Q18" s="8"/>
      <c r="R18" s="8"/>
      <c r="S18" s="8"/>
      <c r="T18" s="8"/>
      <c r="U18" s="8"/>
      <c r="V18" s="8"/>
      <c r="W18" s="8"/>
      <c r="X18" s="8"/>
      <c r="Y18" s="8"/>
      <c r="Z18" s="8"/>
      <c r="AA18" s="8"/>
    </row>
    <row r="19">
      <c r="A19" s="141" t="s">
        <v>197</v>
      </c>
      <c r="B19" s="201"/>
      <c r="C19" s="141" t="s">
        <v>152</v>
      </c>
      <c r="D19" s="141" t="s">
        <v>868</v>
      </c>
      <c r="E19" s="141"/>
      <c r="F19" s="141" t="s">
        <v>869</v>
      </c>
      <c r="G19" s="141" t="s">
        <v>870</v>
      </c>
      <c r="H19" s="203" t="s">
        <v>52</v>
      </c>
      <c r="I19" s="204" t="s">
        <v>876</v>
      </c>
      <c r="J19" s="141" t="s">
        <v>885</v>
      </c>
      <c r="K19" s="203" t="s">
        <v>39</v>
      </c>
      <c r="L19" s="263"/>
      <c r="M19" s="40" t="s">
        <v>39</v>
      </c>
      <c r="N19" s="63"/>
      <c r="O19" s="8"/>
      <c r="P19" s="8"/>
      <c r="Q19" s="8"/>
      <c r="R19" s="8"/>
      <c r="S19" s="8"/>
      <c r="T19" s="8"/>
      <c r="U19" s="8"/>
      <c r="V19" s="8"/>
      <c r="W19" s="8"/>
      <c r="X19" s="8"/>
      <c r="Y19" s="8"/>
      <c r="Z19" s="8"/>
      <c r="AA19" s="8"/>
    </row>
    <row r="20">
      <c r="A20" s="141" t="s">
        <v>1522</v>
      </c>
      <c r="B20" s="201"/>
      <c r="C20" s="141" t="s">
        <v>176</v>
      </c>
      <c r="D20" s="141" t="s">
        <v>868</v>
      </c>
      <c r="E20" s="141"/>
      <c r="F20" s="141" t="s">
        <v>1525</v>
      </c>
      <c r="G20" s="141" t="s">
        <v>1527</v>
      </c>
      <c r="H20" s="203" t="s">
        <v>52</v>
      </c>
      <c r="I20" s="141"/>
      <c r="J20" s="201"/>
      <c r="K20" s="203" t="s">
        <v>39</v>
      </c>
      <c r="L20" s="263"/>
      <c r="M20" s="40" t="s">
        <v>39</v>
      </c>
      <c r="N20" s="63"/>
      <c r="O20" s="8"/>
      <c r="P20" s="8"/>
      <c r="Q20" s="8"/>
      <c r="R20" s="8"/>
      <c r="S20" s="8"/>
      <c r="T20" s="8"/>
      <c r="U20" s="8"/>
      <c r="V20" s="8"/>
      <c r="W20" s="8"/>
      <c r="X20" s="8"/>
      <c r="Y20" s="8"/>
      <c r="Z20" s="8"/>
      <c r="AA20" s="8"/>
    </row>
    <row r="21">
      <c r="A21" s="19" t="s">
        <v>1534</v>
      </c>
      <c r="B21" s="8"/>
      <c r="C21" s="19" t="s">
        <v>1536</v>
      </c>
      <c r="D21" s="19" t="s">
        <v>1537</v>
      </c>
      <c r="E21" s="19"/>
      <c r="F21" s="19" t="s">
        <v>1538</v>
      </c>
      <c r="G21" s="19" t="s">
        <v>1541</v>
      </c>
      <c r="H21" s="40" t="s">
        <v>52</v>
      </c>
      <c r="I21" s="19"/>
      <c r="J21" s="8"/>
      <c r="K21" s="40" t="s">
        <v>132</v>
      </c>
      <c r="M21" s="40" t="s">
        <v>39</v>
      </c>
      <c r="N21" s="57"/>
      <c r="O21" s="8"/>
      <c r="P21" s="8"/>
      <c r="Q21" s="8"/>
      <c r="R21" s="8"/>
      <c r="S21" s="8"/>
      <c r="T21" s="8"/>
      <c r="U21" s="8"/>
      <c r="V21" s="8"/>
      <c r="W21" s="8"/>
      <c r="X21" s="8"/>
      <c r="Y21" s="8"/>
      <c r="Z21" s="8"/>
      <c r="AA21" s="8"/>
    </row>
    <row r="22">
      <c r="A22" s="19" t="s">
        <v>1544</v>
      </c>
      <c r="B22" s="8"/>
      <c r="C22" s="19" t="s">
        <v>1536</v>
      </c>
      <c r="D22" s="19" t="s">
        <v>1545</v>
      </c>
      <c r="E22" s="19"/>
      <c r="F22" s="19" t="s">
        <v>1546</v>
      </c>
      <c r="G22" s="19" t="s">
        <v>1548</v>
      </c>
      <c r="H22" s="40" t="s">
        <v>52</v>
      </c>
      <c r="I22" s="19"/>
      <c r="J22" s="8"/>
      <c r="K22" s="40" t="s">
        <v>132</v>
      </c>
      <c r="M22" s="40" t="s">
        <v>39</v>
      </c>
      <c r="N22" s="57"/>
      <c r="O22" s="8"/>
      <c r="P22" s="8"/>
      <c r="Q22" s="8"/>
      <c r="R22" s="8"/>
      <c r="S22" s="8"/>
      <c r="T22" s="8"/>
      <c r="U22" s="8"/>
      <c r="V22" s="8"/>
      <c r="W22" s="8"/>
      <c r="X22" s="8"/>
      <c r="Y22" s="8"/>
      <c r="Z22" s="8"/>
      <c r="AA22" s="8"/>
    </row>
    <row r="23">
      <c r="A23" s="19" t="s">
        <v>1549</v>
      </c>
      <c r="B23" s="8"/>
      <c r="C23" s="19" t="s">
        <v>176</v>
      </c>
      <c r="D23" s="19" t="s">
        <v>1550</v>
      </c>
      <c r="E23" s="19" t="s">
        <v>1551</v>
      </c>
      <c r="F23" s="19" t="s">
        <v>1552</v>
      </c>
      <c r="G23" s="19" t="s">
        <v>1553</v>
      </c>
      <c r="H23" s="40" t="s">
        <v>52</v>
      </c>
      <c r="I23" s="19"/>
      <c r="J23" s="8"/>
      <c r="K23" s="40" t="s">
        <v>122</v>
      </c>
      <c r="L23" s="236" t="str">
        <f>HYPERLINK("https://orionjira.atlassian.net/browse/IOS-1223","IOS-1223")</f>
        <v>IOS-1223</v>
      </c>
      <c r="M23" s="40" t="s">
        <v>39</v>
      </c>
      <c r="N23" s="57"/>
      <c r="O23" s="8"/>
      <c r="P23" s="8"/>
      <c r="Q23" s="8"/>
      <c r="R23" s="8"/>
      <c r="S23" s="8"/>
      <c r="T23" s="8"/>
      <c r="U23" s="8"/>
      <c r="V23" s="8"/>
      <c r="W23" s="8"/>
      <c r="X23" s="8"/>
      <c r="Y23" s="8"/>
      <c r="Z23" s="8"/>
      <c r="AA23" s="8"/>
    </row>
    <row r="24">
      <c r="A24" s="19" t="s">
        <v>1557</v>
      </c>
      <c r="B24" s="8"/>
      <c r="C24" s="19" t="s">
        <v>1558</v>
      </c>
      <c r="D24" s="19" t="s">
        <v>1550</v>
      </c>
      <c r="E24" s="19" t="s">
        <v>1551</v>
      </c>
      <c r="F24" s="19" t="s">
        <v>1559</v>
      </c>
      <c r="G24" s="19" t="s">
        <v>1560</v>
      </c>
      <c r="H24" s="40" t="s">
        <v>52</v>
      </c>
      <c r="I24" s="19"/>
      <c r="J24" s="8"/>
      <c r="K24" s="40" t="s">
        <v>39</v>
      </c>
      <c r="M24" s="40" t="s">
        <v>39</v>
      </c>
      <c r="N24" s="111"/>
      <c r="O24" s="8"/>
      <c r="P24" s="8"/>
      <c r="Q24" s="8"/>
      <c r="R24" s="8"/>
      <c r="S24" s="8"/>
      <c r="T24" s="8"/>
      <c r="U24" s="8"/>
      <c r="V24" s="8"/>
      <c r="W24" s="8"/>
      <c r="X24" s="8"/>
      <c r="Y24" s="8"/>
      <c r="Z24" s="8"/>
      <c r="AA24" s="8"/>
    </row>
    <row r="25">
      <c r="A25" s="19" t="s">
        <v>1561</v>
      </c>
      <c r="B25" s="8"/>
      <c r="C25" s="19" t="s">
        <v>46</v>
      </c>
      <c r="D25" s="19" t="s">
        <v>1562</v>
      </c>
      <c r="E25" s="19" t="s">
        <v>1563</v>
      </c>
      <c r="F25" s="19" t="s">
        <v>1564</v>
      </c>
      <c r="G25" s="19" t="s">
        <v>1565</v>
      </c>
      <c r="H25" s="40" t="s">
        <v>52</v>
      </c>
      <c r="I25" s="61"/>
      <c r="J25" s="8"/>
      <c r="K25" s="40" t="s">
        <v>39</v>
      </c>
      <c r="L25" s="269"/>
      <c r="M25" s="40" t="s">
        <v>39</v>
      </c>
      <c r="N25" s="63"/>
      <c r="O25" s="8"/>
      <c r="P25" s="8"/>
      <c r="Q25" s="8"/>
      <c r="R25" s="8"/>
      <c r="S25" s="8"/>
      <c r="T25" s="8"/>
      <c r="U25" s="8"/>
      <c r="V25" s="8"/>
      <c r="W25" s="8"/>
      <c r="X25" s="8"/>
      <c r="Y25" s="8"/>
      <c r="Z25" s="8"/>
      <c r="AA25" s="8"/>
    </row>
    <row r="26">
      <c r="A26" s="19" t="s">
        <v>1566</v>
      </c>
      <c r="B26" s="8"/>
      <c r="C26" s="19" t="s">
        <v>46</v>
      </c>
      <c r="D26" s="19" t="s">
        <v>1567</v>
      </c>
      <c r="E26" s="19" t="s">
        <v>1568</v>
      </c>
      <c r="F26" s="19" t="s">
        <v>1569</v>
      </c>
      <c r="G26" s="19" t="s">
        <v>1570</v>
      </c>
      <c r="H26" s="40" t="s">
        <v>52</v>
      </c>
      <c r="I26" s="19"/>
      <c r="J26" s="8"/>
      <c r="K26" s="40" t="s">
        <v>122</v>
      </c>
      <c r="L26" s="29" t="s">
        <v>1571</v>
      </c>
      <c r="M26" s="40" t="s">
        <v>122</v>
      </c>
      <c r="N26" s="219" t="str">
        <f>HYPERLINK("https://orionjira.atlassian.net/browse/ANDROID-1373","ANDROID-1373")</f>
        <v>ANDROID-1373</v>
      </c>
      <c r="O26" s="8"/>
      <c r="P26" s="8"/>
      <c r="Q26" s="8"/>
      <c r="R26" s="8"/>
      <c r="S26" s="8"/>
      <c r="T26" s="8"/>
      <c r="U26" s="8"/>
      <c r="V26" s="8"/>
      <c r="W26" s="8"/>
      <c r="X26" s="8"/>
      <c r="Y26" s="8"/>
      <c r="Z26" s="8"/>
      <c r="AA26" s="8"/>
    </row>
    <row r="27">
      <c r="A27" s="19" t="s">
        <v>1572</v>
      </c>
      <c r="B27" s="8"/>
      <c r="C27" s="19" t="s">
        <v>46</v>
      </c>
      <c r="D27" s="19" t="s">
        <v>1573</v>
      </c>
      <c r="E27" s="19" t="s">
        <v>1574</v>
      </c>
      <c r="F27" s="19" t="s">
        <v>1575</v>
      </c>
      <c r="G27" s="19" t="s">
        <v>1576</v>
      </c>
      <c r="H27" s="40" t="s">
        <v>52</v>
      </c>
      <c r="I27" s="8"/>
      <c r="J27" s="8"/>
      <c r="K27" s="40" t="s">
        <v>122</v>
      </c>
      <c r="L27" s="29" t="s">
        <v>1571</v>
      </c>
      <c r="M27" s="40" t="s">
        <v>39</v>
      </c>
      <c r="N27" s="57"/>
      <c r="O27" s="8"/>
      <c r="P27" s="8"/>
      <c r="Q27" s="8"/>
      <c r="R27" s="8"/>
      <c r="S27" s="8"/>
      <c r="T27" s="8"/>
      <c r="U27" s="8"/>
      <c r="V27" s="8"/>
      <c r="W27" s="8"/>
      <c r="X27" s="8"/>
      <c r="Y27" s="8"/>
      <c r="Z27" s="8"/>
      <c r="AA27" s="8"/>
    </row>
    <row r="28">
      <c r="A28" s="19" t="s">
        <v>1580</v>
      </c>
      <c r="B28" s="8"/>
      <c r="C28" s="19" t="s">
        <v>46</v>
      </c>
      <c r="D28" s="19" t="s">
        <v>1581</v>
      </c>
      <c r="E28" s="19" t="s">
        <v>1582</v>
      </c>
      <c r="F28" s="19" t="s">
        <v>1583</v>
      </c>
      <c r="G28" s="19" t="s">
        <v>1585</v>
      </c>
      <c r="H28" s="40" t="s">
        <v>52</v>
      </c>
      <c r="I28" s="8"/>
      <c r="J28" s="8"/>
      <c r="K28" s="40" t="s">
        <v>39</v>
      </c>
      <c r="M28" s="40" t="s">
        <v>39</v>
      </c>
      <c r="N28" s="57"/>
      <c r="O28" s="8"/>
      <c r="P28" s="8"/>
      <c r="Q28" s="8"/>
      <c r="R28" s="8"/>
      <c r="S28" s="8"/>
      <c r="T28" s="8"/>
      <c r="U28" s="8"/>
      <c r="V28" s="8"/>
      <c r="W28" s="8"/>
      <c r="X28" s="8"/>
      <c r="Y28" s="8"/>
      <c r="Z28" s="8"/>
      <c r="AA28" s="8"/>
    </row>
    <row r="29">
      <c r="A29" s="19" t="s">
        <v>1586</v>
      </c>
      <c r="B29" s="8"/>
      <c r="C29" s="19" t="s">
        <v>46</v>
      </c>
      <c r="D29" s="19" t="s">
        <v>1587</v>
      </c>
      <c r="E29" s="19" t="s">
        <v>1588</v>
      </c>
      <c r="F29" s="19" t="s">
        <v>1589</v>
      </c>
      <c r="G29" s="19" t="s">
        <v>1590</v>
      </c>
      <c r="H29" s="40" t="s">
        <v>130</v>
      </c>
      <c r="I29" s="19"/>
      <c r="J29" s="8"/>
      <c r="K29" s="40" t="s">
        <v>39</v>
      </c>
      <c r="M29" s="40" t="s">
        <v>39</v>
      </c>
      <c r="N29" s="57"/>
      <c r="O29" s="8"/>
      <c r="P29" s="8"/>
      <c r="Q29" s="8"/>
      <c r="R29" s="8"/>
      <c r="S29" s="8"/>
      <c r="T29" s="8"/>
      <c r="U29" s="8"/>
      <c r="V29" s="8"/>
      <c r="W29" s="8"/>
      <c r="X29" s="8"/>
      <c r="Y29" s="8"/>
      <c r="Z29" s="8"/>
      <c r="AA29" s="8"/>
    </row>
    <row r="30">
      <c r="A30" s="19" t="s">
        <v>1592</v>
      </c>
      <c r="B30" s="8"/>
      <c r="C30" s="19" t="s">
        <v>46</v>
      </c>
      <c r="D30" s="19" t="s">
        <v>1593</v>
      </c>
      <c r="E30" s="19" t="s">
        <v>1594</v>
      </c>
      <c r="F30" s="19" t="s">
        <v>1596</v>
      </c>
      <c r="G30" s="19" t="s">
        <v>1597</v>
      </c>
      <c r="H30" s="40" t="s">
        <v>130</v>
      </c>
      <c r="I30" s="8"/>
      <c r="J30" s="8"/>
      <c r="K30" s="40" t="s">
        <v>39</v>
      </c>
      <c r="M30" s="40" t="s">
        <v>39</v>
      </c>
      <c r="N30" s="57"/>
      <c r="O30" s="8"/>
      <c r="P30" s="8"/>
      <c r="Q30" s="8"/>
      <c r="R30" s="8"/>
      <c r="S30" s="8"/>
      <c r="T30" s="8"/>
      <c r="U30" s="8"/>
      <c r="V30" s="8"/>
      <c r="W30" s="8"/>
      <c r="X30" s="8"/>
      <c r="Y30" s="8"/>
      <c r="Z30" s="8"/>
      <c r="AA30" s="8"/>
    </row>
    <row r="31">
      <c r="A31" s="19" t="s">
        <v>1600</v>
      </c>
      <c r="B31" s="8"/>
      <c r="C31" s="19" t="s">
        <v>1536</v>
      </c>
      <c r="D31" s="19" t="s">
        <v>1602</v>
      </c>
      <c r="E31" s="19"/>
      <c r="F31" s="19" t="s">
        <v>1604</v>
      </c>
      <c r="G31" s="19" t="s">
        <v>1548</v>
      </c>
      <c r="H31" s="40" t="s">
        <v>52</v>
      </c>
      <c r="I31" s="8"/>
      <c r="J31" s="8"/>
      <c r="K31" s="40" t="s">
        <v>132</v>
      </c>
      <c r="M31" s="40" t="s">
        <v>39</v>
      </c>
      <c r="N31" s="57"/>
      <c r="O31" s="8"/>
      <c r="P31" s="8"/>
      <c r="Q31" s="8"/>
      <c r="R31" s="8"/>
      <c r="S31" s="8"/>
      <c r="T31" s="8"/>
      <c r="U31" s="8"/>
      <c r="V31" s="8"/>
      <c r="W31" s="8"/>
      <c r="X31" s="8"/>
      <c r="Y31" s="8"/>
      <c r="Z31" s="8"/>
      <c r="AA31" s="8"/>
    </row>
    <row r="32" ht="22.5" customHeight="1">
      <c r="A32" s="19" t="s">
        <v>1606</v>
      </c>
      <c r="B32" s="2"/>
      <c r="C32" s="19" t="s">
        <v>46</v>
      </c>
      <c r="D32" s="392" t="s">
        <v>1607</v>
      </c>
      <c r="E32" s="2"/>
      <c r="F32" s="392" t="s">
        <v>2366</v>
      </c>
      <c r="G32" s="392" t="s">
        <v>2368</v>
      </c>
      <c r="H32" s="40" t="s">
        <v>52</v>
      </c>
      <c r="I32" s="8"/>
      <c r="J32" s="8"/>
      <c r="K32" s="40" t="s">
        <v>39</v>
      </c>
      <c r="L32" s="29"/>
      <c r="M32" s="40" t="s">
        <v>132</v>
      </c>
      <c r="N32" s="57"/>
      <c r="O32" s="8"/>
      <c r="P32" s="8"/>
      <c r="Q32" s="8"/>
      <c r="R32" s="8"/>
      <c r="S32" s="8"/>
      <c r="T32" s="8"/>
      <c r="U32" s="8"/>
      <c r="V32" s="8"/>
      <c r="W32" s="8"/>
      <c r="X32" s="8"/>
      <c r="Y32" s="8"/>
      <c r="Z32" s="8"/>
      <c r="AA32" s="8"/>
    </row>
    <row r="33" ht="22.5" customHeight="1">
      <c r="A33" s="19" t="s">
        <v>2375</v>
      </c>
      <c r="B33" s="2"/>
      <c r="C33" s="19" t="s">
        <v>46</v>
      </c>
      <c r="D33" s="392" t="s">
        <v>2377</v>
      </c>
      <c r="E33" s="2"/>
      <c r="F33" s="392" t="s">
        <v>2378</v>
      </c>
      <c r="G33" s="392" t="s">
        <v>2379</v>
      </c>
      <c r="H33" s="40" t="s">
        <v>52</v>
      </c>
      <c r="I33" s="40"/>
      <c r="J33" s="8"/>
      <c r="K33" s="40" t="s">
        <v>132</v>
      </c>
      <c r="L33" s="395" t="s">
        <v>2380</v>
      </c>
      <c r="M33" s="40" t="s">
        <v>132</v>
      </c>
      <c r="N33" s="67"/>
      <c r="O33" s="8"/>
      <c r="P33" s="8"/>
      <c r="Q33" s="8"/>
      <c r="R33" s="8"/>
      <c r="S33" s="8"/>
      <c r="T33" s="8"/>
      <c r="U33" s="8"/>
      <c r="V33" s="8"/>
      <c r="W33" s="8"/>
      <c r="X33" s="8"/>
      <c r="Y33" s="8"/>
      <c r="Z33" s="8"/>
      <c r="AA33" s="8"/>
    </row>
    <row r="34" ht="22.5" customHeight="1">
      <c r="A34" s="19" t="s">
        <v>2383</v>
      </c>
      <c r="B34" s="2"/>
      <c r="C34" s="56" t="s">
        <v>4</v>
      </c>
      <c r="D34" s="56" t="s">
        <v>2385</v>
      </c>
      <c r="E34" s="17" t="s">
        <v>2387</v>
      </c>
      <c r="F34" s="56" t="s">
        <v>2388</v>
      </c>
      <c r="G34" s="56" t="s">
        <v>2389</v>
      </c>
      <c r="H34" s="40" t="s">
        <v>52</v>
      </c>
      <c r="I34" s="8"/>
      <c r="J34" s="8"/>
      <c r="K34" s="40" t="s">
        <v>39</v>
      </c>
      <c r="M34" s="40" t="s">
        <v>39</v>
      </c>
      <c r="N34" s="57"/>
      <c r="O34" s="8"/>
      <c r="P34" s="8"/>
      <c r="Q34" s="8"/>
      <c r="R34" s="8"/>
      <c r="S34" s="8"/>
      <c r="T34" s="8"/>
      <c r="U34" s="8"/>
      <c r="V34" s="8"/>
      <c r="W34" s="8"/>
      <c r="X34" s="8"/>
      <c r="Y34" s="8"/>
      <c r="Z34" s="8"/>
      <c r="AA34" s="8"/>
    </row>
    <row r="35" ht="22.5" customHeight="1">
      <c r="A35" s="19" t="s">
        <v>2394</v>
      </c>
      <c r="B35" s="398"/>
      <c r="C35" s="19" t="s">
        <v>46</v>
      </c>
      <c r="D35" s="19" t="s">
        <v>2397</v>
      </c>
      <c r="E35" s="19" t="s">
        <v>2399</v>
      </c>
      <c r="F35" s="19" t="s">
        <v>2400</v>
      </c>
      <c r="G35" s="19" t="s">
        <v>2401</v>
      </c>
      <c r="H35" s="40" t="s">
        <v>52</v>
      </c>
      <c r="I35" s="8"/>
      <c r="J35" s="8"/>
      <c r="K35" s="29" t="s">
        <v>122</v>
      </c>
      <c r="L35" s="29" t="s">
        <v>1571</v>
      </c>
      <c r="M35" s="40" t="s">
        <v>122</v>
      </c>
      <c r="N35" s="63" t="s">
        <v>2402</v>
      </c>
      <c r="O35" s="8"/>
      <c r="P35" s="8"/>
      <c r="Q35" s="8"/>
      <c r="R35" s="8"/>
      <c r="S35" s="8"/>
      <c r="T35" s="8"/>
      <c r="U35" s="8"/>
      <c r="V35" s="8"/>
      <c r="W35" s="8"/>
      <c r="X35" s="8"/>
      <c r="Y35" s="8"/>
      <c r="Z35" s="8"/>
      <c r="AA35" s="8"/>
    </row>
    <row r="36" ht="22.5" customHeight="1">
      <c r="A36" s="2"/>
      <c r="B36" s="2"/>
      <c r="C36" s="2"/>
      <c r="D36" s="2"/>
      <c r="E36" s="2"/>
      <c r="F36" s="2"/>
      <c r="G36" s="2"/>
      <c r="H36" s="2"/>
      <c r="I36" s="8"/>
      <c r="J36" s="8"/>
      <c r="M36" s="30"/>
      <c r="N36" s="57"/>
      <c r="O36" s="8"/>
      <c r="P36" s="8"/>
      <c r="Q36" s="8"/>
      <c r="R36" s="8"/>
      <c r="S36" s="8"/>
      <c r="T36" s="8"/>
      <c r="U36" s="8"/>
      <c r="V36" s="8"/>
      <c r="W36" s="8"/>
      <c r="X36" s="8"/>
      <c r="Y36" s="8"/>
      <c r="Z36" s="8"/>
      <c r="AA36" s="8"/>
    </row>
    <row r="37" ht="22.5" customHeight="1">
      <c r="A37" s="2"/>
      <c r="B37" s="2"/>
      <c r="C37" s="2"/>
      <c r="D37" s="2"/>
      <c r="E37" s="2"/>
      <c r="F37" s="2"/>
      <c r="G37" s="2"/>
      <c r="H37" s="2"/>
      <c r="I37" s="8"/>
      <c r="J37" s="8"/>
      <c r="M37" s="30"/>
      <c r="N37" s="57"/>
      <c r="O37" s="8"/>
      <c r="P37" s="8"/>
      <c r="Q37" s="8"/>
      <c r="R37" s="8"/>
      <c r="S37" s="8"/>
      <c r="T37" s="8"/>
      <c r="U37" s="8"/>
      <c r="V37" s="8"/>
      <c r="W37" s="8"/>
      <c r="X37" s="8"/>
      <c r="Y37" s="8"/>
      <c r="Z37" s="8"/>
      <c r="AA37" s="8"/>
    </row>
    <row r="38" ht="22.5" customHeight="1">
      <c r="A38" s="2"/>
      <c r="B38" s="2"/>
      <c r="C38" s="2"/>
      <c r="D38" s="2"/>
      <c r="E38" s="2"/>
      <c r="F38" s="2"/>
      <c r="G38" s="2"/>
      <c r="H38" s="2"/>
      <c r="I38" s="8"/>
      <c r="J38" s="8"/>
      <c r="M38" s="30"/>
      <c r="N38" s="57"/>
      <c r="O38" s="8"/>
      <c r="P38" s="8"/>
      <c r="Q38" s="8"/>
      <c r="R38" s="8"/>
      <c r="S38" s="8"/>
      <c r="T38" s="8"/>
      <c r="U38" s="8"/>
      <c r="V38" s="8"/>
      <c r="W38" s="8"/>
      <c r="X38" s="8"/>
      <c r="Y38" s="8"/>
      <c r="Z38" s="8"/>
      <c r="AA38" s="8"/>
    </row>
    <row r="39" ht="22.5" customHeight="1">
      <c r="A39" s="2"/>
      <c r="B39" s="2"/>
      <c r="C39" s="2"/>
      <c r="D39" s="2"/>
      <c r="E39" s="2"/>
      <c r="F39" s="2"/>
      <c r="G39" s="2"/>
      <c r="H39" s="2"/>
      <c r="I39" s="8"/>
      <c r="J39" s="8"/>
      <c r="M39" s="30"/>
      <c r="N39" s="57"/>
      <c r="O39" s="8"/>
      <c r="P39" s="8"/>
      <c r="Q39" s="8"/>
      <c r="R39" s="8"/>
      <c r="S39" s="8"/>
      <c r="T39" s="8"/>
      <c r="U39" s="8"/>
      <c r="V39" s="8"/>
      <c r="W39" s="8"/>
      <c r="X39" s="8"/>
      <c r="Y39" s="8"/>
      <c r="Z39" s="8"/>
      <c r="AA39" s="8"/>
    </row>
    <row r="40" ht="22.5" customHeight="1">
      <c r="A40" s="2" t="s">
        <v>0</v>
      </c>
      <c r="B40" s="2" t="s">
        <v>7</v>
      </c>
      <c r="C40" s="2" t="s">
        <v>8</v>
      </c>
      <c r="D40" s="2" t="s">
        <v>9</v>
      </c>
      <c r="E40" s="2" t="s">
        <v>10</v>
      </c>
      <c r="F40" s="2" t="s">
        <v>11</v>
      </c>
      <c r="G40" s="2" t="s">
        <v>13</v>
      </c>
      <c r="H40" s="2" t="s">
        <v>14</v>
      </c>
      <c r="I40" s="8"/>
      <c r="J40" s="8"/>
      <c r="K40" s="5" t="s">
        <v>15</v>
      </c>
      <c r="O40" s="8"/>
      <c r="P40" s="8"/>
      <c r="Q40" s="8"/>
      <c r="R40" s="8"/>
      <c r="S40" s="8"/>
      <c r="T40" s="8"/>
      <c r="U40" s="8"/>
      <c r="V40" s="8"/>
      <c r="W40" s="8"/>
      <c r="X40" s="8"/>
      <c r="Y40" s="8"/>
      <c r="Z40" s="8"/>
      <c r="AA40" s="8"/>
    </row>
    <row r="41" ht="32.25" customHeight="1">
      <c r="A41" s="6" t="s">
        <v>2406</v>
      </c>
      <c r="B41" s="10"/>
      <c r="C41" s="10"/>
      <c r="D41" s="10"/>
      <c r="E41" s="10"/>
      <c r="F41" s="10"/>
      <c r="G41" s="10"/>
      <c r="H41" s="8"/>
      <c r="I41" s="8"/>
      <c r="J41" s="8"/>
      <c r="K41" s="12" t="s">
        <v>6</v>
      </c>
      <c r="L41" s="12" t="s">
        <v>5</v>
      </c>
      <c r="M41" s="20" t="s">
        <v>4</v>
      </c>
      <c r="N41" s="21" t="s">
        <v>5</v>
      </c>
      <c r="O41" s="8"/>
      <c r="P41" s="8"/>
      <c r="Q41" s="8"/>
      <c r="R41" s="8"/>
      <c r="S41" s="8"/>
      <c r="T41" s="8"/>
      <c r="U41" s="8"/>
      <c r="V41" s="8"/>
      <c r="W41" s="8"/>
      <c r="X41" s="8"/>
      <c r="Y41" s="8"/>
      <c r="Z41" s="8"/>
      <c r="AA41" s="8"/>
    </row>
    <row r="42" ht="22.5" customHeight="1">
      <c r="A42" s="19" t="s">
        <v>2412</v>
      </c>
      <c r="B42" s="8"/>
      <c r="C42" s="19" t="s">
        <v>46</v>
      </c>
      <c r="D42" s="19" t="s">
        <v>2413</v>
      </c>
      <c r="E42" s="19"/>
      <c r="F42" s="19" t="s">
        <v>2414</v>
      </c>
      <c r="G42" s="19" t="s">
        <v>2420</v>
      </c>
      <c r="H42" s="40" t="s">
        <v>52</v>
      </c>
      <c r="I42" s="8"/>
      <c r="J42" s="8"/>
      <c r="K42" s="67" t="s">
        <v>39</v>
      </c>
      <c r="L42" s="89"/>
      <c r="M42" s="67" t="s">
        <v>39</v>
      </c>
      <c r="N42" s="57"/>
      <c r="O42" s="8"/>
      <c r="P42" s="8"/>
      <c r="Q42" s="8"/>
      <c r="R42" s="8"/>
      <c r="S42" s="8"/>
      <c r="T42" s="8"/>
      <c r="U42" s="8"/>
      <c r="V42" s="8"/>
      <c r="W42" s="8"/>
      <c r="X42" s="8"/>
      <c r="Y42" s="8"/>
      <c r="Z42" s="8"/>
      <c r="AA42" s="8"/>
    </row>
    <row r="43" ht="22.5" customHeight="1">
      <c r="A43" s="19" t="s">
        <v>2432</v>
      </c>
      <c r="B43" s="8"/>
      <c r="C43" s="19" t="s">
        <v>46</v>
      </c>
      <c r="D43" s="19" t="s">
        <v>2434</v>
      </c>
      <c r="E43" s="19"/>
      <c r="F43" s="19" t="s">
        <v>2435</v>
      </c>
      <c r="G43" s="19" t="s">
        <v>2438</v>
      </c>
      <c r="H43" s="40" t="s">
        <v>52</v>
      </c>
      <c r="I43" s="8"/>
      <c r="J43" s="8"/>
      <c r="K43" s="67" t="s">
        <v>39</v>
      </c>
      <c r="L43" s="89"/>
      <c r="M43" s="67" t="s">
        <v>39</v>
      </c>
      <c r="N43" s="57"/>
      <c r="O43" s="8"/>
      <c r="P43" s="8"/>
      <c r="Q43" s="8"/>
      <c r="R43" s="8"/>
      <c r="S43" s="8"/>
      <c r="T43" s="8"/>
      <c r="U43" s="8"/>
      <c r="V43" s="8"/>
      <c r="W43" s="8"/>
      <c r="X43" s="8"/>
      <c r="Y43" s="8"/>
      <c r="Z43" s="8"/>
      <c r="AA43" s="8"/>
    </row>
    <row r="44" ht="22.5" customHeight="1">
      <c r="A44" s="19" t="s">
        <v>2445</v>
      </c>
      <c r="B44" s="8"/>
      <c r="C44" s="19" t="s">
        <v>46</v>
      </c>
      <c r="D44" s="19" t="s">
        <v>2447</v>
      </c>
      <c r="E44" s="19"/>
      <c r="F44" s="19" t="s">
        <v>2448</v>
      </c>
      <c r="G44" s="19" t="s">
        <v>2450</v>
      </c>
      <c r="H44" s="40" t="s">
        <v>52</v>
      </c>
      <c r="I44" s="8"/>
      <c r="J44" s="8"/>
      <c r="K44" s="67" t="s">
        <v>39</v>
      </c>
      <c r="L44" s="89"/>
      <c r="M44" s="67" t="s">
        <v>39</v>
      </c>
      <c r="N44" s="57"/>
      <c r="O44" s="8"/>
      <c r="P44" s="8"/>
      <c r="Q44" s="8"/>
      <c r="R44" s="8"/>
      <c r="S44" s="8"/>
      <c r="T44" s="8"/>
      <c r="U44" s="8"/>
      <c r="V44" s="8"/>
      <c r="W44" s="8"/>
      <c r="X44" s="8"/>
      <c r="Y44" s="8"/>
      <c r="Z44" s="8"/>
      <c r="AA44" s="8"/>
    </row>
    <row r="45" ht="22.5" customHeight="1">
      <c r="A45" s="19" t="s">
        <v>2455</v>
      </c>
      <c r="B45" s="8"/>
      <c r="C45" s="19" t="s">
        <v>46</v>
      </c>
      <c r="D45" s="19" t="s">
        <v>2456</v>
      </c>
      <c r="E45" s="19"/>
      <c r="F45" s="19" t="s">
        <v>2457</v>
      </c>
      <c r="G45" s="19" t="s">
        <v>2459</v>
      </c>
      <c r="H45" s="40" t="s">
        <v>52</v>
      </c>
      <c r="I45" s="8"/>
      <c r="J45" s="8"/>
      <c r="K45" s="67" t="s">
        <v>39</v>
      </c>
      <c r="L45" s="89"/>
      <c r="M45" s="67" t="s">
        <v>39</v>
      </c>
      <c r="N45" s="57"/>
      <c r="O45" s="8"/>
      <c r="P45" s="8"/>
      <c r="Q45" s="8"/>
      <c r="R45" s="8"/>
      <c r="S45" s="8"/>
      <c r="T45" s="8"/>
      <c r="U45" s="8"/>
      <c r="V45" s="8"/>
      <c r="W45" s="8"/>
      <c r="X45" s="8"/>
      <c r="Y45" s="8"/>
      <c r="Z45" s="8"/>
      <c r="AA45" s="8"/>
    </row>
    <row r="46" ht="22.5" customHeight="1">
      <c r="A46" s="19" t="s">
        <v>2475</v>
      </c>
      <c r="B46" s="8"/>
      <c r="C46" s="19" t="s">
        <v>152</v>
      </c>
      <c r="D46" s="19" t="s">
        <v>2476</v>
      </c>
      <c r="E46" s="19" t="s">
        <v>2477</v>
      </c>
      <c r="F46" s="19" t="s">
        <v>2482</v>
      </c>
      <c r="G46" s="19" t="s">
        <v>2487</v>
      </c>
      <c r="H46" s="40" t="s">
        <v>52</v>
      </c>
      <c r="I46" s="8"/>
      <c r="J46" s="8"/>
      <c r="K46" s="67" t="s">
        <v>39</v>
      </c>
      <c r="L46" s="89"/>
      <c r="M46" s="67" t="s">
        <v>122</v>
      </c>
      <c r="N46" s="410" t="str">
        <f>HYPERLINK("https://orionjira.atlassian.net/browse/ANDROID-1372","ANDROID-1372")</f>
        <v>ANDROID-1372</v>
      </c>
      <c r="O46" s="8"/>
      <c r="P46" s="8"/>
      <c r="Q46" s="8"/>
      <c r="R46" s="8"/>
      <c r="S46" s="8"/>
      <c r="T46" s="8"/>
      <c r="U46" s="8"/>
      <c r="V46" s="8"/>
      <c r="W46" s="8"/>
      <c r="X46" s="8"/>
      <c r="Y46" s="8"/>
      <c r="Z46" s="8"/>
      <c r="AA46" s="8"/>
    </row>
    <row r="47">
      <c r="A47" s="19" t="s">
        <v>2504</v>
      </c>
      <c r="B47" s="8"/>
      <c r="C47" s="19" t="s">
        <v>2506</v>
      </c>
      <c r="D47" s="19" t="s">
        <v>2507</v>
      </c>
      <c r="E47" s="19" t="s">
        <v>2477</v>
      </c>
      <c r="F47" s="19" t="s">
        <v>2509</v>
      </c>
      <c r="G47" s="19" t="s">
        <v>2512</v>
      </c>
      <c r="H47" s="40" t="s">
        <v>52</v>
      </c>
      <c r="I47" s="8"/>
      <c r="J47" s="8"/>
      <c r="K47" s="67" t="s">
        <v>39</v>
      </c>
      <c r="L47" s="89"/>
      <c r="M47" s="67" t="s">
        <v>39</v>
      </c>
      <c r="N47" s="57"/>
      <c r="O47" s="8"/>
      <c r="P47" s="8"/>
      <c r="Q47" s="8"/>
      <c r="R47" s="8"/>
      <c r="S47" s="8"/>
      <c r="T47" s="8"/>
      <c r="U47" s="8"/>
      <c r="V47" s="8"/>
      <c r="W47" s="8"/>
      <c r="X47" s="8"/>
      <c r="Y47" s="8"/>
      <c r="Z47" s="8"/>
      <c r="AA47" s="8"/>
    </row>
    <row r="48">
      <c r="A48" s="19"/>
      <c r="B48" s="8"/>
      <c r="C48" s="19" t="s">
        <v>2525</v>
      </c>
      <c r="D48" s="19"/>
      <c r="E48" s="19"/>
      <c r="F48" s="19"/>
      <c r="G48" s="19"/>
      <c r="H48" s="27"/>
      <c r="I48" s="8"/>
      <c r="J48" s="8"/>
      <c r="K48" s="69"/>
      <c r="M48" s="30"/>
      <c r="N48" s="57"/>
      <c r="O48" s="8"/>
      <c r="P48" s="8"/>
      <c r="Q48" s="8"/>
      <c r="R48" s="8"/>
      <c r="S48" s="8"/>
      <c r="T48" s="8"/>
      <c r="U48" s="8"/>
      <c r="V48" s="8"/>
      <c r="W48" s="8"/>
      <c r="X48" s="8"/>
      <c r="Y48" s="8"/>
      <c r="Z48" s="8"/>
      <c r="AA48" s="8"/>
    </row>
    <row r="49">
      <c r="A49" s="19"/>
      <c r="B49" s="8"/>
      <c r="C49" s="19"/>
      <c r="D49" s="19"/>
      <c r="E49" s="19"/>
      <c r="F49" s="19"/>
      <c r="G49" s="19"/>
      <c r="H49" s="27"/>
      <c r="I49" s="8"/>
      <c r="J49" s="8"/>
      <c r="K49" s="69"/>
      <c r="M49" s="30"/>
      <c r="N49" s="57"/>
      <c r="O49" s="8"/>
      <c r="P49" s="8"/>
      <c r="Q49" s="8"/>
      <c r="R49" s="8"/>
      <c r="S49" s="8"/>
      <c r="T49" s="8"/>
      <c r="U49" s="8"/>
      <c r="V49" s="8"/>
      <c r="W49" s="8"/>
      <c r="X49" s="8"/>
      <c r="Y49" s="8"/>
      <c r="Z49" s="8"/>
      <c r="AA49" s="8"/>
    </row>
    <row r="50">
      <c r="A50" s="19"/>
      <c r="B50" s="8"/>
      <c r="C50" s="19"/>
      <c r="D50" s="19"/>
      <c r="E50" s="19"/>
      <c r="F50" s="19"/>
      <c r="G50" s="19"/>
      <c r="H50" s="27"/>
      <c r="I50" s="8"/>
      <c r="J50" s="8"/>
      <c r="K50" s="69"/>
      <c r="M50" s="30"/>
      <c r="N50" s="57"/>
      <c r="O50" s="8"/>
      <c r="P50" s="8"/>
      <c r="Q50" s="8"/>
      <c r="R50" s="8"/>
      <c r="S50" s="8"/>
      <c r="T50" s="8"/>
      <c r="U50" s="8"/>
      <c r="V50" s="8"/>
      <c r="W50" s="8"/>
      <c r="X50" s="8"/>
      <c r="Y50" s="8"/>
      <c r="Z50" s="8"/>
      <c r="AA50" s="8"/>
    </row>
    <row r="51">
      <c r="A51" s="19"/>
      <c r="B51" s="8"/>
      <c r="C51" s="19"/>
      <c r="D51" s="19"/>
      <c r="E51" s="19"/>
      <c r="F51" s="19"/>
      <c r="G51" s="19"/>
      <c r="H51" s="27"/>
      <c r="I51" s="8"/>
      <c r="J51" s="8"/>
      <c r="K51" s="69"/>
      <c r="M51" s="30"/>
      <c r="N51" s="57"/>
      <c r="O51" s="8"/>
      <c r="P51" s="8"/>
      <c r="Q51" s="8"/>
      <c r="R51" s="8"/>
      <c r="S51" s="8"/>
      <c r="T51" s="8"/>
      <c r="U51" s="8"/>
      <c r="V51" s="8"/>
      <c r="W51" s="8"/>
      <c r="X51" s="8"/>
      <c r="Y51" s="8"/>
      <c r="Z51" s="8"/>
      <c r="AA51" s="8"/>
    </row>
    <row r="52">
      <c r="A52" s="19"/>
      <c r="B52" s="8"/>
      <c r="C52" s="19"/>
      <c r="D52" s="19"/>
      <c r="E52" s="19"/>
      <c r="F52" s="19"/>
      <c r="G52" s="19"/>
      <c r="H52" s="27"/>
      <c r="I52" s="8"/>
      <c r="J52" s="8"/>
      <c r="K52" s="69"/>
      <c r="M52" s="30"/>
      <c r="N52" s="57"/>
      <c r="O52" s="8"/>
      <c r="P52" s="8"/>
      <c r="Q52" s="8"/>
      <c r="R52" s="8"/>
      <c r="S52" s="8"/>
      <c r="T52" s="8"/>
      <c r="U52" s="8"/>
      <c r="V52" s="8"/>
      <c r="W52" s="8"/>
      <c r="X52" s="8"/>
      <c r="Y52" s="8"/>
      <c r="Z52" s="8"/>
      <c r="AA52" s="8"/>
    </row>
    <row r="53" ht="22.5" customHeight="1">
      <c r="A53" s="2" t="s">
        <v>0</v>
      </c>
      <c r="B53" s="2" t="s">
        <v>7</v>
      </c>
      <c r="C53" s="2" t="s">
        <v>8</v>
      </c>
      <c r="D53" s="2" t="s">
        <v>9</v>
      </c>
      <c r="E53" s="2" t="s">
        <v>10</v>
      </c>
      <c r="F53" s="2" t="s">
        <v>11</v>
      </c>
      <c r="G53" s="2" t="s">
        <v>13</v>
      </c>
      <c r="H53" s="2" t="s">
        <v>14</v>
      </c>
      <c r="I53" s="8"/>
      <c r="J53" s="8"/>
      <c r="K53" s="5" t="s">
        <v>15</v>
      </c>
      <c r="O53" s="8"/>
      <c r="P53" s="8"/>
      <c r="Q53" s="8"/>
      <c r="R53" s="8"/>
      <c r="S53" s="8"/>
      <c r="T53" s="8"/>
      <c r="U53" s="8"/>
      <c r="V53" s="8"/>
      <c r="W53" s="8"/>
      <c r="X53" s="8"/>
      <c r="Y53" s="8"/>
      <c r="Z53" s="8"/>
      <c r="AA53" s="8"/>
    </row>
    <row r="54" ht="32.25" customHeight="1">
      <c r="A54" s="6" t="s">
        <v>2338</v>
      </c>
      <c r="B54" s="10"/>
      <c r="C54" s="10"/>
      <c r="D54" s="10"/>
      <c r="E54" s="10"/>
      <c r="F54" s="10"/>
      <c r="G54" s="10"/>
      <c r="H54" s="8"/>
      <c r="I54" s="8"/>
      <c r="J54" s="8"/>
      <c r="K54" s="12" t="s">
        <v>6</v>
      </c>
      <c r="L54" s="12" t="s">
        <v>5</v>
      </c>
      <c r="M54" s="20" t="s">
        <v>4</v>
      </c>
      <c r="N54" s="21" t="s">
        <v>5</v>
      </c>
      <c r="O54" s="8"/>
      <c r="P54" s="8"/>
      <c r="Q54" s="8"/>
      <c r="R54" s="8"/>
      <c r="S54" s="8"/>
      <c r="T54" s="8"/>
      <c r="U54" s="8"/>
      <c r="V54" s="8"/>
      <c r="W54" s="8"/>
      <c r="X54" s="8"/>
      <c r="Y54" s="8"/>
      <c r="Z54" s="8"/>
      <c r="AA54" s="8"/>
    </row>
    <row r="55">
      <c r="A55" s="19" t="s">
        <v>2565</v>
      </c>
      <c r="B55" s="8"/>
      <c r="C55" s="19" t="s">
        <v>152</v>
      </c>
      <c r="D55" s="19" t="s">
        <v>2569</v>
      </c>
      <c r="E55" s="19" t="s">
        <v>2579</v>
      </c>
      <c r="F55" s="19" t="s">
        <v>2581</v>
      </c>
      <c r="G55" s="19" t="s">
        <v>2582</v>
      </c>
      <c r="H55" s="40" t="s">
        <v>52</v>
      </c>
      <c r="I55" s="8"/>
      <c r="J55" s="8"/>
      <c r="K55" s="67" t="s">
        <v>122</v>
      </c>
      <c r="L55" s="138" t="str">
        <f>HYPERLINK("https://orionjira.atlassian.net/browse/IOS-1267","IOS-1267")</f>
        <v>IOS-1267</v>
      </c>
      <c r="M55" s="67" t="s">
        <v>122</v>
      </c>
      <c r="N55" s="410" t="str">
        <f>HYPERLINK("https://orionjira.atlassian.net/browse/ANDROID-1372","ANDROID-1372")</f>
        <v>ANDROID-1372</v>
      </c>
      <c r="O55" s="8"/>
      <c r="P55" s="8"/>
      <c r="Q55" s="8"/>
      <c r="R55" s="8"/>
      <c r="S55" s="8"/>
      <c r="T55" s="8"/>
      <c r="U55" s="8"/>
      <c r="V55" s="8"/>
      <c r="W55" s="8"/>
      <c r="X55" s="8"/>
      <c r="Y55" s="8"/>
      <c r="Z55" s="8"/>
      <c r="AA55" s="8"/>
    </row>
    <row r="56">
      <c r="A56" s="19" t="s">
        <v>2596</v>
      </c>
      <c r="B56" s="8"/>
      <c r="C56" s="19" t="s">
        <v>176</v>
      </c>
      <c r="D56" s="19" t="s">
        <v>2597</v>
      </c>
      <c r="E56" s="19" t="s">
        <v>2598</v>
      </c>
      <c r="F56" s="19" t="s">
        <v>2600</v>
      </c>
      <c r="G56" s="19" t="s">
        <v>2605</v>
      </c>
      <c r="H56" s="40" t="s">
        <v>52</v>
      </c>
      <c r="I56" s="8"/>
      <c r="J56" s="8"/>
      <c r="K56" s="67" t="s">
        <v>122</v>
      </c>
      <c r="L56" s="468" t="str">
        <f>HYPERLINK("https://orionjira.atlassian.net/browse/IOS-1223","IOS-1223")</f>
        <v>IOS-1223</v>
      </c>
      <c r="M56" s="67" t="s">
        <v>39</v>
      </c>
      <c r="N56" s="57"/>
      <c r="O56" s="8"/>
      <c r="P56" s="8"/>
      <c r="Q56" s="8"/>
      <c r="R56" s="8"/>
      <c r="S56" s="8"/>
      <c r="T56" s="8"/>
      <c r="U56" s="8"/>
      <c r="V56" s="8"/>
      <c r="W56" s="8"/>
      <c r="X56" s="8"/>
      <c r="Y56" s="8"/>
      <c r="Z56" s="8"/>
      <c r="AA56" s="8"/>
    </row>
    <row r="57">
      <c r="A57" s="19" t="s">
        <v>2852</v>
      </c>
      <c r="B57" s="8"/>
      <c r="C57" s="19" t="s">
        <v>46</v>
      </c>
      <c r="D57" s="19" t="s">
        <v>2853</v>
      </c>
      <c r="E57" s="19" t="s">
        <v>2855</v>
      </c>
      <c r="F57" s="19" t="s">
        <v>2856</v>
      </c>
      <c r="G57" s="19" t="s">
        <v>2857</v>
      </c>
      <c r="H57" s="40" t="s">
        <v>52</v>
      </c>
      <c r="I57" s="8"/>
      <c r="J57" s="8"/>
      <c r="K57" s="67" t="s">
        <v>39</v>
      </c>
      <c r="L57" s="89"/>
      <c r="M57" s="67" t="s">
        <v>39</v>
      </c>
      <c r="N57" s="57"/>
      <c r="O57" s="8"/>
      <c r="P57" s="8"/>
      <c r="Q57" s="8"/>
      <c r="R57" s="8"/>
      <c r="S57" s="8"/>
      <c r="T57" s="8"/>
      <c r="U57" s="8"/>
      <c r="V57" s="8"/>
      <c r="W57" s="8"/>
      <c r="X57" s="8"/>
      <c r="Y57" s="8"/>
      <c r="Z57" s="8"/>
      <c r="AA57" s="8"/>
    </row>
    <row r="58">
      <c r="A58" s="19" t="s">
        <v>2865</v>
      </c>
      <c r="B58" s="8"/>
      <c r="C58" s="19" t="s">
        <v>46</v>
      </c>
      <c r="D58" s="19" t="s">
        <v>2867</v>
      </c>
      <c r="E58" s="19"/>
      <c r="F58" s="19" t="s">
        <v>2869</v>
      </c>
      <c r="G58" s="19" t="s">
        <v>2915</v>
      </c>
      <c r="H58" s="40" t="s">
        <v>52</v>
      </c>
      <c r="I58" s="8"/>
      <c r="J58" s="8"/>
      <c r="K58" s="67" t="s">
        <v>39</v>
      </c>
      <c r="L58" s="67"/>
      <c r="M58" s="67" t="s">
        <v>39</v>
      </c>
      <c r="N58" s="57"/>
      <c r="O58" s="8"/>
      <c r="P58" s="8"/>
      <c r="Q58" s="8"/>
      <c r="R58" s="8"/>
      <c r="S58" s="8"/>
      <c r="T58" s="8"/>
      <c r="U58" s="8"/>
      <c r="V58" s="8"/>
      <c r="W58" s="8"/>
      <c r="X58" s="8"/>
      <c r="Y58" s="8"/>
      <c r="Z58" s="8"/>
      <c r="AA58" s="8"/>
    </row>
    <row r="59">
      <c r="A59" s="19" t="s">
        <v>2923</v>
      </c>
      <c r="B59" s="8"/>
      <c r="C59" s="19" t="s">
        <v>46</v>
      </c>
      <c r="D59" s="19" t="s">
        <v>2926</v>
      </c>
      <c r="E59" s="19"/>
      <c r="F59" s="19" t="s">
        <v>2928</v>
      </c>
      <c r="G59" s="19" t="s">
        <v>2929</v>
      </c>
      <c r="H59" s="40" t="s">
        <v>52</v>
      </c>
      <c r="I59" s="8"/>
      <c r="J59" s="8"/>
      <c r="K59" s="67" t="s">
        <v>39</v>
      </c>
      <c r="L59" s="89"/>
      <c r="M59" s="67" t="s">
        <v>39</v>
      </c>
      <c r="N59" s="57"/>
      <c r="O59" s="8"/>
      <c r="P59" s="8"/>
      <c r="Q59" s="8"/>
      <c r="R59" s="8"/>
      <c r="S59" s="8"/>
      <c r="T59" s="8"/>
      <c r="U59" s="8"/>
      <c r="V59" s="8"/>
      <c r="W59" s="8"/>
      <c r="X59" s="8"/>
      <c r="Y59" s="8"/>
      <c r="Z59" s="8"/>
      <c r="AA59" s="8"/>
    </row>
    <row r="60">
      <c r="A60" s="19" t="s">
        <v>2932</v>
      </c>
      <c r="B60" s="8"/>
      <c r="C60" s="19" t="s">
        <v>46</v>
      </c>
      <c r="D60" s="19" t="s">
        <v>2934</v>
      </c>
      <c r="E60" s="19"/>
      <c r="F60" s="19" t="s">
        <v>2935</v>
      </c>
      <c r="G60" s="19" t="s">
        <v>2937</v>
      </c>
      <c r="H60" s="40" t="s">
        <v>52</v>
      </c>
      <c r="I60" s="8"/>
      <c r="J60" s="8"/>
      <c r="K60" s="67" t="s">
        <v>39</v>
      </c>
      <c r="L60" s="89"/>
      <c r="M60" s="67" t="s">
        <v>39</v>
      </c>
      <c r="N60" s="57"/>
      <c r="O60" s="8"/>
      <c r="P60" s="8"/>
      <c r="Q60" s="8"/>
      <c r="R60" s="8"/>
      <c r="S60" s="8"/>
      <c r="T60" s="8"/>
      <c r="U60" s="8"/>
      <c r="V60" s="8"/>
      <c r="W60" s="8"/>
      <c r="X60" s="8"/>
      <c r="Y60" s="8"/>
      <c r="Z60" s="8"/>
      <c r="AA60" s="8"/>
    </row>
    <row r="61">
      <c r="A61" s="19" t="s">
        <v>2940</v>
      </c>
      <c r="B61" s="8"/>
      <c r="C61" s="19" t="s">
        <v>46</v>
      </c>
      <c r="D61" s="19" t="s">
        <v>2942</v>
      </c>
      <c r="E61" s="19"/>
      <c r="F61" s="19" t="s">
        <v>2943</v>
      </c>
      <c r="G61" s="19" t="s">
        <v>2945</v>
      </c>
      <c r="H61" s="40" t="s">
        <v>52</v>
      </c>
      <c r="I61" s="8"/>
      <c r="J61" s="8"/>
      <c r="K61" s="67" t="s">
        <v>39</v>
      </c>
      <c r="L61" s="89"/>
      <c r="M61" s="67" t="s">
        <v>39</v>
      </c>
      <c r="N61" s="57"/>
      <c r="O61" s="8"/>
      <c r="P61" s="8"/>
      <c r="Q61" s="8"/>
      <c r="R61" s="8"/>
      <c r="S61" s="8"/>
      <c r="T61" s="8"/>
      <c r="U61" s="8"/>
      <c r="V61" s="8"/>
      <c r="W61" s="8"/>
      <c r="X61" s="8"/>
      <c r="Y61" s="8"/>
      <c r="Z61" s="8"/>
      <c r="AA61" s="8"/>
    </row>
    <row r="62">
      <c r="A62" s="19" t="s">
        <v>2946</v>
      </c>
      <c r="B62" s="8"/>
      <c r="C62" s="19" t="s">
        <v>46</v>
      </c>
      <c r="D62" s="19" t="s">
        <v>2947</v>
      </c>
      <c r="E62" s="19"/>
      <c r="F62" s="19" t="s">
        <v>2948</v>
      </c>
      <c r="G62" s="19" t="s">
        <v>2951</v>
      </c>
      <c r="H62" s="40" t="s">
        <v>52</v>
      </c>
      <c r="I62" s="8"/>
      <c r="J62" s="8"/>
      <c r="K62" s="67" t="s">
        <v>39</v>
      </c>
      <c r="L62" s="89"/>
      <c r="M62" s="67" t="s">
        <v>39</v>
      </c>
      <c r="N62" s="57"/>
      <c r="O62" s="8"/>
      <c r="P62" s="8"/>
      <c r="Q62" s="8"/>
      <c r="R62" s="8"/>
      <c r="S62" s="8"/>
      <c r="T62" s="8"/>
      <c r="U62" s="8"/>
      <c r="V62" s="8"/>
      <c r="W62" s="8"/>
      <c r="X62" s="8"/>
      <c r="Y62" s="8"/>
      <c r="Z62" s="8"/>
      <c r="AA62" s="8"/>
    </row>
    <row r="63">
      <c r="A63" s="19" t="s">
        <v>2953</v>
      </c>
      <c r="B63" s="8"/>
      <c r="C63" s="19" t="s">
        <v>46</v>
      </c>
      <c r="D63" s="19" t="s">
        <v>2954</v>
      </c>
      <c r="E63" s="19"/>
      <c r="F63" s="19" t="s">
        <v>2955</v>
      </c>
      <c r="G63" s="19" t="s">
        <v>2958</v>
      </c>
      <c r="H63" s="40" t="s">
        <v>52</v>
      </c>
      <c r="I63" s="8"/>
      <c r="J63" s="8"/>
      <c r="K63" s="67" t="s">
        <v>39</v>
      </c>
      <c r="L63" s="89"/>
      <c r="M63" s="67" t="s">
        <v>39</v>
      </c>
      <c r="N63" s="57"/>
      <c r="O63" s="8"/>
      <c r="P63" s="8"/>
      <c r="Q63" s="8"/>
      <c r="R63" s="8"/>
      <c r="S63" s="8"/>
      <c r="T63" s="8"/>
      <c r="U63" s="8"/>
      <c r="V63" s="8"/>
      <c r="W63" s="8"/>
      <c r="X63" s="8"/>
      <c r="Y63" s="8"/>
      <c r="Z63" s="8"/>
      <c r="AA63" s="8"/>
    </row>
    <row r="64">
      <c r="A64" s="19"/>
      <c r="B64" s="8"/>
      <c r="C64" s="19"/>
      <c r="D64" s="19"/>
      <c r="E64" s="19"/>
      <c r="F64" s="19"/>
      <c r="G64" s="19"/>
      <c r="H64" s="27"/>
      <c r="I64" s="8"/>
      <c r="J64" s="8"/>
      <c r="K64" s="69"/>
      <c r="M64" s="30"/>
      <c r="N64" s="57"/>
      <c r="O64" s="8"/>
      <c r="P64" s="8"/>
      <c r="Q64" s="8"/>
      <c r="R64" s="8"/>
      <c r="S64" s="8"/>
      <c r="T64" s="8"/>
      <c r="U64" s="8"/>
      <c r="V64" s="8"/>
      <c r="W64" s="8"/>
      <c r="X64" s="8"/>
      <c r="Y64" s="8"/>
      <c r="Z64" s="8"/>
      <c r="AA64" s="8"/>
    </row>
    <row r="65">
      <c r="A65" s="19"/>
      <c r="B65" s="8"/>
      <c r="C65" s="19"/>
      <c r="D65" s="19"/>
      <c r="E65" s="19"/>
      <c r="F65" s="19"/>
      <c r="G65" s="19"/>
      <c r="H65" s="27"/>
      <c r="I65" s="8"/>
      <c r="J65" s="8"/>
      <c r="K65" s="69"/>
      <c r="M65" s="30"/>
      <c r="N65" s="57"/>
      <c r="O65" s="8"/>
      <c r="P65" s="8"/>
      <c r="Q65" s="8"/>
      <c r="R65" s="8"/>
      <c r="S65" s="8"/>
      <c r="T65" s="8"/>
      <c r="U65" s="8"/>
      <c r="V65" s="8"/>
      <c r="W65" s="8"/>
      <c r="X65" s="8"/>
      <c r="Y65" s="8"/>
      <c r="Z65" s="8"/>
      <c r="AA65" s="8"/>
    </row>
    <row r="66">
      <c r="A66" s="19"/>
      <c r="B66" s="8"/>
      <c r="C66" s="19"/>
      <c r="D66" s="19"/>
      <c r="E66" s="19"/>
      <c r="F66" s="19"/>
      <c r="G66" s="19"/>
      <c r="H66" s="27"/>
      <c r="I66" s="8"/>
      <c r="J66" s="8"/>
      <c r="K66" s="69"/>
      <c r="M66" s="30"/>
      <c r="N66" s="57"/>
      <c r="O66" s="8"/>
      <c r="P66" s="8"/>
      <c r="Q66" s="8"/>
      <c r="R66" s="8"/>
      <c r="S66" s="8"/>
      <c r="T66" s="8"/>
      <c r="U66" s="8"/>
      <c r="V66" s="8"/>
      <c r="W66" s="8"/>
      <c r="X66" s="8"/>
      <c r="Y66" s="8"/>
      <c r="Z66" s="8"/>
      <c r="AA66" s="8"/>
    </row>
    <row r="67">
      <c r="A67" s="19"/>
      <c r="B67" s="8"/>
      <c r="C67" s="19"/>
      <c r="D67" s="19"/>
      <c r="E67" s="19"/>
      <c r="F67" s="19"/>
      <c r="G67" s="19"/>
      <c r="H67" s="27"/>
      <c r="I67" s="8"/>
      <c r="J67" s="8"/>
      <c r="K67" s="69"/>
      <c r="M67" s="30"/>
      <c r="N67" s="57"/>
      <c r="O67" s="8"/>
      <c r="P67" s="8"/>
      <c r="Q67" s="8"/>
      <c r="R67" s="8"/>
      <c r="S67" s="8"/>
      <c r="T67" s="8"/>
      <c r="U67" s="8"/>
      <c r="V67" s="8"/>
      <c r="W67" s="8"/>
      <c r="X67" s="8"/>
      <c r="Y67" s="8"/>
      <c r="Z67" s="8"/>
      <c r="AA67" s="8"/>
    </row>
    <row r="68">
      <c r="A68" s="19"/>
      <c r="B68" s="8"/>
      <c r="C68" s="19"/>
      <c r="D68" s="19"/>
      <c r="E68" s="19"/>
      <c r="F68" s="19"/>
      <c r="G68" s="19"/>
      <c r="H68" s="27"/>
      <c r="I68" s="8"/>
      <c r="J68" s="8"/>
      <c r="K68" s="69"/>
      <c r="M68" s="30"/>
      <c r="N68" s="57"/>
      <c r="O68" s="8"/>
      <c r="P68" s="8"/>
      <c r="Q68" s="8"/>
      <c r="R68" s="8"/>
      <c r="S68" s="8"/>
      <c r="T68" s="8"/>
      <c r="U68" s="8"/>
      <c r="V68" s="8"/>
      <c r="W68" s="8"/>
      <c r="X68" s="8"/>
      <c r="Y68" s="8"/>
      <c r="Z68" s="8"/>
      <c r="AA68" s="8"/>
    </row>
    <row r="69">
      <c r="A69" s="2" t="s">
        <v>0</v>
      </c>
      <c r="B69" s="2" t="s">
        <v>7</v>
      </c>
      <c r="C69" s="2" t="s">
        <v>8</v>
      </c>
      <c r="D69" s="2" t="s">
        <v>9</v>
      </c>
      <c r="E69" s="2" t="s">
        <v>10</v>
      </c>
      <c r="F69" s="2" t="s">
        <v>11</v>
      </c>
      <c r="G69" s="2" t="s">
        <v>13</v>
      </c>
      <c r="H69" s="2" t="s">
        <v>14</v>
      </c>
      <c r="I69" s="8"/>
      <c r="J69" s="8"/>
      <c r="K69" s="5" t="s">
        <v>15</v>
      </c>
      <c r="O69" s="8"/>
      <c r="P69" s="8"/>
      <c r="Q69" s="8"/>
      <c r="R69" s="8"/>
      <c r="S69" s="8"/>
      <c r="T69" s="8"/>
      <c r="U69" s="8"/>
      <c r="V69" s="8"/>
      <c r="W69" s="8"/>
      <c r="X69" s="8"/>
      <c r="Y69" s="8"/>
      <c r="Z69" s="8"/>
      <c r="AA69" s="8"/>
    </row>
    <row r="70">
      <c r="A70" s="6" t="s">
        <v>2971</v>
      </c>
      <c r="B70" s="10"/>
      <c r="C70" s="10"/>
      <c r="D70" s="10"/>
      <c r="E70" s="10"/>
      <c r="F70" s="10"/>
      <c r="G70" s="10"/>
      <c r="H70" s="8"/>
      <c r="I70" s="8"/>
      <c r="J70" s="8"/>
      <c r="K70" s="12" t="s">
        <v>6</v>
      </c>
      <c r="L70" s="12" t="s">
        <v>5</v>
      </c>
      <c r="M70" s="20" t="s">
        <v>4</v>
      </c>
      <c r="N70" s="21" t="s">
        <v>5</v>
      </c>
      <c r="O70" s="8"/>
      <c r="P70" s="8"/>
      <c r="Q70" s="8"/>
      <c r="R70" s="8"/>
      <c r="S70" s="8"/>
      <c r="T70" s="8"/>
      <c r="U70" s="8"/>
      <c r="V70" s="8"/>
      <c r="W70" s="8"/>
      <c r="X70" s="8"/>
      <c r="Y70" s="8"/>
      <c r="Z70" s="8"/>
      <c r="AA70" s="8"/>
    </row>
    <row r="71">
      <c r="A71" s="113" t="s">
        <v>2972</v>
      </c>
      <c r="B71" s="8"/>
      <c r="C71" s="19" t="s">
        <v>46</v>
      </c>
      <c r="D71" s="19" t="s">
        <v>2973</v>
      </c>
      <c r="E71" s="19" t="s">
        <v>2974</v>
      </c>
      <c r="F71" s="19" t="s">
        <v>2975</v>
      </c>
      <c r="G71" s="19" t="s">
        <v>2976</v>
      </c>
      <c r="H71" s="40" t="s">
        <v>52</v>
      </c>
      <c r="I71" s="8"/>
      <c r="J71" s="8"/>
      <c r="K71" s="40" t="s">
        <v>39</v>
      </c>
      <c r="M71" s="67" t="s">
        <v>39</v>
      </c>
      <c r="N71" s="57"/>
      <c r="O71" s="8"/>
      <c r="P71" s="8"/>
      <c r="Q71" s="8"/>
      <c r="R71" s="8"/>
      <c r="S71" s="8"/>
      <c r="T71" s="8"/>
      <c r="U71" s="8"/>
      <c r="V71" s="8"/>
      <c r="W71" s="8"/>
      <c r="X71" s="8"/>
      <c r="Y71" s="8"/>
      <c r="Z71" s="8"/>
      <c r="AA71" s="8"/>
    </row>
    <row r="72">
      <c r="A72" s="113" t="s">
        <v>2977</v>
      </c>
      <c r="B72" s="8"/>
      <c r="C72" s="19" t="s">
        <v>46</v>
      </c>
      <c r="D72" s="19" t="s">
        <v>2978</v>
      </c>
      <c r="E72" s="19" t="s">
        <v>2979</v>
      </c>
      <c r="F72" s="19" t="s">
        <v>2980</v>
      </c>
      <c r="G72" s="19" t="s">
        <v>2981</v>
      </c>
      <c r="H72" s="40" t="s">
        <v>52</v>
      </c>
      <c r="I72" s="8"/>
      <c r="J72" s="8"/>
      <c r="K72" s="40" t="s">
        <v>39</v>
      </c>
      <c r="M72" s="67" t="s">
        <v>39</v>
      </c>
      <c r="N72" s="57"/>
      <c r="O72" s="8"/>
      <c r="P72" s="8"/>
      <c r="Q72" s="8"/>
      <c r="R72" s="8"/>
      <c r="S72" s="8"/>
      <c r="T72" s="8"/>
      <c r="U72" s="8"/>
      <c r="V72" s="8"/>
      <c r="W72" s="8"/>
      <c r="X72" s="8"/>
      <c r="Y72" s="8"/>
      <c r="Z72" s="8"/>
      <c r="AA72" s="8"/>
    </row>
    <row r="73">
      <c r="A73" s="113" t="s">
        <v>2982</v>
      </c>
      <c r="B73" s="8"/>
      <c r="C73" s="19" t="s">
        <v>46</v>
      </c>
      <c r="D73" s="19" t="s">
        <v>2983</v>
      </c>
      <c r="E73" s="19" t="s">
        <v>2984</v>
      </c>
      <c r="F73" s="19" t="s">
        <v>2985</v>
      </c>
      <c r="G73" s="19" t="s">
        <v>2986</v>
      </c>
      <c r="H73" s="40" t="s">
        <v>52</v>
      </c>
      <c r="I73" s="8"/>
      <c r="J73" s="8"/>
      <c r="K73" s="40" t="s">
        <v>39</v>
      </c>
      <c r="L73" s="93"/>
      <c r="M73" s="67" t="s">
        <v>39</v>
      </c>
      <c r="N73" s="410" t="str">
        <f>HYPERLINK("https://orionjira.atlassian.net/browse/ANDROID-1153","ANDROID-1153")</f>
        <v>ANDROID-1153</v>
      </c>
      <c r="O73" s="8"/>
      <c r="P73" s="8"/>
      <c r="Q73" s="8"/>
      <c r="R73" s="8"/>
      <c r="S73" s="8"/>
      <c r="T73" s="8"/>
      <c r="U73" s="8"/>
      <c r="V73" s="8"/>
      <c r="W73" s="8"/>
      <c r="X73" s="8"/>
      <c r="Y73" s="8"/>
      <c r="Z73" s="8"/>
      <c r="AA73" s="8"/>
    </row>
    <row r="74">
      <c r="A74" s="113" t="s">
        <v>2987</v>
      </c>
      <c r="B74" s="8"/>
      <c r="C74" s="19" t="s">
        <v>46</v>
      </c>
      <c r="D74" s="19" t="s">
        <v>2988</v>
      </c>
      <c r="E74" s="19" t="s">
        <v>2989</v>
      </c>
      <c r="F74" s="19" t="s">
        <v>2990</v>
      </c>
      <c r="G74" s="19" t="s">
        <v>2991</v>
      </c>
      <c r="H74" s="40" t="s">
        <v>52</v>
      </c>
      <c r="I74" s="8"/>
      <c r="J74" s="8"/>
      <c r="K74" s="40" t="s">
        <v>39</v>
      </c>
      <c r="M74" s="67" t="s">
        <v>39</v>
      </c>
      <c r="N74" s="57"/>
      <c r="O74" s="8"/>
      <c r="P74" s="8"/>
      <c r="Q74" s="8"/>
      <c r="R74" s="8"/>
      <c r="S74" s="8"/>
      <c r="T74" s="8"/>
      <c r="U74" s="8"/>
      <c r="V74" s="8"/>
      <c r="W74" s="8"/>
      <c r="X74" s="8"/>
      <c r="Y74" s="8"/>
      <c r="Z74" s="8"/>
      <c r="AA74" s="8"/>
    </row>
    <row r="75">
      <c r="A75" s="113" t="s">
        <v>2992</v>
      </c>
      <c r="B75" s="8"/>
      <c r="C75" s="19" t="s">
        <v>46</v>
      </c>
      <c r="D75" s="19" t="s">
        <v>2993</v>
      </c>
      <c r="E75" s="52" t="s">
        <v>2994</v>
      </c>
      <c r="F75" s="19" t="s">
        <v>2995</v>
      </c>
      <c r="G75" s="19" t="s">
        <v>2996</v>
      </c>
      <c r="H75" s="40" t="s">
        <v>52</v>
      </c>
      <c r="I75" s="8"/>
      <c r="J75" s="8"/>
      <c r="K75" s="40" t="s">
        <v>39</v>
      </c>
      <c r="M75" s="67" t="s">
        <v>39</v>
      </c>
      <c r="N75" s="57"/>
      <c r="O75" s="8"/>
      <c r="P75" s="8"/>
      <c r="Q75" s="8"/>
      <c r="R75" s="8"/>
      <c r="S75" s="8"/>
      <c r="T75" s="8"/>
      <c r="U75" s="8"/>
      <c r="V75" s="8"/>
      <c r="W75" s="8"/>
      <c r="X75" s="8"/>
      <c r="Y75" s="8"/>
      <c r="Z75" s="8"/>
      <c r="AA75" s="8"/>
    </row>
    <row r="76">
      <c r="A76" s="113" t="s">
        <v>2997</v>
      </c>
      <c r="B76" s="8"/>
      <c r="C76" s="19" t="s">
        <v>46</v>
      </c>
      <c r="D76" s="19" t="s">
        <v>2998</v>
      </c>
      <c r="E76" s="19" t="s">
        <v>2999</v>
      </c>
      <c r="F76" s="19" t="s">
        <v>3000</v>
      </c>
      <c r="G76" s="19" t="s">
        <v>3001</v>
      </c>
      <c r="H76" s="40" t="s">
        <v>52</v>
      </c>
      <c r="I76" s="8"/>
      <c r="J76" s="8"/>
      <c r="K76" s="40" t="s">
        <v>122</v>
      </c>
      <c r="L76" s="269" t="s">
        <v>3002</v>
      </c>
      <c r="M76" s="67" t="s">
        <v>39</v>
      </c>
      <c r="N76" s="57"/>
      <c r="O76" s="8"/>
      <c r="P76" s="8"/>
      <c r="Q76" s="8"/>
      <c r="R76" s="8"/>
      <c r="S76" s="8"/>
      <c r="T76" s="8"/>
      <c r="U76" s="8"/>
      <c r="V76" s="8"/>
      <c r="W76" s="8"/>
      <c r="X76" s="8"/>
      <c r="Y76" s="8"/>
      <c r="Z76" s="8"/>
      <c r="AA76" s="8"/>
    </row>
    <row r="77">
      <c r="A77" s="2"/>
      <c r="B77" s="2"/>
      <c r="C77" s="2"/>
      <c r="D77" s="2"/>
      <c r="E77" s="2"/>
      <c r="F77" s="2"/>
      <c r="G77" s="2"/>
      <c r="H77" s="2"/>
      <c r="I77" s="8"/>
      <c r="J77" s="8"/>
      <c r="K77" s="5"/>
      <c r="L77" s="5"/>
      <c r="M77" s="5"/>
      <c r="N77" s="153"/>
      <c r="O77" s="8"/>
      <c r="P77" s="8"/>
      <c r="Q77" s="8"/>
      <c r="R77" s="8"/>
      <c r="S77" s="8"/>
      <c r="T77" s="8"/>
      <c r="U77" s="8"/>
      <c r="V77" s="8"/>
      <c r="W77" s="8"/>
      <c r="X77" s="8"/>
      <c r="Y77" s="8"/>
      <c r="Z77" s="8"/>
      <c r="AA77" s="8"/>
    </row>
    <row r="78">
      <c r="A78" s="2"/>
      <c r="B78" s="2"/>
      <c r="C78" s="2"/>
      <c r="D78" s="2"/>
      <c r="E78" s="2"/>
      <c r="F78" s="2"/>
      <c r="G78" s="2"/>
      <c r="H78" s="2"/>
      <c r="I78" s="8"/>
      <c r="J78" s="8"/>
      <c r="K78" s="5"/>
      <c r="L78" s="5"/>
      <c r="M78" s="5"/>
      <c r="N78" s="153"/>
      <c r="O78" s="8"/>
      <c r="P78" s="8"/>
      <c r="Q78" s="8"/>
      <c r="R78" s="8"/>
      <c r="S78" s="8"/>
      <c r="T78" s="8"/>
      <c r="U78" s="8"/>
      <c r="V78" s="8"/>
      <c r="W78" s="8"/>
      <c r="X78" s="8"/>
      <c r="Y78" s="8"/>
      <c r="Z78" s="8"/>
      <c r="AA78" s="8"/>
    </row>
    <row r="79">
      <c r="A79" s="2" t="s">
        <v>0</v>
      </c>
      <c r="B79" s="2" t="s">
        <v>7</v>
      </c>
      <c r="C79" s="2" t="s">
        <v>8</v>
      </c>
      <c r="D79" s="2" t="s">
        <v>9</v>
      </c>
      <c r="E79" s="2" t="s">
        <v>10</v>
      </c>
      <c r="F79" s="2" t="s">
        <v>11</v>
      </c>
      <c r="G79" s="2" t="s">
        <v>13</v>
      </c>
      <c r="H79" s="2" t="s">
        <v>14</v>
      </c>
      <c r="I79" s="8"/>
      <c r="J79" s="8"/>
      <c r="K79" s="5" t="s">
        <v>15</v>
      </c>
      <c r="O79" s="8"/>
      <c r="P79" s="8"/>
      <c r="Q79" s="8"/>
      <c r="R79" s="8"/>
      <c r="S79" s="8"/>
      <c r="T79" s="8"/>
      <c r="U79" s="8"/>
      <c r="V79" s="8"/>
      <c r="W79" s="8"/>
      <c r="X79" s="8"/>
      <c r="Y79" s="8"/>
      <c r="Z79" s="8"/>
      <c r="AA79" s="8"/>
    </row>
    <row r="80">
      <c r="A80" s="6" t="s">
        <v>3003</v>
      </c>
      <c r="B80" s="10"/>
      <c r="C80" s="10"/>
      <c r="D80" s="10"/>
      <c r="E80" s="10"/>
      <c r="F80" s="10"/>
      <c r="G80" s="10"/>
      <c r="H80" s="8"/>
      <c r="I80" s="8"/>
      <c r="J80" s="8"/>
      <c r="K80" s="12" t="s">
        <v>6</v>
      </c>
      <c r="L80" s="12" t="s">
        <v>5</v>
      </c>
      <c r="M80" s="20" t="s">
        <v>4</v>
      </c>
      <c r="N80" s="21" t="s">
        <v>5</v>
      </c>
      <c r="O80" s="8"/>
      <c r="P80" s="8"/>
      <c r="Q80" s="8"/>
      <c r="R80" s="8"/>
      <c r="S80" s="8"/>
      <c r="T80" s="8"/>
      <c r="U80" s="8"/>
      <c r="V80" s="8"/>
      <c r="W80" s="8"/>
      <c r="X80" s="8"/>
      <c r="Y80" s="8"/>
      <c r="Z80" s="8"/>
      <c r="AA80" s="8"/>
    </row>
    <row r="81">
      <c r="A81" s="113" t="s">
        <v>3004</v>
      </c>
      <c r="B81" s="8"/>
      <c r="C81" s="19" t="s">
        <v>176</v>
      </c>
      <c r="D81" s="19" t="s">
        <v>3005</v>
      </c>
      <c r="E81" s="19" t="s">
        <v>3006</v>
      </c>
      <c r="F81" s="19" t="s">
        <v>3007</v>
      </c>
      <c r="G81" s="19" t="s">
        <v>3008</v>
      </c>
      <c r="H81" s="40" t="s">
        <v>52</v>
      </c>
      <c r="I81" s="8"/>
      <c r="J81" s="8"/>
      <c r="K81" s="40" t="s">
        <v>39</v>
      </c>
      <c r="L81" s="127"/>
      <c r="M81" s="67" t="s">
        <v>39</v>
      </c>
      <c r="N81" s="57"/>
      <c r="O81" s="8"/>
      <c r="P81" s="8"/>
      <c r="Q81" s="8"/>
      <c r="R81" s="8"/>
      <c r="S81" s="8"/>
      <c r="T81" s="8"/>
      <c r="U81" s="8"/>
      <c r="V81" s="8"/>
      <c r="W81" s="8"/>
      <c r="X81" s="8"/>
      <c r="Y81" s="8"/>
      <c r="Z81" s="8"/>
      <c r="AA81" s="8"/>
    </row>
    <row r="82">
      <c r="A82" s="113" t="s">
        <v>3009</v>
      </c>
      <c r="B82" s="8"/>
      <c r="C82" s="19" t="s">
        <v>176</v>
      </c>
      <c r="D82" s="19" t="s">
        <v>3010</v>
      </c>
      <c r="E82" s="19" t="s">
        <v>3011</v>
      </c>
      <c r="F82" s="19" t="s">
        <v>3012</v>
      </c>
      <c r="G82" s="19" t="s">
        <v>3013</v>
      </c>
      <c r="H82" s="40" t="s">
        <v>52</v>
      </c>
      <c r="I82" s="8"/>
      <c r="J82" s="8"/>
      <c r="K82" s="40" t="s">
        <v>39</v>
      </c>
      <c r="L82" s="127"/>
      <c r="M82" s="67" t="s">
        <v>39</v>
      </c>
      <c r="N82" s="57"/>
      <c r="O82" s="8"/>
      <c r="P82" s="8"/>
      <c r="Q82" s="8"/>
      <c r="R82" s="8"/>
      <c r="S82" s="8"/>
      <c r="T82" s="8"/>
      <c r="U82" s="8"/>
      <c r="V82" s="8"/>
      <c r="W82" s="8"/>
      <c r="X82" s="8"/>
      <c r="Y82" s="8"/>
      <c r="Z82" s="8"/>
      <c r="AA82" s="8"/>
    </row>
    <row r="83">
      <c r="A83" s="113" t="s">
        <v>3014</v>
      </c>
      <c r="B83" s="8"/>
      <c r="C83" s="19" t="s">
        <v>176</v>
      </c>
      <c r="D83" s="19" t="s">
        <v>3015</v>
      </c>
      <c r="E83" s="19"/>
      <c r="F83" s="19" t="s">
        <v>3016</v>
      </c>
      <c r="G83" s="19" t="s">
        <v>3017</v>
      </c>
      <c r="H83" s="40" t="s">
        <v>52</v>
      </c>
      <c r="I83" s="8"/>
      <c r="J83" s="8"/>
      <c r="K83" s="40" t="s">
        <v>39</v>
      </c>
      <c r="L83" s="38"/>
      <c r="M83" s="67" t="s">
        <v>39</v>
      </c>
      <c r="N83" s="63"/>
      <c r="O83" s="8"/>
      <c r="P83" s="8"/>
      <c r="Q83" s="8"/>
      <c r="R83" s="8"/>
      <c r="S83" s="8"/>
      <c r="T83" s="8"/>
      <c r="U83" s="8"/>
      <c r="V83" s="8"/>
      <c r="W83" s="8"/>
      <c r="X83" s="8"/>
      <c r="Y83" s="8"/>
      <c r="Z83" s="8"/>
      <c r="AA83" s="8"/>
    </row>
    <row r="84">
      <c r="A84" s="113" t="s">
        <v>3018</v>
      </c>
      <c r="B84" s="8"/>
      <c r="C84" s="19" t="s">
        <v>176</v>
      </c>
      <c r="D84" s="19" t="s">
        <v>3019</v>
      </c>
      <c r="E84" s="52"/>
      <c r="F84" s="19" t="s">
        <v>3020</v>
      </c>
      <c r="G84" s="19" t="s">
        <v>3021</v>
      </c>
      <c r="H84" s="40" t="s">
        <v>52</v>
      </c>
      <c r="I84" s="8"/>
      <c r="J84" s="8"/>
      <c r="K84" s="40" t="s">
        <v>39</v>
      </c>
      <c r="L84" s="38"/>
      <c r="M84" s="67" t="s">
        <v>39</v>
      </c>
      <c r="N84" s="63"/>
      <c r="O84" s="8"/>
      <c r="P84" s="8"/>
      <c r="Q84" s="8"/>
      <c r="R84" s="8"/>
      <c r="S84" s="8"/>
      <c r="T84" s="8"/>
      <c r="U84" s="8"/>
      <c r="V84" s="8"/>
      <c r="W84" s="8"/>
      <c r="X84" s="8"/>
      <c r="Y84" s="8"/>
      <c r="Z84" s="8"/>
      <c r="AA84" s="8"/>
    </row>
    <row r="85">
      <c r="A85" s="113"/>
      <c r="B85" s="8"/>
      <c r="C85" s="19"/>
      <c r="D85" s="19"/>
      <c r="E85" s="19"/>
      <c r="F85" s="19"/>
      <c r="G85" s="19"/>
      <c r="H85" s="8"/>
      <c r="I85" s="8"/>
      <c r="J85" s="8"/>
      <c r="M85" s="30"/>
      <c r="N85" s="57"/>
      <c r="O85" s="8"/>
      <c r="P85" s="8"/>
      <c r="Q85" s="8"/>
      <c r="R85" s="8"/>
      <c r="S85" s="8"/>
      <c r="T85" s="8"/>
      <c r="U85" s="8"/>
      <c r="V85" s="8"/>
      <c r="W85" s="8"/>
      <c r="X85" s="8"/>
      <c r="Y85" s="8"/>
      <c r="Z85" s="8"/>
      <c r="AA85" s="8"/>
    </row>
    <row r="86">
      <c r="A86" s="113"/>
      <c r="B86" s="8"/>
      <c r="C86" s="19"/>
      <c r="D86" s="19"/>
      <c r="E86" s="19"/>
      <c r="F86" s="19"/>
      <c r="G86" s="19"/>
      <c r="H86" s="8"/>
      <c r="I86" s="8"/>
      <c r="J86" s="8"/>
      <c r="M86" s="30"/>
      <c r="N86" s="57"/>
      <c r="O86" s="8"/>
      <c r="P86" s="8"/>
      <c r="Q86" s="8"/>
      <c r="R86" s="8"/>
      <c r="S86" s="8"/>
      <c r="T86" s="8"/>
      <c r="U86" s="8"/>
      <c r="V86" s="8"/>
      <c r="W86" s="8"/>
      <c r="X86" s="8"/>
      <c r="Y86" s="8"/>
      <c r="Z86" s="8"/>
      <c r="AA86" s="8"/>
    </row>
    <row r="87">
      <c r="A87" s="113" t="s">
        <v>0</v>
      </c>
      <c r="B87" s="19" t="s">
        <v>7</v>
      </c>
      <c r="C87" s="19" t="s">
        <v>8</v>
      </c>
      <c r="D87" s="19" t="s">
        <v>9</v>
      </c>
      <c r="E87" s="19" t="s">
        <v>10</v>
      </c>
      <c r="F87" s="19" t="s">
        <v>11</v>
      </c>
      <c r="G87" s="19" t="s">
        <v>13</v>
      </c>
      <c r="H87" s="2" t="s">
        <v>14</v>
      </c>
      <c r="I87" s="8"/>
      <c r="J87" s="8"/>
      <c r="K87" s="5" t="s">
        <v>15</v>
      </c>
      <c r="O87" s="8"/>
      <c r="P87" s="8"/>
      <c r="Q87" s="8"/>
      <c r="R87" s="8"/>
      <c r="S87" s="8"/>
      <c r="T87" s="8"/>
      <c r="U87" s="8"/>
      <c r="V87" s="8"/>
      <c r="W87" s="8"/>
      <c r="X87" s="8"/>
      <c r="Y87" s="8"/>
      <c r="Z87" s="8"/>
      <c r="AA87" s="8"/>
    </row>
    <row r="88">
      <c r="A88" s="6" t="s">
        <v>3022</v>
      </c>
      <c r="B88" s="10"/>
      <c r="C88" s="10"/>
      <c r="D88" s="10"/>
      <c r="E88" s="10"/>
      <c r="F88" s="10"/>
      <c r="G88" s="10"/>
      <c r="H88" s="8"/>
      <c r="I88" s="8"/>
      <c r="J88" s="8"/>
      <c r="K88" s="12" t="s">
        <v>6</v>
      </c>
      <c r="L88" s="12" t="s">
        <v>5</v>
      </c>
      <c r="M88" s="20" t="s">
        <v>4</v>
      </c>
      <c r="N88" s="21" t="s">
        <v>5</v>
      </c>
      <c r="O88" s="8"/>
      <c r="P88" s="8"/>
      <c r="Q88" s="8"/>
      <c r="R88" s="8"/>
      <c r="S88" s="8"/>
      <c r="T88" s="8"/>
      <c r="U88" s="8"/>
      <c r="V88" s="8"/>
      <c r="W88" s="8"/>
      <c r="X88" s="8"/>
      <c r="Y88" s="8"/>
      <c r="Z88" s="8"/>
      <c r="AA88" s="8"/>
    </row>
    <row r="89">
      <c r="A89" s="113" t="s">
        <v>3023</v>
      </c>
      <c r="B89" s="8"/>
      <c r="C89" s="19" t="s">
        <v>2156</v>
      </c>
      <c r="D89" s="19" t="s">
        <v>3024</v>
      </c>
      <c r="E89" s="19"/>
      <c r="F89" s="19" t="s">
        <v>3025</v>
      </c>
      <c r="G89" s="19" t="s">
        <v>3026</v>
      </c>
      <c r="H89" s="40" t="s">
        <v>52</v>
      </c>
      <c r="I89" s="19"/>
      <c r="J89" s="8"/>
      <c r="K89" s="67" t="s">
        <v>39</v>
      </c>
      <c r="L89" s="89"/>
      <c r="M89" s="67" t="s">
        <v>39</v>
      </c>
      <c r="N89" s="63"/>
      <c r="O89" s="8"/>
      <c r="P89" s="8"/>
      <c r="Q89" s="8"/>
      <c r="R89" s="8"/>
      <c r="S89" s="8"/>
      <c r="T89" s="8"/>
      <c r="U89" s="8"/>
      <c r="V89" s="8"/>
      <c r="W89" s="8"/>
      <c r="X89" s="8"/>
      <c r="Y89" s="8"/>
      <c r="Z89" s="8"/>
      <c r="AA89" s="8"/>
    </row>
    <row r="90">
      <c r="A90" s="113" t="s">
        <v>3029</v>
      </c>
      <c r="B90" s="8"/>
      <c r="C90" s="19" t="s">
        <v>46</v>
      </c>
      <c r="D90" s="19" t="s">
        <v>3031</v>
      </c>
      <c r="E90" s="19"/>
      <c r="F90" s="19" t="s">
        <v>3033</v>
      </c>
      <c r="G90" s="88" t="s">
        <v>3034</v>
      </c>
      <c r="H90" s="40" t="s">
        <v>52</v>
      </c>
      <c r="I90" s="8"/>
      <c r="J90" s="8"/>
      <c r="K90" s="67" t="s">
        <v>39</v>
      </c>
      <c r="L90" s="67"/>
      <c r="M90" s="67" t="s">
        <v>39</v>
      </c>
      <c r="N90" s="63"/>
      <c r="O90" s="8"/>
      <c r="P90" s="8"/>
      <c r="Q90" s="8"/>
      <c r="R90" s="8"/>
      <c r="S90" s="8"/>
      <c r="T90" s="8"/>
      <c r="U90" s="8"/>
      <c r="V90" s="8"/>
      <c r="W90" s="8"/>
      <c r="X90" s="8"/>
      <c r="Y90" s="8"/>
      <c r="Z90" s="8"/>
      <c r="AA90" s="8"/>
    </row>
    <row r="91">
      <c r="A91" s="113" t="s">
        <v>3036</v>
      </c>
      <c r="B91" s="8"/>
      <c r="C91" s="19" t="s">
        <v>46</v>
      </c>
      <c r="D91" s="19" t="s">
        <v>3037</v>
      </c>
      <c r="E91" s="19"/>
      <c r="F91" s="19" t="s">
        <v>3039</v>
      </c>
      <c r="G91" s="88" t="s">
        <v>3062</v>
      </c>
      <c r="H91" s="40" t="s">
        <v>52</v>
      </c>
      <c r="I91" s="8"/>
      <c r="J91" s="8"/>
      <c r="K91" s="40" t="s">
        <v>39</v>
      </c>
      <c r="L91" s="67"/>
      <c r="M91" s="67" t="s">
        <v>39</v>
      </c>
      <c r="N91" s="63"/>
      <c r="O91" s="8"/>
      <c r="P91" s="8"/>
      <c r="Q91" s="8"/>
      <c r="R91" s="8"/>
      <c r="S91" s="8"/>
      <c r="T91" s="8"/>
      <c r="U91" s="8"/>
      <c r="V91" s="8"/>
      <c r="W91" s="8"/>
      <c r="X91" s="8"/>
      <c r="Y91" s="8"/>
      <c r="Z91" s="8"/>
      <c r="AA91" s="8"/>
    </row>
    <row r="92">
      <c r="A92" s="113" t="s">
        <v>3068</v>
      </c>
      <c r="B92" s="8"/>
      <c r="C92" s="19" t="s">
        <v>46</v>
      </c>
      <c r="D92" s="19" t="s">
        <v>3069</v>
      </c>
      <c r="E92" s="19"/>
      <c r="F92" s="19" t="s">
        <v>3070</v>
      </c>
      <c r="G92" s="88" t="s">
        <v>3074</v>
      </c>
      <c r="H92" s="40" t="s">
        <v>52</v>
      </c>
      <c r="I92" s="8"/>
      <c r="J92" s="8"/>
      <c r="K92" s="67" t="s">
        <v>39</v>
      </c>
      <c r="L92" s="67"/>
      <c r="M92" s="67" t="s">
        <v>39</v>
      </c>
      <c r="N92" s="63"/>
      <c r="O92" s="8"/>
      <c r="P92" s="8"/>
      <c r="Q92" s="8"/>
      <c r="R92" s="8"/>
      <c r="S92" s="8"/>
      <c r="T92" s="8"/>
      <c r="U92" s="8"/>
      <c r="V92" s="8"/>
      <c r="W92" s="8"/>
      <c r="X92" s="8"/>
      <c r="Y92" s="8"/>
      <c r="Z92" s="8"/>
      <c r="AA92" s="8"/>
    </row>
    <row r="93">
      <c r="A93" s="113" t="s">
        <v>3076</v>
      </c>
      <c r="B93" s="8"/>
      <c r="C93" s="19" t="s">
        <v>46</v>
      </c>
      <c r="D93" s="19" t="s">
        <v>3078</v>
      </c>
      <c r="E93" s="19"/>
      <c r="F93" s="19" t="s">
        <v>3080</v>
      </c>
      <c r="G93" s="19" t="s">
        <v>3082</v>
      </c>
      <c r="H93" s="40" t="s">
        <v>52</v>
      </c>
      <c r="I93" s="8"/>
      <c r="J93" s="8"/>
      <c r="K93" s="40" t="s">
        <v>39</v>
      </c>
      <c r="L93" s="395"/>
      <c r="M93" s="67" t="s">
        <v>39</v>
      </c>
      <c r="N93" s="63"/>
      <c r="O93" s="8"/>
      <c r="P93" s="8"/>
      <c r="Q93" s="8"/>
      <c r="R93" s="8"/>
      <c r="S93" s="8"/>
      <c r="T93" s="8"/>
      <c r="U93" s="8"/>
      <c r="V93" s="8"/>
      <c r="W93" s="8"/>
      <c r="X93" s="8"/>
      <c r="Y93" s="8"/>
      <c r="Z93" s="8"/>
      <c r="AA93" s="8"/>
    </row>
    <row r="94">
      <c r="A94" s="113" t="s">
        <v>3084</v>
      </c>
      <c r="B94" s="8"/>
      <c r="C94" s="19" t="s">
        <v>399</v>
      </c>
      <c r="D94" s="19" t="s">
        <v>3085</v>
      </c>
      <c r="E94" s="19"/>
      <c r="F94" s="19" t="s">
        <v>3086</v>
      </c>
      <c r="G94" s="19" t="s">
        <v>3087</v>
      </c>
      <c r="H94" s="40" t="s">
        <v>52</v>
      </c>
      <c r="I94" s="8"/>
      <c r="J94" s="8"/>
      <c r="K94" s="40" t="s">
        <v>39</v>
      </c>
      <c r="L94" s="89"/>
      <c r="M94" s="67" t="s">
        <v>39</v>
      </c>
      <c r="N94" s="63"/>
      <c r="O94" s="8"/>
      <c r="P94" s="8"/>
      <c r="Q94" s="8"/>
      <c r="R94" s="8"/>
      <c r="S94" s="8"/>
      <c r="T94" s="8"/>
      <c r="U94" s="8"/>
      <c r="V94" s="8"/>
      <c r="W94" s="8"/>
      <c r="X94" s="8"/>
      <c r="Y94" s="8"/>
      <c r="Z94" s="8"/>
      <c r="AA94" s="8"/>
    </row>
    <row r="95">
      <c r="A95" s="113" t="s">
        <v>3088</v>
      </c>
      <c r="B95" s="8"/>
      <c r="C95" s="19" t="s">
        <v>821</v>
      </c>
      <c r="D95" s="19" t="s">
        <v>3085</v>
      </c>
      <c r="E95" s="19"/>
      <c r="F95" s="19" t="s">
        <v>3089</v>
      </c>
      <c r="G95" s="19" t="s">
        <v>3090</v>
      </c>
      <c r="H95" s="40" t="s">
        <v>52</v>
      </c>
      <c r="I95" s="8"/>
      <c r="J95" s="8"/>
      <c r="K95" s="40" t="s">
        <v>39</v>
      </c>
      <c r="L95" s="89"/>
      <c r="M95" s="67" t="s">
        <v>39</v>
      </c>
      <c r="N95" s="63"/>
      <c r="O95" s="8"/>
      <c r="P95" s="8"/>
      <c r="Q95" s="8"/>
      <c r="R95" s="8"/>
      <c r="S95" s="8"/>
      <c r="T95" s="8"/>
      <c r="U95" s="8"/>
      <c r="V95" s="8"/>
      <c r="W95" s="8"/>
      <c r="X95" s="8"/>
      <c r="Y95" s="8"/>
      <c r="Z95" s="8"/>
      <c r="AA95" s="8"/>
    </row>
    <row r="96">
      <c r="A96" s="113"/>
      <c r="B96" s="8"/>
      <c r="C96" s="19"/>
      <c r="D96" s="19"/>
      <c r="E96" s="19"/>
      <c r="F96" s="19"/>
      <c r="G96" s="19"/>
      <c r="H96" s="8"/>
      <c r="I96" s="8"/>
      <c r="J96" s="8"/>
      <c r="M96" s="30"/>
      <c r="N96" s="57"/>
      <c r="O96" s="8"/>
      <c r="P96" s="8"/>
      <c r="Q96" s="8"/>
      <c r="R96" s="8"/>
      <c r="S96" s="8"/>
      <c r="T96" s="8"/>
      <c r="U96" s="8"/>
      <c r="V96" s="8"/>
      <c r="W96" s="8"/>
      <c r="X96" s="8"/>
      <c r="Y96" s="8"/>
      <c r="Z96" s="8"/>
      <c r="AA96" s="8"/>
    </row>
    <row r="97">
      <c r="A97" s="113"/>
      <c r="B97" s="8"/>
      <c r="C97" s="19"/>
      <c r="D97" s="19"/>
      <c r="E97" s="19"/>
      <c r="F97" s="19"/>
      <c r="G97" s="19"/>
      <c r="H97" s="8"/>
      <c r="I97" s="8"/>
      <c r="J97" s="8"/>
      <c r="M97" s="30"/>
      <c r="N97" s="57"/>
      <c r="O97" s="8"/>
      <c r="P97" s="8"/>
      <c r="Q97" s="8"/>
      <c r="R97" s="8"/>
      <c r="S97" s="8"/>
      <c r="T97" s="8"/>
      <c r="U97" s="8"/>
      <c r="V97" s="8"/>
      <c r="W97" s="8"/>
      <c r="X97" s="8"/>
      <c r="Y97" s="8"/>
      <c r="Z97" s="8"/>
      <c r="AA97" s="8"/>
    </row>
    <row r="98">
      <c r="A98" s="113"/>
      <c r="B98" s="8"/>
      <c r="C98" s="19"/>
      <c r="D98" s="19"/>
      <c r="E98" s="19"/>
      <c r="F98" s="19"/>
      <c r="G98" s="19"/>
      <c r="H98" s="8"/>
      <c r="I98" s="8"/>
      <c r="J98" s="8"/>
      <c r="M98" s="30"/>
      <c r="N98" s="57"/>
      <c r="O98" s="8"/>
      <c r="P98" s="8"/>
      <c r="Q98" s="8"/>
      <c r="R98" s="8"/>
      <c r="S98" s="8"/>
      <c r="T98" s="8"/>
      <c r="U98" s="8"/>
      <c r="V98" s="8"/>
      <c r="W98" s="8"/>
      <c r="X98" s="8"/>
      <c r="Y98" s="8"/>
      <c r="Z98" s="8"/>
      <c r="AA98" s="8"/>
    </row>
    <row r="99">
      <c r="A99" s="113"/>
      <c r="B99" s="8"/>
      <c r="C99" s="19"/>
      <c r="D99" s="19"/>
      <c r="E99" s="19"/>
      <c r="F99" s="19"/>
      <c r="G99" s="19"/>
      <c r="H99" s="8"/>
      <c r="I99" s="8"/>
      <c r="J99" s="8"/>
      <c r="M99" s="30"/>
      <c r="N99" s="57"/>
      <c r="O99" s="8"/>
      <c r="P99" s="8"/>
      <c r="Q99" s="8"/>
      <c r="R99" s="8"/>
      <c r="S99" s="8"/>
      <c r="T99" s="8"/>
      <c r="U99" s="8"/>
      <c r="V99" s="8"/>
      <c r="W99" s="8"/>
      <c r="X99" s="8"/>
      <c r="Y99" s="8"/>
      <c r="Z99" s="8"/>
      <c r="AA99" s="8"/>
    </row>
    <row r="100">
      <c r="A100" s="113" t="s">
        <v>303</v>
      </c>
      <c r="B100" s="8"/>
      <c r="C100" s="8"/>
      <c r="D100" s="8"/>
      <c r="E100" s="8"/>
      <c r="F100" s="8"/>
      <c r="G100" s="8"/>
      <c r="H100" s="8"/>
      <c r="I100" s="8"/>
      <c r="J100" s="8"/>
      <c r="M100" s="30"/>
      <c r="N100" s="57"/>
      <c r="O100" s="8"/>
      <c r="P100" s="8"/>
      <c r="Q100" s="8"/>
      <c r="R100" s="8"/>
      <c r="S100" s="8"/>
      <c r="T100" s="8"/>
      <c r="U100" s="8"/>
      <c r="V100" s="8"/>
      <c r="W100" s="8"/>
      <c r="X100" s="8"/>
      <c r="Y100" s="8"/>
      <c r="Z100" s="8"/>
      <c r="AA100" s="8"/>
    </row>
    <row r="101">
      <c r="A101" s="154" t="str">
        <f>COUNTA(A3:A7,A10:A35,A42:A47,A55:A63, A71:A76,A81:A84,A89:A95)</f>
        <v>63</v>
      </c>
      <c r="B101" s="8"/>
      <c r="C101" s="8"/>
      <c r="D101" s="8"/>
      <c r="E101" s="8"/>
      <c r="F101" s="8"/>
      <c r="G101" s="8"/>
      <c r="H101" s="8"/>
      <c r="I101" s="8"/>
      <c r="J101" s="8"/>
      <c r="M101" s="30"/>
      <c r="N101" s="57"/>
      <c r="O101" s="8"/>
      <c r="P101" s="8"/>
      <c r="Q101" s="8"/>
      <c r="R101" s="8"/>
      <c r="S101" s="8"/>
      <c r="T101" s="8"/>
      <c r="U101" s="8"/>
      <c r="V101" s="8"/>
      <c r="W101" s="8"/>
      <c r="X101" s="8"/>
      <c r="Y101" s="8"/>
      <c r="Z101" s="8"/>
      <c r="AA101" s="8"/>
    </row>
    <row r="102">
      <c r="A102" s="8"/>
      <c r="B102" s="8"/>
      <c r="C102" s="8"/>
      <c r="D102" s="8"/>
      <c r="E102" s="8"/>
      <c r="F102" s="8"/>
      <c r="G102" s="8"/>
      <c r="H102" s="8"/>
      <c r="I102" s="8"/>
      <c r="J102" s="8"/>
      <c r="M102" s="30"/>
      <c r="N102" s="57"/>
      <c r="O102" s="8"/>
      <c r="P102" s="8"/>
      <c r="Q102" s="8"/>
      <c r="R102" s="8"/>
      <c r="S102" s="8"/>
      <c r="T102" s="8"/>
      <c r="U102" s="8"/>
      <c r="V102" s="8"/>
      <c r="W102" s="8"/>
      <c r="X102" s="8"/>
      <c r="Y102" s="8"/>
      <c r="Z102" s="8"/>
      <c r="AA102" s="8"/>
    </row>
    <row r="103">
      <c r="A103" s="8"/>
      <c r="B103" s="8"/>
      <c r="C103" s="8"/>
      <c r="D103" s="8"/>
      <c r="E103" s="8"/>
      <c r="F103" s="8"/>
      <c r="G103" s="8"/>
      <c r="H103" s="8"/>
      <c r="I103" s="8"/>
      <c r="J103" s="8"/>
      <c r="M103" s="30"/>
      <c r="N103" s="57"/>
      <c r="O103" s="8"/>
      <c r="P103" s="8"/>
      <c r="Q103" s="8"/>
      <c r="R103" s="8"/>
      <c r="S103" s="8"/>
      <c r="T103" s="8"/>
      <c r="U103" s="8"/>
      <c r="V103" s="8"/>
      <c r="W103" s="8"/>
      <c r="X103" s="8"/>
      <c r="Y103" s="8"/>
      <c r="Z103" s="8"/>
      <c r="AA103" s="8"/>
    </row>
    <row r="104">
      <c r="A104" s="8"/>
      <c r="B104" s="8"/>
      <c r="C104" s="8"/>
      <c r="D104" s="8"/>
      <c r="E104" s="8"/>
      <c r="F104" s="8"/>
      <c r="G104" s="8"/>
      <c r="H104" s="8"/>
      <c r="I104" s="8"/>
      <c r="J104" s="8"/>
      <c r="M104" s="30"/>
      <c r="N104" s="57"/>
      <c r="O104" s="8"/>
      <c r="P104" s="8"/>
      <c r="Q104" s="8"/>
      <c r="R104" s="8"/>
      <c r="S104" s="8"/>
      <c r="T104" s="8"/>
      <c r="U104" s="8"/>
      <c r="V104" s="8"/>
      <c r="W104" s="8"/>
      <c r="X104" s="8"/>
      <c r="Y104" s="8"/>
      <c r="Z104" s="8"/>
      <c r="AA104" s="8"/>
    </row>
    <row r="105">
      <c r="A105" s="8"/>
      <c r="B105" s="8"/>
      <c r="C105" s="8"/>
      <c r="D105" s="8"/>
      <c r="E105" s="8"/>
      <c r="F105" s="8"/>
      <c r="G105" s="8"/>
      <c r="H105" s="8"/>
      <c r="I105" s="8"/>
      <c r="J105" s="8"/>
      <c r="K105" s="237"/>
      <c r="L105" s="237"/>
      <c r="M105" s="4"/>
      <c r="N105" s="238"/>
      <c r="O105" s="8"/>
      <c r="P105" s="8"/>
      <c r="Q105" s="8"/>
      <c r="R105" s="8"/>
      <c r="S105" s="8"/>
      <c r="T105" s="8"/>
      <c r="U105" s="8"/>
      <c r="V105" s="8"/>
      <c r="W105" s="8"/>
      <c r="X105" s="8"/>
      <c r="Y105" s="8"/>
      <c r="Z105" s="8"/>
      <c r="AA105" s="8"/>
    </row>
    <row r="106">
      <c r="A106" s="8"/>
      <c r="B106" s="8"/>
      <c r="C106" s="8"/>
      <c r="D106" s="8"/>
      <c r="E106" s="8"/>
      <c r="F106" s="8"/>
      <c r="G106" s="8"/>
      <c r="H106" s="8"/>
      <c r="I106" s="8"/>
      <c r="J106" s="8"/>
      <c r="K106" s="237"/>
      <c r="L106" s="237"/>
      <c r="M106" s="4"/>
      <c r="N106" s="238"/>
      <c r="O106" s="8"/>
      <c r="P106" s="8"/>
      <c r="Q106" s="8"/>
      <c r="R106" s="8"/>
      <c r="S106" s="8"/>
      <c r="T106" s="8"/>
      <c r="U106" s="8"/>
      <c r="V106" s="8"/>
      <c r="W106" s="8"/>
      <c r="X106" s="8"/>
      <c r="Y106" s="8"/>
      <c r="Z106" s="8"/>
      <c r="AA106" s="8"/>
    </row>
    <row r="107">
      <c r="A107" s="8"/>
      <c r="B107" s="8"/>
      <c r="C107" s="8"/>
      <c r="D107" s="8"/>
      <c r="E107" s="8"/>
      <c r="F107" s="8"/>
      <c r="G107" s="144" t="s">
        <v>81</v>
      </c>
      <c r="H107" s="8"/>
      <c r="I107" s="8"/>
      <c r="J107" s="8"/>
      <c r="K107" s="158" t="str">
        <f>COUNTIF(K1:K103, "passed")</f>
        <v>51</v>
      </c>
      <c r="L107" s="158"/>
      <c r="M107" s="146" t="str">
        <f>COUNTIF(M1:M103, "passed")</f>
        <v>56</v>
      </c>
      <c r="N107" s="147"/>
      <c r="O107" s="8"/>
      <c r="P107" s="8"/>
      <c r="Q107" s="8"/>
      <c r="R107" s="8"/>
      <c r="S107" s="8"/>
      <c r="T107" s="8"/>
      <c r="U107" s="8"/>
      <c r="V107" s="8"/>
      <c r="W107" s="8"/>
      <c r="X107" s="8"/>
      <c r="Y107" s="8"/>
      <c r="Z107" s="8"/>
      <c r="AA107" s="8"/>
    </row>
    <row r="108">
      <c r="A108" s="8"/>
      <c r="B108" s="8"/>
      <c r="C108" s="8"/>
      <c r="D108" s="8"/>
      <c r="E108" s="8"/>
      <c r="F108" s="8"/>
      <c r="G108" s="181" t="s">
        <v>125</v>
      </c>
      <c r="H108" s="8"/>
      <c r="I108" s="8"/>
      <c r="J108" s="8"/>
      <c r="K108" s="158" t="str">
        <f>COUNTIF(K1:K103, "failed")</f>
        <v>7</v>
      </c>
      <c r="L108" s="158"/>
      <c r="M108" s="146" t="str">
        <f>COUNTIF(M1:M103, "failed")</f>
        <v>4</v>
      </c>
      <c r="N108" s="147"/>
      <c r="O108" s="8"/>
      <c r="P108" s="8"/>
      <c r="Q108" s="8"/>
      <c r="R108" s="8"/>
      <c r="S108" s="8"/>
      <c r="T108" s="8"/>
      <c r="U108" s="8"/>
      <c r="V108" s="8"/>
      <c r="W108" s="8"/>
      <c r="X108" s="8"/>
      <c r="Y108" s="8"/>
      <c r="Z108" s="8"/>
      <c r="AA108" s="8"/>
    </row>
    <row r="109">
      <c r="A109" s="8"/>
      <c r="B109" s="8"/>
      <c r="C109" s="8"/>
      <c r="D109" s="8"/>
      <c r="E109" s="8"/>
      <c r="F109" s="8"/>
      <c r="G109" s="183" t="s">
        <v>753</v>
      </c>
      <c r="H109" s="8"/>
      <c r="I109" s="8"/>
      <c r="J109" s="8"/>
      <c r="K109" s="158" t="str">
        <f>COUNTIF(K1:K103, "blocked")</f>
        <v>0</v>
      </c>
      <c r="L109" s="158"/>
      <c r="M109" s="146" t="str">
        <f>COUNTIF(M1:M103, "blocked")</f>
        <v>0</v>
      </c>
      <c r="N109" s="147"/>
      <c r="O109" s="8"/>
      <c r="P109" s="8"/>
      <c r="Q109" s="8"/>
      <c r="R109" s="8"/>
      <c r="S109" s="8"/>
      <c r="T109" s="8"/>
      <c r="U109" s="8"/>
      <c r="V109" s="8"/>
      <c r="W109" s="8"/>
      <c r="X109" s="8"/>
      <c r="Y109" s="8"/>
      <c r="Z109" s="8"/>
      <c r="AA109" s="8"/>
    </row>
    <row r="110">
      <c r="A110" s="8"/>
      <c r="B110" s="8"/>
      <c r="C110" s="8"/>
      <c r="D110" s="8"/>
      <c r="E110" s="8"/>
      <c r="F110" s="8"/>
      <c r="G110" s="185" t="s">
        <v>134</v>
      </c>
      <c r="H110" s="8"/>
      <c r="I110" s="8"/>
      <c r="J110" s="8"/>
      <c r="K110" s="158" t="str">
        <f>COUNTIF(K1:K103, "not tested")</f>
        <v>5</v>
      </c>
      <c r="L110" s="158"/>
      <c r="M110" s="146" t="str">
        <f>COUNTIF(M1:M103, "not tested")</f>
        <v>3</v>
      </c>
      <c r="N110" s="147"/>
      <c r="O110" s="8"/>
      <c r="P110" s="8"/>
      <c r="Q110" s="8"/>
      <c r="R110" s="8"/>
      <c r="S110" s="8"/>
      <c r="T110" s="8"/>
      <c r="U110" s="8"/>
      <c r="V110" s="8"/>
      <c r="W110" s="8"/>
      <c r="X110" s="8"/>
      <c r="Y110" s="8"/>
      <c r="Z110" s="8"/>
      <c r="AA110" s="8"/>
    </row>
    <row r="111">
      <c r="A111" s="8"/>
      <c r="B111" s="8"/>
      <c r="C111" s="8"/>
      <c r="D111" s="8"/>
      <c r="E111" s="8"/>
      <c r="F111" s="8"/>
      <c r="G111" s="8"/>
      <c r="H111" s="8"/>
      <c r="I111" s="8"/>
      <c r="J111" s="8"/>
      <c r="K111" s="237"/>
      <c r="L111" s="237"/>
      <c r="M111" s="4"/>
      <c r="N111" s="238"/>
      <c r="O111" s="8"/>
      <c r="P111" s="8"/>
      <c r="Q111" s="8"/>
      <c r="R111" s="8"/>
      <c r="S111" s="8"/>
      <c r="T111" s="8"/>
      <c r="U111" s="8"/>
      <c r="V111" s="8"/>
      <c r="W111" s="8"/>
      <c r="X111" s="8"/>
      <c r="Y111" s="8"/>
      <c r="Z111" s="8"/>
      <c r="AA111" s="8"/>
    </row>
    <row r="112">
      <c r="A112" s="8"/>
      <c r="B112" s="8"/>
      <c r="C112" s="8"/>
      <c r="D112" s="8"/>
      <c r="E112" s="8"/>
      <c r="F112" s="8"/>
      <c r="G112" s="8"/>
      <c r="H112" s="8"/>
      <c r="I112" s="8"/>
      <c r="J112" s="8"/>
      <c r="K112" s="237"/>
      <c r="L112" s="237"/>
      <c r="M112" s="4"/>
      <c r="N112" s="238"/>
      <c r="O112" s="8"/>
      <c r="P112" s="8"/>
      <c r="Q112" s="8"/>
      <c r="R112" s="8"/>
      <c r="S112" s="8"/>
      <c r="T112" s="8"/>
      <c r="U112" s="8"/>
      <c r="V112" s="8"/>
      <c r="W112" s="8"/>
      <c r="X112" s="8"/>
      <c r="Y112" s="8"/>
      <c r="Z112" s="8"/>
      <c r="AA112" s="8"/>
    </row>
    <row r="113">
      <c r="A113" s="8"/>
      <c r="B113" s="8"/>
      <c r="C113" s="8"/>
      <c r="D113" s="8"/>
      <c r="E113" s="8"/>
      <c r="F113" s="8"/>
      <c r="G113" s="8"/>
      <c r="H113" s="8"/>
      <c r="I113" s="8"/>
      <c r="J113" s="8"/>
      <c r="M113" s="30"/>
      <c r="N113" s="57"/>
      <c r="O113" s="8"/>
      <c r="P113" s="8"/>
      <c r="Q113" s="8"/>
      <c r="R113" s="8"/>
      <c r="S113" s="8"/>
      <c r="T113" s="8"/>
      <c r="U113" s="8"/>
      <c r="V113" s="8"/>
      <c r="W113" s="8"/>
      <c r="X113" s="8"/>
      <c r="Y113" s="8"/>
      <c r="Z113" s="8"/>
      <c r="AA113" s="8"/>
    </row>
    <row r="114">
      <c r="A114" s="8"/>
      <c r="B114" s="8"/>
      <c r="C114" s="8"/>
      <c r="D114" s="8"/>
      <c r="E114" s="8"/>
      <c r="F114" s="8"/>
      <c r="G114" s="8"/>
      <c r="H114" s="8"/>
      <c r="I114" s="8"/>
      <c r="J114" s="8"/>
      <c r="M114" s="30"/>
      <c r="N114" s="57"/>
      <c r="O114" s="8"/>
      <c r="P114" s="8"/>
      <c r="Q114" s="8"/>
      <c r="R114" s="8"/>
      <c r="S114" s="8"/>
      <c r="T114" s="8"/>
      <c r="U114" s="8"/>
      <c r="V114" s="8"/>
      <c r="W114" s="8"/>
      <c r="X114" s="8"/>
      <c r="Y114" s="8"/>
      <c r="Z114" s="8"/>
      <c r="AA114" s="8"/>
    </row>
    <row r="115">
      <c r="A115" s="8"/>
      <c r="B115" s="8"/>
      <c r="C115" s="8"/>
      <c r="E115" s="8"/>
      <c r="F115" s="8"/>
      <c r="G115" s="8"/>
      <c r="H115" s="8"/>
      <c r="I115" s="8"/>
      <c r="J115" s="8"/>
      <c r="M115" s="30"/>
      <c r="N115" s="57"/>
      <c r="O115" s="8"/>
      <c r="P115" s="8"/>
      <c r="Q115" s="8"/>
      <c r="R115" s="8"/>
      <c r="S115" s="8"/>
      <c r="T115" s="8"/>
      <c r="U115" s="8"/>
      <c r="V115" s="8"/>
      <c r="W115" s="8"/>
      <c r="X115" s="8"/>
      <c r="Y115" s="8"/>
      <c r="Z115" s="8"/>
      <c r="AA115" s="8"/>
    </row>
    <row r="116">
      <c r="A116" s="8"/>
      <c r="B116" s="8"/>
      <c r="C116" s="8"/>
      <c r="D116" s="8"/>
      <c r="E116" s="8"/>
      <c r="F116" s="8"/>
      <c r="G116" s="8"/>
      <c r="H116" s="8"/>
      <c r="I116" s="8"/>
      <c r="J116" s="8"/>
      <c r="M116" s="30"/>
      <c r="N116" s="57"/>
      <c r="O116" s="8"/>
      <c r="P116" s="8"/>
      <c r="Q116" s="8"/>
      <c r="R116" s="8"/>
      <c r="S116" s="8"/>
      <c r="T116" s="8"/>
      <c r="U116" s="8"/>
      <c r="V116" s="8"/>
      <c r="W116" s="8"/>
      <c r="X116" s="8"/>
      <c r="Y116" s="8"/>
      <c r="Z116" s="8"/>
      <c r="AA116" s="8"/>
    </row>
    <row r="117">
      <c r="A117" s="8"/>
      <c r="B117" s="8"/>
      <c r="C117" s="8"/>
      <c r="D117" s="8"/>
      <c r="E117" s="8"/>
      <c r="F117" s="8"/>
      <c r="G117" s="8"/>
      <c r="H117" s="8"/>
      <c r="I117" s="8"/>
      <c r="J117" s="8"/>
      <c r="M117" s="30"/>
      <c r="N117" s="57"/>
      <c r="O117" s="8"/>
      <c r="P117" s="8"/>
      <c r="Q117" s="8"/>
      <c r="R117" s="8"/>
      <c r="S117" s="8"/>
      <c r="T117" s="8"/>
      <c r="U117" s="8"/>
      <c r="V117" s="8"/>
      <c r="W117" s="8"/>
      <c r="X117" s="8"/>
      <c r="Y117" s="8"/>
      <c r="Z117" s="8"/>
      <c r="AA117" s="8"/>
    </row>
    <row r="118">
      <c r="A118" s="8"/>
      <c r="B118" s="8"/>
      <c r="C118" s="8"/>
      <c r="D118" s="8"/>
      <c r="E118" s="8"/>
      <c r="F118" s="8"/>
      <c r="G118" s="8"/>
      <c r="H118" s="8"/>
      <c r="I118" s="8"/>
      <c r="J118" s="8"/>
      <c r="M118" s="30"/>
      <c r="N118" s="57"/>
      <c r="O118" s="8"/>
      <c r="P118" s="8"/>
      <c r="Q118" s="8"/>
      <c r="R118" s="8"/>
      <c r="S118" s="8"/>
      <c r="T118" s="8"/>
      <c r="U118" s="8"/>
      <c r="V118" s="8"/>
      <c r="W118" s="8"/>
      <c r="X118" s="8"/>
      <c r="Y118" s="8"/>
      <c r="Z118" s="8"/>
      <c r="AA118" s="8"/>
    </row>
    <row r="119">
      <c r="A119" s="8"/>
      <c r="B119" s="8"/>
      <c r="C119" s="8"/>
      <c r="D119" s="8"/>
      <c r="E119" s="8"/>
      <c r="F119" s="8"/>
      <c r="G119" s="8"/>
      <c r="H119" s="8"/>
      <c r="I119" s="8"/>
      <c r="J119" s="8"/>
      <c r="M119" s="30"/>
      <c r="N119" s="57"/>
      <c r="O119" s="8"/>
      <c r="P119" s="8"/>
      <c r="Q119" s="8"/>
      <c r="R119" s="8"/>
      <c r="S119" s="8"/>
      <c r="T119" s="8"/>
      <c r="U119" s="8"/>
      <c r="V119" s="8"/>
      <c r="W119" s="8"/>
      <c r="X119" s="8"/>
      <c r="Y119" s="8"/>
      <c r="Z119" s="8"/>
      <c r="AA119" s="8"/>
    </row>
    <row r="120">
      <c r="A120" s="8"/>
      <c r="B120" s="8"/>
      <c r="C120" s="8"/>
      <c r="D120" s="8"/>
      <c r="E120" s="8"/>
      <c r="F120" s="8"/>
      <c r="G120" s="8"/>
      <c r="H120" s="8"/>
      <c r="I120" s="8"/>
      <c r="J120" s="8"/>
      <c r="M120" s="30"/>
      <c r="N120" s="57"/>
      <c r="O120" s="8"/>
      <c r="P120" s="8"/>
      <c r="Q120" s="8"/>
      <c r="R120" s="8"/>
      <c r="S120" s="8"/>
      <c r="T120" s="8"/>
      <c r="U120" s="8"/>
      <c r="V120" s="8"/>
      <c r="W120" s="8"/>
      <c r="X120" s="8"/>
      <c r="Y120" s="8"/>
      <c r="Z120" s="8"/>
      <c r="AA120" s="8"/>
    </row>
    <row r="121">
      <c r="A121" s="8"/>
      <c r="B121" s="8"/>
      <c r="C121" s="8"/>
      <c r="D121" s="8"/>
      <c r="E121" s="8"/>
      <c r="F121" s="8"/>
      <c r="G121" s="8"/>
      <c r="H121" s="8"/>
      <c r="I121" s="8"/>
      <c r="J121" s="8"/>
      <c r="M121" s="30"/>
      <c r="N121" s="57"/>
      <c r="O121" s="8"/>
      <c r="P121" s="8"/>
      <c r="Q121" s="8"/>
      <c r="R121" s="8"/>
      <c r="S121" s="8"/>
      <c r="T121" s="8"/>
      <c r="U121" s="8"/>
      <c r="V121" s="8"/>
      <c r="W121" s="8"/>
      <c r="X121" s="8"/>
      <c r="Y121" s="8"/>
      <c r="Z121" s="8"/>
      <c r="AA121" s="8"/>
    </row>
    <row r="122">
      <c r="A122" s="8"/>
      <c r="B122" s="8"/>
      <c r="C122" s="8"/>
      <c r="D122" s="8"/>
      <c r="E122" s="8"/>
      <c r="F122" s="8"/>
      <c r="G122" s="8"/>
      <c r="H122" s="8"/>
      <c r="I122" s="8"/>
      <c r="J122" s="8"/>
      <c r="M122" s="30"/>
      <c r="N122" s="57"/>
      <c r="O122" s="8"/>
      <c r="P122" s="8"/>
      <c r="Q122" s="8"/>
      <c r="R122" s="8"/>
      <c r="S122" s="8"/>
      <c r="T122" s="8"/>
      <c r="U122" s="8"/>
      <c r="V122" s="8"/>
      <c r="W122" s="8"/>
      <c r="X122" s="8"/>
      <c r="Y122" s="8"/>
      <c r="Z122" s="8"/>
      <c r="AA122" s="8"/>
    </row>
    <row r="123">
      <c r="A123" s="8"/>
      <c r="B123" s="8"/>
      <c r="C123" s="8"/>
      <c r="D123" s="8"/>
      <c r="E123" s="8"/>
      <c r="F123" s="8"/>
      <c r="G123" s="8"/>
      <c r="H123" s="8"/>
      <c r="I123" s="8"/>
      <c r="J123" s="8"/>
      <c r="M123" s="30"/>
      <c r="N123" s="57"/>
      <c r="O123" s="8"/>
      <c r="P123" s="8"/>
      <c r="Q123" s="8"/>
      <c r="R123" s="8"/>
      <c r="S123" s="8"/>
      <c r="T123" s="8"/>
      <c r="U123" s="8"/>
      <c r="V123" s="8"/>
      <c r="W123" s="8"/>
      <c r="X123" s="8"/>
      <c r="Y123" s="8"/>
      <c r="Z123" s="8"/>
      <c r="AA123" s="8"/>
    </row>
    <row r="124">
      <c r="A124" s="8"/>
      <c r="B124" s="8"/>
      <c r="C124" s="8"/>
      <c r="D124" s="8"/>
      <c r="E124" s="8"/>
      <c r="F124" s="8"/>
      <c r="G124" s="8"/>
      <c r="H124" s="8"/>
      <c r="I124" s="8"/>
      <c r="J124" s="8"/>
      <c r="M124" s="30"/>
      <c r="N124" s="57"/>
      <c r="O124" s="8"/>
      <c r="P124" s="8"/>
      <c r="Q124" s="8"/>
      <c r="R124" s="8"/>
      <c r="S124" s="8"/>
      <c r="T124" s="8"/>
      <c r="U124" s="8"/>
      <c r="V124" s="8"/>
      <c r="W124" s="8"/>
      <c r="X124" s="8"/>
      <c r="Y124" s="8"/>
      <c r="Z124" s="8"/>
      <c r="AA124" s="8"/>
    </row>
    <row r="125">
      <c r="A125" s="8"/>
      <c r="B125" s="8"/>
      <c r="C125" s="8"/>
      <c r="D125" s="8"/>
      <c r="E125" s="8"/>
      <c r="F125" s="8"/>
      <c r="G125" s="8"/>
      <c r="H125" s="8"/>
      <c r="I125" s="8"/>
      <c r="J125" s="8"/>
      <c r="M125" s="30"/>
      <c r="N125" s="57"/>
      <c r="O125" s="8"/>
      <c r="P125" s="8"/>
      <c r="Q125" s="8"/>
      <c r="R125" s="8"/>
      <c r="S125" s="8"/>
      <c r="T125" s="8"/>
      <c r="U125" s="8"/>
      <c r="V125" s="8"/>
      <c r="W125" s="8"/>
      <c r="X125" s="8"/>
      <c r="Y125" s="8"/>
      <c r="Z125" s="8"/>
      <c r="AA125" s="8"/>
    </row>
    <row r="126">
      <c r="A126" s="8"/>
      <c r="B126" s="8"/>
      <c r="C126" s="8"/>
      <c r="D126" s="8"/>
      <c r="E126" s="8"/>
      <c r="F126" s="8"/>
      <c r="G126" s="8"/>
      <c r="H126" s="8"/>
      <c r="I126" s="8"/>
      <c r="J126" s="8"/>
      <c r="M126" s="30"/>
      <c r="N126" s="57"/>
      <c r="O126" s="8"/>
      <c r="P126" s="8"/>
      <c r="Q126" s="8"/>
      <c r="R126" s="8"/>
      <c r="S126" s="8"/>
      <c r="T126" s="8"/>
      <c r="U126" s="8"/>
      <c r="V126" s="8"/>
      <c r="W126" s="8"/>
      <c r="X126" s="8"/>
      <c r="Y126" s="8"/>
      <c r="Z126" s="8"/>
      <c r="AA126" s="8"/>
    </row>
    <row r="127">
      <c r="A127" s="8"/>
      <c r="B127" s="8"/>
      <c r="C127" s="8"/>
      <c r="D127" s="8"/>
      <c r="E127" s="8"/>
      <c r="F127" s="8"/>
      <c r="G127" s="8"/>
      <c r="H127" s="8"/>
      <c r="I127" s="8"/>
      <c r="J127" s="8"/>
      <c r="M127" s="30"/>
      <c r="N127" s="57"/>
      <c r="O127" s="8"/>
      <c r="P127" s="8"/>
      <c r="Q127" s="8"/>
      <c r="R127" s="8"/>
      <c r="S127" s="8"/>
      <c r="T127" s="8"/>
      <c r="U127" s="8"/>
      <c r="V127" s="8"/>
      <c r="W127" s="8"/>
      <c r="X127" s="8"/>
      <c r="Y127" s="8"/>
      <c r="Z127" s="8"/>
      <c r="AA127" s="8"/>
    </row>
    <row r="128">
      <c r="A128" s="8"/>
      <c r="B128" s="8"/>
      <c r="C128" s="8"/>
      <c r="D128" s="8"/>
      <c r="E128" s="8"/>
      <c r="F128" s="8"/>
      <c r="G128" s="8"/>
      <c r="H128" s="8"/>
      <c r="I128" s="8"/>
      <c r="J128" s="8"/>
      <c r="M128" s="30"/>
      <c r="N128" s="57"/>
      <c r="O128" s="8"/>
      <c r="P128" s="8"/>
      <c r="Q128" s="8"/>
      <c r="R128" s="8"/>
      <c r="S128" s="8"/>
      <c r="T128" s="8"/>
      <c r="U128" s="8"/>
      <c r="V128" s="8"/>
      <c r="W128" s="8"/>
      <c r="X128" s="8"/>
      <c r="Y128" s="8"/>
      <c r="Z128" s="8"/>
      <c r="AA128" s="8"/>
    </row>
    <row r="129">
      <c r="A129" s="8"/>
      <c r="B129" s="8"/>
      <c r="C129" s="8"/>
      <c r="D129" s="8"/>
      <c r="E129" s="8"/>
      <c r="F129" s="8"/>
      <c r="G129" s="8"/>
      <c r="H129" s="8"/>
      <c r="I129" s="8"/>
      <c r="J129" s="8"/>
      <c r="M129" s="30"/>
      <c r="N129" s="57"/>
      <c r="O129" s="8"/>
      <c r="P129" s="8"/>
      <c r="Q129" s="8"/>
      <c r="R129" s="8"/>
      <c r="S129" s="8"/>
      <c r="T129" s="8"/>
      <c r="U129" s="8"/>
      <c r="V129" s="8"/>
      <c r="W129" s="8"/>
      <c r="X129" s="8"/>
      <c r="Y129" s="8"/>
      <c r="Z129" s="8"/>
      <c r="AA129" s="8"/>
    </row>
    <row r="130">
      <c r="A130" s="8"/>
      <c r="B130" s="8"/>
      <c r="C130" s="8"/>
      <c r="D130" s="8"/>
      <c r="E130" s="8"/>
      <c r="F130" s="8"/>
      <c r="G130" s="8"/>
      <c r="H130" s="8"/>
      <c r="I130" s="8"/>
      <c r="J130" s="8"/>
      <c r="M130" s="30"/>
      <c r="N130" s="57"/>
      <c r="O130" s="8"/>
      <c r="P130" s="8"/>
      <c r="Q130" s="8"/>
      <c r="R130" s="8"/>
      <c r="S130" s="8"/>
      <c r="T130" s="8"/>
      <c r="U130" s="8"/>
      <c r="V130" s="8"/>
      <c r="W130" s="8"/>
      <c r="X130" s="8"/>
      <c r="Y130" s="8"/>
      <c r="Z130" s="8"/>
      <c r="AA130" s="8"/>
    </row>
    <row r="131">
      <c r="A131" s="8"/>
      <c r="B131" s="8"/>
      <c r="C131" s="8"/>
      <c r="D131" s="8"/>
      <c r="E131" s="8"/>
      <c r="F131" s="8"/>
      <c r="G131" s="8"/>
      <c r="H131" s="8"/>
      <c r="I131" s="8"/>
      <c r="J131" s="8"/>
      <c r="M131" s="30"/>
      <c r="N131" s="57"/>
      <c r="O131" s="8"/>
      <c r="P131" s="8"/>
      <c r="Q131" s="8"/>
      <c r="R131" s="8"/>
      <c r="S131" s="8"/>
      <c r="T131" s="8"/>
      <c r="U131" s="8"/>
      <c r="V131" s="8"/>
      <c r="W131" s="8"/>
      <c r="X131" s="8"/>
      <c r="Y131" s="8"/>
      <c r="Z131" s="8"/>
      <c r="AA131" s="8"/>
    </row>
    <row r="132">
      <c r="A132" s="8"/>
      <c r="B132" s="8"/>
      <c r="C132" s="8"/>
      <c r="D132" s="8"/>
      <c r="E132" s="8"/>
      <c r="F132" s="8"/>
      <c r="G132" s="8"/>
      <c r="H132" s="8"/>
      <c r="I132" s="8"/>
      <c r="J132" s="8"/>
      <c r="M132" s="30"/>
      <c r="N132" s="57"/>
      <c r="O132" s="8"/>
      <c r="P132" s="8"/>
      <c r="Q132" s="8"/>
      <c r="R132" s="8"/>
      <c r="S132" s="8"/>
      <c r="T132" s="8"/>
      <c r="U132" s="8"/>
      <c r="V132" s="8"/>
      <c r="W132" s="8"/>
      <c r="X132" s="8"/>
      <c r="Y132" s="8"/>
      <c r="Z132" s="8"/>
      <c r="AA132" s="8"/>
    </row>
    <row r="133">
      <c r="A133" s="8"/>
      <c r="B133" s="8"/>
      <c r="C133" s="8"/>
      <c r="D133" s="8"/>
      <c r="E133" s="8"/>
      <c r="F133" s="8"/>
      <c r="G133" s="8"/>
      <c r="H133" s="8"/>
      <c r="I133" s="8"/>
      <c r="J133" s="8"/>
      <c r="M133" s="30"/>
      <c r="N133" s="57"/>
      <c r="O133" s="8"/>
      <c r="P133" s="8"/>
      <c r="Q133" s="8"/>
      <c r="R133" s="8"/>
      <c r="S133" s="8"/>
      <c r="T133" s="8"/>
      <c r="U133" s="8"/>
      <c r="V133" s="8"/>
      <c r="W133" s="8"/>
      <c r="X133" s="8"/>
      <c r="Y133" s="8"/>
      <c r="Z133" s="8"/>
      <c r="AA133" s="8"/>
    </row>
    <row r="134">
      <c r="A134" s="8"/>
      <c r="B134" s="8"/>
      <c r="C134" s="8"/>
      <c r="D134" s="8"/>
      <c r="E134" s="8"/>
      <c r="F134" s="8"/>
      <c r="G134" s="8"/>
      <c r="H134" s="8"/>
      <c r="I134" s="8"/>
      <c r="J134" s="8"/>
      <c r="M134" s="30"/>
      <c r="N134" s="57"/>
      <c r="O134" s="8"/>
      <c r="P134" s="8"/>
      <c r="Q134" s="8"/>
      <c r="R134" s="8"/>
      <c r="S134" s="8"/>
      <c r="T134" s="8"/>
      <c r="U134" s="8"/>
      <c r="V134" s="8"/>
      <c r="W134" s="8"/>
      <c r="X134" s="8"/>
      <c r="Y134" s="8"/>
      <c r="Z134" s="8"/>
      <c r="AA134" s="8"/>
    </row>
    <row r="135">
      <c r="A135" s="8"/>
      <c r="B135" s="8"/>
      <c r="C135" s="8"/>
      <c r="D135" s="8"/>
      <c r="E135" s="8"/>
      <c r="F135" s="8"/>
      <c r="G135" s="8"/>
      <c r="H135" s="8"/>
      <c r="I135" s="8"/>
      <c r="J135" s="8"/>
      <c r="M135" s="30"/>
      <c r="N135" s="57"/>
      <c r="O135" s="8"/>
      <c r="P135" s="8"/>
      <c r="Q135" s="8"/>
      <c r="R135" s="8"/>
      <c r="S135" s="8"/>
      <c r="T135" s="8"/>
      <c r="U135" s="8"/>
      <c r="V135" s="8"/>
      <c r="W135" s="8"/>
      <c r="X135" s="8"/>
      <c r="Y135" s="8"/>
      <c r="Z135" s="8"/>
      <c r="AA135" s="8"/>
    </row>
    <row r="136">
      <c r="A136" s="8"/>
      <c r="B136" s="8"/>
      <c r="C136" s="8"/>
      <c r="D136" s="8"/>
      <c r="E136" s="8"/>
      <c r="F136" s="8"/>
      <c r="G136" s="8"/>
      <c r="H136" s="8"/>
      <c r="I136" s="8"/>
      <c r="J136" s="8"/>
      <c r="M136" s="30"/>
      <c r="N136" s="57"/>
      <c r="O136" s="8"/>
      <c r="P136" s="8"/>
      <c r="Q136" s="8"/>
      <c r="R136" s="8"/>
      <c r="S136" s="8"/>
      <c r="T136" s="8"/>
      <c r="U136" s="8"/>
      <c r="V136" s="8"/>
      <c r="W136" s="8"/>
      <c r="X136" s="8"/>
      <c r="Y136" s="8"/>
      <c r="Z136" s="8"/>
      <c r="AA136" s="8"/>
    </row>
    <row r="137">
      <c r="A137" s="8"/>
      <c r="B137" s="8"/>
      <c r="C137" s="8"/>
      <c r="D137" s="8"/>
      <c r="E137" s="8"/>
      <c r="F137" s="8"/>
      <c r="G137" s="8"/>
      <c r="H137" s="8"/>
      <c r="I137" s="8"/>
      <c r="J137" s="8"/>
      <c r="M137" s="30"/>
      <c r="N137" s="57"/>
      <c r="O137" s="8"/>
      <c r="P137" s="8"/>
      <c r="Q137" s="8"/>
      <c r="R137" s="8"/>
      <c r="S137" s="8"/>
      <c r="T137" s="8"/>
      <c r="U137" s="8"/>
      <c r="V137" s="8"/>
      <c r="W137" s="8"/>
      <c r="X137" s="8"/>
      <c r="Y137" s="8"/>
      <c r="Z137" s="8"/>
      <c r="AA137" s="8"/>
    </row>
    <row r="138">
      <c r="A138" s="8"/>
      <c r="B138" s="8"/>
      <c r="C138" s="8"/>
      <c r="D138" s="8"/>
      <c r="E138" s="8"/>
      <c r="F138" s="8"/>
      <c r="G138" s="8"/>
      <c r="H138" s="8"/>
      <c r="I138" s="8"/>
      <c r="J138" s="8"/>
      <c r="M138" s="30"/>
      <c r="N138" s="57"/>
      <c r="O138" s="8"/>
      <c r="P138" s="8"/>
      <c r="Q138" s="8"/>
      <c r="R138" s="8"/>
      <c r="S138" s="8"/>
      <c r="T138" s="8"/>
      <c r="U138" s="8"/>
      <c r="V138" s="8"/>
      <c r="W138" s="8"/>
      <c r="X138" s="8"/>
      <c r="Y138" s="8"/>
      <c r="Z138" s="8"/>
      <c r="AA138" s="8"/>
    </row>
    <row r="139">
      <c r="A139" s="8"/>
      <c r="B139" s="8"/>
      <c r="C139" s="8"/>
      <c r="D139" s="8"/>
      <c r="E139" s="8"/>
      <c r="F139" s="8"/>
      <c r="G139" s="8"/>
      <c r="H139" s="8"/>
      <c r="I139" s="8"/>
      <c r="J139" s="8"/>
      <c r="M139" s="30"/>
      <c r="N139" s="57"/>
      <c r="O139" s="8"/>
      <c r="P139" s="8"/>
      <c r="Q139" s="8"/>
      <c r="R139" s="8"/>
      <c r="S139" s="8"/>
      <c r="T139" s="8"/>
      <c r="U139" s="8"/>
      <c r="V139" s="8"/>
      <c r="W139" s="8"/>
      <c r="X139" s="8"/>
      <c r="Y139" s="8"/>
      <c r="Z139" s="8"/>
      <c r="AA139" s="8"/>
    </row>
    <row r="140">
      <c r="A140" s="8"/>
      <c r="B140" s="8"/>
      <c r="C140" s="8"/>
      <c r="D140" s="8"/>
      <c r="E140" s="8"/>
      <c r="F140" s="8"/>
      <c r="G140" s="8"/>
      <c r="H140" s="8"/>
      <c r="I140" s="8"/>
      <c r="J140" s="8"/>
      <c r="M140" s="30"/>
      <c r="N140" s="57"/>
      <c r="O140" s="8"/>
      <c r="P140" s="8"/>
      <c r="Q140" s="8"/>
      <c r="R140" s="8"/>
      <c r="S140" s="8"/>
      <c r="T140" s="8"/>
      <c r="U140" s="8"/>
      <c r="V140" s="8"/>
      <c r="W140" s="8"/>
      <c r="X140" s="8"/>
      <c r="Y140" s="8"/>
      <c r="Z140" s="8"/>
      <c r="AA140" s="8"/>
    </row>
    <row r="141">
      <c r="A141" s="8"/>
      <c r="B141" s="8"/>
      <c r="C141" s="8"/>
      <c r="D141" s="8"/>
      <c r="E141" s="8"/>
      <c r="F141" s="8"/>
      <c r="G141" s="8"/>
      <c r="H141" s="8"/>
      <c r="I141" s="8"/>
      <c r="J141" s="8"/>
      <c r="M141" s="30"/>
      <c r="N141" s="57"/>
      <c r="O141" s="8"/>
      <c r="P141" s="8"/>
      <c r="Q141" s="8"/>
      <c r="R141" s="8"/>
      <c r="S141" s="8"/>
      <c r="T141" s="8"/>
      <c r="U141" s="8"/>
      <c r="V141" s="8"/>
      <c r="W141" s="8"/>
      <c r="X141" s="8"/>
      <c r="Y141" s="8"/>
      <c r="Z141" s="8"/>
      <c r="AA141" s="8"/>
    </row>
    <row r="142">
      <c r="A142" s="8"/>
      <c r="B142" s="8"/>
      <c r="C142" s="8"/>
      <c r="D142" s="8"/>
      <c r="E142" s="8"/>
      <c r="F142" s="8"/>
      <c r="G142" s="8"/>
      <c r="H142" s="8"/>
      <c r="I142" s="8"/>
      <c r="J142" s="8"/>
      <c r="M142" s="30"/>
      <c r="N142" s="57"/>
      <c r="O142" s="8"/>
      <c r="P142" s="8"/>
      <c r="Q142" s="8"/>
      <c r="R142" s="8"/>
      <c r="S142" s="8"/>
      <c r="T142" s="8"/>
      <c r="U142" s="8"/>
      <c r="V142" s="8"/>
      <c r="W142" s="8"/>
      <c r="X142" s="8"/>
      <c r="Y142" s="8"/>
      <c r="Z142" s="8"/>
      <c r="AA142" s="8"/>
    </row>
    <row r="143">
      <c r="A143" s="8"/>
      <c r="B143" s="8"/>
      <c r="C143" s="8"/>
      <c r="D143" s="8"/>
      <c r="E143" s="8"/>
      <c r="F143" s="8"/>
      <c r="G143" s="8"/>
      <c r="H143" s="8"/>
      <c r="I143" s="8"/>
      <c r="J143" s="8"/>
      <c r="M143" s="30"/>
      <c r="N143" s="57"/>
      <c r="O143" s="8"/>
      <c r="P143" s="8"/>
      <c r="Q143" s="8"/>
      <c r="R143" s="8"/>
      <c r="S143" s="8"/>
      <c r="T143" s="8"/>
      <c r="U143" s="8"/>
      <c r="V143" s="8"/>
      <c r="W143" s="8"/>
      <c r="X143" s="8"/>
      <c r="Y143" s="8"/>
      <c r="Z143" s="8"/>
      <c r="AA143" s="8"/>
    </row>
    <row r="144">
      <c r="A144" s="8"/>
      <c r="B144" s="8"/>
      <c r="C144" s="8"/>
      <c r="D144" s="8"/>
      <c r="E144" s="8"/>
      <c r="F144" s="8"/>
      <c r="G144" s="8"/>
      <c r="H144" s="8"/>
      <c r="I144" s="8"/>
      <c r="J144" s="8"/>
      <c r="M144" s="30"/>
      <c r="N144" s="57"/>
      <c r="O144" s="8"/>
      <c r="P144" s="8"/>
      <c r="Q144" s="8"/>
      <c r="R144" s="8"/>
      <c r="S144" s="8"/>
      <c r="T144" s="8"/>
      <c r="U144" s="8"/>
      <c r="V144" s="8"/>
      <c r="W144" s="8"/>
      <c r="X144" s="8"/>
      <c r="Y144" s="8"/>
      <c r="Z144" s="8"/>
      <c r="AA144" s="8"/>
    </row>
    <row r="145">
      <c r="A145" s="8"/>
      <c r="B145" s="8"/>
      <c r="C145" s="8"/>
      <c r="D145" s="8"/>
      <c r="E145" s="8"/>
      <c r="F145" s="8"/>
      <c r="G145" s="8"/>
      <c r="H145" s="8"/>
      <c r="I145" s="8"/>
      <c r="J145" s="8"/>
      <c r="M145" s="30"/>
      <c r="N145" s="57"/>
      <c r="O145" s="8"/>
      <c r="P145" s="8"/>
      <c r="Q145" s="8"/>
      <c r="R145" s="8"/>
      <c r="S145" s="8"/>
      <c r="T145" s="8"/>
      <c r="U145" s="8"/>
      <c r="V145" s="8"/>
      <c r="W145" s="8"/>
      <c r="X145" s="8"/>
      <c r="Y145" s="8"/>
      <c r="Z145" s="8"/>
      <c r="AA145" s="8"/>
    </row>
    <row r="146">
      <c r="A146" s="8"/>
      <c r="B146" s="8"/>
      <c r="C146" s="8"/>
      <c r="D146" s="8"/>
      <c r="E146" s="8"/>
      <c r="F146" s="8"/>
      <c r="G146" s="8"/>
      <c r="H146" s="8"/>
      <c r="I146" s="8"/>
      <c r="J146" s="8"/>
      <c r="M146" s="30"/>
      <c r="N146" s="57"/>
      <c r="O146" s="8"/>
      <c r="P146" s="8"/>
      <c r="Q146" s="8"/>
      <c r="R146" s="8"/>
      <c r="S146" s="8"/>
      <c r="T146" s="8"/>
      <c r="U146" s="8"/>
      <c r="V146" s="8"/>
      <c r="W146" s="8"/>
      <c r="X146" s="8"/>
      <c r="Y146" s="8"/>
      <c r="Z146" s="8"/>
      <c r="AA146" s="8"/>
    </row>
    <row r="147">
      <c r="A147" s="8"/>
      <c r="B147" s="8"/>
      <c r="C147" s="8"/>
      <c r="D147" s="8"/>
      <c r="E147" s="8"/>
      <c r="F147" s="8"/>
      <c r="G147" s="8"/>
      <c r="H147" s="8"/>
      <c r="I147" s="8"/>
      <c r="J147" s="8"/>
      <c r="M147" s="30"/>
      <c r="N147" s="57"/>
      <c r="O147" s="8"/>
      <c r="P147" s="8"/>
      <c r="Q147" s="8"/>
      <c r="R147" s="8"/>
      <c r="S147" s="8"/>
      <c r="T147" s="8"/>
      <c r="U147" s="8"/>
      <c r="V147" s="8"/>
      <c r="W147" s="8"/>
      <c r="X147" s="8"/>
      <c r="Y147" s="8"/>
      <c r="Z147" s="8"/>
      <c r="AA147" s="8"/>
    </row>
    <row r="148">
      <c r="A148" s="8"/>
      <c r="B148" s="8"/>
      <c r="C148" s="8"/>
      <c r="D148" s="8"/>
      <c r="E148" s="8"/>
      <c r="F148" s="8"/>
      <c r="G148" s="8"/>
      <c r="H148" s="8"/>
      <c r="I148" s="8"/>
      <c r="J148" s="8"/>
      <c r="M148" s="30"/>
      <c r="N148" s="57"/>
      <c r="O148" s="8"/>
      <c r="P148" s="8"/>
      <c r="Q148" s="8"/>
      <c r="R148" s="8"/>
      <c r="S148" s="8"/>
      <c r="T148" s="8"/>
      <c r="U148" s="8"/>
      <c r="V148" s="8"/>
      <c r="W148" s="8"/>
      <c r="X148" s="8"/>
      <c r="Y148" s="8"/>
      <c r="Z148" s="8"/>
      <c r="AA148" s="8"/>
    </row>
    <row r="149">
      <c r="A149" s="8"/>
      <c r="B149" s="8"/>
      <c r="C149" s="8"/>
      <c r="D149" s="8"/>
      <c r="E149" s="8"/>
      <c r="F149" s="8"/>
      <c r="G149" s="8"/>
      <c r="H149" s="8"/>
      <c r="I149" s="8"/>
      <c r="J149" s="8"/>
      <c r="M149" s="30"/>
      <c r="N149" s="57"/>
      <c r="O149" s="8"/>
      <c r="P149" s="8"/>
      <c r="Q149" s="8"/>
      <c r="R149" s="8"/>
      <c r="S149" s="8"/>
      <c r="T149" s="8"/>
      <c r="U149" s="8"/>
      <c r="V149" s="8"/>
      <c r="W149" s="8"/>
      <c r="X149" s="8"/>
      <c r="Y149" s="8"/>
      <c r="Z149" s="8"/>
      <c r="AA149" s="8"/>
    </row>
    <row r="150">
      <c r="A150" s="8"/>
      <c r="B150" s="8"/>
      <c r="C150" s="8"/>
      <c r="D150" s="8"/>
      <c r="E150" s="8"/>
      <c r="F150" s="8"/>
      <c r="G150" s="8"/>
      <c r="H150" s="8"/>
      <c r="I150" s="8"/>
      <c r="J150" s="8"/>
      <c r="M150" s="30"/>
      <c r="N150" s="57"/>
      <c r="O150" s="8"/>
      <c r="P150" s="8"/>
      <c r="Q150" s="8"/>
      <c r="R150" s="8"/>
      <c r="S150" s="8"/>
      <c r="T150" s="8"/>
      <c r="U150" s="8"/>
      <c r="V150" s="8"/>
      <c r="W150" s="8"/>
      <c r="X150" s="8"/>
      <c r="Y150" s="8"/>
      <c r="Z150" s="8"/>
      <c r="AA150" s="8"/>
    </row>
    <row r="151">
      <c r="A151" s="8"/>
      <c r="B151" s="8"/>
      <c r="C151" s="8"/>
      <c r="D151" s="8"/>
      <c r="E151" s="8"/>
      <c r="F151" s="8"/>
      <c r="G151" s="8"/>
      <c r="H151" s="8"/>
      <c r="I151" s="8"/>
      <c r="J151" s="8"/>
      <c r="M151" s="30"/>
      <c r="N151" s="57"/>
      <c r="O151" s="8"/>
      <c r="P151" s="8"/>
      <c r="Q151" s="8"/>
      <c r="R151" s="8"/>
      <c r="S151" s="8"/>
      <c r="T151" s="8"/>
      <c r="U151" s="8"/>
      <c r="V151" s="8"/>
      <c r="W151" s="8"/>
      <c r="X151" s="8"/>
      <c r="Y151" s="8"/>
      <c r="Z151" s="8"/>
      <c r="AA151" s="8"/>
    </row>
    <row r="152">
      <c r="A152" s="8"/>
      <c r="B152" s="8"/>
      <c r="C152" s="8"/>
      <c r="D152" s="8"/>
      <c r="E152" s="8"/>
      <c r="F152" s="8"/>
      <c r="G152" s="8"/>
      <c r="H152" s="8"/>
      <c r="I152" s="8"/>
      <c r="J152" s="8"/>
      <c r="M152" s="30"/>
      <c r="N152" s="57"/>
      <c r="O152" s="8"/>
      <c r="P152" s="8"/>
      <c r="Q152" s="8"/>
      <c r="R152" s="8"/>
      <c r="S152" s="8"/>
      <c r="T152" s="8"/>
      <c r="U152" s="8"/>
      <c r="V152" s="8"/>
      <c r="W152" s="8"/>
      <c r="X152" s="8"/>
      <c r="Y152" s="8"/>
      <c r="Z152" s="8"/>
      <c r="AA152" s="8"/>
    </row>
    <row r="153">
      <c r="A153" s="8"/>
      <c r="B153" s="8"/>
      <c r="C153" s="8"/>
      <c r="D153" s="8"/>
      <c r="E153" s="8"/>
      <c r="F153" s="8"/>
      <c r="G153" s="8"/>
      <c r="H153" s="8"/>
      <c r="I153" s="8"/>
      <c r="J153" s="8"/>
      <c r="M153" s="30"/>
      <c r="N153" s="57"/>
      <c r="O153" s="8"/>
      <c r="P153" s="8"/>
      <c r="Q153" s="8"/>
      <c r="R153" s="8"/>
      <c r="S153" s="8"/>
      <c r="T153" s="8"/>
      <c r="U153" s="8"/>
      <c r="V153" s="8"/>
      <c r="W153" s="8"/>
      <c r="X153" s="8"/>
      <c r="Y153" s="8"/>
      <c r="Z153" s="8"/>
      <c r="AA153" s="8"/>
    </row>
    <row r="154">
      <c r="A154" s="8"/>
      <c r="B154" s="8"/>
      <c r="C154" s="8"/>
      <c r="D154" s="8"/>
      <c r="E154" s="8"/>
      <c r="F154" s="8"/>
      <c r="G154" s="8"/>
      <c r="H154" s="8"/>
      <c r="I154" s="8"/>
      <c r="J154" s="8"/>
      <c r="M154" s="30"/>
      <c r="N154" s="57"/>
      <c r="O154" s="8"/>
      <c r="P154" s="8"/>
      <c r="Q154" s="8"/>
      <c r="R154" s="8"/>
      <c r="S154" s="8"/>
      <c r="T154" s="8"/>
      <c r="U154" s="8"/>
      <c r="V154" s="8"/>
      <c r="W154" s="8"/>
      <c r="X154" s="8"/>
      <c r="Y154" s="8"/>
      <c r="Z154" s="8"/>
      <c r="AA154" s="8"/>
    </row>
    <row r="155">
      <c r="A155" s="8"/>
      <c r="B155" s="8"/>
      <c r="C155" s="8"/>
      <c r="D155" s="8"/>
      <c r="E155" s="8"/>
      <c r="F155" s="8"/>
      <c r="G155" s="8"/>
      <c r="H155" s="8"/>
      <c r="I155" s="8"/>
      <c r="J155" s="8"/>
      <c r="M155" s="30"/>
      <c r="N155" s="57"/>
      <c r="O155" s="8"/>
      <c r="P155" s="8"/>
      <c r="Q155" s="8"/>
      <c r="R155" s="8"/>
      <c r="S155" s="8"/>
      <c r="T155" s="8"/>
      <c r="U155" s="8"/>
      <c r="V155" s="8"/>
      <c r="W155" s="8"/>
      <c r="X155" s="8"/>
      <c r="Y155" s="8"/>
      <c r="Z155" s="8"/>
      <c r="AA155" s="8"/>
    </row>
    <row r="156">
      <c r="A156" s="8"/>
      <c r="B156" s="8"/>
      <c r="C156" s="8"/>
      <c r="D156" s="8"/>
      <c r="E156" s="8"/>
      <c r="F156" s="8"/>
      <c r="G156" s="8"/>
      <c r="H156" s="8"/>
      <c r="I156" s="8"/>
      <c r="J156" s="8"/>
      <c r="M156" s="30"/>
      <c r="N156" s="57"/>
      <c r="O156" s="8"/>
      <c r="P156" s="8"/>
      <c r="Q156" s="8"/>
      <c r="R156" s="8"/>
      <c r="S156" s="8"/>
      <c r="T156" s="8"/>
      <c r="U156" s="8"/>
      <c r="V156" s="8"/>
      <c r="W156" s="8"/>
      <c r="X156" s="8"/>
      <c r="Y156" s="8"/>
      <c r="Z156" s="8"/>
      <c r="AA156" s="8"/>
    </row>
    <row r="157">
      <c r="A157" s="8"/>
      <c r="B157" s="8"/>
      <c r="C157" s="8"/>
      <c r="D157" s="8"/>
      <c r="E157" s="8"/>
      <c r="F157" s="8"/>
      <c r="G157" s="8"/>
      <c r="H157" s="8"/>
      <c r="I157" s="8"/>
      <c r="J157" s="8"/>
      <c r="M157" s="30"/>
      <c r="N157" s="57"/>
      <c r="O157" s="8"/>
      <c r="P157" s="8"/>
      <c r="Q157" s="8"/>
      <c r="R157" s="8"/>
      <c r="S157" s="8"/>
      <c r="T157" s="8"/>
      <c r="U157" s="8"/>
      <c r="V157" s="8"/>
      <c r="W157" s="8"/>
      <c r="X157" s="8"/>
      <c r="Y157" s="8"/>
      <c r="Z157" s="8"/>
      <c r="AA157" s="8"/>
    </row>
    <row r="158">
      <c r="A158" s="8"/>
      <c r="B158" s="8"/>
      <c r="C158" s="8"/>
      <c r="D158" s="8"/>
      <c r="E158" s="8"/>
      <c r="F158" s="8"/>
      <c r="G158" s="8"/>
      <c r="H158" s="8"/>
      <c r="I158" s="8"/>
      <c r="J158" s="8"/>
      <c r="M158" s="30"/>
      <c r="N158" s="57"/>
      <c r="O158" s="8"/>
      <c r="P158" s="8"/>
      <c r="Q158" s="8"/>
      <c r="R158" s="8"/>
      <c r="S158" s="8"/>
      <c r="T158" s="8"/>
      <c r="U158" s="8"/>
      <c r="V158" s="8"/>
      <c r="W158" s="8"/>
      <c r="X158" s="8"/>
      <c r="Y158" s="8"/>
      <c r="Z158" s="8"/>
      <c r="AA158" s="8"/>
    </row>
    <row r="159">
      <c r="A159" s="8"/>
      <c r="B159" s="8"/>
      <c r="C159" s="8"/>
      <c r="D159" s="8"/>
      <c r="E159" s="8"/>
      <c r="F159" s="8"/>
      <c r="G159" s="8"/>
      <c r="H159" s="8"/>
      <c r="I159" s="8"/>
      <c r="J159" s="8"/>
      <c r="M159" s="30"/>
      <c r="N159" s="57"/>
      <c r="O159" s="8"/>
      <c r="P159" s="8"/>
      <c r="Q159" s="8"/>
      <c r="R159" s="8"/>
      <c r="S159" s="8"/>
      <c r="T159" s="8"/>
      <c r="U159" s="8"/>
      <c r="V159" s="8"/>
      <c r="W159" s="8"/>
      <c r="X159" s="8"/>
      <c r="Y159" s="8"/>
      <c r="Z159" s="8"/>
      <c r="AA159" s="8"/>
    </row>
    <row r="160">
      <c r="A160" s="8"/>
      <c r="B160" s="8"/>
      <c r="C160" s="8"/>
      <c r="D160" s="8"/>
      <c r="E160" s="8"/>
      <c r="F160" s="8"/>
      <c r="G160" s="8"/>
      <c r="H160" s="8"/>
      <c r="I160" s="8"/>
      <c r="J160" s="8"/>
      <c r="M160" s="30"/>
      <c r="N160" s="57"/>
      <c r="O160" s="8"/>
      <c r="P160" s="8"/>
      <c r="Q160" s="8"/>
      <c r="R160" s="8"/>
      <c r="S160" s="8"/>
      <c r="T160" s="8"/>
      <c r="U160" s="8"/>
      <c r="V160" s="8"/>
      <c r="W160" s="8"/>
      <c r="X160" s="8"/>
      <c r="Y160" s="8"/>
      <c r="Z160" s="8"/>
      <c r="AA160" s="8"/>
    </row>
    <row r="161">
      <c r="A161" s="8"/>
      <c r="B161" s="8"/>
      <c r="C161" s="8"/>
      <c r="D161" s="8"/>
      <c r="E161" s="8"/>
      <c r="F161" s="8"/>
      <c r="G161" s="8"/>
      <c r="H161" s="8"/>
      <c r="I161" s="8"/>
      <c r="J161" s="8"/>
      <c r="M161" s="30"/>
      <c r="N161" s="57"/>
      <c r="O161" s="8"/>
      <c r="P161" s="8"/>
      <c r="Q161" s="8"/>
      <c r="R161" s="8"/>
      <c r="S161" s="8"/>
      <c r="T161" s="8"/>
      <c r="U161" s="8"/>
      <c r="V161" s="8"/>
      <c r="W161" s="8"/>
      <c r="X161" s="8"/>
      <c r="Y161" s="8"/>
      <c r="Z161" s="8"/>
      <c r="AA161" s="8"/>
    </row>
    <row r="162">
      <c r="A162" s="8"/>
      <c r="B162" s="8"/>
      <c r="C162" s="8"/>
      <c r="D162" s="8"/>
      <c r="E162" s="8"/>
      <c r="F162" s="8"/>
      <c r="G162" s="8"/>
      <c r="H162" s="8"/>
      <c r="I162" s="8"/>
      <c r="J162" s="8"/>
      <c r="M162" s="30"/>
      <c r="N162" s="57"/>
      <c r="O162" s="8"/>
      <c r="P162" s="8"/>
      <c r="Q162" s="8"/>
      <c r="R162" s="8"/>
      <c r="S162" s="8"/>
      <c r="T162" s="8"/>
      <c r="U162" s="8"/>
      <c r="V162" s="8"/>
      <c r="W162" s="8"/>
      <c r="X162" s="8"/>
      <c r="Y162" s="8"/>
      <c r="Z162" s="8"/>
      <c r="AA162" s="8"/>
    </row>
    <row r="163">
      <c r="A163" s="8"/>
      <c r="B163" s="8"/>
      <c r="C163" s="8"/>
      <c r="D163" s="8"/>
      <c r="E163" s="8"/>
      <c r="F163" s="8"/>
      <c r="G163" s="8"/>
      <c r="H163" s="8"/>
      <c r="I163" s="8"/>
      <c r="J163" s="8"/>
      <c r="M163" s="30"/>
      <c r="N163" s="57"/>
      <c r="O163" s="8"/>
      <c r="P163" s="8"/>
      <c r="Q163" s="8"/>
      <c r="R163" s="8"/>
      <c r="S163" s="8"/>
      <c r="T163" s="8"/>
      <c r="U163" s="8"/>
      <c r="V163" s="8"/>
      <c r="W163" s="8"/>
      <c r="X163" s="8"/>
      <c r="Y163" s="8"/>
      <c r="Z163" s="8"/>
      <c r="AA163" s="8"/>
    </row>
    <row r="164">
      <c r="A164" s="8"/>
      <c r="B164" s="8"/>
      <c r="C164" s="8"/>
      <c r="D164" s="8"/>
      <c r="E164" s="8"/>
      <c r="F164" s="8"/>
      <c r="G164" s="8"/>
      <c r="H164" s="8"/>
      <c r="I164" s="8"/>
      <c r="J164" s="8"/>
      <c r="M164" s="30"/>
      <c r="N164" s="57"/>
      <c r="O164" s="8"/>
      <c r="P164" s="8"/>
      <c r="Q164" s="8"/>
      <c r="R164" s="8"/>
      <c r="S164" s="8"/>
      <c r="T164" s="8"/>
      <c r="U164" s="8"/>
      <c r="V164" s="8"/>
      <c r="W164" s="8"/>
      <c r="X164" s="8"/>
      <c r="Y164" s="8"/>
      <c r="Z164" s="8"/>
      <c r="AA164" s="8"/>
    </row>
    <row r="165">
      <c r="A165" s="8"/>
      <c r="B165" s="8"/>
      <c r="C165" s="8"/>
      <c r="D165" s="8"/>
      <c r="E165" s="8"/>
      <c r="F165" s="8"/>
      <c r="G165" s="8"/>
      <c r="H165" s="8"/>
      <c r="I165" s="8"/>
      <c r="J165" s="8"/>
      <c r="M165" s="30"/>
      <c r="N165" s="57"/>
      <c r="O165" s="8"/>
      <c r="P165" s="8"/>
      <c r="Q165" s="8"/>
      <c r="R165" s="8"/>
      <c r="S165" s="8"/>
      <c r="T165" s="8"/>
      <c r="U165" s="8"/>
      <c r="V165" s="8"/>
      <c r="W165" s="8"/>
      <c r="X165" s="8"/>
      <c r="Y165" s="8"/>
      <c r="Z165" s="8"/>
      <c r="AA165" s="8"/>
    </row>
    <row r="166">
      <c r="A166" s="8"/>
      <c r="B166" s="8"/>
      <c r="C166" s="8"/>
      <c r="D166" s="8"/>
      <c r="E166" s="8"/>
      <c r="F166" s="8"/>
      <c r="G166" s="8"/>
      <c r="H166" s="8"/>
      <c r="I166" s="8"/>
      <c r="J166" s="8"/>
      <c r="M166" s="30"/>
      <c r="N166" s="57"/>
      <c r="O166" s="8"/>
      <c r="P166" s="8"/>
      <c r="Q166" s="8"/>
      <c r="R166" s="8"/>
      <c r="S166" s="8"/>
      <c r="T166" s="8"/>
      <c r="U166" s="8"/>
      <c r="V166" s="8"/>
      <c r="W166" s="8"/>
      <c r="X166" s="8"/>
      <c r="Y166" s="8"/>
      <c r="Z166" s="8"/>
      <c r="AA166" s="8"/>
    </row>
    <row r="167">
      <c r="A167" s="8"/>
      <c r="B167" s="8"/>
      <c r="C167" s="8"/>
      <c r="D167" s="8"/>
      <c r="E167" s="8"/>
      <c r="F167" s="8"/>
      <c r="G167" s="8"/>
      <c r="H167" s="8"/>
      <c r="I167" s="8"/>
      <c r="J167" s="8"/>
      <c r="M167" s="30"/>
      <c r="N167" s="57"/>
      <c r="O167" s="8"/>
      <c r="P167" s="8"/>
      <c r="Q167" s="8"/>
      <c r="R167" s="8"/>
      <c r="S167" s="8"/>
      <c r="T167" s="8"/>
      <c r="U167" s="8"/>
      <c r="V167" s="8"/>
      <c r="W167" s="8"/>
      <c r="X167" s="8"/>
      <c r="Y167" s="8"/>
      <c r="Z167" s="8"/>
      <c r="AA167" s="8"/>
    </row>
    <row r="168">
      <c r="A168" s="8"/>
      <c r="B168" s="8"/>
      <c r="C168" s="8"/>
      <c r="D168" s="8"/>
      <c r="E168" s="8"/>
      <c r="F168" s="8"/>
      <c r="G168" s="8"/>
      <c r="H168" s="8"/>
      <c r="I168" s="8"/>
      <c r="J168" s="8"/>
      <c r="M168" s="30"/>
      <c r="N168" s="57"/>
      <c r="O168" s="8"/>
      <c r="P168" s="8"/>
      <c r="Q168" s="8"/>
      <c r="R168" s="8"/>
      <c r="S168" s="8"/>
      <c r="T168" s="8"/>
      <c r="U168" s="8"/>
      <c r="V168" s="8"/>
      <c r="W168" s="8"/>
      <c r="X168" s="8"/>
      <c r="Y168" s="8"/>
      <c r="Z168" s="8"/>
      <c r="AA168" s="8"/>
    </row>
    <row r="169">
      <c r="A169" s="8"/>
      <c r="B169" s="8"/>
      <c r="C169" s="8"/>
      <c r="D169" s="8"/>
      <c r="E169" s="8"/>
      <c r="F169" s="8"/>
      <c r="G169" s="8"/>
      <c r="H169" s="8"/>
      <c r="I169" s="8"/>
      <c r="J169" s="8"/>
      <c r="M169" s="30"/>
      <c r="N169" s="57"/>
      <c r="O169" s="8"/>
      <c r="P169" s="8"/>
      <c r="Q169" s="8"/>
      <c r="R169" s="8"/>
      <c r="S169" s="8"/>
      <c r="T169" s="8"/>
      <c r="U169" s="8"/>
      <c r="V169" s="8"/>
      <c r="W169" s="8"/>
      <c r="X169" s="8"/>
      <c r="Y169" s="8"/>
      <c r="Z169" s="8"/>
      <c r="AA169" s="8"/>
    </row>
    <row r="170">
      <c r="A170" s="8"/>
      <c r="B170" s="8"/>
      <c r="C170" s="8"/>
      <c r="D170" s="8"/>
      <c r="E170" s="8"/>
      <c r="F170" s="8"/>
      <c r="G170" s="8"/>
      <c r="H170" s="8"/>
      <c r="I170" s="8"/>
      <c r="J170" s="8"/>
      <c r="M170" s="30"/>
      <c r="N170" s="57"/>
      <c r="O170" s="8"/>
      <c r="P170" s="8"/>
      <c r="Q170" s="8"/>
      <c r="R170" s="8"/>
      <c r="S170" s="8"/>
      <c r="T170" s="8"/>
      <c r="U170" s="8"/>
      <c r="V170" s="8"/>
      <c r="W170" s="8"/>
      <c r="X170" s="8"/>
      <c r="Y170" s="8"/>
      <c r="Z170" s="8"/>
      <c r="AA170" s="8"/>
    </row>
    <row r="171">
      <c r="A171" s="8"/>
      <c r="B171" s="8"/>
      <c r="C171" s="8"/>
      <c r="D171" s="8"/>
      <c r="E171" s="8"/>
      <c r="F171" s="8"/>
      <c r="G171" s="8"/>
      <c r="H171" s="8"/>
      <c r="I171" s="8"/>
      <c r="J171" s="8"/>
      <c r="M171" s="30"/>
      <c r="N171" s="57"/>
      <c r="O171" s="8"/>
      <c r="P171" s="8"/>
      <c r="Q171" s="8"/>
      <c r="R171" s="8"/>
      <c r="S171" s="8"/>
      <c r="T171" s="8"/>
      <c r="U171" s="8"/>
      <c r="V171" s="8"/>
      <c r="W171" s="8"/>
      <c r="X171" s="8"/>
      <c r="Y171" s="8"/>
      <c r="Z171" s="8"/>
      <c r="AA171" s="8"/>
    </row>
    <row r="172">
      <c r="A172" s="8"/>
      <c r="B172" s="8"/>
      <c r="C172" s="8"/>
      <c r="D172" s="8"/>
      <c r="E172" s="8"/>
      <c r="F172" s="8"/>
      <c r="G172" s="8"/>
      <c r="H172" s="8"/>
      <c r="I172" s="8"/>
      <c r="J172" s="8"/>
      <c r="M172" s="30"/>
      <c r="N172" s="57"/>
      <c r="O172" s="8"/>
      <c r="P172" s="8"/>
      <c r="Q172" s="8"/>
      <c r="R172" s="8"/>
      <c r="S172" s="8"/>
      <c r="T172" s="8"/>
      <c r="U172" s="8"/>
      <c r="V172" s="8"/>
      <c r="W172" s="8"/>
      <c r="X172" s="8"/>
      <c r="Y172" s="8"/>
      <c r="Z172" s="8"/>
      <c r="AA172" s="8"/>
    </row>
    <row r="173">
      <c r="A173" s="8"/>
      <c r="B173" s="8"/>
      <c r="C173" s="8"/>
      <c r="D173" s="8"/>
      <c r="E173" s="8"/>
      <c r="F173" s="8"/>
      <c r="G173" s="8"/>
      <c r="H173" s="8"/>
      <c r="I173" s="8"/>
      <c r="J173" s="8"/>
      <c r="M173" s="30"/>
      <c r="N173" s="57"/>
      <c r="O173" s="8"/>
      <c r="P173" s="8"/>
      <c r="Q173" s="8"/>
      <c r="R173" s="8"/>
      <c r="S173" s="8"/>
      <c r="T173" s="8"/>
      <c r="U173" s="8"/>
      <c r="V173" s="8"/>
      <c r="W173" s="8"/>
      <c r="X173" s="8"/>
      <c r="Y173" s="8"/>
      <c r="Z173" s="8"/>
      <c r="AA173" s="8"/>
    </row>
    <row r="174">
      <c r="A174" s="8"/>
      <c r="B174" s="8"/>
      <c r="C174" s="8"/>
      <c r="D174" s="8"/>
      <c r="E174" s="8"/>
      <c r="F174" s="8"/>
      <c r="G174" s="8"/>
      <c r="H174" s="8"/>
      <c r="I174" s="8"/>
      <c r="J174" s="8"/>
      <c r="M174" s="30"/>
      <c r="N174" s="57"/>
      <c r="O174" s="8"/>
      <c r="P174" s="8"/>
      <c r="Q174" s="8"/>
      <c r="R174" s="8"/>
      <c r="S174" s="8"/>
      <c r="T174" s="8"/>
      <c r="U174" s="8"/>
      <c r="V174" s="8"/>
      <c r="W174" s="8"/>
      <c r="X174" s="8"/>
      <c r="Y174" s="8"/>
      <c r="Z174" s="8"/>
      <c r="AA174" s="8"/>
    </row>
    <row r="175">
      <c r="A175" s="8"/>
      <c r="B175" s="8"/>
      <c r="C175" s="8"/>
      <c r="D175" s="8"/>
      <c r="E175" s="8"/>
      <c r="F175" s="8"/>
      <c r="G175" s="8"/>
      <c r="H175" s="8"/>
      <c r="I175" s="8"/>
      <c r="J175" s="8"/>
      <c r="M175" s="30"/>
      <c r="N175" s="57"/>
      <c r="O175" s="8"/>
      <c r="P175" s="8"/>
      <c r="Q175" s="8"/>
      <c r="R175" s="8"/>
      <c r="S175" s="8"/>
      <c r="T175" s="8"/>
      <c r="U175" s="8"/>
      <c r="V175" s="8"/>
      <c r="W175" s="8"/>
      <c r="X175" s="8"/>
      <c r="Y175" s="8"/>
      <c r="Z175" s="8"/>
      <c r="AA175" s="8"/>
    </row>
    <row r="176">
      <c r="A176" s="8"/>
      <c r="B176" s="8"/>
      <c r="C176" s="8"/>
      <c r="D176" s="8"/>
      <c r="E176" s="8"/>
      <c r="F176" s="8"/>
      <c r="G176" s="8"/>
      <c r="H176" s="8"/>
      <c r="I176" s="8"/>
      <c r="J176" s="8"/>
      <c r="M176" s="30"/>
      <c r="N176" s="57"/>
      <c r="O176" s="8"/>
      <c r="P176" s="8"/>
      <c r="Q176" s="8"/>
      <c r="R176" s="8"/>
      <c r="S176" s="8"/>
      <c r="T176" s="8"/>
      <c r="U176" s="8"/>
      <c r="V176" s="8"/>
      <c r="W176" s="8"/>
      <c r="X176" s="8"/>
      <c r="Y176" s="8"/>
      <c r="Z176" s="8"/>
      <c r="AA176" s="8"/>
    </row>
    <row r="177">
      <c r="A177" s="8"/>
      <c r="B177" s="8"/>
      <c r="C177" s="8"/>
      <c r="D177" s="8"/>
      <c r="E177" s="8"/>
      <c r="F177" s="8"/>
      <c r="G177" s="8"/>
      <c r="H177" s="8"/>
      <c r="I177" s="8"/>
      <c r="J177" s="8"/>
      <c r="M177" s="30"/>
      <c r="N177" s="57"/>
      <c r="O177" s="8"/>
      <c r="P177" s="8"/>
      <c r="Q177" s="8"/>
      <c r="R177" s="8"/>
      <c r="S177" s="8"/>
      <c r="T177" s="8"/>
      <c r="U177" s="8"/>
      <c r="V177" s="8"/>
      <c r="W177" s="8"/>
      <c r="X177" s="8"/>
      <c r="Y177" s="8"/>
      <c r="Z177" s="8"/>
      <c r="AA177" s="8"/>
    </row>
    <row r="178">
      <c r="A178" s="8"/>
      <c r="B178" s="8"/>
      <c r="C178" s="8"/>
      <c r="D178" s="8"/>
      <c r="E178" s="8"/>
      <c r="F178" s="8"/>
      <c r="G178" s="8"/>
      <c r="H178" s="8"/>
      <c r="I178" s="8"/>
      <c r="J178" s="8"/>
      <c r="M178" s="30"/>
      <c r="N178" s="57"/>
      <c r="O178" s="8"/>
      <c r="P178" s="8"/>
      <c r="Q178" s="8"/>
      <c r="R178" s="8"/>
      <c r="S178" s="8"/>
      <c r="T178" s="8"/>
      <c r="U178" s="8"/>
      <c r="V178" s="8"/>
      <c r="W178" s="8"/>
      <c r="X178" s="8"/>
      <c r="Y178" s="8"/>
      <c r="Z178" s="8"/>
      <c r="AA178" s="8"/>
    </row>
    <row r="179">
      <c r="A179" s="8"/>
      <c r="B179" s="8"/>
      <c r="C179" s="8"/>
      <c r="D179" s="8"/>
      <c r="E179" s="8"/>
      <c r="F179" s="8"/>
      <c r="G179" s="8"/>
      <c r="H179" s="8"/>
      <c r="I179" s="8"/>
      <c r="J179" s="8"/>
      <c r="M179" s="30"/>
      <c r="N179" s="57"/>
      <c r="O179" s="8"/>
      <c r="P179" s="8"/>
      <c r="Q179" s="8"/>
      <c r="R179" s="8"/>
      <c r="S179" s="8"/>
      <c r="T179" s="8"/>
      <c r="U179" s="8"/>
      <c r="V179" s="8"/>
      <c r="W179" s="8"/>
      <c r="X179" s="8"/>
      <c r="Y179" s="8"/>
      <c r="Z179" s="8"/>
      <c r="AA179" s="8"/>
    </row>
    <row r="180">
      <c r="A180" s="8"/>
      <c r="B180" s="8"/>
      <c r="C180" s="8"/>
      <c r="D180" s="8"/>
      <c r="E180" s="8"/>
      <c r="F180" s="8"/>
      <c r="G180" s="8"/>
      <c r="H180" s="8"/>
      <c r="I180" s="8"/>
      <c r="J180" s="8"/>
      <c r="M180" s="30"/>
      <c r="N180" s="57"/>
      <c r="O180" s="8"/>
      <c r="P180" s="8"/>
      <c r="Q180" s="8"/>
      <c r="R180" s="8"/>
      <c r="S180" s="8"/>
      <c r="T180" s="8"/>
      <c r="U180" s="8"/>
      <c r="V180" s="8"/>
      <c r="W180" s="8"/>
      <c r="X180" s="8"/>
      <c r="Y180" s="8"/>
      <c r="Z180" s="8"/>
      <c r="AA180" s="8"/>
    </row>
    <row r="181">
      <c r="A181" s="8"/>
      <c r="B181" s="8"/>
      <c r="C181" s="8"/>
      <c r="D181" s="8"/>
      <c r="E181" s="8"/>
      <c r="F181" s="8"/>
      <c r="G181" s="8"/>
      <c r="H181" s="8"/>
      <c r="I181" s="8"/>
      <c r="J181" s="8"/>
      <c r="M181" s="30"/>
      <c r="N181" s="57"/>
      <c r="O181" s="8"/>
      <c r="P181" s="8"/>
      <c r="Q181" s="8"/>
      <c r="R181" s="8"/>
      <c r="S181" s="8"/>
      <c r="T181" s="8"/>
      <c r="U181" s="8"/>
      <c r="V181" s="8"/>
      <c r="W181" s="8"/>
      <c r="X181" s="8"/>
      <c r="Y181" s="8"/>
      <c r="Z181" s="8"/>
      <c r="AA181" s="8"/>
    </row>
    <row r="182">
      <c r="A182" s="8"/>
      <c r="B182" s="8"/>
      <c r="C182" s="8"/>
      <c r="D182" s="8"/>
      <c r="E182" s="8"/>
      <c r="F182" s="8"/>
      <c r="G182" s="8"/>
      <c r="H182" s="8"/>
      <c r="I182" s="8"/>
      <c r="J182" s="8"/>
      <c r="M182" s="30"/>
      <c r="N182" s="57"/>
      <c r="O182" s="8"/>
      <c r="P182" s="8"/>
      <c r="Q182" s="8"/>
      <c r="R182" s="8"/>
      <c r="S182" s="8"/>
      <c r="T182" s="8"/>
      <c r="U182" s="8"/>
      <c r="V182" s="8"/>
      <c r="W182" s="8"/>
      <c r="X182" s="8"/>
      <c r="Y182" s="8"/>
      <c r="Z182" s="8"/>
      <c r="AA182" s="8"/>
    </row>
    <row r="183">
      <c r="A183" s="8"/>
      <c r="B183" s="8"/>
      <c r="C183" s="8"/>
      <c r="D183" s="8"/>
      <c r="E183" s="8"/>
      <c r="F183" s="8"/>
      <c r="G183" s="8"/>
      <c r="H183" s="8"/>
      <c r="I183" s="8"/>
      <c r="J183" s="8"/>
      <c r="M183" s="30"/>
      <c r="N183" s="57"/>
      <c r="O183" s="8"/>
      <c r="P183" s="8"/>
      <c r="Q183" s="8"/>
      <c r="R183" s="8"/>
      <c r="S183" s="8"/>
      <c r="T183" s="8"/>
      <c r="U183" s="8"/>
      <c r="V183" s="8"/>
      <c r="W183" s="8"/>
      <c r="X183" s="8"/>
      <c r="Y183" s="8"/>
      <c r="Z183" s="8"/>
      <c r="AA183" s="8"/>
    </row>
    <row r="184">
      <c r="A184" s="8"/>
      <c r="B184" s="8"/>
      <c r="C184" s="8"/>
      <c r="D184" s="8"/>
      <c r="E184" s="8"/>
      <c r="F184" s="8"/>
      <c r="G184" s="8"/>
      <c r="H184" s="8"/>
      <c r="I184" s="8"/>
      <c r="J184" s="8"/>
      <c r="M184" s="30"/>
      <c r="N184" s="57"/>
      <c r="O184" s="8"/>
      <c r="P184" s="8"/>
      <c r="Q184" s="8"/>
      <c r="R184" s="8"/>
      <c r="S184" s="8"/>
      <c r="T184" s="8"/>
      <c r="U184" s="8"/>
      <c r="V184" s="8"/>
      <c r="W184" s="8"/>
      <c r="X184" s="8"/>
      <c r="Y184" s="8"/>
      <c r="Z184" s="8"/>
      <c r="AA184" s="8"/>
    </row>
    <row r="185">
      <c r="A185" s="8"/>
      <c r="B185" s="8"/>
      <c r="C185" s="8"/>
      <c r="D185" s="8"/>
      <c r="E185" s="8"/>
      <c r="F185" s="8"/>
      <c r="G185" s="8"/>
      <c r="H185" s="8"/>
      <c r="I185" s="8"/>
      <c r="J185" s="8"/>
      <c r="M185" s="30"/>
      <c r="N185" s="57"/>
      <c r="O185" s="8"/>
      <c r="P185" s="8"/>
      <c r="Q185" s="8"/>
      <c r="R185" s="8"/>
      <c r="S185" s="8"/>
      <c r="T185" s="8"/>
      <c r="U185" s="8"/>
      <c r="V185" s="8"/>
      <c r="W185" s="8"/>
      <c r="X185" s="8"/>
      <c r="Y185" s="8"/>
      <c r="Z185" s="8"/>
      <c r="AA185" s="8"/>
    </row>
    <row r="186">
      <c r="A186" s="8"/>
      <c r="B186" s="8"/>
      <c r="C186" s="8"/>
      <c r="D186" s="8"/>
      <c r="E186" s="8"/>
      <c r="F186" s="8"/>
      <c r="G186" s="8"/>
      <c r="H186" s="8"/>
      <c r="I186" s="8"/>
      <c r="J186" s="8"/>
      <c r="M186" s="30"/>
      <c r="N186" s="57"/>
      <c r="O186" s="8"/>
      <c r="P186" s="8"/>
      <c r="Q186" s="8"/>
      <c r="R186" s="8"/>
      <c r="S186" s="8"/>
      <c r="T186" s="8"/>
      <c r="U186" s="8"/>
      <c r="V186" s="8"/>
      <c r="W186" s="8"/>
      <c r="X186" s="8"/>
      <c r="Y186" s="8"/>
      <c r="Z186" s="8"/>
      <c r="AA186" s="8"/>
    </row>
    <row r="187">
      <c r="A187" s="8"/>
      <c r="B187" s="8"/>
      <c r="C187" s="8"/>
      <c r="D187" s="8"/>
      <c r="E187" s="8"/>
      <c r="F187" s="8"/>
      <c r="G187" s="8"/>
      <c r="H187" s="8"/>
      <c r="I187" s="8"/>
      <c r="J187" s="8"/>
      <c r="M187" s="30"/>
      <c r="N187" s="57"/>
      <c r="O187" s="8"/>
      <c r="P187" s="8"/>
      <c r="Q187" s="8"/>
      <c r="R187" s="8"/>
      <c r="S187" s="8"/>
      <c r="T187" s="8"/>
      <c r="U187" s="8"/>
      <c r="V187" s="8"/>
      <c r="W187" s="8"/>
      <c r="X187" s="8"/>
      <c r="Y187" s="8"/>
      <c r="Z187" s="8"/>
      <c r="AA187" s="8"/>
    </row>
    <row r="188">
      <c r="A188" s="8"/>
      <c r="B188" s="8"/>
      <c r="C188" s="8"/>
      <c r="D188" s="8"/>
      <c r="E188" s="8"/>
      <c r="F188" s="8"/>
      <c r="G188" s="8"/>
      <c r="H188" s="8"/>
      <c r="I188" s="8"/>
      <c r="J188" s="8"/>
      <c r="M188" s="30"/>
      <c r="N188" s="57"/>
      <c r="O188" s="8"/>
      <c r="P188" s="8"/>
      <c r="Q188" s="8"/>
      <c r="R188" s="8"/>
      <c r="S188" s="8"/>
      <c r="T188" s="8"/>
      <c r="U188" s="8"/>
      <c r="V188" s="8"/>
      <c r="W188" s="8"/>
      <c r="X188" s="8"/>
      <c r="Y188" s="8"/>
      <c r="Z188" s="8"/>
      <c r="AA188" s="8"/>
    </row>
    <row r="189">
      <c r="A189" s="8"/>
      <c r="B189" s="8"/>
      <c r="C189" s="8"/>
      <c r="D189" s="8"/>
      <c r="E189" s="8"/>
      <c r="F189" s="8"/>
      <c r="G189" s="8"/>
      <c r="H189" s="8"/>
      <c r="I189" s="8"/>
      <c r="J189" s="8"/>
      <c r="M189" s="30"/>
      <c r="N189" s="57"/>
      <c r="O189" s="8"/>
      <c r="P189" s="8"/>
      <c r="Q189" s="8"/>
      <c r="R189" s="8"/>
      <c r="S189" s="8"/>
      <c r="T189" s="8"/>
      <c r="U189" s="8"/>
      <c r="V189" s="8"/>
      <c r="W189" s="8"/>
      <c r="X189" s="8"/>
      <c r="Y189" s="8"/>
      <c r="Z189" s="8"/>
      <c r="AA189" s="8"/>
    </row>
    <row r="190">
      <c r="A190" s="8"/>
      <c r="B190" s="8"/>
      <c r="C190" s="8"/>
      <c r="D190" s="8"/>
      <c r="E190" s="8"/>
      <c r="F190" s="8"/>
      <c r="G190" s="8"/>
      <c r="H190" s="8"/>
      <c r="I190" s="8"/>
      <c r="J190" s="8"/>
      <c r="M190" s="30"/>
      <c r="N190" s="57"/>
      <c r="O190" s="8"/>
      <c r="P190" s="8"/>
      <c r="Q190" s="8"/>
      <c r="R190" s="8"/>
      <c r="S190" s="8"/>
      <c r="T190" s="8"/>
      <c r="U190" s="8"/>
      <c r="V190" s="8"/>
      <c r="W190" s="8"/>
      <c r="X190" s="8"/>
      <c r="Y190" s="8"/>
      <c r="Z190" s="8"/>
      <c r="AA190" s="8"/>
    </row>
    <row r="191">
      <c r="A191" s="8"/>
      <c r="B191" s="8"/>
      <c r="C191" s="8"/>
      <c r="D191" s="8"/>
      <c r="E191" s="8"/>
      <c r="F191" s="8"/>
      <c r="G191" s="8"/>
      <c r="H191" s="8"/>
      <c r="I191" s="8"/>
      <c r="J191" s="8"/>
      <c r="M191" s="30"/>
      <c r="N191" s="57"/>
      <c r="O191" s="8"/>
      <c r="P191" s="8"/>
      <c r="Q191" s="8"/>
      <c r="R191" s="8"/>
      <c r="S191" s="8"/>
      <c r="T191" s="8"/>
      <c r="U191" s="8"/>
      <c r="V191" s="8"/>
      <c r="W191" s="8"/>
      <c r="X191" s="8"/>
      <c r="Y191" s="8"/>
      <c r="Z191" s="8"/>
      <c r="AA191" s="8"/>
    </row>
    <row r="192">
      <c r="A192" s="8"/>
      <c r="B192" s="8"/>
      <c r="C192" s="8"/>
      <c r="D192" s="8"/>
      <c r="E192" s="8"/>
      <c r="F192" s="8"/>
      <c r="G192" s="8"/>
      <c r="H192" s="8"/>
      <c r="I192" s="8"/>
      <c r="J192" s="8"/>
      <c r="M192" s="30"/>
      <c r="N192" s="57"/>
      <c r="O192" s="8"/>
      <c r="P192" s="8"/>
      <c r="Q192" s="8"/>
      <c r="R192" s="8"/>
      <c r="S192" s="8"/>
      <c r="T192" s="8"/>
      <c r="U192" s="8"/>
      <c r="V192" s="8"/>
      <c r="W192" s="8"/>
      <c r="X192" s="8"/>
      <c r="Y192" s="8"/>
      <c r="Z192" s="8"/>
      <c r="AA192" s="8"/>
    </row>
    <row r="193">
      <c r="A193" s="8"/>
      <c r="B193" s="8"/>
      <c r="C193" s="8"/>
      <c r="D193" s="8"/>
      <c r="E193" s="8"/>
      <c r="F193" s="8"/>
      <c r="G193" s="8"/>
      <c r="H193" s="8"/>
      <c r="I193" s="8"/>
      <c r="J193" s="8"/>
      <c r="M193" s="30"/>
      <c r="N193" s="57"/>
      <c r="O193" s="8"/>
      <c r="P193" s="8"/>
      <c r="Q193" s="8"/>
      <c r="R193" s="8"/>
      <c r="S193" s="8"/>
      <c r="T193" s="8"/>
      <c r="U193" s="8"/>
      <c r="V193" s="8"/>
      <c r="W193" s="8"/>
      <c r="X193" s="8"/>
      <c r="Y193" s="8"/>
      <c r="Z193" s="8"/>
      <c r="AA193" s="8"/>
    </row>
    <row r="194">
      <c r="A194" s="8"/>
      <c r="B194" s="8"/>
      <c r="C194" s="8"/>
      <c r="D194" s="8"/>
      <c r="E194" s="8"/>
      <c r="F194" s="8"/>
      <c r="G194" s="8"/>
      <c r="H194" s="8"/>
      <c r="I194" s="8"/>
      <c r="J194" s="8"/>
      <c r="M194" s="30"/>
      <c r="N194" s="57"/>
      <c r="O194" s="8"/>
      <c r="P194" s="8"/>
      <c r="Q194" s="8"/>
      <c r="R194" s="8"/>
      <c r="S194" s="8"/>
      <c r="T194" s="8"/>
      <c r="U194" s="8"/>
      <c r="V194" s="8"/>
      <c r="W194" s="8"/>
      <c r="X194" s="8"/>
      <c r="Y194" s="8"/>
      <c r="Z194" s="8"/>
      <c r="AA194" s="8"/>
    </row>
    <row r="195">
      <c r="A195" s="8"/>
      <c r="B195" s="8"/>
      <c r="C195" s="8"/>
      <c r="D195" s="8"/>
      <c r="E195" s="8"/>
      <c r="F195" s="8"/>
      <c r="G195" s="8"/>
      <c r="H195" s="8"/>
      <c r="I195" s="8"/>
      <c r="J195" s="8"/>
      <c r="M195" s="30"/>
      <c r="N195" s="57"/>
      <c r="O195" s="8"/>
      <c r="P195" s="8"/>
      <c r="Q195" s="8"/>
      <c r="R195" s="8"/>
      <c r="S195" s="8"/>
      <c r="T195" s="8"/>
      <c r="U195" s="8"/>
      <c r="V195" s="8"/>
      <c r="W195" s="8"/>
      <c r="X195" s="8"/>
      <c r="Y195" s="8"/>
      <c r="Z195" s="8"/>
      <c r="AA195" s="8"/>
    </row>
    <row r="196">
      <c r="A196" s="8"/>
      <c r="B196" s="8"/>
      <c r="C196" s="8"/>
      <c r="D196" s="8"/>
      <c r="E196" s="8"/>
      <c r="F196" s="8"/>
      <c r="G196" s="8"/>
      <c r="H196" s="8"/>
      <c r="I196" s="8"/>
      <c r="J196" s="8"/>
      <c r="M196" s="30"/>
      <c r="N196" s="57"/>
      <c r="O196" s="8"/>
      <c r="P196" s="8"/>
      <c r="Q196" s="8"/>
      <c r="R196" s="8"/>
      <c r="S196" s="8"/>
      <c r="T196" s="8"/>
      <c r="U196" s="8"/>
      <c r="V196" s="8"/>
      <c r="W196" s="8"/>
      <c r="X196" s="8"/>
      <c r="Y196" s="8"/>
      <c r="Z196" s="8"/>
      <c r="AA196" s="8"/>
    </row>
    <row r="197">
      <c r="A197" s="8"/>
      <c r="B197" s="8"/>
      <c r="C197" s="8"/>
      <c r="D197" s="8"/>
      <c r="E197" s="8"/>
      <c r="F197" s="8"/>
      <c r="G197" s="8"/>
      <c r="H197" s="8"/>
      <c r="I197" s="8"/>
      <c r="J197" s="8"/>
      <c r="M197" s="30"/>
      <c r="N197" s="57"/>
      <c r="O197" s="8"/>
      <c r="P197" s="8"/>
      <c r="Q197" s="8"/>
      <c r="R197" s="8"/>
      <c r="S197" s="8"/>
      <c r="T197" s="8"/>
      <c r="U197" s="8"/>
      <c r="V197" s="8"/>
      <c r="W197" s="8"/>
      <c r="X197" s="8"/>
      <c r="Y197" s="8"/>
      <c r="Z197" s="8"/>
      <c r="AA197" s="8"/>
    </row>
    <row r="198">
      <c r="A198" s="8"/>
      <c r="B198" s="8"/>
      <c r="C198" s="8"/>
      <c r="D198" s="8"/>
      <c r="E198" s="8"/>
      <c r="F198" s="8"/>
      <c r="G198" s="8"/>
      <c r="H198" s="8"/>
      <c r="I198" s="8"/>
      <c r="J198" s="8"/>
      <c r="M198" s="30"/>
      <c r="N198" s="57"/>
      <c r="O198" s="8"/>
      <c r="P198" s="8"/>
      <c r="Q198" s="8"/>
      <c r="R198" s="8"/>
      <c r="S198" s="8"/>
      <c r="T198" s="8"/>
      <c r="U198" s="8"/>
      <c r="V198" s="8"/>
      <c r="W198" s="8"/>
      <c r="X198" s="8"/>
      <c r="Y198" s="8"/>
      <c r="Z198" s="8"/>
      <c r="AA198" s="8"/>
    </row>
    <row r="199">
      <c r="A199" s="8"/>
      <c r="B199" s="8"/>
      <c r="C199" s="8"/>
      <c r="D199" s="8"/>
      <c r="E199" s="8"/>
      <c r="F199" s="8"/>
      <c r="G199" s="8"/>
      <c r="H199" s="8"/>
      <c r="I199" s="8"/>
      <c r="J199" s="8"/>
      <c r="M199" s="30"/>
      <c r="N199" s="57"/>
      <c r="O199" s="8"/>
      <c r="P199" s="8"/>
      <c r="Q199" s="8"/>
      <c r="R199" s="8"/>
      <c r="S199" s="8"/>
      <c r="T199" s="8"/>
      <c r="U199" s="8"/>
      <c r="V199" s="8"/>
      <c r="W199" s="8"/>
      <c r="X199" s="8"/>
      <c r="Y199" s="8"/>
      <c r="Z199" s="8"/>
      <c r="AA199" s="8"/>
    </row>
    <row r="200">
      <c r="A200" s="8"/>
      <c r="B200" s="8"/>
      <c r="C200" s="8"/>
      <c r="D200" s="8"/>
      <c r="E200" s="8"/>
      <c r="F200" s="8"/>
      <c r="G200" s="8"/>
      <c r="H200" s="8"/>
      <c r="I200" s="8"/>
      <c r="J200" s="8"/>
      <c r="M200" s="30"/>
      <c r="N200" s="57"/>
      <c r="O200" s="8"/>
      <c r="P200" s="8"/>
      <c r="Q200" s="8"/>
      <c r="R200" s="8"/>
      <c r="S200" s="8"/>
      <c r="T200" s="8"/>
      <c r="U200" s="8"/>
      <c r="V200" s="8"/>
      <c r="W200" s="8"/>
      <c r="X200" s="8"/>
      <c r="Y200" s="8"/>
      <c r="Z200" s="8"/>
      <c r="AA200" s="8"/>
    </row>
    <row r="201">
      <c r="A201" s="8"/>
      <c r="B201" s="8"/>
      <c r="C201" s="8"/>
      <c r="D201" s="8"/>
      <c r="E201" s="8"/>
      <c r="F201" s="8"/>
      <c r="G201" s="8"/>
      <c r="H201" s="8"/>
      <c r="I201" s="8"/>
      <c r="J201" s="8"/>
      <c r="M201" s="30"/>
      <c r="N201" s="57"/>
      <c r="O201" s="8"/>
      <c r="P201" s="8"/>
      <c r="Q201" s="8"/>
      <c r="R201" s="8"/>
      <c r="S201" s="8"/>
      <c r="T201" s="8"/>
      <c r="U201" s="8"/>
      <c r="V201" s="8"/>
      <c r="W201" s="8"/>
      <c r="X201" s="8"/>
      <c r="Y201" s="8"/>
      <c r="Z201" s="8"/>
      <c r="AA201" s="8"/>
    </row>
    <row r="202">
      <c r="A202" s="8"/>
      <c r="B202" s="8"/>
      <c r="C202" s="8"/>
      <c r="D202" s="8"/>
      <c r="E202" s="8"/>
      <c r="F202" s="8"/>
      <c r="G202" s="8"/>
      <c r="H202" s="8"/>
      <c r="I202" s="8"/>
      <c r="J202" s="8"/>
      <c r="M202" s="30"/>
      <c r="N202" s="57"/>
      <c r="O202" s="8"/>
      <c r="P202" s="8"/>
      <c r="Q202" s="8"/>
      <c r="R202" s="8"/>
      <c r="S202" s="8"/>
      <c r="T202" s="8"/>
      <c r="U202" s="8"/>
      <c r="V202" s="8"/>
      <c r="W202" s="8"/>
      <c r="X202" s="8"/>
      <c r="Y202" s="8"/>
      <c r="Z202" s="8"/>
      <c r="AA202" s="8"/>
    </row>
    <row r="203">
      <c r="A203" s="8"/>
      <c r="B203" s="8"/>
      <c r="C203" s="8"/>
      <c r="D203" s="8"/>
      <c r="E203" s="8"/>
      <c r="F203" s="8"/>
      <c r="G203" s="8"/>
      <c r="H203" s="8"/>
      <c r="I203" s="8"/>
      <c r="J203" s="8"/>
      <c r="M203" s="30"/>
      <c r="N203" s="57"/>
      <c r="O203" s="8"/>
      <c r="P203" s="8"/>
      <c r="Q203" s="8"/>
      <c r="R203" s="8"/>
      <c r="S203" s="8"/>
      <c r="T203" s="8"/>
      <c r="U203" s="8"/>
      <c r="V203" s="8"/>
      <c r="W203" s="8"/>
      <c r="X203" s="8"/>
      <c r="Y203" s="8"/>
      <c r="Z203" s="8"/>
      <c r="AA203" s="8"/>
    </row>
    <row r="204">
      <c r="A204" s="8"/>
      <c r="B204" s="8"/>
      <c r="C204" s="8"/>
      <c r="D204" s="8"/>
      <c r="E204" s="8"/>
      <c r="F204" s="8"/>
      <c r="G204" s="8"/>
      <c r="H204" s="8"/>
      <c r="I204" s="8"/>
      <c r="J204" s="8"/>
      <c r="M204" s="30"/>
      <c r="N204" s="57"/>
      <c r="O204" s="8"/>
      <c r="P204" s="8"/>
      <c r="Q204" s="8"/>
      <c r="R204" s="8"/>
      <c r="S204" s="8"/>
      <c r="T204" s="8"/>
      <c r="U204" s="8"/>
      <c r="V204" s="8"/>
      <c r="W204" s="8"/>
      <c r="X204" s="8"/>
      <c r="Y204" s="8"/>
      <c r="Z204" s="8"/>
      <c r="AA204" s="8"/>
    </row>
    <row r="205">
      <c r="A205" s="8"/>
      <c r="B205" s="8"/>
      <c r="C205" s="8"/>
      <c r="D205" s="8"/>
      <c r="E205" s="8"/>
      <c r="F205" s="8"/>
      <c r="G205" s="8"/>
      <c r="H205" s="8"/>
      <c r="I205" s="8"/>
      <c r="J205" s="8"/>
      <c r="M205" s="30"/>
      <c r="N205" s="57"/>
      <c r="O205" s="8"/>
      <c r="P205" s="8"/>
      <c r="Q205" s="8"/>
      <c r="R205" s="8"/>
      <c r="S205" s="8"/>
      <c r="T205" s="8"/>
      <c r="U205" s="8"/>
      <c r="V205" s="8"/>
      <c r="W205" s="8"/>
      <c r="X205" s="8"/>
      <c r="Y205" s="8"/>
      <c r="Z205" s="8"/>
      <c r="AA205" s="8"/>
    </row>
    <row r="206">
      <c r="A206" s="8"/>
      <c r="B206" s="8"/>
      <c r="C206" s="8"/>
      <c r="D206" s="8"/>
      <c r="E206" s="8"/>
      <c r="F206" s="8"/>
      <c r="G206" s="8"/>
      <c r="H206" s="8"/>
      <c r="I206" s="8"/>
      <c r="J206" s="8"/>
      <c r="M206" s="30"/>
      <c r="N206" s="57"/>
      <c r="O206" s="8"/>
      <c r="P206" s="8"/>
      <c r="Q206" s="8"/>
      <c r="R206" s="8"/>
      <c r="S206" s="8"/>
      <c r="T206" s="8"/>
      <c r="U206" s="8"/>
      <c r="V206" s="8"/>
      <c r="W206" s="8"/>
      <c r="X206" s="8"/>
      <c r="Y206" s="8"/>
      <c r="Z206" s="8"/>
      <c r="AA206" s="8"/>
    </row>
    <row r="207">
      <c r="A207" s="8"/>
      <c r="B207" s="8"/>
      <c r="C207" s="8"/>
      <c r="D207" s="8"/>
      <c r="E207" s="8"/>
      <c r="F207" s="8"/>
      <c r="G207" s="8"/>
      <c r="H207" s="8"/>
      <c r="I207" s="8"/>
      <c r="J207" s="8"/>
      <c r="M207" s="30"/>
      <c r="N207" s="57"/>
      <c r="O207" s="8"/>
      <c r="P207" s="8"/>
      <c r="Q207" s="8"/>
      <c r="R207" s="8"/>
      <c r="S207" s="8"/>
      <c r="T207" s="8"/>
      <c r="U207" s="8"/>
      <c r="V207" s="8"/>
      <c r="W207" s="8"/>
      <c r="X207" s="8"/>
      <c r="Y207" s="8"/>
      <c r="Z207" s="8"/>
      <c r="AA207" s="8"/>
    </row>
    <row r="208">
      <c r="A208" s="8"/>
      <c r="B208" s="8"/>
      <c r="C208" s="8"/>
      <c r="D208" s="8"/>
      <c r="E208" s="8"/>
      <c r="F208" s="8"/>
      <c r="G208" s="8"/>
      <c r="H208" s="8"/>
      <c r="I208" s="8"/>
      <c r="J208" s="8"/>
      <c r="M208" s="30"/>
      <c r="N208" s="57"/>
      <c r="O208" s="8"/>
      <c r="P208" s="8"/>
      <c r="Q208" s="8"/>
      <c r="R208" s="8"/>
      <c r="S208" s="8"/>
      <c r="T208" s="8"/>
      <c r="U208" s="8"/>
      <c r="V208" s="8"/>
      <c r="W208" s="8"/>
      <c r="X208" s="8"/>
      <c r="Y208" s="8"/>
      <c r="Z208" s="8"/>
      <c r="AA208" s="8"/>
    </row>
    <row r="209">
      <c r="A209" s="8"/>
      <c r="B209" s="8"/>
      <c r="C209" s="8"/>
      <c r="D209" s="8"/>
      <c r="E209" s="8"/>
      <c r="F209" s="8"/>
      <c r="G209" s="8"/>
      <c r="H209" s="8"/>
      <c r="I209" s="8"/>
      <c r="J209" s="8"/>
      <c r="M209" s="30"/>
      <c r="N209" s="57"/>
      <c r="O209" s="8"/>
      <c r="P209" s="8"/>
      <c r="Q209" s="8"/>
      <c r="R209" s="8"/>
      <c r="S209" s="8"/>
      <c r="T209" s="8"/>
      <c r="U209" s="8"/>
      <c r="V209" s="8"/>
      <c r="W209" s="8"/>
      <c r="X209" s="8"/>
      <c r="Y209" s="8"/>
      <c r="Z209" s="8"/>
      <c r="AA209" s="8"/>
    </row>
    <row r="210">
      <c r="A210" s="8"/>
      <c r="B210" s="8"/>
      <c r="C210" s="8"/>
      <c r="D210" s="8"/>
      <c r="E210" s="8"/>
      <c r="F210" s="8"/>
      <c r="G210" s="8"/>
      <c r="H210" s="8"/>
      <c r="I210" s="8"/>
      <c r="J210" s="8"/>
      <c r="M210" s="30"/>
      <c r="N210" s="57"/>
      <c r="O210" s="8"/>
      <c r="P210" s="8"/>
      <c r="Q210" s="8"/>
      <c r="R210" s="8"/>
      <c r="S210" s="8"/>
      <c r="T210" s="8"/>
      <c r="U210" s="8"/>
      <c r="V210" s="8"/>
      <c r="W210" s="8"/>
      <c r="X210" s="8"/>
      <c r="Y210" s="8"/>
      <c r="Z210" s="8"/>
      <c r="AA210" s="8"/>
    </row>
    <row r="211">
      <c r="A211" s="8"/>
      <c r="B211" s="8"/>
      <c r="C211" s="8"/>
      <c r="D211" s="8"/>
      <c r="E211" s="8"/>
      <c r="F211" s="8"/>
      <c r="G211" s="8"/>
      <c r="H211" s="8"/>
      <c r="I211" s="8"/>
      <c r="J211" s="8"/>
      <c r="M211" s="30"/>
      <c r="N211" s="57"/>
      <c r="O211" s="8"/>
      <c r="P211" s="8"/>
      <c r="Q211" s="8"/>
      <c r="R211" s="8"/>
      <c r="S211" s="8"/>
      <c r="T211" s="8"/>
      <c r="U211" s="8"/>
      <c r="V211" s="8"/>
      <c r="W211" s="8"/>
      <c r="X211" s="8"/>
      <c r="Y211" s="8"/>
      <c r="Z211" s="8"/>
      <c r="AA211" s="8"/>
    </row>
    <row r="212">
      <c r="A212" s="8"/>
      <c r="B212" s="8"/>
      <c r="C212" s="8"/>
      <c r="D212" s="8"/>
      <c r="E212" s="8"/>
      <c r="F212" s="8"/>
      <c r="G212" s="8"/>
      <c r="H212" s="8"/>
      <c r="I212" s="8"/>
      <c r="J212" s="8"/>
      <c r="M212" s="30"/>
      <c r="N212" s="57"/>
      <c r="O212" s="8"/>
      <c r="P212" s="8"/>
      <c r="Q212" s="8"/>
      <c r="R212" s="8"/>
      <c r="S212" s="8"/>
      <c r="T212" s="8"/>
      <c r="U212" s="8"/>
      <c r="V212" s="8"/>
      <c r="W212" s="8"/>
      <c r="X212" s="8"/>
      <c r="Y212" s="8"/>
      <c r="Z212" s="8"/>
      <c r="AA212" s="8"/>
    </row>
    <row r="213">
      <c r="A213" s="8"/>
      <c r="B213" s="8"/>
      <c r="C213" s="8"/>
      <c r="D213" s="8"/>
      <c r="E213" s="8"/>
      <c r="F213" s="8"/>
      <c r="G213" s="8"/>
      <c r="H213" s="8"/>
      <c r="I213" s="8"/>
      <c r="J213" s="8"/>
      <c r="M213" s="30"/>
      <c r="N213" s="57"/>
      <c r="O213" s="8"/>
      <c r="P213" s="8"/>
      <c r="Q213" s="8"/>
      <c r="R213" s="8"/>
      <c r="S213" s="8"/>
      <c r="T213" s="8"/>
      <c r="U213" s="8"/>
      <c r="V213" s="8"/>
      <c r="W213" s="8"/>
      <c r="X213" s="8"/>
      <c r="Y213" s="8"/>
      <c r="Z213" s="8"/>
      <c r="AA213" s="8"/>
    </row>
    <row r="214">
      <c r="A214" s="8"/>
      <c r="B214" s="8"/>
      <c r="C214" s="8"/>
      <c r="D214" s="8"/>
      <c r="E214" s="8"/>
      <c r="F214" s="8"/>
      <c r="G214" s="8"/>
      <c r="H214" s="8"/>
      <c r="I214" s="8"/>
      <c r="J214" s="8"/>
      <c r="M214" s="30"/>
      <c r="N214" s="57"/>
      <c r="O214" s="8"/>
      <c r="P214" s="8"/>
      <c r="Q214" s="8"/>
      <c r="R214" s="8"/>
      <c r="S214" s="8"/>
      <c r="T214" s="8"/>
      <c r="U214" s="8"/>
      <c r="V214" s="8"/>
      <c r="W214" s="8"/>
      <c r="X214" s="8"/>
      <c r="Y214" s="8"/>
      <c r="Z214" s="8"/>
      <c r="AA214" s="8"/>
    </row>
    <row r="215">
      <c r="A215" s="8"/>
      <c r="B215" s="8"/>
      <c r="C215" s="8"/>
      <c r="D215" s="8"/>
      <c r="E215" s="8"/>
      <c r="F215" s="8"/>
      <c r="G215" s="8"/>
      <c r="H215" s="8"/>
      <c r="I215" s="8"/>
      <c r="J215" s="8"/>
      <c r="M215" s="30"/>
      <c r="N215" s="57"/>
      <c r="O215" s="8"/>
      <c r="P215" s="8"/>
      <c r="Q215" s="8"/>
      <c r="R215" s="8"/>
      <c r="S215" s="8"/>
      <c r="T215" s="8"/>
      <c r="U215" s="8"/>
      <c r="V215" s="8"/>
      <c r="W215" s="8"/>
      <c r="X215" s="8"/>
      <c r="Y215" s="8"/>
      <c r="Z215" s="8"/>
      <c r="AA215" s="8"/>
    </row>
    <row r="216">
      <c r="A216" s="8"/>
      <c r="B216" s="8"/>
      <c r="C216" s="8"/>
      <c r="D216" s="8"/>
      <c r="E216" s="8"/>
      <c r="F216" s="8"/>
      <c r="G216" s="8"/>
      <c r="H216" s="8"/>
      <c r="I216" s="8"/>
      <c r="J216" s="8"/>
      <c r="M216" s="30"/>
      <c r="N216" s="57"/>
      <c r="O216" s="8"/>
      <c r="P216" s="8"/>
      <c r="Q216" s="8"/>
      <c r="R216" s="8"/>
      <c r="S216" s="8"/>
      <c r="T216" s="8"/>
      <c r="U216" s="8"/>
      <c r="V216" s="8"/>
      <c r="W216" s="8"/>
      <c r="X216" s="8"/>
      <c r="Y216" s="8"/>
      <c r="Z216" s="8"/>
      <c r="AA216" s="8"/>
    </row>
    <row r="217">
      <c r="A217" s="8"/>
      <c r="B217" s="8"/>
      <c r="C217" s="8"/>
      <c r="D217" s="8"/>
      <c r="E217" s="8"/>
      <c r="F217" s="8"/>
      <c r="G217" s="8"/>
      <c r="H217" s="8"/>
      <c r="I217" s="8"/>
      <c r="J217" s="8"/>
      <c r="M217" s="30"/>
      <c r="N217" s="57"/>
      <c r="O217" s="8"/>
      <c r="P217" s="8"/>
      <c r="Q217" s="8"/>
      <c r="R217" s="8"/>
      <c r="S217" s="8"/>
      <c r="T217" s="8"/>
      <c r="U217" s="8"/>
      <c r="V217" s="8"/>
      <c r="W217" s="8"/>
      <c r="X217" s="8"/>
      <c r="Y217" s="8"/>
      <c r="Z217" s="8"/>
      <c r="AA217" s="8"/>
    </row>
    <row r="218">
      <c r="A218" s="8"/>
      <c r="B218" s="8"/>
      <c r="C218" s="8"/>
      <c r="D218" s="8"/>
      <c r="E218" s="8"/>
      <c r="F218" s="8"/>
      <c r="G218" s="8"/>
      <c r="H218" s="8"/>
      <c r="I218" s="8"/>
      <c r="J218" s="8"/>
      <c r="M218" s="30"/>
      <c r="N218" s="57"/>
      <c r="O218" s="8"/>
      <c r="P218" s="8"/>
      <c r="Q218" s="8"/>
      <c r="R218" s="8"/>
      <c r="S218" s="8"/>
      <c r="T218" s="8"/>
      <c r="U218" s="8"/>
      <c r="V218" s="8"/>
      <c r="W218" s="8"/>
      <c r="X218" s="8"/>
      <c r="Y218" s="8"/>
      <c r="Z218" s="8"/>
      <c r="AA218" s="8"/>
    </row>
    <row r="219">
      <c r="A219" s="8"/>
      <c r="B219" s="8"/>
      <c r="C219" s="8"/>
      <c r="D219" s="8"/>
      <c r="E219" s="8"/>
      <c r="F219" s="8"/>
      <c r="G219" s="8"/>
      <c r="H219" s="8"/>
      <c r="I219" s="8"/>
      <c r="J219" s="8"/>
      <c r="M219" s="30"/>
      <c r="N219" s="57"/>
      <c r="O219" s="8"/>
      <c r="P219" s="8"/>
      <c r="Q219" s="8"/>
      <c r="R219" s="8"/>
      <c r="S219" s="8"/>
      <c r="T219" s="8"/>
      <c r="U219" s="8"/>
      <c r="V219" s="8"/>
      <c r="W219" s="8"/>
      <c r="X219" s="8"/>
      <c r="Y219" s="8"/>
      <c r="Z219" s="8"/>
      <c r="AA219" s="8"/>
    </row>
    <row r="220">
      <c r="A220" s="8"/>
      <c r="B220" s="8"/>
      <c r="C220" s="8"/>
      <c r="D220" s="8"/>
      <c r="E220" s="8"/>
      <c r="F220" s="8"/>
      <c r="G220" s="8"/>
      <c r="H220" s="8"/>
      <c r="I220" s="8"/>
      <c r="J220" s="8"/>
      <c r="M220" s="30"/>
      <c r="N220" s="57"/>
      <c r="O220" s="8"/>
      <c r="P220" s="8"/>
      <c r="Q220" s="8"/>
      <c r="R220" s="8"/>
      <c r="S220" s="8"/>
      <c r="T220" s="8"/>
      <c r="U220" s="8"/>
      <c r="V220" s="8"/>
      <c r="W220" s="8"/>
      <c r="X220" s="8"/>
      <c r="Y220" s="8"/>
      <c r="Z220" s="8"/>
      <c r="AA220" s="8"/>
    </row>
    <row r="221">
      <c r="A221" s="8"/>
      <c r="B221" s="8"/>
      <c r="C221" s="8"/>
      <c r="D221" s="8"/>
      <c r="E221" s="8"/>
      <c r="F221" s="8"/>
      <c r="G221" s="8"/>
      <c r="H221" s="8"/>
      <c r="I221" s="8"/>
      <c r="J221" s="8"/>
      <c r="M221" s="30"/>
      <c r="N221" s="57"/>
      <c r="O221" s="8"/>
      <c r="P221" s="8"/>
      <c r="Q221" s="8"/>
      <c r="R221" s="8"/>
      <c r="S221" s="8"/>
      <c r="T221" s="8"/>
      <c r="U221" s="8"/>
      <c r="V221" s="8"/>
      <c r="W221" s="8"/>
      <c r="X221" s="8"/>
      <c r="Y221" s="8"/>
      <c r="Z221" s="8"/>
      <c r="AA221" s="8"/>
    </row>
    <row r="222">
      <c r="A222" s="8"/>
      <c r="B222" s="8"/>
      <c r="C222" s="8"/>
      <c r="D222" s="8"/>
      <c r="E222" s="8"/>
      <c r="F222" s="8"/>
      <c r="G222" s="8"/>
      <c r="H222" s="8"/>
      <c r="I222" s="8"/>
      <c r="J222" s="8"/>
      <c r="M222" s="30"/>
      <c r="N222" s="57"/>
      <c r="O222" s="8"/>
      <c r="P222" s="8"/>
      <c r="Q222" s="8"/>
      <c r="R222" s="8"/>
      <c r="S222" s="8"/>
      <c r="T222" s="8"/>
      <c r="U222" s="8"/>
      <c r="V222" s="8"/>
      <c r="W222" s="8"/>
      <c r="X222" s="8"/>
      <c r="Y222" s="8"/>
      <c r="Z222" s="8"/>
      <c r="AA222" s="8"/>
    </row>
    <row r="223">
      <c r="A223" s="8"/>
      <c r="B223" s="8"/>
      <c r="C223" s="8"/>
      <c r="D223" s="8"/>
      <c r="E223" s="8"/>
      <c r="F223" s="8"/>
      <c r="G223" s="8"/>
      <c r="H223" s="8"/>
      <c r="I223" s="8"/>
      <c r="J223" s="8"/>
      <c r="M223" s="30"/>
      <c r="N223" s="57"/>
      <c r="O223" s="8"/>
      <c r="P223" s="8"/>
      <c r="Q223" s="8"/>
      <c r="R223" s="8"/>
      <c r="S223" s="8"/>
      <c r="T223" s="8"/>
      <c r="U223" s="8"/>
      <c r="V223" s="8"/>
      <c r="W223" s="8"/>
      <c r="X223" s="8"/>
      <c r="Y223" s="8"/>
      <c r="Z223" s="8"/>
      <c r="AA223" s="8"/>
    </row>
    <row r="224">
      <c r="A224" s="8"/>
      <c r="B224" s="8"/>
      <c r="C224" s="8"/>
      <c r="D224" s="8"/>
      <c r="E224" s="8"/>
      <c r="F224" s="8"/>
      <c r="G224" s="8"/>
      <c r="H224" s="8"/>
      <c r="I224" s="8"/>
      <c r="J224" s="8"/>
      <c r="M224" s="30"/>
      <c r="N224" s="57"/>
      <c r="O224" s="8"/>
      <c r="P224" s="8"/>
      <c r="Q224" s="8"/>
      <c r="R224" s="8"/>
      <c r="S224" s="8"/>
      <c r="T224" s="8"/>
      <c r="U224" s="8"/>
      <c r="V224" s="8"/>
      <c r="W224" s="8"/>
      <c r="X224" s="8"/>
      <c r="Y224" s="8"/>
      <c r="Z224" s="8"/>
      <c r="AA224" s="8"/>
    </row>
    <row r="225">
      <c r="A225" s="8"/>
      <c r="B225" s="8"/>
      <c r="C225" s="8"/>
      <c r="D225" s="8"/>
      <c r="E225" s="8"/>
      <c r="F225" s="8"/>
      <c r="G225" s="8"/>
      <c r="H225" s="8"/>
      <c r="I225" s="8"/>
      <c r="J225" s="8"/>
      <c r="M225" s="30"/>
      <c r="N225" s="57"/>
      <c r="O225" s="8"/>
      <c r="P225" s="8"/>
      <c r="Q225" s="8"/>
      <c r="R225" s="8"/>
      <c r="S225" s="8"/>
      <c r="T225" s="8"/>
      <c r="U225" s="8"/>
      <c r="V225" s="8"/>
      <c r="W225" s="8"/>
      <c r="X225" s="8"/>
      <c r="Y225" s="8"/>
      <c r="Z225" s="8"/>
      <c r="AA225" s="8"/>
    </row>
    <row r="226">
      <c r="A226" s="8"/>
      <c r="B226" s="8"/>
      <c r="C226" s="8"/>
      <c r="D226" s="8"/>
      <c r="E226" s="8"/>
      <c r="F226" s="8"/>
      <c r="G226" s="8"/>
      <c r="H226" s="8"/>
      <c r="I226" s="8"/>
      <c r="J226" s="8"/>
      <c r="M226" s="30"/>
      <c r="N226" s="57"/>
      <c r="O226" s="8"/>
      <c r="P226" s="8"/>
      <c r="Q226" s="8"/>
      <c r="R226" s="8"/>
      <c r="S226" s="8"/>
      <c r="T226" s="8"/>
      <c r="U226" s="8"/>
      <c r="V226" s="8"/>
      <c r="W226" s="8"/>
      <c r="X226" s="8"/>
      <c r="Y226" s="8"/>
      <c r="Z226" s="8"/>
      <c r="AA226" s="8"/>
    </row>
    <row r="227">
      <c r="A227" s="8"/>
      <c r="B227" s="8"/>
      <c r="C227" s="8"/>
      <c r="D227" s="8"/>
      <c r="E227" s="8"/>
      <c r="F227" s="8"/>
      <c r="G227" s="8"/>
      <c r="H227" s="8"/>
      <c r="I227" s="8"/>
      <c r="J227" s="8"/>
      <c r="M227" s="30"/>
      <c r="N227" s="57"/>
      <c r="O227" s="8"/>
      <c r="P227" s="8"/>
      <c r="Q227" s="8"/>
      <c r="R227" s="8"/>
      <c r="S227" s="8"/>
      <c r="T227" s="8"/>
      <c r="U227" s="8"/>
      <c r="V227" s="8"/>
      <c r="W227" s="8"/>
      <c r="X227" s="8"/>
      <c r="Y227" s="8"/>
      <c r="Z227" s="8"/>
      <c r="AA227" s="8"/>
    </row>
    <row r="228">
      <c r="A228" s="8"/>
      <c r="B228" s="8"/>
      <c r="C228" s="8"/>
      <c r="D228" s="8"/>
      <c r="E228" s="8"/>
      <c r="F228" s="8"/>
      <c r="G228" s="8"/>
      <c r="H228" s="8"/>
      <c r="I228" s="8"/>
      <c r="J228" s="8"/>
      <c r="M228" s="30"/>
      <c r="N228" s="57"/>
      <c r="O228" s="8"/>
      <c r="P228" s="8"/>
      <c r="Q228" s="8"/>
      <c r="R228" s="8"/>
      <c r="S228" s="8"/>
      <c r="T228" s="8"/>
      <c r="U228" s="8"/>
      <c r="V228" s="8"/>
      <c r="W228" s="8"/>
      <c r="X228" s="8"/>
      <c r="Y228" s="8"/>
      <c r="Z228" s="8"/>
      <c r="AA228" s="8"/>
    </row>
    <row r="229">
      <c r="A229" s="8"/>
      <c r="B229" s="8"/>
      <c r="C229" s="8"/>
      <c r="D229" s="8"/>
      <c r="E229" s="8"/>
      <c r="F229" s="8"/>
      <c r="G229" s="8"/>
      <c r="H229" s="8"/>
      <c r="I229" s="8"/>
      <c r="J229" s="8"/>
      <c r="M229" s="30"/>
      <c r="N229" s="57"/>
      <c r="O229" s="8"/>
      <c r="P229" s="8"/>
      <c r="Q229" s="8"/>
      <c r="R229" s="8"/>
      <c r="S229" s="8"/>
      <c r="T229" s="8"/>
      <c r="U229" s="8"/>
      <c r="V229" s="8"/>
      <c r="W229" s="8"/>
      <c r="X229" s="8"/>
      <c r="Y229" s="8"/>
      <c r="Z229" s="8"/>
      <c r="AA229" s="8"/>
    </row>
    <row r="230">
      <c r="A230" s="8"/>
      <c r="B230" s="8"/>
      <c r="C230" s="8"/>
      <c r="D230" s="8"/>
      <c r="E230" s="8"/>
      <c r="F230" s="8"/>
      <c r="G230" s="8"/>
      <c r="H230" s="8"/>
      <c r="I230" s="8"/>
      <c r="J230" s="8"/>
      <c r="M230" s="30"/>
      <c r="N230" s="57"/>
      <c r="O230" s="8"/>
      <c r="P230" s="8"/>
      <c r="Q230" s="8"/>
      <c r="R230" s="8"/>
      <c r="S230" s="8"/>
      <c r="T230" s="8"/>
      <c r="U230" s="8"/>
      <c r="V230" s="8"/>
      <c r="W230" s="8"/>
      <c r="X230" s="8"/>
      <c r="Y230" s="8"/>
      <c r="Z230" s="8"/>
      <c r="AA230" s="8"/>
    </row>
    <row r="231">
      <c r="A231" s="8"/>
      <c r="B231" s="8"/>
      <c r="C231" s="8"/>
      <c r="D231" s="8"/>
      <c r="E231" s="8"/>
      <c r="F231" s="8"/>
      <c r="G231" s="8"/>
      <c r="H231" s="8"/>
      <c r="I231" s="8"/>
      <c r="J231" s="8"/>
      <c r="M231" s="30"/>
      <c r="N231" s="57"/>
      <c r="O231" s="8"/>
      <c r="P231" s="8"/>
      <c r="Q231" s="8"/>
      <c r="R231" s="8"/>
      <c r="S231" s="8"/>
      <c r="T231" s="8"/>
      <c r="U231" s="8"/>
      <c r="V231" s="8"/>
      <c r="W231" s="8"/>
      <c r="X231" s="8"/>
      <c r="Y231" s="8"/>
      <c r="Z231" s="8"/>
      <c r="AA231" s="8"/>
    </row>
    <row r="232">
      <c r="A232" s="8"/>
      <c r="B232" s="8"/>
      <c r="C232" s="8"/>
      <c r="D232" s="8"/>
      <c r="E232" s="8"/>
      <c r="F232" s="8"/>
      <c r="G232" s="8"/>
      <c r="H232" s="8"/>
      <c r="I232" s="8"/>
      <c r="J232" s="8"/>
      <c r="M232" s="30"/>
      <c r="N232" s="57"/>
      <c r="O232" s="8"/>
      <c r="P232" s="8"/>
      <c r="Q232" s="8"/>
      <c r="R232" s="8"/>
      <c r="S232" s="8"/>
      <c r="T232" s="8"/>
      <c r="U232" s="8"/>
      <c r="V232" s="8"/>
      <c r="W232" s="8"/>
      <c r="X232" s="8"/>
      <c r="Y232" s="8"/>
      <c r="Z232" s="8"/>
      <c r="AA232" s="8"/>
    </row>
    <row r="233">
      <c r="A233" s="8"/>
      <c r="B233" s="8"/>
      <c r="C233" s="8"/>
      <c r="D233" s="8"/>
      <c r="E233" s="8"/>
      <c r="F233" s="8"/>
      <c r="G233" s="8"/>
      <c r="H233" s="8"/>
      <c r="I233" s="8"/>
      <c r="J233" s="8"/>
      <c r="M233" s="30"/>
      <c r="N233" s="57"/>
      <c r="O233" s="8"/>
      <c r="P233" s="8"/>
      <c r="Q233" s="8"/>
      <c r="R233" s="8"/>
      <c r="S233" s="8"/>
      <c r="T233" s="8"/>
      <c r="U233" s="8"/>
      <c r="V233" s="8"/>
      <c r="W233" s="8"/>
      <c r="X233" s="8"/>
      <c r="Y233" s="8"/>
      <c r="Z233" s="8"/>
      <c r="AA233" s="8"/>
    </row>
    <row r="234">
      <c r="A234" s="8"/>
      <c r="B234" s="8"/>
      <c r="C234" s="8"/>
      <c r="D234" s="8"/>
      <c r="E234" s="8"/>
      <c r="F234" s="8"/>
      <c r="G234" s="8"/>
      <c r="H234" s="8"/>
      <c r="I234" s="8"/>
      <c r="J234" s="8"/>
      <c r="M234" s="30"/>
      <c r="N234" s="57"/>
      <c r="O234" s="8"/>
      <c r="P234" s="8"/>
      <c r="Q234" s="8"/>
      <c r="R234" s="8"/>
      <c r="S234" s="8"/>
      <c r="T234" s="8"/>
      <c r="U234" s="8"/>
      <c r="V234" s="8"/>
      <c r="W234" s="8"/>
      <c r="X234" s="8"/>
      <c r="Y234" s="8"/>
      <c r="Z234" s="8"/>
      <c r="AA234" s="8"/>
    </row>
    <row r="235">
      <c r="A235" s="8"/>
      <c r="B235" s="8"/>
      <c r="C235" s="8"/>
      <c r="D235" s="8"/>
      <c r="E235" s="8"/>
      <c r="F235" s="8"/>
      <c r="G235" s="8"/>
      <c r="H235" s="8"/>
      <c r="I235" s="8"/>
      <c r="J235" s="8"/>
      <c r="M235" s="30"/>
      <c r="N235" s="57"/>
      <c r="O235" s="8"/>
      <c r="P235" s="8"/>
      <c r="Q235" s="8"/>
      <c r="R235" s="8"/>
      <c r="S235" s="8"/>
      <c r="T235" s="8"/>
      <c r="U235" s="8"/>
      <c r="V235" s="8"/>
      <c r="W235" s="8"/>
      <c r="X235" s="8"/>
      <c r="Y235" s="8"/>
      <c r="Z235" s="8"/>
      <c r="AA235" s="8"/>
    </row>
    <row r="236">
      <c r="A236" s="8"/>
      <c r="B236" s="8"/>
      <c r="C236" s="8"/>
      <c r="D236" s="8"/>
      <c r="E236" s="8"/>
      <c r="F236" s="8"/>
      <c r="G236" s="8"/>
      <c r="H236" s="8"/>
      <c r="I236" s="8"/>
      <c r="J236" s="8"/>
      <c r="M236" s="30"/>
      <c r="N236" s="57"/>
      <c r="O236" s="8"/>
      <c r="P236" s="8"/>
      <c r="Q236" s="8"/>
      <c r="R236" s="8"/>
      <c r="S236" s="8"/>
      <c r="T236" s="8"/>
      <c r="U236" s="8"/>
      <c r="V236" s="8"/>
      <c r="W236" s="8"/>
      <c r="X236" s="8"/>
      <c r="Y236" s="8"/>
      <c r="Z236" s="8"/>
      <c r="AA236" s="8"/>
    </row>
    <row r="237">
      <c r="A237" s="8"/>
      <c r="B237" s="8"/>
      <c r="C237" s="8"/>
      <c r="D237" s="8"/>
      <c r="E237" s="8"/>
      <c r="F237" s="8"/>
      <c r="G237" s="8"/>
      <c r="H237" s="8"/>
      <c r="I237" s="8"/>
      <c r="J237" s="8"/>
      <c r="M237" s="30"/>
      <c r="N237" s="57"/>
      <c r="O237" s="8"/>
      <c r="P237" s="8"/>
      <c r="Q237" s="8"/>
      <c r="R237" s="8"/>
      <c r="S237" s="8"/>
      <c r="T237" s="8"/>
      <c r="U237" s="8"/>
      <c r="V237" s="8"/>
      <c r="W237" s="8"/>
      <c r="X237" s="8"/>
      <c r="Y237" s="8"/>
      <c r="Z237" s="8"/>
      <c r="AA237" s="8"/>
    </row>
    <row r="238">
      <c r="A238" s="8"/>
      <c r="B238" s="8"/>
      <c r="C238" s="8"/>
      <c r="D238" s="8"/>
      <c r="E238" s="8"/>
      <c r="F238" s="8"/>
      <c r="G238" s="8"/>
      <c r="H238" s="8"/>
      <c r="I238" s="8"/>
      <c r="J238" s="8"/>
      <c r="M238" s="30"/>
      <c r="N238" s="57"/>
      <c r="O238" s="8"/>
      <c r="P238" s="8"/>
      <c r="Q238" s="8"/>
      <c r="R238" s="8"/>
      <c r="S238" s="8"/>
      <c r="T238" s="8"/>
      <c r="U238" s="8"/>
      <c r="V238" s="8"/>
      <c r="W238" s="8"/>
      <c r="X238" s="8"/>
      <c r="Y238" s="8"/>
      <c r="Z238" s="8"/>
      <c r="AA238" s="8"/>
    </row>
    <row r="239">
      <c r="A239" s="8"/>
      <c r="B239" s="8"/>
      <c r="C239" s="8"/>
      <c r="D239" s="8"/>
      <c r="E239" s="8"/>
      <c r="F239" s="8"/>
      <c r="G239" s="8"/>
      <c r="H239" s="8"/>
      <c r="I239" s="8"/>
      <c r="J239" s="8"/>
      <c r="M239" s="30"/>
      <c r="N239" s="57"/>
      <c r="O239" s="8"/>
      <c r="P239" s="8"/>
      <c r="Q239" s="8"/>
      <c r="R239" s="8"/>
      <c r="S239" s="8"/>
      <c r="T239" s="8"/>
      <c r="U239" s="8"/>
      <c r="V239" s="8"/>
      <c r="W239" s="8"/>
      <c r="X239" s="8"/>
      <c r="Y239" s="8"/>
      <c r="Z239" s="8"/>
      <c r="AA239" s="8"/>
    </row>
    <row r="240">
      <c r="A240" s="8"/>
      <c r="B240" s="8"/>
      <c r="C240" s="8"/>
      <c r="D240" s="8"/>
      <c r="E240" s="8"/>
      <c r="F240" s="8"/>
      <c r="G240" s="8"/>
      <c r="H240" s="8"/>
      <c r="I240" s="8"/>
      <c r="J240" s="8"/>
      <c r="M240" s="30"/>
      <c r="N240" s="57"/>
      <c r="O240" s="8"/>
      <c r="P240" s="8"/>
      <c r="Q240" s="8"/>
      <c r="R240" s="8"/>
      <c r="S240" s="8"/>
      <c r="T240" s="8"/>
      <c r="U240" s="8"/>
      <c r="V240" s="8"/>
      <c r="W240" s="8"/>
      <c r="X240" s="8"/>
      <c r="Y240" s="8"/>
      <c r="Z240" s="8"/>
      <c r="AA240" s="8"/>
    </row>
    <row r="241">
      <c r="A241" s="8"/>
      <c r="B241" s="8"/>
      <c r="C241" s="8"/>
      <c r="D241" s="8"/>
      <c r="E241" s="8"/>
      <c r="F241" s="8"/>
      <c r="G241" s="8"/>
      <c r="H241" s="8"/>
      <c r="I241" s="8"/>
      <c r="J241" s="8"/>
      <c r="M241" s="30"/>
      <c r="N241" s="57"/>
      <c r="O241" s="8"/>
      <c r="P241" s="8"/>
      <c r="Q241" s="8"/>
      <c r="R241" s="8"/>
      <c r="S241" s="8"/>
      <c r="T241" s="8"/>
      <c r="U241" s="8"/>
      <c r="V241" s="8"/>
      <c r="W241" s="8"/>
      <c r="X241" s="8"/>
      <c r="Y241" s="8"/>
      <c r="Z241" s="8"/>
      <c r="AA241" s="8"/>
    </row>
    <row r="242">
      <c r="A242" s="8"/>
      <c r="B242" s="8"/>
      <c r="C242" s="8"/>
      <c r="D242" s="8"/>
      <c r="E242" s="8"/>
      <c r="F242" s="8"/>
      <c r="G242" s="8"/>
      <c r="H242" s="8"/>
      <c r="I242" s="8"/>
      <c r="J242" s="8"/>
      <c r="M242" s="30"/>
      <c r="N242" s="57"/>
      <c r="O242" s="8"/>
      <c r="P242" s="8"/>
      <c r="Q242" s="8"/>
      <c r="R242" s="8"/>
      <c r="S242" s="8"/>
      <c r="T242" s="8"/>
      <c r="U242" s="8"/>
      <c r="V242" s="8"/>
      <c r="W242" s="8"/>
      <c r="X242" s="8"/>
      <c r="Y242" s="8"/>
      <c r="Z242" s="8"/>
      <c r="AA242" s="8"/>
    </row>
    <row r="243">
      <c r="A243" s="8"/>
      <c r="B243" s="8"/>
      <c r="C243" s="8"/>
      <c r="D243" s="8"/>
      <c r="E243" s="8"/>
      <c r="F243" s="8"/>
      <c r="G243" s="8"/>
      <c r="H243" s="8"/>
      <c r="I243" s="8"/>
      <c r="J243" s="8"/>
      <c r="M243" s="30"/>
      <c r="N243" s="57"/>
      <c r="O243" s="8"/>
      <c r="P243" s="8"/>
      <c r="Q243" s="8"/>
      <c r="R243" s="8"/>
      <c r="S243" s="8"/>
      <c r="T243" s="8"/>
      <c r="U243" s="8"/>
      <c r="V243" s="8"/>
      <c r="W243" s="8"/>
      <c r="X243" s="8"/>
      <c r="Y243" s="8"/>
      <c r="Z243" s="8"/>
      <c r="AA243" s="8"/>
    </row>
    <row r="244">
      <c r="A244" s="8"/>
      <c r="B244" s="8"/>
      <c r="C244" s="8"/>
      <c r="D244" s="8"/>
      <c r="E244" s="8"/>
      <c r="F244" s="8"/>
      <c r="G244" s="8"/>
      <c r="H244" s="8"/>
      <c r="I244" s="8"/>
      <c r="J244" s="8"/>
      <c r="M244" s="30"/>
      <c r="N244" s="57"/>
      <c r="O244" s="8"/>
      <c r="P244" s="8"/>
      <c r="Q244" s="8"/>
      <c r="R244" s="8"/>
      <c r="S244" s="8"/>
      <c r="T244" s="8"/>
      <c r="U244" s="8"/>
      <c r="V244" s="8"/>
      <c r="W244" s="8"/>
      <c r="X244" s="8"/>
      <c r="Y244" s="8"/>
      <c r="Z244" s="8"/>
      <c r="AA244" s="8"/>
    </row>
    <row r="245">
      <c r="A245" s="8"/>
      <c r="B245" s="8"/>
      <c r="C245" s="8"/>
      <c r="D245" s="8"/>
      <c r="E245" s="8"/>
      <c r="F245" s="8"/>
      <c r="G245" s="8"/>
      <c r="H245" s="8"/>
      <c r="I245" s="8"/>
      <c r="J245" s="8"/>
      <c r="M245" s="30"/>
      <c r="N245" s="57"/>
      <c r="O245" s="8"/>
      <c r="P245" s="8"/>
      <c r="Q245" s="8"/>
      <c r="R245" s="8"/>
      <c r="S245" s="8"/>
      <c r="T245" s="8"/>
      <c r="U245" s="8"/>
      <c r="V245" s="8"/>
      <c r="W245" s="8"/>
      <c r="X245" s="8"/>
      <c r="Y245" s="8"/>
      <c r="Z245" s="8"/>
      <c r="AA245" s="8"/>
    </row>
    <row r="246">
      <c r="A246" s="8"/>
      <c r="B246" s="8"/>
      <c r="C246" s="8"/>
      <c r="D246" s="8"/>
      <c r="E246" s="8"/>
      <c r="F246" s="8"/>
      <c r="G246" s="8"/>
      <c r="H246" s="8"/>
      <c r="I246" s="8"/>
      <c r="J246" s="8"/>
      <c r="M246" s="30"/>
      <c r="N246" s="57"/>
      <c r="O246" s="8"/>
      <c r="P246" s="8"/>
      <c r="Q246" s="8"/>
      <c r="R246" s="8"/>
      <c r="S246" s="8"/>
      <c r="T246" s="8"/>
      <c r="U246" s="8"/>
      <c r="V246" s="8"/>
      <c r="W246" s="8"/>
      <c r="X246" s="8"/>
      <c r="Y246" s="8"/>
      <c r="Z246" s="8"/>
      <c r="AA246" s="8"/>
    </row>
    <row r="247">
      <c r="A247" s="8"/>
      <c r="B247" s="8"/>
      <c r="C247" s="8"/>
      <c r="D247" s="8"/>
      <c r="E247" s="8"/>
      <c r="F247" s="8"/>
      <c r="G247" s="8"/>
      <c r="H247" s="8"/>
      <c r="I247" s="8"/>
      <c r="J247" s="8"/>
      <c r="M247" s="30"/>
      <c r="N247" s="57"/>
      <c r="O247" s="8"/>
      <c r="P247" s="8"/>
      <c r="Q247" s="8"/>
      <c r="R247" s="8"/>
      <c r="S247" s="8"/>
      <c r="T247" s="8"/>
      <c r="U247" s="8"/>
      <c r="V247" s="8"/>
      <c r="W247" s="8"/>
      <c r="X247" s="8"/>
      <c r="Y247" s="8"/>
      <c r="Z247" s="8"/>
      <c r="AA247" s="8"/>
    </row>
    <row r="248">
      <c r="A248" s="8"/>
      <c r="B248" s="8"/>
      <c r="C248" s="8"/>
      <c r="D248" s="8"/>
      <c r="E248" s="8"/>
      <c r="F248" s="8"/>
      <c r="G248" s="8"/>
      <c r="H248" s="8"/>
      <c r="I248" s="8"/>
      <c r="J248" s="8"/>
      <c r="M248" s="30"/>
      <c r="N248" s="57"/>
      <c r="O248" s="8"/>
      <c r="P248" s="8"/>
      <c r="Q248" s="8"/>
      <c r="R248" s="8"/>
      <c r="S248" s="8"/>
      <c r="T248" s="8"/>
      <c r="U248" s="8"/>
      <c r="V248" s="8"/>
      <c r="W248" s="8"/>
      <c r="X248" s="8"/>
      <c r="Y248" s="8"/>
      <c r="Z248" s="8"/>
      <c r="AA248" s="8"/>
    </row>
    <row r="249">
      <c r="A249" s="8"/>
      <c r="B249" s="8"/>
      <c r="C249" s="8"/>
      <c r="D249" s="8"/>
      <c r="E249" s="8"/>
      <c r="F249" s="8"/>
      <c r="G249" s="8"/>
      <c r="H249" s="8"/>
      <c r="I249" s="8"/>
      <c r="J249" s="8"/>
      <c r="M249" s="30"/>
      <c r="N249" s="57"/>
      <c r="O249" s="8"/>
      <c r="P249" s="8"/>
      <c r="Q249" s="8"/>
      <c r="R249" s="8"/>
      <c r="S249" s="8"/>
      <c r="T249" s="8"/>
      <c r="U249" s="8"/>
      <c r="V249" s="8"/>
      <c r="W249" s="8"/>
      <c r="X249" s="8"/>
      <c r="Y249" s="8"/>
      <c r="Z249" s="8"/>
      <c r="AA249" s="8"/>
    </row>
    <row r="250">
      <c r="A250" s="8"/>
      <c r="B250" s="8"/>
      <c r="C250" s="8"/>
      <c r="D250" s="8"/>
      <c r="E250" s="8"/>
      <c r="F250" s="8"/>
      <c r="G250" s="8"/>
      <c r="H250" s="8"/>
      <c r="I250" s="8"/>
      <c r="J250" s="8"/>
      <c r="M250" s="30"/>
      <c r="N250" s="57"/>
      <c r="O250" s="8"/>
      <c r="P250" s="8"/>
      <c r="Q250" s="8"/>
      <c r="R250" s="8"/>
      <c r="S250" s="8"/>
      <c r="T250" s="8"/>
      <c r="U250" s="8"/>
      <c r="V250" s="8"/>
      <c r="W250" s="8"/>
      <c r="X250" s="8"/>
      <c r="Y250" s="8"/>
      <c r="Z250" s="8"/>
      <c r="AA250" s="8"/>
    </row>
    <row r="251">
      <c r="A251" s="8"/>
      <c r="B251" s="8"/>
      <c r="C251" s="8"/>
      <c r="D251" s="8"/>
      <c r="E251" s="8"/>
      <c r="F251" s="8"/>
      <c r="G251" s="8"/>
      <c r="H251" s="8"/>
      <c r="I251" s="8"/>
      <c r="J251" s="8"/>
      <c r="M251" s="30"/>
      <c r="N251" s="57"/>
      <c r="O251" s="8"/>
      <c r="P251" s="8"/>
      <c r="Q251" s="8"/>
      <c r="R251" s="8"/>
      <c r="S251" s="8"/>
      <c r="T251" s="8"/>
      <c r="U251" s="8"/>
      <c r="V251" s="8"/>
      <c r="W251" s="8"/>
      <c r="X251" s="8"/>
      <c r="Y251" s="8"/>
      <c r="Z251" s="8"/>
      <c r="AA251" s="8"/>
    </row>
    <row r="252">
      <c r="A252" s="8"/>
      <c r="B252" s="8"/>
      <c r="C252" s="8"/>
      <c r="D252" s="8"/>
      <c r="E252" s="8"/>
      <c r="F252" s="8"/>
      <c r="G252" s="8"/>
      <c r="H252" s="8"/>
      <c r="I252" s="8"/>
      <c r="J252" s="8"/>
      <c r="M252" s="30"/>
      <c r="N252" s="57"/>
      <c r="O252" s="8"/>
      <c r="P252" s="8"/>
      <c r="Q252" s="8"/>
      <c r="R252" s="8"/>
      <c r="S252" s="8"/>
      <c r="T252" s="8"/>
      <c r="U252" s="8"/>
      <c r="V252" s="8"/>
      <c r="W252" s="8"/>
      <c r="X252" s="8"/>
      <c r="Y252" s="8"/>
      <c r="Z252" s="8"/>
      <c r="AA252" s="8"/>
    </row>
    <row r="253">
      <c r="A253" s="8"/>
      <c r="B253" s="8"/>
      <c r="C253" s="8"/>
      <c r="D253" s="8"/>
      <c r="E253" s="8"/>
      <c r="F253" s="8"/>
      <c r="G253" s="8"/>
      <c r="H253" s="8"/>
      <c r="I253" s="8"/>
      <c r="J253" s="8"/>
      <c r="M253" s="30"/>
      <c r="N253" s="57"/>
      <c r="O253" s="8"/>
      <c r="P253" s="8"/>
      <c r="Q253" s="8"/>
      <c r="R253" s="8"/>
      <c r="S253" s="8"/>
      <c r="T253" s="8"/>
      <c r="U253" s="8"/>
      <c r="V253" s="8"/>
      <c r="W253" s="8"/>
      <c r="X253" s="8"/>
      <c r="Y253" s="8"/>
      <c r="Z253" s="8"/>
      <c r="AA253" s="8"/>
    </row>
    <row r="254">
      <c r="A254" s="8"/>
      <c r="B254" s="8"/>
      <c r="C254" s="8"/>
      <c r="D254" s="8"/>
      <c r="E254" s="8"/>
      <c r="F254" s="8"/>
      <c r="G254" s="8"/>
      <c r="H254" s="8"/>
      <c r="I254" s="8"/>
      <c r="J254" s="8"/>
      <c r="M254" s="30"/>
      <c r="N254" s="57"/>
      <c r="O254" s="8"/>
      <c r="P254" s="8"/>
      <c r="Q254" s="8"/>
      <c r="R254" s="8"/>
      <c r="S254" s="8"/>
      <c r="T254" s="8"/>
      <c r="U254" s="8"/>
      <c r="V254" s="8"/>
      <c r="W254" s="8"/>
      <c r="X254" s="8"/>
      <c r="Y254" s="8"/>
      <c r="Z254" s="8"/>
      <c r="AA254" s="8"/>
    </row>
    <row r="255">
      <c r="A255" s="8"/>
      <c r="B255" s="8"/>
      <c r="C255" s="8"/>
      <c r="D255" s="8"/>
      <c r="E255" s="8"/>
      <c r="F255" s="8"/>
      <c r="G255" s="8"/>
      <c r="H255" s="8"/>
      <c r="I255" s="8"/>
      <c r="J255" s="8"/>
      <c r="M255" s="30"/>
      <c r="N255" s="57"/>
      <c r="O255" s="8"/>
      <c r="P255" s="8"/>
      <c r="Q255" s="8"/>
      <c r="R255" s="8"/>
      <c r="S255" s="8"/>
      <c r="T255" s="8"/>
      <c r="U255" s="8"/>
      <c r="V255" s="8"/>
      <c r="W255" s="8"/>
      <c r="X255" s="8"/>
      <c r="Y255" s="8"/>
      <c r="Z255" s="8"/>
      <c r="AA255" s="8"/>
    </row>
    <row r="256">
      <c r="A256" s="8"/>
      <c r="B256" s="8"/>
      <c r="C256" s="8"/>
      <c r="D256" s="8"/>
      <c r="E256" s="8"/>
      <c r="F256" s="8"/>
      <c r="G256" s="8"/>
      <c r="H256" s="8"/>
      <c r="I256" s="8"/>
      <c r="J256" s="8"/>
      <c r="M256" s="30"/>
      <c r="N256" s="57"/>
      <c r="O256" s="8"/>
      <c r="P256" s="8"/>
      <c r="Q256" s="8"/>
      <c r="R256" s="8"/>
      <c r="S256" s="8"/>
      <c r="T256" s="8"/>
      <c r="U256" s="8"/>
      <c r="V256" s="8"/>
      <c r="W256" s="8"/>
      <c r="X256" s="8"/>
      <c r="Y256" s="8"/>
      <c r="Z256" s="8"/>
      <c r="AA256" s="8"/>
    </row>
    <row r="257">
      <c r="A257" s="8"/>
      <c r="B257" s="8"/>
      <c r="C257" s="8"/>
      <c r="D257" s="8"/>
      <c r="E257" s="8"/>
      <c r="F257" s="8"/>
      <c r="G257" s="8"/>
      <c r="H257" s="8"/>
      <c r="I257" s="8"/>
      <c r="J257" s="8"/>
      <c r="M257" s="30"/>
      <c r="N257" s="57"/>
      <c r="O257" s="8"/>
      <c r="P257" s="8"/>
      <c r="Q257" s="8"/>
      <c r="R257" s="8"/>
      <c r="S257" s="8"/>
      <c r="T257" s="8"/>
      <c r="U257" s="8"/>
      <c r="V257" s="8"/>
      <c r="W257" s="8"/>
      <c r="X257" s="8"/>
      <c r="Y257" s="8"/>
      <c r="Z257" s="8"/>
      <c r="AA257" s="8"/>
    </row>
    <row r="258">
      <c r="A258" s="8"/>
      <c r="B258" s="8"/>
      <c r="C258" s="8"/>
      <c r="D258" s="8"/>
      <c r="E258" s="8"/>
      <c r="F258" s="8"/>
      <c r="G258" s="8"/>
      <c r="H258" s="8"/>
      <c r="I258" s="8"/>
      <c r="J258" s="8"/>
      <c r="M258" s="30"/>
      <c r="N258" s="57"/>
      <c r="O258" s="8"/>
      <c r="P258" s="8"/>
      <c r="Q258" s="8"/>
      <c r="R258" s="8"/>
      <c r="S258" s="8"/>
      <c r="T258" s="8"/>
      <c r="U258" s="8"/>
      <c r="V258" s="8"/>
      <c r="W258" s="8"/>
      <c r="X258" s="8"/>
      <c r="Y258" s="8"/>
      <c r="Z258" s="8"/>
      <c r="AA258" s="8"/>
    </row>
    <row r="259">
      <c r="A259" s="8"/>
      <c r="B259" s="8"/>
      <c r="C259" s="8"/>
      <c r="D259" s="8"/>
      <c r="E259" s="8"/>
      <c r="F259" s="8"/>
      <c r="G259" s="8"/>
      <c r="H259" s="8"/>
      <c r="I259" s="8"/>
      <c r="J259" s="8"/>
      <c r="M259" s="30"/>
      <c r="N259" s="57"/>
      <c r="O259" s="8"/>
      <c r="P259" s="8"/>
      <c r="Q259" s="8"/>
      <c r="R259" s="8"/>
      <c r="S259" s="8"/>
      <c r="T259" s="8"/>
      <c r="U259" s="8"/>
      <c r="V259" s="8"/>
      <c r="W259" s="8"/>
      <c r="X259" s="8"/>
      <c r="Y259" s="8"/>
      <c r="Z259" s="8"/>
      <c r="AA259" s="8"/>
    </row>
    <row r="260">
      <c r="A260" s="8"/>
      <c r="B260" s="8"/>
      <c r="C260" s="8"/>
      <c r="D260" s="8"/>
      <c r="E260" s="8"/>
      <c r="F260" s="8"/>
      <c r="G260" s="8"/>
      <c r="H260" s="8"/>
      <c r="I260" s="8"/>
      <c r="J260" s="8"/>
      <c r="M260" s="30"/>
      <c r="N260" s="57"/>
      <c r="O260" s="8"/>
      <c r="P260" s="8"/>
      <c r="Q260" s="8"/>
      <c r="R260" s="8"/>
      <c r="S260" s="8"/>
      <c r="T260" s="8"/>
      <c r="U260" s="8"/>
      <c r="V260" s="8"/>
      <c r="W260" s="8"/>
      <c r="X260" s="8"/>
      <c r="Y260" s="8"/>
      <c r="Z260" s="8"/>
      <c r="AA260" s="8"/>
    </row>
    <row r="261">
      <c r="A261" s="8"/>
      <c r="B261" s="8"/>
      <c r="C261" s="8"/>
      <c r="D261" s="8"/>
      <c r="E261" s="8"/>
      <c r="F261" s="8"/>
      <c r="G261" s="8"/>
      <c r="H261" s="8"/>
      <c r="I261" s="8"/>
      <c r="J261" s="8"/>
      <c r="M261" s="30"/>
      <c r="N261" s="57"/>
      <c r="O261" s="8"/>
      <c r="P261" s="8"/>
      <c r="Q261" s="8"/>
      <c r="R261" s="8"/>
      <c r="S261" s="8"/>
      <c r="T261" s="8"/>
      <c r="U261" s="8"/>
      <c r="V261" s="8"/>
      <c r="W261" s="8"/>
      <c r="X261" s="8"/>
      <c r="Y261" s="8"/>
      <c r="Z261" s="8"/>
      <c r="AA261" s="8"/>
    </row>
    <row r="262">
      <c r="A262" s="8"/>
      <c r="B262" s="8"/>
      <c r="C262" s="8"/>
      <c r="D262" s="8"/>
      <c r="E262" s="8"/>
      <c r="F262" s="8"/>
      <c r="G262" s="8"/>
      <c r="H262" s="8"/>
      <c r="I262" s="8"/>
      <c r="J262" s="8"/>
      <c r="M262" s="30"/>
      <c r="N262" s="57"/>
      <c r="O262" s="8"/>
      <c r="P262" s="8"/>
      <c r="Q262" s="8"/>
      <c r="R262" s="8"/>
      <c r="S262" s="8"/>
      <c r="T262" s="8"/>
      <c r="U262" s="8"/>
      <c r="V262" s="8"/>
      <c r="W262" s="8"/>
      <c r="X262" s="8"/>
      <c r="Y262" s="8"/>
      <c r="Z262" s="8"/>
      <c r="AA262" s="8"/>
    </row>
    <row r="263">
      <c r="A263" s="8"/>
      <c r="B263" s="8"/>
      <c r="C263" s="8"/>
      <c r="D263" s="8"/>
      <c r="E263" s="8"/>
      <c r="F263" s="8"/>
      <c r="G263" s="8"/>
      <c r="H263" s="8"/>
      <c r="I263" s="8"/>
      <c r="J263" s="8"/>
      <c r="M263" s="30"/>
      <c r="N263" s="57"/>
      <c r="O263" s="8"/>
      <c r="P263" s="8"/>
      <c r="Q263" s="8"/>
      <c r="R263" s="8"/>
      <c r="S263" s="8"/>
      <c r="T263" s="8"/>
      <c r="U263" s="8"/>
      <c r="V263" s="8"/>
      <c r="W263" s="8"/>
      <c r="X263" s="8"/>
      <c r="Y263" s="8"/>
      <c r="Z263" s="8"/>
      <c r="AA263" s="8"/>
    </row>
    <row r="264">
      <c r="A264" s="8"/>
      <c r="B264" s="8"/>
      <c r="C264" s="8"/>
      <c r="D264" s="8"/>
      <c r="E264" s="8"/>
      <c r="F264" s="8"/>
      <c r="G264" s="8"/>
      <c r="H264" s="8"/>
      <c r="I264" s="8"/>
      <c r="J264" s="8"/>
      <c r="M264" s="30"/>
      <c r="N264" s="57"/>
      <c r="O264" s="8"/>
      <c r="P264" s="8"/>
      <c r="Q264" s="8"/>
      <c r="R264" s="8"/>
      <c r="S264" s="8"/>
      <c r="T264" s="8"/>
      <c r="U264" s="8"/>
      <c r="V264" s="8"/>
      <c r="W264" s="8"/>
      <c r="X264" s="8"/>
      <c r="Y264" s="8"/>
      <c r="Z264" s="8"/>
      <c r="AA264" s="8"/>
    </row>
    <row r="265">
      <c r="A265" s="8"/>
      <c r="B265" s="8"/>
      <c r="C265" s="8"/>
      <c r="D265" s="8"/>
      <c r="E265" s="8"/>
      <c r="F265" s="8"/>
      <c r="G265" s="8"/>
      <c r="H265" s="8"/>
      <c r="I265" s="8"/>
      <c r="J265" s="8"/>
      <c r="M265" s="30"/>
      <c r="N265" s="57"/>
      <c r="O265" s="8"/>
      <c r="P265" s="8"/>
      <c r="Q265" s="8"/>
      <c r="R265" s="8"/>
      <c r="S265" s="8"/>
      <c r="T265" s="8"/>
      <c r="U265" s="8"/>
      <c r="V265" s="8"/>
      <c r="W265" s="8"/>
      <c r="X265" s="8"/>
      <c r="Y265" s="8"/>
      <c r="Z265" s="8"/>
      <c r="AA265" s="8"/>
    </row>
    <row r="266">
      <c r="A266" s="8"/>
      <c r="B266" s="8"/>
      <c r="C266" s="8"/>
      <c r="D266" s="8"/>
      <c r="E266" s="8"/>
      <c r="F266" s="8"/>
      <c r="G266" s="8"/>
      <c r="H266" s="8"/>
      <c r="I266" s="8"/>
      <c r="J266" s="8"/>
      <c r="M266" s="30"/>
      <c r="N266" s="57"/>
      <c r="O266" s="8"/>
      <c r="P266" s="8"/>
      <c r="Q266" s="8"/>
      <c r="R266" s="8"/>
      <c r="S266" s="8"/>
      <c r="T266" s="8"/>
      <c r="U266" s="8"/>
      <c r="V266" s="8"/>
      <c r="W266" s="8"/>
      <c r="X266" s="8"/>
      <c r="Y266" s="8"/>
      <c r="Z266" s="8"/>
      <c r="AA266" s="8"/>
    </row>
    <row r="267">
      <c r="A267" s="8"/>
      <c r="B267" s="8"/>
      <c r="C267" s="8"/>
      <c r="D267" s="8"/>
      <c r="E267" s="8"/>
      <c r="F267" s="8"/>
      <c r="G267" s="8"/>
      <c r="H267" s="8"/>
      <c r="I267" s="8"/>
      <c r="J267" s="8"/>
      <c r="M267" s="30"/>
      <c r="N267" s="57"/>
      <c r="O267" s="8"/>
      <c r="P267" s="8"/>
      <c r="Q267" s="8"/>
      <c r="R267" s="8"/>
      <c r="S267" s="8"/>
      <c r="T267" s="8"/>
      <c r="U267" s="8"/>
      <c r="V267" s="8"/>
      <c r="W267" s="8"/>
      <c r="X267" s="8"/>
      <c r="Y267" s="8"/>
      <c r="Z267" s="8"/>
      <c r="AA267" s="8"/>
    </row>
    <row r="268">
      <c r="A268" s="8"/>
      <c r="B268" s="8"/>
      <c r="C268" s="8"/>
      <c r="D268" s="8"/>
      <c r="E268" s="8"/>
      <c r="F268" s="8"/>
      <c r="G268" s="8"/>
      <c r="H268" s="8"/>
      <c r="I268" s="8"/>
      <c r="J268" s="8"/>
      <c r="M268" s="30"/>
      <c r="N268" s="57"/>
      <c r="O268" s="8"/>
      <c r="P268" s="8"/>
      <c r="Q268" s="8"/>
      <c r="R268" s="8"/>
      <c r="S268" s="8"/>
      <c r="T268" s="8"/>
      <c r="U268" s="8"/>
      <c r="V268" s="8"/>
      <c r="W268" s="8"/>
      <c r="X268" s="8"/>
      <c r="Y268" s="8"/>
      <c r="Z268" s="8"/>
      <c r="AA268" s="8"/>
    </row>
    <row r="269">
      <c r="A269" s="8"/>
      <c r="B269" s="8"/>
      <c r="C269" s="8"/>
      <c r="D269" s="8"/>
      <c r="E269" s="8"/>
      <c r="F269" s="8"/>
      <c r="G269" s="8"/>
      <c r="H269" s="8"/>
      <c r="I269" s="8"/>
      <c r="J269" s="8"/>
      <c r="M269" s="30"/>
      <c r="N269" s="57"/>
      <c r="O269" s="8"/>
      <c r="P269" s="8"/>
      <c r="Q269" s="8"/>
      <c r="R269" s="8"/>
      <c r="S269" s="8"/>
      <c r="T269" s="8"/>
      <c r="U269" s="8"/>
      <c r="V269" s="8"/>
      <c r="W269" s="8"/>
      <c r="X269" s="8"/>
      <c r="Y269" s="8"/>
      <c r="Z269" s="8"/>
      <c r="AA269" s="8"/>
    </row>
    <row r="270">
      <c r="A270" s="8"/>
      <c r="B270" s="8"/>
      <c r="C270" s="8"/>
      <c r="D270" s="8"/>
      <c r="E270" s="8"/>
      <c r="F270" s="8"/>
      <c r="G270" s="8"/>
      <c r="H270" s="8"/>
      <c r="I270" s="8"/>
      <c r="J270" s="8"/>
      <c r="M270" s="30"/>
      <c r="N270" s="57"/>
      <c r="O270" s="8"/>
      <c r="P270" s="8"/>
      <c r="Q270" s="8"/>
      <c r="R270" s="8"/>
      <c r="S270" s="8"/>
      <c r="T270" s="8"/>
      <c r="U270" s="8"/>
      <c r="V270" s="8"/>
      <c r="W270" s="8"/>
      <c r="X270" s="8"/>
      <c r="Y270" s="8"/>
      <c r="Z270" s="8"/>
      <c r="AA270" s="8"/>
    </row>
    <row r="271">
      <c r="A271" s="8"/>
      <c r="B271" s="8"/>
      <c r="C271" s="8"/>
      <c r="D271" s="8"/>
      <c r="E271" s="8"/>
      <c r="F271" s="8"/>
      <c r="G271" s="8"/>
      <c r="H271" s="8"/>
      <c r="I271" s="8"/>
      <c r="J271" s="8"/>
      <c r="M271" s="30"/>
      <c r="N271" s="57"/>
      <c r="O271" s="8"/>
      <c r="P271" s="8"/>
      <c r="Q271" s="8"/>
      <c r="R271" s="8"/>
      <c r="S271" s="8"/>
      <c r="T271" s="8"/>
      <c r="U271" s="8"/>
      <c r="V271" s="8"/>
      <c r="W271" s="8"/>
      <c r="X271" s="8"/>
      <c r="Y271" s="8"/>
      <c r="Z271" s="8"/>
      <c r="AA271" s="8"/>
    </row>
    <row r="272">
      <c r="A272" s="8"/>
      <c r="B272" s="8"/>
      <c r="C272" s="8"/>
      <c r="D272" s="8"/>
      <c r="E272" s="8"/>
      <c r="F272" s="8"/>
      <c r="G272" s="8"/>
      <c r="H272" s="8"/>
      <c r="I272" s="8"/>
      <c r="J272" s="8"/>
      <c r="M272" s="30"/>
      <c r="N272" s="57"/>
      <c r="O272" s="8"/>
      <c r="P272" s="8"/>
      <c r="Q272" s="8"/>
      <c r="R272" s="8"/>
      <c r="S272" s="8"/>
      <c r="T272" s="8"/>
      <c r="U272" s="8"/>
      <c r="V272" s="8"/>
      <c r="W272" s="8"/>
      <c r="X272" s="8"/>
      <c r="Y272" s="8"/>
      <c r="Z272" s="8"/>
      <c r="AA272" s="8"/>
    </row>
    <row r="273">
      <c r="A273" s="8"/>
      <c r="B273" s="8"/>
      <c r="C273" s="8"/>
      <c r="D273" s="8"/>
      <c r="E273" s="8"/>
      <c r="F273" s="8"/>
      <c r="G273" s="8"/>
      <c r="H273" s="8"/>
      <c r="I273" s="8"/>
      <c r="J273" s="8"/>
      <c r="M273" s="30"/>
      <c r="N273" s="57"/>
      <c r="O273" s="8"/>
      <c r="P273" s="8"/>
      <c r="Q273" s="8"/>
      <c r="R273" s="8"/>
      <c r="S273" s="8"/>
      <c r="T273" s="8"/>
      <c r="U273" s="8"/>
      <c r="V273" s="8"/>
      <c r="W273" s="8"/>
      <c r="X273" s="8"/>
      <c r="Y273" s="8"/>
      <c r="Z273" s="8"/>
      <c r="AA273" s="8"/>
    </row>
    <row r="274">
      <c r="A274" s="8"/>
      <c r="B274" s="8"/>
      <c r="C274" s="8"/>
      <c r="D274" s="8"/>
      <c r="E274" s="8"/>
      <c r="F274" s="8"/>
      <c r="G274" s="8"/>
      <c r="H274" s="8"/>
      <c r="I274" s="8"/>
      <c r="J274" s="8"/>
      <c r="M274" s="30"/>
      <c r="N274" s="57"/>
      <c r="O274" s="8"/>
      <c r="P274" s="8"/>
      <c r="Q274" s="8"/>
      <c r="R274" s="8"/>
      <c r="S274" s="8"/>
      <c r="T274" s="8"/>
      <c r="U274" s="8"/>
      <c r="V274" s="8"/>
      <c r="W274" s="8"/>
      <c r="X274" s="8"/>
      <c r="Y274" s="8"/>
      <c r="Z274" s="8"/>
      <c r="AA274" s="8"/>
    </row>
    <row r="275">
      <c r="A275" s="8"/>
      <c r="B275" s="8"/>
      <c r="C275" s="8"/>
      <c r="D275" s="8"/>
      <c r="E275" s="8"/>
      <c r="F275" s="8"/>
      <c r="G275" s="8"/>
      <c r="H275" s="8"/>
      <c r="I275" s="8"/>
      <c r="J275" s="8"/>
      <c r="M275" s="30"/>
      <c r="N275" s="57"/>
      <c r="O275" s="8"/>
      <c r="P275" s="8"/>
      <c r="Q275" s="8"/>
      <c r="R275" s="8"/>
      <c r="S275" s="8"/>
      <c r="T275" s="8"/>
      <c r="U275" s="8"/>
      <c r="V275" s="8"/>
      <c r="W275" s="8"/>
      <c r="X275" s="8"/>
      <c r="Y275" s="8"/>
      <c r="Z275" s="8"/>
      <c r="AA275" s="8"/>
    </row>
    <row r="276">
      <c r="A276" s="8"/>
      <c r="B276" s="8"/>
      <c r="C276" s="8"/>
      <c r="D276" s="8"/>
      <c r="E276" s="8"/>
      <c r="F276" s="8"/>
      <c r="G276" s="8"/>
      <c r="H276" s="8"/>
      <c r="I276" s="8"/>
      <c r="J276" s="8"/>
      <c r="M276" s="30"/>
      <c r="N276" s="57"/>
      <c r="O276" s="8"/>
      <c r="P276" s="8"/>
      <c r="Q276" s="8"/>
      <c r="R276" s="8"/>
      <c r="S276" s="8"/>
      <c r="T276" s="8"/>
      <c r="U276" s="8"/>
      <c r="V276" s="8"/>
      <c r="W276" s="8"/>
      <c r="X276" s="8"/>
      <c r="Y276" s="8"/>
      <c r="Z276" s="8"/>
      <c r="AA276" s="8"/>
    </row>
    <row r="277">
      <c r="A277" s="8"/>
      <c r="B277" s="8"/>
      <c r="C277" s="8"/>
      <c r="D277" s="8"/>
      <c r="E277" s="8"/>
      <c r="F277" s="8"/>
      <c r="G277" s="8"/>
      <c r="H277" s="8"/>
      <c r="I277" s="8"/>
      <c r="J277" s="8"/>
      <c r="M277" s="30"/>
      <c r="N277" s="57"/>
      <c r="O277" s="8"/>
      <c r="P277" s="8"/>
      <c r="Q277" s="8"/>
      <c r="R277" s="8"/>
      <c r="S277" s="8"/>
      <c r="T277" s="8"/>
      <c r="U277" s="8"/>
      <c r="V277" s="8"/>
      <c r="W277" s="8"/>
      <c r="X277" s="8"/>
      <c r="Y277" s="8"/>
      <c r="Z277" s="8"/>
      <c r="AA277" s="8"/>
    </row>
    <row r="278">
      <c r="A278" s="8"/>
      <c r="B278" s="8"/>
      <c r="C278" s="8"/>
      <c r="D278" s="8"/>
      <c r="E278" s="8"/>
      <c r="F278" s="8"/>
      <c r="G278" s="8"/>
      <c r="H278" s="8"/>
      <c r="I278" s="8"/>
      <c r="J278" s="8"/>
      <c r="M278" s="30"/>
      <c r="N278" s="57"/>
      <c r="O278" s="8"/>
      <c r="P278" s="8"/>
      <c r="Q278" s="8"/>
      <c r="R278" s="8"/>
      <c r="S278" s="8"/>
      <c r="T278" s="8"/>
      <c r="U278" s="8"/>
      <c r="V278" s="8"/>
      <c r="W278" s="8"/>
      <c r="X278" s="8"/>
      <c r="Y278" s="8"/>
      <c r="Z278" s="8"/>
      <c r="AA278" s="8"/>
    </row>
    <row r="279">
      <c r="A279" s="8"/>
      <c r="B279" s="8"/>
      <c r="C279" s="8"/>
      <c r="D279" s="8"/>
      <c r="E279" s="8"/>
      <c r="F279" s="8"/>
      <c r="G279" s="8"/>
      <c r="H279" s="8"/>
      <c r="I279" s="8"/>
      <c r="J279" s="8"/>
      <c r="M279" s="30"/>
      <c r="N279" s="57"/>
      <c r="O279" s="8"/>
      <c r="P279" s="8"/>
      <c r="Q279" s="8"/>
      <c r="R279" s="8"/>
      <c r="S279" s="8"/>
      <c r="T279" s="8"/>
      <c r="U279" s="8"/>
      <c r="V279" s="8"/>
      <c r="W279" s="8"/>
      <c r="X279" s="8"/>
      <c r="Y279" s="8"/>
      <c r="Z279" s="8"/>
      <c r="AA279" s="8"/>
    </row>
    <row r="280">
      <c r="A280" s="8"/>
      <c r="B280" s="8"/>
      <c r="C280" s="8"/>
      <c r="D280" s="8"/>
      <c r="E280" s="8"/>
      <c r="F280" s="8"/>
      <c r="G280" s="8"/>
      <c r="H280" s="8"/>
      <c r="I280" s="8"/>
      <c r="J280" s="8"/>
      <c r="M280" s="30"/>
      <c r="N280" s="57"/>
      <c r="O280" s="8"/>
      <c r="P280" s="8"/>
      <c r="Q280" s="8"/>
      <c r="R280" s="8"/>
      <c r="S280" s="8"/>
      <c r="T280" s="8"/>
      <c r="U280" s="8"/>
      <c r="V280" s="8"/>
      <c r="W280" s="8"/>
      <c r="X280" s="8"/>
      <c r="Y280" s="8"/>
      <c r="Z280" s="8"/>
      <c r="AA280" s="8"/>
    </row>
    <row r="281">
      <c r="A281" s="8"/>
      <c r="B281" s="8"/>
      <c r="C281" s="8"/>
      <c r="D281" s="8"/>
      <c r="E281" s="8"/>
      <c r="F281" s="8"/>
      <c r="G281" s="8"/>
      <c r="H281" s="8"/>
      <c r="I281" s="8"/>
      <c r="J281" s="8"/>
      <c r="M281" s="30"/>
      <c r="N281" s="57"/>
      <c r="O281" s="8"/>
      <c r="P281" s="8"/>
      <c r="Q281" s="8"/>
      <c r="R281" s="8"/>
      <c r="S281" s="8"/>
      <c r="T281" s="8"/>
      <c r="U281" s="8"/>
      <c r="V281" s="8"/>
      <c r="W281" s="8"/>
      <c r="X281" s="8"/>
      <c r="Y281" s="8"/>
      <c r="Z281" s="8"/>
      <c r="AA281" s="8"/>
    </row>
    <row r="282">
      <c r="A282" s="8"/>
      <c r="B282" s="8"/>
      <c r="C282" s="8"/>
      <c r="D282" s="8"/>
      <c r="E282" s="8"/>
      <c r="F282" s="8"/>
      <c r="G282" s="8"/>
      <c r="H282" s="8"/>
      <c r="I282" s="8"/>
      <c r="J282" s="8"/>
      <c r="M282" s="30"/>
      <c r="N282" s="57"/>
      <c r="O282" s="8"/>
      <c r="P282" s="8"/>
      <c r="Q282" s="8"/>
      <c r="R282" s="8"/>
      <c r="S282" s="8"/>
      <c r="T282" s="8"/>
      <c r="U282" s="8"/>
      <c r="V282" s="8"/>
      <c r="W282" s="8"/>
      <c r="X282" s="8"/>
      <c r="Y282" s="8"/>
      <c r="Z282" s="8"/>
      <c r="AA282" s="8"/>
    </row>
    <row r="283">
      <c r="A283" s="8"/>
      <c r="B283" s="8"/>
      <c r="C283" s="8"/>
      <c r="D283" s="8"/>
      <c r="E283" s="8"/>
      <c r="F283" s="8"/>
      <c r="G283" s="8"/>
      <c r="H283" s="8"/>
      <c r="I283" s="8"/>
      <c r="J283" s="8"/>
      <c r="M283" s="30"/>
      <c r="N283" s="57"/>
      <c r="O283" s="8"/>
      <c r="P283" s="8"/>
      <c r="Q283" s="8"/>
      <c r="R283" s="8"/>
      <c r="S283" s="8"/>
      <c r="T283" s="8"/>
      <c r="U283" s="8"/>
      <c r="V283" s="8"/>
      <c r="W283" s="8"/>
      <c r="X283" s="8"/>
      <c r="Y283" s="8"/>
      <c r="Z283" s="8"/>
      <c r="AA283" s="8"/>
    </row>
    <row r="284">
      <c r="A284" s="8"/>
      <c r="B284" s="8"/>
      <c r="C284" s="8"/>
      <c r="D284" s="8"/>
      <c r="E284" s="8"/>
      <c r="F284" s="8"/>
      <c r="G284" s="8"/>
      <c r="H284" s="8"/>
      <c r="I284" s="8"/>
      <c r="J284" s="8"/>
      <c r="M284" s="30"/>
      <c r="N284" s="57"/>
      <c r="O284" s="8"/>
      <c r="P284" s="8"/>
      <c r="Q284" s="8"/>
      <c r="R284" s="8"/>
      <c r="S284" s="8"/>
      <c r="T284" s="8"/>
      <c r="U284" s="8"/>
      <c r="V284" s="8"/>
      <c r="W284" s="8"/>
      <c r="X284" s="8"/>
      <c r="Y284" s="8"/>
      <c r="Z284" s="8"/>
      <c r="AA284" s="8"/>
    </row>
    <row r="285">
      <c r="A285" s="8"/>
      <c r="B285" s="8"/>
      <c r="C285" s="8"/>
      <c r="D285" s="8"/>
      <c r="E285" s="8"/>
      <c r="F285" s="8"/>
      <c r="G285" s="8"/>
      <c r="H285" s="8"/>
      <c r="I285" s="8"/>
      <c r="J285" s="8"/>
      <c r="M285" s="30"/>
      <c r="N285" s="57"/>
      <c r="O285" s="8"/>
      <c r="P285" s="8"/>
      <c r="Q285" s="8"/>
      <c r="R285" s="8"/>
      <c r="S285" s="8"/>
      <c r="T285" s="8"/>
      <c r="U285" s="8"/>
      <c r="V285" s="8"/>
      <c r="W285" s="8"/>
      <c r="X285" s="8"/>
      <c r="Y285" s="8"/>
      <c r="Z285" s="8"/>
      <c r="AA285" s="8"/>
    </row>
    <row r="286">
      <c r="A286" s="8"/>
      <c r="B286" s="8"/>
      <c r="C286" s="8"/>
      <c r="D286" s="8"/>
      <c r="E286" s="8"/>
      <c r="F286" s="8"/>
      <c r="G286" s="8"/>
      <c r="H286" s="8"/>
      <c r="I286" s="8"/>
      <c r="J286" s="8"/>
      <c r="M286" s="30"/>
      <c r="N286" s="57"/>
      <c r="O286" s="8"/>
      <c r="P286" s="8"/>
      <c r="Q286" s="8"/>
      <c r="R286" s="8"/>
      <c r="S286" s="8"/>
      <c r="T286" s="8"/>
      <c r="U286" s="8"/>
      <c r="V286" s="8"/>
      <c r="W286" s="8"/>
      <c r="X286" s="8"/>
      <c r="Y286" s="8"/>
      <c r="Z286" s="8"/>
      <c r="AA286" s="8"/>
    </row>
    <row r="287">
      <c r="A287" s="8"/>
      <c r="B287" s="8"/>
      <c r="C287" s="8"/>
      <c r="D287" s="8"/>
      <c r="E287" s="8"/>
      <c r="F287" s="8"/>
      <c r="G287" s="8"/>
      <c r="H287" s="8"/>
      <c r="I287" s="8"/>
      <c r="J287" s="8"/>
      <c r="M287" s="30"/>
      <c r="N287" s="57"/>
      <c r="O287" s="8"/>
      <c r="P287" s="8"/>
      <c r="Q287" s="8"/>
      <c r="R287" s="8"/>
      <c r="S287" s="8"/>
      <c r="T287" s="8"/>
      <c r="U287" s="8"/>
      <c r="V287" s="8"/>
      <c r="W287" s="8"/>
      <c r="X287" s="8"/>
      <c r="Y287" s="8"/>
      <c r="Z287" s="8"/>
      <c r="AA287" s="8"/>
    </row>
    <row r="288">
      <c r="A288" s="8"/>
      <c r="B288" s="8"/>
      <c r="C288" s="8"/>
      <c r="D288" s="8"/>
      <c r="E288" s="8"/>
      <c r="F288" s="8"/>
      <c r="G288" s="8"/>
      <c r="H288" s="8"/>
      <c r="I288" s="8"/>
      <c r="J288" s="8"/>
      <c r="M288" s="30"/>
      <c r="N288" s="57"/>
      <c r="O288" s="8"/>
      <c r="P288" s="8"/>
      <c r="Q288" s="8"/>
      <c r="R288" s="8"/>
      <c r="S288" s="8"/>
      <c r="T288" s="8"/>
      <c r="U288" s="8"/>
      <c r="V288" s="8"/>
      <c r="W288" s="8"/>
      <c r="X288" s="8"/>
      <c r="Y288" s="8"/>
      <c r="Z288" s="8"/>
      <c r="AA288" s="8"/>
    </row>
    <row r="289">
      <c r="A289" s="8"/>
      <c r="B289" s="8"/>
      <c r="C289" s="8"/>
      <c r="D289" s="8"/>
      <c r="E289" s="8"/>
      <c r="F289" s="8"/>
      <c r="G289" s="8"/>
      <c r="H289" s="8"/>
      <c r="I289" s="8"/>
      <c r="J289" s="8"/>
      <c r="M289" s="30"/>
      <c r="N289" s="57"/>
      <c r="O289" s="8"/>
      <c r="P289" s="8"/>
      <c r="Q289" s="8"/>
      <c r="R289" s="8"/>
      <c r="S289" s="8"/>
      <c r="T289" s="8"/>
      <c r="U289" s="8"/>
      <c r="V289" s="8"/>
      <c r="W289" s="8"/>
      <c r="X289" s="8"/>
      <c r="Y289" s="8"/>
      <c r="Z289" s="8"/>
      <c r="AA289" s="8"/>
    </row>
    <row r="290">
      <c r="A290" s="8"/>
      <c r="B290" s="8"/>
      <c r="C290" s="8"/>
      <c r="D290" s="8"/>
      <c r="E290" s="8"/>
      <c r="F290" s="8"/>
      <c r="G290" s="8"/>
      <c r="H290" s="8"/>
      <c r="I290" s="8"/>
      <c r="J290" s="8"/>
      <c r="M290" s="30"/>
      <c r="N290" s="57"/>
      <c r="O290" s="8"/>
      <c r="P290" s="8"/>
      <c r="Q290" s="8"/>
      <c r="R290" s="8"/>
      <c r="S290" s="8"/>
      <c r="T290" s="8"/>
      <c r="U290" s="8"/>
      <c r="V290" s="8"/>
      <c r="W290" s="8"/>
      <c r="X290" s="8"/>
      <c r="Y290" s="8"/>
      <c r="Z290" s="8"/>
      <c r="AA290" s="8"/>
    </row>
    <row r="291">
      <c r="A291" s="8"/>
      <c r="B291" s="8"/>
      <c r="C291" s="8"/>
      <c r="D291" s="8"/>
      <c r="E291" s="8"/>
      <c r="F291" s="8"/>
      <c r="G291" s="8"/>
      <c r="H291" s="8"/>
      <c r="I291" s="8"/>
      <c r="J291" s="8"/>
      <c r="M291" s="30"/>
      <c r="N291" s="57"/>
      <c r="O291" s="8"/>
      <c r="P291" s="8"/>
      <c r="Q291" s="8"/>
      <c r="R291" s="8"/>
      <c r="S291" s="8"/>
      <c r="T291" s="8"/>
      <c r="U291" s="8"/>
      <c r="V291" s="8"/>
      <c r="W291" s="8"/>
      <c r="X291" s="8"/>
      <c r="Y291" s="8"/>
      <c r="Z291" s="8"/>
      <c r="AA291" s="8"/>
    </row>
    <row r="292">
      <c r="A292" s="8"/>
      <c r="B292" s="8"/>
      <c r="C292" s="8"/>
      <c r="D292" s="8"/>
      <c r="E292" s="8"/>
      <c r="F292" s="8"/>
      <c r="G292" s="8"/>
      <c r="H292" s="8"/>
      <c r="I292" s="8"/>
      <c r="J292" s="8"/>
      <c r="M292" s="30"/>
      <c r="N292" s="57"/>
      <c r="O292" s="8"/>
      <c r="P292" s="8"/>
      <c r="Q292" s="8"/>
      <c r="R292" s="8"/>
      <c r="S292" s="8"/>
      <c r="T292" s="8"/>
      <c r="U292" s="8"/>
      <c r="V292" s="8"/>
      <c r="W292" s="8"/>
      <c r="X292" s="8"/>
      <c r="Y292" s="8"/>
      <c r="Z292" s="8"/>
      <c r="AA292" s="8"/>
    </row>
    <row r="293">
      <c r="A293" s="8"/>
      <c r="B293" s="8"/>
      <c r="C293" s="8"/>
      <c r="D293" s="8"/>
      <c r="E293" s="8"/>
      <c r="F293" s="8"/>
      <c r="G293" s="8"/>
      <c r="H293" s="8"/>
      <c r="I293" s="8"/>
      <c r="J293" s="8"/>
      <c r="M293" s="30"/>
      <c r="N293" s="57"/>
      <c r="O293" s="8"/>
      <c r="P293" s="8"/>
      <c r="Q293" s="8"/>
      <c r="R293" s="8"/>
      <c r="S293" s="8"/>
      <c r="T293" s="8"/>
      <c r="U293" s="8"/>
      <c r="V293" s="8"/>
      <c r="W293" s="8"/>
      <c r="X293" s="8"/>
      <c r="Y293" s="8"/>
      <c r="Z293" s="8"/>
      <c r="AA293" s="8"/>
    </row>
    <row r="294">
      <c r="A294" s="8"/>
      <c r="B294" s="8"/>
      <c r="C294" s="8"/>
      <c r="D294" s="8"/>
      <c r="E294" s="8"/>
      <c r="F294" s="8"/>
      <c r="G294" s="8"/>
      <c r="H294" s="8"/>
      <c r="I294" s="8"/>
      <c r="J294" s="8"/>
      <c r="M294" s="30"/>
      <c r="N294" s="57"/>
      <c r="O294" s="8"/>
      <c r="P294" s="8"/>
      <c r="Q294" s="8"/>
      <c r="R294" s="8"/>
      <c r="S294" s="8"/>
      <c r="T294" s="8"/>
      <c r="U294" s="8"/>
      <c r="V294" s="8"/>
      <c r="W294" s="8"/>
      <c r="X294" s="8"/>
      <c r="Y294" s="8"/>
      <c r="Z294" s="8"/>
      <c r="AA294" s="8"/>
    </row>
    <row r="295">
      <c r="A295" s="8"/>
      <c r="B295" s="8"/>
      <c r="C295" s="8"/>
      <c r="D295" s="8"/>
      <c r="E295" s="8"/>
      <c r="F295" s="8"/>
      <c r="G295" s="8"/>
      <c r="H295" s="8"/>
      <c r="I295" s="8"/>
      <c r="J295" s="8"/>
      <c r="M295" s="30"/>
      <c r="N295" s="57"/>
      <c r="O295" s="8"/>
      <c r="P295" s="8"/>
      <c r="Q295" s="8"/>
      <c r="R295" s="8"/>
      <c r="S295" s="8"/>
      <c r="T295" s="8"/>
      <c r="U295" s="8"/>
      <c r="V295" s="8"/>
      <c r="W295" s="8"/>
      <c r="X295" s="8"/>
      <c r="Y295" s="8"/>
      <c r="Z295" s="8"/>
      <c r="AA295" s="8"/>
    </row>
    <row r="296">
      <c r="A296" s="8"/>
      <c r="B296" s="8"/>
      <c r="C296" s="8"/>
      <c r="D296" s="8"/>
      <c r="E296" s="8"/>
      <c r="F296" s="8"/>
      <c r="G296" s="8"/>
      <c r="H296" s="8"/>
      <c r="I296" s="8"/>
      <c r="J296" s="8"/>
      <c r="M296" s="30"/>
      <c r="N296" s="57"/>
      <c r="O296" s="8"/>
      <c r="P296" s="8"/>
      <c r="Q296" s="8"/>
      <c r="R296" s="8"/>
      <c r="S296" s="8"/>
      <c r="T296" s="8"/>
      <c r="U296" s="8"/>
      <c r="V296" s="8"/>
      <c r="W296" s="8"/>
      <c r="X296" s="8"/>
      <c r="Y296" s="8"/>
      <c r="Z296" s="8"/>
      <c r="AA296" s="8"/>
    </row>
    <row r="297">
      <c r="A297" s="8"/>
      <c r="B297" s="8"/>
      <c r="C297" s="8"/>
      <c r="D297" s="8"/>
      <c r="E297" s="8"/>
      <c r="F297" s="8"/>
      <c r="G297" s="8"/>
      <c r="H297" s="8"/>
      <c r="I297" s="8"/>
      <c r="J297" s="8"/>
      <c r="M297" s="30"/>
      <c r="N297" s="57"/>
      <c r="O297" s="8"/>
      <c r="P297" s="8"/>
      <c r="Q297" s="8"/>
      <c r="R297" s="8"/>
      <c r="S297" s="8"/>
      <c r="T297" s="8"/>
      <c r="U297" s="8"/>
      <c r="V297" s="8"/>
      <c r="W297" s="8"/>
      <c r="X297" s="8"/>
      <c r="Y297" s="8"/>
      <c r="Z297" s="8"/>
      <c r="AA297" s="8"/>
    </row>
    <row r="298">
      <c r="A298" s="8"/>
      <c r="B298" s="8"/>
      <c r="C298" s="8"/>
      <c r="D298" s="8"/>
      <c r="E298" s="8"/>
      <c r="F298" s="8"/>
      <c r="G298" s="8"/>
      <c r="H298" s="8"/>
      <c r="I298" s="8"/>
      <c r="J298" s="8"/>
      <c r="M298" s="30"/>
      <c r="N298" s="57"/>
      <c r="O298" s="8"/>
      <c r="P298" s="8"/>
      <c r="Q298" s="8"/>
      <c r="R298" s="8"/>
      <c r="S298" s="8"/>
      <c r="T298" s="8"/>
      <c r="U298" s="8"/>
      <c r="V298" s="8"/>
      <c r="W298" s="8"/>
      <c r="X298" s="8"/>
      <c r="Y298" s="8"/>
      <c r="Z298" s="8"/>
      <c r="AA298" s="8"/>
    </row>
    <row r="299">
      <c r="A299" s="8"/>
      <c r="B299" s="8"/>
      <c r="C299" s="8"/>
      <c r="D299" s="8"/>
      <c r="E299" s="8"/>
      <c r="F299" s="8"/>
      <c r="G299" s="8"/>
      <c r="H299" s="8"/>
      <c r="I299" s="8"/>
      <c r="J299" s="8"/>
      <c r="M299" s="30"/>
      <c r="N299" s="57"/>
      <c r="O299" s="8"/>
      <c r="P299" s="8"/>
      <c r="Q299" s="8"/>
      <c r="R299" s="8"/>
      <c r="S299" s="8"/>
      <c r="T299" s="8"/>
      <c r="U299" s="8"/>
      <c r="V299" s="8"/>
      <c r="W299" s="8"/>
      <c r="X299" s="8"/>
      <c r="Y299" s="8"/>
      <c r="Z299" s="8"/>
      <c r="AA299" s="8"/>
    </row>
    <row r="300">
      <c r="A300" s="8"/>
      <c r="B300" s="8"/>
      <c r="C300" s="8"/>
      <c r="D300" s="8"/>
      <c r="E300" s="8"/>
      <c r="F300" s="8"/>
      <c r="G300" s="8"/>
      <c r="H300" s="8"/>
      <c r="I300" s="8"/>
      <c r="J300" s="8"/>
      <c r="M300" s="30"/>
      <c r="N300" s="57"/>
      <c r="O300" s="8"/>
      <c r="P300" s="8"/>
      <c r="Q300" s="8"/>
      <c r="R300" s="8"/>
      <c r="S300" s="8"/>
      <c r="T300" s="8"/>
      <c r="U300" s="8"/>
      <c r="V300" s="8"/>
      <c r="W300" s="8"/>
      <c r="X300" s="8"/>
      <c r="Y300" s="8"/>
      <c r="Z300" s="8"/>
      <c r="AA300" s="8"/>
    </row>
    <row r="301">
      <c r="A301" s="8"/>
      <c r="B301" s="8"/>
      <c r="C301" s="8"/>
      <c r="D301" s="8"/>
      <c r="E301" s="8"/>
      <c r="F301" s="8"/>
      <c r="G301" s="8"/>
      <c r="H301" s="8"/>
      <c r="I301" s="8"/>
      <c r="J301" s="8"/>
      <c r="M301" s="30"/>
      <c r="N301" s="57"/>
      <c r="O301" s="8"/>
      <c r="P301" s="8"/>
      <c r="Q301" s="8"/>
      <c r="R301" s="8"/>
      <c r="S301" s="8"/>
      <c r="T301" s="8"/>
      <c r="U301" s="8"/>
      <c r="V301" s="8"/>
      <c r="W301" s="8"/>
      <c r="X301" s="8"/>
      <c r="Y301" s="8"/>
      <c r="Z301" s="8"/>
      <c r="AA301" s="8"/>
    </row>
    <row r="302">
      <c r="A302" s="8"/>
      <c r="B302" s="8"/>
      <c r="C302" s="8"/>
      <c r="D302" s="8"/>
      <c r="E302" s="8"/>
      <c r="F302" s="8"/>
      <c r="G302" s="8"/>
      <c r="H302" s="8"/>
      <c r="I302" s="8"/>
      <c r="J302" s="8"/>
      <c r="M302" s="30"/>
      <c r="N302" s="57"/>
      <c r="O302" s="8"/>
      <c r="P302" s="8"/>
      <c r="Q302" s="8"/>
      <c r="R302" s="8"/>
      <c r="S302" s="8"/>
      <c r="T302" s="8"/>
      <c r="U302" s="8"/>
      <c r="V302" s="8"/>
      <c r="W302" s="8"/>
      <c r="X302" s="8"/>
      <c r="Y302" s="8"/>
      <c r="Z302" s="8"/>
      <c r="AA302" s="8"/>
    </row>
    <row r="303">
      <c r="A303" s="8"/>
      <c r="B303" s="8"/>
      <c r="C303" s="8"/>
      <c r="D303" s="8"/>
      <c r="E303" s="8"/>
      <c r="F303" s="8"/>
      <c r="G303" s="8"/>
      <c r="H303" s="8"/>
      <c r="I303" s="8"/>
      <c r="J303" s="8"/>
      <c r="M303" s="30"/>
      <c r="N303" s="57"/>
      <c r="O303" s="8"/>
      <c r="P303" s="8"/>
      <c r="Q303" s="8"/>
      <c r="R303" s="8"/>
      <c r="S303" s="8"/>
      <c r="T303" s="8"/>
      <c r="U303" s="8"/>
      <c r="V303" s="8"/>
      <c r="W303" s="8"/>
      <c r="X303" s="8"/>
      <c r="Y303" s="8"/>
      <c r="Z303" s="8"/>
      <c r="AA303" s="8"/>
    </row>
    <row r="304">
      <c r="A304" s="8"/>
      <c r="B304" s="8"/>
      <c r="C304" s="8"/>
      <c r="D304" s="8"/>
      <c r="E304" s="8"/>
      <c r="F304" s="8"/>
      <c r="G304" s="8"/>
      <c r="H304" s="8"/>
      <c r="I304" s="8"/>
      <c r="J304" s="8"/>
      <c r="M304" s="30"/>
      <c r="N304" s="57"/>
      <c r="O304" s="8"/>
      <c r="P304" s="8"/>
      <c r="Q304" s="8"/>
      <c r="R304" s="8"/>
      <c r="S304" s="8"/>
      <c r="T304" s="8"/>
      <c r="U304" s="8"/>
      <c r="V304" s="8"/>
      <c r="W304" s="8"/>
      <c r="X304" s="8"/>
      <c r="Y304" s="8"/>
      <c r="Z304" s="8"/>
      <c r="AA304" s="8"/>
    </row>
    <row r="305">
      <c r="A305" s="8"/>
      <c r="B305" s="8"/>
      <c r="C305" s="8"/>
      <c r="D305" s="8"/>
      <c r="E305" s="8"/>
      <c r="F305" s="8"/>
      <c r="G305" s="8"/>
      <c r="H305" s="8"/>
      <c r="I305" s="8"/>
      <c r="J305" s="8"/>
      <c r="M305" s="30"/>
      <c r="N305" s="57"/>
      <c r="O305" s="8"/>
      <c r="P305" s="8"/>
      <c r="Q305" s="8"/>
      <c r="R305" s="8"/>
      <c r="S305" s="8"/>
      <c r="T305" s="8"/>
      <c r="U305" s="8"/>
      <c r="V305" s="8"/>
      <c r="W305" s="8"/>
      <c r="X305" s="8"/>
      <c r="Y305" s="8"/>
      <c r="Z305" s="8"/>
      <c r="AA305" s="8"/>
    </row>
    <row r="306">
      <c r="A306" s="8"/>
      <c r="B306" s="8"/>
      <c r="C306" s="8"/>
      <c r="D306" s="8"/>
      <c r="E306" s="8"/>
      <c r="F306" s="8"/>
      <c r="G306" s="8"/>
      <c r="H306" s="8"/>
      <c r="I306" s="8"/>
      <c r="J306" s="8"/>
      <c r="M306" s="30"/>
      <c r="N306" s="57"/>
      <c r="O306" s="8"/>
      <c r="P306" s="8"/>
      <c r="Q306" s="8"/>
      <c r="R306" s="8"/>
      <c r="S306" s="8"/>
      <c r="T306" s="8"/>
      <c r="U306" s="8"/>
      <c r="V306" s="8"/>
      <c r="W306" s="8"/>
      <c r="X306" s="8"/>
      <c r="Y306" s="8"/>
      <c r="Z306" s="8"/>
      <c r="AA306" s="8"/>
    </row>
    <row r="307">
      <c r="A307" s="8"/>
      <c r="B307" s="8"/>
      <c r="C307" s="8"/>
      <c r="D307" s="8"/>
      <c r="E307" s="8"/>
      <c r="F307" s="8"/>
      <c r="G307" s="8"/>
      <c r="H307" s="8"/>
      <c r="I307" s="8"/>
      <c r="J307" s="8"/>
      <c r="M307" s="30"/>
      <c r="N307" s="57"/>
      <c r="O307" s="8"/>
      <c r="P307" s="8"/>
      <c r="Q307" s="8"/>
      <c r="R307" s="8"/>
      <c r="S307" s="8"/>
      <c r="T307" s="8"/>
      <c r="U307" s="8"/>
      <c r="V307" s="8"/>
      <c r="W307" s="8"/>
      <c r="X307" s="8"/>
      <c r="Y307" s="8"/>
      <c r="Z307" s="8"/>
      <c r="AA307" s="8"/>
    </row>
    <row r="308">
      <c r="A308" s="8"/>
      <c r="B308" s="8"/>
      <c r="C308" s="8"/>
      <c r="D308" s="8"/>
      <c r="E308" s="8"/>
      <c r="F308" s="8"/>
      <c r="G308" s="8"/>
      <c r="H308" s="8"/>
      <c r="I308" s="8"/>
      <c r="J308" s="8"/>
      <c r="M308" s="30"/>
      <c r="N308" s="57"/>
      <c r="O308" s="8"/>
      <c r="P308" s="8"/>
      <c r="Q308" s="8"/>
      <c r="R308" s="8"/>
      <c r="S308" s="8"/>
      <c r="T308" s="8"/>
      <c r="U308" s="8"/>
      <c r="V308" s="8"/>
      <c r="W308" s="8"/>
      <c r="X308" s="8"/>
      <c r="Y308" s="8"/>
      <c r="Z308" s="8"/>
      <c r="AA308" s="8"/>
    </row>
    <row r="309">
      <c r="A309" s="8"/>
      <c r="B309" s="8"/>
      <c r="C309" s="8"/>
      <c r="D309" s="8"/>
      <c r="E309" s="8"/>
      <c r="F309" s="8"/>
      <c r="G309" s="8"/>
      <c r="H309" s="8"/>
      <c r="I309" s="8"/>
      <c r="J309" s="8"/>
      <c r="M309" s="30"/>
      <c r="N309" s="57"/>
      <c r="O309" s="8"/>
      <c r="P309" s="8"/>
      <c r="Q309" s="8"/>
      <c r="R309" s="8"/>
      <c r="S309" s="8"/>
      <c r="T309" s="8"/>
      <c r="U309" s="8"/>
      <c r="V309" s="8"/>
      <c r="W309" s="8"/>
      <c r="X309" s="8"/>
      <c r="Y309" s="8"/>
      <c r="Z309" s="8"/>
      <c r="AA309" s="8"/>
    </row>
    <row r="310">
      <c r="A310" s="8"/>
      <c r="B310" s="8"/>
      <c r="C310" s="8"/>
      <c r="D310" s="8"/>
      <c r="E310" s="8"/>
      <c r="F310" s="8"/>
      <c r="G310" s="8"/>
      <c r="H310" s="8"/>
      <c r="I310" s="8"/>
      <c r="J310" s="8"/>
      <c r="M310" s="30"/>
      <c r="N310" s="57"/>
      <c r="O310" s="8"/>
      <c r="P310" s="8"/>
      <c r="Q310" s="8"/>
      <c r="R310" s="8"/>
      <c r="S310" s="8"/>
      <c r="T310" s="8"/>
      <c r="U310" s="8"/>
      <c r="V310" s="8"/>
      <c r="W310" s="8"/>
      <c r="X310" s="8"/>
      <c r="Y310" s="8"/>
      <c r="Z310" s="8"/>
      <c r="AA310" s="8"/>
    </row>
    <row r="311">
      <c r="A311" s="8"/>
      <c r="B311" s="8"/>
      <c r="C311" s="8"/>
      <c r="D311" s="8"/>
      <c r="E311" s="8"/>
      <c r="F311" s="8"/>
      <c r="G311" s="8"/>
      <c r="H311" s="8"/>
      <c r="I311" s="8"/>
      <c r="J311" s="8"/>
      <c r="M311" s="30"/>
      <c r="N311" s="57"/>
      <c r="O311" s="8"/>
      <c r="P311" s="8"/>
      <c r="Q311" s="8"/>
      <c r="R311" s="8"/>
      <c r="S311" s="8"/>
      <c r="T311" s="8"/>
      <c r="U311" s="8"/>
      <c r="V311" s="8"/>
      <c r="W311" s="8"/>
      <c r="X311" s="8"/>
      <c r="Y311" s="8"/>
      <c r="Z311" s="8"/>
      <c r="AA311" s="8"/>
    </row>
    <row r="312">
      <c r="A312" s="8"/>
      <c r="B312" s="8"/>
      <c r="C312" s="8"/>
      <c r="D312" s="8"/>
      <c r="E312" s="8"/>
      <c r="F312" s="8"/>
      <c r="G312" s="8"/>
      <c r="H312" s="8"/>
      <c r="I312" s="8"/>
      <c r="J312" s="8"/>
      <c r="M312" s="30"/>
      <c r="N312" s="57"/>
      <c r="O312" s="8"/>
      <c r="P312" s="8"/>
      <c r="Q312" s="8"/>
      <c r="R312" s="8"/>
      <c r="S312" s="8"/>
      <c r="T312" s="8"/>
      <c r="U312" s="8"/>
      <c r="V312" s="8"/>
      <c r="W312" s="8"/>
      <c r="X312" s="8"/>
      <c r="Y312" s="8"/>
      <c r="Z312" s="8"/>
      <c r="AA312" s="8"/>
    </row>
    <row r="313">
      <c r="A313" s="8"/>
      <c r="B313" s="8"/>
      <c r="C313" s="8"/>
      <c r="D313" s="8"/>
      <c r="E313" s="8"/>
      <c r="F313" s="8"/>
      <c r="G313" s="8"/>
      <c r="H313" s="8"/>
      <c r="I313" s="8"/>
      <c r="J313" s="8"/>
      <c r="M313" s="30"/>
      <c r="N313" s="57"/>
      <c r="O313" s="8"/>
      <c r="P313" s="8"/>
      <c r="Q313" s="8"/>
      <c r="R313" s="8"/>
      <c r="S313" s="8"/>
      <c r="T313" s="8"/>
      <c r="U313" s="8"/>
      <c r="V313" s="8"/>
      <c r="W313" s="8"/>
      <c r="X313" s="8"/>
      <c r="Y313" s="8"/>
      <c r="Z313" s="8"/>
      <c r="AA313" s="8"/>
    </row>
    <row r="314">
      <c r="A314" s="8"/>
      <c r="B314" s="8"/>
      <c r="C314" s="8"/>
      <c r="D314" s="8"/>
      <c r="E314" s="8"/>
      <c r="F314" s="8"/>
      <c r="G314" s="8"/>
      <c r="H314" s="8"/>
      <c r="I314" s="8"/>
      <c r="J314" s="8"/>
      <c r="M314" s="30"/>
      <c r="N314" s="57"/>
      <c r="O314" s="8"/>
      <c r="P314" s="8"/>
      <c r="Q314" s="8"/>
      <c r="R314" s="8"/>
      <c r="S314" s="8"/>
      <c r="T314" s="8"/>
      <c r="U314" s="8"/>
      <c r="V314" s="8"/>
      <c r="W314" s="8"/>
      <c r="X314" s="8"/>
      <c r="Y314" s="8"/>
      <c r="Z314" s="8"/>
      <c r="AA314" s="8"/>
    </row>
    <row r="315">
      <c r="A315" s="8"/>
      <c r="B315" s="8"/>
      <c r="C315" s="8"/>
      <c r="D315" s="8"/>
      <c r="E315" s="8"/>
      <c r="F315" s="8"/>
      <c r="G315" s="8"/>
      <c r="H315" s="8"/>
      <c r="I315" s="8"/>
      <c r="J315" s="8"/>
      <c r="M315" s="30"/>
      <c r="N315" s="57"/>
      <c r="O315" s="8"/>
      <c r="P315" s="8"/>
      <c r="Q315" s="8"/>
      <c r="R315" s="8"/>
      <c r="S315" s="8"/>
      <c r="T315" s="8"/>
      <c r="U315" s="8"/>
      <c r="V315" s="8"/>
      <c r="W315" s="8"/>
      <c r="X315" s="8"/>
      <c r="Y315" s="8"/>
      <c r="Z315" s="8"/>
      <c r="AA315" s="8"/>
    </row>
    <row r="316">
      <c r="A316" s="8"/>
      <c r="B316" s="8"/>
      <c r="C316" s="8"/>
      <c r="D316" s="8"/>
      <c r="E316" s="8"/>
      <c r="F316" s="8"/>
      <c r="G316" s="8"/>
      <c r="H316" s="8"/>
      <c r="I316" s="8"/>
      <c r="J316" s="8"/>
      <c r="M316" s="30"/>
      <c r="N316" s="57"/>
      <c r="O316" s="8"/>
      <c r="P316" s="8"/>
      <c r="Q316" s="8"/>
      <c r="R316" s="8"/>
      <c r="S316" s="8"/>
      <c r="T316" s="8"/>
      <c r="U316" s="8"/>
      <c r="V316" s="8"/>
      <c r="W316" s="8"/>
      <c r="X316" s="8"/>
      <c r="Y316" s="8"/>
      <c r="Z316" s="8"/>
      <c r="AA316" s="8"/>
    </row>
    <row r="317">
      <c r="A317" s="8"/>
      <c r="B317" s="8"/>
      <c r="C317" s="8"/>
      <c r="D317" s="8"/>
      <c r="E317" s="8"/>
      <c r="F317" s="8"/>
      <c r="G317" s="8"/>
      <c r="H317" s="8"/>
      <c r="I317" s="8"/>
      <c r="J317" s="8"/>
      <c r="M317" s="30"/>
      <c r="N317" s="57"/>
      <c r="O317" s="8"/>
      <c r="P317" s="8"/>
      <c r="Q317" s="8"/>
      <c r="R317" s="8"/>
      <c r="S317" s="8"/>
      <c r="T317" s="8"/>
      <c r="U317" s="8"/>
      <c r="V317" s="8"/>
      <c r="W317" s="8"/>
      <c r="X317" s="8"/>
      <c r="Y317" s="8"/>
      <c r="Z317" s="8"/>
      <c r="AA317" s="8"/>
    </row>
    <row r="318">
      <c r="A318" s="8"/>
      <c r="B318" s="8"/>
      <c r="C318" s="8"/>
      <c r="D318" s="8"/>
      <c r="E318" s="8"/>
      <c r="F318" s="8"/>
      <c r="G318" s="8"/>
      <c r="H318" s="8"/>
      <c r="I318" s="8"/>
      <c r="J318" s="8"/>
      <c r="M318" s="30"/>
      <c r="N318" s="57"/>
      <c r="O318" s="8"/>
      <c r="P318" s="8"/>
      <c r="Q318" s="8"/>
      <c r="R318" s="8"/>
      <c r="S318" s="8"/>
      <c r="T318" s="8"/>
      <c r="U318" s="8"/>
      <c r="V318" s="8"/>
      <c r="W318" s="8"/>
      <c r="X318" s="8"/>
      <c r="Y318" s="8"/>
      <c r="Z318" s="8"/>
      <c r="AA318" s="8"/>
    </row>
    <row r="319">
      <c r="A319" s="8"/>
      <c r="B319" s="8"/>
      <c r="C319" s="8"/>
      <c r="D319" s="8"/>
      <c r="E319" s="8"/>
      <c r="F319" s="8"/>
      <c r="G319" s="8"/>
      <c r="H319" s="8"/>
      <c r="I319" s="8"/>
      <c r="J319" s="8"/>
      <c r="M319" s="30"/>
      <c r="N319" s="57"/>
      <c r="O319" s="8"/>
      <c r="P319" s="8"/>
      <c r="Q319" s="8"/>
      <c r="R319" s="8"/>
      <c r="S319" s="8"/>
      <c r="T319" s="8"/>
      <c r="U319" s="8"/>
      <c r="V319" s="8"/>
      <c r="W319" s="8"/>
      <c r="X319" s="8"/>
      <c r="Y319" s="8"/>
      <c r="Z319" s="8"/>
      <c r="AA319" s="8"/>
    </row>
    <row r="320">
      <c r="A320" s="8"/>
      <c r="B320" s="8"/>
      <c r="C320" s="8"/>
      <c r="D320" s="8"/>
      <c r="E320" s="8"/>
      <c r="F320" s="8"/>
      <c r="G320" s="8"/>
      <c r="H320" s="8"/>
      <c r="I320" s="8"/>
      <c r="J320" s="8"/>
      <c r="M320" s="30"/>
      <c r="N320" s="57"/>
      <c r="O320" s="8"/>
      <c r="P320" s="8"/>
      <c r="Q320" s="8"/>
      <c r="R320" s="8"/>
      <c r="S320" s="8"/>
      <c r="T320" s="8"/>
      <c r="U320" s="8"/>
      <c r="V320" s="8"/>
      <c r="W320" s="8"/>
      <c r="X320" s="8"/>
      <c r="Y320" s="8"/>
      <c r="Z320" s="8"/>
      <c r="AA320" s="8"/>
    </row>
    <row r="321">
      <c r="A321" s="8"/>
      <c r="B321" s="8"/>
      <c r="C321" s="8"/>
      <c r="D321" s="8"/>
      <c r="E321" s="8"/>
      <c r="F321" s="8"/>
      <c r="G321" s="8"/>
      <c r="H321" s="8"/>
      <c r="I321" s="8"/>
      <c r="J321" s="8"/>
      <c r="M321" s="30"/>
      <c r="N321" s="57"/>
      <c r="O321" s="8"/>
      <c r="P321" s="8"/>
      <c r="Q321" s="8"/>
      <c r="R321" s="8"/>
      <c r="S321" s="8"/>
      <c r="T321" s="8"/>
      <c r="U321" s="8"/>
      <c r="V321" s="8"/>
      <c r="W321" s="8"/>
      <c r="X321" s="8"/>
      <c r="Y321" s="8"/>
      <c r="Z321" s="8"/>
      <c r="AA321" s="8"/>
    </row>
    <row r="322">
      <c r="A322" s="8"/>
      <c r="B322" s="8"/>
      <c r="C322" s="8"/>
      <c r="D322" s="8"/>
      <c r="E322" s="8"/>
      <c r="F322" s="8"/>
      <c r="G322" s="8"/>
      <c r="H322" s="8"/>
      <c r="I322" s="8"/>
      <c r="J322" s="8"/>
      <c r="M322" s="30"/>
      <c r="N322" s="57"/>
      <c r="O322" s="8"/>
      <c r="P322" s="8"/>
      <c r="Q322" s="8"/>
      <c r="R322" s="8"/>
      <c r="S322" s="8"/>
      <c r="T322" s="8"/>
      <c r="U322" s="8"/>
      <c r="V322" s="8"/>
      <c r="W322" s="8"/>
      <c r="X322" s="8"/>
      <c r="Y322" s="8"/>
      <c r="Z322" s="8"/>
      <c r="AA322" s="8"/>
    </row>
    <row r="323">
      <c r="A323" s="8"/>
      <c r="B323" s="8"/>
      <c r="C323" s="8"/>
      <c r="D323" s="8"/>
      <c r="E323" s="8"/>
      <c r="F323" s="8"/>
      <c r="G323" s="8"/>
      <c r="H323" s="8"/>
      <c r="I323" s="8"/>
      <c r="J323" s="8"/>
      <c r="M323" s="30"/>
      <c r="N323" s="57"/>
      <c r="O323" s="8"/>
      <c r="P323" s="8"/>
      <c r="Q323" s="8"/>
      <c r="R323" s="8"/>
      <c r="S323" s="8"/>
      <c r="T323" s="8"/>
      <c r="U323" s="8"/>
      <c r="V323" s="8"/>
      <c r="W323" s="8"/>
      <c r="X323" s="8"/>
      <c r="Y323" s="8"/>
      <c r="Z323" s="8"/>
      <c r="AA323" s="8"/>
    </row>
    <row r="324">
      <c r="A324" s="8"/>
      <c r="B324" s="8"/>
      <c r="C324" s="8"/>
      <c r="D324" s="8"/>
      <c r="E324" s="8"/>
      <c r="F324" s="8"/>
      <c r="G324" s="8"/>
      <c r="H324" s="8"/>
      <c r="I324" s="8"/>
      <c r="J324" s="8"/>
      <c r="M324" s="30"/>
      <c r="N324" s="57"/>
      <c r="O324" s="8"/>
      <c r="P324" s="8"/>
      <c r="Q324" s="8"/>
      <c r="R324" s="8"/>
      <c r="S324" s="8"/>
      <c r="T324" s="8"/>
      <c r="U324" s="8"/>
      <c r="V324" s="8"/>
      <c r="W324" s="8"/>
      <c r="X324" s="8"/>
      <c r="Y324" s="8"/>
      <c r="Z324" s="8"/>
      <c r="AA324" s="8"/>
    </row>
    <row r="325">
      <c r="A325" s="8"/>
      <c r="B325" s="8"/>
      <c r="C325" s="8"/>
      <c r="D325" s="8"/>
      <c r="E325" s="8"/>
      <c r="F325" s="8"/>
      <c r="G325" s="8"/>
      <c r="H325" s="8"/>
      <c r="I325" s="8"/>
      <c r="J325" s="8"/>
      <c r="M325" s="30"/>
      <c r="N325" s="57"/>
      <c r="O325" s="8"/>
      <c r="P325" s="8"/>
      <c r="Q325" s="8"/>
      <c r="R325" s="8"/>
      <c r="S325" s="8"/>
      <c r="T325" s="8"/>
      <c r="U325" s="8"/>
      <c r="V325" s="8"/>
      <c r="W325" s="8"/>
      <c r="X325" s="8"/>
      <c r="Y325" s="8"/>
      <c r="Z325" s="8"/>
      <c r="AA325" s="8"/>
    </row>
    <row r="326">
      <c r="A326" s="8"/>
      <c r="B326" s="8"/>
      <c r="C326" s="8"/>
      <c r="D326" s="8"/>
      <c r="E326" s="8"/>
      <c r="F326" s="8"/>
      <c r="G326" s="8"/>
      <c r="H326" s="8"/>
      <c r="I326" s="8"/>
      <c r="J326" s="8"/>
      <c r="M326" s="30"/>
      <c r="N326" s="57"/>
      <c r="O326" s="8"/>
      <c r="P326" s="8"/>
      <c r="Q326" s="8"/>
      <c r="R326" s="8"/>
      <c r="S326" s="8"/>
      <c r="T326" s="8"/>
      <c r="U326" s="8"/>
      <c r="V326" s="8"/>
      <c r="W326" s="8"/>
      <c r="X326" s="8"/>
      <c r="Y326" s="8"/>
      <c r="Z326" s="8"/>
      <c r="AA326" s="8"/>
    </row>
    <row r="327">
      <c r="A327" s="8"/>
      <c r="B327" s="8"/>
      <c r="C327" s="8"/>
      <c r="D327" s="8"/>
      <c r="E327" s="8"/>
      <c r="F327" s="8"/>
      <c r="G327" s="8"/>
      <c r="H327" s="8"/>
      <c r="I327" s="8"/>
      <c r="J327" s="8"/>
      <c r="M327" s="30"/>
      <c r="N327" s="57"/>
      <c r="O327" s="8"/>
      <c r="P327" s="8"/>
      <c r="Q327" s="8"/>
      <c r="R327" s="8"/>
      <c r="S327" s="8"/>
      <c r="T327" s="8"/>
      <c r="U327" s="8"/>
      <c r="V327" s="8"/>
      <c r="W327" s="8"/>
      <c r="X327" s="8"/>
      <c r="Y327" s="8"/>
      <c r="Z327" s="8"/>
      <c r="AA327" s="8"/>
    </row>
    <row r="328">
      <c r="A328" s="8"/>
      <c r="B328" s="8"/>
      <c r="C328" s="8"/>
      <c r="D328" s="8"/>
      <c r="E328" s="8"/>
      <c r="F328" s="8"/>
      <c r="G328" s="8"/>
      <c r="H328" s="8"/>
      <c r="I328" s="8"/>
      <c r="J328" s="8"/>
      <c r="M328" s="30"/>
      <c r="N328" s="57"/>
      <c r="O328" s="8"/>
      <c r="P328" s="8"/>
      <c r="Q328" s="8"/>
      <c r="R328" s="8"/>
      <c r="S328" s="8"/>
      <c r="T328" s="8"/>
      <c r="U328" s="8"/>
      <c r="V328" s="8"/>
      <c r="W328" s="8"/>
      <c r="X328" s="8"/>
      <c r="Y328" s="8"/>
      <c r="Z328" s="8"/>
      <c r="AA328" s="8"/>
    </row>
    <row r="329">
      <c r="A329" s="8"/>
      <c r="B329" s="8"/>
      <c r="C329" s="8"/>
      <c r="D329" s="8"/>
      <c r="E329" s="8"/>
      <c r="F329" s="8"/>
      <c r="G329" s="8"/>
      <c r="H329" s="8"/>
      <c r="I329" s="8"/>
      <c r="J329" s="8"/>
      <c r="M329" s="30"/>
      <c r="N329" s="57"/>
      <c r="O329" s="8"/>
      <c r="P329" s="8"/>
      <c r="Q329" s="8"/>
      <c r="R329" s="8"/>
      <c r="S329" s="8"/>
      <c r="T329" s="8"/>
      <c r="U329" s="8"/>
      <c r="V329" s="8"/>
      <c r="W329" s="8"/>
      <c r="X329" s="8"/>
      <c r="Y329" s="8"/>
      <c r="Z329" s="8"/>
      <c r="AA329" s="8"/>
    </row>
    <row r="330">
      <c r="A330" s="8"/>
      <c r="B330" s="8"/>
      <c r="C330" s="8"/>
      <c r="D330" s="8"/>
      <c r="E330" s="8"/>
      <c r="F330" s="8"/>
      <c r="G330" s="8"/>
      <c r="H330" s="8"/>
      <c r="I330" s="8"/>
      <c r="J330" s="8"/>
      <c r="M330" s="30"/>
      <c r="N330" s="57"/>
      <c r="O330" s="8"/>
      <c r="P330" s="8"/>
      <c r="Q330" s="8"/>
      <c r="R330" s="8"/>
      <c r="S330" s="8"/>
      <c r="T330" s="8"/>
      <c r="U330" s="8"/>
      <c r="V330" s="8"/>
      <c r="W330" s="8"/>
      <c r="X330" s="8"/>
      <c r="Y330" s="8"/>
      <c r="Z330" s="8"/>
      <c r="AA330" s="8"/>
    </row>
    <row r="331">
      <c r="A331" s="8"/>
      <c r="B331" s="8"/>
      <c r="C331" s="8"/>
      <c r="D331" s="8"/>
      <c r="E331" s="8"/>
      <c r="F331" s="8"/>
      <c r="G331" s="8"/>
      <c r="H331" s="8"/>
      <c r="I331" s="8"/>
      <c r="J331" s="8"/>
      <c r="M331" s="30"/>
      <c r="N331" s="57"/>
      <c r="O331" s="8"/>
      <c r="P331" s="8"/>
      <c r="Q331" s="8"/>
      <c r="R331" s="8"/>
      <c r="S331" s="8"/>
      <c r="T331" s="8"/>
      <c r="U331" s="8"/>
      <c r="V331" s="8"/>
      <c r="W331" s="8"/>
      <c r="X331" s="8"/>
      <c r="Y331" s="8"/>
      <c r="Z331" s="8"/>
      <c r="AA331" s="8"/>
    </row>
    <row r="332">
      <c r="A332" s="8"/>
      <c r="B332" s="8"/>
      <c r="C332" s="8"/>
      <c r="D332" s="8"/>
      <c r="E332" s="8"/>
      <c r="F332" s="8"/>
      <c r="G332" s="8"/>
      <c r="H332" s="8"/>
      <c r="I332" s="8"/>
      <c r="J332" s="8"/>
      <c r="M332" s="30"/>
      <c r="N332" s="57"/>
      <c r="O332" s="8"/>
      <c r="P332" s="8"/>
      <c r="Q332" s="8"/>
      <c r="R332" s="8"/>
      <c r="S332" s="8"/>
      <c r="T332" s="8"/>
      <c r="U332" s="8"/>
      <c r="V332" s="8"/>
      <c r="W332" s="8"/>
      <c r="X332" s="8"/>
      <c r="Y332" s="8"/>
      <c r="Z332" s="8"/>
      <c r="AA332" s="8"/>
    </row>
    <row r="333">
      <c r="A333" s="8"/>
      <c r="B333" s="8"/>
      <c r="C333" s="8"/>
      <c r="D333" s="8"/>
      <c r="E333" s="8"/>
      <c r="F333" s="8"/>
      <c r="G333" s="8"/>
      <c r="H333" s="8"/>
      <c r="I333" s="8"/>
      <c r="J333" s="8"/>
      <c r="M333" s="30"/>
      <c r="N333" s="57"/>
      <c r="O333" s="8"/>
      <c r="P333" s="8"/>
      <c r="Q333" s="8"/>
      <c r="R333" s="8"/>
      <c r="S333" s="8"/>
      <c r="T333" s="8"/>
      <c r="U333" s="8"/>
      <c r="V333" s="8"/>
      <c r="W333" s="8"/>
      <c r="X333" s="8"/>
      <c r="Y333" s="8"/>
      <c r="Z333" s="8"/>
      <c r="AA333" s="8"/>
    </row>
    <row r="334">
      <c r="A334" s="8"/>
      <c r="B334" s="8"/>
      <c r="C334" s="8"/>
      <c r="D334" s="8"/>
      <c r="E334" s="8"/>
      <c r="F334" s="8"/>
      <c r="G334" s="8"/>
      <c r="H334" s="8"/>
      <c r="I334" s="8"/>
      <c r="J334" s="8"/>
      <c r="M334" s="30"/>
      <c r="N334" s="57"/>
      <c r="O334" s="8"/>
      <c r="P334" s="8"/>
      <c r="Q334" s="8"/>
      <c r="R334" s="8"/>
      <c r="S334" s="8"/>
      <c r="T334" s="8"/>
      <c r="U334" s="8"/>
      <c r="V334" s="8"/>
      <c r="W334" s="8"/>
      <c r="X334" s="8"/>
      <c r="Y334" s="8"/>
      <c r="Z334" s="8"/>
      <c r="AA334" s="8"/>
    </row>
    <row r="335">
      <c r="A335" s="8"/>
      <c r="B335" s="8"/>
      <c r="C335" s="8"/>
      <c r="D335" s="8"/>
      <c r="E335" s="8"/>
      <c r="F335" s="8"/>
      <c r="G335" s="8"/>
      <c r="H335" s="8"/>
      <c r="I335" s="8"/>
      <c r="J335" s="8"/>
      <c r="M335" s="30"/>
      <c r="N335" s="57"/>
      <c r="O335" s="8"/>
      <c r="P335" s="8"/>
      <c r="Q335" s="8"/>
      <c r="R335" s="8"/>
      <c r="S335" s="8"/>
      <c r="T335" s="8"/>
      <c r="U335" s="8"/>
      <c r="V335" s="8"/>
      <c r="W335" s="8"/>
      <c r="X335" s="8"/>
      <c r="Y335" s="8"/>
      <c r="Z335" s="8"/>
      <c r="AA335" s="8"/>
    </row>
    <row r="336">
      <c r="A336" s="8"/>
      <c r="B336" s="8"/>
      <c r="C336" s="8"/>
      <c r="D336" s="8"/>
      <c r="E336" s="8"/>
      <c r="F336" s="8"/>
      <c r="G336" s="8"/>
      <c r="H336" s="8"/>
      <c r="I336" s="8"/>
      <c r="J336" s="8"/>
      <c r="M336" s="30"/>
      <c r="N336" s="57"/>
      <c r="O336" s="8"/>
      <c r="P336" s="8"/>
      <c r="Q336" s="8"/>
      <c r="R336" s="8"/>
      <c r="S336" s="8"/>
      <c r="T336" s="8"/>
      <c r="U336" s="8"/>
      <c r="V336" s="8"/>
      <c r="W336" s="8"/>
      <c r="X336" s="8"/>
      <c r="Y336" s="8"/>
      <c r="Z336" s="8"/>
      <c r="AA336" s="8"/>
    </row>
    <row r="337">
      <c r="A337" s="8"/>
      <c r="B337" s="8"/>
      <c r="C337" s="8"/>
      <c r="D337" s="8"/>
      <c r="E337" s="8"/>
      <c r="F337" s="8"/>
      <c r="G337" s="8"/>
      <c r="H337" s="8"/>
      <c r="I337" s="8"/>
      <c r="J337" s="8"/>
      <c r="M337" s="30"/>
      <c r="N337" s="57"/>
      <c r="O337" s="8"/>
      <c r="P337" s="8"/>
      <c r="Q337" s="8"/>
      <c r="R337" s="8"/>
      <c r="S337" s="8"/>
      <c r="T337" s="8"/>
      <c r="U337" s="8"/>
      <c r="V337" s="8"/>
      <c r="W337" s="8"/>
      <c r="X337" s="8"/>
      <c r="Y337" s="8"/>
      <c r="Z337" s="8"/>
      <c r="AA337" s="8"/>
    </row>
    <row r="338">
      <c r="A338" s="8"/>
      <c r="B338" s="8"/>
      <c r="C338" s="8"/>
      <c r="D338" s="8"/>
      <c r="E338" s="8"/>
      <c r="F338" s="8"/>
      <c r="G338" s="8"/>
      <c r="H338" s="8"/>
      <c r="I338" s="8"/>
      <c r="J338" s="8"/>
      <c r="M338" s="30"/>
      <c r="N338" s="57"/>
      <c r="O338" s="8"/>
      <c r="P338" s="8"/>
      <c r="Q338" s="8"/>
      <c r="R338" s="8"/>
      <c r="S338" s="8"/>
      <c r="T338" s="8"/>
      <c r="U338" s="8"/>
      <c r="V338" s="8"/>
      <c r="W338" s="8"/>
      <c r="X338" s="8"/>
      <c r="Y338" s="8"/>
      <c r="Z338" s="8"/>
      <c r="AA338" s="8"/>
    </row>
    <row r="339">
      <c r="A339" s="8"/>
      <c r="B339" s="8"/>
      <c r="C339" s="8"/>
      <c r="D339" s="8"/>
      <c r="E339" s="8"/>
      <c r="F339" s="8"/>
      <c r="G339" s="8"/>
      <c r="H339" s="8"/>
      <c r="I339" s="8"/>
      <c r="J339" s="8"/>
      <c r="M339" s="30"/>
      <c r="N339" s="57"/>
      <c r="O339" s="8"/>
      <c r="P339" s="8"/>
      <c r="Q339" s="8"/>
      <c r="R339" s="8"/>
      <c r="S339" s="8"/>
      <c r="T339" s="8"/>
      <c r="U339" s="8"/>
      <c r="V339" s="8"/>
      <c r="W339" s="8"/>
      <c r="X339" s="8"/>
      <c r="Y339" s="8"/>
      <c r="Z339" s="8"/>
      <c r="AA339" s="8"/>
    </row>
    <row r="340">
      <c r="A340" s="8"/>
      <c r="B340" s="8"/>
      <c r="C340" s="8"/>
      <c r="D340" s="8"/>
      <c r="E340" s="8"/>
      <c r="F340" s="8"/>
      <c r="G340" s="8"/>
      <c r="H340" s="8"/>
      <c r="I340" s="8"/>
      <c r="J340" s="8"/>
      <c r="M340" s="30"/>
      <c r="N340" s="57"/>
      <c r="O340" s="8"/>
      <c r="P340" s="8"/>
      <c r="Q340" s="8"/>
      <c r="R340" s="8"/>
      <c r="S340" s="8"/>
      <c r="T340" s="8"/>
      <c r="U340" s="8"/>
      <c r="V340" s="8"/>
      <c r="W340" s="8"/>
      <c r="X340" s="8"/>
      <c r="Y340" s="8"/>
      <c r="Z340" s="8"/>
      <c r="AA340" s="8"/>
    </row>
    <row r="341">
      <c r="A341" s="8"/>
      <c r="B341" s="8"/>
      <c r="C341" s="8"/>
      <c r="D341" s="8"/>
      <c r="E341" s="8"/>
      <c r="F341" s="8"/>
      <c r="G341" s="8"/>
      <c r="H341" s="8"/>
      <c r="I341" s="8"/>
      <c r="J341" s="8"/>
      <c r="M341" s="30"/>
      <c r="N341" s="57"/>
      <c r="O341" s="8"/>
      <c r="P341" s="8"/>
      <c r="Q341" s="8"/>
      <c r="R341" s="8"/>
      <c r="S341" s="8"/>
      <c r="T341" s="8"/>
      <c r="U341" s="8"/>
      <c r="V341" s="8"/>
      <c r="W341" s="8"/>
      <c r="X341" s="8"/>
      <c r="Y341" s="8"/>
      <c r="Z341" s="8"/>
      <c r="AA341" s="8"/>
    </row>
    <row r="342">
      <c r="A342" s="8"/>
      <c r="B342" s="8"/>
      <c r="C342" s="8"/>
      <c r="D342" s="8"/>
      <c r="E342" s="8"/>
      <c r="F342" s="8"/>
      <c r="G342" s="8"/>
      <c r="H342" s="8"/>
      <c r="I342" s="8"/>
      <c r="J342" s="8"/>
      <c r="M342" s="30"/>
      <c r="N342" s="57"/>
      <c r="O342" s="8"/>
      <c r="P342" s="8"/>
      <c r="Q342" s="8"/>
      <c r="R342" s="8"/>
      <c r="S342" s="8"/>
      <c r="T342" s="8"/>
      <c r="U342" s="8"/>
      <c r="V342" s="8"/>
      <c r="W342" s="8"/>
      <c r="X342" s="8"/>
      <c r="Y342" s="8"/>
      <c r="Z342" s="8"/>
      <c r="AA342" s="8"/>
    </row>
    <row r="343">
      <c r="A343" s="8"/>
      <c r="B343" s="8"/>
      <c r="C343" s="8"/>
      <c r="D343" s="8"/>
      <c r="E343" s="8"/>
      <c r="F343" s="8"/>
      <c r="G343" s="8"/>
      <c r="H343" s="8"/>
      <c r="I343" s="8"/>
      <c r="J343" s="8"/>
      <c r="M343" s="30"/>
      <c r="N343" s="57"/>
      <c r="O343" s="8"/>
      <c r="P343" s="8"/>
      <c r="Q343" s="8"/>
      <c r="R343" s="8"/>
      <c r="S343" s="8"/>
      <c r="T343" s="8"/>
      <c r="U343" s="8"/>
      <c r="V343" s="8"/>
      <c r="W343" s="8"/>
      <c r="X343" s="8"/>
      <c r="Y343" s="8"/>
      <c r="Z343" s="8"/>
      <c r="AA343" s="8"/>
    </row>
    <row r="344">
      <c r="A344" s="8"/>
      <c r="B344" s="8"/>
      <c r="C344" s="8"/>
      <c r="D344" s="8"/>
      <c r="E344" s="8"/>
      <c r="F344" s="8"/>
      <c r="G344" s="8"/>
      <c r="H344" s="8"/>
      <c r="I344" s="8"/>
      <c r="J344" s="8"/>
      <c r="M344" s="30"/>
      <c r="N344" s="57"/>
      <c r="O344" s="8"/>
      <c r="P344" s="8"/>
      <c r="Q344" s="8"/>
      <c r="R344" s="8"/>
      <c r="S344" s="8"/>
      <c r="T344" s="8"/>
      <c r="U344" s="8"/>
      <c r="V344" s="8"/>
      <c r="W344" s="8"/>
      <c r="X344" s="8"/>
      <c r="Y344" s="8"/>
      <c r="Z344" s="8"/>
      <c r="AA344" s="8"/>
    </row>
    <row r="345">
      <c r="A345" s="8"/>
      <c r="B345" s="8"/>
      <c r="C345" s="8"/>
      <c r="D345" s="8"/>
      <c r="E345" s="8"/>
      <c r="F345" s="8"/>
      <c r="G345" s="8"/>
      <c r="H345" s="8"/>
      <c r="I345" s="8"/>
      <c r="J345" s="8"/>
      <c r="M345" s="30"/>
      <c r="N345" s="57"/>
      <c r="O345" s="8"/>
      <c r="P345" s="8"/>
      <c r="Q345" s="8"/>
      <c r="R345" s="8"/>
      <c r="S345" s="8"/>
      <c r="T345" s="8"/>
      <c r="U345" s="8"/>
      <c r="V345" s="8"/>
      <c r="W345" s="8"/>
      <c r="X345" s="8"/>
      <c r="Y345" s="8"/>
      <c r="Z345" s="8"/>
      <c r="AA345" s="8"/>
    </row>
    <row r="346">
      <c r="A346" s="8"/>
      <c r="B346" s="8"/>
      <c r="C346" s="8"/>
      <c r="D346" s="8"/>
      <c r="E346" s="8"/>
      <c r="F346" s="8"/>
      <c r="G346" s="8"/>
      <c r="H346" s="8"/>
      <c r="I346" s="8"/>
      <c r="J346" s="8"/>
      <c r="M346" s="30"/>
      <c r="N346" s="57"/>
      <c r="O346" s="8"/>
      <c r="P346" s="8"/>
      <c r="Q346" s="8"/>
      <c r="R346" s="8"/>
      <c r="S346" s="8"/>
      <c r="T346" s="8"/>
      <c r="U346" s="8"/>
      <c r="V346" s="8"/>
      <c r="W346" s="8"/>
      <c r="X346" s="8"/>
      <c r="Y346" s="8"/>
      <c r="Z346" s="8"/>
      <c r="AA346" s="8"/>
    </row>
    <row r="347">
      <c r="A347" s="8"/>
      <c r="B347" s="8"/>
      <c r="C347" s="8"/>
      <c r="D347" s="8"/>
      <c r="E347" s="8"/>
      <c r="F347" s="8"/>
      <c r="G347" s="8"/>
      <c r="H347" s="8"/>
      <c r="I347" s="8"/>
      <c r="J347" s="8"/>
      <c r="M347" s="30"/>
      <c r="N347" s="57"/>
      <c r="O347" s="8"/>
      <c r="P347" s="8"/>
      <c r="Q347" s="8"/>
      <c r="R347" s="8"/>
      <c r="S347" s="8"/>
      <c r="T347" s="8"/>
      <c r="U347" s="8"/>
      <c r="V347" s="8"/>
      <c r="W347" s="8"/>
      <c r="X347" s="8"/>
      <c r="Y347" s="8"/>
      <c r="Z347" s="8"/>
      <c r="AA347" s="8"/>
    </row>
    <row r="348">
      <c r="A348" s="8"/>
      <c r="B348" s="8"/>
      <c r="C348" s="8"/>
      <c r="D348" s="8"/>
      <c r="E348" s="8"/>
      <c r="F348" s="8"/>
      <c r="G348" s="8"/>
      <c r="H348" s="8"/>
      <c r="I348" s="8"/>
      <c r="J348" s="8"/>
      <c r="M348" s="30"/>
      <c r="N348" s="57"/>
      <c r="O348" s="8"/>
      <c r="P348" s="8"/>
      <c r="Q348" s="8"/>
      <c r="R348" s="8"/>
      <c r="S348" s="8"/>
      <c r="T348" s="8"/>
      <c r="U348" s="8"/>
      <c r="V348" s="8"/>
      <c r="W348" s="8"/>
      <c r="X348" s="8"/>
      <c r="Y348" s="8"/>
      <c r="Z348" s="8"/>
      <c r="AA348" s="8"/>
    </row>
    <row r="349">
      <c r="A349" s="8"/>
      <c r="B349" s="8"/>
      <c r="C349" s="8"/>
      <c r="D349" s="8"/>
      <c r="E349" s="8"/>
      <c r="F349" s="8"/>
      <c r="G349" s="8"/>
      <c r="H349" s="8"/>
      <c r="I349" s="8"/>
      <c r="J349" s="8"/>
      <c r="M349" s="30"/>
      <c r="N349" s="57"/>
      <c r="O349" s="8"/>
      <c r="P349" s="8"/>
      <c r="Q349" s="8"/>
      <c r="R349" s="8"/>
      <c r="S349" s="8"/>
      <c r="T349" s="8"/>
      <c r="U349" s="8"/>
      <c r="V349" s="8"/>
      <c r="W349" s="8"/>
      <c r="X349" s="8"/>
      <c r="Y349" s="8"/>
      <c r="Z349" s="8"/>
      <c r="AA349" s="8"/>
    </row>
    <row r="350">
      <c r="A350" s="8"/>
      <c r="B350" s="8"/>
      <c r="C350" s="8"/>
      <c r="D350" s="8"/>
      <c r="E350" s="8"/>
      <c r="F350" s="8"/>
      <c r="G350" s="8"/>
      <c r="H350" s="8"/>
      <c r="I350" s="8"/>
      <c r="J350" s="8"/>
      <c r="M350" s="30"/>
      <c r="N350" s="57"/>
      <c r="O350" s="8"/>
      <c r="P350" s="8"/>
      <c r="Q350" s="8"/>
      <c r="R350" s="8"/>
      <c r="S350" s="8"/>
      <c r="T350" s="8"/>
      <c r="U350" s="8"/>
      <c r="V350" s="8"/>
      <c r="W350" s="8"/>
      <c r="X350" s="8"/>
      <c r="Y350" s="8"/>
      <c r="Z350" s="8"/>
      <c r="AA350" s="8"/>
    </row>
    <row r="351">
      <c r="A351" s="8"/>
      <c r="B351" s="8"/>
      <c r="C351" s="8"/>
      <c r="D351" s="8"/>
      <c r="E351" s="8"/>
      <c r="F351" s="8"/>
      <c r="G351" s="8"/>
      <c r="H351" s="8"/>
      <c r="I351" s="8"/>
      <c r="J351" s="8"/>
      <c r="M351" s="30"/>
      <c r="N351" s="57"/>
      <c r="O351" s="8"/>
      <c r="P351" s="8"/>
      <c r="Q351" s="8"/>
      <c r="R351" s="8"/>
      <c r="S351" s="8"/>
      <c r="T351" s="8"/>
      <c r="U351" s="8"/>
      <c r="V351" s="8"/>
      <c r="W351" s="8"/>
      <c r="X351" s="8"/>
      <c r="Y351" s="8"/>
      <c r="Z351" s="8"/>
      <c r="AA351" s="8"/>
    </row>
    <row r="352">
      <c r="A352" s="8"/>
      <c r="B352" s="8"/>
      <c r="C352" s="8"/>
      <c r="D352" s="8"/>
      <c r="E352" s="8"/>
      <c r="F352" s="8"/>
      <c r="G352" s="8"/>
      <c r="H352" s="8"/>
      <c r="I352" s="8"/>
      <c r="J352" s="8"/>
      <c r="M352" s="30"/>
      <c r="N352" s="57"/>
      <c r="O352" s="8"/>
      <c r="P352" s="8"/>
      <c r="Q352" s="8"/>
      <c r="R352" s="8"/>
      <c r="S352" s="8"/>
      <c r="T352" s="8"/>
      <c r="U352" s="8"/>
      <c r="V352" s="8"/>
      <c r="W352" s="8"/>
      <c r="X352" s="8"/>
      <c r="Y352" s="8"/>
      <c r="Z352" s="8"/>
      <c r="AA352" s="8"/>
    </row>
    <row r="353">
      <c r="A353" s="8"/>
      <c r="B353" s="8"/>
      <c r="C353" s="8"/>
      <c r="D353" s="8"/>
      <c r="E353" s="8"/>
      <c r="F353" s="8"/>
      <c r="G353" s="8"/>
      <c r="H353" s="8"/>
      <c r="I353" s="8"/>
      <c r="J353" s="8"/>
      <c r="M353" s="30"/>
      <c r="N353" s="57"/>
      <c r="O353" s="8"/>
      <c r="P353" s="8"/>
      <c r="Q353" s="8"/>
      <c r="R353" s="8"/>
      <c r="S353" s="8"/>
      <c r="T353" s="8"/>
      <c r="U353" s="8"/>
      <c r="V353" s="8"/>
      <c r="W353" s="8"/>
      <c r="X353" s="8"/>
      <c r="Y353" s="8"/>
      <c r="Z353" s="8"/>
      <c r="AA353" s="8"/>
    </row>
    <row r="354">
      <c r="A354" s="8"/>
      <c r="B354" s="8"/>
      <c r="C354" s="8"/>
      <c r="D354" s="8"/>
      <c r="E354" s="8"/>
      <c r="F354" s="8"/>
      <c r="G354" s="8"/>
      <c r="H354" s="8"/>
      <c r="I354" s="8"/>
      <c r="J354" s="8"/>
      <c r="M354" s="30"/>
      <c r="N354" s="57"/>
      <c r="O354" s="8"/>
      <c r="P354" s="8"/>
      <c r="Q354" s="8"/>
      <c r="R354" s="8"/>
      <c r="S354" s="8"/>
      <c r="T354" s="8"/>
      <c r="U354" s="8"/>
      <c r="V354" s="8"/>
      <c r="W354" s="8"/>
      <c r="X354" s="8"/>
      <c r="Y354" s="8"/>
      <c r="Z354" s="8"/>
      <c r="AA354" s="8"/>
    </row>
    <row r="355">
      <c r="A355" s="8"/>
      <c r="B355" s="8"/>
      <c r="C355" s="8"/>
      <c r="D355" s="8"/>
      <c r="E355" s="8"/>
      <c r="F355" s="8"/>
      <c r="G355" s="8"/>
      <c r="H355" s="8"/>
      <c r="I355" s="8"/>
      <c r="J355" s="8"/>
      <c r="M355" s="30"/>
      <c r="N355" s="57"/>
      <c r="O355" s="8"/>
      <c r="P355" s="8"/>
      <c r="Q355" s="8"/>
      <c r="R355" s="8"/>
      <c r="S355" s="8"/>
      <c r="T355" s="8"/>
      <c r="U355" s="8"/>
      <c r="V355" s="8"/>
      <c r="W355" s="8"/>
      <c r="X355" s="8"/>
      <c r="Y355" s="8"/>
      <c r="Z355" s="8"/>
      <c r="AA355" s="8"/>
    </row>
    <row r="356">
      <c r="A356" s="8"/>
      <c r="B356" s="8"/>
      <c r="C356" s="8"/>
      <c r="D356" s="8"/>
      <c r="E356" s="8"/>
      <c r="F356" s="8"/>
      <c r="G356" s="8"/>
      <c r="H356" s="8"/>
      <c r="I356" s="8"/>
      <c r="J356" s="8"/>
      <c r="M356" s="30"/>
      <c r="N356" s="57"/>
      <c r="O356" s="8"/>
      <c r="P356" s="8"/>
      <c r="Q356" s="8"/>
      <c r="R356" s="8"/>
      <c r="S356" s="8"/>
      <c r="T356" s="8"/>
      <c r="U356" s="8"/>
      <c r="V356" s="8"/>
      <c r="W356" s="8"/>
      <c r="X356" s="8"/>
      <c r="Y356" s="8"/>
      <c r="Z356" s="8"/>
      <c r="AA356" s="8"/>
    </row>
    <row r="357">
      <c r="A357" s="8"/>
      <c r="B357" s="8"/>
      <c r="C357" s="8"/>
      <c r="D357" s="8"/>
      <c r="E357" s="8"/>
      <c r="F357" s="8"/>
      <c r="G357" s="8"/>
      <c r="H357" s="8"/>
      <c r="I357" s="8"/>
      <c r="J357" s="8"/>
      <c r="M357" s="30"/>
      <c r="N357" s="57"/>
      <c r="O357" s="8"/>
      <c r="P357" s="8"/>
      <c r="Q357" s="8"/>
      <c r="R357" s="8"/>
      <c r="S357" s="8"/>
      <c r="T357" s="8"/>
      <c r="U357" s="8"/>
      <c r="V357" s="8"/>
      <c r="W357" s="8"/>
      <c r="X357" s="8"/>
      <c r="Y357" s="8"/>
      <c r="Z357" s="8"/>
      <c r="AA357" s="8"/>
    </row>
    <row r="358">
      <c r="A358" s="8"/>
      <c r="B358" s="8"/>
      <c r="C358" s="8"/>
      <c r="D358" s="8"/>
      <c r="E358" s="8"/>
      <c r="F358" s="8"/>
      <c r="G358" s="8"/>
      <c r="H358" s="8"/>
      <c r="I358" s="8"/>
      <c r="J358" s="8"/>
      <c r="M358" s="30"/>
      <c r="N358" s="57"/>
      <c r="O358" s="8"/>
      <c r="P358" s="8"/>
      <c r="Q358" s="8"/>
      <c r="R358" s="8"/>
      <c r="S358" s="8"/>
      <c r="T358" s="8"/>
      <c r="U358" s="8"/>
      <c r="V358" s="8"/>
      <c r="W358" s="8"/>
      <c r="X358" s="8"/>
      <c r="Y358" s="8"/>
      <c r="Z358" s="8"/>
      <c r="AA358" s="8"/>
    </row>
    <row r="359">
      <c r="A359" s="8"/>
      <c r="B359" s="8"/>
      <c r="C359" s="8"/>
      <c r="D359" s="8"/>
      <c r="E359" s="8"/>
      <c r="F359" s="8"/>
      <c r="G359" s="8"/>
      <c r="H359" s="8"/>
      <c r="I359" s="8"/>
      <c r="J359" s="8"/>
      <c r="M359" s="30"/>
      <c r="N359" s="57"/>
      <c r="O359" s="8"/>
      <c r="P359" s="8"/>
      <c r="Q359" s="8"/>
      <c r="R359" s="8"/>
      <c r="S359" s="8"/>
      <c r="T359" s="8"/>
      <c r="U359" s="8"/>
      <c r="V359" s="8"/>
      <c r="W359" s="8"/>
      <c r="X359" s="8"/>
      <c r="Y359" s="8"/>
      <c r="Z359" s="8"/>
      <c r="AA359" s="8"/>
    </row>
    <row r="360">
      <c r="A360" s="8"/>
      <c r="B360" s="8"/>
      <c r="C360" s="8"/>
      <c r="D360" s="8"/>
      <c r="E360" s="8"/>
      <c r="F360" s="8"/>
      <c r="G360" s="8"/>
      <c r="H360" s="8"/>
      <c r="I360" s="8"/>
      <c r="J360" s="8"/>
      <c r="M360" s="30"/>
      <c r="N360" s="57"/>
      <c r="O360" s="8"/>
      <c r="P360" s="8"/>
      <c r="Q360" s="8"/>
      <c r="R360" s="8"/>
      <c r="S360" s="8"/>
      <c r="T360" s="8"/>
      <c r="U360" s="8"/>
      <c r="V360" s="8"/>
      <c r="W360" s="8"/>
      <c r="X360" s="8"/>
      <c r="Y360" s="8"/>
      <c r="Z360" s="8"/>
      <c r="AA360" s="8"/>
    </row>
    <row r="361">
      <c r="A361" s="8"/>
      <c r="B361" s="8"/>
      <c r="C361" s="8"/>
      <c r="D361" s="8"/>
      <c r="E361" s="8"/>
      <c r="F361" s="8"/>
      <c r="G361" s="8"/>
      <c r="H361" s="8"/>
      <c r="I361" s="8"/>
      <c r="J361" s="8"/>
      <c r="M361" s="30"/>
      <c r="N361" s="57"/>
      <c r="O361" s="8"/>
      <c r="P361" s="8"/>
      <c r="Q361" s="8"/>
      <c r="R361" s="8"/>
      <c r="S361" s="8"/>
      <c r="T361" s="8"/>
      <c r="U361" s="8"/>
      <c r="V361" s="8"/>
      <c r="W361" s="8"/>
      <c r="X361" s="8"/>
      <c r="Y361" s="8"/>
      <c r="Z361" s="8"/>
      <c r="AA361" s="8"/>
    </row>
    <row r="362">
      <c r="A362" s="8"/>
      <c r="B362" s="8"/>
      <c r="C362" s="8"/>
      <c r="D362" s="8"/>
      <c r="E362" s="8"/>
      <c r="F362" s="8"/>
      <c r="G362" s="8"/>
      <c r="H362" s="8"/>
      <c r="I362" s="8"/>
      <c r="J362" s="8"/>
      <c r="M362" s="30"/>
      <c r="N362" s="57"/>
      <c r="O362" s="8"/>
      <c r="P362" s="8"/>
      <c r="Q362" s="8"/>
      <c r="R362" s="8"/>
      <c r="S362" s="8"/>
      <c r="T362" s="8"/>
      <c r="U362" s="8"/>
      <c r="V362" s="8"/>
      <c r="W362" s="8"/>
      <c r="X362" s="8"/>
      <c r="Y362" s="8"/>
      <c r="Z362" s="8"/>
      <c r="AA362" s="8"/>
    </row>
    <row r="363">
      <c r="A363" s="8"/>
      <c r="B363" s="8"/>
      <c r="C363" s="8"/>
      <c r="D363" s="8"/>
      <c r="E363" s="8"/>
      <c r="F363" s="8"/>
      <c r="G363" s="8"/>
      <c r="H363" s="8"/>
      <c r="I363" s="8"/>
      <c r="J363" s="8"/>
      <c r="M363" s="30"/>
      <c r="N363" s="57"/>
      <c r="O363" s="8"/>
      <c r="P363" s="8"/>
      <c r="Q363" s="8"/>
      <c r="R363" s="8"/>
      <c r="S363" s="8"/>
      <c r="T363" s="8"/>
      <c r="U363" s="8"/>
      <c r="V363" s="8"/>
      <c r="W363" s="8"/>
      <c r="X363" s="8"/>
      <c r="Y363" s="8"/>
      <c r="Z363" s="8"/>
      <c r="AA363" s="8"/>
    </row>
    <row r="364">
      <c r="A364" s="8"/>
      <c r="B364" s="8"/>
      <c r="C364" s="8"/>
      <c r="D364" s="8"/>
      <c r="E364" s="8"/>
      <c r="F364" s="8"/>
      <c r="G364" s="8"/>
      <c r="H364" s="8"/>
      <c r="I364" s="8"/>
      <c r="J364" s="8"/>
      <c r="M364" s="30"/>
      <c r="N364" s="57"/>
      <c r="O364" s="8"/>
      <c r="P364" s="8"/>
      <c r="Q364" s="8"/>
      <c r="R364" s="8"/>
      <c r="S364" s="8"/>
      <c r="T364" s="8"/>
      <c r="U364" s="8"/>
      <c r="V364" s="8"/>
      <c r="W364" s="8"/>
      <c r="X364" s="8"/>
      <c r="Y364" s="8"/>
      <c r="Z364" s="8"/>
      <c r="AA364" s="8"/>
    </row>
    <row r="365">
      <c r="A365" s="8"/>
      <c r="B365" s="8"/>
      <c r="C365" s="8"/>
      <c r="D365" s="8"/>
      <c r="E365" s="8"/>
      <c r="F365" s="8"/>
      <c r="G365" s="8"/>
      <c r="H365" s="8"/>
      <c r="I365" s="8"/>
      <c r="J365" s="8"/>
      <c r="M365" s="30"/>
      <c r="N365" s="57"/>
      <c r="O365" s="8"/>
      <c r="P365" s="8"/>
      <c r="Q365" s="8"/>
      <c r="R365" s="8"/>
      <c r="S365" s="8"/>
      <c r="T365" s="8"/>
      <c r="U365" s="8"/>
      <c r="V365" s="8"/>
      <c r="W365" s="8"/>
      <c r="X365" s="8"/>
      <c r="Y365" s="8"/>
      <c r="Z365" s="8"/>
      <c r="AA365" s="8"/>
    </row>
    <row r="366">
      <c r="A366" s="8"/>
      <c r="B366" s="8"/>
      <c r="C366" s="8"/>
      <c r="D366" s="8"/>
      <c r="E366" s="8"/>
      <c r="F366" s="8"/>
      <c r="G366" s="8"/>
      <c r="H366" s="8"/>
      <c r="I366" s="8"/>
      <c r="J366" s="8"/>
      <c r="M366" s="30"/>
      <c r="N366" s="57"/>
      <c r="O366" s="8"/>
      <c r="P366" s="8"/>
      <c r="Q366" s="8"/>
      <c r="R366" s="8"/>
      <c r="S366" s="8"/>
      <c r="T366" s="8"/>
      <c r="U366" s="8"/>
      <c r="V366" s="8"/>
      <c r="W366" s="8"/>
      <c r="X366" s="8"/>
      <c r="Y366" s="8"/>
      <c r="Z366" s="8"/>
      <c r="AA366" s="8"/>
    </row>
    <row r="367">
      <c r="A367" s="8"/>
      <c r="B367" s="8"/>
      <c r="C367" s="8"/>
      <c r="D367" s="8"/>
      <c r="E367" s="8"/>
      <c r="F367" s="8"/>
      <c r="G367" s="8"/>
      <c r="H367" s="8"/>
      <c r="I367" s="8"/>
      <c r="J367" s="8"/>
      <c r="M367" s="30"/>
      <c r="N367" s="57"/>
      <c r="O367" s="8"/>
      <c r="P367" s="8"/>
      <c r="Q367" s="8"/>
      <c r="R367" s="8"/>
      <c r="S367" s="8"/>
      <c r="T367" s="8"/>
      <c r="U367" s="8"/>
      <c r="V367" s="8"/>
      <c r="W367" s="8"/>
      <c r="X367" s="8"/>
      <c r="Y367" s="8"/>
      <c r="Z367" s="8"/>
      <c r="AA367" s="8"/>
    </row>
    <row r="368">
      <c r="A368" s="8"/>
      <c r="B368" s="8"/>
      <c r="C368" s="8"/>
      <c r="D368" s="8"/>
      <c r="E368" s="8"/>
      <c r="F368" s="8"/>
      <c r="G368" s="8"/>
      <c r="H368" s="8"/>
      <c r="I368" s="8"/>
      <c r="J368" s="8"/>
      <c r="M368" s="30"/>
      <c r="N368" s="57"/>
      <c r="O368" s="8"/>
      <c r="P368" s="8"/>
      <c r="Q368" s="8"/>
      <c r="R368" s="8"/>
      <c r="S368" s="8"/>
      <c r="T368" s="8"/>
      <c r="U368" s="8"/>
      <c r="V368" s="8"/>
      <c r="W368" s="8"/>
      <c r="X368" s="8"/>
      <c r="Y368" s="8"/>
      <c r="Z368" s="8"/>
      <c r="AA368" s="8"/>
    </row>
    <row r="369">
      <c r="A369" s="8"/>
      <c r="B369" s="8"/>
      <c r="C369" s="8"/>
      <c r="D369" s="8"/>
      <c r="E369" s="8"/>
      <c r="F369" s="8"/>
      <c r="G369" s="8"/>
      <c r="H369" s="8"/>
      <c r="I369" s="8"/>
      <c r="J369" s="8"/>
      <c r="M369" s="30"/>
      <c r="N369" s="57"/>
      <c r="O369" s="8"/>
      <c r="P369" s="8"/>
      <c r="Q369" s="8"/>
      <c r="R369" s="8"/>
      <c r="S369" s="8"/>
      <c r="T369" s="8"/>
      <c r="U369" s="8"/>
      <c r="V369" s="8"/>
      <c r="W369" s="8"/>
      <c r="X369" s="8"/>
      <c r="Y369" s="8"/>
      <c r="Z369" s="8"/>
      <c r="AA369" s="8"/>
    </row>
    <row r="370">
      <c r="A370" s="8"/>
      <c r="B370" s="8"/>
      <c r="C370" s="8"/>
      <c r="D370" s="8"/>
      <c r="E370" s="8"/>
      <c r="F370" s="8"/>
      <c r="G370" s="8"/>
      <c r="H370" s="8"/>
      <c r="I370" s="8"/>
      <c r="J370" s="8"/>
      <c r="M370" s="30"/>
      <c r="N370" s="57"/>
      <c r="O370" s="8"/>
      <c r="P370" s="8"/>
      <c r="Q370" s="8"/>
      <c r="R370" s="8"/>
      <c r="S370" s="8"/>
      <c r="T370" s="8"/>
      <c r="U370" s="8"/>
      <c r="V370" s="8"/>
      <c r="W370" s="8"/>
      <c r="X370" s="8"/>
      <c r="Y370" s="8"/>
      <c r="Z370" s="8"/>
      <c r="AA370" s="8"/>
    </row>
    <row r="371">
      <c r="A371" s="8"/>
      <c r="B371" s="8"/>
      <c r="C371" s="8"/>
      <c r="D371" s="8"/>
      <c r="E371" s="8"/>
      <c r="F371" s="8"/>
      <c r="G371" s="8"/>
      <c r="H371" s="8"/>
      <c r="I371" s="8"/>
      <c r="J371" s="8"/>
      <c r="M371" s="30"/>
      <c r="N371" s="57"/>
      <c r="O371" s="8"/>
      <c r="P371" s="8"/>
      <c r="Q371" s="8"/>
      <c r="R371" s="8"/>
      <c r="S371" s="8"/>
      <c r="T371" s="8"/>
      <c r="U371" s="8"/>
      <c r="V371" s="8"/>
      <c r="W371" s="8"/>
      <c r="X371" s="8"/>
      <c r="Y371" s="8"/>
      <c r="Z371" s="8"/>
      <c r="AA371" s="8"/>
    </row>
    <row r="372">
      <c r="A372" s="8"/>
      <c r="B372" s="8"/>
      <c r="C372" s="8"/>
      <c r="D372" s="8"/>
      <c r="E372" s="8"/>
      <c r="F372" s="8"/>
      <c r="G372" s="8"/>
      <c r="H372" s="8"/>
      <c r="I372" s="8"/>
      <c r="J372" s="8"/>
      <c r="M372" s="30"/>
      <c r="N372" s="57"/>
      <c r="O372" s="8"/>
      <c r="P372" s="8"/>
      <c r="Q372" s="8"/>
      <c r="R372" s="8"/>
      <c r="S372" s="8"/>
      <c r="T372" s="8"/>
      <c r="U372" s="8"/>
      <c r="V372" s="8"/>
      <c r="W372" s="8"/>
      <c r="X372" s="8"/>
      <c r="Y372" s="8"/>
      <c r="Z372" s="8"/>
      <c r="AA372" s="8"/>
    </row>
    <row r="373">
      <c r="A373" s="8"/>
      <c r="B373" s="8"/>
      <c r="C373" s="8"/>
      <c r="D373" s="8"/>
      <c r="E373" s="8"/>
      <c r="F373" s="8"/>
      <c r="G373" s="8"/>
      <c r="H373" s="8"/>
      <c r="I373" s="8"/>
      <c r="J373" s="8"/>
      <c r="M373" s="30"/>
      <c r="N373" s="57"/>
      <c r="O373" s="8"/>
      <c r="P373" s="8"/>
      <c r="Q373" s="8"/>
      <c r="R373" s="8"/>
      <c r="S373" s="8"/>
      <c r="T373" s="8"/>
      <c r="U373" s="8"/>
      <c r="V373" s="8"/>
      <c r="W373" s="8"/>
      <c r="X373" s="8"/>
      <c r="Y373" s="8"/>
      <c r="Z373" s="8"/>
      <c r="AA373" s="8"/>
    </row>
    <row r="374">
      <c r="A374" s="8"/>
      <c r="B374" s="8"/>
      <c r="C374" s="8"/>
      <c r="D374" s="8"/>
      <c r="E374" s="8"/>
      <c r="F374" s="8"/>
      <c r="G374" s="8"/>
      <c r="H374" s="8"/>
      <c r="I374" s="8"/>
      <c r="J374" s="8"/>
      <c r="M374" s="30"/>
      <c r="N374" s="57"/>
      <c r="O374" s="8"/>
      <c r="P374" s="8"/>
      <c r="Q374" s="8"/>
      <c r="R374" s="8"/>
      <c r="S374" s="8"/>
      <c r="T374" s="8"/>
      <c r="U374" s="8"/>
      <c r="V374" s="8"/>
      <c r="W374" s="8"/>
      <c r="X374" s="8"/>
      <c r="Y374" s="8"/>
      <c r="Z374" s="8"/>
      <c r="AA374" s="8"/>
    </row>
    <row r="375">
      <c r="A375" s="8"/>
      <c r="B375" s="8"/>
      <c r="C375" s="8"/>
      <c r="D375" s="8"/>
      <c r="E375" s="8"/>
      <c r="F375" s="8"/>
      <c r="G375" s="8"/>
      <c r="H375" s="8"/>
      <c r="I375" s="8"/>
      <c r="J375" s="8"/>
      <c r="M375" s="30"/>
      <c r="N375" s="57"/>
      <c r="O375" s="8"/>
      <c r="P375" s="8"/>
      <c r="Q375" s="8"/>
      <c r="R375" s="8"/>
      <c r="S375" s="8"/>
      <c r="T375" s="8"/>
      <c r="U375" s="8"/>
      <c r="V375" s="8"/>
      <c r="W375" s="8"/>
      <c r="X375" s="8"/>
      <c r="Y375" s="8"/>
      <c r="Z375" s="8"/>
      <c r="AA375" s="8"/>
    </row>
    <row r="376">
      <c r="A376" s="8"/>
      <c r="B376" s="8"/>
      <c r="C376" s="8"/>
      <c r="D376" s="8"/>
      <c r="E376" s="8"/>
      <c r="F376" s="8"/>
      <c r="G376" s="8"/>
      <c r="H376" s="8"/>
      <c r="I376" s="8"/>
      <c r="J376" s="8"/>
      <c r="M376" s="30"/>
      <c r="N376" s="57"/>
      <c r="O376" s="8"/>
      <c r="P376" s="8"/>
      <c r="Q376" s="8"/>
      <c r="R376" s="8"/>
      <c r="S376" s="8"/>
      <c r="T376" s="8"/>
      <c r="U376" s="8"/>
      <c r="V376" s="8"/>
      <c r="W376" s="8"/>
      <c r="X376" s="8"/>
      <c r="Y376" s="8"/>
      <c r="Z376" s="8"/>
      <c r="AA376" s="8"/>
    </row>
    <row r="377">
      <c r="A377" s="8"/>
      <c r="B377" s="8"/>
      <c r="C377" s="8"/>
      <c r="D377" s="8"/>
      <c r="E377" s="8"/>
      <c r="F377" s="8"/>
      <c r="G377" s="8"/>
      <c r="H377" s="8"/>
      <c r="I377" s="8"/>
      <c r="J377" s="8"/>
      <c r="M377" s="30"/>
      <c r="N377" s="57"/>
      <c r="O377" s="8"/>
      <c r="P377" s="8"/>
      <c r="Q377" s="8"/>
      <c r="R377" s="8"/>
      <c r="S377" s="8"/>
      <c r="T377" s="8"/>
      <c r="U377" s="8"/>
      <c r="V377" s="8"/>
      <c r="W377" s="8"/>
      <c r="X377" s="8"/>
      <c r="Y377" s="8"/>
      <c r="Z377" s="8"/>
      <c r="AA377" s="8"/>
    </row>
    <row r="378">
      <c r="A378" s="8"/>
      <c r="B378" s="8"/>
      <c r="C378" s="8"/>
      <c r="D378" s="8"/>
      <c r="E378" s="8"/>
      <c r="F378" s="8"/>
      <c r="G378" s="8"/>
      <c r="H378" s="8"/>
      <c r="I378" s="8"/>
      <c r="J378" s="8"/>
      <c r="M378" s="30"/>
      <c r="N378" s="57"/>
      <c r="O378" s="8"/>
      <c r="P378" s="8"/>
      <c r="Q378" s="8"/>
      <c r="R378" s="8"/>
      <c r="S378" s="8"/>
      <c r="T378" s="8"/>
      <c r="U378" s="8"/>
      <c r="V378" s="8"/>
      <c r="W378" s="8"/>
      <c r="X378" s="8"/>
      <c r="Y378" s="8"/>
      <c r="Z378" s="8"/>
      <c r="AA378" s="8"/>
    </row>
    <row r="379">
      <c r="A379" s="8"/>
      <c r="B379" s="8"/>
      <c r="C379" s="8"/>
      <c r="D379" s="8"/>
      <c r="E379" s="8"/>
      <c r="F379" s="8"/>
      <c r="G379" s="8"/>
      <c r="H379" s="8"/>
      <c r="I379" s="8"/>
      <c r="J379" s="8"/>
      <c r="M379" s="30"/>
      <c r="N379" s="57"/>
      <c r="O379" s="8"/>
      <c r="P379" s="8"/>
      <c r="Q379" s="8"/>
      <c r="R379" s="8"/>
      <c r="S379" s="8"/>
      <c r="T379" s="8"/>
      <c r="U379" s="8"/>
      <c r="V379" s="8"/>
      <c r="W379" s="8"/>
      <c r="X379" s="8"/>
      <c r="Y379" s="8"/>
      <c r="Z379" s="8"/>
      <c r="AA379" s="8"/>
    </row>
    <row r="380">
      <c r="A380" s="8"/>
      <c r="B380" s="8"/>
      <c r="C380" s="8"/>
      <c r="D380" s="8"/>
      <c r="E380" s="8"/>
      <c r="F380" s="8"/>
      <c r="G380" s="8"/>
      <c r="H380" s="8"/>
      <c r="I380" s="8"/>
      <c r="J380" s="8"/>
      <c r="M380" s="30"/>
      <c r="N380" s="57"/>
      <c r="O380" s="8"/>
      <c r="P380" s="8"/>
      <c r="Q380" s="8"/>
      <c r="R380" s="8"/>
      <c r="S380" s="8"/>
      <c r="T380" s="8"/>
      <c r="U380" s="8"/>
      <c r="V380" s="8"/>
      <c r="W380" s="8"/>
      <c r="X380" s="8"/>
      <c r="Y380" s="8"/>
      <c r="Z380" s="8"/>
      <c r="AA380" s="8"/>
    </row>
    <row r="381">
      <c r="A381" s="8"/>
      <c r="B381" s="8"/>
      <c r="C381" s="8"/>
      <c r="D381" s="8"/>
      <c r="E381" s="8"/>
      <c r="F381" s="8"/>
      <c r="G381" s="8"/>
      <c r="H381" s="8"/>
      <c r="I381" s="8"/>
      <c r="J381" s="8"/>
      <c r="M381" s="30"/>
      <c r="N381" s="57"/>
      <c r="O381" s="8"/>
      <c r="P381" s="8"/>
      <c r="Q381" s="8"/>
      <c r="R381" s="8"/>
      <c r="S381" s="8"/>
      <c r="T381" s="8"/>
      <c r="U381" s="8"/>
      <c r="V381" s="8"/>
      <c r="W381" s="8"/>
      <c r="X381" s="8"/>
      <c r="Y381" s="8"/>
      <c r="Z381" s="8"/>
      <c r="AA381" s="8"/>
    </row>
    <row r="382">
      <c r="A382" s="8"/>
      <c r="B382" s="8"/>
      <c r="C382" s="8"/>
      <c r="D382" s="8"/>
      <c r="E382" s="8"/>
      <c r="F382" s="8"/>
      <c r="G382" s="8"/>
      <c r="H382" s="8"/>
      <c r="I382" s="8"/>
      <c r="J382" s="8"/>
      <c r="M382" s="30"/>
      <c r="N382" s="57"/>
      <c r="O382" s="8"/>
      <c r="P382" s="8"/>
      <c r="Q382" s="8"/>
      <c r="R382" s="8"/>
      <c r="S382" s="8"/>
      <c r="T382" s="8"/>
      <c r="U382" s="8"/>
      <c r="V382" s="8"/>
      <c r="W382" s="8"/>
      <c r="X382" s="8"/>
      <c r="Y382" s="8"/>
      <c r="Z382" s="8"/>
      <c r="AA382" s="8"/>
    </row>
    <row r="383">
      <c r="A383" s="8"/>
      <c r="B383" s="8"/>
      <c r="C383" s="8"/>
      <c r="D383" s="8"/>
      <c r="E383" s="8"/>
      <c r="F383" s="8"/>
      <c r="G383" s="8"/>
      <c r="H383" s="8"/>
      <c r="I383" s="8"/>
      <c r="J383" s="8"/>
      <c r="M383" s="30"/>
      <c r="N383" s="57"/>
      <c r="O383" s="8"/>
      <c r="P383" s="8"/>
      <c r="Q383" s="8"/>
      <c r="R383" s="8"/>
      <c r="S383" s="8"/>
      <c r="T383" s="8"/>
      <c r="U383" s="8"/>
      <c r="V383" s="8"/>
      <c r="W383" s="8"/>
      <c r="X383" s="8"/>
      <c r="Y383" s="8"/>
      <c r="Z383" s="8"/>
      <c r="AA383" s="8"/>
    </row>
    <row r="384">
      <c r="A384" s="8"/>
      <c r="B384" s="8"/>
      <c r="C384" s="8"/>
      <c r="D384" s="8"/>
      <c r="E384" s="8"/>
      <c r="F384" s="8"/>
      <c r="G384" s="8"/>
      <c r="H384" s="8"/>
      <c r="I384" s="8"/>
      <c r="J384" s="8"/>
      <c r="M384" s="30"/>
      <c r="N384" s="57"/>
      <c r="O384" s="8"/>
      <c r="P384" s="8"/>
      <c r="Q384" s="8"/>
      <c r="R384" s="8"/>
      <c r="S384" s="8"/>
      <c r="T384" s="8"/>
      <c r="U384" s="8"/>
      <c r="V384" s="8"/>
      <c r="W384" s="8"/>
      <c r="X384" s="8"/>
      <c r="Y384" s="8"/>
      <c r="Z384" s="8"/>
      <c r="AA384" s="8"/>
    </row>
    <row r="385">
      <c r="A385" s="8"/>
      <c r="B385" s="8"/>
      <c r="C385" s="8"/>
      <c r="D385" s="8"/>
      <c r="E385" s="8"/>
      <c r="F385" s="8"/>
      <c r="G385" s="8"/>
      <c r="H385" s="8"/>
      <c r="I385" s="8"/>
      <c r="J385" s="8"/>
      <c r="M385" s="30"/>
      <c r="N385" s="57"/>
      <c r="O385" s="8"/>
      <c r="P385" s="8"/>
      <c r="Q385" s="8"/>
      <c r="R385" s="8"/>
      <c r="S385" s="8"/>
      <c r="T385" s="8"/>
      <c r="U385" s="8"/>
      <c r="V385" s="8"/>
      <c r="W385" s="8"/>
      <c r="X385" s="8"/>
      <c r="Y385" s="8"/>
      <c r="Z385" s="8"/>
      <c r="AA385" s="8"/>
    </row>
    <row r="386">
      <c r="A386" s="8"/>
      <c r="B386" s="8"/>
      <c r="C386" s="8"/>
      <c r="D386" s="8"/>
      <c r="E386" s="8"/>
      <c r="F386" s="8"/>
      <c r="G386" s="8"/>
      <c r="H386" s="8"/>
      <c r="I386" s="8"/>
      <c r="J386" s="8"/>
      <c r="M386" s="30"/>
      <c r="N386" s="57"/>
      <c r="O386" s="8"/>
      <c r="P386" s="8"/>
      <c r="Q386" s="8"/>
      <c r="R386" s="8"/>
      <c r="S386" s="8"/>
      <c r="T386" s="8"/>
      <c r="U386" s="8"/>
      <c r="V386" s="8"/>
      <c r="W386" s="8"/>
      <c r="X386" s="8"/>
      <c r="Y386" s="8"/>
      <c r="Z386" s="8"/>
      <c r="AA386" s="8"/>
    </row>
    <row r="387">
      <c r="A387" s="8"/>
      <c r="B387" s="8"/>
      <c r="C387" s="8"/>
      <c r="D387" s="8"/>
      <c r="E387" s="8"/>
      <c r="F387" s="8"/>
      <c r="G387" s="8"/>
      <c r="H387" s="8"/>
      <c r="I387" s="8"/>
      <c r="J387" s="8"/>
      <c r="M387" s="30"/>
      <c r="N387" s="57"/>
      <c r="O387" s="8"/>
      <c r="P387" s="8"/>
      <c r="Q387" s="8"/>
      <c r="R387" s="8"/>
      <c r="S387" s="8"/>
      <c r="T387" s="8"/>
      <c r="U387" s="8"/>
      <c r="V387" s="8"/>
      <c r="W387" s="8"/>
      <c r="X387" s="8"/>
      <c r="Y387" s="8"/>
      <c r="Z387" s="8"/>
      <c r="AA387" s="8"/>
    </row>
    <row r="388">
      <c r="A388" s="8"/>
      <c r="B388" s="8"/>
      <c r="C388" s="8"/>
      <c r="D388" s="8"/>
      <c r="E388" s="8"/>
      <c r="F388" s="8"/>
      <c r="G388" s="8"/>
      <c r="H388" s="8"/>
      <c r="I388" s="8"/>
      <c r="J388" s="8"/>
      <c r="M388" s="30"/>
      <c r="N388" s="57"/>
      <c r="O388" s="8"/>
      <c r="P388" s="8"/>
      <c r="Q388" s="8"/>
      <c r="R388" s="8"/>
      <c r="S388" s="8"/>
      <c r="T388" s="8"/>
      <c r="U388" s="8"/>
      <c r="V388" s="8"/>
      <c r="W388" s="8"/>
      <c r="X388" s="8"/>
      <c r="Y388" s="8"/>
      <c r="Z388" s="8"/>
      <c r="AA388" s="8"/>
    </row>
    <row r="389">
      <c r="A389" s="8"/>
      <c r="B389" s="8"/>
      <c r="C389" s="8"/>
      <c r="D389" s="8"/>
      <c r="E389" s="8"/>
      <c r="F389" s="8"/>
      <c r="G389" s="8"/>
      <c r="H389" s="8"/>
      <c r="I389" s="8"/>
      <c r="J389" s="8"/>
      <c r="M389" s="30"/>
      <c r="N389" s="57"/>
      <c r="O389" s="8"/>
      <c r="P389" s="8"/>
      <c r="Q389" s="8"/>
      <c r="R389" s="8"/>
      <c r="S389" s="8"/>
      <c r="T389" s="8"/>
      <c r="U389" s="8"/>
      <c r="V389" s="8"/>
      <c r="W389" s="8"/>
      <c r="X389" s="8"/>
      <c r="Y389" s="8"/>
      <c r="Z389" s="8"/>
      <c r="AA389" s="8"/>
    </row>
    <row r="390">
      <c r="A390" s="8"/>
      <c r="B390" s="8"/>
      <c r="C390" s="8"/>
      <c r="D390" s="8"/>
      <c r="E390" s="8"/>
      <c r="F390" s="8"/>
      <c r="G390" s="8"/>
      <c r="H390" s="8"/>
      <c r="I390" s="8"/>
      <c r="J390" s="8"/>
      <c r="M390" s="30"/>
      <c r="N390" s="57"/>
      <c r="O390" s="8"/>
      <c r="P390" s="8"/>
      <c r="Q390" s="8"/>
      <c r="R390" s="8"/>
      <c r="S390" s="8"/>
      <c r="T390" s="8"/>
      <c r="U390" s="8"/>
      <c r="V390" s="8"/>
      <c r="W390" s="8"/>
      <c r="X390" s="8"/>
      <c r="Y390" s="8"/>
      <c r="Z390" s="8"/>
      <c r="AA390" s="8"/>
    </row>
    <row r="391">
      <c r="A391" s="8"/>
      <c r="B391" s="8"/>
      <c r="C391" s="8"/>
      <c r="D391" s="8"/>
      <c r="E391" s="8"/>
      <c r="F391" s="8"/>
      <c r="G391" s="8"/>
      <c r="H391" s="8"/>
      <c r="I391" s="8"/>
      <c r="J391" s="8"/>
      <c r="M391" s="30"/>
      <c r="N391" s="57"/>
      <c r="O391" s="8"/>
      <c r="P391" s="8"/>
      <c r="Q391" s="8"/>
      <c r="R391" s="8"/>
      <c r="S391" s="8"/>
      <c r="T391" s="8"/>
      <c r="U391" s="8"/>
      <c r="V391" s="8"/>
      <c r="W391" s="8"/>
      <c r="X391" s="8"/>
      <c r="Y391" s="8"/>
      <c r="Z391" s="8"/>
      <c r="AA391" s="8"/>
    </row>
    <row r="392">
      <c r="A392" s="8"/>
      <c r="B392" s="8"/>
      <c r="C392" s="8"/>
      <c r="D392" s="8"/>
      <c r="E392" s="8"/>
      <c r="F392" s="8"/>
      <c r="G392" s="8"/>
      <c r="H392" s="8"/>
      <c r="I392" s="8"/>
      <c r="J392" s="8"/>
      <c r="M392" s="30"/>
      <c r="N392" s="57"/>
      <c r="O392" s="8"/>
      <c r="P392" s="8"/>
      <c r="Q392" s="8"/>
      <c r="R392" s="8"/>
      <c r="S392" s="8"/>
      <c r="T392" s="8"/>
      <c r="U392" s="8"/>
      <c r="V392" s="8"/>
      <c r="W392" s="8"/>
      <c r="X392" s="8"/>
      <c r="Y392" s="8"/>
      <c r="Z392" s="8"/>
      <c r="AA392" s="8"/>
    </row>
    <row r="393">
      <c r="A393" s="8"/>
      <c r="B393" s="8"/>
      <c r="C393" s="8"/>
      <c r="D393" s="8"/>
      <c r="E393" s="8"/>
      <c r="F393" s="8"/>
      <c r="G393" s="8"/>
      <c r="H393" s="8"/>
      <c r="I393" s="8"/>
      <c r="J393" s="8"/>
      <c r="M393" s="30"/>
      <c r="N393" s="57"/>
      <c r="O393" s="8"/>
      <c r="P393" s="8"/>
      <c r="Q393" s="8"/>
      <c r="R393" s="8"/>
      <c r="S393" s="8"/>
      <c r="T393" s="8"/>
      <c r="U393" s="8"/>
      <c r="V393" s="8"/>
      <c r="W393" s="8"/>
      <c r="X393" s="8"/>
      <c r="Y393" s="8"/>
      <c r="Z393" s="8"/>
      <c r="AA393" s="8"/>
    </row>
    <row r="394">
      <c r="A394" s="8"/>
      <c r="B394" s="8"/>
      <c r="C394" s="8"/>
      <c r="D394" s="8"/>
      <c r="E394" s="8"/>
      <c r="F394" s="8"/>
      <c r="G394" s="8"/>
      <c r="H394" s="8"/>
      <c r="I394" s="8"/>
      <c r="J394" s="8"/>
      <c r="M394" s="30"/>
      <c r="N394" s="57"/>
      <c r="O394" s="8"/>
      <c r="P394" s="8"/>
      <c r="Q394" s="8"/>
      <c r="R394" s="8"/>
      <c r="S394" s="8"/>
      <c r="T394" s="8"/>
      <c r="U394" s="8"/>
      <c r="V394" s="8"/>
      <c r="W394" s="8"/>
      <c r="X394" s="8"/>
      <c r="Y394" s="8"/>
      <c r="Z394" s="8"/>
      <c r="AA394" s="8"/>
    </row>
    <row r="395">
      <c r="A395" s="8"/>
      <c r="B395" s="8"/>
      <c r="C395" s="8"/>
      <c r="D395" s="8"/>
      <c r="E395" s="8"/>
      <c r="F395" s="8"/>
      <c r="G395" s="8"/>
      <c r="H395" s="8"/>
      <c r="I395" s="8"/>
      <c r="J395" s="8"/>
      <c r="M395" s="30"/>
      <c r="N395" s="57"/>
      <c r="O395" s="8"/>
      <c r="P395" s="8"/>
      <c r="Q395" s="8"/>
      <c r="R395" s="8"/>
      <c r="S395" s="8"/>
      <c r="T395" s="8"/>
      <c r="U395" s="8"/>
      <c r="V395" s="8"/>
      <c r="W395" s="8"/>
      <c r="X395" s="8"/>
      <c r="Y395" s="8"/>
      <c r="Z395" s="8"/>
      <c r="AA395" s="8"/>
    </row>
    <row r="396">
      <c r="A396" s="8"/>
      <c r="B396" s="8"/>
      <c r="C396" s="8"/>
      <c r="D396" s="8"/>
      <c r="E396" s="8"/>
      <c r="F396" s="8"/>
      <c r="G396" s="8"/>
      <c r="H396" s="8"/>
      <c r="I396" s="8"/>
      <c r="J396" s="8"/>
      <c r="M396" s="30"/>
      <c r="N396" s="57"/>
      <c r="O396" s="8"/>
      <c r="P396" s="8"/>
      <c r="Q396" s="8"/>
      <c r="R396" s="8"/>
      <c r="S396" s="8"/>
      <c r="T396" s="8"/>
      <c r="U396" s="8"/>
      <c r="V396" s="8"/>
      <c r="W396" s="8"/>
      <c r="X396" s="8"/>
      <c r="Y396" s="8"/>
      <c r="Z396" s="8"/>
      <c r="AA396" s="8"/>
    </row>
    <row r="397">
      <c r="A397" s="8"/>
      <c r="B397" s="8"/>
      <c r="C397" s="8"/>
      <c r="D397" s="8"/>
      <c r="E397" s="8"/>
      <c r="F397" s="8"/>
      <c r="G397" s="8"/>
      <c r="H397" s="8"/>
      <c r="I397" s="8"/>
      <c r="J397" s="8"/>
      <c r="M397" s="30"/>
      <c r="N397" s="57"/>
      <c r="O397" s="8"/>
      <c r="P397" s="8"/>
      <c r="Q397" s="8"/>
      <c r="R397" s="8"/>
      <c r="S397" s="8"/>
      <c r="T397" s="8"/>
      <c r="U397" s="8"/>
      <c r="V397" s="8"/>
      <c r="W397" s="8"/>
      <c r="X397" s="8"/>
      <c r="Y397" s="8"/>
      <c r="Z397" s="8"/>
      <c r="AA397" s="8"/>
    </row>
    <row r="398">
      <c r="A398" s="8"/>
      <c r="B398" s="8"/>
      <c r="C398" s="8"/>
      <c r="D398" s="8"/>
      <c r="E398" s="8"/>
      <c r="F398" s="8"/>
      <c r="G398" s="8"/>
      <c r="H398" s="8"/>
      <c r="I398" s="8"/>
      <c r="J398" s="8"/>
      <c r="M398" s="30"/>
      <c r="N398" s="57"/>
      <c r="O398" s="8"/>
      <c r="P398" s="8"/>
      <c r="Q398" s="8"/>
      <c r="R398" s="8"/>
      <c r="S398" s="8"/>
      <c r="T398" s="8"/>
      <c r="U398" s="8"/>
      <c r="V398" s="8"/>
      <c r="W398" s="8"/>
      <c r="X398" s="8"/>
      <c r="Y398" s="8"/>
      <c r="Z398" s="8"/>
      <c r="AA398" s="8"/>
    </row>
    <row r="399">
      <c r="A399" s="8"/>
      <c r="B399" s="8"/>
      <c r="C399" s="8"/>
      <c r="D399" s="8"/>
      <c r="E399" s="8"/>
      <c r="F399" s="8"/>
      <c r="G399" s="8"/>
      <c r="H399" s="8"/>
      <c r="I399" s="8"/>
      <c r="J399" s="8"/>
      <c r="M399" s="30"/>
      <c r="N399" s="57"/>
      <c r="O399" s="8"/>
      <c r="P399" s="8"/>
      <c r="Q399" s="8"/>
      <c r="R399" s="8"/>
      <c r="S399" s="8"/>
      <c r="T399" s="8"/>
      <c r="U399" s="8"/>
      <c r="V399" s="8"/>
      <c r="W399" s="8"/>
      <c r="X399" s="8"/>
      <c r="Y399" s="8"/>
      <c r="Z399" s="8"/>
      <c r="AA399" s="8"/>
    </row>
    <row r="400">
      <c r="A400" s="8"/>
      <c r="B400" s="8"/>
      <c r="C400" s="8"/>
      <c r="D400" s="8"/>
      <c r="E400" s="8"/>
      <c r="F400" s="8"/>
      <c r="G400" s="8"/>
      <c r="H400" s="8"/>
      <c r="I400" s="8"/>
      <c r="J400" s="8"/>
      <c r="M400" s="30"/>
      <c r="N400" s="57"/>
      <c r="O400" s="8"/>
      <c r="P400" s="8"/>
      <c r="Q400" s="8"/>
      <c r="R400" s="8"/>
      <c r="S400" s="8"/>
      <c r="T400" s="8"/>
      <c r="U400" s="8"/>
      <c r="V400" s="8"/>
      <c r="W400" s="8"/>
      <c r="X400" s="8"/>
      <c r="Y400" s="8"/>
      <c r="Z400" s="8"/>
      <c r="AA400" s="8"/>
    </row>
    <row r="401">
      <c r="A401" s="8"/>
      <c r="B401" s="8"/>
      <c r="C401" s="8"/>
      <c r="D401" s="8"/>
      <c r="E401" s="8"/>
      <c r="F401" s="8"/>
      <c r="G401" s="8"/>
      <c r="H401" s="8"/>
      <c r="I401" s="8"/>
      <c r="J401" s="8"/>
      <c r="M401" s="30"/>
      <c r="N401" s="57"/>
      <c r="O401" s="8"/>
      <c r="P401" s="8"/>
      <c r="Q401" s="8"/>
      <c r="R401" s="8"/>
      <c r="S401" s="8"/>
      <c r="T401" s="8"/>
      <c r="U401" s="8"/>
      <c r="V401" s="8"/>
      <c r="W401" s="8"/>
      <c r="X401" s="8"/>
      <c r="Y401" s="8"/>
      <c r="Z401" s="8"/>
      <c r="AA401" s="8"/>
    </row>
    <row r="402">
      <c r="A402" s="8"/>
      <c r="B402" s="8"/>
      <c r="C402" s="8"/>
      <c r="D402" s="8"/>
      <c r="E402" s="8"/>
      <c r="F402" s="8"/>
      <c r="G402" s="8"/>
      <c r="H402" s="8"/>
      <c r="I402" s="8"/>
      <c r="J402" s="8"/>
      <c r="M402" s="30"/>
      <c r="N402" s="57"/>
      <c r="O402" s="8"/>
      <c r="P402" s="8"/>
      <c r="Q402" s="8"/>
      <c r="R402" s="8"/>
      <c r="S402" s="8"/>
      <c r="T402" s="8"/>
      <c r="U402" s="8"/>
      <c r="V402" s="8"/>
      <c r="W402" s="8"/>
      <c r="X402" s="8"/>
      <c r="Y402" s="8"/>
      <c r="Z402" s="8"/>
      <c r="AA402" s="8"/>
    </row>
    <row r="403">
      <c r="A403" s="8"/>
      <c r="B403" s="8"/>
      <c r="C403" s="8"/>
      <c r="D403" s="8"/>
      <c r="E403" s="8"/>
      <c r="F403" s="8"/>
      <c r="G403" s="8"/>
      <c r="H403" s="8"/>
      <c r="I403" s="8"/>
      <c r="J403" s="8"/>
      <c r="M403" s="30"/>
      <c r="N403" s="57"/>
      <c r="O403" s="8"/>
      <c r="P403" s="8"/>
      <c r="Q403" s="8"/>
      <c r="R403" s="8"/>
      <c r="S403" s="8"/>
      <c r="T403" s="8"/>
      <c r="U403" s="8"/>
      <c r="V403" s="8"/>
      <c r="W403" s="8"/>
      <c r="X403" s="8"/>
      <c r="Y403" s="8"/>
      <c r="Z403" s="8"/>
      <c r="AA403" s="8"/>
    </row>
    <row r="404">
      <c r="A404" s="8"/>
      <c r="B404" s="8"/>
      <c r="C404" s="8"/>
      <c r="D404" s="8"/>
      <c r="E404" s="8"/>
      <c r="F404" s="8"/>
      <c r="G404" s="8"/>
      <c r="H404" s="8"/>
      <c r="I404" s="8"/>
      <c r="J404" s="8"/>
      <c r="M404" s="30"/>
      <c r="N404" s="57"/>
      <c r="O404" s="8"/>
      <c r="P404" s="8"/>
      <c r="Q404" s="8"/>
      <c r="R404" s="8"/>
      <c r="S404" s="8"/>
      <c r="T404" s="8"/>
      <c r="U404" s="8"/>
      <c r="V404" s="8"/>
      <c r="W404" s="8"/>
      <c r="X404" s="8"/>
      <c r="Y404" s="8"/>
      <c r="Z404" s="8"/>
      <c r="AA404" s="8"/>
    </row>
    <row r="405">
      <c r="A405" s="8"/>
      <c r="B405" s="8"/>
      <c r="C405" s="8"/>
      <c r="D405" s="8"/>
      <c r="E405" s="8"/>
      <c r="F405" s="8"/>
      <c r="G405" s="8"/>
      <c r="H405" s="8"/>
      <c r="I405" s="8"/>
      <c r="J405" s="8"/>
      <c r="M405" s="30"/>
      <c r="N405" s="57"/>
      <c r="O405" s="8"/>
      <c r="P405" s="8"/>
      <c r="Q405" s="8"/>
      <c r="R405" s="8"/>
      <c r="S405" s="8"/>
      <c r="T405" s="8"/>
      <c r="U405" s="8"/>
      <c r="V405" s="8"/>
      <c r="W405" s="8"/>
      <c r="X405" s="8"/>
      <c r="Y405" s="8"/>
      <c r="Z405" s="8"/>
      <c r="AA405" s="8"/>
    </row>
    <row r="406">
      <c r="A406" s="8"/>
      <c r="B406" s="8"/>
      <c r="C406" s="8"/>
      <c r="D406" s="8"/>
      <c r="E406" s="8"/>
      <c r="F406" s="8"/>
      <c r="G406" s="8"/>
      <c r="H406" s="8"/>
      <c r="I406" s="8"/>
      <c r="J406" s="8"/>
      <c r="M406" s="30"/>
      <c r="N406" s="57"/>
      <c r="O406" s="8"/>
      <c r="P406" s="8"/>
      <c r="Q406" s="8"/>
      <c r="R406" s="8"/>
      <c r="S406" s="8"/>
      <c r="T406" s="8"/>
      <c r="U406" s="8"/>
      <c r="V406" s="8"/>
      <c r="W406" s="8"/>
      <c r="X406" s="8"/>
      <c r="Y406" s="8"/>
      <c r="Z406" s="8"/>
      <c r="AA406" s="8"/>
    </row>
    <row r="407">
      <c r="A407" s="8"/>
      <c r="B407" s="8"/>
      <c r="C407" s="8"/>
      <c r="D407" s="8"/>
      <c r="E407" s="8"/>
      <c r="F407" s="8"/>
      <c r="G407" s="8"/>
      <c r="H407" s="8"/>
      <c r="I407" s="8"/>
      <c r="J407" s="8"/>
      <c r="M407" s="30"/>
      <c r="N407" s="57"/>
      <c r="O407" s="8"/>
      <c r="P407" s="8"/>
      <c r="Q407" s="8"/>
      <c r="R407" s="8"/>
      <c r="S407" s="8"/>
      <c r="T407" s="8"/>
      <c r="U407" s="8"/>
      <c r="V407" s="8"/>
      <c r="W407" s="8"/>
      <c r="X407" s="8"/>
      <c r="Y407" s="8"/>
      <c r="Z407" s="8"/>
      <c r="AA407" s="8"/>
    </row>
    <row r="408">
      <c r="A408" s="8"/>
      <c r="B408" s="8"/>
      <c r="C408" s="8"/>
      <c r="D408" s="8"/>
      <c r="E408" s="8"/>
      <c r="F408" s="8"/>
      <c r="G408" s="8"/>
      <c r="H408" s="8"/>
      <c r="I408" s="8"/>
      <c r="J408" s="8"/>
      <c r="M408" s="30"/>
      <c r="N408" s="57"/>
      <c r="O408" s="8"/>
      <c r="P408" s="8"/>
      <c r="Q408" s="8"/>
      <c r="R408" s="8"/>
      <c r="S408" s="8"/>
      <c r="T408" s="8"/>
      <c r="U408" s="8"/>
      <c r="V408" s="8"/>
      <c r="W408" s="8"/>
      <c r="X408" s="8"/>
      <c r="Y408" s="8"/>
      <c r="Z408" s="8"/>
      <c r="AA408" s="8"/>
    </row>
    <row r="409">
      <c r="A409" s="8"/>
      <c r="B409" s="8"/>
      <c r="C409" s="8"/>
      <c r="D409" s="8"/>
      <c r="E409" s="8"/>
      <c r="F409" s="8"/>
      <c r="G409" s="8"/>
      <c r="H409" s="8"/>
      <c r="I409" s="8"/>
      <c r="J409" s="8"/>
      <c r="M409" s="30"/>
      <c r="N409" s="57"/>
      <c r="O409" s="8"/>
      <c r="P409" s="8"/>
      <c r="Q409" s="8"/>
      <c r="R409" s="8"/>
      <c r="S409" s="8"/>
      <c r="T409" s="8"/>
      <c r="U409" s="8"/>
      <c r="V409" s="8"/>
      <c r="W409" s="8"/>
      <c r="X409" s="8"/>
      <c r="Y409" s="8"/>
      <c r="Z409" s="8"/>
      <c r="AA409" s="8"/>
    </row>
    <row r="410">
      <c r="A410" s="8"/>
      <c r="B410" s="8"/>
      <c r="C410" s="8"/>
      <c r="D410" s="8"/>
      <c r="E410" s="8"/>
      <c r="F410" s="8"/>
      <c r="G410" s="8"/>
      <c r="H410" s="8"/>
      <c r="I410" s="8"/>
      <c r="J410" s="8"/>
      <c r="M410" s="30"/>
      <c r="N410" s="57"/>
      <c r="O410" s="8"/>
      <c r="P410" s="8"/>
      <c r="Q410" s="8"/>
      <c r="R410" s="8"/>
      <c r="S410" s="8"/>
      <c r="T410" s="8"/>
      <c r="U410" s="8"/>
      <c r="V410" s="8"/>
      <c r="W410" s="8"/>
      <c r="X410" s="8"/>
      <c r="Y410" s="8"/>
      <c r="Z410" s="8"/>
      <c r="AA410" s="8"/>
    </row>
    <row r="411">
      <c r="A411" s="8"/>
      <c r="B411" s="8"/>
      <c r="C411" s="8"/>
      <c r="D411" s="8"/>
      <c r="E411" s="8"/>
      <c r="F411" s="8"/>
      <c r="G411" s="8"/>
      <c r="H411" s="8"/>
      <c r="I411" s="8"/>
      <c r="J411" s="8"/>
      <c r="M411" s="30"/>
      <c r="N411" s="57"/>
      <c r="O411" s="8"/>
      <c r="P411" s="8"/>
      <c r="Q411" s="8"/>
      <c r="R411" s="8"/>
      <c r="S411" s="8"/>
      <c r="T411" s="8"/>
      <c r="U411" s="8"/>
      <c r="V411" s="8"/>
      <c r="W411" s="8"/>
      <c r="X411" s="8"/>
      <c r="Y411" s="8"/>
      <c r="Z411" s="8"/>
      <c r="AA411" s="8"/>
    </row>
    <row r="412">
      <c r="A412" s="8"/>
      <c r="B412" s="8"/>
      <c r="C412" s="8"/>
      <c r="D412" s="8"/>
      <c r="E412" s="8"/>
      <c r="F412" s="8"/>
      <c r="G412" s="8"/>
      <c r="H412" s="8"/>
      <c r="I412" s="8"/>
      <c r="J412" s="8"/>
      <c r="M412" s="30"/>
      <c r="N412" s="57"/>
      <c r="O412" s="8"/>
      <c r="P412" s="8"/>
      <c r="Q412" s="8"/>
      <c r="R412" s="8"/>
      <c r="S412" s="8"/>
      <c r="T412" s="8"/>
      <c r="U412" s="8"/>
      <c r="V412" s="8"/>
      <c r="W412" s="8"/>
      <c r="X412" s="8"/>
      <c r="Y412" s="8"/>
      <c r="Z412" s="8"/>
      <c r="AA412" s="8"/>
    </row>
    <row r="413">
      <c r="A413" s="8"/>
      <c r="B413" s="8"/>
      <c r="C413" s="8"/>
      <c r="D413" s="8"/>
      <c r="E413" s="8"/>
      <c r="F413" s="8"/>
      <c r="G413" s="8"/>
      <c r="H413" s="8"/>
      <c r="I413" s="8"/>
      <c r="J413" s="8"/>
      <c r="M413" s="30"/>
      <c r="N413" s="57"/>
      <c r="O413" s="8"/>
      <c r="P413" s="8"/>
      <c r="Q413" s="8"/>
      <c r="R413" s="8"/>
      <c r="S413" s="8"/>
      <c r="T413" s="8"/>
      <c r="U413" s="8"/>
      <c r="V413" s="8"/>
      <c r="W413" s="8"/>
      <c r="X413" s="8"/>
      <c r="Y413" s="8"/>
      <c r="Z413" s="8"/>
      <c r="AA413" s="8"/>
    </row>
    <row r="414">
      <c r="A414" s="8"/>
      <c r="B414" s="8"/>
      <c r="C414" s="8"/>
      <c r="D414" s="8"/>
      <c r="E414" s="8"/>
      <c r="F414" s="8"/>
      <c r="G414" s="8"/>
      <c r="H414" s="8"/>
      <c r="I414" s="8"/>
      <c r="J414" s="8"/>
      <c r="M414" s="30"/>
      <c r="N414" s="57"/>
      <c r="O414" s="8"/>
      <c r="P414" s="8"/>
      <c r="Q414" s="8"/>
      <c r="R414" s="8"/>
      <c r="S414" s="8"/>
      <c r="T414" s="8"/>
      <c r="U414" s="8"/>
      <c r="V414" s="8"/>
      <c r="W414" s="8"/>
      <c r="X414" s="8"/>
      <c r="Y414" s="8"/>
      <c r="Z414" s="8"/>
      <c r="AA414" s="8"/>
    </row>
    <row r="415">
      <c r="A415" s="8"/>
      <c r="B415" s="8"/>
      <c r="C415" s="8"/>
      <c r="D415" s="8"/>
      <c r="E415" s="8"/>
      <c r="F415" s="8"/>
      <c r="G415" s="8"/>
      <c r="H415" s="8"/>
      <c r="I415" s="8"/>
      <c r="J415" s="8"/>
      <c r="M415" s="30"/>
      <c r="N415" s="57"/>
      <c r="O415" s="8"/>
      <c r="P415" s="8"/>
      <c r="Q415" s="8"/>
      <c r="R415" s="8"/>
      <c r="S415" s="8"/>
      <c r="T415" s="8"/>
      <c r="U415" s="8"/>
      <c r="V415" s="8"/>
      <c r="W415" s="8"/>
      <c r="X415" s="8"/>
      <c r="Y415" s="8"/>
      <c r="Z415" s="8"/>
      <c r="AA415" s="8"/>
    </row>
    <row r="416">
      <c r="A416" s="8"/>
      <c r="B416" s="8"/>
      <c r="C416" s="8"/>
      <c r="D416" s="8"/>
      <c r="E416" s="8"/>
      <c r="F416" s="8"/>
      <c r="G416" s="8"/>
      <c r="H416" s="8"/>
      <c r="I416" s="8"/>
      <c r="J416" s="8"/>
      <c r="M416" s="30"/>
      <c r="N416" s="57"/>
      <c r="O416" s="8"/>
      <c r="P416" s="8"/>
      <c r="Q416" s="8"/>
      <c r="R416" s="8"/>
      <c r="S416" s="8"/>
      <c r="T416" s="8"/>
      <c r="U416" s="8"/>
      <c r="V416" s="8"/>
      <c r="W416" s="8"/>
      <c r="X416" s="8"/>
      <c r="Y416" s="8"/>
      <c r="Z416" s="8"/>
      <c r="AA416" s="8"/>
    </row>
    <row r="417">
      <c r="A417" s="8"/>
      <c r="B417" s="8"/>
      <c r="C417" s="8"/>
      <c r="D417" s="8"/>
      <c r="E417" s="8"/>
      <c r="F417" s="8"/>
      <c r="G417" s="8"/>
      <c r="H417" s="8"/>
      <c r="I417" s="8"/>
      <c r="J417" s="8"/>
      <c r="M417" s="30"/>
      <c r="N417" s="57"/>
      <c r="O417" s="8"/>
      <c r="P417" s="8"/>
      <c r="Q417" s="8"/>
      <c r="R417" s="8"/>
      <c r="S417" s="8"/>
      <c r="T417" s="8"/>
      <c r="U417" s="8"/>
      <c r="V417" s="8"/>
      <c r="W417" s="8"/>
      <c r="X417" s="8"/>
      <c r="Y417" s="8"/>
      <c r="Z417" s="8"/>
      <c r="AA417" s="8"/>
    </row>
    <row r="418">
      <c r="A418" s="8"/>
      <c r="B418" s="8"/>
      <c r="C418" s="8"/>
      <c r="D418" s="8"/>
      <c r="E418" s="8"/>
      <c r="F418" s="8"/>
      <c r="G418" s="8"/>
      <c r="H418" s="8"/>
      <c r="I418" s="8"/>
      <c r="J418" s="8"/>
      <c r="M418" s="30"/>
      <c r="N418" s="57"/>
      <c r="O418" s="8"/>
      <c r="P418" s="8"/>
      <c r="Q418" s="8"/>
      <c r="R418" s="8"/>
      <c r="S418" s="8"/>
      <c r="T418" s="8"/>
      <c r="U418" s="8"/>
      <c r="V418" s="8"/>
      <c r="W418" s="8"/>
      <c r="X418" s="8"/>
      <c r="Y418" s="8"/>
      <c r="Z418" s="8"/>
      <c r="AA418" s="8"/>
    </row>
    <row r="419">
      <c r="A419" s="8"/>
      <c r="B419" s="8"/>
      <c r="C419" s="8"/>
      <c r="D419" s="8"/>
      <c r="E419" s="8"/>
      <c r="F419" s="8"/>
      <c r="G419" s="8"/>
      <c r="H419" s="8"/>
      <c r="I419" s="8"/>
      <c r="J419" s="8"/>
      <c r="M419" s="30"/>
      <c r="N419" s="57"/>
      <c r="O419" s="8"/>
      <c r="P419" s="8"/>
      <c r="Q419" s="8"/>
      <c r="R419" s="8"/>
      <c r="S419" s="8"/>
      <c r="T419" s="8"/>
      <c r="U419" s="8"/>
      <c r="V419" s="8"/>
      <c r="W419" s="8"/>
      <c r="X419" s="8"/>
      <c r="Y419" s="8"/>
      <c r="Z419" s="8"/>
      <c r="AA419" s="8"/>
    </row>
    <row r="420">
      <c r="A420" s="8"/>
      <c r="B420" s="8"/>
      <c r="C420" s="8"/>
      <c r="D420" s="8"/>
      <c r="E420" s="8"/>
      <c r="F420" s="8"/>
      <c r="G420" s="8"/>
      <c r="H420" s="8"/>
      <c r="I420" s="8"/>
      <c r="J420" s="8"/>
      <c r="M420" s="30"/>
      <c r="N420" s="57"/>
      <c r="O420" s="8"/>
      <c r="P420" s="8"/>
      <c r="Q420" s="8"/>
      <c r="R420" s="8"/>
      <c r="S420" s="8"/>
      <c r="T420" s="8"/>
      <c r="U420" s="8"/>
      <c r="V420" s="8"/>
      <c r="W420" s="8"/>
      <c r="X420" s="8"/>
      <c r="Y420" s="8"/>
      <c r="Z420" s="8"/>
      <c r="AA420" s="8"/>
    </row>
    <row r="421">
      <c r="A421" s="8"/>
      <c r="B421" s="8"/>
      <c r="C421" s="8"/>
      <c r="D421" s="8"/>
      <c r="E421" s="8"/>
      <c r="F421" s="8"/>
      <c r="G421" s="8"/>
      <c r="H421" s="8"/>
      <c r="I421" s="8"/>
      <c r="J421" s="8"/>
      <c r="M421" s="30"/>
      <c r="N421" s="57"/>
      <c r="O421" s="8"/>
      <c r="P421" s="8"/>
      <c r="Q421" s="8"/>
      <c r="R421" s="8"/>
      <c r="S421" s="8"/>
      <c r="T421" s="8"/>
      <c r="U421" s="8"/>
      <c r="V421" s="8"/>
      <c r="W421" s="8"/>
      <c r="X421" s="8"/>
      <c r="Y421" s="8"/>
      <c r="Z421" s="8"/>
      <c r="AA421" s="8"/>
    </row>
    <row r="422">
      <c r="A422" s="8"/>
      <c r="B422" s="8"/>
      <c r="C422" s="8"/>
      <c r="D422" s="8"/>
      <c r="E422" s="8"/>
      <c r="F422" s="8"/>
      <c r="G422" s="8"/>
      <c r="H422" s="8"/>
      <c r="I422" s="8"/>
      <c r="J422" s="8"/>
      <c r="M422" s="30"/>
      <c r="N422" s="57"/>
      <c r="O422" s="8"/>
      <c r="P422" s="8"/>
      <c r="Q422" s="8"/>
      <c r="R422" s="8"/>
      <c r="S422" s="8"/>
      <c r="T422" s="8"/>
      <c r="U422" s="8"/>
      <c r="V422" s="8"/>
      <c r="W422" s="8"/>
      <c r="X422" s="8"/>
      <c r="Y422" s="8"/>
      <c r="Z422" s="8"/>
      <c r="AA422" s="8"/>
    </row>
    <row r="423">
      <c r="A423" s="8"/>
      <c r="B423" s="8"/>
      <c r="C423" s="8"/>
      <c r="D423" s="8"/>
      <c r="E423" s="8"/>
      <c r="F423" s="8"/>
      <c r="G423" s="8"/>
      <c r="H423" s="8"/>
      <c r="I423" s="8"/>
      <c r="J423" s="8"/>
      <c r="M423" s="30"/>
      <c r="N423" s="57"/>
      <c r="O423" s="8"/>
      <c r="P423" s="8"/>
      <c r="Q423" s="8"/>
      <c r="R423" s="8"/>
      <c r="S423" s="8"/>
      <c r="T423" s="8"/>
      <c r="U423" s="8"/>
      <c r="V423" s="8"/>
      <c r="W423" s="8"/>
      <c r="X423" s="8"/>
      <c r="Y423" s="8"/>
      <c r="Z423" s="8"/>
      <c r="AA423" s="8"/>
    </row>
    <row r="424">
      <c r="A424" s="8"/>
      <c r="B424" s="8"/>
      <c r="C424" s="8"/>
      <c r="D424" s="8"/>
      <c r="E424" s="8"/>
      <c r="F424" s="8"/>
      <c r="G424" s="8"/>
      <c r="H424" s="8"/>
      <c r="I424" s="8"/>
      <c r="J424" s="8"/>
      <c r="M424" s="30"/>
      <c r="N424" s="57"/>
      <c r="O424" s="8"/>
      <c r="P424" s="8"/>
      <c r="Q424" s="8"/>
      <c r="R424" s="8"/>
      <c r="S424" s="8"/>
      <c r="T424" s="8"/>
      <c r="U424" s="8"/>
      <c r="V424" s="8"/>
      <c r="W424" s="8"/>
      <c r="X424" s="8"/>
      <c r="Y424" s="8"/>
      <c r="Z424" s="8"/>
      <c r="AA424" s="8"/>
    </row>
    <row r="425">
      <c r="A425" s="8"/>
      <c r="B425" s="8"/>
      <c r="C425" s="8"/>
      <c r="D425" s="8"/>
      <c r="E425" s="8"/>
      <c r="F425" s="8"/>
      <c r="G425" s="8"/>
      <c r="H425" s="8"/>
      <c r="I425" s="8"/>
      <c r="J425" s="8"/>
      <c r="M425" s="30"/>
      <c r="N425" s="57"/>
      <c r="O425" s="8"/>
      <c r="P425" s="8"/>
      <c r="Q425" s="8"/>
      <c r="R425" s="8"/>
      <c r="S425" s="8"/>
      <c r="T425" s="8"/>
      <c r="U425" s="8"/>
      <c r="V425" s="8"/>
      <c r="W425" s="8"/>
      <c r="X425" s="8"/>
      <c r="Y425" s="8"/>
      <c r="Z425" s="8"/>
      <c r="AA425" s="8"/>
    </row>
    <row r="426">
      <c r="A426" s="8"/>
      <c r="B426" s="8"/>
      <c r="C426" s="8"/>
      <c r="D426" s="8"/>
      <c r="E426" s="8"/>
      <c r="F426" s="8"/>
      <c r="G426" s="8"/>
      <c r="H426" s="8"/>
      <c r="I426" s="8"/>
      <c r="J426" s="8"/>
      <c r="M426" s="30"/>
      <c r="N426" s="57"/>
      <c r="O426" s="8"/>
      <c r="P426" s="8"/>
      <c r="Q426" s="8"/>
      <c r="R426" s="8"/>
      <c r="S426" s="8"/>
      <c r="T426" s="8"/>
      <c r="U426" s="8"/>
      <c r="V426" s="8"/>
      <c r="W426" s="8"/>
      <c r="X426" s="8"/>
      <c r="Y426" s="8"/>
      <c r="Z426" s="8"/>
      <c r="AA426" s="8"/>
    </row>
    <row r="427">
      <c r="A427" s="8"/>
      <c r="B427" s="8"/>
      <c r="C427" s="8"/>
      <c r="D427" s="8"/>
      <c r="E427" s="8"/>
      <c r="F427" s="8"/>
      <c r="G427" s="8"/>
      <c r="H427" s="8"/>
      <c r="I427" s="8"/>
      <c r="J427" s="8"/>
      <c r="M427" s="30"/>
      <c r="N427" s="57"/>
      <c r="O427" s="8"/>
      <c r="P427" s="8"/>
      <c r="Q427" s="8"/>
      <c r="R427" s="8"/>
      <c r="S427" s="8"/>
      <c r="T427" s="8"/>
      <c r="U427" s="8"/>
      <c r="V427" s="8"/>
      <c r="W427" s="8"/>
      <c r="X427" s="8"/>
      <c r="Y427" s="8"/>
      <c r="Z427" s="8"/>
      <c r="AA427" s="8"/>
    </row>
    <row r="428">
      <c r="A428" s="8"/>
      <c r="B428" s="8"/>
      <c r="C428" s="8"/>
      <c r="D428" s="8"/>
      <c r="E428" s="8"/>
      <c r="F428" s="8"/>
      <c r="G428" s="8"/>
      <c r="H428" s="8"/>
      <c r="I428" s="8"/>
      <c r="J428" s="8"/>
      <c r="M428" s="30"/>
      <c r="N428" s="57"/>
      <c r="O428" s="8"/>
      <c r="P428" s="8"/>
      <c r="Q428" s="8"/>
      <c r="R428" s="8"/>
      <c r="S428" s="8"/>
      <c r="T428" s="8"/>
      <c r="U428" s="8"/>
      <c r="V428" s="8"/>
      <c r="W428" s="8"/>
      <c r="X428" s="8"/>
      <c r="Y428" s="8"/>
      <c r="Z428" s="8"/>
      <c r="AA428" s="8"/>
    </row>
    <row r="429">
      <c r="A429" s="8"/>
      <c r="B429" s="8"/>
      <c r="C429" s="8"/>
      <c r="D429" s="8"/>
      <c r="E429" s="8"/>
      <c r="F429" s="8"/>
      <c r="G429" s="8"/>
      <c r="H429" s="8"/>
      <c r="I429" s="8"/>
      <c r="J429" s="8"/>
      <c r="M429" s="30"/>
      <c r="N429" s="57"/>
      <c r="O429" s="8"/>
      <c r="P429" s="8"/>
      <c r="Q429" s="8"/>
      <c r="R429" s="8"/>
      <c r="S429" s="8"/>
      <c r="T429" s="8"/>
      <c r="U429" s="8"/>
      <c r="V429" s="8"/>
      <c r="W429" s="8"/>
      <c r="X429" s="8"/>
      <c r="Y429" s="8"/>
      <c r="Z429" s="8"/>
      <c r="AA429" s="8"/>
    </row>
    <row r="430">
      <c r="A430" s="8"/>
      <c r="B430" s="8"/>
      <c r="C430" s="8"/>
      <c r="D430" s="8"/>
      <c r="E430" s="8"/>
      <c r="F430" s="8"/>
      <c r="G430" s="8"/>
      <c r="H430" s="8"/>
      <c r="I430" s="8"/>
      <c r="J430" s="8"/>
      <c r="M430" s="30"/>
      <c r="N430" s="57"/>
      <c r="O430" s="8"/>
      <c r="P430" s="8"/>
      <c r="Q430" s="8"/>
      <c r="R430" s="8"/>
      <c r="S430" s="8"/>
      <c r="T430" s="8"/>
      <c r="U430" s="8"/>
      <c r="V430" s="8"/>
      <c r="W430" s="8"/>
      <c r="X430" s="8"/>
      <c r="Y430" s="8"/>
      <c r="Z430" s="8"/>
      <c r="AA430" s="8"/>
    </row>
    <row r="431">
      <c r="A431" s="8"/>
      <c r="B431" s="8"/>
      <c r="C431" s="8"/>
      <c r="D431" s="8"/>
      <c r="E431" s="8"/>
      <c r="F431" s="8"/>
      <c r="G431" s="8"/>
      <c r="H431" s="8"/>
      <c r="I431" s="8"/>
      <c r="J431" s="8"/>
      <c r="M431" s="30"/>
      <c r="N431" s="57"/>
      <c r="O431" s="8"/>
      <c r="P431" s="8"/>
      <c r="Q431" s="8"/>
      <c r="R431" s="8"/>
      <c r="S431" s="8"/>
      <c r="T431" s="8"/>
      <c r="U431" s="8"/>
      <c r="V431" s="8"/>
      <c r="W431" s="8"/>
      <c r="X431" s="8"/>
      <c r="Y431" s="8"/>
      <c r="Z431" s="8"/>
      <c r="AA431" s="8"/>
    </row>
    <row r="432">
      <c r="A432" s="8"/>
      <c r="B432" s="8"/>
      <c r="C432" s="8"/>
      <c r="D432" s="8"/>
      <c r="E432" s="8"/>
      <c r="F432" s="8"/>
      <c r="G432" s="8"/>
      <c r="H432" s="8"/>
      <c r="I432" s="8"/>
      <c r="J432" s="8"/>
      <c r="M432" s="30"/>
      <c r="N432" s="57"/>
      <c r="O432" s="8"/>
      <c r="P432" s="8"/>
      <c r="Q432" s="8"/>
      <c r="R432" s="8"/>
      <c r="S432" s="8"/>
      <c r="T432" s="8"/>
      <c r="U432" s="8"/>
      <c r="V432" s="8"/>
      <c r="W432" s="8"/>
      <c r="X432" s="8"/>
      <c r="Y432" s="8"/>
      <c r="Z432" s="8"/>
      <c r="AA432" s="8"/>
    </row>
    <row r="433">
      <c r="A433" s="8"/>
      <c r="B433" s="8"/>
      <c r="C433" s="8"/>
      <c r="D433" s="8"/>
      <c r="E433" s="8"/>
      <c r="F433" s="8"/>
      <c r="G433" s="8"/>
      <c r="H433" s="8"/>
      <c r="I433" s="8"/>
      <c r="J433" s="8"/>
      <c r="M433" s="30"/>
      <c r="N433" s="57"/>
      <c r="O433" s="8"/>
      <c r="P433" s="8"/>
      <c r="Q433" s="8"/>
      <c r="R433" s="8"/>
      <c r="S433" s="8"/>
      <c r="T433" s="8"/>
      <c r="U433" s="8"/>
      <c r="V433" s="8"/>
      <c r="W433" s="8"/>
      <c r="X433" s="8"/>
      <c r="Y433" s="8"/>
      <c r="Z433" s="8"/>
      <c r="AA433" s="8"/>
    </row>
    <row r="434">
      <c r="A434" s="8"/>
      <c r="B434" s="8"/>
      <c r="C434" s="8"/>
      <c r="D434" s="8"/>
      <c r="E434" s="8"/>
      <c r="F434" s="8"/>
      <c r="G434" s="8"/>
      <c r="H434" s="8"/>
      <c r="I434" s="8"/>
      <c r="J434" s="8"/>
      <c r="M434" s="30"/>
      <c r="N434" s="57"/>
      <c r="O434" s="8"/>
      <c r="P434" s="8"/>
      <c r="Q434" s="8"/>
      <c r="R434" s="8"/>
      <c r="S434" s="8"/>
      <c r="T434" s="8"/>
      <c r="U434" s="8"/>
      <c r="V434" s="8"/>
      <c r="W434" s="8"/>
      <c r="X434" s="8"/>
      <c r="Y434" s="8"/>
      <c r="Z434" s="8"/>
      <c r="AA434" s="8"/>
    </row>
    <row r="435">
      <c r="A435" s="8"/>
      <c r="B435" s="8"/>
      <c r="C435" s="8"/>
      <c r="D435" s="8"/>
      <c r="E435" s="8"/>
      <c r="F435" s="8"/>
      <c r="G435" s="8"/>
      <c r="H435" s="8"/>
      <c r="I435" s="8"/>
      <c r="J435" s="8"/>
      <c r="M435" s="30"/>
      <c r="N435" s="57"/>
      <c r="O435" s="8"/>
      <c r="P435" s="8"/>
      <c r="Q435" s="8"/>
      <c r="R435" s="8"/>
      <c r="S435" s="8"/>
      <c r="T435" s="8"/>
      <c r="U435" s="8"/>
      <c r="V435" s="8"/>
      <c r="W435" s="8"/>
      <c r="X435" s="8"/>
      <c r="Y435" s="8"/>
      <c r="Z435" s="8"/>
      <c r="AA435" s="8"/>
    </row>
    <row r="436">
      <c r="A436" s="8"/>
      <c r="B436" s="8"/>
      <c r="C436" s="8"/>
      <c r="D436" s="8"/>
      <c r="E436" s="8"/>
      <c r="F436" s="8"/>
      <c r="G436" s="8"/>
      <c r="H436" s="8"/>
      <c r="I436" s="8"/>
      <c r="J436" s="8"/>
      <c r="M436" s="30"/>
      <c r="N436" s="57"/>
      <c r="O436" s="8"/>
      <c r="P436" s="8"/>
      <c r="Q436" s="8"/>
      <c r="R436" s="8"/>
      <c r="S436" s="8"/>
      <c r="T436" s="8"/>
      <c r="U436" s="8"/>
      <c r="V436" s="8"/>
      <c r="W436" s="8"/>
      <c r="X436" s="8"/>
      <c r="Y436" s="8"/>
      <c r="Z436" s="8"/>
      <c r="AA436" s="8"/>
    </row>
    <row r="437">
      <c r="A437" s="8"/>
      <c r="B437" s="8"/>
      <c r="C437" s="8"/>
      <c r="D437" s="8"/>
      <c r="E437" s="8"/>
      <c r="F437" s="8"/>
      <c r="G437" s="8"/>
      <c r="H437" s="8"/>
      <c r="I437" s="8"/>
      <c r="J437" s="8"/>
      <c r="M437" s="30"/>
      <c r="N437" s="57"/>
      <c r="O437" s="8"/>
      <c r="P437" s="8"/>
      <c r="Q437" s="8"/>
      <c r="R437" s="8"/>
      <c r="S437" s="8"/>
      <c r="T437" s="8"/>
      <c r="U437" s="8"/>
      <c r="V437" s="8"/>
      <c r="W437" s="8"/>
      <c r="X437" s="8"/>
      <c r="Y437" s="8"/>
      <c r="Z437" s="8"/>
      <c r="AA437" s="8"/>
    </row>
    <row r="438">
      <c r="A438" s="8"/>
      <c r="B438" s="8"/>
      <c r="C438" s="8"/>
      <c r="D438" s="8"/>
      <c r="E438" s="8"/>
      <c r="F438" s="8"/>
      <c r="G438" s="8"/>
      <c r="H438" s="8"/>
      <c r="I438" s="8"/>
      <c r="J438" s="8"/>
      <c r="M438" s="30"/>
      <c r="N438" s="57"/>
      <c r="O438" s="8"/>
      <c r="P438" s="8"/>
      <c r="Q438" s="8"/>
      <c r="R438" s="8"/>
      <c r="S438" s="8"/>
      <c r="T438" s="8"/>
      <c r="U438" s="8"/>
      <c r="V438" s="8"/>
      <c r="W438" s="8"/>
      <c r="X438" s="8"/>
      <c r="Y438" s="8"/>
      <c r="Z438" s="8"/>
      <c r="AA438" s="8"/>
    </row>
    <row r="439">
      <c r="A439" s="8"/>
      <c r="B439" s="8"/>
      <c r="C439" s="8"/>
      <c r="D439" s="8"/>
      <c r="E439" s="8"/>
      <c r="F439" s="8"/>
      <c r="G439" s="8"/>
      <c r="H439" s="8"/>
      <c r="I439" s="8"/>
      <c r="J439" s="8"/>
      <c r="M439" s="30"/>
      <c r="N439" s="57"/>
      <c r="O439" s="8"/>
      <c r="P439" s="8"/>
      <c r="Q439" s="8"/>
      <c r="R439" s="8"/>
      <c r="S439" s="8"/>
      <c r="T439" s="8"/>
      <c r="U439" s="8"/>
      <c r="V439" s="8"/>
      <c r="W439" s="8"/>
      <c r="X439" s="8"/>
      <c r="Y439" s="8"/>
      <c r="Z439" s="8"/>
      <c r="AA439" s="8"/>
    </row>
    <row r="440">
      <c r="A440" s="8"/>
      <c r="B440" s="8"/>
      <c r="C440" s="8"/>
      <c r="D440" s="8"/>
      <c r="E440" s="8"/>
      <c r="F440" s="8"/>
      <c r="G440" s="8"/>
      <c r="H440" s="8"/>
      <c r="I440" s="8"/>
      <c r="J440" s="8"/>
      <c r="M440" s="30"/>
      <c r="N440" s="57"/>
      <c r="O440" s="8"/>
      <c r="P440" s="8"/>
      <c r="Q440" s="8"/>
      <c r="R440" s="8"/>
      <c r="S440" s="8"/>
      <c r="T440" s="8"/>
      <c r="U440" s="8"/>
      <c r="V440" s="8"/>
      <c r="W440" s="8"/>
      <c r="X440" s="8"/>
      <c r="Y440" s="8"/>
      <c r="Z440" s="8"/>
      <c r="AA440" s="8"/>
    </row>
    <row r="441">
      <c r="A441" s="8"/>
      <c r="B441" s="8"/>
      <c r="C441" s="8"/>
      <c r="D441" s="8"/>
      <c r="E441" s="8"/>
      <c r="F441" s="8"/>
      <c r="G441" s="8"/>
      <c r="H441" s="8"/>
      <c r="I441" s="8"/>
      <c r="J441" s="8"/>
      <c r="M441" s="30"/>
      <c r="N441" s="57"/>
      <c r="O441" s="8"/>
      <c r="P441" s="8"/>
      <c r="Q441" s="8"/>
      <c r="R441" s="8"/>
      <c r="S441" s="8"/>
      <c r="T441" s="8"/>
      <c r="U441" s="8"/>
      <c r="V441" s="8"/>
      <c r="W441" s="8"/>
      <c r="X441" s="8"/>
      <c r="Y441" s="8"/>
      <c r="Z441" s="8"/>
      <c r="AA441" s="8"/>
    </row>
    <row r="442">
      <c r="A442" s="8"/>
      <c r="B442" s="8"/>
      <c r="C442" s="8"/>
      <c r="D442" s="8"/>
      <c r="E442" s="8"/>
      <c r="F442" s="8"/>
      <c r="G442" s="8"/>
      <c r="H442" s="8"/>
      <c r="I442" s="8"/>
      <c r="J442" s="8"/>
      <c r="M442" s="30"/>
      <c r="N442" s="57"/>
      <c r="O442" s="8"/>
      <c r="P442" s="8"/>
      <c r="Q442" s="8"/>
      <c r="R442" s="8"/>
      <c r="S442" s="8"/>
      <c r="T442" s="8"/>
      <c r="U442" s="8"/>
      <c r="V442" s="8"/>
      <c r="W442" s="8"/>
      <c r="X442" s="8"/>
      <c r="Y442" s="8"/>
      <c r="Z442" s="8"/>
      <c r="AA442" s="8"/>
    </row>
    <row r="443">
      <c r="A443" s="8"/>
      <c r="B443" s="8"/>
      <c r="C443" s="8"/>
      <c r="D443" s="8"/>
      <c r="E443" s="8"/>
      <c r="F443" s="8"/>
      <c r="G443" s="8"/>
      <c r="H443" s="8"/>
      <c r="I443" s="8"/>
      <c r="J443" s="8"/>
      <c r="M443" s="30"/>
      <c r="N443" s="57"/>
      <c r="O443" s="8"/>
      <c r="P443" s="8"/>
      <c r="Q443" s="8"/>
      <c r="R443" s="8"/>
      <c r="S443" s="8"/>
      <c r="T443" s="8"/>
      <c r="U443" s="8"/>
      <c r="V443" s="8"/>
      <c r="W443" s="8"/>
      <c r="X443" s="8"/>
      <c r="Y443" s="8"/>
      <c r="Z443" s="8"/>
      <c r="AA443" s="8"/>
    </row>
    <row r="444">
      <c r="A444" s="8"/>
      <c r="B444" s="8"/>
      <c r="C444" s="8"/>
      <c r="D444" s="8"/>
      <c r="E444" s="8"/>
      <c r="F444" s="8"/>
      <c r="G444" s="8"/>
      <c r="H444" s="8"/>
      <c r="I444" s="8"/>
      <c r="J444" s="8"/>
      <c r="M444" s="30"/>
      <c r="N444" s="57"/>
      <c r="O444" s="8"/>
      <c r="P444" s="8"/>
      <c r="Q444" s="8"/>
      <c r="R444" s="8"/>
      <c r="S444" s="8"/>
      <c r="T444" s="8"/>
      <c r="U444" s="8"/>
      <c r="V444" s="8"/>
      <c r="W444" s="8"/>
      <c r="X444" s="8"/>
      <c r="Y444" s="8"/>
      <c r="Z444" s="8"/>
      <c r="AA444" s="8"/>
    </row>
    <row r="445">
      <c r="A445" s="8"/>
      <c r="B445" s="8"/>
      <c r="C445" s="8"/>
      <c r="D445" s="8"/>
      <c r="E445" s="8"/>
      <c r="F445" s="8"/>
      <c r="G445" s="8"/>
      <c r="H445" s="8"/>
      <c r="I445" s="8"/>
      <c r="J445" s="8"/>
      <c r="M445" s="30"/>
      <c r="N445" s="57"/>
      <c r="O445" s="8"/>
      <c r="P445" s="8"/>
      <c r="Q445" s="8"/>
      <c r="R445" s="8"/>
      <c r="S445" s="8"/>
      <c r="T445" s="8"/>
      <c r="U445" s="8"/>
      <c r="V445" s="8"/>
      <c r="W445" s="8"/>
      <c r="X445" s="8"/>
      <c r="Y445" s="8"/>
      <c r="Z445" s="8"/>
      <c r="AA445" s="8"/>
    </row>
    <row r="446">
      <c r="A446" s="8"/>
      <c r="B446" s="8"/>
      <c r="C446" s="8"/>
      <c r="D446" s="8"/>
      <c r="E446" s="8"/>
      <c r="F446" s="8"/>
      <c r="G446" s="8"/>
      <c r="H446" s="8"/>
      <c r="I446" s="8"/>
      <c r="J446" s="8"/>
      <c r="M446" s="30"/>
      <c r="N446" s="57"/>
      <c r="O446" s="8"/>
      <c r="P446" s="8"/>
      <c r="Q446" s="8"/>
      <c r="R446" s="8"/>
      <c r="S446" s="8"/>
      <c r="T446" s="8"/>
      <c r="U446" s="8"/>
      <c r="V446" s="8"/>
      <c r="W446" s="8"/>
      <c r="X446" s="8"/>
      <c r="Y446" s="8"/>
      <c r="Z446" s="8"/>
      <c r="AA446" s="8"/>
    </row>
    <row r="447">
      <c r="A447" s="8"/>
      <c r="B447" s="8"/>
      <c r="C447" s="8"/>
      <c r="D447" s="8"/>
      <c r="E447" s="8"/>
      <c r="F447" s="8"/>
      <c r="G447" s="8"/>
      <c r="H447" s="8"/>
      <c r="I447" s="8"/>
      <c r="J447" s="8"/>
      <c r="M447" s="30"/>
      <c r="N447" s="57"/>
      <c r="O447" s="8"/>
      <c r="P447" s="8"/>
      <c r="Q447" s="8"/>
      <c r="R447" s="8"/>
      <c r="S447" s="8"/>
      <c r="T447" s="8"/>
      <c r="U447" s="8"/>
      <c r="V447" s="8"/>
      <c r="W447" s="8"/>
      <c r="X447" s="8"/>
      <c r="Y447" s="8"/>
      <c r="Z447" s="8"/>
      <c r="AA447" s="8"/>
    </row>
    <row r="448">
      <c r="A448" s="8"/>
      <c r="B448" s="8"/>
      <c r="C448" s="8"/>
      <c r="D448" s="8"/>
      <c r="E448" s="8"/>
      <c r="F448" s="8"/>
      <c r="G448" s="8"/>
      <c r="H448" s="8"/>
      <c r="I448" s="8"/>
      <c r="J448" s="8"/>
      <c r="M448" s="30"/>
      <c r="N448" s="57"/>
      <c r="O448" s="8"/>
      <c r="P448" s="8"/>
      <c r="Q448" s="8"/>
      <c r="R448" s="8"/>
      <c r="S448" s="8"/>
      <c r="T448" s="8"/>
      <c r="U448" s="8"/>
      <c r="V448" s="8"/>
      <c r="W448" s="8"/>
      <c r="X448" s="8"/>
      <c r="Y448" s="8"/>
      <c r="Z448" s="8"/>
      <c r="AA448" s="8"/>
    </row>
    <row r="449">
      <c r="A449" s="8"/>
      <c r="B449" s="8"/>
      <c r="C449" s="8"/>
      <c r="D449" s="8"/>
      <c r="E449" s="8"/>
      <c r="F449" s="8"/>
      <c r="G449" s="8"/>
      <c r="H449" s="8"/>
      <c r="I449" s="8"/>
      <c r="J449" s="8"/>
      <c r="M449" s="30"/>
      <c r="N449" s="57"/>
      <c r="O449" s="8"/>
      <c r="P449" s="8"/>
      <c r="Q449" s="8"/>
      <c r="R449" s="8"/>
      <c r="S449" s="8"/>
      <c r="T449" s="8"/>
      <c r="U449" s="8"/>
      <c r="V449" s="8"/>
      <c r="W449" s="8"/>
      <c r="X449" s="8"/>
      <c r="Y449" s="8"/>
      <c r="Z449" s="8"/>
      <c r="AA449" s="8"/>
    </row>
    <row r="450">
      <c r="A450" s="8"/>
      <c r="B450" s="8"/>
      <c r="C450" s="8"/>
      <c r="D450" s="8"/>
      <c r="E450" s="8"/>
      <c r="F450" s="8"/>
      <c r="G450" s="8"/>
      <c r="H450" s="8"/>
      <c r="I450" s="8"/>
      <c r="J450" s="8"/>
      <c r="M450" s="30"/>
      <c r="N450" s="57"/>
      <c r="O450" s="8"/>
      <c r="P450" s="8"/>
      <c r="Q450" s="8"/>
      <c r="R450" s="8"/>
      <c r="S450" s="8"/>
      <c r="T450" s="8"/>
      <c r="U450" s="8"/>
      <c r="V450" s="8"/>
      <c r="W450" s="8"/>
      <c r="X450" s="8"/>
      <c r="Y450" s="8"/>
      <c r="Z450" s="8"/>
      <c r="AA450" s="8"/>
    </row>
    <row r="451">
      <c r="A451" s="8"/>
      <c r="B451" s="8"/>
      <c r="C451" s="8"/>
      <c r="D451" s="8"/>
      <c r="E451" s="8"/>
      <c r="F451" s="8"/>
      <c r="G451" s="8"/>
      <c r="H451" s="8"/>
      <c r="I451" s="8"/>
      <c r="J451" s="8"/>
      <c r="M451" s="30"/>
      <c r="N451" s="57"/>
      <c r="O451" s="8"/>
      <c r="P451" s="8"/>
      <c r="Q451" s="8"/>
      <c r="R451" s="8"/>
      <c r="S451" s="8"/>
      <c r="T451" s="8"/>
      <c r="U451" s="8"/>
      <c r="V451" s="8"/>
      <c r="W451" s="8"/>
      <c r="X451" s="8"/>
      <c r="Y451" s="8"/>
      <c r="Z451" s="8"/>
      <c r="AA451" s="8"/>
    </row>
    <row r="452">
      <c r="A452" s="8"/>
      <c r="B452" s="8"/>
      <c r="C452" s="8"/>
      <c r="D452" s="8"/>
      <c r="E452" s="8"/>
      <c r="F452" s="8"/>
      <c r="G452" s="8"/>
      <c r="H452" s="8"/>
      <c r="I452" s="8"/>
      <c r="J452" s="8"/>
      <c r="M452" s="30"/>
      <c r="N452" s="57"/>
      <c r="O452" s="8"/>
      <c r="P452" s="8"/>
      <c r="Q452" s="8"/>
      <c r="R452" s="8"/>
      <c r="S452" s="8"/>
      <c r="T452" s="8"/>
      <c r="U452" s="8"/>
      <c r="V452" s="8"/>
      <c r="W452" s="8"/>
      <c r="X452" s="8"/>
      <c r="Y452" s="8"/>
      <c r="Z452" s="8"/>
      <c r="AA452" s="8"/>
    </row>
    <row r="453">
      <c r="A453" s="8"/>
      <c r="B453" s="8"/>
      <c r="C453" s="8"/>
      <c r="D453" s="8"/>
      <c r="E453" s="8"/>
      <c r="F453" s="8"/>
      <c r="G453" s="8"/>
      <c r="H453" s="8"/>
      <c r="I453" s="8"/>
      <c r="J453" s="8"/>
      <c r="M453" s="30"/>
      <c r="N453" s="57"/>
      <c r="O453" s="8"/>
      <c r="P453" s="8"/>
      <c r="Q453" s="8"/>
      <c r="R453" s="8"/>
      <c r="S453" s="8"/>
      <c r="T453" s="8"/>
      <c r="U453" s="8"/>
      <c r="V453" s="8"/>
      <c r="W453" s="8"/>
      <c r="X453" s="8"/>
      <c r="Y453" s="8"/>
      <c r="Z453" s="8"/>
      <c r="AA453" s="8"/>
    </row>
    <row r="454">
      <c r="A454" s="8"/>
      <c r="B454" s="8"/>
      <c r="C454" s="8"/>
      <c r="D454" s="8"/>
      <c r="E454" s="8"/>
      <c r="F454" s="8"/>
      <c r="G454" s="8"/>
      <c r="H454" s="8"/>
      <c r="I454" s="8"/>
      <c r="J454" s="8"/>
      <c r="M454" s="30"/>
      <c r="N454" s="57"/>
      <c r="O454" s="8"/>
      <c r="P454" s="8"/>
      <c r="Q454" s="8"/>
      <c r="R454" s="8"/>
      <c r="S454" s="8"/>
      <c r="T454" s="8"/>
      <c r="U454" s="8"/>
      <c r="V454" s="8"/>
      <c r="W454" s="8"/>
      <c r="X454" s="8"/>
      <c r="Y454" s="8"/>
      <c r="Z454" s="8"/>
      <c r="AA454" s="8"/>
    </row>
    <row r="455">
      <c r="A455" s="8"/>
      <c r="B455" s="8"/>
      <c r="C455" s="8"/>
      <c r="D455" s="8"/>
      <c r="E455" s="8"/>
      <c r="F455" s="8"/>
      <c r="G455" s="8"/>
      <c r="H455" s="8"/>
      <c r="I455" s="8"/>
      <c r="J455" s="8"/>
      <c r="M455" s="30"/>
      <c r="N455" s="57"/>
      <c r="O455" s="8"/>
      <c r="P455" s="8"/>
      <c r="Q455" s="8"/>
      <c r="R455" s="8"/>
      <c r="S455" s="8"/>
      <c r="T455" s="8"/>
      <c r="U455" s="8"/>
      <c r="V455" s="8"/>
      <c r="W455" s="8"/>
      <c r="X455" s="8"/>
      <c r="Y455" s="8"/>
      <c r="Z455" s="8"/>
      <c r="AA455" s="8"/>
    </row>
    <row r="456">
      <c r="A456" s="8"/>
      <c r="B456" s="8"/>
      <c r="C456" s="8"/>
      <c r="D456" s="8"/>
      <c r="E456" s="8"/>
      <c r="F456" s="8"/>
      <c r="G456" s="8"/>
      <c r="H456" s="8"/>
      <c r="I456" s="8"/>
      <c r="J456" s="8"/>
      <c r="M456" s="30"/>
      <c r="N456" s="57"/>
      <c r="O456" s="8"/>
      <c r="P456" s="8"/>
      <c r="Q456" s="8"/>
      <c r="R456" s="8"/>
      <c r="S456" s="8"/>
      <c r="T456" s="8"/>
      <c r="U456" s="8"/>
      <c r="V456" s="8"/>
      <c r="W456" s="8"/>
      <c r="X456" s="8"/>
      <c r="Y456" s="8"/>
      <c r="Z456" s="8"/>
      <c r="AA456" s="8"/>
    </row>
    <row r="457">
      <c r="A457" s="8"/>
      <c r="B457" s="8"/>
      <c r="C457" s="8"/>
      <c r="D457" s="8"/>
      <c r="E457" s="8"/>
      <c r="F457" s="8"/>
      <c r="G457" s="8"/>
      <c r="H457" s="8"/>
      <c r="I457" s="8"/>
      <c r="J457" s="8"/>
      <c r="M457" s="30"/>
      <c r="N457" s="57"/>
      <c r="O457" s="8"/>
      <c r="P457" s="8"/>
      <c r="Q457" s="8"/>
      <c r="R457" s="8"/>
      <c r="S457" s="8"/>
      <c r="T457" s="8"/>
      <c r="U457" s="8"/>
      <c r="V457" s="8"/>
      <c r="W457" s="8"/>
      <c r="X457" s="8"/>
      <c r="Y457" s="8"/>
      <c r="Z457" s="8"/>
      <c r="AA457" s="8"/>
    </row>
    <row r="458">
      <c r="A458" s="8"/>
      <c r="B458" s="8"/>
      <c r="C458" s="8"/>
      <c r="D458" s="8"/>
      <c r="E458" s="8"/>
      <c r="F458" s="8"/>
      <c r="G458" s="8"/>
      <c r="H458" s="8"/>
      <c r="I458" s="8"/>
      <c r="J458" s="8"/>
      <c r="M458" s="30"/>
      <c r="N458" s="57"/>
      <c r="O458" s="8"/>
      <c r="P458" s="8"/>
      <c r="Q458" s="8"/>
      <c r="R458" s="8"/>
      <c r="S458" s="8"/>
      <c r="T458" s="8"/>
      <c r="U458" s="8"/>
      <c r="V458" s="8"/>
      <c r="W458" s="8"/>
      <c r="X458" s="8"/>
      <c r="Y458" s="8"/>
      <c r="Z458" s="8"/>
      <c r="AA458" s="8"/>
    </row>
    <row r="459">
      <c r="A459" s="8"/>
      <c r="B459" s="8"/>
      <c r="C459" s="8"/>
      <c r="D459" s="8"/>
      <c r="E459" s="8"/>
      <c r="F459" s="8"/>
      <c r="G459" s="8"/>
      <c r="H459" s="8"/>
      <c r="I459" s="8"/>
      <c r="J459" s="8"/>
      <c r="M459" s="30"/>
      <c r="N459" s="57"/>
      <c r="O459" s="8"/>
      <c r="P459" s="8"/>
      <c r="Q459" s="8"/>
      <c r="R459" s="8"/>
      <c r="S459" s="8"/>
      <c r="T459" s="8"/>
      <c r="U459" s="8"/>
      <c r="V459" s="8"/>
      <c r="W459" s="8"/>
      <c r="X459" s="8"/>
      <c r="Y459" s="8"/>
      <c r="Z459" s="8"/>
      <c r="AA459" s="8"/>
    </row>
    <row r="460">
      <c r="A460" s="8"/>
      <c r="B460" s="8"/>
      <c r="C460" s="8"/>
      <c r="D460" s="8"/>
      <c r="E460" s="8"/>
      <c r="F460" s="8"/>
      <c r="G460" s="8"/>
      <c r="H460" s="8"/>
      <c r="I460" s="8"/>
      <c r="J460" s="8"/>
      <c r="M460" s="30"/>
      <c r="N460" s="57"/>
      <c r="O460" s="8"/>
      <c r="P460" s="8"/>
      <c r="Q460" s="8"/>
      <c r="R460" s="8"/>
      <c r="S460" s="8"/>
      <c r="T460" s="8"/>
      <c r="U460" s="8"/>
      <c r="V460" s="8"/>
      <c r="W460" s="8"/>
      <c r="X460" s="8"/>
      <c r="Y460" s="8"/>
      <c r="Z460" s="8"/>
      <c r="AA460" s="8"/>
    </row>
    <row r="461">
      <c r="A461" s="8"/>
      <c r="B461" s="8"/>
      <c r="C461" s="8"/>
      <c r="D461" s="8"/>
      <c r="E461" s="8"/>
      <c r="F461" s="8"/>
      <c r="G461" s="8"/>
      <c r="H461" s="8"/>
      <c r="I461" s="8"/>
      <c r="J461" s="8"/>
      <c r="M461" s="30"/>
      <c r="N461" s="57"/>
      <c r="O461" s="8"/>
      <c r="P461" s="8"/>
      <c r="Q461" s="8"/>
      <c r="R461" s="8"/>
      <c r="S461" s="8"/>
      <c r="T461" s="8"/>
      <c r="U461" s="8"/>
      <c r="V461" s="8"/>
      <c r="W461" s="8"/>
      <c r="X461" s="8"/>
      <c r="Y461" s="8"/>
      <c r="Z461" s="8"/>
      <c r="AA461" s="8"/>
    </row>
    <row r="462">
      <c r="A462" s="8"/>
      <c r="B462" s="8"/>
      <c r="C462" s="8"/>
      <c r="D462" s="8"/>
      <c r="E462" s="8"/>
      <c r="F462" s="8"/>
      <c r="G462" s="8"/>
      <c r="H462" s="8"/>
      <c r="I462" s="8"/>
      <c r="J462" s="8"/>
      <c r="M462" s="30"/>
      <c r="N462" s="57"/>
      <c r="O462" s="8"/>
      <c r="P462" s="8"/>
      <c r="Q462" s="8"/>
      <c r="R462" s="8"/>
      <c r="S462" s="8"/>
      <c r="T462" s="8"/>
      <c r="U462" s="8"/>
      <c r="V462" s="8"/>
      <c r="W462" s="8"/>
      <c r="X462" s="8"/>
      <c r="Y462" s="8"/>
      <c r="Z462" s="8"/>
      <c r="AA462" s="8"/>
    </row>
    <row r="463">
      <c r="A463" s="8"/>
      <c r="B463" s="8"/>
      <c r="C463" s="8"/>
      <c r="D463" s="8"/>
      <c r="E463" s="8"/>
      <c r="F463" s="8"/>
      <c r="G463" s="8"/>
      <c r="H463" s="8"/>
      <c r="I463" s="8"/>
      <c r="J463" s="8"/>
      <c r="M463" s="30"/>
      <c r="N463" s="57"/>
      <c r="O463" s="8"/>
      <c r="P463" s="8"/>
      <c r="Q463" s="8"/>
      <c r="R463" s="8"/>
      <c r="S463" s="8"/>
      <c r="T463" s="8"/>
      <c r="U463" s="8"/>
      <c r="V463" s="8"/>
      <c r="W463" s="8"/>
      <c r="X463" s="8"/>
      <c r="Y463" s="8"/>
      <c r="Z463" s="8"/>
      <c r="AA463" s="8"/>
    </row>
    <row r="464">
      <c r="A464" s="8"/>
      <c r="B464" s="8"/>
      <c r="C464" s="8"/>
      <c r="D464" s="8"/>
      <c r="E464" s="8"/>
      <c r="F464" s="8"/>
      <c r="G464" s="8"/>
      <c r="H464" s="8"/>
      <c r="I464" s="8"/>
      <c r="J464" s="8"/>
      <c r="M464" s="30"/>
      <c r="N464" s="57"/>
      <c r="O464" s="8"/>
      <c r="P464" s="8"/>
      <c r="Q464" s="8"/>
      <c r="R464" s="8"/>
      <c r="S464" s="8"/>
      <c r="T464" s="8"/>
      <c r="U464" s="8"/>
      <c r="V464" s="8"/>
      <c r="W464" s="8"/>
      <c r="X464" s="8"/>
      <c r="Y464" s="8"/>
      <c r="Z464" s="8"/>
      <c r="AA464" s="8"/>
    </row>
    <row r="465">
      <c r="A465" s="8"/>
      <c r="B465" s="8"/>
      <c r="C465" s="8"/>
      <c r="D465" s="8"/>
      <c r="E465" s="8"/>
      <c r="F465" s="8"/>
      <c r="G465" s="8"/>
      <c r="H465" s="8"/>
      <c r="I465" s="8"/>
      <c r="J465" s="8"/>
      <c r="M465" s="30"/>
      <c r="N465" s="57"/>
      <c r="O465" s="8"/>
      <c r="P465" s="8"/>
      <c r="Q465" s="8"/>
      <c r="R465" s="8"/>
      <c r="S465" s="8"/>
      <c r="T465" s="8"/>
      <c r="U465" s="8"/>
      <c r="V465" s="8"/>
      <c r="W465" s="8"/>
      <c r="X465" s="8"/>
      <c r="Y465" s="8"/>
      <c r="Z465" s="8"/>
      <c r="AA465" s="8"/>
    </row>
    <row r="466">
      <c r="A466" s="8"/>
      <c r="B466" s="8"/>
      <c r="C466" s="8"/>
      <c r="D466" s="8"/>
      <c r="E466" s="8"/>
      <c r="F466" s="8"/>
      <c r="G466" s="8"/>
      <c r="H466" s="8"/>
      <c r="I466" s="8"/>
      <c r="J466" s="8"/>
      <c r="M466" s="30"/>
      <c r="N466" s="57"/>
      <c r="O466" s="8"/>
      <c r="P466" s="8"/>
      <c r="Q466" s="8"/>
      <c r="R466" s="8"/>
      <c r="S466" s="8"/>
      <c r="T466" s="8"/>
      <c r="U466" s="8"/>
      <c r="V466" s="8"/>
      <c r="W466" s="8"/>
      <c r="X466" s="8"/>
      <c r="Y466" s="8"/>
      <c r="Z466" s="8"/>
      <c r="AA466" s="8"/>
    </row>
    <row r="467">
      <c r="A467" s="8"/>
      <c r="B467" s="8"/>
      <c r="C467" s="8"/>
      <c r="D467" s="8"/>
      <c r="E467" s="8"/>
      <c r="F467" s="8"/>
      <c r="G467" s="8"/>
      <c r="H467" s="8"/>
      <c r="I467" s="8"/>
      <c r="J467" s="8"/>
      <c r="M467" s="30"/>
      <c r="N467" s="57"/>
      <c r="O467" s="8"/>
      <c r="P467" s="8"/>
      <c r="Q467" s="8"/>
      <c r="R467" s="8"/>
      <c r="S467" s="8"/>
      <c r="T467" s="8"/>
      <c r="U467" s="8"/>
      <c r="V467" s="8"/>
      <c r="W467" s="8"/>
      <c r="X467" s="8"/>
      <c r="Y467" s="8"/>
      <c r="Z467" s="8"/>
      <c r="AA467" s="8"/>
    </row>
    <row r="468">
      <c r="A468" s="8"/>
      <c r="B468" s="8"/>
      <c r="C468" s="8"/>
      <c r="D468" s="8"/>
      <c r="E468" s="8"/>
      <c r="F468" s="8"/>
      <c r="G468" s="8"/>
      <c r="H468" s="8"/>
      <c r="I468" s="8"/>
      <c r="J468" s="8"/>
      <c r="M468" s="30"/>
      <c r="N468" s="57"/>
      <c r="O468" s="8"/>
      <c r="P468" s="8"/>
      <c r="Q468" s="8"/>
      <c r="R468" s="8"/>
      <c r="S468" s="8"/>
      <c r="T468" s="8"/>
      <c r="U468" s="8"/>
      <c r="V468" s="8"/>
      <c r="W468" s="8"/>
      <c r="X468" s="8"/>
      <c r="Y468" s="8"/>
      <c r="Z468" s="8"/>
      <c r="AA468" s="8"/>
    </row>
    <row r="469">
      <c r="A469" s="8"/>
      <c r="B469" s="8"/>
      <c r="C469" s="8"/>
      <c r="D469" s="8"/>
      <c r="E469" s="8"/>
      <c r="F469" s="8"/>
      <c r="G469" s="8"/>
      <c r="H469" s="8"/>
      <c r="I469" s="8"/>
      <c r="J469" s="8"/>
      <c r="M469" s="30"/>
      <c r="N469" s="57"/>
      <c r="O469" s="8"/>
      <c r="P469" s="8"/>
      <c r="Q469" s="8"/>
      <c r="R469" s="8"/>
      <c r="S469" s="8"/>
      <c r="T469" s="8"/>
      <c r="U469" s="8"/>
      <c r="V469" s="8"/>
      <c r="W469" s="8"/>
      <c r="X469" s="8"/>
      <c r="Y469" s="8"/>
      <c r="Z469" s="8"/>
      <c r="AA469" s="8"/>
    </row>
    <row r="470">
      <c r="A470" s="8"/>
      <c r="B470" s="8"/>
      <c r="C470" s="8"/>
      <c r="D470" s="8"/>
      <c r="E470" s="8"/>
      <c r="F470" s="8"/>
      <c r="G470" s="8"/>
      <c r="H470" s="8"/>
      <c r="I470" s="8"/>
      <c r="J470" s="8"/>
      <c r="M470" s="30"/>
      <c r="N470" s="57"/>
      <c r="O470" s="8"/>
      <c r="P470" s="8"/>
      <c r="Q470" s="8"/>
      <c r="R470" s="8"/>
      <c r="S470" s="8"/>
      <c r="T470" s="8"/>
      <c r="U470" s="8"/>
      <c r="V470" s="8"/>
      <c r="W470" s="8"/>
      <c r="X470" s="8"/>
      <c r="Y470" s="8"/>
      <c r="Z470" s="8"/>
      <c r="AA470" s="8"/>
    </row>
    <row r="471">
      <c r="A471" s="8"/>
      <c r="B471" s="8"/>
      <c r="C471" s="8"/>
      <c r="D471" s="8"/>
      <c r="E471" s="8"/>
      <c r="F471" s="8"/>
      <c r="G471" s="8"/>
      <c r="H471" s="8"/>
      <c r="I471" s="8"/>
      <c r="J471" s="8"/>
      <c r="M471" s="30"/>
      <c r="N471" s="57"/>
      <c r="O471" s="8"/>
      <c r="P471" s="8"/>
      <c r="Q471" s="8"/>
      <c r="R471" s="8"/>
      <c r="S471" s="8"/>
      <c r="T471" s="8"/>
      <c r="U471" s="8"/>
      <c r="V471" s="8"/>
      <c r="W471" s="8"/>
      <c r="X471" s="8"/>
      <c r="Y471" s="8"/>
      <c r="Z471" s="8"/>
      <c r="AA471" s="8"/>
    </row>
    <row r="472">
      <c r="A472" s="8"/>
      <c r="B472" s="8"/>
      <c r="C472" s="8"/>
      <c r="D472" s="8"/>
      <c r="E472" s="8"/>
      <c r="F472" s="8"/>
      <c r="G472" s="8"/>
      <c r="H472" s="8"/>
      <c r="I472" s="8"/>
      <c r="J472" s="8"/>
      <c r="M472" s="30"/>
      <c r="N472" s="57"/>
      <c r="O472" s="8"/>
      <c r="P472" s="8"/>
      <c r="Q472" s="8"/>
      <c r="R472" s="8"/>
      <c r="S472" s="8"/>
      <c r="T472" s="8"/>
      <c r="U472" s="8"/>
      <c r="V472" s="8"/>
      <c r="W472" s="8"/>
      <c r="X472" s="8"/>
      <c r="Y472" s="8"/>
      <c r="Z472" s="8"/>
      <c r="AA472" s="8"/>
    </row>
    <row r="473">
      <c r="A473" s="8"/>
      <c r="B473" s="8"/>
      <c r="C473" s="8"/>
      <c r="D473" s="8"/>
      <c r="E473" s="8"/>
      <c r="F473" s="8"/>
      <c r="G473" s="8"/>
      <c r="H473" s="8"/>
      <c r="I473" s="8"/>
      <c r="J473" s="8"/>
      <c r="M473" s="30"/>
      <c r="N473" s="57"/>
      <c r="O473" s="8"/>
      <c r="P473" s="8"/>
      <c r="Q473" s="8"/>
      <c r="R473" s="8"/>
      <c r="S473" s="8"/>
      <c r="T473" s="8"/>
      <c r="U473" s="8"/>
      <c r="V473" s="8"/>
      <c r="W473" s="8"/>
      <c r="X473" s="8"/>
      <c r="Y473" s="8"/>
      <c r="Z473" s="8"/>
      <c r="AA473" s="8"/>
    </row>
    <row r="474">
      <c r="A474" s="8"/>
      <c r="B474" s="8"/>
      <c r="C474" s="8"/>
      <c r="D474" s="8"/>
      <c r="E474" s="8"/>
      <c r="F474" s="8"/>
      <c r="G474" s="8"/>
      <c r="H474" s="8"/>
      <c r="I474" s="8"/>
      <c r="J474" s="8"/>
      <c r="M474" s="30"/>
      <c r="N474" s="57"/>
      <c r="O474" s="8"/>
      <c r="P474" s="8"/>
      <c r="Q474" s="8"/>
      <c r="R474" s="8"/>
      <c r="S474" s="8"/>
      <c r="T474" s="8"/>
      <c r="U474" s="8"/>
      <c r="V474" s="8"/>
      <c r="W474" s="8"/>
      <c r="X474" s="8"/>
      <c r="Y474" s="8"/>
      <c r="Z474" s="8"/>
      <c r="AA474" s="8"/>
    </row>
    <row r="475">
      <c r="A475" s="8"/>
      <c r="B475" s="8"/>
      <c r="C475" s="8"/>
      <c r="D475" s="8"/>
      <c r="E475" s="8"/>
      <c r="F475" s="8"/>
      <c r="G475" s="8"/>
      <c r="H475" s="8"/>
      <c r="I475" s="8"/>
      <c r="J475" s="8"/>
      <c r="M475" s="30"/>
      <c r="N475" s="57"/>
      <c r="O475" s="8"/>
      <c r="P475" s="8"/>
      <c r="Q475" s="8"/>
      <c r="R475" s="8"/>
      <c r="S475" s="8"/>
      <c r="T475" s="8"/>
      <c r="U475" s="8"/>
      <c r="V475" s="8"/>
      <c r="W475" s="8"/>
      <c r="X475" s="8"/>
      <c r="Y475" s="8"/>
      <c r="Z475" s="8"/>
      <c r="AA475" s="8"/>
    </row>
    <row r="476">
      <c r="A476" s="8"/>
      <c r="B476" s="8"/>
      <c r="C476" s="8"/>
      <c r="D476" s="8"/>
      <c r="E476" s="8"/>
      <c r="F476" s="8"/>
      <c r="G476" s="8"/>
      <c r="H476" s="8"/>
      <c r="I476" s="8"/>
      <c r="J476" s="8"/>
      <c r="M476" s="30"/>
      <c r="N476" s="57"/>
      <c r="O476" s="8"/>
      <c r="P476" s="8"/>
      <c r="Q476" s="8"/>
      <c r="R476" s="8"/>
      <c r="S476" s="8"/>
      <c r="T476" s="8"/>
      <c r="U476" s="8"/>
      <c r="V476" s="8"/>
      <c r="W476" s="8"/>
      <c r="X476" s="8"/>
      <c r="Y476" s="8"/>
      <c r="Z476" s="8"/>
      <c r="AA476" s="8"/>
    </row>
    <row r="477">
      <c r="A477" s="8"/>
      <c r="B477" s="8"/>
      <c r="C477" s="8"/>
      <c r="D477" s="8"/>
      <c r="E477" s="8"/>
      <c r="F477" s="8"/>
      <c r="G477" s="8"/>
      <c r="H477" s="8"/>
      <c r="I477" s="8"/>
      <c r="J477" s="8"/>
      <c r="M477" s="30"/>
      <c r="N477" s="57"/>
      <c r="O477" s="8"/>
      <c r="P477" s="8"/>
      <c r="Q477" s="8"/>
      <c r="R477" s="8"/>
      <c r="S477" s="8"/>
      <c r="T477" s="8"/>
      <c r="U477" s="8"/>
      <c r="V477" s="8"/>
      <c r="W477" s="8"/>
      <c r="X477" s="8"/>
      <c r="Y477" s="8"/>
      <c r="Z477" s="8"/>
      <c r="AA477" s="8"/>
    </row>
    <row r="478">
      <c r="A478" s="8"/>
      <c r="B478" s="8"/>
      <c r="C478" s="8"/>
      <c r="D478" s="8"/>
      <c r="E478" s="8"/>
      <c r="F478" s="8"/>
      <c r="G478" s="8"/>
      <c r="H478" s="8"/>
      <c r="I478" s="8"/>
      <c r="J478" s="8"/>
      <c r="M478" s="30"/>
      <c r="N478" s="57"/>
      <c r="O478" s="8"/>
      <c r="P478" s="8"/>
      <c r="Q478" s="8"/>
      <c r="R478" s="8"/>
      <c r="S478" s="8"/>
      <c r="T478" s="8"/>
      <c r="U478" s="8"/>
      <c r="V478" s="8"/>
      <c r="W478" s="8"/>
      <c r="X478" s="8"/>
      <c r="Y478" s="8"/>
      <c r="Z478" s="8"/>
      <c r="AA478" s="8"/>
    </row>
    <row r="479">
      <c r="A479" s="8"/>
      <c r="B479" s="8"/>
      <c r="C479" s="8"/>
      <c r="D479" s="8"/>
      <c r="E479" s="8"/>
      <c r="F479" s="8"/>
      <c r="G479" s="8"/>
      <c r="H479" s="8"/>
      <c r="I479" s="8"/>
      <c r="J479" s="8"/>
      <c r="M479" s="30"/>
      <c r="N479" s="57"/>
      <c r="O479" s="8"/>
      <c r="P479" s="8"/>
      <c r="Q479" s="8"/>
      <c r="R479" s="8"/>
      <c r="S479" s="8"/>
      <c r="T479" s="8"/>
      <c r="U479" s="8"/>
      <c r="V479" s="8"/>
      <c r="W479" s="8"/>
      <c r="X479" s="8"/>
      <c r="Y479" s="8"/>
      <c r="Z479" s="8"/>
      <c r="AA479" s="8"/>
    </row>
    <row r="480">
      <c r="A480" s="8"/>
      <c r="B480" s="8"/>
      <c r="C480" s="8"/>
      <c r="D480" s="8"/>
      <c r="E480" s="8"/>
      <c r="F480" s="8"/>
      <c r="G480" s="8"/>
      <c r="H480" s="8"/>
      <c r="I480" s="8"/>
      <c r="J480" s="8"/>
      <c r="M480" s="30"/>
      <c r="N480" s="57"/>
      <c r="O480" s="8"/>
      <c r="P480" s="8"/>
      <c r="Q480" s="8"/>
      <c r="R480" s="8"/>
      <c r="S480" s="8"/>
      <c r="T480" s="8"/>
      <c r="U480" s="8"/>
      <c r="V480" s="8"/>
      <c r="W480" s="8"/>
      <c r="X480" s="8"/>
      <c r="Y480" s="8"/>
      <c r="Z480" s="8"/>
      <c r="AA480" s="8"/>
    </row>
    <row r="481">
      <c r="A481" s="8"/>
      <c r="B481" s="8"/>
      <c r="C481" s="8"/>
      <c r="D481" s="8"/>
      <c r="E481" s="8"/>
      <c r="F481" s="8"/>
      <c r="G481" s="8"/>
      <c r="H481" s="8"/>
      <c r="I481" s="8"/>
      <c r="J481" s="8"/>
      <c r="M481" s="30"/>
      <c r="N481" s="57"/>
      <c r="O481" s="8"/>
      <c r="P481" s="8"/>
      <c r="Q481" s="8"/>
      <c r="R481" s="8"/>
      <c r="S481" s="8"/>
      <c r="T481" s="8"/>
      <c r="U481" s="8"/>
      <c r="V481" s="8"/>
      <c r="W481" s="8"/>
      <c r="X481" s="8"/>
      <c r="Y481" s="8"/>
      <c r="Z481" s="8"/>
      <c r="AA481" s="8"/>
    </row>
    <row r="482">
      <c r="A482" s="8"/>
      <c r="B482" s="8"/>
      <c r="C482" s="8"/>
      <c r="D482" s="8"/>
      <c r="E482" s="8"/>
      <c r="F482" s="8"/>
      <c r="G482" s="8"/>
      <c r="H482" s="8"/>
      <c r="I482" s="8"/>
      <c r="J482" s="8"/>
      <c r="M482" s="30"/>
      <c r="N482" s="57"/>
      <c r="O482" s="8"/>
      <c r="P482" s="8"/>
      <c r="Q482" s="8"/>
      <c r="R482" s="8"/>
      <c r="S482" s="8"/>
      <c r="T482" s="8"/>
      <c r="U482" s="8"/>
      <c r="V482" s="8"/>
      <c r="W482" s="8"/>
      <c r="X482" s="8"/>
      <c r="Y482" s="8"/>
      <c r="Z482" s="8"/>
      <c r="AA482" s="8"/>
    </row>
    <row r="483">
      <c r="A483" s="8"/>
      <c r="B483" s="8"/>
      <c r="C483" s="8"/>
      <c r="D483" s="8"/>
      <c r="E483" s="8"/>
      <c r="F483" s="8"/>
      <c r="G483" s="8"/>
      <c r="H483" s="8"/>
      <c r="I483" s="8"/>
      <c r="J483" s="8"/>
      <c r="M483" s="30"/>
      <c r="N483" s="57"/>
      <c r="O483" s="8"/>
      <c r="P483" s="8"/>
      <c r="Q483" s="8"/>
      <c r="R483" s="8"/>
      <c r="S483" s="8"/>
      <c r="T483" s="8"/>
      <c r="U483" s="8"/>
      <c r="V483" s="8"/>
      <c r="W483" s="8"/>
      <c r="X483" s="8"/>
      <c r="Y483" s="8"/>
      <c r="Z483" s="8"/>
      <c r="AA483" s="8"/>
    </row>
    <row r="484">
      <c r="A484" s="8"/>
      <c r="B484" s="8"/>
      <c r="C484" s="8"/>
      <c r="D484" s="8"/>
      <c r="E484" s="8"/>
      <c r="F484" s="8"/>
      <c r="G484" s="8"/>
      <c r="H484" s="8"/>
      <c r="I484" s="8"/>
      <c r="J484" s="8"/>
      <c r="M484" s="30"/>
      <c r="N484" s="57"/>
      <c r="O484" s="8"/>
      <c r="P484" s="8"/>
      <c r="Q484" s="8"/>
      <c r="R484" s="8"/>
      <c r="S484" s="8"/>
      <c r="T484" s="8"/>
      <c r="U484" s="8"/>
      <c r="V484" s="8"/>
      <c r="W484" s="8"/>
      <c r="X484" s="8"/>
      <c r="Y484" s="8"/>
      <c r="Z484" s="8"/>
      <c r="AA484" s="8"/>
    </row>
    <row r="485">
      <c r="A485" s="8"/>
      <c r="B485" s="8"/>
      <c r="C485" s="8"/>
      <c r="D485" s="8"/>
      <c r="E485" s="8"/>
      <c r="F485" s="8"/>
      <c r="G485" s="8"/>
      <c r="H485" s="8"/>
      <c r="I485" s="8"/>
      <c r="J485" s="8"/>
      <c r="M485" s="30"/>
      <c r="N485" s="57"/>
      <c r="O485" s="8"/>
      <c r="P485" s="8"/>
      <c r="Q485" s="8"/>
      <c r="R485" s="8"/>
      <c r="S485" s="8"/>
      <c r="T485" s="8"/>
      <c r="U485" s="8"/>
      <c r="V485" s="8"/>
      <c r="W485" s="8"/>
      <c r="X485" s="8"/>
      <c r="Y485" s="8"/>
      <c r="Z485" s="8"/>
      <c r="AA485" s="8"/>
    </row>
    <row r="486">
      <c r="A486" s="8"/>
      <c r="B486" s="8"/>
      <c r="C486" s="8"/>
      <c r="D486" s="8"/>
      <c r="E486" s="8"/>
      <c r="F486" s="8"/>
      <c r="G486" s="8"/>
      <c r="H486" s="8"/>
      <c r="I486" s="8"/>
      <c r="J486" s="8"/>
      <c r="M486" s="30"/>
      <c r="N486" s="57"/>
      <c r="O486" s="8"/>
      <c r="P486" s="8"/>
      <c r="Q486" s="8"/>
      <c r="R486" s="8"/>
      <c r="S486" s="8"/>
      <c r="T486" s="8"/>
      <c r="U486" s="8"/>
      <c r="V486" s="8"/>
      <c r="W486" s="8"/>
      <c r="X486" s="8"/>
      <c r="Y486" s="8"/>
      <c r="Z486" s="8"/>
      <c r="AA486" s="8"/>
    </row>
    <row r="487">
      <c r="A487" s="8"/>
      <c r="B487" s="8"/>
      <c r="C487" s="8"/>
      <c r="D487" s="8"/>
      <c r="E487" s="8"/>
      <c r="F487" s="8"/>
      <c r="G487" s="8"/>
      <c r="H487" s="8"/>
      <c r="I487" s="8"/>
      <c r="J487" s="8"/>
      <c r="M487" s="30"/>
      <c r="N487" s="57"/>
      <c r="O487" s="8"/>
      <c r="P487" s="8"/>
      <c r="Q487" s="8"/>
      <c r="R487" s="8"/>
      <c r="S487" s="8"/>
      <c r="T487" s="8"/>
      <c r="U487" s="8"/>
      <c r="V487" s="8"/>
      <c r="W487" s="8"/>
      <c r="X487" s="8"/>
      <c r="Y487" s="8"/>
      <c r="Z487" s="8"/>
      <c r="AA487" s="8"/>
    </row>
    <row r="488">
      <c r="A488" s="8"/>
      <c r="B488" s="8"/>
      <c r="C488" s="8"/>
      <c r="D488" s="8"/>
      <c r="E488" s="8"/>
      <c r="F488" s="8"/>
      <c r="G488" s="8"/>
      <c r="H488" s="8"/>
      <c r="I488" s="8"/>
      <c r="J488" s="8"/>
      <c r="M488" s="30"/>
      <c r="N488" s="57"/>
      <c r="O488" s="8"/>
      <c r="P488" s="8"/>
      <c r="Q488" s="8"/>
      <c r="R488" s="8"/>
      <c r="S488" s="8"/>
      <c r="T488" s="8"/>
      <c r="U488" s="8"/>
      <c r="V488" s="8"/>
      <c r="W488" s="8"/>
      <c r="X488" s="8"/>
      <c r="Y488" s="8"/>
      <c r="Z488" s="8"/>
      <c r="AA488" s="8"/>
    </row>
    <row r="489">
      <c r="A489" s="8"/>
      <c r="B489" s="8"/>
      <c r="C489" s="8"/>
      <c r="D489" s="8"/>
      <c r="E489" s="8"/>
      <c r="F489" s="8"/>
      <c r="G489" s="8"/>
      <c r="H489" s="8"/>
      <c r="I489" s="8"/>
      <c r="J489" s="8"/>
      <c r="M489" s="30"/>
      <c r="N489" s="57"/>
      <c r="O489" s="8"/>
      <c r="P489" s="8"/>
      <c r="Q489" s="8"/>
      <c r="R489" s="8"/>
      <c r="S489" s="8"/>
      <c r="T489" s="8"/>
      <c r="U489" s="8"/>
      <c r="V489" s="8"/>
      <c r="W489" s="8"/>
      <c r="X489" s="8"/>
      <c r="Y489" s="8"/>
      <c r="Z489" s="8"/>
      <c r="AA489" s="8"/>
    </row>
    <row r="490">
      <c r="A490" s="8"/>
      <c r="B490" s="8"/>
      <c r="C490" s="8"/>
      <c r="D490" s="8"/>
      <c r="E490" s="8"/>
      <c r="F490" s="8"/>
      <c r="G490" s="8"/>
      <c r="H490" s="8"/>
      <c r="I490" s="8"/>
      <c r="J490" s="8"/>
      <c r="M490" s="30"/>
      <c r="N490" s="57"/>
      <c r="O490" s="8"/>
      <c r="P490" s="8"/>
      <c r="Q490" s="8"/>
      <c r="R490" s="8"/>
      <c r="S490" s="8"/>
      <c r="T490" s="8"/>
      <c r="U490" s="8"/>
      <c r="V490" s="8"/>
      <c r="W490" s="8"/>
      <c r="X490" s="8"/>
      <c r="Y490" s="8"/>
      <c r="Z490" s="8"/>
      <c r="AA490" s="8"/>
    </row>
    <row r="491">
      <c r="A491" s="8"/>
      <c r="B491" s="8"/>
      <c r="C491" s="8"/>
      <c r="D491" s="8"/>
      <c r="E491" s="8"/>
      <c r="F491" s="8"/>
      <c r="G491" s="8"/>
      <c r="H491" s="8"/>
      <c r="I491" s="8"/>
      <c r="J491" s="8"/>
      <c r="M491" s="30"/>
      <c r="N491" s="57"/>
      <c r="O491" s="8"/>
      <c r="P491" s="8"/>
      <c r="Q491" s="8"/>
      <c r="R491" s="8"/>
      <c r="S491" s="8"/>
      <c r="T491" s="8"/>
      <c r="U491" s="8"/>
      <c r="V491" s="8"/>
      <c r="W491" s="8"/>
      <c r="X491" s="8"/>
      <c r="Y491" s="8"/>
      <c r="Z491" s="8"/>
      <c r="AA491" s="8"/>
    </row>
    <row r="492">
      <c r="A492" s="8"/>
      <c r="B492" s="8"/>
      <c r="C492" s="8"/>
      <c r="D492" s="8"/>
      <c r="E492" s="8"/>
      <c r="F492" s="8"/>
      <c r="G492" s="8"/>
      <c r="H492" s="8"/>
      <c r="I492" s="8"/>
      <c r="J492" s="8"/>
      <c r="M492" s="30"/>
      <c r="N492" s="57"/>
      <c r="O492" s="8"/>
      <c r="P492" s="8"/>
      <c r="Q492" s="8"/>
      <c r="R492" s="8"/>
      <c r="S492" s="8"/>
      <c r="T492" s="8"/>
      <c r="U492" s="8"/>
      <c r="V492" s="8"/>
      <c r="W492" s="8"/>
      <c r="X492" s="8"/>
      <c r="Y492" s="8"/>
      <c r="Z492" s="8"/>
      <c r="AA492" s="8"/>
    </row>
    <row r="493">
      <c r="A493" s="8"/>
      <c r="B493" s="8"/>
      <c r="C493" s="8"/>
      <c r="D493" s="8"/>
      <c r="E493" s="8"/>
      <c r="F493" s="8"/>
      <c r="G493" s="8"/>
      <c r="H493" s="8"/>
      <c r="I493" s="8"/>
      <c r="J493" s="8"/>
      <c r="M493" s="30"/>
      <c r="N493" s="57"/>
      <c r="O493" s="8"/>
      <c r="P493" s="8"/>
      <c r="Q493" s="8"/>
      <c r="R493" s="8"/>
      <c r="S493" s="8"/>
      <c r="T493" s="8"/>
      <c r="U493" s="8"/>
      <c r="V493" s="8"/>
      <c r="W493" s="8"/>
      <c r="X493" s="8"/>
      <c r="Y493" s="8"/>
      <c r="Z493" s="8"/>
      <c r="AA493" s="8"/>
    </row>
    <row r="494">
      <c r="A494" s="8"/>
      <c r="B494" s="8"/>
      <c r="C494" s="8"/>
      <c r="D494" s="8"/>
      <c r="E494" s="8"/>
      <c r="F494" s="8"/>
      <c r="G494" s="8"/>
      <c r="H494" s="8"/>
      <c r="I494" s="8"/>
      <c r="J494" s="8"/>
      <c r="M494" s="30"/>
      <c r="N494" s="57"/>
      <c r="O494" s="8"/>
      <c r="P494" s="8"/>
      <c r="Q494" s="8"/>
      <c r="R494" s="8"/>
      <c r="S494" s="8"/>
      <c r="T494" s="8"/>
      <c r="U494" s="8"/>
      <c r="V494" s="8"/>
      <c r="W494" s="8"/>
      <c r="X494" s="8"/>
      <c r="Y494" s="8"/>
      <c r="Z494" s="8"/>
      <c r="AA494" s="8"/>
    </row>
    <row r="495">
      <c r="A495" s="8"/>
      <c r="B495" s="8"/>
      <c r="C495" s="8"/>
      <c r="D495" s="8"/>
      <c r="E495" s="8"/>
      <c r="F495" s="8"/>
      <c r="G495" s="8"/>
      <c r="H495" s="8"/>
      <c r="I495" s="8"/>
      <c r="J495" s="8"/>
      <c r="M495" s="30"/>
      <c r="N495" s="57"/>
      <c r="O495" s="8"/>
      <c r="P495" s="8"/>
      <c r="Q495" s="8"/>
      <c r="R495" s="8"/>
      <c r="S495" s="8"/>
      <c r="T495" s="8"/>
      <c r="U495" s="8"/>
      <c r="V495" s="8"/>
      <c r="W495" s="8"/>
      <c r="X495" s="8"/>
      <c r="Y495" s="8"/>
      <c r="Z495" s="8"/>
      <c r="AA495" s="8"/>
    </row>
    <row r="496">
      <c r="A496" s="8"/>
      <c r="B496" s="8"/>
      <c r="C496" s="8"/>
      <c r="D496" s="8"/>
      <c r="E496" s="8"/>
      <c r="F496" s="8"/>
      <c r="G496" s="8"/>
      <c r="H496" s="8"/>
      <c r="I496" s="8"/>
      <c r="J496" s="8"/>
      <c r="M496" s="30"/>
      <c r="N496" s="57"/>
      <c r="O496" s="8"/>
      <c r="P496" s="8"/>
      <c r="Q496" s="8"/>
      <c r="R496" s="8"/>
      <c r="S496" s="8"/>
      <c r="T496" s="8"/>
      <c r="U496" s="8"/>
      <c r="V496" s="8"/>
      <c r="W496" s="8"/>
      <c r="X496" s="8"/>
      <c r="Y496" s="8"/>
      <c r="Z496" s="8"/>
      <c r="AA496" s="8"/>
    </row>
    <row r="497">
      <c r="A497" s="8"/>
      <c r="B497" s="8"/>
      <c r="C497" s="8"/>
      <c r="D497" s="8"/>
      <c r="E497" s="8"/>
      <c r="F497" s="8"/>
      <c r="G497" s="8"/>
      <c r="H497" s="8"/>
      <c r="I497" s="8"/>
      <c r="J497" s="8"/>
      <c r="M497" s="30"/>
      <c r="N497" s="57"/>
      <c r="O497" s="8"/>
      <c r="P497" s="8"/>
      <c r="Q497" s="8"/>
      <c r="R497" s="8"/>
      <c r="S497" s="8"/>
      <c r="T497" s="8"/>
      <c r="U497" s="8"/>
      <c r="V497" s="8"/>
      <c r="W497" s="8"/>
      <c r="X497" s="8"/>
      <c r="Y497" s="8"/>
      <c r="Z497" s="8"/>
      <c r="AA497" s="8"/>
    </row>
    <row r="498">
      <c r="A498" s="8"/>
      <c r="B498" s="8"/>
      <c r="C498" s="8"/>
      <c r="D498" s="8"/>
      <c r="E498" s="8"/>
      <c r="F498" s="8"/>
      <c r="G498" s="8"/>
      <c r="H498" s="8"/>
      <c r="I498" s="8"/>
      <c r="J498" s="8"/>
      <c r="M498" s="30"/>
      <c r="N498" s="57"/>
      <c r="O498" s="8"/>
      <c r="P498" s="8"/>
      <c r="Q498" s="8"/>
      <c r="R498" s="8"/>
      <c r="S498" s="8"/>
      <c r="T498" s="8"/>
      <c r="U498" s="8"/>
      <c r="V498" s="8"/>
      <c r="W498" s="8"/>
      <c r="X498" s="8"/>
      <c r="Y498" s="8"/>
      <c r="Z498" s="8"/>
      <c r="AA498" s="8"/>
    </row>
    <row r="499">
      <c r="A499" s="8"/>
      <c r="B499" s="8"/>
      <c r="C499" s="8"/>
      <c r="D499" s="8"/>
      <c r="E499" s="8"/>
      <c r="F499" s="8"/>
      <c r="G499" s="8"/>
      <c r="H499" s="8"/>
      <c r="I499" s="8"/>
      <c r="J499" s="8"/>
      <c r="M499" s="30"/>
      <c r="N499" s="57"/>
      <c r="O499" s="8"/>
      <c r="P499" s="8"/>
      <c r="Q499" s="8"/>
      <c r="R499" s="8"/>
      <c r="S499" s="8"/>
      <c r="T499" s="8"/>
      <c r="U499" s="8"/>
      <c r="V499" s="8"/>
      <c r="W499" s="8"/>
      <c r="X499" s="8"/>
      <c r="Y499" s="8"/>
      <c r="Z499" s="8"/>
      <c r="AA499" s="8"/>
    </row>
    <row r="500">
      <c r="A500" s="8"/>
      <c r="B500" s="8"/>
      <c r="C500" s="8"/>
      <c r="D500" s="8"/>
      <c r="E500" s="8"/>
      <c r="F500" s="8"/>
      <c r="G500" s="8"/>
      <c r="H500" s="8"/>
      <c r="I500" s="8"/>
      <c r="J500" s="8"/>
      <c r="M500" s="30"/>
      <c r="N500" s="57"/>
      <c r="O500" s="8"/>
      <c r="P500" s="8"/>
      <c r="Q500" s="8"/>
      <c r="R500" s="8"/>
      <c r="S500" s="8"/>
      <c r="T500" s="8"/>
      <c r="U500" s="8"/>
      <c r="V500" s="8"/>
      <c r="W500" s="8"/>
      <c r="X500" s="8"/>
      <c r="Y500" s="8"/>
      <c r="Z500" s="8"/>
      <c r="AA500" s="8"/>
    </row>
    <row r="501">
      <c r="A501" s="8"/>
      <c r="B501" s="8"/>
      <c r="C501" s="8"/>
      <c r="D501" s="8"/>
      <c r="E501" s="8"/>
      <c r="F501" s="8"/>
      <c r="G501" s="8"/>
      <c r="H501" s="8"/>
      <c r="I501" s="8"/>
      <c r="J501" s="8"/>
      <c r="M501" s="30"/>
      <c r="N501" s="57"/>
      <c r="O501" s="8"/>
      <c r="P501" s="8"/>
      <c r="Q501" s="8"/>
      <c r="R501" s="8"/>
      <c r="S501" s="8"/>
      <c r="T501" s="8"/>
      <c r="U501" s="8"/>
      <c r="V501" s="8"/>
      <c r="W501" s="8"/>
      <c r="X501" s="8"/>
      <c r="Y501" s="8"/>
      <c r="Z501" s="8"/>
      <c r="AA501" s="8"/>
    </row>
    <row r="502">
      <c r="A502" s="8"/>
      <c r="B502" s="8"/>
      <c r="C502" s="8"/>
      <c r="D502" s="8"/>
      <c r="E502" s="8"/>
      <c r="F502" s="8"/>
      <c r="G502" s="8"/>
      <c r="H502" s="8"/>
      <c r="I502" s="8"/>
      <c r="J502" s="8"/>
      <c r="M502" s="30"/>
      <c r="N502" s="57"/>
      <c r="O502" s="8"/>
      <c r="P502" s="8"/>
      <c r="Q502" s="8"/>
      <c r="R502" s="8"/>
      <c r="S502" s="8"/>
      <c r="T502" s="8"/>
      <c r="U502" s="8"/>
      <c r="V502" s="8"/>
      <c r="W502" s="8"/>
      <c r="X502" s="8"/>
      <c r="Y502" s="8"/>
      <c r="Z502" s="8"/>
      <c r="AA502" s="8"/>
    </row>
    <row r="503">
      <c r="A503" s="8"/>
      <c r="B503" s="8"/>
      <c r="C503" s="8"/>
      <c r="D503" s="8"/>
      <c r="E503" s="8"/>
      <c r="F503" s="8"/>
      <c r="G503" s="8"/>
      <c r="H503" s="8"/>
      <c r="I503" s="8"/>
      <c r="J503" s="8"/>
      <c r="M503" s="30"/>
      <c r="N503" s="57"/>
      <c r="O503" s="8"/>
      <c r="P503" s="8"/>
      <c r="Q503" s="8"/>
      <c r="R503" s="8"/>
      <c r="S503" s="8"/>
      <c r="T503" s="8"/>
      <c r="U503" s="8"/>
      <c r="V503" s="8"/>
      <c r="W503" s="8"/>
      <c r="X503" s="8"/>
      <c r="Y503" s="8"/>
      <c r="Z503" s="8"/>
      <c r="AA503" s="8"/>
    </row>
    <row r="504">
      <c r="A504" s="8"/>
      <c r="B504" s="8"/>
      <c r="C504" s="8"/>
      <c r="D504" s="8"/>
      <c r="E504" s="8"/>
      <c r="F504" s="8"/>
      <c r="G504" s="8"/>
      <c r="H504" s="8"/>
      <c r="I504" s="8"/>
      <c r="J504" s="8"/>
      <c r="M504" s="30"/>
      <c r="N504" s="57"/>
      <c r="O504" s="8"/>
      <c r="P504" s="8"/>
      <c r="Q504" s="8"/>
      <c r="R504" s="8"/>
      <c r="S504" s="8"/>
      <c r="T504" s="8"/>
      <c r="U504" s="8"/>
      <c r="V504" s="8"/>
      <c r="W504" s="8"/>
      <c r="X504" s="8"/>
      <c r="Y504" s="8"/>
      <c r="Z504" s="8"/>
      <c r="AA504" s="8"/>
    </row>
    <row r="505">
      <c r="A505" s="8"/>
      <c r="B505" s="8"/>
      <c r="C505" s="8"/>
      <c r="D505" s="8"/>
      <c r="E505" s="8"/>
      <c r="F505" s="8"/>
      <c r="G505" s="8"/>
      <c r="H505" s="8"/>
      <c r="I505" s="8"/>
      <c r="J505" s="8"/>
      <c r="M505" s="30"/>
      <c r="N505" s="57"/>
      <c r="O505" s="8"/>
      <c r="P505" s="8"/>
      <c r="Q505" s="8"/>
      <c r="R505" s="8"/>
      <c r="S505" s="8"/>
      <c r="T505" s="8"/>
      <c r="U505" s="8"/>
      <c r="V505" s="8"/>
      <c r="W505" s="8"/>
      <c r="X505" s="8"/>
      <c r="Y505" s="8"/>
      <c r="Z505" s="8"/>
      <c r="AA505" s="8"/>
    </row>
    <row r="506">
      <c r="A506" s="8"/>
      <c r="B506" s="8"/>
      <c r="C506" s="8"/>
      <c r="D506" s="8"/>
      <c r="E506" s="8"/>
      <c r="F506" s="8"/>
      <c r="G506" s="8"/>
      <c r="H506" s="8"/>
      <c r="I506" s="8"/>
      <c r="J506" s="8"/>
      <c r="M506" s="30"/>
      <c r="N506" s="57"/>
      <c r="O506" s="8"/>
      <c r="P506" s="8"/>
      <c r="Q506" s="8"/>
      <c r="R506" s="8"/>
      <c r="S506" s="8"/>
      <c r="T506" s="8"/>
      <c r="U506" s="8"/>
      <c r="V506" s="8"/>
      <c r="W506" s="8"/>
      <c r="X506" s="8"/>
      <c r="Y506" s="8"/>
      <c r="Z506" s="8"/>
      <c r="AA506" s="8"/>
    </row>
    <row r="507">
      <c r="A507" s="8"/>
      <c r="B507" s="8"/>
      <c r="C507" s="8"/>
      <c r="D507" s="8"/>
      <c r="E507" s="8"/>
      <c r="F507" s="8"/>
      <c r="G507" s="8"/>
      <c r="H507" s="8"/>
      <c r="I507" s="8"/>
      <c r="J507" s="8"/>
      <c r="M507" s="30"/>
      <c r="N507" s="57"/>
      <c r="O507" s="8"/>
      <c r="P507" s="8"/>
      <c r="Q507" s="8"/>
      <c r="R507" s="8"/>
      <c r="S507" s="8"/>
      <c r="T507" s="8"/>
      <c r="U507" s="8"/>
      <c r="V507" s="8"/>
      <c r="W507" s="8"/>
      <c r="X507" s="8"/>
      <c r="Y507" s="8"/>
      <c r="Z507" s="8"/>
      <c r="AA507" s="8"/>
    </row>
    <row r="508">
      <c r="A508" s="8"/>
      <c r="B508" s="8"/>
      <c r="C508" s="8"/>
      <c r="D508" s="8"/>
      <c r="E508" s="8"/>
      <c r="F508" s="8"/>
      <c r="G508" s="8"/>
      <c r="H508" s="8"/>
      <c r="I508" s="8"/>
      <c r="J508" s="8"/>
      <c r="M508" s="30"/>
      <c r="N508" s="57"/>
      <c r="O508" s="8"/>
      <c r="P508" s="8"/>
      <c r="Q508" s="8"/>
      <c r="R508" s="8"/>
      <c r="S508" s="8"/>
      <c r="T508" s="8"/>
      <c r="U508" s="8"/>
      <c r="V508" s="8"/>
      <c r="W508" s="8"/>
      <c r="X508" s="8"/>
      <c r="Y508" s="8"/>
      <c r="Z508" s="8"/>
      <c r="AA508" s="8"/>
    </row>
    <row r="509">
      <c r="A509" s="8"/>
      <c r="B509" s="8"/>
      <c r="C509" s="8"/>
      <c r="D509" s="8"/>
      <c r="E509" s="8"/>
      <c r="F509" s="8"/>
      <c r="G509" s="8"/>
      <c r="H509" s="8"/>
      <c r="I509" s="8"/>
      <c r="J509" s="8"/>
      <c r="M509" s="30"/>
      <c r="N509" s="57"/>
      <c r="O509" s="8"/>
      <c r="P509" s="8"/>
      <c r="Q509" s="8"/>
      <c r="R509" s="8"/>
      <c r="S509" s="8"/>
      <c r="T509" s="8"/>
      <c r="U509" s="8"/>
      <c r="V509" s="8"/>
      <c r="W509" s="8"/>
      <c r="X509" s="8"/>
      <c r="Y509" s="8"/>
      <c r="Z509" s="8"/>
      <c r="AA509" s="8"/>
    </row>
    <row r="510">
      <c r="A510" s="8"/>
      <c r="B510" s="8"/>
      <c r="C510" s="8"/>
      <c r="D510" s="8"/>
      <c r="E510" s="8"/>
      <c r="F510" s="8"/>
      <c r="G510" s="8"/>
      <c r="H510" s="8"/>
      <c r="I510" s="8"/>
      <c r="J510" s="8"/>
      <c r="M510" s="30"/>
      <c r="N510" s="57"/>
      <c r="O510" s="8"/>
      <c r="P510" s="8"/>
      <c r="Q510" s="8"/>
      <c r="R510" s="8"/>
      <c r="S510" s="8"/>
      <c r="T510" s="8"/>
      <c r="U510" s="8"/>
      <c r="V510" s="8"/>
      <c r="W510" s="8"/>
      <c r="X510" s="8"/>
      <c r="Y510" s="8"/>
      <c r="Z510" s="8"/>
      <c r="AA510" s="8"/>
    </row>
    <row r="511">
      <c r="A511" s="8"/>
      <c r="B511" s="8"/>
      <c r="C511" s="8"/>
      <c r="D511" s="8"/>
      <c r="E511" s="8"/>
      <c r="F511" s="8"/>
      <c r="G511" s="8"/>
      <c r="H511" s="8"/>
      <c r="I511" s="8"/>
      <c r="J511" s="8"/>
      <c r="M511" s="30"/>
      <c r="N511" s="57"/>
      <c r="O511" s="8"/>
      <c r="P511" s="8"/>
      <c r="Q511" s="8"/>
      <c r="R511" s="8"/>
      <c r="S511" s="8"/>
      <c r="T511" s="8"/>
      <c r="U511" s="8"/>
      <c r="V511" s="8"/>
      <c r="W511" s="8"/>
      <c r="X511" s="8"/>
      <c r="Y511" s="8"/>
      <c r="Z511" s="8"/>
      <c r="AA511" s="8"/>
    </row>
    <row r="512">
      <c r="A512" s="8"/>
      <c r="B512" s="8"/>
      <c r="C512" s="8"/>
      <c r="D512" s="8"/>
      <c r="E512" s="8"/>
      <c r="F512" s="8"/>
      <c r="G512" s="8"/>
      <c r="H512" s="8"/>
      <c r="I512" s="8"/>
      <c r="J512" s="8"/>
      <c r="M512" s="30"/>
      <c r="N512" s="57"/>
      <c r="O512" s="8"/>
      <c r="P512" s="8"/>
      <c r="Q512" s="8"/>
      <c r="R512" s="8"/>
      <c r="S512" s="8"/>
      <c r="T512" s="8"/>
      <c r="U512" s="8"/>
      <c r="V512" s="8"/>
      <c r="W512" s="8"/>
      <c r="X512" s="8"/>
      <c r="Y512" s="8"/>
      <c r="Z512" s="8"/>
      <c r="AA512" s="8"/>
    </row>
    <row r="513">
      <c r="A513" s="8"/>
      <c r="B513" s="8"/>
      <c r="C513" s="8"/>
      <c r="D513" s="8"/>
      <c r="E513" s="8"/>
      <c r="F513" s="8"/>
      <c r="G513" s="8"/>
      <c r="H513" s="8"/>
      <c r="I513" s="8"/>
      <c r="J513" s="8"/>
      <c r="M513" s="30"/>
      <c r="N513" s="57"/>
      <c r="O513" s="8"/>
      <c r="P513" s="8"/>
      <c r="Q513" s="8"/>
      <c r="R513" s="8"/>
      <c r="S513" s="8"/>
      <c r="T513" s="8"/>
      <c r="U513" s="8"/>
      <c r="V513" s="8"/>
      <c r="W513" s="8"/>
      <c r="X513" s="8"/>
      <c r="Y513" s="8"/>
      <c r="Z513" s="8"/>
      <c r="AA513" s="8"/>
    </row>
    <row r="514">
      <c r="A514" s="8"/>
      <c r="B514" s="8"/>
      <c r="C514" s="8"/>
      <c r="D514" s="8"/>
      <c r="E514" s="8"/>
      <c r="F514" s="8"/>
      <c r="G514" s="8"/>
      <c r="H514" s="8"/>
      <c r="I514" s="8"/>
      <c r="J514" s="8"/>
      <c r="M514" s="30"/>
      <c r="N514" s="57"/>
      <c r="O514" s="8"/>
      <c r="P514" s="8"/>
      <c r="Q514" s="8"/>
      <c r="R514" s="8"/>
      <c r="S514" s="8"/>
      <c r="T514" s="8"/>
      <c r="U514" s="8"/>
      <c r="V514" s="8"/>
      <c r="W514" s="8"/>
      <c r="X514" s="8"/>
      <c r="Y514" s="8"/>
      <c r="Z514" s="8"/>
      <c r="AA514" s="8"/>
    </row>
    <row r="515">
      <c r="A515" s="8"/>
      <c r="B515" s="8"/>
      <c r="C515" s="8"/>
      <c r="D515" s="8"/>
      <c r="E515" s="8"/>
      <c r="F515" s="8"/>
      <c r="G515" s="8"/>
      <c r="H515" s="8"/>
      <c r="I515" s="8"/>
      <c r="J515" s="8"/>
      <c r="M515" s="30"/>
      <c r="N515" s="57"/>
      <c r="O515" s="8"/>
      <c r="P515" s="8"/>
      <c r="Q515" s="8"/>
      <c r="R515" s="8"/>
      <c r="S515" s="8"/>
      <c r="T515" s="8"/>
      <c r="U515" s="8"/>
      <c r="V515" s="8"/>
      <c r="W515" s="8"/>
      <c r="X515" s="8"/>
      <c r="Y515" s="8"/>
      <c r="Z515" s="8"/>
      <c r="AA515" s="8"/>
    </row>
    <row r="516">
      <c r="A516" s="8"/>
      <c r="B516" s="8"/>
      <c r="C516" s="8"/>
      <c r="D516" s="8"/>
      <c r="E516" s="8"/>
      <c r="F516" s="8"/>
      <c r="G516" s="8"/>
      <c r="H516" s="8"/>
      <c r="I516" s="8"/>
      <c r="J516" s="8"/>
      <c r="M516" s="30"/>
      <c r="N516" s="57"/>
      <c r="O516" s="8"/>
      <c r="P516" s="8"/>
      <c r="Q516" s="8"/>
      <c r="R516" s="8"/>
      <c r="S516" s="8"/>
      <c r="T516" s="8"/>
      <c r="U516" s="8"/>
      <c r="V516" s="8"/>
      <c r="W516" s="8"/>
      <c r="X516" s="8"/>
      <c r="Y516" s="8"/>
      <c r="Z516" s="8"/>
      <c r="AA516" s="8"/>
    </row>
    <row r="517">
      <c r="A517" s="8"/>
      <c r="B517" s="8"/>
      <c r="C517" s="8"/>
      <c r="D517" s="8"/>
      <c r="E517" s="8"/>
      <c r="F517" s="8"/>
      <c r="G517" s="8"/>
      <c r="H517" s="8"/>
      <c r="I517" s="8"/>
      <c r="J517" s="8"/>
      <c r="M517" s="30"/>
      <c r="N517" s="57"/>
      <c r="O517" s="8"/>
      <c r="P517" s="8"/>
      <c r="Q517" s="8"/>
      <c r="R517" s="8"/>
      <c r="S517" s="8"/>
      <c r="T517" s="8"/>
      <c r="U517" s="8"/>
      <c r="V517" s="8"/>
      <c r="W517" s="8"/>
      <c r="X517" s="8"/>
      <c r="Y517" s="8"/>
      <c r="Z517" s="8"/>
      <c r="AA517" s="8"/>
    </row>
    <row r="518">
      <c r="A518" s="8"/>
      <c r="B518" s="8"/>
      <c r="C518" s="8"/>
      <c r="D518" s="8"/>
      <c r="E518" s="8"/>
      <c r="F518" s="8"/>
      <c r="G518" s="8"/>
      <c r="H518" s="8"/>
      <c r="I518" s="8"/>
      <c r="J518" s="8"/>
      <c r="M518" s="30"/>
      <c r="N518" s="57"/>
      <c r="O518" s="8"/>
      <c r="P518" s="8"/>
      <c r="Q518" s="8"/>
      <c r="R518" s="8"/>
      <c r="S518" s="8"/>
      <c r="T518" s="8"/>
      <c r="U518" s="8"/>
      <c r="V518" s="8"/>
      <c r="W518" s="8"/>
      <c r="X518" s="8"/>
      <c r="Y518" s="8"/>
      <c r="Z518" s="8"/>
      <c r="AA518" s="8"/>
    </row>
    <row r="519">
      <c r="A519" s="8"/>
      <c r="B519" s="8"/>
      <c r="C519" s="8"/>
      <c r="D519" s="8"/>
      <c r="E519" s="8"/>
      <c r="F519" s="8"/>
      <c r="G519" s="8"/>
      <c r="H519" s="8"/>
      <c r="I519" s="8"/>
      <c r="J519" s="8"/>
      <c r="M519" s="30"/>
      <c r="N519" s="57"/>
      <c r="O519" s="8"/>
      <c r="P519" s="8"/>
      <c r="Q519" s="8"/>
      <c r="R519" s="8"/>
      <c r="S519" s="8"/>
      <c r="T519" s="8"/>
      <c r="U519" s="8"/>
      <c r="V519" s="8"/>
      <c r="W519" s="8"/>
      <c r="X519" s="8"/>
      <c r="Y519" s="8"/>
      <c r="Z519" s="8"/>
      <c r="AA519" s="8"/>
    </row>
    <row r="520">
      <c r="A520" s="8"/>
      <c r="B520" s="8"/>
      <c r="C520" s="8"/>
      <c r="D520" s="8"/>
      <c r="E520" s="8"/>
      <c r="F520" s="8"/>
      <c r="G520" s="8"/>
      <c r="H520" s="8"/>
      <c r="I520" s="8"/>
      <c r="J520" s="8"/>
      <c r="M520" s="30"/>
      <c r="N520" s="57"/>
      <c r="O520" s="8"/>
      <c r="P520" s="8"/>
      <c r="Q520" s="8"/>
      <c r="R520" s="8"/>
      <c r="S520" s="8"/>
      <c r="T520" s="8"/>
      <c r="U520" s="8"/>
      <c r="V520" s="8"/>
      <c r="W520" s="8"/>
      <c r="X520" s="8"/>
      <c r="Y520" s="8"/>
      <c r="Z520" s="8"/>
      <c r="AA520" s="8"/>
    </row>
    <row r="521">
      <c r="A521" s="8"/>
      <c r="B521" s="8"/>
      <c r="C521" s="8"/>
      <c r="D521" s="8"/>
      <c r="E521" s="8"/>
      <c r="F521" s="8"/>
      <c r="G521" s="8"/>
      <c r="H521" s="8"/>
      <c r="I521" s="8"/>
      <c r="J521" s="8"/>
      <c r="M521" s="30"/>
      <c r="N521" s="57"/>
      <c r="O521" s="8"/>
      <c r="P521" s="8"/>
      <c r="Q521" s="8"/>
      <c r="R521" s="8"/>
      <c r="S521" s="8"/>
      <c r="T521" s="8"/>
      <c r="U521" s="8"/>
      <c r="V521" s="8"/>
      <c r="W521" s="8"/>
      <c r="X521" s="8"/>
      <c r="Y521" s="8"/>
      <c r="Z521" s="8"/>
      <c r="AA521" s="8"/>
    </row>
    <row r="522">
      <c r="A522" s="8"/>
      <c r="B522" s="8"/>
      <c r="C522" s="8"/>
      <c r="D522" s="8"/>
      <c r="E522" s="8"/>
      <c r="F522" s="8"/>
      <c r="G522" s="8"/>
      <c r="H522" s="8"/>
      <c r="I522" s="8"/>
      <c r="J522" s="8"/>
      <c r="M522" s="30"/>
      <c r="N522" s="57"/>
      <c r="O522" s="8"/>
      <c r="P522" s="8"/>
      <c r="Q522" s="8"/>
      <c r="R522" s="8"/>
      <c r="S522" s="8"/>
      <c r="T522" s="8"/>
      <c r="U522" s="8"/>
      <c r="V522" s="8"/>
      <c r="W522" s="8"/>
      <c r="X522" s="8"/>
      <c r="Y522" s="8"/>
      <c r="Z522" s="8"/>
      <c r="AA522" s="8"/>
    </row>
    <row r="523">
      <c r="A523" s="8"/>
      <c r="B523" s="8"/>
      <c r="C523" s="8"/>
      <c r="D523" s="8"/>
      <c r="E523" s="8"/>
      <c r="F523" s="8"/>
      <c r="G523" s="8"/>
      <c r="H523" s="8"/>
      <c r="I523" s="8"/>
      <c r="J523" s="8"/>
      <c r="M523" s="30"/>
      <c r="N523" s="57"/>
      <c r="O523" s="8"/>
      <c r="P523" s="8"/>
      <c r="Q523" s="8"/>
      <c r="R523" s="8"/>
      <c r="S523" s="8"/>
      <c r="T523" s="8"/>
      <c r="U523" s="8"/>
      <c r="V523" s="8"/>
      <c r="W523" s="8"/>
      <c r="X523" s="8"/>
      <c r="Y523" s="8"/>
      <c r="Z523" s="8"/>
      <c r="AA523" s="8"/>
    </row>
    <row r="524">
      <c r="A524" s="8"/>
      <c r="B524" s="8"/>
      <c r="C524" s="8"/>
      <c r="D524" s="8"/>
      <c r="E524" s="8"/>
      <c r="F524" s="8"/>
      <c r="G524" s="8"/>
      <c r="H524" s="8"/>
      <c r="I524" s="8"/>
      <c r="J524" s="8"/>
      <c r="M524" s="30"/>
      <c r="N524" s="57"/>
      <c r="O524" s="8"/>
      <c r="P524" s="8"/>
      <c r="Q524" s="8"/>
      <c r="R524" s="8"/>
      <c r="S524" s="8"/>
      <c r="T524" s="8"/>
      <c r="U524" s="8"/>
      <c r="V524" s="8"/>
      <c r="W524" s="8"/>
      <c r="X524" s="8"/>
      <c r="Y524" s="8"/>
      <c r="Z524" s="8"/>
      <c r="AA524" s="8"/>
    </row>
    <row r="525">
      <c r="A525" s="8"/>
      <c r="B525" s="8"/>
      <c r="C525" s="8"/>
      <c r="D525" s="8"/>
      <c r="E525" s="8"/>
      <c r="F525" s="8"/>
      <c r="G525" s="8"/>
      <c r="H525" s="8"/>
      <c r="I525" s="8"/>
      <c r="J525" s="8"/>
      <c r="M525" s="30"/>
      <c r="N525" s="57"/>
      <c r="O525" s="8"/>
      <c r="P525" s="8"/>
      <c r="Q525" s="8"/>
      <c r="R525" s="8"/>
      <c r="S525" s="8"/>
      <c r="T525" s="8"/>
      <c r="U525" s="8"/>
      <c r="V525" s="8"/>
      <c r="W525" s="8"/>
      <c r="X525" s="8"/>
      <c r="Y525" s="8"/>
      <c r="Z525" s="8"/>
      <c r="AA525" s="8"/>
    </row>
    <row r="526">
      <c r="A526" s="8"/>
      <c r="B526" s="8"/>
      <c r="C526" s="8"/>
      <c r="D526" s="8"/>
      <c r="E526" s="8"/>
      <c r="F526" s="8"/>
      <c r="G526" s="8"/>
      <c r="H526" s="8"/>
      <c r="I526" s="8"/>
      <c r="J526" s="8"/>
      <c r="M526" s="30"/>
      <c r="N526" s="57"/>
      <c r="O526" s="8"/>
      <c r="P526" s="8"/>
      <c r="Q526" s="8"/>
      <c r="R526" s="8"/>
      <c r="S526" s="8"/>
      <c r="T526" s="8"/>
      <c r="U526" s="8"/>
      <c r="V526" s="8"/>
      <c r="W526" s="8"/>
      <c r="X526" s="8"/>
      <c r="Y526" s="8"/>
      <c r="Z526" s="8"/>
      <c r="AA526" s="8"/>
    </row>
    <row r="527">
      <c r="A527" s="8"/>
      <c r="B527" s="8"/>
      <c r="C527" s="8"/>
      <c r="D527" s="8"/>
      <c r="E527" s="8"/>
      <c r="F527" s="8"/>
      <c r="G527" s="8"/>
      <c r="H527" s="8"/>
      <c r="I527" s="8"/>
      <c r="J527" s="8"/>
      <c r="M527" s="30"/>
      <c r="N527" s="57"/>
      <c r="O527" s="8"/>
      <c r="P527" s="8"/>
      <c r="Q527" s="8"/>
      <c r="R527" s="8"/>
      <c r="S527" s="8"/>
      <c r="T527" s="8"/>
      <c r="U527" s="8"/>
      <c r="V527" s="8"/>
      <c r="W527" s="8"/>
      <c r="X527" s="8"/>
      <c r="Y527" s="8"/>
      <c r="Z527" s="8"/>
      <c r="AA527" s="8"/>
    </row>
    <row r="528">
      <c r="A528" s="8"/>
      <c r="B528" s="8"/>
      <c r="C528" s="8"/>
      <c r="D528" s="8"/>
      <c r="E528" s="8"/>
      <c r="F528" s="8"/>
      <c r="G528" s="8"/>
      <c r="H528" s="8"/>
      <c r="I528" s="8"/>
      <c r="J528" s="8"/>
      <c r="M528" s="30"/>
      <c r="N528" s="57"/>
      <c r="O528" s="8"/>
      <c r="P528" s="8"/>
      <c r="Q528" s="8"/>
      <c r="R528" s="8"/>
      <c r="S528" s="8"/>
      <c r="T528" s="8"/>
      <c r="U528" s="8"/>
      <c r="V528" s="8"/>
      <c r="W528" s="8"/>
      <c r="X528" s="8"/>
      <c r="Y528" s="8"/>
      <c r="Z528" s="8"/>
      <c r="AA528" s="8"/>
    </row>
    <row r="529">
      <c r="A529" s="8"/>
      <c r="B529" s="8"/>
      <c r="C529" s="8"/>
      <c r="D529" s="8"/>
      <c r="E529" s="8"/>
      <c r="F529" s="8"/>
      <c r="G529" s="8"/>
      <c r="H529" s="8"/>
      <c r="I529" s="8"/>
      <c r="J529" s="8"/>
      <c r="M529" s="30"/>
      <c r="N529" s="57"/>
      <c r="O529" s="8"/>
      <c r="P529" s="8"/>
      <c r="Q529" s="8"/>
      <c r="R529" s="8"/>
      <c r="S529" s="8"/>
      <c r="T529" s="8"/>
      <c r="U529" s="8"/>
      <c r="V529" s="8"/>
      <c r="W529" s="8"/>
      <c r="X529" s="8"/>
      <c r="Y529" s="8"/>
      <c r="Z529" s="8"/>
      <c r="AA529" s="8"/>
    </row>
    <row r="530">
      <c r="A530" s="8"/>
      <c r="B530" s="8"/>
      <c r="C530" s="8"/>
      <c r="D530" s="8"/>
      <c r="E530" s="8"/>
      <c r="F530" s="8"/>
      <c r="G530" s="8"/>
      <c r="H530" s="8"/>
      <c r="I530" s="8"/>
      <c r="J530" s="8"/>
      <c r="M530" s="30"/>
      <c r="N530" s="57"/>
      <c r="O530" s="8"/>
      <c r="P530" s="8"/>
      <c r="Q530" s="8"/>
      <c r="R530" s="8"/>
      <c r="S530" s="8"/>
      <c r="T530" s="8"/>
      <c r="U530" s="8"/>
      <c r="V530" s="8"/>
      <c r="W530" s="8"/>
      <c r="X530" s="8"/>
      <c r="Y530" s="8"/>
      <c r="Z530" s="8"/>
      <c r="AA530" s="8"/>
    </row>
    <row r="531">
      <c r="A531" s="8"/>
      <c r="B531" s="8"/>
      <c r="C531" s="8"/>
      <c r="D531" s="8"/>
      <c r="E531" s="8"/>
      <c r="F531" s="8"/>
      <c r="G531" s="8"/>
      <c r="H531" s="8"/>
      <c r="I531" s="8"/>
      <c r="J531" s="8"/>
      <c r="M531" s="30"/>
      <c r="N531" s="57"/>
      <c r="O531" s="8"/>
      <c r="P531" s="8"/>
      <c r="Q531" s="8"/>
      <c r="R531" s="8"/>
      <c r="S531" s="8"/>
      <c r="T531" s="8"/>
      <c r="U531" s="8"/>
      <c r="V531" s="8"/>
      <c r="W531" s="8"/>
      <c r="X531" s="8"/>
      <c r="Y531" s="8"/>
      <c r="Z531" s="8"/>
      <c r="AA531" s="8"/>
    </row>
    <row r="532">
      <c r="A532" s="8"/>
      <c r="B532" s="8"/>
      <c r="C532" s="8"/>
      <c r="D532" s="8"/>
      <c r="E532" s="8"/>
      <c r="F532" s="8"/>
      <c r="G532" s="8"/>
      <c r="H532" s="8"/>
      <c r="I532" s="8"/>
      <c r="J532" s="8"/>
      <c r="M532" s="30"/>
      <c r="N532" s="57"/>
      <c r="O532" s="8"/>
      <c r="P532" s="8"/>
      <c r="Q532" s="8"/>
      <c r="R532" s="8"/>
      <c r="S532" s="8"/>
      <c r="T532" s="8"/>
      <c r="U532" s="8"/>
      <c r="V532" s="8"/>
      <c r="W532" s="8"/>
      <c r="X532" s="8"/>
      <c r="Y532" s="8"/>
      <c r="Z532" s="8"/>
      <c r="AA532" s="8"/>
    </row>
    <row r="533">
      <c r="A533" s="8"/>
      <c r="B533" s="8"/>
      <c r="C533" s="8"/>
      <c r="D533" s="8"/>
      <c r="E533" s="8"/>
      <c r="F533" s="8"/>
      <c r="G533" s="8"/>
      <c r="H533" s="8"/>
      <c r="I533" s="8"/>
      <c r="J533" s="8"/>
      <c r="M533" s="30"/>
      <c r="N533" s="57"/>
      <c r="O533" s="8"/>
      <c r="P533" s="8"/>
      <c r="Q533" s="8"/>
      <c r="R533" s="8"/>
      <c r="S533" s="8"/>
      <c r="T533" s="8"/>
      <c r="U533" s="8"/>
      <c r="V533" s="8"/>
      <c r="W533" s="8"/>
      <c r="X533" s="8"/>
      <c r="Y533" s="8"/>
      <c r="Z533" s="8"/>
      <c r="AA533" s="8"/>
    </row>
    <row r="534">
      <c r="A534" s="8"/>
      <c r="B534" s="8"/>
      <c r="C534" s="8"/>
      <c r="D534" s="8"/>
      <c r="E534" s="8"/>
      <c r="F534" s="8"/>
      <c r="G534" s="8"/>
      <c r="H534" s="8"/>
      <c r="I534" s="8"/>
      <c r="J534" s="8"/>
      <c r="M534" s="30"/>
      <c r="N534" s="57"/>
      <c r="O534" s="8"/>
      <c r="P534" s="8"/>
      <c r="Q534" s="8"/>
      <c r="R534" s="8"/>
      <c r="S534" s="8"/>
      <c r="T534" s="8"/>
      <c r="U534" s="8"/>
      <c r="V534" s="8"/>
      <c r="W534" s="8"/>
      <c r="X534" s="8"/>
      <c r="Y534" s="8"/>
      <c r="Z534" s="8"/>
      <c r="AA534" s="8"/>
    </row>
    <row r="535">
      <c r="A535" s="8"/>
      <c r="B535" s="8"/>
      <c r="C535" s="8"/>
      <c r="D535" s="8"/>
      <c r="E535" s="8"/>
      <c r="F535" s="8"/>
      <c r="G535" s="8"/>
      <c r="H535" s="8"/>
      <c r="I535" s="8"/>
      <c r="J535" s="8"/>
      <c r="M535" s="30"/>
      <c r="N535" s="57"/>
      <c r="O535" s="8"/>
      <c r="P535" s="8"/>
      <c r="Q535" s="8"/>
      <c r="R535" s="8"/>
      <c r="S535" s="8"/>
      <c r="T535" s="8"/>
      <c r="U535" s="8"/>
      <c r="V535" s="8"/>
      <c r="W535" s="8"/>
      <c r="X535" s="8"/>
      <c r="Y535" s="8"/>
      <c r="Z535" s="8"/>
      <c r="AA535" s="8"/>
    </row>
    <row r="536">
      <c r="A536" s="8"/>
      <c r="B536" s="8"/>
      <c r="C536" s="8"/>
      <c r="D536" s="8"/>
      <c r="E536" s="8"/>
      <c r="F536" s="8"/>
      <c r="G536" s="8"/>
      <c r="H536" s="8"/>
      <c r="I536" s="8"/>
      <c r="J536" s="8"/>
      <c r="M536" s="30"/>
      <c r="N536" s="57"/>
      <c r="O536" s="8"/>
      <c r="P536" s="8"/>
      <c r="Q536" s="8"/>
      <c r="R536" s="8"/>
      <c r="S536" s="8"/>
      <c r="T536" s="8"/>
      <c r="U536" s="8"/>
      <c r="V536" s="8"/>
      <c r="W536" s="8"/>
      <c r="X536" s="8"/>
      <c r="Y536" s="8"/>
      <c r="Z536" s="8"/>
      <c r="AA536" s="8"/>
    </row>
    <row r="537">
      <c r="A537" s="8"/>
      <c r="B537" s="8"/>
      <c r="C537" s="8"/>
      <c r="D537" s="8"/>
      <c r="E537" s="8"/>
      <c r="F537" s="8"/>
      <c r="G537" s="8"/>
      <c r="H537" s="8"/>
      <c r="I537" s="8"/>
      <c r="J537" s="8"/>
      <c r="M537" s="30"/>
      <c r="N537" s="57"/>
      <c r="O537" s="8"/>
      <c r="P537" s="8"/>
      <c r="Q537" s="8"/>
      <c r="R537" s="8"/>
      <c r="S537" s="8"/>
      <c r="T537" s="8"/>
      <c r="U537" s="8"/>
      <c r="V537" s="8"/>
      <c r="W537" s="8"/>
      <c r="X537" s="8"/>
      <c r="Y537" s="8"/>
      <c r="Z537" s="8"/>
      <c r="AA537" s="8"/>
    </row>
    <row r="538">
      <c r="A538" s="8"/>
      <c r="B538" s="8"/>
      <c r="C538" s="8"/>
      <c r="D538" s="8"/>
      <c r="E538" s="8"/>
      <c r="F538" s="8"/>
      <c r="G538" s="8"/>
      <c r="H538" s="8"/>
      <c r="I538" s="8"/>
      <c r="J538" s="8"/>
      <c r="M538" s="30"/>
      <c r="N538" s="57"/>
      <c r="O538" s="8"/>
      <c r="P538" s="8"/>
      <c r="Q538" s="8"/>
      <c r="R538" s="8"/>
      <c r="S538" s="8"/>
      <c r="T538" s="8"/>
      <c r="U538" s="8"/>
      <c r="V538" s="8"/>
      <c r="W538" s="8"/>
      <c r="X538" s="8"/>
      <c r="Y538" s="8"/>
      <c r="Z538" s="8"/>
      <c r="AA538" s="8"/>
    </row>
    <row r="539">
      <c r="A539" s="8"/>
      <c r="B539" s="8"/>
      <c r="C539" s="8"/>
      <c r="D539" s="8"/>
      <c r="E539" s="8"/>
      <c r="F539" s="8"/>
      <c r="G539" s="8"/>
      <c r="H539" s="8"/>
      <c r="I539" s="8"/>
      <c r="J539" s="8"/>
      <c r="M539" s="30"/>
      <c r="N539" s="57"/>
      <c r="O539" s="8"/>
      <c r="P539" s="8"/>
      <c r="Q539" s="8"/>
      <c r="R539" s="8"/>
      <c r="S539" s="8"/>
      <c r="T539" s="8"/>
      <c r="U539" s="8"/>
      <c r="V539" s="8"/>
      <c r="W539" s="8"/>
      <c r="X539" s="8"/>
      <c r="Y539" s="8"/>
      <c r="Z539" s="8"/>
      <c r="AA539" s="8"/>
    </row>
    <row r="540">
      <c r="A540" s="8"/>
      <c r="B540" s="8"/>
      <c r="C540" s="8"/>
      <c r="D540" s="8"/>
      <c r="E540" s="8"/>
      <c r="F540" s="8"/>
      <c r="G540" s="8"/>
      <c r="H540" s="8"/>
      <c r="I540" s="8"/>
      <c r="J540" s="8"/>
      <c r="M540" s="30"/>
      <c r="N540" s="57"/>
      <c r="O540" s="8"/>
      <c r="P540" s="8"/>
      <c r="Q540" s="8"/>
      <c r="R540" s="8"/>
      <c r="S540" s="8"/>
      <c r="T540" s="8"/>
      <c r="U540" s="8"/>
      <c r="V540" s="8"/>
      <c r="W540" s="8"/>
      <c r="X540" s="8"/>
      <c r="Y540" s="8"/>
      <c r="Z540" s="8"/>
      <c r="AA540" s="8"/>
    </row>
    <row r="541">
      <c r="A541" s="8"/>
      <c r="B541" s="8"/>
      <c r="C541" s="8"/>
      <c r="D541" s="8"/>
      <c r="E541" s="8"/>
      <c r="F541" s="8"/>
      <c r="G541" s="8"/>
      <c r="H541" s="8"/>
      <c r="I541" s="8"/>
      <c r="J541" s="8"/>
      <c r="M541" s="30"/>
      <c r="N541" s="57"/>
      <c r="O541" s="8"/>
      <c r="P541" s="8"/>
      <c r="Q541" s="8"/>
      <c r="R541" s="8"/>
      <c r="S541" s="8"/>
      <c r="T541" s="8"/>
      <c r="U541" s="8"/>
      <c r="V541" s="8"/>
      <c r="W541" s="8"/>
      <c r="X541" s="8"/>
      <c r="Y541" s="8"/>
      <c r="Z541" s="8"/>
      <c r="AA541" s="8"/>
    </row>
    <row r="542">
      <c r="A542" s="8"/>
      <c r="B542" s="8"/>
      <c r="C542" s="8"/>
      <c r="D542" s="8"/>
      <c r="E542" s="8"/>
      <c r="F542" s="8"/>
      <c r="G542" s="8"/>
      <c r="H542" s="8"/>
      <c r="I542" s="8"/>
      <c r="J542" s="8"/>
      <c r="M542" s="30"/>
      <c r="N542" s="57"/>
      <c r="O542" s="8"/>
      <c r="P542" s="8"/>
      <c r="Q542" s="8"/>
      <c r="R542" s="8"/>
      <c r="S542" s="8"/>
      <c r="T542" s="8"/>
      <c r="U542" s="8"/>
      <c r="V542" s="8"/>
      <c r="W542" s="8"/>
      <c r="X542" s="8"/>
      <c r="Y542" s="8"/>
      <c r="Z542" s="8"/>
      <c r="AA542" s="8"/>
    </row>
    <row r="543">
      <c r="A543" s="8"/>
      <c r="B543" s="8"/>
      <c r="C543" s="8"/>
      <c r="D543" s="8"/>
      <c r="E543" s="8"/>
      <c r="F543" s="8"/>
      <c r="G543" s="8"/>
      <c r="H543" s="8"/>
      <c r="I543" s="8"/>
      <c r="J543" s="8"/>
      <c r="M543" s="30"/>
      <c r="N543" s="57"/>
      <c r="O543" s="8"/>
      <c r="P543" s="8"/>
      <c r="Q543" s="8"/>
      <c r="R543" s="8"/>
      <c r="S543" s="8"/>
      <c r="T543" s="8"/>
      <c r="U543" s="8"/>
      <c r="V543" s="8"/>
      <c r="W543" s="8"/>
      <c r="X543" s="8"/>
      <c r="Y543" s="8"/>
      <c r="Z543" s="8"/>
      <c r="AA543" s="8"/>
    </row>
    <row r="544">
      <c r="A544" s="8"/>
      <c r="B544" s="8"/>
      <c r="C544" s="8"/>
      <c r="D544" s="8"/>
      <c r="E544" s="8"/>
      <c r="F544" s="8"/>
      <c r="G544" s="8"/>
      <c r="H544" s="8"/>
      <c r="I544" s="8"/>
      <c r="J544" s="8"/>
      <c r="M544" s="30"/>
      <c r="N544" s="57"/>
      <c r="O544" s="8"/>
      <c r="P544" s="8"/>
      <c r="Q544" s="8"/>
      <c r="R544" s="8"/>
      <c r="S544" s="8"/>
      <c r="T544" s="8"/>
      <c r="U544" s="8"/>
      <c r="V544" s="8"/>
      <c r="W544" s="8"/>
      <c r="X544" s="8"/>
      <c r="Y544" s="8"/>
      <c r="Z544" s="8"/>
      <c r="AA544" s="8"/>
    </row>
    <row r="545">
      <c r="A545" s="8"/>
      <c r="B545" s="8"/>
      <c r="C545" s="8"/>
      <c r="D545" s="8"/>
      <c r="E545" s="8"/>
      <c r="F545" s="8"/>
      <c r="G545" s="8"/>
      <c r="H545" s="8"/>
      <c r="I545" s="8"/>
      <c r="J545" s="8"/>
      <c r="M545" s="30"/>
      <c r="N545" s="57"/>
      <c r="O545" s="8"/>
      <c r="P545" s="8"/>
      <c r="Q545" s="8"/>
      <c r="R545" s="8"/>
      <c r="S545" s="8"/>
      <c r="T545" s="8"/>
      <c r="U545" s="8"/>
      <c r="V545" s="8"/>
      <c r="W545" s="8"/>
      <c r="X545" s="8"/>
      <c r="Y545" s="8"/>
      <c r="Z545" s="8"/>
      <c r="AA545" s="8"/>
    </row>
    <row r="546">
      <c r="A546" s="8"/>
      <c r="B546" s="8"/>
      <c r="C546" s="8"/>
      <c r="D546" s="8"/>
      <c r="E546" s="8"/>
      <c r="F546" s="8"/>
      <c r="G546" s="8"/>
      <c r="H546" s="8"/>
      <c r="I546" s="8"/>
      <c r="J546" s="8"/>
      <c r="M546" s="30"/>
      <c r="N546" s="57"/>
      <c r="O546" s="8"/>
      <c r="P546" s="8"/>
      <c r="Q546" s="8"/>
      <c r="R546" s="8"/>
      <c r="S546" s="8"/>
      <c r="T546" s="8"/>
      <c r="U546" s="8"/>
      <c r="V546" s="8"/>
      <c r="W546" s="8"/>
      <c r="X546" s="8"/>
      <c r="Y546" s="8"/>
      <c r="Z546" s="8"/>
      <c r="AA546" s="8"/>
    </row>
    <row r="547">
      <c r="A547" s="8"/>
      <c r="B547" s="8"/>
      <c r="C547" s="8"/>
      <c r="D547" s="8"/>
      <c r="E547" s="8"/>
      <c r="F547" s="8"/>
      <c r="G547" s="8"/>
      <c r="H547" s="8"/>
      <c r="I547" s="8"/>
      <c r="J547" s="8"/>
      <c r="M547" s="30"/>
      <c r="N547" s="57"/>
      <c r="O547" s="8"/>
      <c r="P547" s="8"/>
      <c r="Q547" s="8"/>
      <c r="R547" s="8"/>
      <c r="S547" s="8"/>
      <c r="T547" s="8"/>
      <c r="U547" s="8"/>
      <c r="V547" s="8"/>
      <c r="W547" s="8"/>
      <c r="X547" s="8"/>
      <c r="Y547" s="8"/>
      <c r="Z547" s="8"/>
      <c r="AA547" s="8"/>
    </row>
    <row r="548">
      <c r="A548" s="8"/>
      <c r="B548" s="8"/>
      <c r="C548" s="8"/>
      <c r="D548" s="8"/>
      <c r="E548" s="8"/>
      <c r="F548" s="8"/>
      <c r="G548" s="8"/>
      <c r="H548" s="8"/>
      <c r="I548" s="8"/>
      <c r="J548" s="8"/>
      <c r="M548" s="30"/>
      <c r="N548" s="57"/>
      <c r="O548" s="8"/>
      <c r="P548" s="8"/>
      <c r="Q548" s="8"/>
      <c r="R548" s="8"/>
      <c r="S548" s="8"/>
      <c r="T548" s="8"/>
      <c r="U548" s="8"/>
      <c r="V548" s="8"/>
      <c r="W548" s="8"/>
      <c r="X548" s="8"/>
      <c r="Y548" s="8"/>
      <c r="Z548" s="8"/>
      <c r="AA548" s="8"/>
    </row>
    <row r="549">
      <c r="A549" s="8"/>
      <c r="B549" s="8"/>
      <c r="C549" s="8"/>
      <c r="D549" s="8"/>
      <c r="E549" s="8"/>
      <c r="F549" s="8"/>
      <c r="G549" s="8"/>
      <c r="H549" s="8"/>
      <c r="I549" s="8"/>
      <c r="J549" s="8"/>
      <c r="M549" s="30"/>
      <c r="N549" s="57"/>
      <c r="O549" s="8"/>
      <c r="P549" s="8"/>
      <c r="Q549" s="8"/>
      <c r="R549" s="8"/>
      <c r="S549" s="8"/>
      <c r="T549" s="8"/>
      <c r="U549" s="8"/>
      <c r="V549" s="8"/>
      <c r="W549" s="8"/>
      <c r="X549" s="8"/>
      <c r="Y549" s="8"/>
      <c r="Z549" s="8"/>
      <c r="AA549" s="8"/>
    </row>
    <row r="550">
      <c r="A550" s="8"/>
      <c r="B550" s="8"/>
      <c r="C550" s="8"/>
      <c r="D550" s="8"/>
      <c r="E550" s="8"/>
      <c r="F550" s="8"/>
      <c r="G550" s="8"/>
      <c r="H550" s="8"/>
      <c r="I550" s="8"/>
      <c r="J550" s="8"/>
      <c r="M550" s="30"/>
      <c r="N550" s="57"/>
      <c r="O550" s="8"/>
      <c r="P550" s="8"/>
      <c r="Q550" s="8"/>
      <c r="R550" s="8"/>
      <c r="S550" s="8"/>
      <c r="T550" s="8"/>
      <c r="U550" s="8"/>
      <c r="V550" s="8"/>
      <c r="W550" s="8"/>
      <c r="X550" s="8"/>
      <c r="Y550" s="8"/>
      <c r="Z550" s="8"/>
      <c r="AA550" s="8"/>
    </row>
    <row r="551">
      <c r="A551" s="8"/>
      <c r="B551" s="8"/>
      <c r="C551" s="8"/>
      <c r="D551" s="8"/>
      <c r="E551" s="8"/>
      <c r="F551" s="8"/>
      <c r="G551" s="8"/>
      <c r="H551" s="8"/>
      <c r="I551" s="8"/>
      <c r="J551" s="8"/>
      <c r="M551" s="30"/>
      <c r="N551" s="57"/>
      <c r="O551" s="8"/>
      <c r="P551" s="8"/>
      <c r="Q551" s="8"/>
      <c r="R551" s="8"/>
      <c r="S551" s="8"/>
      <c r="T551" s="8"/>
      <c r="U551" s="8"/>
      <c r="V551" s="8"/>
      <c r="W551" s="8"/>
      <c r="X551" s="8"/>
      <c r="Y551" s="8"/>
      <c r="Z551" s="8"/>
      <c r="AA551" s="8"/>
    </row>
    <row r="552">
      <c r="A552" s="8"/>
      <c r="B552" s="8"/>
      <c r="C552" s="8"/>
      <c r="D552" s="8"/>
      <c r="E552" s="8"/>
      <c r="F552" s="8"/>
      <c r="G552" s="8"/>
      <c r="H552" s="8"/>
      <c r="I552" s="8"/>
      <c r="J552" s="8"/>
      <c r="M552" s="30"/>
      <c r="N552" s="57"/>
      <c r="O552" s="8"/>
      <c r="P552" s="8"/>
      <c r="Q552" s="8"/>
      <c r="R552" s="8"/>
      <c r="S552" s="8"/>
      <c r="T552" s="8"/>
      <c r="U552" s="8"/>
      <c r="V552" s="8"/>
      <c r="W552" s="8"/>
      <c r="X552" s="8"/>
      <c r="Y552" s="8"/>
      <c r="Z552" s="8"/>
      <c r="AA552" s="8"/>
    </row>
    <row r="553">
      <c r="A553" s="8"/>
      <c r="B553" s="8"/>
      <c r="C553" s="8"/>
      <c r="D553" s="8"/>
      <c r="E553" s="8"/>
      <c r="F553" s="8"/>
      <c r="G553" s="8"/>
      <c r="H553" s="8"/>
      <c r="I553" s="8"/>
      <c r="J553" s="8"/>
      <c r="M553" s="30"/>
      <c r="N553" s="57"/>
      <c r="O553" s="8"/>
      <c r="P553" s="8"/>
      <c r="Q553" s="8"/>
      <c r="R553" s="8"/>
      <c r="S553" s="8"/>
      <c r="T553" s="8"/>
      <c r="U553" s="8"/>
      <c r="V553" s="8"/>
      <c r="W553" s="8"/>
      <c r="X553" s="8"/>
      <c r="Y553" s="8"/>
      <c r="Z553" s="8"/>
      <c r="AA553" s="8"/>
    </row>
    <row r="554">
      <c r="A554" s="8"/>
      <c r="B554" s="8"/>
      <c r="C554" s="8"/>
      <c r="D554" s="8"/>
      <c r="E554" s="8"/>
      <c r="F554" s="8"/>
      <c r="G554" s="8"/>
      <c r="H554" s="8"/>
      <c r="I554" s="8"/>
      <c r="J554" s="8"/>
      <c r="M554" s="30"/>
      <c r="N554" s="57"/>
      <c r="O554" s="8"/>
      <c r="P554" s="8"/>
      <c r="Q554" s="8"/>
      <c r="R554" s="8"/>
      <c r="S554" s="8"/>
      <c r="T554" s="8"/>
      <c r="U554" s="8"/>
      <c r="V554" s="8"/>
      <c r="W554" s="8"/>
      <c r="X554" s="8"/>
      <c r="Y554" s="8"/>
      <c r="Z554" s="8"/>
      <c r="AA554" s="8"/>
    </row>
    <row r="555">
      <c r="A555" s="8"/>
      <c r="B555" s="8"/>
      <c r="C555" s="8"/>
      <c r="D555" s="8"/>
      <c r="E555" s="8"/>
      <c r="F555" s="8"/>
      <c r="G555" s="8"/>
      <c r="H555" s="8"/>
      <c r="I555" s="8"/>
      <c r="J555" s="8"/>
      <c r="M555" s="30"/>
      <c r="N555" s="57"/>
      <c r="O555" s="8"/>
      <c r="P555" s="8"/>
      <c r="Q555" s="8"/>
      <c r="R555" s="8"/>
      <c r="S555" s="8"/>
      <c r="T555" s="8"/>
      <c r="U555" s="8"/>
      <c r="V555" s="8"/>
      <c r="W555" s="8"/>
      <c r="X555" s="8"/>
      <c r="Y555" s="8"/>
      <c r="Z555" s="8"/>
      <c r="AA555" s="8"/>
    </row>
    <row r="556">
      <c r="A556" s="8"/>
      <c r="B556" s="8"/>
      <c r="C556" s="8"/>
      <c r="D556" s="8"/>
      <c r="E556" s="8"/>
      <c r="F556" s="8"/>
      <c r="G556" s="8"/>
      <c r="H556" s="8"/>
      <c r="I556" s="8"/>
      <c r="J556" s="8"/>
      <c r="M556" s="30"/>
      <c r="N556" s="57"/>
      <c r="O556" s="8"/>
      <c r="P556" s="8"/>
      <c r="Q556" s="8"/>
      <c r="R556" s="8"/>
      <c r="S556" s="8"/>
      <c r="T556" s="8"/>
      <c r="U556" s="8"/>
      <c r="V556" s="8"/>
      <c r="W556" s="8"/>
      <c r="X556" s="8"/>
      <c r="Y556" s="8"/>
      <c r="Z556" s="8"/>
      <c r="AA556" s="8"/>
    </row>
    <row r="557">
      <c r="A557" s="8"/>
      <c r="B557" s="8"/>
      <c r="C557" s="8"/>
      <c r="D557" s="8"/>
      <c r="E557" s="8"/>
      <c r="F557" s="8"/>
      <c r="G557" s="8"/>
      <c r="H557" s="8"/>
      <c r="I557" s="8"/>
      <c r="J557" s="8"/>
      <c r="M557" s="30"/>
      <c r="N557" s="57"/>
      <c r="O557" s="8"/>
      <c r="P557" s="8"/>
      <c r="Q557" s="8"/>
      <c r="R557" s="8"/>
      <c r="S557" s="8"/>
      <c r="T557" s="8"/>
      <c r="U557" s="8"/>
      <c r="V557" s="8"/>
      <c r="W557" s="8"/>
      <c r="X557" s="8"/>
      <c r="Y557" s="8"/>
      <c r="Z557" s="8"/>
      <c r="AA557" s="8"/>
    </row>
    <row r="558">
      <c r="A558" s="8"/>
      <c r="B558" s="8"/>
      <c r="C558" s="8"/>
      <c r="D558" s="8"/>
      <c r="E558" s="8"/>
      <c r="F558" s="8"/>
      <c r="G558" s="8"/>
      <c r="H558" s="8"/>
      <c r="I558" s="8"/>
      <c r="J558" s="8"/>
      <c r="M558" s="30"/>
      <c r="N558" s="57"/>
      <c r="O558" s="8"/>
      <c r="P558" s="8"/>
      <c r="Q558" s="8"/>
      <c r="R558" s="8"/>
      <c r="S558" s="8"/>
      <c r="T558" s="8"/>
      <c r="U558" s="8"/>
      <c r="V558" s="8"/>
      <c r="W558" s="8"/>
      <c r="X558" s="8"/>
      <c r="Y558" s="8"/>
      <c r="Z558" s="8"/>
      <c r="AA558" s="8"/>
    </row>
    <row r="559">
      <c r="A559" s="8"/>
      <c r="B559" s="8"/>
      <c r="C559" s="8"/>
      <c r="D559" s="8"/>
      <c r="E559" s="8"/>
      <c r="F559" s="8"/>
      <c r="G559" s="8"/>
      <c r="H559" s="8"/>
      <c r="I559" s="8"/>
      <c r="J559" s="8"/>
      <c r="M559" s="30"/>
      <c r="N559" s="57"/>
      <c r="O559" s="8"/>
      <c r="P559" s="8"/>
      <c r="Q559" s="8"/>
      <c r="R559" s="8"/>
      <c r="S559" s="8"/>
      <c r="T559" s="8"/>
      <c r="U559" s="8"/>
      <c r="V559" s="8"/>
      <c r="W559" s="8"/>
      <c r="X559" s="8"/>
      <c r="Y559" s="8"/>
      <c r="Z559" s="8"/>
      <c r="AA559" s="8"/>
    </row>
    <row r="560">
      <c r="A560" s="8"/>
      <c r="B560" s="8"/>
      <c r="C560" s="8"/>
      <c r="D560" s="8"/>
      <c r="E560" s="8"/>
      <c r="F560" s="8"/>
      <c r="G560" s="8"/>
      <c r="H560" s="8"/>
      <c r="I560" s="8"/>
      <c r="J560" s="8"/>
      <c r="M560" s="30"/>
      <c r="N560" s="57"/>
      <c r="O560" s="8"/>
      <c r="P560" s="8"/>
      <c r="Q560" s="8"/>
      <c r="R560" s="8"/>
      <c r="S560" s="8"/>
      <c r="T560" s="8"/>
      <c r="U560" s="8"/>
      <c r="V560" s="8"/>
      <c r="W560" s="8"/>
      <c r="X560" s="8"/>
      <c r="Y560" s="8"/>
      <c r="Z560" s="8"/>
      <c r="AA560" s="8"/>
    </row>
    <row r="561">
      <c r="A561" s="8"/>
      <c r="B561" s="8"/>
      <c r="C561" s="8"/>
      <c r="D561" s="8"/>
      <c r="E561" s="8"/>
      <c r="F561" s="8"/>
      <c r="G561" s="8"/>
      <c r="H561" s="8"/>
      <c r="I561" s="8"/>
      <c r="J561" s="8"/>
      <c r="M561" s="30"/>
      <c r="N561" s="57"/>
      <c r="O561" s="8"/>
      <c r="P561" s="8"/>
      <c r="Q561" s="8"/>
      <c r="R561" s="8"/>
      <c r="S561" s="8"/>
      <c r="T561" s="8"/>
      <c r="U561" s="8"/>
      <c r="V561" s="8"/>
      <c r="W561" s="8"/>
      <c r="X561" s="8"/>
      <c r="Y561" s="8"/>
      <c r="Z561" s="8"/>
      <c r="AA561" s="8"/>
    </row>
    <row r="562">
      <c r="A562" s="8"/>
      <c r="B562" s="8"/>
      <c r="C562" s="8"/>
      <c r="D562" s="8"/>
      <c r="E562" s="8"/>
      <c r="F562" s="8"/>
      <c r="G562" s="8"/>
      <c r="H562" s="8"/>
      <c r="I562" s="8"/>
      <c r="J562" s="8"/>
      <c r="M562" s="30"/>
      <c r="N562" s="57"/>
      <c r="O562" s="8"/>
      <c r="P562" s="8"/>
      <c r="Q562" s="8"/>
      <c r="R562" s="8"/>
      <c r="S562" s="8"/>
      <c r="T562" s="8"/>
      <c r="U562" s="8"/>
      <c r="V562" s="8"/>
      <c r="W562" s="8"/>
      <c r="X562" s="8"/>
      <c r="Y562" s="8"/>
      <c r="Z562" s="8"/>
      <c r="AA562" s="8"/>
    </row>
    <row r="563">
      <c r="A563" s="8"/>
      <c r="B563" s="8"/>
      <c r="C563" s="8"/>
      <c r="D563" s="8"/>
      <c r="E563" s="8"/>
      <c r="F563" s="8"/>
      <c r="G563" s="8"/>
      <c r="H563" s="8"/>
      <c r="I563" s="8"/>
      <c r="J563" s="8"/>
      <c r="M563" s="30"/>
      <c r="N563" s="57"/>
      <c r="O563" s="8"/>
      <c r="P563" s="8"/>
      <c r="Q563" s="8"/>
      <c r="R563" s="8"/>
      <c r="S563" s="8"/>
      <c r="T563" s="8"/>
      <c r="U563" s="8"/>
      <c r="V563" s="8"/>
      <c r="W563" s="8"/>
      <c r="X563" s="8"/>
      <c r="Y563" s="8"/>
      <c r="Z563" s="8"/>
      <c r="AA563" s="8"/>
    </row>
    <row r="564">
      <c r="A564" s="8"/>
      <c r="B564" s="8"/>
      <c r="C564" s="8"/>
      <c r="D564" s="8"/>
      <c r="E564" s="8"/>
      <c r="F564" s="8"/>
      <c r="G564" s="8"/>
      <c r="H564" s="8"/>
      <c r="I564" s="8"/>
      <c r="J564" s="8"/>
      <c r="M564" s="30"/>
      <c r="N564" s="57"/>
      <c r="O564" s="8"/>
      <c r="P564" s="8"/>
      <c r="Q564" s="8"/>
      <c r="R564" s="8"/>
      <c r="S564" s="8"/>
      <c r="T564" s="8"/>
      <c r="U564" s="8"/>
      <c r="V564" s="8"/>
      <c r="W564" s="8"/>
      <c r="X564" s="8"/>
      <c r="Y564" s="8"/>
      <c r="Z564" s="8"/>
      <c r="AA564" s="8"/>
    </row>
    <row r="565">
      <c r="A565" s="8"/>
      <c r="B565" s="8"/>
      <c r="C565" s="8"/>
      <c r="D565" s="8"/>
      <c r="E565" s="8"/>
      <c r="F565" s="8"/>
      <c r="G565" s="8"/>
      <c r="H565" s="8"/>
      <c r="I565" s="8"/>
      <c r="J565" s="8"/>
      <c r="M565" s="30"/>
      <c r="N565" s="57"/>
      <c r="O565" s="8"/>
      <c r="P565" s="8"/>
      <c r="Q565" s="8"/>
      <c r="R565" s="8"/>
      <c r="S565" s="8"/>
      <c r="T565" s="8"/>
      <c r="U565" s="8"/>
      <c r="V565" s="8"/>
      <c r="W565" s="8"/>
      <c r="X565" s="8"/>
      <c r="Y565" s="8"/>
      <c r="Z565" s="8"/>
      <c r="AA565" s="8"/>
    </row>
    <row r="566">
      <c r="A566" s="8"/>
      <c r="B566" s="8"/>
      <c r="C566" s="8"/>
      <c r="D566" s="8"/>
      <c r="E566" s="8"/>
      <c r="F566" s="8"/>
      <c r="G566" s="8"/>
      <c r="H566" s="8"/>
      <c r="I566" s="8"/>
      <c r="J566" s="8"/>
      <c r="M566" s="30"/>
      <c r="N566" s="57"/>
      <c r="O566" s="8"/>
      <c r="P566" s="8"/>
      <c r="Q566" s="8"/>
      <c r="R566" s="8"/>
      <c r="S566" s="8"/>
      <c r="T566" s="8"/>
      <c r="U566" s="8"/>
      <c r="V566" s="8"/>
      <c r="W566" s="8"/>
      <c r="X566" s="8"/>
      <c r="Y566" s="8"/>
      <c r="Z566" s="8"/>
      <c r="AA566" s="8"/>
    </row>
    <row r="567">
      <c r="A567" s="8"/>
      <c r="B567" s="8"/>
      <c r="C567" s="8"/>
      <c r="D567" s="8"/>
      <c r="E567" s="8"/>
      <c r="F567" s="8"/>
      <c r="G567" s="8"/>
      <c r="H567" s="8"/>
      <c r="I567" s="8"/>
      <c r="J567" s="8"/>
      <c r="M567" s="30"/>
      <c r="N567" s="57"/>
      <c r="O567" s="8"/>
      <c r="P567" s="8"/>
      <c r="Q567" s="8"/>
      <c r="R567" s="8"/>
      <c r="S567" s="8"/>
      <c r="T567" s="8"/>
      <c r="U567" s="8"/>
      <c r="V567" s="8"/>
      <c r="W567" s="8"/>
      <c r="X567" s="8"/>
      <c r="Y567" s="8"/>
      <c r="Z567" s="8"/>
      <c r="AA567" s="8"/>
    </row>
    <row r="568">
      <c r="A568" s="8"/>
      <c r="B568" s="8"/>
      <c r="C568" s="8"/>
      <c r="D568" s="8"/>
      <c r="E568" s="8"/>
      <c r="F568" s="8"/>
      <c r="G568" s="8"/>
      <c r="H568" s="8"/>
      <c r="I568" s="8"/>
      <c r="J568" s="8"/>
      <c r="M568" s="30"/>
      <c r="N568" s="57"/>
      <c r="O568" s="8"/>
      <c r="P568" s="8"/>
      <c r="Q568" s="8"/>
      <c r="R568" s="8"/>
      <c r="S568" s="8"/>
      <c r="T568" s="8"/>
      <c r="U568" s="8"/>
      <c r="V568" s="8"/>
      <c r="W568" s="8"/>
      <c r="X568" s="8"/>
      <c r="Y568" s="8"/>
      <c r="Z568" s="8"/>
      <c r="AA568" s="8"/>
    </row>
    <row r="569">
      <c r="A569" s="8"/>
      <c r="B569" s="8"/>
      <c r="C569" s="8"/>
      <c r="D569" s="8"/>
      <c r="E569" s="8"/>
      <c r="F569" s="8"/>
      <c r="G569" s="8"/>
      <c r="H569" s="8"/>
      <c r="I569" s="8"/>
      <c r="J569" s="8"/>
      <c r="M569" s="30"/>
      <c r="N569" s="57"/>
      <c r="O569" s="8"/>
      <c r="P569" s="8"/>
      <c r="Q569" s="8"/>
      <c r="R569" s="8"/>
      <c r="S569" s="8"/>
      <c r="T569" s="8"/>
      <c r="U569" s="8"/>
      <c r="V569" s="8"/>
      <c r="W569" s="8"/>
      <c r="X569" s="8"/>
      <c r="Y569" s="8"/>
      <c r="Z569" s="8"/>
      <c r="AA569" s="8"/>
    </row>
    <row r="570">
      <c r="A570" s="8"/>
      <c r="B570" s="8"/>
      <c r="C570" s="8"/>
      <c r="D570" s="8"/>
      <c r="E570" s="8"/>
      <c r="F570" s="8"/>
      <c r="G570" s="8"/>
      <c r="H570" s="8"/>
      <c r="I570" s="8"/>
      <c r="J570" s="8"/>
      <c r="M570" s="30"/>
      <c r="N570" s="57"/>
      <c r="O570" s="8"/>
      <c r="P570" s="8"/>
      <c r="Q570" s="8"/>
      <c r="R570" s="8"/>
      <c r="S570" s="8"/>
      <c r="T570" s="8"/>
      <c r="U570" s="8"/>
      <c r="V570" s="8"/>
      <c r="W570" s="8"/>
      <c r="X570" s="8"/>
      <c r="Y570" s="8"/>
      <c r="Z570" s="8"/>
      <c r="AA570" s="8"/>
    </row>
    <row r="571">
      <c r="A571" s="8"/>
      <c r="B571" s="8"/>
      <c r="C571" s="8"/>
      <c r="D571" s="8"/>
      <c r="E571" s="8"/>
      <c r="F571" s="8"/>
      <c r="G571" s="8"/>
      <c r="H571" s="8"/>
      <c r="I571" s="8"/>
      <c r="J571" s="8"/>
      <c r="M571" s="30"/>
      <c r="N571" s="57"/>
      <c r="O571" s="8"/>
      <c r="P571" s="8"/>
      <c r="Q571" s="8"/>
      <c r="R571" s="8"/>
      <c r="S571" s="8"/>
      <c r="T571" s="8"/>
      <c r="U571" s="8"/>
      <c r="V571" s="8"/>
      <c r="W571" s="8"/>
      <c r="X571" s="8"/>
      <c r="Y571" s="8"/>
      <c r="Z571" s="8"/>
      <c r="AA571" s="8"/>
    </row>
    <row r="572">
      <c r="A572" s="8"/>
      <c r="B572" s="8"/>
      <c r="C572" s="8"/>
      <c r="D572" s="8"/>
      <c r="E572" s="8"/>
      <c r="F572" s="8"/>
      <c r="G572" s="8"/>
      <c r="H572" s="8"/>
      <c r="I572" s="8"/>
      <c r="J572" s="8"/>
      <c r="M572" s="30"/>
      <c r="N572" s="57"/>
      <c r="O572" s="8"/>
      <c r="P572" s="8"/>
      <c r="Q572" s="8"/>
      <c r="R572" s="8"/>
      <c r="S572" s="8"/>
      <c r="T572" s="8"/>
      <c r="U572" s="8"/>
      <c r="V572" s="8"/>
      <c r="W572" s="8"/>
      <c r="X572" s="8"/>
      <c r="Y572" s="8"/>
      <c r="Z572" s="8"/>
      <c r="AA572" s="8"/>
    </row>
    <row r="573">
      <c r="A573" s="8"/>
      <c r="B573" s="8"/>
      <c r="C573" s="8"/>
      <c r="D573" s="8"/>
      <c r="E573" s="8"/>
      <c r="F573" s="8"/>
      <c r="G573" s="8"/>
      <c r="H573" s="8"/>
      <c r="I573" s="8"/>
      <c r="J573" s="8"/>
      <c r="M573" s="30"/>
      <c r="N573" s="57"/>
      <c r="O573" s="8"/>
      <c r="P573" s="8"/>
      <c r="Q573" s="8"/>
      <c r="R573" s="8"/>
      <c r="S573" s="8"/>
      <c r="T573" s="8"/>
      <c r="U573" s="8"/>
      <c r="V573" s="8"/>
      <c r="W573" s="8"/>
      <c r="X573" s="8"/>
      <c r="Y573" s="8"/>
      <c r="Z573" s="8"/>
      <c r="AA573" s="8"/>
    </row>
    <row r="574">
      <c r="A574" s="8"/>
      <c r="B574" s="8"/>
      <c r="C574" s="8"/>
      <c r="D574" s="8"/>
      <c r="E574" s="8"/>
      <c r="F574" s="8"/>
      <c r="G574" s="8"/>
      <c r="H574" s="8"/>
      <c r="I574" s="8"/>
      <c r="J574" s="8"/>
      <c r="M574" s="30"/>
      <c r="N574" s="57"/>
      <c r="O574" s="8"/>
      <c r="P574" s="8"/>
      <c r="Q574" s="8"/>
      <c r="R574" s="8"/>
      <c r="S574" s="8"/>
      <c r="T574" s="8"/>
      <c r="U574" s="8"/>
      <c r="V574" s="8"/>
      <c r="W574" s="8"/>
      <c r="X574" s="8"/>
      <c r="Y574" s="8"/>
      <c r="Z574" s="8"/>
      <c r="AA574" s="8"/>
    </row>
    <row r="575">
      <c r="A575" s="8"/>
      <c r="B575" s="8"/>
      <c r="C575" s="8"/>
      <c r="D575" s="8"/>
      <c r="E575" s="8"/>
      <c r="F575" s="8"/>
      <c r="G575" s="8"/>
      <c r="H575" s="8"/>
      <c r="I575" s="8"/>
      <c r="J575" s="8"/>
      <c r="M575" s="30"/>
      <c r="N575" s="57"/>
      <c r="O575" s="8"/>
      <c r="P575" s="8"/>
      <c r="Q575" s="8"/>
      <c r="R575" s="8"/>
      <c r="S575" s="8"/>
      <c r="T575" s="8"/>
      <c r="U575" s="8"/>
      <c r="V575" s="8"/>
      <c r="W575" s="8"/>
      <c r="X575" s="8"/>
      <c r="Y575" s="8"/>
      <c r="Z575" s="8"/>
      <c r="AA575" s="8"/>
    </row>
    <row r="576">
      <c r="A576" s="8"/>
      <c r="B576" s="8"/>
      <c r="C576" s="8"/>
      <c r="D576" s="8"/>
      <c r="E576" s="8"/>
      <c r="F576" s="8"/>
      <c r="G576" s="8"/>
      <c r="H576" s="8"/>
      <c r="I576" s="8"/>
      <c r="J576" s="8"/>
      <c r="M576" s="30"/>
      <c r="N576" s="57"/>
      <c r="O576" s="8"/>
      <c r="P576" s="8"/>
      <c r="Q576" s="8"/>
      <c r="R576" s="8"/>
      <c r="S576" s="8"/>
      <c r="T576" s="8"/>
      <c r="U576" s="8"/>
      <c r="V576" s="8"/>
      <c r="W576" s="8"/>
      <c r="X576" s="8"/>
      <c r="Y576" s="8"/>
      <c r="Z576" s="8"/>
      <c r="AA576" s="8"/>
    </row>
    <row r="577">
      <c r="A577" s="8"/>
      <c r="B577" s="8"/>
      <c r="C577" s="8"/>
      <c r="D577" s="8"/>
      <c r="E577" s="8"/>
      <c r="F577" s="8"/>
      <c r="G577" s="8"/>
      <c r="H577" s="8"/>
      <c r="I577" s="8"/>
      <c r="J577" s="8"/>
      <c r="M577" s="30"/>
      <c r="N577" s="57"/>
      <c r="O577" s="8"/>
      <c r="P577" s="8"/>
      <c r="Q577" s="8"/>
      <c r="R577" s="8"/>
      <c r="S577" s="8"/>
      <c r="T577" s="8"/>
      <c r="U577" s="8"/>
      <c r="V577" s="8"/>
      <c r="W577" s="8"/>
      <c r="X577" s="8"/>
      <c r="Y577" s="8"/>
      <c r="Z577" s="8"/>
      <c r="AA577" s="8"/>
    </row>
    <row r="578">
      <c r="A578" s="8"/>
      <c r="B578" s="8"/>
      <c r="C578" s="8"/>
      <c r="D578" s="8"/>
      <c r="E578" s="8"/>
      <c r="F578" s="8"/>
      <c r="G578" s="8"/>
      <c r="H578" s="8"/>
      <c r="I578" s="8"/>
      <c r="J578" s="8"/>
      <c r="M578" s="30"/>
      <c r="N578" s="57"/>
      <c r="O578" s="8"/>
      <c r="P578" s="8"/>
      <c r="Q578" s="8"/>
      <c r="R578" s="8"/>
      <c r="S578" s="8"/>
      <c r="T578" s="8"/>
      <c r="U578" s="8"/>
      <c r="V578" s="8"/>
      <c r="W578" s="8"/>
      <c r="X578" s="8"/>
      <c r="Y578" s="8"/>
      <c r="Z578" s="8"/>
      <c r="AA578" s="8"/>
    </row>
    <row r="579">
      <c r="A579" s="8"/>
      <c r="B579" s="8"/>
      <c r="C579" s="8"/>
      <c r="D579" s="8"/>
      <c r="E579" s="8"/>
      <c r="F579" s="8"/>
      <c r="G579" s="8"/>
      <c r="H579" s="8"/>
      <c r="I579" s="8"/>
      <c r="J579" s="8"/>
      <c r="M579" s="30"/>
      <c r="N579" s="57"/>
      <c r="O579" s="8"/>
      <c r="P579" s="8"/>
      <c r="Q579" s="8"/>
      <c r="R579" s="8"/>
      <c r="S579" s="8"/>
      <c r="T579" s="8"/>
      <c r="U579" s="8"/>
      <c r="V579" s="8"/>
      <c r="W579" s="8"/>
      <c r="X579" s="8"/>
      <c r="Y579" s="8"/>
      <c r="Z579" s="8"/>
      <c r="AA579" s="8"/>
    </row>
    <row r="580">
      <c r="A580" s="8"/>
      <c r="B580" s="8"/>
      <c r="C580" s="8"/>
      <c r="D580" s="8"/>
      <c r="E580" s="8"/>
      <c r="F580" s="8"/>
      <c r="G580" s="8"/>
      <c r="H580" s="8"/>
      <c r="I580" s="8"/>
      <c r="J580" s="8"/>
      <c r="M580" s="30"/>
      <c r="N580" s="57"/>
      <c r="O580" s="8"/>
      <c r="P580" s="8"/>
      <c r="Q580" s="8"/>
      <c r="R580" s="8"/>
      <c r="S580" s="8"/>
      <c r="T580" s="8"/>
      <c r="U580" s="8"/>
      <c r="V580" s="8"/>
      <c r="W580" s="8"/>
      <c r="X580" s="8"/>
      <c r="Y580" s="8"/>
      <c r="Z580" s="8"/>
      <c r="AA580" s="8"/>
    </row>
    <row r="581">
      <c r="A581" s="8"/>
      <c r="B581" s="8"/>
      <c r="C581" s="8"/>
      <c r="D581" s="8"/>
      <c r="E581" s="8"/>
      <c r="F581" s="8"/>
      <c r="G581" s="8"/>
      <c r="H581" s="8"/>
      <c r="I581" s="8"/>
      <c r="J581" s="8"/>
      <c r="M581" s="30"/>
      <c r="N581" s="57"/>
      <c r="O581" s="8"/>
      <c r="P581" s="8"/>
      <c r="Q581" s="8"/>
      <c r="R581" s="8"/>
      <c r="S581" s="8"/>
      <c r="T581" s="8"/>
      <c r="U581" s="8"/>
      <c r="V581" s="8"/>
      <c r="W581" s="8"/>
      <c r="X581" s="8"/>
      <c r="Y581" s="8"/>
      <c r="Z581" s="8"/>
      <c r="AA581" s="8"/>
    </row>
    <row r="582">
      <c r="A582" s="8"/>
      <c r="B582" s="8"/>
      <c r="C582" s="8"/>
      <c r="D582" s="8"/>
      <c r="E582" s="8"/>
      <c r="F582" s="8"/>
      <c r="G582" s="8"/>
      <c r="H582" s="8"/>
      <c r="I582" s="8"/>
      <c r="J582" s="8"/>
      <c r="M582" s="30"/>
      <c r="N582" s="57"/>
      <c r="O582" s="8"/>
      <c r="P582" s="8"/>
      <c r="Q582" s="8"/>
      <c r="R582" s="8"/>
      <c r="S582" s="8"/>
      <c r="T582" s="8"/>
      <c r="U582" s="8"/>
      <c r="V582" s="8"/>
      <c r="W582" s="8"/>
      <c r="X582" s="8"/>
      <c r="Y582" s="8"/>
      <c r="Z582" s="8"/>
      <c r="AA582" s="8"/>
    </row>
    <row r="583">
      <c r="A583" s="8"/>
      <c r="B583" s="8"/>
      <c r="C583" s="8"/>
      <c r="D583" s="8"/>
      <c r="E583" s="8"/>
      <c r="F583" s="8"/>
      <c r="G583" s="8"/>
      <c r="H583" s="8"/>
      <c r="I583" s="8"/>
      <c r="J583" s="8"/>
      <c r="M583" s="30"/>
      <c r="N583" s="57"/>
      <c r="O583" s="8"/>
      <c r="P583" s="8"/>
      <c r="Q583" s="8"/>
      <c r="R583" s="8"/>
      <c r="S583" s="8"/>
      <c r="T583" s="8"/>
      <c r="U583" s="8"/>
      <c r="V583" s="8"/>
      <c r="W583" s="8"/>
      <c r="X583" s="8"/>
      <c r="Y583" s="8"/>
      <c r="Z583" s="8"/>
      <c r="AA583" s="8"/>
    </row>
    <row r="584">
      <c r="A584" s="8"/>
      <c r="B584" s="8"/>
      <c r="C584" s="8"/>
      <c r="D584" s="8"/>
      <c r="E584" s="8"/>
      <c r="F584" s="8"/>
      <c r="G584" s="8"/>
      <c r="H584" s="8"/>
      <c r="I584" s="8"/>
      <c r="J584" s="8"/>
      <c r="M584" s="30"/>
      <c r="N584" s="57"/>
      <c r="O584" s="8"/>
      <c r="P584" s="8"/>
      <c r="Q584" s="8"/>
      <c r="R584" s="8"/>
      <c r="S584" s="8"/>
      <c r="T584" s="8"/>
      <c r="U584" s="8"/>
      <c r="V584" s="8"/>
      <c r="W584" s="8"/>
      <c r="X584" s="8"/>
      <c r="Y584" s="8"/>
      <c r="Z584" s="8"/>
      <c r="AA584" s="8"/>
    </row>
    <row r="585">
      <c r="A585" s="8"/>
      <c r="B585" s="8"/>
      <c r="C585" s="8"/>
      <c r="D585" s="8"/>
      <c r="E585" s="8"/>
      <c r="F585" s="8"/>
      <c r="G585" s="8"/>
      <c r="H585" s="8"/>
      <c r="I585" s="8"/>
      <c r="J585" s="8"/>
      <c r="M585" s="30"/>
      <c r="N585" s="57"/>
      <c r="O585" s="8"/>
      <c r="P585" s="8"/>
      <c r="Q585" s="8"/>
      <c r="R585" s="8"/>
      <c r="S585" s="8"/>
      <c r="T585" s="8"/>
      <c r="U585" s="8"/>
      <c r="V585" s="8"/>
      <c r="W585" s="8"/>
      <c r="X585" s="8"/>
      <c r="Y585" s="8"/>
      <c r="Z585" s="8"/>
      <c r="AA585" s="8"/>
    </row>
    <row r="586">
      <c r="A586" s="8"/>
      <c r="B586" s="8"/>
      <c r="C586" s="8"/>
      <c r="D586" s="8"/>
      <c r="E586" s="8"/>
      <c r="F586" s="8"/>
      <c r="G586" s="8"/>
      <c r="H586" s="8"/>
      <c r="I586" s="8"/>
      <c r="J586" s="8"/>
      <c r="M586" s="30"/>
      <c r="N586" s="57"/>
      <c r="O586" s="8"/>
      <c r="P586" s="8"/>
      <c r="Q586" s="8"/>
      <c r="R586" s="8"/>
      <c r="S586" s="8"/>
      <c r="T586" s="8"/>
      <c r="U586" s="8"/>
      <c r="V586" s="8"/>
      <c r="W586" s="8"/>
      <c r="X586" s="8"/>
      <c r="Y586" s="8"/>
      <c r="Z586" s="8"/>
      <c r="AA586" s="8"/>
    </row>
    <row r="587">
      <c r="A587" s="8"/>
      <c r="B587" s="8"/>
      <c r="C587" s="8"/>
      <c r="D587" s="8"/>
      <c r="E587" s="8"/>
      <c r="F587" s="8"/>
      <c r="G587" s="8"/>
      <c r="H587" s="8"/>
      <c r="I587" s="8"/>
      <c r="J587" s="8"/>
      <c r="M587" s="30"/>
      <c r="N587" s="57"/>
      <c r="O587" s="8"/>
      <c r="P587" s="8"/>
      <c r="Q587" s="8"/>
      <c r="R587" s="8"/>
      <c r="S587" s="8"/>
      <c r="T587" s="8"/>
      <c r="U587" s="8"/>
      <c r="V587" s="8"/>
      <c r="W587" s="8"/>
      <c r="X587" s="8"/>
      <c r="Y587" s="8"/>
      <c r="Z587" s="8"/>
      <c r="AA587" s="8"/>
    </row>
    <row r="588">
      <c r="A588" s="8"/>
      <c r="B588" s="8"/>
      <c r="C588" s="8"/>
      <c r="D588" s="8"/>
      <c r="E588" s="8"/>
      <c r="F588" s="8"/>
      <c r="G588" s="8"/>
      <c r="H588" s="8"/>
      <c r="I588" s="8"/>
      <c r="J588" s="8"/>
      <c r="M588" s="30"/>
      <c r="N588" s="57"/>
      <c r="O588" s="8"/>
      <c r="P588" s="8"/>
      <c r="Q588" s="8"/>
      <c r="R588" s="8"/>
      <c r="S588" s="8"/>
      <c r="T588" s="8"/>
      <c r="U588" s="8"/>
      <c r="V588" s="8"/>
      <c r="W588" s="8"/>
      <c r="X588" s="8"/>
      <c r="Y588" s="8"/>
      <c r="Z588" s="8"/>
      <c r="AA588" s="8"/>
    </row>
    <row r="589">
      <c r="A589" s="8"/>
      <c r="B589" s="8"/>
      <c r="C589" s="8"/>
      <c r="D589" s="8"/>
      <c r="E589" s="8"/>
      <c r="F589" s="8"/>
      <c r="G589" s="8"/>
      <c r="H589" s="8"/>
      <c r="I589" s="8"/>
      <c r="J589" s="8"/>
      <c r="M589" s="30"/>
      <c r="N589" s="57"/>
      <c r="O589" s="8"/>
      <c r="P589" s="8"/>
      <c r="Q589" s="8"/>
      <c r="R589" s="8"/>
      <c r="S589" s="8"/>
      <c r="T589" s="8"/>
      <c r="U589" s="8"/>
      <c r="V589" s="8"/>
      <c r="W589" s="8"/>
      <c r="X589" s="8"/>
      <c r="Y589" s="8"/>
      <c r="Z589" s="8"/>
      <c r="AA589" s="8"/>
    </row>
    <row r="590">
      <c r="A590" s="8"/>
      <c r="B590" s="8"/>
      <c r="C590" s="8"/>
      <c r="D590" s="8"/>
      <c r="E590" s="8"/>
      <c r="F590" s="8"/>
      <c r="G590" s="8"/>
      <c r="H590" s="8"/>
      <c r="I590" s="8"/>
      <c r="J590" s="8"/>
      <c r="M590" s="30"/>
      <c r="N590" s="57"/>
      <c r="O590" s="8"/>
      <c r="P590" s="8"/>
      <c r="Q590" s="8"/>
      <c r="R590" s="8"/>
      <c r="S590" s="8"/>
      <c r="T590" s="8"/>
      <c r="U590" s="8"/>
      <c r="V590" s="8"/>
      <c r="W590" s="8"/>
      <c r="X590" s="8"/>
      <c r="Y590" s="8"/>
      <c r="Z590" s="8"/>
      <c r="AA590" s="8"/>
    </row>
    <row r="591">
      <c r="A591" s="8"/>
      <c r="B591" s="8"/>
      <c r="C591" s="8"/>
      <c r="D591" s="8"/>
      <c r="E591" s="8"/>
      <c r="F591" s="8"/>
      <c r="G591" s="8"/>
      <c r="H591" s="8"/>
      <c r="I591" s="8"/>
      <c r="J591" s="8"/>
      <c r="M591" s="30"/>
      <c r="N591" s="57"/>
      <c r="O591" s="8"/>
      <c r="P591" s="8"/>
      <c r="Q591" s="8"/>
      <c r="R591" s="8"/>
      <c r="S591" s="8"/>
      <c r="T591" s="8"/>
      <c r="U591" s="8"/>
      <c r="V591" s="8"/>
      <c r="W591" s="8"/>
      <c r="X591" s="8"/>
      <c r="Y591" s="8"/>
      <c r="Z591" s="8"/>
      <c r="AA591" s="8"/>
    </row>
    <row r="592">
      <c r="A592" s="8"/>
      <c r="B592" s="8"/>
      <c r="C592" s="8"/>
      <c r="D592" s="8"/>
      <c r="E592" s="8"/>
      <c r="F592" s="8"/>
      <c r="G592" s="8"/>
      <c r="H592" s="8"/>
      <c r="I592" s="8"/>
      <c r="J592" s="8"/>
      <c r="M592" s="30"/>
      <c r="N592" s="57"/>
      <c r="O592" s="8"/>
      <c r="P592" s="8"/>
      <c r="Q592" s="8"/>
      <c r="R592" s="8"/>
      <c r="S592" s="8"/>
      <c r="T592" s="8"/>
      <c r="U592" s="8"/>
      <c r="V592" s="8"/>
      <c r="W592" s="8"/>
      <c r="X592" s="8"/>
      <c r="Y592" s="8"/>
      <c r="Z592" s="8"/>
      <c r="AA592" s="8"/>
    </row>
    <row r="593">
      <c r="A593" s="8"/>
      <c r="B593" s="8"/>
      <c r="C593" s="8"/>
      <c r="D593" s="8"/>
      <c r="E593" s="8"/>
      <c r="F593" s="8"/>
      <c r="G593" s="8"/>
      <c r="H593" s="8"/>
      <c r="I593" s="8"/>
      <c r="J593" s="8"/>
      <c r="M593" s="30"/>
      <c r="N593" s="57"/>
      <c r="O593" s="8"/>
      <c r="P593" s="8"/>
      <c r="Q593" s="8"/>
      <c r="R593" s="8"/>
      <c r="S593" s="8"/>
      <c r="T593" s="8"/>
      <c r="U593" s="8"/>
      <c r="V593" s="8"/>
      <c r="W593" s="8"/>
      <c r="X593" s="8"/>
      <c r="Y593" s="8"/>
      <c r="Z593" s="8"/>
      <c r="AA593" s="8"/>
    </row>
    <row r="594">
      <c r="A594" s="8"/>
      <c r="B594" s="8"/>
      <c r="C594" s="8"/>
      <c r="D594" s="8"/>
      <c r="E594" s="8"/>
      <c r="F594" s="8"/>
      <c r="G594" s="8"/>
      <c r="H594" s="8"/>
      <c r="I594" s="8"/>
      <c r="J594" s="8"/>
      <c r="M594" s="30"/>
      <c r="N594" s="57"/>
      <c r="O594" s="8"/>
      <c r="P594" s="8"/>
      <c r="Q594" s="8"/>
      <c r="R594" s="8"/>
      <c r="S594" s="8"/>
      <c r="T594" s="8"/>
      <c r="U594" s="8"/>
      <c r="V594" s="8"/>
      <c r="W594" s="8"/>
      <c r="X594" s="8"/>
      <c r="Y594" s="8"/>
      <c r="Z594" s="8"/>
      <c r="AA594" s="8"/>
    </row>
    <row r="595">
      <c r="A595" s="8"/>
      <c r="B595" s="8"/>
      <c r="C595" s="8"/>
      <c r="D595" s="8"/>
      <c r="E595" s="8"/>
      <c r="F595" s="8"/>
      <c r="G595" s="8"/>
      <c r="H595" s="8"/>
      <c r="I595" s="8"/>
      <c r="J595" s="8"/>
      <c r="M595" s="30"/>
      <c r="N595" s="57"/>
      <c r="O595" s="8"/>
      <c r="P595" s="8"/>
      <c r="Q595" s="8"/>
      <c r="R595" s="8"/>
      <c r="S595" s="8"/>
      <c r="T595" s="8"/>
      <c r="U595" s="8"/>
      <c r="V595" s="8"/>
      <c r="W595" s="8"/>
      <c r="X595" s="8"/>
      <c r="Y595" s="8"/>
      <c r="Z595" s="8"/>
      <c r="AA595" s="8"/>
    </row>
    <row r="596">
      <c r="A596" s="8"/>
      <c r="B596" s="8"/>
      <c r="C596" s="8"/>
      <c r="D596" s="8"/>
      <c r="E596" s="8"/>
      <c r="F596" s="8"/>
      <c r="G596" s="8"/>
      <c r="H596" s="8"/>
      <c r="I596" s="8"/>
      <c r="J596" s="8"/>
      <c r="M596" s="30"/>
      <c r="N596" s="57"/>
      <c r="O596" s="8"/>
      <c r="P596" s="8"/>
      <c r="Q596" s="8"/>
      <c r="R596" s="8"/>
      <c r="S596" s="8"/>
      <c r="T596" s="8"/>
      <c r="U596" s="8"/>
      <c r="V596" s="8"/>
      <c r="W596" s="8"/>
      <c r="X596" s="8"/>
      <c r="Y596" s="8"/>
      <c r="Z596" s="8"/>
      <c r="AA596" s="8"/>
    </row>
    <row r="597">
      <c r="A597" s="8"/>
      <c r="B597" s="8"/>
      <c r="C597" s="8"/>
      <c r="D597" s="8"/>
      <c r="E597" s="8"/>
      <c r="F597" s="8"/>
      <c r="G597" s="8"/>
      <c r="H597" s="8"/>
      <c r="I597" s="8"/>
      <c r="J597" s="8"/>
      <c r="M597" s="30"/>
      <c r="N597" s="57"/>
      <c r="O597" s="8"/>
      <c r="P597" s="8"/>
      <c r="Q597" s="8"/>
      <c r="R597" s="8"/>
      <c r="S597" s="8"/>
      <c r="T597" s="8"/>
      <c r="U597" s="8"/>
      <c r="V597" s="8"/>
      <c r="W597" s="8"/>
      <c r="X597" s="8"/>
      <c r="Y597" s="8"/>
      <c r="Z597" s="8"/>
      <c r="AA597" s="8"/>
    </row>
    <row r="598">
      <c r="A598" s="8"/>
      <c r="B598" s="8"/>
      <c r="C598" s="8"/>
      <c r="D598" s="8"/>
      <c r="E598" s="8"/>
      <c r="F598" s="8"/>
      <c r="G598" s="8"/>
      <c r="H598" s="8"/>
      <c r="I598" s="8"/>
      <c r="J598" s="8"/>
      <c r="M598" s="30"/>
      <c r="N598" s="57"/>
      <c r="O598" s="8"/>
      <c r="P598" s="8"/>
      <c r="Q598" s="8"/>
      <c r="R598" s="8"/>
      <c r="S598" s="8"/>
      <c r="T598" s="8"/>
      <c r="U598" s="8"/>
      <c r="V598" s="8"/>
      <c r="W598" s="8"/>
      <c r="X598" s="8"/>
      <c r="Y598" s="8"/>
      <c r="Z598" s="8"/>
      <c r="AA598" s="8"/>
    </row>
    <row r="599">
      <c r="A599" s="8"/>
      <c r="B599" s="8"/>
      <c r="C599" s="8"/>
      <c r="D599" s="8"/>
      <c r="E599" s="8"/>
      <c r="F599" s="8"/>
      <c r="G599" s="8"/>
      <c r="H599" s="8"/>
      <c r="I599" s="8"/>
      <c r="J599" s="8"/>
      <c r="M599" s="30"/>
      <c r="N599" s="57"/>
      <c r="O599" s="8"/>
      <c r="P599" s="8"/>
      <c r="Q599" s="8"/>
      <c r="R599" s="8"/>
      <c r="S599" s="8"/>
      <c r="T599" s="8"/>
      <c r="U599" s="8"/>
      <c r="V599" s="8"/>
      <c r="W599" s="8"/>
      <c r="X599" s="8"/>
      <c r="Y599" s="8"/>
      <c r="Z599" s="8"/>
      <c r="AA599" s="8"/>
    </row>
    <row r="600">
      <c r="A600" s="8"/>
      <c r="B600" s="8"/>
      <c r="C600" s="8"/>
      <c r="D600" s="8"/>
      <c r="E600" s="8"/>
      <c r="F600" s="8"/>
      <c r="G600" s="8"/>
      <c r="H600" s="8"/>
      <c r="I600" s="8"/>
      <c r="J600" s="8"/>
      <c r="M600" s="30"/>
      <c r="N600" s="57"/>
      <c r="O600" s="8"/>
      <c r="P600" s="8"/>
      <c r="Q600" s="8"/>
      <c r="R600" s="8"/>
      <c r="S600" s="8"/>
      <c r="T600" s="8"/>
      <c r="U600" s="8"/>
      <c r="V600" s="8"/>
      <c r="W600" s="8"/>
      <c r="X600" s="8"/>
      <c r="Y600" s="8"/>
      <c r="Z600" s="8"/>
      <c r="AA600" s="8"/>
    </row>
    <row r="601">
      <c r="A601" s="8"/>
      <c r="B601" s="8"/>
      <c r="C601" s="8"/>
      <c r="D601" s="8"/>
      <c r="E601" s="8"/>
      <c r="F601" s="8"/>
      <c r="G601" s="8"/>
      <c r="H601" s="8"/>
      <c r="I601" s="8"/>
      <c r="J601" s="8"/>
      <c r="M601" s="30"/>
      <c r="N601" s="57"/>
      <c r="O601" s="8"/>
      <c r="P601" s="8"/>
      <c r="Q601" s="8"/>
      <c r="R601" s="8"/>
      <c r="S601" s="8"/>
      <c r="T601" s="8"/>
      <c r="U601" s="8"/>
      <c r="V601" s="8"/>
      <c r="W601" s="8"/>
      <c r="X601" s="8"/>
      <c r="Y601" s="8"/>
      <c r="Z601" s="8"/>
      <c r="AA601" s="8"/>
    </row>
    <row r="602">
      <c r="A602" s="8"/>
      <c r="B602" s="8"/>
      <c r="C602" s="8"/>
      <c r="D602" s="8"/>
      <c r="E602" s="8"/>
      <c r="F602" s="8"/>
      <c r="G602" s="8"/>
      <c r="H602" s="8"/>
      <c r="I602" s="8"/>
      <c r="J602" s="8"/>
      <c r="M602" s="30"/>
      <c r="N602" s="57"/>
      <c r="O602" s="8"/>
      <c r="P602" s="8"/>
      <c r="Q602" s="8"/>
      <c r="R602" s="8"/>
      <c r="S602" s="8"/>
      <c r="T602" s="8"/>
      <c r="U602" s="8"/>
      <c r="V602" s="8"/>
      <c r="W602" s="8"/>
      <c r="X602" s="8"/>
      <c r="Y602" s="8"/>
      <c r="Z602" s="8"/>
      <c r="AA602" s="8"/>
    </row>
    <row r="603">
      <c r="A603" s="8"/>
      <c r="B603" s="8"/>
      <c r="C603" s="8"/>
      <c r="D603" s="8"/>
      <c r="E603" s="8"/>
      <c r="F603" s="8"/>
      <c r="G603" s="8"/>
      <c r="H603" s="8"/>
      <c r="I603" s="8"/>
      <c r="J603" s="8"/>
      <c r="M603" s="30"/>
      <c r="N603" s="57"/>
      <c r="O603" s="8"/>
      <c r="P603" s="8"/>
      <c r="Q603" s="8"/>
      <c r="R603" s="8"/>
      <c r="S603" s="8"/>
      <c r="T603" s="8"/>
      <c r="U603" s="8"/>
      <c r="V603" s="8"/>
      <c r="W603" s="8"/>
      <c r="X603" s="8"/>
      <c r="Y603" s="8"/>
      <c r="Z603" s="8"/>
      <c r="AA603" s="8"/>
    </row>
    <row r="604">
      <c r="A604" s="8"/>
      <c r="B604" s="8"/>
      <c r="C604" s="8"/>
      <c r="D604" s="8"/>
      <c r="E604" s="8"/>
      <c r="F604" s="8"/>
      <c r="G604" s="8"/>
      <c r="H604" s="8"/>
      <c r="I604" s="8"/>
      <c r="J604" s="8"/>
      <c r="M604" s="30"/>
      <c r="N604" s="57"/>
      <c r="O604" s="8"/>
      <c r="P604" s="8"/>
      <c r="Q604" s="8"/>
      <c r="R604" s="8"/>
      <c r="S604" s="8"/>
      <c r="T604" s="8"/>
      <c r="U604" s="8"/>
      <c r="V604" s="8"/>
      <c r="W604" s="8"/>
      <c r="X604" s="8"/>
      <c r="Y604" s="8"/>
      <c r="Z604" s="8"/>
      <c r="AA604" s="8"/>
    </row>
    <row r="605">
      <c r="A605" s="8"/>
      <c r="B605" s="8"/>
      <c r="C605" s="8"/>
      <c r="D605" s="8"/>
      <c r="E605" s="8"/>
      <c r="F605" s="8"/>
      <c r="G605" s="8"/>
      <c r="H605" s="8"/>
      <c r="I605" s="8"/>
      <c r="J605" s="8"/>
      <c r="M605" s="30"/>
      <c r="N605" s="57"/>
      <c r="O605" s="8"/>
      <c r="P605" s="8"/>
      <c r="Q605" s="8"/>
      <c r="R605" s="8"/>
      <c r="S605" s="8"/>
      <c r="T605" s="8"/>
      <c r="U605" s="8"/>
      <c r="V605" s="8"/>
      <c r="W605" s="8"/>
      <c r="X605" s="8"/>
      <c r="Y605" s="8"/>
      <c r="Z605" s="8"/>
      <c r="AA605" s="8"/>
    </row>
    <row r="606">
      <c r="A606" s="8"/>
      <c r="B606" s="8"/>
      <c r="C606" s="8"/>
      <c r="D606" s="8"/>
      <c r="E606" s="8"/>
      <c r="F606" s="8"/>
      <c r="G606" s="8"/>
      <c r="H606" s="8"/>
      <c r="I606" s="8"/>
      <c r="J606" s="8"/>
      <c r="M606" s="30"/>
      <c r="N606" s="57"/>
      <c r="O606" s="8"/>
      <c r="P606" s="8"/>
      <c r="Q606" s="8"/>
      <c r="R606" s="8"/>
      <c r="S606" s="8"/>
      <c r="T606" s="8"/>
      <c r="U606" s="8"/>
      <c r="V606" s="8"/>
      <c r="W606" s="8"/>
      <c r="X606" s="8"/>
      <c r="Y606" s="8"/>
      <c r="Z606" s="8"/>
      <c r="AA606" s="8"/>
    </row>
    <row r="607">
      <c r="A607" s="8"/>
      <c r="B607" s="8"/>
      <c r="C607" s="8"/>
      <c r="D607" s="8"/>
      <c r="E607" s="8"/>
      <c r="F607" s="8"/>
      <c r="G607" s="8"/>
      <c r="H607" s="8"/>
      <c r="I607" s="8"/>
      <c r="J607" s="8"/>
      <c r="M607" s="30"/>
      <c r="N607" s="57"/>
      <c r="O607" s="8"/>
      <c r="P607" s="8"/>
      <c r="Q607" s="8"/>
      <c r="R607" s="8"/>
      <c r="S607" s="8"/>
      <c r="T607" s="8"/>
      <c r="U607" s="8"/>
      <c r="V607" s="8"/>
      <c r="W607" s="8"/>
      <c r="X607" s="8"/>
      <c r="Y607" s="8"/>
      <c r="Z607" s="8"/>
      <c r="AA607" s="8"/>
    </row>
    <row r="608">
      <c r="A608" s="8"/>
      <c r="B608" s="8"/>
      <c r="C608" s="8"/>
      <c r="D608" s="8"/>
      <c r="E608" s="8"/>
      <c r="F608" s="8"/>
      <c r="G608" s="8"/>
      <c r="H608" s="8"/>
      <c r="I608" s="8"/>
      <c r="J608" s="8"/>
      <c r="M608" s="30"/>
      <c r="N608" s="57"/>
      <c r="O608" s="8"/>
      <c r="P608" s="8"/>
      <c r="Q608" s="8"/>
      <c r="R608" s="8"/>
      <c r="S608" s="8"/>
      <c r="T608" s="8"/>
      <c r="U608" s="8"/>
      <c r="V608" s="8"/>
      <c r="W608" s="8"/>
      <c r="X608" s="8"/>
      <c r="Y608" s="8"/>
      <c r="Z608" s="8"/>
      <c r="AA608" s="8"/>
    </row>
    <row r="609">
      <c r="A609" s="8"/>
      <c r="B609" s="8"/>
      <c r="C609" s="8"/>
      <c r="D609" s="8"/>
      <c r="E609" s="8"/>
      <c r="F609" s="8"/>
      <c r="G609" s="8"/>
      <c r="H609" s="8"/>
      <c r="I609" s="8"/>
      <c r="J609" s="8"/>
      <c r="M609" s="30"/>
      <c r="N609" s="57"/>
      <c r="O609" s="8"/>
      <c r="P609" s="8"/>
      <c r="Q609" s="8"/>
      <c r="R609" s="8"/>
      <c r="S609" s="8"/>
      <c r="T609" s="8"/>
      <c r="U609" s="8"/>
      <c r="V609" s="8"/>
      <c r="W609" s="8"/>
      <c r="X609" s="8"/>
      <c r="Y609" s="8"/>
      <c r="Z609" s="8"/>
      <c r="AA609" s="8"/>
    </row>
    <row r="610">
      <c r="A610" s="8"/>
      <c r="B610" s="8"/>
      <c r="C610" s="8"/>
      <c r="D610" s="8"/>
      <c r="E610" s="8"/>
      <c r="F610" s="8"/>
      <c r="G610" s="8"/>
      <c r="H610" s="8"/>
      <c r="I610" s="8"/>
      <c r="J610" s="8"/>
      <c r="M610" s="30"/>
      <c r="N610" s="57"/>
      <c r="O610" s="8"/>
      <c r="P610" s="8"/>
      <c r="Q610" s="8"/>
      <c r="R610" s="8"/>
      <c r="S610" s="8"/>
      <c r="T610" s="8"/>
      <c r="U610" s="8"/>
      <c r="V610" s="8"/>
      <c r="W610" s="8"/>
      <c r="X610" s="8"/>
      <c r="Y610" s="8"/>
      <c r="Z610" s="8"/>
      <c r="AA610" s="8"/>
    </row>
    <row r="611">
      <c r="A611" s="8"/>
      <c r="B611" s="8"/>
      <c r="C611" s="8"/>
      <c r="D611" s="8"/>
      <c r="E611" s="8"/>
      <c r="F611" s="8"/>
      <c r="G611" s="8"/>
      <c r="H611" s="8"/>
      <c r="I611" s="8"/>
      <c r="J611" s="8"/>
      <c r="M611" s="30"/>
      <c r="N611" s="57"/>
      <c r="O611" s="8"/>
      <c r="P611" s="8"/>
      <c r="Q611" s="8"/>
      <c r="R611" s="8"/>
      <c r="S611" s="8"/>
      <c r="T611" s="8"/>
      <c r="U611" s="8"/>
      <c r="V611" s="8"/>
      <c r="W611" s="8"/>
      <c r="X611" s="8"/>
      <c r="Y611" s="8"/>
      <c r="Z611" s="8"/>
      <c r="AA611" s="8"/>
    </row>
    <row r="612">
      <c r="A612" s="8"/>
      <c r="B612" s="8"/>
      <c r="C612" s="8"/>
      <c r="D612" s="8"/>
      <c r="E612" s="8"/>
      <c r="F612" s="8"/>
      <c r="G612" s="8"/>
      <c r="H612" s="8"/>
      <c r="I612" s="8"/>
      <c r="J612" s="8"/>
      <c r="M612" s="30"/>
      <c r="N612" s="57"/>
      <c r="O612" s="8"/>
      <c r="P612" s="8"/>
      <c r="Q612" s="8"/>
      <c r="R612" s="8"/>
      <c r="S612" s="8"/>
      <c r="T612" s="8"/>
      <c r="U612" s="8"/>
      <c r="V612" s="8"/>
      <c r="W612" s="8"/>
      <c r="X612" s="8"/>
      <c r="Y612" s="8"/>
      <c r="Z612" s="8"/>
      <c r="AA612" s="8"/>
    </row>
    <row r="613">
      <c r="A613" s="8"/>
      <c r="B613" s="8"/>
      <c r="C613" s="8"/>
      <c r="D613" s="8"/>
      <c r="E613" s="8"/>
      <c r="F613" s="8"/>
      <c r="G613" s="8"/>
      <c r="H613" s="8"/>
      <c r="I613" s="8"/>
      <c r="J613" s="8"/>
      <c r="M613" s="30"/>
      <c r="N613" s="57"/>
      <c r="O613" s="8"/>
      <c r="P613" s="8"/>
      <c r="Q613" s="8"/>
      <c r="R613" s="8"/>
      <c r="S613" s="8"/>
      <c r="T613" s="8"/>
      <c r="U613" s="8"/>
      <c r="V613" s="8"/>
      <c r="W613" s="8"/>
      <c r="X613" s="8"/>
      <c r="Y613" s="8"/>
      <c r="Z613" s="8"/>
      <c r="AA613" s="8"/>
    </row>
    <row r="614">
      <c r="A614" s="8"/>
      <c r="B614" s="8"/>
      <c r="C614" s="8"/>
      <c r="D614" s="8"/>
      <c r="E614" s="8"/>
      <c r="F614" s="8"/>
      <c r="G614" s="8"/>
      <c r="H614" s="8"/>
      <c r="I614" s="8"/>
      <c r="J614" s="8"/>
      <c r="M614" s="30"/>
      <c r="N614" s="57"/>
      <c r="O614" s="8"/>
      <c r="P614" s="8"/>
      <c r="Q614" s="8"/>
      <c r="R614" s="8"/>
      <c r="S614" s="8"/>
      <c r="T614" s="8"/>
      <c r="U614" s="8"/>
      <c r="V614" s="8"/>
      <c r="W614" s="8"/>
      <c r="X614" s="8"/>
      <c r="Y614" s="8"/>
      <c r="Z614" s="8"/>
      <c r="AA614" s="8"/>
    </row>
    <row r="615">
      <c r="A615" s="8"/>
      <c r="B615" s="8"/>
      <c r="C615" s="8"/>
      <c r="D615" s="8"/>
      <c r="E615" s="8"/>
      <c r="F615" s="8"/>
      <c r="G615" s="8"/>
      <c r="H615" s="8"/>
      <c r="I615" s="8"/>
      <c r="J615" s="8"/>
      <c r="M615" s="30"/>
      <c r="N615" s="57"/>
      <c r="O615" s="8"/>
      <c r="P615" s="8"/>
      <c r="Q615" s="8"/>
      <c r="R615" s="8"/>
      <c r="S615" s="8"/>
      <c r="T615" s="8"/>
      <c r="U615" s="8"/>
      <c r="V615" s="8"/>
      <c r="W615" s="8"/>
      <c r="X615" s="8"/>
      <c r="Y615" s="8"/>
      <c r="Z615" s="8"/>
      <c r="AA615" s="8"/>
    </row>
    <row r="616">
      <c r="A616" s="8"/>
      <c r="B616" s="8"/>
      <c r="C616" s="8"/>
      <c r="D616" s="8"/>
      <c r="E616" s="8"/>
      <c r="F616" s="8"/>
      <c r="G616" s="8"/>
      <c r="H616" s="8"/>
      <c r="I616" s="8"/>
      <c r="J616" s="8"/>
      <c r="M616" s="30"/>
      <c r="N616" s="57"/>
      <c r="O616" s="8"/>
      <c r="P616" s="8"/>
      <c r="Q616" s="8"/>
      <c r="R616" s="8"/>
      <c r="S616" s="8"/>
      <c r="T616" s="8"/>
      <c r="U616" s="8"/>
      <c r="V616" s="8"/>
      <c r="W616" s="8"/>
      <c r="X616" s="8"/>
      <c r="Y616" s="8"/>
      <c r="Z616" s="8"/>
      <c r="AA616" s="8"/>
    </row>
    <row r="617">
      <c r="A617" s="8"/>
      <c r="B617" s="8"/>
      <c r="C617" s="8"/>
      <c r="D617" s="8"/>
      <c r="E617" s="8"/>
      <c r="F617" s="8"/>
      <c r="G617" s="8"/>
      <c r="H617" s="8"/>
      <c r="I617" s="8"/>
      <c r="J617" s="8"/>
      <c r="M617" s="30"/>
      <c r="N617" s="57"/>
      <c r="O617" s="8"/>
      <c r="P617" s="8"/>
      <c r="Q617" s="8"/>
      <c r="R617" s="8"/>
      <c r="S617" s="8"/>
      <c r="T617" s="8"/>
      <c r="U617" s="8"/>
      <c r="V617" s="8"/>
      <c r="W617" s="8"/>
      <c r="X617" s="8"/>
      <c r="Y617" s="8"/>
      <c r="Z617" s="8"/>
      <c r="AA617" s="8"/>
    </row>
    <row r="618">
      <c r="A618" s="8"/>
      <c r="B618" s="8"/>
      <c r="C618" s="8"/>
      <c r="D618" s="8"/>
      <c r="E618" s="8"/>
      <c r="F618" s="8"/>
      <c r="G618" s="8"/>
      <c r="H618" s="8"/>
      <c r="I618" s="8"/>
      <c r="J618" s="8"/>
      <c r="M618" s="30"/>
      <c r="N618" s="57"/>
      <c r="O618" s="8"/>
      <c r="P618" s="8"/>
      <c r="Q618" s="8"/>
      <c r="R618" s="8"/>
      <c r="S618" s="8"/>
      <c r="T618" s="8"/>
      <c r="U618" s="8"/>
      <c r="V618" s="8"/>
      <c r="W618" s="8"/>
      <c r="X618" s="8"/>
      <c r="Y618" s="8"/>
      <c r="Z618" s="8"/>
      <c r="AA618" s="8"/>
    </row>
    <row r="619">
      <c r="A619" s="8"/>
      <c r="B619" s="8"/>
      <c r="C619" s="8"/>
      <c r="D619" s="8"/>
      <c r="E619" s="8"/>
      <c r="F619" s="8"/>
      <c r="G619" s="8"/>
      <c r="H619" s="8"/>
      <c r="I619" s="8"/>
      <c r="J619" s="8"/>
      <c r="M619" s="30"/>
      <c r="N619" s="57"/>
      <c r="O619" s="8"/>
      <c r="P619" s="8"/>
      <c r="Q619" s="8"/>
      <c r="R619" s="8"/>
      <c r="S619" s="8"/>
      <c r="T619" s="8"/>
      <c r="U619" s="8"/>
      <c r="V619" s="8"/>
      <c r="W619" s="8"/>
      <c r="X619" s="8"/>
      <c r="Y619" s="8"/>
      <c r="Z619" s="8"/>
      <c r="AA619" s="8"/>
    </row>
    <row r="620">
      <c r="A620" s="8"/>
      <c r="B620" s="8"/>
      <c r="C620" s="8"/>
      <c r="D620" s="8"/>
      <c r="E620" s="8"/>
      <c r="F620" s="8"/>
      <c r="G620" s="8"/>
      <c r="H620" s="8"/>
      <c r="I620" s="8"/>
      <c r="J620" s="8"/>
      <c r="M620" s="30"/>
      <c r="N620" s="57"/>
      <c r="O620" s="8"/>
      <c r="P620" s="8"/>
      <c r="Q620" s="8"/>
      <c r="R620" s="8"/>
      <c r="S620" s="8"/>
      <c r="T620" s="8"/>
      <c r="U620" s="8"/>
      <c r="V620" s="8"/>
      <c r="W620" s="8"/>
      <c r="X620" s="8"/>
      <c r="Y620" s="8"/>
      <c r="Z620" s="8"/>
      <c r="AA620" s="8"/>
    </row>
    <row r="621">
      <c r="A621" s="8"/>
      <c r="B621" s="8"/>
      <c r="C621" s="8"/>
      <c r="D621" s="8"/>
      <c r="E621" s="8"/>
      <c r="F621" s="8"/>
      <c r="G621" s="8"/>
      <c r="H621" s="8"/>
      <c r="I621" s="8"/>
      <c r="J621" s="8"/>
      <c r="M621" s="30"/>
      <c r="N621" s="57"/>
      <c r="O621" s="8"/>
      <c r="P621" s="8"/>
      <c r="Q621" s="8"/>
      <c r="R621" s="8"/>
      <c r="S621" s="8"/>
      <c r="T621" s="8"/>
      <c r="U621" s="8"/>
      <c r="V621" s="8"/>
      <c r="W621" s="8"/>
      <c r="X621" s="8"/>
      <c r="Y621" s="8"/>
      <c r="Z621" s="8"/>
      <c r="AA621" s="8"/>
    </row>
    <row r="622">
      <c r="A622" s="8"/>
      <c r="B622" s="8"/>
      <c r="C622" s="8"/>
      <c r="D622" s="8"/>
      <c r="E622" s="8"/>
      <c r="F622" s="8"/>
      <c r="G622" s="8"/>
      <c r="H622" s="8"/>
      <c r="I622" s="8"/>
      <c r="J622" s="8"/>
      <c r="M622" s="30"/>
      <c r="N622" s="57"/>
      <c r="O622" s="8"/>
      <c r="P622" s="8"/>
      <c r="Q622" s="8"/>
      <c r="R622" s="8"/>
      <c r="S622" s="8"/>
      <c r="T622" s="8"/>
      <c r="U622" s="8"/>
      <c r="V622" s="8"/>
      <c r="W622" s="8"/>
      <c r="X622" s="8"/>
      <c r="Y622" s="8"/>
      <c r="Z622" s="8"/>
      <c r="AA622" s="8"/>
    </row>
    <row r="623">
      <c r="A623" s="8"/>
      <c r="B623" s="8"/>
      <c r="C623" s="8"/>
      <c r="D623" s="8"/>
      <c r="E623" s="8"/>
      <c r="F623" s="8"/>
      <c r="G623" s="8"/>
      <c r="H623" s="8"/>
      <c r="I623" s="8"/>
      <c r="J623" s="8"/>
      <c r="M623" s="30"/>
      <c r="N623" s="57"/>
      <c r="O623" s="8"/>
      <c r="P623" s="8"/>
      <c r="Q623" s="8"/>
      <c r="R623" s="8"/>
      <c r="S623" s="8"/>
      <c r="T623" s="8"/>
      <c r="U623" s="8"/>
      <c r="V623" s="8"/>
      <c r="W623" s="8"/>
      <c r="X623" s="8"/>
      <c r="Y623" s="8"/>
      <c r="Z623" s="8"/>
      <c r="AA623" s="8"/>
    </row>
    <row r="624">
      <c r="A624" s="8"/>
      <c r="B624" s="8"/>
      <c r="C624" s="8"/>
      <c r="D624" s="8"/>
      <c r="E624" s="8"/>
      <c r="F624" s="8"/>
      <c r="G624" s="8"/>
      <c r="H624" s="8"/>
      <c r="I624" s="8"/>
      <c r="J624" s="8"/>
      <c r="M624" s="30"/>
      <c r="N624" s="57"/>
      <c r="O624" s="8"/>
      <c r="P624" s="8"/>
      <c r="Q624" s="8"/>
      <c r="R624" s="8"/>
      <c r="S624" s="8"/>
      <c r="T624" s="8"/>
      <c r="U624" s="8"/>
      <c r="V624" s="8"/>
      <c r="W624" s="8"/>
      <c r="X624" s="8"/>
      <c r="Y624" s="8"/>
      <c r="Z624" s="8"/>
      <c r="AA624" s="8"/>
    </row>
    <row r="625">
      <c r="A625" s="8"/>
      <c r="B625" s="8"/>
      <c r="C625" s="8"/>
      <c r="D625" s="8"/>
      <c r="E625" s="8"/>
      <c r="F625" s="8"/>
      <c r="G625" s="8"/>
      <c r="H625" s="8"/>
      <c r="I625" s="8"/>
      <c r="J625" s="8"/>
      <c r="M625" s="30"/>
      <c r="N625" s="57"/>
      <c r="O625" s="8"/>
      <c r="P625" s="8"/>
      <c r="Q625" s="8"/>
      <c r="R625" s="8"/>
      <c r="S625" s="8"/>
      <c r="T625" s="8"/>
      <c r="U625" s="8"/>
      <c r="V625" s="8"/>
      <c r="W625" s="8"/>
      <c r="X625" s="8"/>
      <c r="Y625" s="8"/>
      <c r="Z625" s="8"/>
      <c r="AA625" s="8"/>
    </row>
    <row r="626">
      <c r="A626" s="8"/>
      <c r="B626" s="8"/>
      <c r="C626" s="8"/>
      <c r="D626" s="8"/>
      <c r="E626" s="8"/>
      <c r="F626" s="8"/>
      <c r="G626" s="8"/>
      <c r="H626" s="8"/>
      <c r="I626" s="8"/>
      <c r="J626" s="8"/>
      <c r="M626" s="30"/>
      <c r="N626" s="57"/>
      <c r="O626" s="8"/>
      <c r="P626" s="8"/>
      <c r="Q626" s="8"/>
      <c r="R626" s="8"/>
      <c r="S626" s="8"/>
      <c r="T626" s="8"/>
      <c r="U626" s="8"/>
      <c r="V626" s="8"/>
      <c r="W626" s="8"/>
      <c r="X626" s="8"/>
      <c r="Y626" s="8"/>
      <c r="Z626" s="8"/>
      <c r="AA626" s="8"/>
    </row>
    <row r="627">
      <c r="A627" s="8"/>
      <c r="B627" s="8"/>
      <c r="C627" s="8"/>
      <c r="D627" s="8"/>
      <c r="E627" s="8"/>
      <c r="F627" s="8"/>
      <c r="G627" s="8"/>
      <c r="H627" s="8"/>
      <c r="I627" s="8"/>
      <c r="J627" s="8"/>
      <c r="M627" s="30"/>
      <c r="N627" s="57"/>
      <c r="O627" s="8"/>
      <c r="P627" s="8"/>
      <c r="Q627" s="8"/>
      <c r="R627" s="8"/>
      <c r="S627" s="8"/>
      <c r="T627" s="8"/>
      <c r="U627" s="8"/>
      <c r="V627" s="8"/>
      <c r="W627" s="8"/>
      <c r="X627" s="8"/>
      <c r="Y627" s="8"/>
      <c r="Z627" s="8"/>
      <c r="AA627" s="8"/>
    </row>
    <row r="628">
      <c r="A628" s="8"/>
      <c r="B628" s="8"/>
      <c r="C628" s="8"/>
      <c r="D628" s="8"/>
      <c r="E628" s="8"/>
      <c r="F628" s="8"/>
      <c r="G628" s="8"/>
      <c r="H628" s="8"/>
      <c r="I628" s="8"/>
      <c r="J628" s="8"/>
      <c r="M628" s="30"/>
      <c r="N628" s="57"/>
      <c r="O628" s="8"/>
      <c r="P628" s="8"/>
      <c r="Q628" s="8"/>
      <c r="R628" s="8"/>
      <c r="S628" s="8"/>
      <c r="T628" s="8"/>
      <c r="U628" s="8"/>
      <c r="V628" s="8"/>
      <c r="W628" s="8"/>
      <c r="X628" s="8"/>
      <c r="Y628" s="8"/>
      <c r="Z628" s="8"/>
      <c r="AA628" s="8"/>
    </row>
    <row r="629">
      <c r="A629" s="8"/>
      <c r="B629" s="8"/>
      <c r="C629" s="8"/>
      <c r="D629" s="8"/>
      <c r="E629" s="8"/>
      <c r="F629" s="8"/>
      <c r="G629" s="8"/>
      <c r="H629" s="8"/>
      <c r="I629" s="8"/>
      <c r="J629" s="8"/>
      <c r="M629" s="30"/>
      <c r="N629" s="57"/>
      <c r="O629" s="8"/>
      <c r="P629" s="8"/>
      <c r="Q629" s="8"/>
      <c r="R629" s="8"/>
      <c r="S629" s="8"/>
      <c r="T629" s="8"/>
      <c r="U629" s="8"/>
      <c r="V629" s="8"/>
      <c r="W629" s="8"/>
      <c r="X629" s="8"/>
      <c r="Y629" s="8"/>
      <c r="Z629" s="8"/>
      <c r="AA629" s="8"/>
    </row>
    <row r="630">
      <c r="A630" s="8"/>
      <c r="B630" s="8"/>
      <c r="C630" s="8"/>
      <c r="D630" s="8"/>
      <c r="E630" s="8"/>
      <c r="F630" s="8"/>
      <c r="G630" s="8"/>
      <c r="H630" s="8"/>
      <c r="I630" s="8"/>
      <c r="J630" s="8"/>
      <c r="M630" s="30"/>
      <c r="N630" s="57"/>
      <c r="O630" s="8"/>
      <c r="P630" s="8"/>
      <c r="Q630" s="8"/>
      <c r="R630" s="8"/>
      <c r="S630" s="8"/>
      <c r="T630" s="8"/>
      <c r="U630" s="8"/>
      <c r="V630" s="8"/>
      <c r="W630" s="8"/>
      <c r="X630" s="8"/>
      <c r="Y630" s="8"/>
      <c r="Z630" s="8"/>
      <c r="AA630" s="8"/>
    </row>
    <row r="631">
      <c r="A631" s="8"/>
      <c r="B631" s="8"/>
      <c r="C631" s="8"/>
      <c r="D631" s="8"/>
      <c r="E631" s="8"/>
      <c r="F631" s="8"/>
      <c r="G631" s="8"/>
      <c r="H631" s="8"/>
      <c r="I631" s="8"/>
      <c r="J631" s="8"/>
      <c r="M631" s="30"/>
      <c r="N631" s="57"/>
      <c r="O631" s="8"/>
      <c r="P631" s="8"/>
      <c r="Q631" s="8"/>
      <c r="R631" s="8"/>
      <c r="S631" s="8"/>
      <c r="T631" s="8"/>
      <c r="U631" s="8"/>
      <c r="V631" s="8"/>
      <c r="W631" s="8"/>
      <c r="X631" s="8"/>
      <c r="Y631" s="8"/>
      <c r="Z631" s="8"/>
      <c r="AA631" s="8"/>
    </row>
    <row r="632">
      <c r="A632" s="8"/>
      <c r="B632" s="8"/>
      <c r="C632" s="8"/>
      <c r="D632" s="8"/>
      <c r="E632" s="8"/>
      <c r="F632" s="8"/>
      <c r="G632" s="8"/>
      <c r="H632" s="8"/>
      <c r="I632" s="8"/>
      <c r="J632" s="8"/>
      <c r="M632" s="30"/>
      <c r="N632" s="57"/>
      <c r="O632" s="8"/>
      <c r="P632" s="8"/>
      <c r="Q632" s="8"/>
      <c r="R632" s="8"/>
      <c r="S632" s="8"/>
      <c r="T632" s="8"/>
      <c r="U632" s="8"/>
      <c r="V632" s="8"/>
      <c r="W632" s="8"/>
      <c r="X632" s="8"/>
      <c r="Y632" s="8"/>
      <c r="Z632" s="8"/>
      <c r="AA632" s="8"/>
    </row>
    <row r="633">
      <c r="A633" s="8"/>
      <c r="B633" s="8"/>
      <c r="C633" s="8"/>
      <c r="D633" s="8"/>
      <c r="E633" s="8"/>
      <c r="F633" s="8"/>
      <c r="G633" s="8"/>
      <c r="H633" s="8"/>
      <c r="I633" s="8"/>
      <c r="J633" s="8"/>
      <c r="M633" s="30"/>
      <c r="N633" s="57"/>
      <c r="O633" s="8"/>
      <c r="P633" s="8"/>
      <c r="Q633" s="8"/>
      <c r="R633" s="8"/>
      <c r="S633" s="8"/>
      <c r="T633" s="8"/>
      <c r="U633" s="8"/>
      <c r="V633" s="8"/>
      <c r="W633" s="8"/>
      <c r="X633" s="8"/>
      <c r="Y633" s="8"/>
      <c r="Z633" s="8"/>
      <c r="AA633" s="8"/>
    </row>
    <row r="634">
      <c r="A634" s="8"/>
      <c r="B634" s="8"/>
      <c r="C634" s="8"/>
      <c r="D634" s="8"/>
      <c r="E634" s="8"/>
      <c r="F634" s="8"/>
      <c r="G634" s="8"/>
      <c r="H634" s="8"/>
      <c r="I634" s="8"/>
      <c r="J634" s="8"/>
      <c r="M634" s="30"/>
      <c r="N634" s="57"/>
      <c r="O634" s="8"/>
      <c r="P634" s="8"/>
      <c r="Q634" s="8"/>
      <c r="R634" s="8"/>
      <c r="S634" s="8"/>
      <c r="T634" s="8"/>
      <c r="U634" s="8"/>
      <c r="V634" s="8"/>
      <c r="W634" s="8"/>
      <c r="X634" s="8"/>
      <c r="Y634" s="8"/>
      <c r="Z634" s="8"/>
      <c r="AA634" s="8"/>
    </row>
    <row r="635">
      <c r="A635" s="8"/>
      <c r="B635" s="8"/>
      <c r="C635" s="8"/>
      <c r="D635" s="8"/>
      <c r="E635" s="8"/>
      <c r="F635" s="8"/>
      <c r="G635" s="8"/>
      <c r="H635" s="8"/>
      <c r="I635" s="8"/>
      <c r="J635" s="8"/>
      <c r="M635" s="30"/>
      <c r="N635" s="57"/>
      <c r="O635" s="8"/>
      <c r="P635" s="8"/>
      <c r="Q635" s="8"/>
      <c r="R635" s="8"/>
      <c r="S635" s="8"/>
      <c r="T635" s="8"/>
      <c r="U635" s="8"/>
      <c r="V635" s="8"/>
      <c r="W635" s="8"/>
      <c r="X635" s="8"/>
      <c r="Y635" s="8"/>
      <c r="Z635" s="8"/>
      <c r="AA635" s="8"/>
    </row>
    <row r="636">
      <c r="A636" s="8"/>
      <c r="B636" s="8"/>
      <c r="C636" s="8"/>
      <c r="D636" s="8"/>
      <c r="E636" s="8"/>
      <c r="F636" s="8"/>
      <c r="G636" s="8"/>
      <c r="H636" s="8"/>
      <c r="I636" s="8"/>
      <c r="J636" s="8"/>
      <c r="M636" s="30"/>
      <c r="N636" s="57"/>
      <c r="O636" s="8"/>
      <c r="P636" s="8"/>
      <c r="Q636" s="8"/>
      <c r="R636" s="8"/>
      <c r="S636" s="8"/>
      <c r="T636" s="8"/>
      <c r="U636" s="8"/>
      <c r="V636" s="8"/>
      <c r="W636" s="8"/>
      <c r="X636" s="8"/>
      <c r="Y636" s="8"/>
      <c r="Z636" s="8"/>
      <c r="AA636" s="8"/>
    </row>
    <row r="637">
      <c r="A637" s="8"/>
      <c r="B637" s="8"/>
      <c r="C637" s="8"/>
      <c r="D637" s="8"/>
      <c r="E637" s="8"/>
      <c r="F637" s="8"/>
      <c r="G637" s="8"/>
      <c r="H637" s="8"/>
      <c r="I637" s="8"/>
      <c r="J637" s="8"/>
      <c r="M637" s="30"/>
      <c r="N637" s="57"/>
      <c r="O637" s="8"/>
      <c r="P637" s="8"/>
      <c r="Q637" s="8"/>
      <c r="R637" s="8"/>
      <c r="S637" s="8"/>
      <c r="T637" s="8"/>
      <c r="U637" s="8"/>
      <c r="V637" s="8"/>
      <c r="W637" s="8"/>
      <c r="X637" s="8"/>
      <c r="Y637" s="8"/>
      <c r="Z637" s="8"/>
      <c r="AA637" s="8"/>
    </row>
    <row r="638">
      <c r="A638" s="8"/>
      <c r="B638" s="8"/>
      <c r="C638" s="8"/>
      <c r="D638" s="8"/>
      <c r="E638" s="8"/>
      <c r="F638" s="8"/>
      <c r="G638" s="8"/>
      <c r="H638" s="8"/>
      <c r="I638" s="8"/>
      <c r="J638" s="8"/>
      <c r="M638" s="30"/>
      <c r="N638" s="57"/>
      <c r="O638" s="8"/>
      <c r="P638" s="8"/>
      <c r="Q638" s="8"/>
      <c r="R638" s="8"/>
      <c r="S638" s="8"/>
      <c r="T638" s="8"/>
      <c r="U638" s="8"/>
      <c r="V638" s="8"/>
      <c r="W638" s="8"/>
      <c r="X638" s="8"/>
      <c r="Y638" s="8"/>
      <c r="Z638" s="8"/>
      <c r="AA638" s="8"/>
    </row>
    <row r="639">
      <c r="A639" s="8"/>
      <c r="B639" s="8"/>
      <c r="C639" s="8"/>
      <c r="D639" s="8"/>
      <c r="E639" s="8"/>
      <c r="F639" s="8"/>
      <c r="G639" s="8"/>
      <c r="H639" s="8"/>
      <c r="I639" s="8"/>
      <c r="J639" s="8"/>
      <c r="M639" s="30"/>
      <c r="N639" s="57"/>
      <c r="O639" s="8"/>
      <c r="P639" s="8"/>
      <c r="Q639" s="8"/>
      <c r="R639" s="8"/>
      <c r="S639" s="8"/>
      <c r="T639" s="8"/>
      <c r="U639" s="8"/>
      <c r="V639" s="8"/>
      <c r="W639" s="8"/>
      <c r="X639" s="8"/>
      <c r="Y639" s="8"/>
      <c r="Z639" s="8"/>
      <c r="AA639" s="8"/>
    </row>
    <row r="640">
      <c r="A640" s="8"/>
      <c r="B640" s="8"/>
      <c r="C640" s="8"/>
      <c r="D640" s="8"/>
      <c r="E640" s="8"/>
      <c r="F640" s="8"/>
      <c r="G640" s="8"/>
      <c r="H640" s="8"/>
      <c r="I640" s="8"/>
      <c r="J640" s="8"/>
      <c r="M640" s="30"/>
      <c r="N640" s="57"/>
      <c r="O640" s="8"/>
      <c r="P640" s="8"/>
      <c r="Q640" s="8"/>
      <c r="R640" s="8"/>
      <c r="S640" s="8"/>
      <c r="T640" s="8"/>
      <c r="U640" s="8"/>
      <c r="V640" s="8"/>
      <c r="W640" s="8"/>
      <c r="X640" s="8"/>
      <c r="Y640" s="8"/>
      <c r="Z640" s="8"/>
      <c r="AA640" s="8"/>
    </row>
    <row r="641">
      <c r="A641" s="8"/>
      <c r="B641" s="8"/>
      <c r="C641" s="8"/>
      <c r="D641" s="8"/>
      <c r="E641" s="8"/>
      <c r="F641" s="8"/>
      <c r="G641" s="8"/>
      <c r="H641" s="8"/>
      <c r="I641" s="8"/>
      <c r="J641" s="8"/>
      <c r="M641" s="30"/>
      <c r="N641" s="57"/>
      <c r="O641" s="8"/>
      <c r="P641" s="8"/>
      <c r="Q641" s="8"/>
      <c r="R641" s="8"/>
      <c r="S641" s="8"/>
      <c r="T641" s="8"/>
      <c r="U641" s="8"/>
      <c r="V641" s="8"/>
      <c r="W641" s="8"/>
      <c r="X641" s="8"/>
      <c r="Y641" s="8"/>
      <c r="Z641" s="8"/>
      <c r="AA641" s="8"/>
    </row>
    <row r="642">
      <c r="A642" s="8"/>
      <c r="B642" s="8"/>
      <c r="C642" s="8"/>
      <c r="D642" s="8"/>
      <c r="E642" s="8"/>
      <c r="F642" s="8"/>
      <c r="G642" s="8"/>
      <c r="H642" s="8"/>
      <c r="I642" s="8"/>
      <c r="J642" s="8"/>
      <c r="M642" s="30"/>
      <c r="N642" s="57"/>
      <c r="O642" s="8"/>
      <c r="P642" s="8"/>
      <c r="Q642" s="8"/>
      <c r="R642" s="8"/>
      <c r="S642" s="8"/>
      <c r="T642" s="8"/>
      <c r="U642" s="8"/>
      <c r="V642" s="8"/>
      <c r="W642" s="8"/>
      <c r="X642" s="8"/>
      <c r="Y642" s="8"/>
      <c r="Z642" s="8"/>
      <c r="AA642" s="8"/>
    </row>
    <row r="643">
      <c r="A643" s="8"/>
      <c r="B643" s="8"/>
      <c r="C643" s="8"/>
      <c r="D643" s="8"/>
      <c r="E643" s="8"/>
      <c r="F643" s="8"/>
      <c r="G643" s="8"/>
      <c r="H643" s="8"/>
      <c r="I643" s="8"/>
      <c r="J643" s="8"/>
      <c r="M643" s="30"/>
      <c r="N643" s="57"/>
      <c r="O643" s="8"/>
      <c r="P643" s="8"/>
      <c r="Q643" s="8"/>
      <c r="R643" s="8"/>
      <c r="S643" s="8"/>
      <c r="T643" s="8"/>
      <c r="U643" s="8"/>
      <c r="V643" s="8"/>
      <c r="W643" s="8"/>
      <c r="X643" s="8"/>
      <c r="Y643" s="8"/>
      <c r="Z643" s="8"/>
      <c r="AA643" s="8"/>
    </row>
    <row r="644">
      <c r="A644" s="8"/>
      <c r="B644" s="8"/>
      <c r="C644" s="8"/>
      <c r="D644" s="8"/>
      <c r="E644" s="8"/>
      <c r="F644" s="8"/>
      <c r="G644" s="8"/>
      <c r="H644" s="8"/>
      <c r="I644" s="8"/>
      <c r="J644" s="8"/>
      <c r="M644" s="30"/>
      <c r="N644" s="57"/>
      <c r="O644" s="8"/>
      <c r="P644" s="8"/>
      <c r="Q644" s="8"/>
      <c r="R644" s="8"/>
      <c r="S644" s="8"/>
      <c r="T644" s="8"/>
      <c r="U644" s="8"/>
      <c r="V644" s="8"/>
      <c r="W644" s="8"/>
      <c r="X644" s="8"/>
      <c r="Y644" s="8"/>
      <c r="Z644" s="8"/>
      <c r="AA644" s="8"/>
    </row>
    <row r="645">
      <c r="A645" s="8"/>
      <c r="B645" s="8"/>
      <c r="C645" s="8"/>
      <c r="D645" s="8"/>
      <c r="E645" s="8"/>
      <c r="F645" s="8"/>
      <c r="G645" s="8"/>
      <c r="H645" s="8"/>
      <c r="I645" s="8"/>
      <c r="J645" s="8"/>
      <c r="M645" s="30"/>
      <c r="N645" s="57"/>
      <c r="O645" s="8"/>
      <c r="P645" s="8"/>
      <c r="Q645" s="8"/>
      <c r="R645" s="8"/>
      <c r="S645" s="8"/>
      <c r="T645" s="8"/>
      <c r="U645" s="8"/>
      <c r="V645" s="8"/>
      <c r="W645" s="8"/>
      <c r="X645" s="8"/>
      <c r="Y645" s="8"/>
      <c r="Z645" s="8"/>
      <c r="AA645" s="8"/>
    </row>
    <row r="646">
      <c r="A646" s="8"/>
      <c r="B646" s="8"/>
      <c r="C646" s="8"/>
      <c r="D646" s="8"/>
      <c r="E646" s="8"/>
      <c r="F646" s="8"/>
      <c r="G646" s="8"/>
      <c r="H646" s="8"/>
      <c r="I646" s="8"/>
      <c r="J646" s="8"/>
      <c r="M646" s="30"/>
      <c r="N646" s="57"/>
      <c r="O646" s="8"/>
      <c r="P646" s="8"/>
      <c r="Q646" s="8"/>
      <c r="R646" s="8"/>
      <c r="S646" s="8"/>
      <c r="T646" s="8"/>
      <c r="U646" s="8"/>
      <c r="V646" s="8"/>
      <c r="W646" s="8"/>
      <c r="X646" s="8"/>
      <c r="Y646" s="8"/>
      <c r="Z646" s="8"/>
      <c r="AA646" s="8"/>
    </row>
    <row r="647">
      <c r="A647" s="8"/>
      <c r="B647" s="8"/>
      <c r="C647" s="8"/>
      <c r="D647" s="8"/>
      <c r="E647" s="8"/>
      <c r="F647" s="8"/>
      <c r="G647" s="8"/>
      <c r="H647" s="8"/>
      <c r="I647" s="8"/>
      <c r="J647" s="8"/>
      <c r="M647" s="30"/>
      <c r="N647" s="57"/>
      <c r="O647" s="8"/>
      <c r="P647" s="8"/>
      <c r="Q647" s="8"/>
      <c r="R647" s="8"/>
      <c r="S647" s="8"/>
      <c r="T647" s="8"/>
      <c r="U647" s="8"/>
      <c r="V647" s="8"/>
      <c r="W647" s="8"/>
      <c r="X647" s="8"/>
      <c r="Y647" s="8"/>
      <c r="Z647" s="8"/>
      <c r="AA647" s="8"/>
    </row>
    <row r="648">
      <c r="A648" s="8"/>
      <c r="B648" s="8"/>
      <c r="C648" s="8"/>
      <c r="D648" s="8"/>
      <c r="E648" s="8"/>
      <c r="F648" s="8"/>
      <c r="G648" s="8"/>
      <c r="H648" s="8"/>
      <c r="I648" s="8"/>
      <c r="J648" s="8"/>
      <c r="M648" s="30"/>
      <c r="N648" s="57"/>
      <c r="O648" s="8"/>
      <c r="P648" s="8"/>
      <c r="Q648" s="8"/>
      <c r="R648" s="8"/>
      <c r="S648" s="8"/>
      <c r="T648" s="8"/>
      <c r="U648" s="8"/>
      <c r="V648" s="8"/>
      <c r="W648" s="8"/>
      <c r="X648" s="8"/>
      <c r="Y648" s="8"/>
      <c r="Z648" s="8"/>
      <c r="AA648" s="8"/>
    </row>
    <row r="649">
      <c r="A649" s="8"/>
      <c r="B649" s="8"/>
      <c r="C649" s="8"/>
      <c r="D649" s="8"/>
      <c r="E649" s="8"/>
      <c r="F649" s="8"/>
      <c r="G649" s="8"/>
      <c r="H649" s="8"/>
      <c r="I649" s="8"/>
      <c r="J649" s="8"/>
      <c r="M649" s="30"/>
      <c r="N649" s="57"/>
      <c r="O649" s="8"/>
      <c r="P649" s="8"/>
      <c r="Q649" s="8"/>
      <c r="R649" s="8"/>
      <c r="S649" s="8"/>
      <c r="T649" s="8"/>
      <c r="U649" s="8"/>
      <c r="V649" s="8"/>
      <c r="W649" s="8"/>
      <c r="X649" s="8"/>
      <c r="Y649" s="8"/>
      <c r="Z649" s="8"/>
      <c r="AA649" s="8"/>
    </row>
    <row r="650">
      <c r="A650" s="8"/>
      <c r="B650" s="8"/>
      <c r="C650" s="8"/>
      <c r="D650" s="8"/>
      <c r="E650" s="8"/>
      <c r="F650" s="8"/>
      <c r="G650" s="8"/>
      <c r="H650" s="8"/>
      <c r="I650" s="8"/>
      <c r="J650" s="8"/>
      <c r="M650" s="30"/>
      <c r="N650" s="57"/>
      <c r="O650" s="8"/>
      <c r="P650" s="8"/>
      <c r="Q650" s="8"/>
      <c r="R650" s="8"/>
      <c r="S650" s="8"/>
      <c r="T650" s="8"/>
      <c r="U650" s="8"/>
      <c r="V650" s="8"/>
      <c r="W650" s="8"/>
      <c r="X650" s="8"/>
      <c r="Y650" s="8"/>
      <c r="Z650" s="8"/>
      <c r="AA650" s="8"/>
    </row>
    <row r="651">
      <c r="A651" s="8"/>
      <c r="B651" s="8"/>
      <c r="C651" s="8"/>
      <c r="D651" s="8"/>
      <c r="E651" s="8"/>
      <c r="F651" s="8"/>
      <c r="G651" s="8"/>
      <c r="H651" s="8"/>
      <c r="I651" s="8"/>
      <c r="J651" s="8"/>
      <c r="M651" s="30"/>
      <c r="N651" s="57"/>
      <c r="O651" s="8"/>
      <c r="P651" s="8"/>
      <c r="Q651" s="8"/>
      <c r="R651" s="8"/>
      <c r="S651" s="8"/>
      <c r="T651" s="8"/>
      <c r="U651" s="8"/>
      <c r="V651" s="8"/>
      <c r="W651" s="8"/>
      <c r="X651" s="8"/>
      <c r="Y651" s="8"/>
      <c r="Z651" s="8"/>
      <c r="AA651" s="8"/>
    </row>
    <row r="652">
      <c r="A652" s="8"/>
      <c r="B652" s="8"/>
      <c r="C652" s="8"/>
      <c r="D652" s="8"/>
      <c r="E652" s="8"/>
      <c r="F652" s="8"/>
      <c r="G652" s="8"/>
      <c r="H652" s="8"/>
      <c r="I652" s="8"/>
      <c r="J652" s="8"/>
      <c r="M652" s="30"/>
      <c r="N652" s="57"/>
      <c r="O652" s="8"/>
      <c r="P652" s="8"/>
      <c r="Q652" s="8"/>
      <c r="R652" s="8"/>
      <c r="S652" s="8"/>
      <c r="T652" s="8"/>
      <c r="U652" s="8"/>
      <c r="V652" s="8"/>
      <c r="W652" s="8"/>
      <c r="X652" s="8"/>
      <c r="Y652" s="8"/>
      <c r="Z652" s="8"/>
      <c r="AA652" s="8"/>
    </row>
    <row r="653">
      <c r="A653" s="8"/>
      <c r="B653" s="8"/>
      <c r="C653" s="8"/>
      <c r="D653" s="8"/>
      <c r="E653" s="8"/>
      <c r="F653" s="8"/>
      <c r="G653" s="8"/>
      <c r="H653" s="8"/>
      <c r="I653" s="8"/>
      <c r="J653" s="8"/>
      <c r="M653" s="30"/>
      <c r="N653" s="57"/>
      <c r="O653" s="8"/>
      <c r="P653" s="8"/>
      <c r="Q653" s="8"/>
      <c r="R653" s="8"/>
      <c r="S653" s="8"/>
      <c r="T653" s="8"/>
      <c r="U653" s="8"/>
      <c r="V653" s="8"/>
      <c r="W653" s="8"/>
      <c r="X653" s="8"/>
      <c r="Y653" s="8"/>
      <c r="Z653" s="8"/>
      <c r="AA653" s="8"/>
    </row>
    <row r="654">
      <c r="A654" s="8"/>
      <c r="B654" s="8"/>
      <c r="C654" s="8"/>
      <c r="D654" s="8"/>
      <c r="E654" s="8"/>
      <c r="F654" s="8"/>
      <c r="G654" s="8"/>
      <c r="H654" s="8"/>
      <c r="I654" s="8"/>
      <c r="J654" s="8"/>
      <c r="M654" s="30"/>
      <c r="N654" s="57"/>
      <c r="O654" s="8"/>
      <c r="P654" s="8"/>
      <c r="Q654" s="8"/>
      <c r="R654" s="8"/>
      <c r="S654" s="8"/>
      <c r="T654" s="8"/>
      <c r="U654" s="8"/>
      <c r="V654" s="8"/>
      <c r="W654" s="8"/>
      <c r="X654" s="8"/>
      <c r="Y654" s="8"/>
      <c r="Z654" s="8"/>
      <c r="AA654" s="8"/>
    </row>
    <row r="655">
      <c r="A655" s="8"/>
      <c r="B655" s="8"/>
      <c r="C655" s="8"/>
      <c r="D655" s="8"/>
      <c r="E655" s="8"/>
      <c r="F655" s="8"/>
      <c r="G655" s="8"/>
      <c r="H655" s="8"/>
      <c r="I655" s="8"/>
      <c r="J655" s="8"/>
      <c r="M655" s="30"/>
      <c r="N655" s="57"/>
      <c r="O655" s="8"/>
      <c r="P655" s="8"/>
      <c r="Q655" s="8"/>
      <c r="R655" s="8"/>
      <c r="S655" s="8"/>
      <c r="T655" s="8"/>
      <c r="U655" s="8"/>
      <c r="V655" s="8"/>
      <c r="W655" s="8"/>
      <c r="X655" s="8"/>
      <c r="Y655" s="8"/>
      <c r="Z655" s="8"/>
      <c r="AA655" s="8"/>
    </row>
    <row r="656">
      <c r="A656" s="8"/>
      <c r="B656" s="8"/>
      <c r="C656" s="8"/>
      <c r="D656" s="8"/>
      <c r="E656" s="8"/>
      <c r="F656" s="8"/>
      <c r="G656" s="8"/>
      <c r="H656" s="8"/>
      <c r="I656" s="8"/>
      <c r="J656" s="8"/>
      <c r="M656" s="30"/>
      <c r="N656" s="57"/>
      <c r="O656" s="8"/>
      <c r="P656" s="8"/>
      <c r="Q656" s="8"/>
      <c r="R656" s="8"/>
      <c r="S656" s="8"/>
      <c r="T656" s="8"/>
      <c r="U656" s="8"/>
      <c r="V656" s="8"/>
      <c r="W656" s="8"/>
      <c r="X656" s="8"/>
      <c r="Y656" s="8"/>
      <c r="Z656" s="8"/>
      <c r="AA656" s="8"/>
    </row>
    <row r="657">
      <c r="A657" s="8"/>
      <c r="B657" s="8"/>
      <c r="C657" s="8"/>
      <c r="D657" s="8"/>
      <c r="E657" s="8"/>
      <c r="F657" s="8"/>
      <c r="G657" s="8"/>
      <c r="H657" s="8"/>
      <c r="I657" s="8"/>
      <c r="J657" s="8"/>
      <c r="M657" s="30"/>
      <c r="N657" s="57"/>
      <c r="O657" s="8"/>
      <c r="P657" s="8"/>
      <c r="Q657" s="8"/>
      <c r="R657" s="8"/>
      <c r="S657" s="8"/>
      <c r="T657" s="8"/>
      <c r="U657" s="8"/>
      <c r="V657" s="8"/>
      <c r="W657" s="8"/>
      <c r="X657" s="8"/>
      <c r="Y657" s="8"/>
      <c r="Z657" s="8"/>
      <c r="AA657" s="8"/>
    </row>
    <row r="658">
      <c r="A658" s="8"/>
      <c r="B658" s="8"/>
      <c r="C658" s="8"/>
      <c r="D658" s="8"/>
      <c r="E658" s="8"/>
      <c r="F658" s="8"/>
      <c r="G658" s="8"/>
      <c r="H658" s="8"/>
      <c r="I658" s="8"/>
      <c r="J658" s="8"/>
      <c r="M658" s="30"/>
      <c r="N658" s="57"/>
      <c r="O658" s="8"/>
      <c r="P658" s="8"/>
      <c r="Q658" s="8"/>
      <c r="R658" s="8"/>
      <c r="S658" s="8"/>
      <c r="T658" s="8"/>
      <c r="U658" s="8"/>
      <c r="V658" s="8"/>
      <c r="W658" s="8"/>
      <c r="X658" s="8"/>
      <c r="Y658" s="8"/>
      <c r="Z658" s="8"/>
      <c r="AA658" s="8"/>
    </row>
    <row r="659">
      <c r="A659" s="8"/>
      <c r="B659" s="8"/>
      <c r="C659" s="8"/>
      <c r="D659" s="8"/>
      <c r="E659" s="8"/>
      <c r="F659" s="8"/>
      <c r="G659" s="8"/>
      <c r="H659" s="8"/>
      <c r="I659" s="8"/>
      <c r="J659" s="8"/>
      <c r="M659" s="30"/>
      <c r="N659" s="57"/>
      <c r="O659" s="8"/>
      <c r="P659" s="8"/>
      <c r="Q659" s="8"/>
      <c r="R659" s="8"/>
      <c r="S659" s="8"/>
      <c r="T659" s="8"/>
      <c r="U659" s="8"/>
      <c r="V659" s="8"/>
      <c r="W659" s="8"/>
      <c r="X659" s="8"/>
      <c r="Y659" s="8"/>
      <c r="Z659" s="8"/>
      <c r="AA659" s="8"/>
    </row>
    <row r="660">
      <c r="A660" s="8"/>
      <c r="B660" s="8"/>
      <c r="C660" s="8"/>
      <c r="D660" s="8"/>
      <c r="E660" s="8"/>
      <c r="F660" s="8"/>
      <c r="G660" s="8"/>
      <c r="H660" s="8"/>
      <c r="I660" s="8"/>
      <c r="J660" s="8"/>
      <c r="M660" s="30"/>
      <c r="N660" s="57"/>
      <c r="O660" s="8"/>
      <c r="P660" s="8"/>
      <c r="Q660" s="8"/>
      <c r="R660" s="8"/>
      <c r="S660" s="8"/>
      <c r="T660" s="8"/>
      <c r="U660" s="8"/>
      <c r="V660" s="8"/>
      <c r="W660" s="8"/>
      <c r="X660" s="8"/>
      <c r="Y660" s="8"/>
      <c r="Z660" s="8"/>
      <c r="AA660" s="8"/>
    </row>
    <row r="661">
      <c r="A661" s="8"/>
      <c r="B661" s="8"/>
      <c r="C661" s="8"/>
      <c r="D661" s="8"/>
      <c r="E661" s="8"/>
      <c r="F661" s="8"/>
      <c r="G661" s="8"/>
      <c r="H661" s="8"/>
      <c r="I661" s="8"/>
      <c r="J661" s="8"/>
      <c r="M661" s="30"/>
      <c r="N661" s="57"/>
      <c r="O661" s="8"/>
      <c r="P661" s="8"/>
      <c r="Q661" s="8"/>
      <c r="R661" s="8"/>
      <c r="S661" s="8"/>
      <c r="T661" s="8"/>
      <c r="U661" s="8"/>
      <c r="V661" s="8"/>
      <c r="W661" s="8"/>
      <c r="X661" s="8"/>
      <c r="Y661" s="8"/>
      <c r="Z661" s="8"/>
      <c r="AA661" s="8"/>
    </row>
    <row r="662">
      <c r="A662" s="8"/>
      <c r="B662" s="8"/>
      <c r="C662" s="8"/>
      <c r="D662" s="8"/>
      <c r="E662" s="8"/>
      <c r="F662" s="8"/>
      <c r="G662" s="8"/>
      <c r="H662" s="8"/>
      <c r="I662" s="8"/>
      <c r="J662" s="8"/>
      <c r="M662" s="30"/>
      <c r="N662" s="57"/>
      <c r="O662" s="8"/>
      <c r="P662" s="8"/>
      <c r="Q662" s="8"/>
      <c r="R662" s="8"/>
      <c r="S662" s="8"/>
      <c r="T662" s="8"/>
      <c r="U662" s="8"/>
      <c r="V662" s="8"/>
      <c r="W662" s="8"/>
      <c r="X662" s="8"/>
      <c r="Y662" s="8"/>
      <c r="Z662" s="8"/>
      <c r="AA662" s="8"/>
    </row>
    <row r="663">
      <c r="A663" s="8"/>
      <c r="B663" s="8"/>
      <c r="C663" s="8"/>
      <c r="D663" s="8"/>
      <c r="E663" s="8"/>
      <c r="F663" s="8"/>
      <c r="G663" s="8"/>
      <c r="H663" s="8"/>
      <c r="I663" s="8"/>
      <c r="J663" s="8"/>
      <c r="M663" s="30"/>
      <c r="N663" s="57"/>
      <c r="O663" s="8"/>
      <c r="P663" s="8"/>
      <c r="Q663" s="8"/>
      <c r="R663" s="8"/>
      <c r="S663" s="8"/>
      <c r="T663" s="8"/>
      <c r="U663" s="8"/>
      <c r="V663" s="8"/>
      <c r="W663" s="8"/>
      <c r="X663" s="8"/>
      <c r="Y663" s="8"/>
      <c r="Z663" s="8"/>
      <c r="AA663" s="8"/>
    </row>
    <row r="664">
      <c r="A664" s="8"/>
      <c r="B664" s="8"/>
      <c r="C664" s="8"/>
      <c r="D664" s="8"/>
      <c r="E664" s="8"/>
      <c r="F664" s="8"/>
      <c r="G664" s="8"/>
      <c r="H664" s="8"/>
      <c r="I664" s="8"/>
      <c r="J664" s="8"/>
      <c r="M664" s="30"/>
      <c r="N664" s="57"/>
      <c r="O664" s="8"/>
      <c r="P664" s="8"/>
      <c r="Q664" s="8"/>
      <c r="R664" s="8"/>
      <c r="S664" s="8"/>
      <c r="T664" s="8"/>
      <c r="U664" s="8"/>
      <c r="V664" s="8"/>
      <c r="W664" s="8"/>
      <c r="X664" s="8"/>
      <c r="Y664" s="8"/>
      <c r="Z664" s="8"/>
      <c r="AA664" s="8"/>
    </row>
    <row r="665">
      <c r="A665" s="8"/>
      <c r="B665" s="8"/>
      <c r="C665" s="8"/>
      <c r="D665" s="8"/>
      <c r="E665" s="8"/>
      <c r="F665" s="8"/>
      <c r="G665" s="8"/>
      <c r="H665" s="8"/>
      <c r="I665" s="8"/>
      <c r="J665" s="8"/>
      <c r="M665" s="30"/>
      <c r="N665" s="57"/>
      <c r="O665" s="8"/>
      <c r="P665" s="8"/>
      <c r="Q665" s="8"/>
      <c r="R665" s="8"/>
      <c r="S665" s="8"/>
      <c r="T665" s="8"/>
      <c r="U665" s="8"/>
      <c r="V665" s="8"/>
      <c r="W665" s="8"/>
      <c r="X665" s="8"/>
      <c r="Y665" s="8"/>
      <c r="Z665" s="8"/>
      <c r="AA665" s="8"/>
    </row>
    <row r="666">
      <c r="A666" s="8"/>
      <c r="B666" s="8"/>
      <c r="C666" s="8"/>
      <c r="D666" s="8"/>
      <c r="E666" s="8"/>
      <c r="F666" s="8"/>
      <c r="G666" s="8"/>
      <c r="H666" s="8"/>
      <c r="I666" s="8"/>
      <c r="J666" s="8"/>
      <c r="M666" s="30"/>
      <c r="N666" s="57"/>
      <c r="O666" s="8"/>
      <c r="P666" s="8"/>
      <c r="Q666" s="8"/>
      <c r="R666" s="8"/>
      <c r="S666" s="8"/>
      <c r="T666" s="8"/>
      <c r="U666" s="8"/>
      <c r="V666" s="8"/>
      <c r="W666" s="8"/>
      <c r="X666" s="8"/>
      <c r="Y666" s="8"/>
      <c r="Z666" s="8"/>
      <c r="AA666" s="8"/>
    </row>
    <row r="667">
      <c r="A667" s="8"/>
      <c r="B667" s="8"/>
      <c r="C667" s="8"/>
      <c r="D667" s="8"/>
      <c r="E667" s="8"/>
      <c r="F667" s="8"/>
      <c r="G667" s="8"/>
      <c r="H667" s="8"/>
      <c r="I667" s="8"/>
      <c r="J667" s="8"/>
      <c r="M667" s="30"/>
      <c r="N667" s="57"/>
      <c r="O667" s="8"/>
      <c r="P667" s="8"/>
      <c r="Q667" s="8"/>
      <c r="R667" s="8"/>
      <c r="S667" s="8"/>
      <c r="T667" s="8"/>
      <c r="U667" s="8"/>
      <c r="V667" s="8"/>
      <c r="W667" s="8"/>
      <c r="X667" s="8"/>
      <c r="Y667" s="8"/>
      <c r="Z667" s="8"/>
      <c r="AA667" s="8"/>
    </row>
    <row r="668">
      <c r="A668" s="8"/>
      <c r="B668" s="8"/>
      <c r="C668" s="8"/>
      <c r="D668" s="8"/>
      <c r="E668" s="8"/>
      <c r="F668" s="8"/>
      <c r="G668" s="8"/>
      <c r="H668" s="8"/>
      <c r="I668" s="8"/>
      <c r="J668" s="8"/>
      <c r="M668" s="30"/>
      <c r="N668" s="57"/>
      <c r="O668" s="8"/>
      <c r="P668" s="8"/>
      <c r="Q668" s="8"/>
      <c r="R668" s="8"/>
      <c r="S668" s="8"/>
      <c r="T668" s="8"/>
      <c r="U668" s="8"/>
      <c r="V668" s="8"/>
      <c r="W668" s="8"/>
      <c r="X668" s="8"/>
      <c r="Y668" s="8"/>
      <c r="Z668" s="8"/>
      <c r="AA668" s="8"/>
    </row>
    <row r="669">
      <c r="A669" s="8"/>
      <c r="B669" s="8"/>
      <c r="C669" s="8"/>
      <c r="D669" s="8"/>
      <c r="E669" s="8"/>
      <c r="F669" s="8"/>
      <c r="G669" s="8"/>
      <c r="H669" s="8"/>
      <c r="I669" s="8"/>
      <c r="J669" s="8"/>
      <c r="M669" s="30"/>
      <c r="N669" s="57"/>
      <c r="O669" s="8"/>
      <c r="P669" s="8"/>
      <c r="Q669" s="8"/>
      <c r="R669" s="8"/>
      <c r="S669" s="8"/>
      <c r="T669" s="8"/>
      <c r="U669" s="8"/>
      <c r="V669" s="8"/>
      <c r="W669" s="8"/>
      <c r="X669" s="8"/>
      <c r="Y669" s="8"/>
      <c r="Z669" s="8"/>
      <c r="AA669" s="8"/>
    </row>
    <row r="670">
      <c r="A670" s="8"/>
      <c r="B670" s="8"/>
      <c r="C670" s="8"/>
      <c r="D670" s="8"/>
      <c r="E670" s="8"/>
      <c r="F670" s="8"/>
      <c r="G670" s="8"/>
      <c r="H670" s="8"/>
      <c r="I670" s="8"/>
      <c r="J670" s="8"/>
      <c r="M670" s="30"/>
      <c r="N670" s="57"/>
      <c r="O670" s="8"/>
      <c r="P670" s="8"/>
      <c r="Q670" s="8"/>
      <c r="R670" s="8"/>
      <c r="S670" s="8"/>
      <c r="T670" s="8"/>
      <c r="U670" s="8"/>
      <c r="V670" s="8"/>
      <c r="W670" s="8"/>
      <c r="X670" s="8"/>
      <c r="Y670" s="8"/>
      <c r="Z670" s="8"/>
      <c r="AA670" s="8"/>
    </row>
    <row r="671">
      <c r="A671" s="8"/>
      <c r="B671" s="8"/>
      <c r="C671" s="8"/>
      <c r="D671" s="8"/>
      <c r="E671" s="8"/>
      <c r="F671" s="8"/>
      <c r="G671" s="8"/>
      <c r="H671" s="8"/>
      <c r="I671" s="8"/>
      <c r="J671" s="8"/>
      <c r="M671" s="30"/>
      <c r="N671" s="57"/>
      <c r="O671" s="8"/>
      <c r="P671" s="8"/>
      <c r="Q671" s="8"/>
      <c r="R671" s="8"/>
      <c r="S671" s="8"/>
      <c r="T671" s="8"/>
      <c r="U671" s="8"/>
      <c r="V671" s="8"/>
      <c r="W671" s="8"/>
      <c r="X671" s="8"/>
      <c r="Y671" s="8"/>
      <c r="Z671" s="8"/>
      <c r="AA671" s="8"/>
    </row>
    <row r="672">
      <c r="A672" s="8"/>
      <c r="B672" s="8"/>
      <c r="C672" s="8"/>
      <c r="D672" s="8"/>
      <c r="E672" s="8"/>
      <c r="F672" s="8"/>
      <c r="G672" s="8"/>
      <c r="H672" s="8"/>
      <c r="I672" s="8"/>
      <c r="J672" s="8"/>
      <c r="M672" s="30"/>
      <c r="N672" s="57"/>
      <c r="O672" s="8"/>
      <c r="P672" s="8"/>
      <c r="Q672" s="8"/>
      <c r="R672" s="8"/>
      <c r="S672" s="8"/>
      <c r="T672" s="8"/>
      <c r="U672" s="8"/>
      <c r="V672" s="8"/>
      <c r="W672" s="8"/>
      <c r="X672" s="8"/>
      <c r="Y672" s="8"/>
      <c r="Z672" s="8"/>
      <c r="AA672" s="8"/>
    </row>
    <row r="673">
      <c r="A673" s="8"/>
      <c r="B673" s="8"/>
      <c r="C673" s="8"/>
      <c r="D673" s="8"/>
      <c r="E673" s="8"/>
      <c r="F673" s="8"/>
      <c r="G673" s="8"/>
      <c r="H673" s="8"/>
      <c r="I673" s="8"/>
      <c r="J673" s="8"/>
      <c r="M673" s="30"/>
      <c r="N673" s="57"/>
      <c r="O673" s="8"/>
      <c r="P673" s="8"/>
      <c r="Q673" s="8"/>
      <c r="R673" s="8"/>
      <c r="S673" s="8"/>
      <c r="T673" s="8"/>
      <c r="U673" s="8"/>
      <c r="V673" s="8"/>
      <c r="W673" s="8"/>
      <c r="X673" s="8"/>
      <c r="Y673" s="8"/>
      <c r="Z673" s="8"/>
      <c r="AA673" s="8"/>
    </row>
    <row r="674">
      <c r="A674" s="8"/>
      <c r="B674" s="8"/>
      <c r="C674" s="8"/>
      <c r="D674" s="8"/>
      <c r="E674" s="8"/>
      <c r="F674" s="8"/>
      <c r="G674" s="8"/>
      <c r="H674" s="8"/>
      <c r="I674" s="8"/>
      <c r="J674" s="8"/>
      <c r="M674" s="30"/>
      <c r="N674" s="57"/>
      <c r="O674" s="8"/>
      <c r="P674" s="8"/>
      <c r="Q674" s="8"/>
      <c r="R674" s="8"/>
      <c r="S674" s="8"/>
      <c r="T674" s="8"/>
      <c r="U674" s="8"/>
      <c r="V674" s="8"/>
      <c r="W674" s="8"/>
      <c r="X674" s="8"/>
      <c r="Y674" s="8"/>
      <c r="Z674" s="8"/>
      <c r="AA674" s="8"/>
    </row>
    <row r="675">
      <c r="A675" s="8"/>
      <c r="B675" s="8"/>
      <c r="C675" s="8"/>
      <c r="D675" s="8"/>
      <c r="E675" s="8"/>
      <c r="F675" s="8"/>
      <c r="G675" s="8"/>
      <c r="H675" s="8"/>
      <c r="I675" s="8"/>
      <c r="J675" s="8"/>
      <c r="M675" s="30"/>
      <c r="N675" s="57"/>
      <c r="O675" s="8"/>
      <c r="P675" s="8"/>
      <c r="Q675" s="8"/>
      <c r="R675" s="8"/>
      <c r="S675" s="8"/>
      <c r="T675" s="8"/>
      <c r="U675" s="8"/>
      <c r="V675" s="8"/>
      <c r="W675" s="8"/>
      <c r="X675" s="8"/>
      <c r="Y675" s="8"/>
      <c r="Z675" s="8"/>
      <c r="AA675" s="8"/>
    </row>
    <row r="676">
      <c r="A676" s="8"/>
      <c r="B676" s="8"/>
      <c r="C676" s="8"/>
      <c r="D676" s="8"/>
      <c r="E676" s="8"/>
      <c r="F676" s="8"/>
      <c r="G676" s="8"/>
      <c r="H676" s="8"/>
      <c r="I676" s="8"/>
      <c r="J676" s="8"/>
      <c r="M676" s="30"/>
      <c r="N676" s="57"/>
      <c r="O676" s="8"/>
      <c r="P676" s="8"/>
      <c r="Q676" s="8"/>
      <c r="R676" s="8"/>
      <c r="S676" s="8"/>
      <c r="T676" s="8"/>
      <c r="U676" s="8"/>
      <c r="V676" s="8"/>
      <c r="W676" s="8"/>
      <c r="X676" s="8"/>
      <c r="Y676" s="8"/>
      <c r="Z676" s="8"/>
      <c r="AA676" s="8"/>
    </row>
    <row r="677">
      <c r="A677" s="8"/>
      <c r="B677" s="8"/>
      <c r="C677" s="8"/>
      <c r="D677" s="8"/>
      <c r="E677" s="8"/>
      <c r="F677" s="8"/>
      <c r="G677" s="8"/>
      <c r="H677" s="8"/>
      <c r="I677" s="8"/>
      <c r="J677" s="8"/>
      <c r="M677" s="30"/>
      <c r="N677" s="57"/>
      <c r="O677" s="8"/>
      <c r="P677" s="8"/>
      <c r="Q677" s="8"/>
      <c r="R677" s="8"/>
      <c r="S677" s="8"/>
      <c r="T677" s="8"/>
      <c r="U677" s="8"/>
      <c r="V677" s="8"/>
      <c r="W677" s="8"/>
      <c r="X677" s="8"/>
      <c r="Y677" s="8"/>
      <c r="Z677" s="8"/>
      <c r="AA677" s="8"/>
    </row>
    <row r="678">
      <c r="A678" s="8"/>
      <c r="B678" s="8"/>
      <c r="C678" s="8"/>
      <c r="D678" s="8"/>
      <c r="E678" s="8"/>
      <c r="F678" s="8"/>
      <c r="G678" s="8"/>
      <c r="H678" s="8"/>
      <c r="I678" s="8"/>
      <c r="J678" s="8"/>
      <c r="M678" s="30"/>
      <c r="N678" s="57"/>
      <c r="O678" s="8"/>
      <c r="P678" s="8"/>
      <c r="Q678" s="8"/>
      <c r="R678" s="8"/>
      <c r="S678" s="8"/>
      <c r="T678" s="8"/>
      <c r="U678" s="8"/>
      <c r="V678" s="8"/>
      <c r="W678" s="8"/>
      <c r="X678" s="8"/>
      <c r="Y678" s="8"/>
      <c r="Z678" s="8"/>
      <c r="AA678" s="8"/>
    </row>
    <row r="679">
      <c r="A679" s="8"/>
      <c r="B679" s="8"/>
      <c r="C679" s="8"/>
      <c r="D679" s="8"/>
      <c r="E679" s="8"/>
      <c r="F679" s="8"/>
      <c r="G679" s="8"/>
      <c r="H679" s="8"/>
      <c r="I679" s="8"/>
      <c r="J679" s="8"/>
      <c r="M679" s="30"/>
      <c r="N679" s="57"/>
      <c r="O679" s="8"/>
      <c r="P679" s="8"/>
      <c r="Q679" s="8"/>
      <c r="R679" s="8"/>
      <c r="S679" s="8"/>
      <c r="T679" s="8"/>
      <c r="U679" s="8"/>
      <c r="V679" s="8"/>
      <c r="W679" s="8"/>
      <c r="X679" s="8"/>
      <c r="Y679" s="8"/>
      <c r="Z679" s="8"/>
      <c r="AA679" s="8"/>
    </row>
    <row r="680">
      <c r="A680" s="8"/>
      <c r="B680" s="8"/>
      <c r="C680" s="8"/>
      <c r="D680" s="8"/>
      <c r="E680" s="8"/>
      <c r="F680" s="8"/>
      <c r="G680" s="8"/>
      <c r="H680" s="8"/>
      <c r="I680" s="8"/>
      <c r="J680" s="8"/>
      <c r="M680" s="30"/>
      <c r="N680" s="57"/>
      <c r="O680" s="8"/>
      <c r="P680" s="8"/>
      <c r="Q680" s="8"/>
      <c r="R680" s="8"/>
      <c r="S680" s="8"/>
      <c r="T680" s="8"/>
      <c r="U680" s="8"/>
      <c r="V680" s="8"/>
      <c r="W680" s="8"/>
      <c r="X680" s="8"/>
      <c r="Y680" s="8"/>
      <c r="Z680" s="8"/>
      <c r="AA680" s="8"/>
    </row>
    <row r="681">
      <c r="A681" s="8"/>
      <c r="B681" s="8"/>
      <c r="C681" s="8"/>
      <c r="D681" s="8"/>
      <c r="E681" s="8"/>
      <c r="F681" s="8"/>
      <c r="G681" s="8"/>
      <c r="H681" s="8"/>
      <c r="I681" s="8"/>
      <c r="J681" s="8"/>
      <c r="M681" s="30"/>
      <c r="N681" s="57"/>
      <c r="O681" s="8"/>
      <c r="P681" s="8"/>
      <c r="Q681" s="8"/>
      <c r="R681" s="8"/>
      <c r="S681" s="8"/>
      <c r="T681" s="8"/>
      <c r="U681" s="8"/>
      <c r="V681" s="8"/>
      <c r="W681" s="8"/>
      <c r="X681" s="8"/>
      <c r="Y681" s="8"/>
      <c r="Z681" s="8"/>
      <c r="AA681" s="8"/>
    </row>
    <row r="682">
      <c r="A682" s="8"/>
      <c r="B682" s="8"/>
      <c r="C682" s="8"/>
      <c r="D682" s="8"/>
      <c r="E682" s="8"/>
      <c r="F682" s="8"/>
      <c r="G682" s="8"/>
      <c r="H682" s="8"/>
      <c r="I682" s="8"/>
      <c r="J682" s="8"/>
      <c r="M682" s="30"/>
      <c r="N682" s="57"/>
      <c r="O682" s="8"/>
      <c r="P682" s="8"/>
      <c r="Q682" s="8"/>
      <c r="R682" s="8"/>
      <c r="S682" s="8"/>
      <c r="T682" s="8"/>
      <c r="U682" s="8"/>
      <c r="V682" s="8"/>
      <c r="W682" s="8"/>
      <c r="X682" s="8"/>
      <c r="Y682" s="8"/>
      <c r="Z682" s="8"/>
      <c r="AA682" s="8"/>
    </row>
    <row r="683">
      <c r="A683" s="8"/>
      <c r="B683" s="8"/>
      <c r="C683" s="8"/>
      <c r="D683" s="8"/>
      <c r="E683" s="8"/>
      <c r="F683" s="8"/>
      <c r="G683" s="8"/>
      <c r="H683" s="8"/>
      <c r="I683" s="8"/>
      <c r="J683" s="8"/>
      <c r="M683" s="30"/>
      <c r="N683" s="57"/>
      <c r="O683" s="8"/>
      <c r="P683" s="8"/>
      <c r="Q683" s="8"/>
      <c r="R683" s="8"/>
      <c r="S683" s="8"/>
      <c r="T683" s="8"/>
      <c r="U683" s="8"/>
      <c r="V683" s="8"/>
      <c r="W683" s="8"/>
      <c r="X683" s="8"/>
      <c r="Y683" s="8"/>
      <c r="Z683" s="8"/>
      <c r="AA683" s="8"/>
    </row>
    <row r="684">
      <c r="A684" s="8"/>
      <c r="B684" s="8"/>
      <c r="C684" s="8"/>
      <c r="D684" s="8"/>
      <c r="E684" s="8"/>
      <c r="F684" s="8"/>
      <c r="G684" s="8"/>
      <c r="H684" s="8"/>
      <c r="I684" s="8"/>
      <c r="J684" s="8"/>
      <c r="M684" s="30"/>
      <c r="N684" s="57"/>
      <c r="O684" s="8"/>
      <c r="P684" s="8"/>
      <c r="Q684" s="8"/>
      <c r="R684" s="8"/>
      <c r="S684" s="8"/>
      <c r="T684" s="8"/>
      <c r="U684" s="8"/>
      <c r="V684" s="8"/>
      <c r="W684" s="8"/>
      <c r="X684" s="8"/>
      <c r="Y684" s="8"/>
      <c r="Z684" s="8"/>
      <c r="AA684" s="8"/>
    </row>
    <row r="685">
      <c r="A685" s="8"/>
      <c r="B685" s="8"/>
      <c r="C685" s="8"/>
      <c r="D685" s="8"/>
      <c r="E685" s="8"/>
      <c r="F685" s="8"/>
      <c r="G685" s="8"/>
      <c r="H685" s="8"/>
      <c r="I685" s="8"/>
      <c r="J685" s="8"/>
      <c r="M685" s="30"/>
      <c r="N685" s="57"/>
      <c r="O685" s="8"/>
      <c r="P685" s="8"/>
      <c r="Q685" s="8"/>
      <c r="R685" s="8"/>
      <c r="S685" s="8"/>
      <c r="T685" s="8"/>
      <c r="U685" s="8"/>
      <c r="V685" s="8"/>
      <c r="W685" s="8"/>
      <c r="X685" s="8"/>
      <c r="Y685" s="8"/>
      <c r="Z685" s="8"/>
      <c r="AA685" s="8"/>
    </row>
    <row r="686">
      <c r="A686" s="8"/>
      <c r="B686" s="8"/>
      <c r="C686" s="8"/>
      <c r="D686" s="8"/>
      <c r="E686" s="8"/>
      <c r="F686" s="8"/>
      <c r="G686" s="8"/>
      <c r="H686" s="8"/>
      <c r="I686" s="8"/>
      <c r="J686" s="8"/>
      <c r="M686" s="30"/>
      <c r="N686" s="57"/>
      <c r="O686" s="8"/>
      <c r="P686" s="8"/>
      <c r="Q686" s="8"/>
      <c r="R686" s="8"/>
      <c r="S686" s="8"/>
      <c r="T686" s="8"/>
      <c r="U686" s="8"/>
      <c r="V686" s="8"/>
      <c r="W686" s="8"/>
      <c r="X686" s="8"/>
      <c r="Y686" s="8"/>
      <c r="Z686" s="8"/>
      <c r="AA686" s="8"/>
    </row>
    <row r="687">
      <c r="A687" s="8"/>
      <c r="B687" s="8"/>
      <c r="C687" s="8"/>
      <c r="D687" s="8"/>
      <c r="E687" s="8"/>
      <c r="F687" s="8"/>
      <c r="G687" s="8"/>
      <c r="H687" s="8"/>
      <c r="I687" s="8"/>
      <c r="J687" s="8"/>
      <c r="M687" s="30"/>
      <c r="N687" s="57"/>
      <c r="O687" s="8"/>
      <c r="P687" s="8"/>
      <c r="Q687" s="8"/>
      <c r="R687" s="8"/>
      <c r="S687" s="8"/>
      <c r="T687" s="8"/>
      <c r="U687" s="8"/>
      <c r="V687" s="8"/>
      <c r="W687" s="8"/>
      <c r="X687" s="8"/>
      <c r="Y687" s="8"/>
      <c r="Z687" s="8"/>
      <c r="AA687" s="8"/>
    </row>
    <row r="688">
      <c r="A688" s="8"/>
      <c r="B688" s="8"/>
      <c r="C688" s="8"/>
      <c r="D688" s="8"/>
      <c r="E688" s="8"/>
      <c r="F688" s="8"/>
      <c r="G688" s="8"/>
      <c r="H688" s="8"/>
      <c r="I688" s="8"/>
      <c r="J688" s="8"/>
      <c r="M688" s="30"/>
      <c r="N688" s="57"/>
      <c r="O688" s="8"/>
      <c r="P688" s="8"/>
      <c r="Q688" s="8"/>
      <c r="R688" s="8"/>
      <c r="S688" s="8"/>
      <c r="T688" s="8"/>
      <c r="U688" s="8"/>
      <c r="V688" s="8"/>
      <c r="W688" s="8"/>
      <c r="X688" s="8"/>
      <c r="Y688" s="8"/>
      <c r="Z688" s="8"/>
      <c r="AA688" s="8"/>
    </row>
    <row r="689">
      <c r="A689" s="8"/>
      <c r="B689" s="8"/>
      <c r="C689" s="8"/>
      <c r="D689" s="8"/>
      <c r="E689" s="8"/>
      <c r="F689" s="8"/>
      <c r="G689" s="8"/>
      <c r="H689" s="8"/>
      <c r="I689" s="8"/>
      <c r="J689" s="8"/>
      <c r="M689" s="30"/>
      <c r="N689" s="57"/>
      <c r="O689" s="8"/>
      <c r="P689" s="8"/>
      <c r="Q689" s="8"/>
      <c r="R689" s="8"/>
      <c r="S689" s="8"/>
      <c r="T689" s="8"/>
      <c r="U689" s="8"/>
      <c r="V689" s="8"/>
      <c r="W689" s="8"/>
      <c r="X689" s="8"/>
      <c r="Y689" s="8"/>
      <c r="Z689" s="8"/>
      <c r="AA689" s="8"/>
    </row>
    <row r="690">
      <c r="A690" s="8"/>
      <c r="B690" s="8"/>
      <c r="C690" s="8"/>
      <c r="D690" s="8"/>
      <c r="E690" s="8"/>
      <c r="F690" s="8"/>
      <c r="G690" s="8"/>
      <c r="H690" s="8"/>
      <c r="I690" s="8"/>
      <c r="J690" s="8"/>
      <c r="M690" s="30"/>
      <c r="N690" s="57"/>
      <c r="O690" s="8"/>
      <c r="P690" s="8"/>
      <c r="Q690" s="8"/>
      <c r="R690" s="8"/>
      <c r="S690" s="8"/>
      <c r="T690" s="8"/>
      <c r="U690" s="8"/>
      <c r="V690" s="8"/>
      <c r="W690" s="8"/>
      <c r="X690" s="8"/>
      <c r="Y690" s="8"/>
      <c r="Z690" s="8"/>
      <c r="AA690" s="8"/>
    </row>
    <row r="691">
      <c r="A691" s="8"/>
      <c r="B691" s="8"/>
      <c r="C691" s="8"/>
      <c r="D691" s="8"/>
      <c r="E691" s="8"/>
      <c r="F691" s="8"/>
      <c r="G691" s="8"/>
      <c r="H691" s="8"/>
      <c r="I691" s="8"/>
      <c r="J691" s="8"/>
      <c r="M691" s="30"/>
      <c r="N691" s="57"/>
      <c r="O691" s="8"/>
      <c r="P691" s="8"/>
      <c r="Q691" s="8"/>
      <c r="R691" s="8"/>
      <c r="S691" s="8"/>
      <c r="T691" s="8"/>
      <c r="U691" s="8"/>
      <c r="V691" s="8"/>
      <c r="W691" s="8"/>
      <c r="X691" s="8"/>
      <c r="Y691" s="8"/>
      <c r="Z691" s="8"/>
      <c r="AA691" s="8"/>
    </row>
    <row r="692">
      <c r="A692" s="8"/>
      <c r="B692" s="8"/>
      <c r="C692" s="8"/>
      <c r="D692" s="8"/>
      <c r="E692" s="8"/>
      <c r="F692" s="8"/>
      <c r="G692" s="8"/>
      <c r="H692" s="8"/>
      <c r="I692" s="8"/>
      <c r="J692" s="8"/>
      <c r="M692" s="30"/>
      <c r="N692" s="57"/>
      <c r="O692" s="8"/>
      <c r="P692" s="8"/>
      <c r="Q692" s="8"/>
      <c r="R692" s="8"/>
      <c r="S692" s="8"/>
      <c r="T692" s="8"/>
      <c r="U692" s="8"/>
      <c r="V692" s="8"/>
      <c r="W692" s="8"/>
      <c r="X692" s="8"/>
      <c r="Y692" s="8"/>
      <c r="Z692" s="8"/>
      <c r="AA692" s="8"/>
    </row>
    <row r="693">
      <c r="A693" s="8"/>
      <c r="B693" s="8"/>
      <c r="C693" s="8"/>
      <c r="D693" s="8"/>
      <c r="E693" s="8"/>
      <c r="F693" s="8"/>
      <c r="G693" s="8"/>
      <c r="H693" s="8"/>
      <c r="I693" s="8"/>
      <c r="J693" s="8"/>
      <c r="M693" s="30"/>
      <c r="N693" s="57"/>
      <c r="O693" s="8"/>
      <c r="P693" s="8"/>
      <c r="Q693" s="8"/>
      <c r="R693" s="8"/>
      <c r="S693" s="8"/>
      <c r="T693" s="8"/>
      <c r="U693" s="8"/>
      <c r="V693" s="8"/>
      <c r="W693" s="8"/>
      <c r="X693" s="8"/>
      <c r="Y693" s="8"/>
      <c r="Z693" s="8"/>
      <c r="AA693" s="8"/>
    </row>
    <row r="694">
      <c r="A694" s="8"/>
      <c r="B694" s="8"/>
      <c r="C694" s="8"/>
      <c r="D694" s="8"/>
      <c r="E694" s="8"/>
      <c r="F694" s="8"/>
      <c r="G694" s="8"/>
      <c r="H694" s="8"/>
      <c r="I694" s="8"/>
      <c r="J694" s="8"/>
      <c r="M694" s="30"/>
      <c r="N694" s="57"/>
      <c r="O694" s="8"/>
      <c r="P694" s="8"/>
      <c r="Q694" s="8"/>
      <c r="R694" s="8"/>
      <c r="S694" s="8"/>
      <c r="T694" s="8"/>
      <c r="U694" s="8"/>
      <c r="V694" s="8"/>
      <c r="W694" s="8"/>
      <c r="X694" s="8"/>
      <c r="Y694" s="8"/>
      <c r="Z694" s="8"/>
      <c r="AA694" s="8"/>
    </row>
    <row r="695">
      <c r="A695" s="8"/>
      <c r="B695" s="8"/>
      <c r="C695" s="8"/>
      <c r="D695" s="8"/>
      <c r="E695" s="8"/>
      <c r="F695" s="8"/>
      <c r="G695" s="8"/>
      <c r="H695" s="8"/>
      <c r="I695" s="8"/>
      <c r="J695" s="8"/>
      <c r="M695" s="30"/>
      <c r="N695" s="57"/>
      <c r="O695" s="8"/>
      <c r="P695" s="8"/>
      <c r="Q695" s="8"/>
      <c r="R695" s="8"/>
      <c r="S695" s="8"/>
      <c r="T695" s="8"/>
      <c r="U695" s="8"/>
      <c r="V695" s="8"/>
      <c r="W695" s="8"/>
      <c r="X695" s="8"/>
      <c r="Y695" s="8"/>
      <c r="Z695" s="8"/>
      <c r="AA695" s="8"/>
    </row>
    <row r="696">
      <c r="A696" s="8"/>
      <c r="B696" s="8"/>
      <c r="C696" s="8"/>
      <c r="D696" s="8"/>
      <c r="E696" s="8"/>
      <c r="F696" s="8"/>
      <c r="G696" s="8"/>
      <c r="H696" s="8"/>
      <c r="I696" s="8"/>
      <c r="J696" s="8"/>
      <c r="M696" s="30"/>
      <c r="N696" s="57"/>
      <c r="O696" s="8"/>
      <c r="P696" s="8"/>
      <c r="Q696" s="8"/>
      <c r="R696" s="8"/>
      <c r="S696" s="8"/>
      <c r="T696" s="8"/>
      <c r="U696" s="8"/>
      <c r="V696" s="8"/>
      <c r="W696" s="8"/>
      <c r="X696" s="8"/>
      <c r="Y696" s="8"/>
      <c r="Z696" s="8"/>
      <c r="AA696" s="8"/>
    </row>
    <row r="697">
      <c r="A697" s="8"/>
      <c r="B697" s="8"/>
      <c r="C697" s="8"/>
      <c r="D697" s="8"/>
      <c r="E697" s="8"/>
      <c r="F697" s="8"/>
      <c r="G697" s="8"/>
      <c r="H697" s="8"/>
      <c r="I697" s="8"/>
      <c r="J697" s="8"/>
      <c r="M697" s="30"/>
      <c r="N697" s="57"/>
      <c r="O697" s="8"/>
      <c r="P697" s="8"/>
      <c r="Q697" s="8"/>
      <c r="R697" s="8"/>
      <c r="S697" s="8"/>
      <c r="T697" s="8"/>
      <c r="U697" s="8"/>
      <c r="V697" s="8"/>
      <c r="W697" s="8"/>
      <c r="X697" s="8"/>
      <c r="Y697" s="8"/>
      <c r="Z697" s="8"/>
      <c r="AA697" s="8"/>
    </row>
    <row r="698">
      <c r="A698" s="8"/>
      <c r="B698" s="8"/>
      <c r="C698" s="8"/>
      <c r="D698" s="8"/>
      <c r="E698" s="8"/>
      <c r="F698" s="8"/>
      <c r="G698" s="8"/>
      <c r="H698" s="8"/>
      <c r="I698" s="8"/>
      <c r="J698" s="8"/>
      <c r="M698" s="30"/>
      <c r="N698" s="57"/>
      <c r="O698" s="8"/>
      <c r="P698" s="8"/>
      <c r="Q698" s="8"/>
      <c r="R698" s="8"/>
      <c r="S698" s="8"/>
      <c r="T698" s="8"/>
      <c r="U698" s="8"/>
      <c r="V698" s="8"/>
      <c r="W698" s="8"/>
      <c r="X698" s="8"/>
      <c r="Y698" s="8"/>
      <c r="Z698" s="8"/>
      <c r="AA698" s="8"/>
    </row>
    <row r="699">
      <c r="A699" s="8"/>
      <c r="B699" s="8"/>
      <c r="C699" s="8"/>
      <c r="D699" s="8"/>
      <c r="E699" s="8"/>
      <c r="F699" s="8"/>
      <c r="G699" s="8"/>
      <c r="H699" s="8"/>
      <c r="I699" s="8"/>
      <c r="J699" s="8"/>
      <c r="M699" s="30"/>
      <c r="N699" s="57"/>
      <c r="O699" s="8"/>
      <c r="P699" s="8"/>
      <c r="Q699" s="8"/>
      <c r="R699" s="8"/>
      <c r="S699" s="8"/>
      <c r="T699" s="8"/>
      <c r="U699" s="8"/>
      <c r="V699" s="8"/>
      <c r="W699" s="8"/>
      <c r="X699" s="8"/>
      <c r="Y699" s="8"/>
      <c r="Z699" s="8"/>
      <c r="AA699" s="8"/>
    </row>
    <row r="700">
      <c r="A700" s="8"/>
      <c r="B700" s="8"/>
      <c r="C700" s="8"/>
      <c r="D700" s="8"/>
      <c r="E700" s="8"/>
      <c r="F700" s="8"/>
      <c r="G700" s="8"/>
      <c r="H700" s="8"/>
      <c r="I700" s="8"/>
      <c r="J700" s="8"/>
      <c r="M700" s="30"/>
      <c r="N700" s="57"/>
      <c r="O700" s="8"/>
      <c r="P700" s="8"/>
      <c r="Q700" s="8"/>
      <c r="R700" s="8"/>
      <c r="S700" s="8"/>
      <c r="T700" s="8"/>
      <c r="U700" s="8"/>
      <c r="V700" s="8"/>
      <c r="W700" s="8"/>
      <c r="X700" s="8"/>
      <c r="Y700" s="8"/>
      <c r="Z700" s="8"/>
      <c r="AA700" s="8"/>
    </row>
    <row r="701">
      <c r="A701" s="8"/>
      <c r="B701" s="8"/>
      <c r="C701" s="8"/>
      <c r="D701" s="8"/>
      <c r="E701" s="8"/>
      <c r="F701" s="8"/>
      <c r="G701" s="8"/>
      <c r="H701" s="8"/>
      <c r="I701" s="8"/>
      <c r="J701" s="8"/>
      <c r="M701" s="30"/>
      <c r="N701" s="57"/>
      <c r="O701" s="8"/>
      <c r="P701" s="8"/>
      <c r="Q701" s="8"/>
      <c r="R701" s="8"/>
      <c r="S701" s="8"/>
      <c r="T701" s="8"/>
      <c r="U701" s="8"/>
      <c r="V701" s="8"/>
      <c r="W701" s="8"/>
      <c r="X701" s="8"/>
      <c r="Y701" s="8"/>
      <c r="Z701" s="8"/>
      <c r="AA701" s="8"/>
    </row>
    <row r="702">
      <c r="A702" s="8"/>
      <c r="B702" s="8"/>
      <c r="C702" s="8"/>
      <c r="D702" s="8"/>
      <c r="E702" s="8"/>
      <c r="F702" s="8"/>
      <c r="G702" s="8"/>
      <c r="H702" s="8"/>
      <c r="I702" s="8"/>
      <c r="J702" s="8"/>
      <c r="M702" s="30"/>
      <c r="N702" s="57"/>
      <c r="O702" s="8"/>
      <c r="P702" s="8"/>
      <c r="Q702" s="8"/>
      <c r="R702" s="8"/>
      <c r="S702" s="8"/>
      <c r="T702" s="8"/>
      <c r="U702" s="8"/>
      <c r="V702" s="8"/>
      <c r="W702" s="8"/>
      <c r="X702" s="8"/>
      <c r="Y702" s="8"/>
      <c r="Z702" s="8"/>
      <c r="AA702" s="8"/>
    </row>
    <row r="703">
      <c r="A703" s="8"/>
      <c r="B703" s="8"/>
      <c r="C703" s="8"/>
      <c r="D703" s="8"/>
      <c r="E703" s="8"/>
      <c r="F703" s="8"/>
      <c r="G703" s="8"/>
      <c r="H703" s="8"/>
      <c r="I703" s="8"/>
      <c r="J703" s="8"/>
      <c r="M703" s="30"/>
      <c r="N703" s="57"/>
      <c r="O703" s="8"/>
      <c r="P703" s="8"/>
      <c r="Q703" s="8"/>
      <c r="R703" s="8"/>
      <c r="S703" s="8"/>
      <c r="T703" s="8"/>
      <c r="U703" s="8"/>
      <c r="V703" s="8"/>
      <c r="W703" s="8"/>
      <c r="X703" s="8"/>
      <c r="Y703" s="8"/>
      <c r="Z703" s="8"/>
      <c r="AA703" s="8"/>
    </row>
    <row r="704">
      <c r="A704" s="8"/>
      <c r="B704" s="8"/>
      <c r="C704" s="8"/>
      <c r="D704" s="8"/>
      <c r="E704" s="8"/>
      <c r="F704" s="8"/>
      <c r="G704" s="8"/>
      <c r="H704" s="8"/>
      <c r="I704" s="8"/>
      <c r="J704" s="8"/>
      <c r="M704" s="30"/>
      <c r="N704" s="57"/>
      <c r="O704" s="8"/>
      <c r="P704" s="8"/>
      <c r="Q704" s="8"/>
      <c r="R704" s="8"/>
      <c r="S704" s="8"/>
      <c r="T704" s="8"/>
      <c r="U704" s="8"/>
      <c r="V704" s="8"/>
      <c r="W704" s="8"/>
      <c r="X704" s="8"/>
      <c r="Y704" s="8"/>
      <c r="Z704" s="8"/>
      <c r="AA704" s="8"/>
    </row>
    <row r="705">
      <c r="A705" s="8"/>
      <c r="B705" s="8"/>
      <c r="C705" s="8"/>
      <c r="D705" s="8"/>
      <c r="E705" s="8"/>
      <c r="F705" s="8"/>
      <c r="G705" s="8"/>
      <c r="H705" s="8"/>
      <c r="I705" s="8"/>
      <c r="J705" s="8"/>
      <c r="M705" s="30"/>
      <c r="N705" s="57"/>
      <c r="O705" s="8"/>
      <c r="P705" s="8"/>
      <c r="Q705" s="8"/>
      <c r="R705" s="8"/>
      <c r="S705" s="8"/>
      <c r="T705" s="8"/>
      <c r="U705" s="8"/>
      <c r="V705" s="8"/>
      <c r="W705" s="8"/>
      <c r="X705" s="8"/>
      <c r="Y705" s="8"/>
      <c r="Z705" s="8"/>
      <c r="AA705" s="8"/>
    </row>
    <row r="706">
      <c r="A706" s="8"/>
      <c r="B706" s="8"/>
      <c r="C706" s="8"/>
      <c r="D706" s="8"/>
      <c r="E706" s="8"/>
      <c r="F706" s="8"/>
      <c r="G706" s="8"/>
      <c r="H706" s="8"/>
      <c r="I706" s="8"/>
      <c r="J706" s="8"/>
      <c r="M706" s="30"/>
      <c r="N706" s="57"/>
      <c r="O706" s="8"/>
      <c r="P706" s="8"/>
      <c r="Q706" s="8"/>
      <c r="R706" s="8"/>
      <c r="S706" s="8"/>
      <c r="T706" s="8"/>
      <c r="U706" s="8"/>
      <c r="V706" s="8"/>
      <c r="W706" s="8"/>
      <c r="X706" s="8"/>
      <c r="Y706" s="8"/>
      <c r="Z706" s="8"/>
      <c r="AA706" s="8"/>
    </row>
    <row r="707">
      <c r="A707" s="8"/>
      <c r="B707" s="8"/>
      <c r="C707" s="8"/>
      <c r="D707" s="8"/>
      <c r="E707" s="8"/>
      <c r="F707" s="8"/>
      <c r="G707" s="8"/>
      <c r="H707" s="8"/>
      <c r="I707" s="8"/>
      <c r="J707" s="8"/>
      <c r="M707" s="30"/>
      <c r="N707" s="57"/>
      <c r="O707" s="8"/>
      <c r="P707" s="8"/>
      <c r="Q707" s="8"/>
      <c r="R707" s="8"/>
      <c r="S707" s="8"/>
      <c r="T707" s="8"/>
      <c r="U707" s="8"/>
      <c r="V707" s="8"/>
      <c r="W707" s="8"/>
      <c r="X707" s="8"/>
      <c r="Y707" s="8"/>
      <c r="Z707" s="8"/>
      <c r="AA707" s="8"/>
    </row>
    <row r="708">
      <c r="A708" s="8"/>
      <c r="B708" s="8"/>
      <c r="C708" s="8"/>
      <c r="D708" s="8"/>
      <c r="E708" s="8"/>
      <c r="F708" s="8"/>
      <c r="G708" s="8"/>
      <c r="H708" s="8"/>
      <c r="I708" s="8"/>
      <c r="J708" s="8"/>
      <c r="M708" s="30"/>
      <c r="N708" s="57"/>
      <c r="O708" s="8"/>
      <c r="P708" s="8"/>
      <c r="Q708" s="8"/>
      <c r="R708" s="8"/>
      <c r="S708" s="8"/>
      <c r="T708" s="8"/>
      <c r="U708" s="8"/>
      <c r="V708" s="8"/>
      <c r="W708" s="8"/>
      <c r="X708" s="8"/>
      <c r="Y708" s="8"/>
      <c r="Z708" s="8"/>
      <c r="AA708" s="8"/>
    </row>
    <row r="709">
      <c r="A709" s="8"/>
      <c r="B709" s="8"/>
      <c r="C709" s="8"/>
      <c r="D709" s="8"/>
      <c r="E709" s="8"/>
      <c r="F709" s="8"/>
      <c r="G709" s="8"/>
      <c r="H709" s="8"/>
      <c r="I709" s="8"/>
      <c r="J709" s="8"/>
      <c r="M709" s="30"/>
      <c r="N709" s="57"/>
      <c r="O709" s="8"/>
      <c r="P709" s="8"/>
      <c r="Q709" s="8"/>
      <c r="R709" s="8"/>
      <c r="S709" s="8"/>
      <c r="T709" s="8"/>
      <c r="U709" s="8"/>
      <c r="V709" s="8"/>
      <c r="W709" s="8"/>
      <c r="X709" s="8"/>
      <c r="Y709" s="8"/>
      <c r="Z709" s="8"/>
      <c r="AA709" s="8"/>
    </row>
    <row r="710">
      <c r="A710" s="8"/>
      <c r="B710" s="8"/>
      <c r="C710" s="8"/>
      <c r="D710" s="8"/>
      <c r="E710" s="8"/>
      <c r="F710" s="8"/>
      <c r="G710" s="8"/>
      <c r="H710" s="8"/>
      <c r="I710" s="8"/>
      <c r="J710" s="8"/>
      <c r="M710" s="30"/>
      <c r="N710" s="57"/>
      <c r="O710" s="8"/>
      <c r="P710" s="8"/>
      <c r="Q710" s="8"/>
      <c r="R710" s="8"/>
      <c r="S710" s="8"/>
      <c r="T710" s="8"/>
      <c r="U710" s="8"/>
      <c r="V710" s="8"/>
      <c r="W710" s="8"/>
      <c r="X710" s="8"/>
      <c r="Y710" s="8"/>
      <c r="Z710" s="8"/>
      <c r="AA710" s="8"/>
    </row>
    <row r="711">
      <c r="A711" s="8"/>
      <c r="B711" s="8"/>
      <c r="C711" s="8"/>
      <c r="D711" s="8"/>
      <c r="E711" s="8"/>
      <c r="F711" s="8"/>
      <c r="G711" s="8"/>
      <c r="H711" s="8"/>
      <c r="I711" s="8"/>
      <c r="J711" s="8"/>
      <c r="M711" s="30"/>
      <c r="N711" s="57"/>
      <c r="O711" s="8"/>
      <c r="P711" s="8"/>
      <c r="Q711" s="8"/>
      <c r="R711" s="8"/>
      <c r="S711" s="8"/>
      <c r="T711" s="8"/>
      <c r="U711" s="8"/>
      <c r="V711" s="8"/>
      <c r="W711" s="8"/>
      <c r="X711" s="8"/>
      <c r="Y711" s="8"/>
      <c r="Z711" s="8"/>
      <c r="AA711" s="8"/>
    </row>
    <row r="712">
      <c r="A712" s="8"/>
      <c r="B712" s="8"/>
      <c r="C712" s="8"/>
      <c r="D712" s="8"/>
      <c r="E712" s="8"/>
      <c r="F712" s="8"/>
      <c r="G712" s="8"/>
      <c r="H712" s="8"/>
      <c r="I712" s="8"/>
      <c r="J712" s="8"/>
      <c r="M712" s="30"/>
      <c r="N712" s="57"/>
      <c r="O712" s="8"/>
      <c r="P712" s="8"/>
      <c r="Q712" s="8"/>
      <c r="R712" s="8"/>
      <c r="S712" s="8"/>
      <c r="T712" s="8"/>
      <c r="U712" s="8"/>
      <c r="V712" s="8"/>
      <c r="W712" s="8"/>
      <c r="X712" s="8"/>
      <c r="Y712" s="8"/>
      <c r="Z712" s="8"/>
      <c r="AA712" s="8"/>
    </row>
    <row r="713">
      <c r="A713" s="8"/>
      <c r="B713" s="8"/>
      <c r="C713" s="8"/>
      <c r="D713" s="8"/>
      <c r="E713" s="8"/>
      <c r="F713" s="8"/>
      <c r="G713" s="8"/>
      <c r="H713" s="8"/>
      <c r="I713" s="8"/>
      <c r="J713" s="8"/>
      <c r="M713" s="30"/>
      <c r="N713" s="57"/>
      <c r="O713" s="8"/>
      <c r="P713" s="8"/>
      <c r="Q713" s="8"/>
      <c r="R713" s="8"/>
      <c r="S713" s="8"/>
      <c r="T713" s="8"/>
      <c r="U713" s="8"/>
      <c r="V713" s="8"/>
      <c r="W713" s="8"/>
      <c r="X713" s="8"/>
      <c r="Y713" s="8"/>
      <c r="Z713" s="8"/>
      <c r="AA713" s="8"/>
    </row>
    <row r="714">
      <c r="A714" s="8"/>
      <c r="B714" s="8"/>
      <c r="C714" s="8"/>
      <c r="D714" s="8"/>
      <c r="E714" s="8"/>
      <c r="F714" s="8"/>
      <c r="G714" s="8"/>
      <c r="H714" s="8"/>
      <c r="I714" s="8"/>
      <c r="J714" s="8"/>
      <c r="M714" s="30"/>
      <c r="N714" s="57"/>
      <c r="O714" s="8"/>
      <c r="P714" s="8"/>
      <c r="Q714" s="8"/>
      <c r="R714" s="8"/>
      <c r="S714" s="8"/>
      <c r="T714" s="8"/>
      <c r="U714" s="8"/>
      <c r="V714" s="8"/>
      <c r="W714" s="8"/>
      <c r="X714" s="8"/>
      <c r="Y714" s="8"/>
      <c r="Z714" s="8"/>
      <c r="AA714" s="8"/>
    </row>
    <row r="715">
      <c r="A715" s="8"/>
      <c r="B715" s="8"/>
      <c r="C715" s="8"/>
      <c r="D715" s="8"/>
      <c r="E715" s="8"/>
      <c r="F715" s="8"/>
      <c r="G715" s="8"/>
      <c r="H715" s="8"/>
      <c r="I715" s="8"/>
      <c r="J715" s="8"/>
      <c r="M715" s="30"/>
      <c r="N715" s="57"/>
      <c r="O715" s="8"/>
      <c r="P715" s="8"/>
      <c r="Q715" s="8"/>
      <c r="R715" s="8"/>
      <c r="S715" s="8"/>
      <c r="T715" s="8"/>
      <c r="U715" s="8"/>
      <c r="V715" s="8"/>
      <c r="W715" s="8"/>
      <c r="X715" s="8"/>
      <c r="Y715" s="8"/>
      <c r="Z715" s="8"/>
      <c r="AA715" s="8"/>
    </row>
    <row r="716">
      <c r="A716" s="8"/>
      <c r="B716" s="8"/>
      <c r="C716" s="8"/>
      <c r="D716" s="8"/>
      <c r="E716" s="8"/>
      <c r="F716" s="8"/>
      <c r="G716" s="8"/>
      <c r="H716" s="8"/>
      <c r="I716" s="8"/>
      <c r="J716" s="8"/>
      <c r="M716" s="30"/>
      <c r="N716" s="57"/>
      <c r="O716" s="8"/>
      <c r="P716" s="8"/>
      <c r="Q716" s="8"/>
      <c r="R716" s="8"/>
      <c r="S716" s="8"/>
      <c r="T716" s="8"/>
      <c r="U716" s="8"/>
      <c r="V716" s="8"/>
      <c r="W716" s="8"/>
      <c r="X716" s="8"/>
      <c r="Y716" s="8"/>
      <c r="Z716" s="8"/>
      <c r="AA716" s="8"/>
    </row>
    <row r="717">
      <c r="A717" s="8"/>
      <c r="B717" s="8"/>
      <c r="C717" s="8"/>
      <c r="D717" s="8"/>
      <c r="E717" s="8"/>
      <c r="F717" s="8"/>
      <c r="G717" s="8"/>
      <c r="H717" s="8"/>
      <c r="I717" s="8"/>
      <c r="J717" s="8"/>
      <c r="M717" s="30"/>
      <c r="N717" s="57"/>
      <c r="O717" s="8"/>
      <c r="P717" s="8"/>
      <c r="Q717" s="8"/>
      <c r="R717" s="8"/>
      <c r="S717" s="8"/>
      <c r="T717" s="8"/>
      <c r="U717" s="8"/>
      <c r="V717" s="8"/>
      <c r="W717" s="8"/>
      <c r="X717" s="8"/>
      <c r="Y717" s="8"/>
      <c r="Z717" s="8"/>
      <c r="AA717" s="8"/>
    </row>
    <row r="718">
      <c r="A718" s="8"/>
      <c r="B718" s="8"/>
      <c r="C718" s="8"/>
      <c r="D718" s="8"/>
      <c r="E718" s="8"/>
      <c r="F718" s="8"/>
      <c r="G718" s="8"/>
      <c r="H718" s="8"/>
      <c r="I718" s="8"/>
      <c r="J718" s="8"/>
      <c r="M718" s="30"/>
      <c r="N718" s="57"/>
      <c r="O718" s="8"/>
      <c r="P718" s="8"/>
      <c r="Q718" s="8"/>
      <c r="R718" s="8"/>
      <c r="S718" s="8"/>
      <c r="T718" s="8"/>
      <c r="U718" s="8"/>
      <c r="V718" s="8"/>
      <c r="W718" s="8"/>
      <c r="X718" s="8"/>
      <c r="Y718" s="8"/>
      <c r="Z718" s="8"/>
      <c r="AA718" s="8"/>
    </row>
    <row r="719">
      <c r="A719" s="8"/>
      <c r="B719" s="8"/>
      <c r="C719" s="8"/>
      <c r="D719" s="8"/>
      <c r="E719" s="8"/>
      <c r="F719" s="8"/>
      <c r="G719" s="8"/>
      <c r="H719" s="8"/>
      <c r="I719" s="8"/>
      <c r="J719" s="8"/>
      <c r="M719" s="30"/>
      <c r="N719" s="57"/>
      <c r="O719" s="8"/>
      <c r="P719" s="8"/>
      <c r="Q719" s="8"/>
      <c r="R719" s="8"/>
      <c r="S719" s="8"/>
      <c r="T719" s="8"/>
      <c r="U719" s="8"/>
      <c r="V719" s="8"/>
      <c r="W719" s="8"/>
      <c r="X719" s="8"/>
      <c r="Y719" s="8"/>
      <c r="Z719" s="8"/>
      <c r="AA719" s="8"/>
    </row>
    <row r="720">
      <c r="A720" s="8"/>
      <c r="B720" s="8"/>
      <c r="C720" s="8"/>
      <c r="D720" s="8"/>
      <c r="E720" s="8"/>
      <c r="F720" s="8"/>
      <c r="G720" s="8"/>
      <c r="H720" s="8"/>
      <c r="I720" s="8"/>
      <c r="J720" s="8"/>
      <c r="M720" s="30"/>
      <c r="N720" s="57"/>
      <c r="O720" s="8"/>
      <c r="P720" s="8"/>
      <c r="Q720" s="8"/>
      <c r="R720" s="8"/>
      <c r="S720" s="8"/>
      <c r="T720" s="8"/>
      <c r="U720" s="8"/>
      <c r="V720" s="8"/>
      <c r="W720" s="8"/>
      <c r="X720" s="8"/>
      <c r="Y720" s="8"/>
      <c r="Z720" s="8"/>
      <c r="AA720" s="8"/>
    </row>
    <row r="721">
      <c r="A721" s="8"/>
      <c r="B721" s="8"/>
      <c r="C721" s="8"/>
      <c r="D721" s="8"/>
      <c r="E721" s="8"/>
      <c r="F721" s="8"/>
      <c r="G721" s="8"/>
      <c r="H721" s="8"/>
      <c r="I721" s="8"/>
      <c r="J721" s="8"/>
      <c r="M721" s="30"/>
      <c r="N721" s="57"/>
      <c r="O721" s="8"/>
      <c r="P721" s="8"/>
      <c r="Q721" s="8"/>
      <c r="R721" s="8"/>
      <c r="S721" s="8"/>
      <c r="T721" s="8"/>
      <c r="U721" s="8"/>
      <c r="V721" s="8"/>
      <c r="W721" s="8"/>
      <c r="X721" s="8"/>
      <c r="Y721" s="8"/>
      <c r="Z721" s="8"/>
      <c r="AA721" s="8"/>
    </row>
    <row r="722">
      <c r="A722" s="8"/>
      <c r="B722" s="8"/>
      <c r="C722" s="8"/>
      <c r="D722" s="8"/>
      <c r="E722" s="8"/>
      <c r="F722" s="8"/>
      <c r="G722" s="8"/>
      <c r="H722" s="8"/>
      <c r="I722" s="8"/>
      <c r="J722" s="8"/>
      <c r="M722" s="30"/>
      <c r="N722" s="57"/>
      <c r="O722" s="8"/>
      <c r="P722" s="8"/>
      <c r="Q722" s="8"/>
      <c r="R722" s="8"/>
      <c r="S722" s="8"/>
      <c r="T722" s="8"/>
      <c r="U722" s="8"/>
      <c r="V722" s="8"/>
      <c r="W722" s="8"/>
      <c r="X722" s="8"/>
      <c r="Y722" s="8"/>
      <c r="Z722" s="8"/>
      <c r="AA722" s="8"/>
    </row>
    <row r="723">
      <c r="A723" s="8"/>
      <c r="B723" s="8"/>
      <c r="C723" s="8"/>
      <c r="D723" s="8"/>
      <c r="E723" s="8"/>
      <c r="F723" s="8"/>
      <c r="G723" s="8"/>
      <c r="H723" s="8"/>
      <c r="I723" s="8"/>
      <c r="J723" s="8"/>
      <c r="M723" s="30"/>
      <c r="N723" s="57"/>
      <c r="O723" s="8"/>
      <c r="P723" s="8"/>
      <c r="Q723" s="8"/>
      <c r="R723" s="8"/>
      <c r="S723" s="8"/>
      <c r="T723" s="8"/>
      <c r="U723" s="8"/>
      <c r="V723" s="8"/>
      <c r="W723" s="8"/>
      <c r="X723" s="8"/>
      <c r="Y723" s="8"/>
      <c r="Z723" s="8"/>
      <c r="AA723" s="8"/>
    </row>
    <row r="724">
      <c r="A724" s="8"/>
      <c r="B724" s="8"/>
      <c r="C724" s="8"/>
      <c r="D724" s="8"/>
      <c r="E724" s="8"/>
      <c r="F724" s="8"/>
      <c r="G724" s="8"/>
      <c r="H724" s="8"/>
      <c r="I724" s="8"/>
      <c r="J724" s="8"/>
      <c r="M724" s="30"/>
      <c r="N724" s="57"/>
      <c r="O724" s="8"/>
      <c r="P724" s="8"/>
      <c r="Q724" s="8"/>
      <c r="R724" s="8"/>
      <c r="S724" s="8"/>
      <c r="T724" s="8"/>
      <c r="U724" s="8"/>
      <c r="V724" s="8"/>
      <c r="W724" s="8"/>
      <c r="X724" s="8"/>
      <c r="Y724" s="8"/>
      <c r="Z724" s="8"/>
      <c r="AA724" s="8"/>
    </row>
    <row r="725">
      <c r="A725" s="8"/>
      <c r="B725" s="8"/>
      <c r="C725" s="8"/>
      <c r="D725" s="8"/>
      <c r="E725" s="8"/>
      <c r="F725" s="8"/>
      <c r="G725" s="8"/>
      <c r="H725" s="8"/>
      <c r="I725" s="8"/>
      <c r="J725" s="8"/>
      <c r="M725" s="30"/>
      <c r="N725" s="57"/>
      <c r="O725" s="8"/>
      <c r="P725" s="8"/>
      <c r="Q725" s="8"/>
      <c r="R725" s="8"/>
      <c r="S725" s="8"/>
      <c r="T725" s="8"/>
      <c r="U725" s="8"/>
      <c r="V725" s="8"/>
      <c r="W725" s="8"/>
      <c r="X725" s="8"/>
      <c r="Y725" s="8"/>
      <c r="Z725" s="8"/>
      <c r="AA725" s="8"/>
    </row>
    <row r="726">
      <c r="A726" s="8"/>
      <c r="B726" s="8"/>
      <c r="C726" s="8"/>
      <c r="D726" s="8"/>
      <c r="E726" s="8"/>
      <c r="F726" s="8"/>
      <c r="G726" s="8"/>
      <c r="H726" s="8"/>
      <c r="I726" s="8"/>
      <c r="J726" s="8"/>
      <c r="M726" s="30"/>
      <c r="N726" s="57"/>
      <c r="O726" s="8"/>
      <c r="P726" s="8"/>
      <c r="Q726" s="8"/>
      <c r="R726" s="8"/>
      <c r="S726" s="8"/>
      <c r="T726" s="8"/>
      <c r="U726" s="8"/>
      <c r="V726" s="8"/>
      <c r="W726" s="8"/>
      <c r="X726" s="8"/>
      <c r="Y726" s="8"/>
      <c r="Z726" s="8"/>
      <c r="AA726" s="8"/>
    </row>
    <row r="727">
      <c r="A727" s="8"/>
      <c r="B727" s="8"/>
      <c r="C727" s="8"/>
      <c r="D727" s="8"/>
      <c r="E727" s="8"/>
      <c r="F727" s="8"/>
      <c r="G727" s="8"/>
      <c r="H727" s="8"/>
      <c r="I727" s="8"/>
      <c r="J727" s="8"/>
      <c r="M727" s="30"/>
      <c r="N727" s="57"/>
      <c r="O727" s="8"/>
      <c r="P727" s="8"/>
      <c r="Q727" s="8"/>
      <c r="R727" s="8"/>
      <c r="S727" s="8"/>
      <c r="T727" s="8"/>
      <c r="U727" s="8"/>
      <c r="V727" s="8"/>
      <c r="W727" s="8"/>
      <c r="X727" s="8"/>
      <c r="Y727" s="8"/>
      <c r="Z727" s="8"/>
      <c r="AA727" s="8"/>
    </row>
    <row r="728">
      <c r="A728" s="8"/>
      <c r="B728" s="8"/>
      <c r="C728" s="8"/>
      <c r="D728" s="8"/>
      <c r="E728" s="8"/>
      <c r="F728" s="8"/>
      <c r="G728" s="8"/>
      <c r="H728" s="8"/>
      <c r="I728" s="8"/>
      <c r="J728" s="8"/>
      <c r="M728" s="30"/>
      <c r="N728" s="57"/>
      <c r="O728" s="8"/>
      <c r="P728" s="8"/>
      <c r="Q728" s="8"/>
      <c r="R728" s="8"/>
      <c r="S728" s="8"/>
      <c r="T728" s="8"/>
      <c r="U728" s="8"/>
      <c r="V728" s="8"/>
      <c r="W728" s="8"/>
      <c r="X728" s="8"/>
      <c r="Y728" s="8"/>
      <c r="Z728" s="8"/>
      <c r="AA728" s="8"/>
    </row>
    <row r="729">
      <c r="A729" s="8"/>
      <c r="B729" s="8"/>
      <c r="C729" s="8"/>
      <c r="D729" s="8"/>
      <c r="E729" s="8"/>
      <c r="F729" s="8"/>
      <c r="G729" s="8"/>
      <c r="H729" s="8"/>
      <c r="I729" s="8"/>
      <c r="J729" s="8"/>
      <c r="M729" s="30"/>
      <c r="N729" s="57"/>
      <c r="O729" s="8"/>
      <c r="P729" s="8"/>
      <c r="Q729" s="8"/>
      <c r="R729" s="8"/>
      <c r="S729" s="8"/>
      <c r="T729" s="8"/>
      <c r="U729" s="8"/>
      <c r="V729" s="8"/>
      <c r="W729" s="8"/>
      <c r="X729" s="8"/>
      <c r="Y729" s="8"/>
      <c r="Z729" s="8"/>
      <c r="AA729" s="8"/>
    </row>
    <row r="730">
      <c r="A730" s="8"/>
      <c r="B730" s="8"/>
      <c r="C730" s="8"/>
      <c r="D730" s="8"/>
      <c r="E730" s="8"/>
      <c r="F730" s="8"/>
      <c r="G730" s="8"/>
      <c r="H730" s="8"/>
      <c r="I730" s="8"/>
      <c r="J730" s="8"/>
      <c r="M730" s="30"/>
      <c r="N730" s="57"/>
      <c r="O730" s="8"/>
      <c r="P730" s="8"/>
      <c r="Q730" s="8"/>
      <c r="R730" s="8"/>
      <c r="S730" s="8"/>
      <c r="T730" s="8"/>
      <c r="U730" s="8"/>
      <c r="V730" s="8"/>
      <c r="W730" s="8"/>
      <c r="X730" s="8"/>
      <c r="Y730" s="8"/>
      <c r="Z730" s="8"/>
      <c r="AA730" s="8"/>
    </row>
    <row r="731">
      <c r="A731" s="8"/>
      <c r="B731" s="8"/>
      <c r="C731" s="8"/>
      <c r="D731" s="8"/>
      <c r="E731" s="8"/>
      <c r="F731" s="8"/>
      <c r="G731" s="8"/>
      <c r="H731" s="8"/>
      <c r="I731" s="8"/>
      <c r="J731" s="8"/>
      <c r="M731" s="30"/>
      <c r="N731" s="57"/>
      <c r="O731" s="8"/>
      <c r="P731" s="8"/>
      <c r="Q731" s="8"/>
      <c r="R731" s="8"/>
      <c r="S731" s="8"/>
      <c r="T731" s="8"/>
      <c r="U731" s="8"/>
      <c r="V731" s="8"/>
      <c r="W731" s="8"/>
      <c r="X731" s="8"/>
      <c r="Y731" s="8"/>
      <c r="Z731" s="8"/>
      <c r="AA731" s="8"/>
    </row>
    <row r="732">
      <c r="A732" s="8"/>
      <c r="B732" s="8"/>
      <c r="C732" s="8"/>
      <c r="D732" s="8"/>
      <c r="E732" s="8"/>
      <c r="F732" s="8"/>
      <c r="G732" s="8"/>
      <c r="H732" s="8"/>
      <c r="I732" s="8"/>
      <c r="J732" s="8"/>
      <c r="M732" s="30"/>
      <c r="N732" s="57"/>
      <c r="O732" s="8"/>
      <c r="P732" s="8"/>
      <c r="Q732" s="8"/>
      <c r="R732" s="8"/>
      <c r="S732" s="8"/>
      <c r="T732" s="8"/>
      <c r="U732" s="8"/>
      <c r="V732" s="8"/>
      <c r="W732" s="8"/>
      <c r="X732" s="8"/>
      <c r="Y732" s="8"/>
      <c r="Z732" s="8"/>
      <c r="AA732" s="8"/>
    </row>
    <row r="733">
      <c r="A733" s="8"/>
      <c r="B733" s="8"/>
      <c r="C733" s="8"/>
      <c r="D733" s="8"/>
      <c r="E733" s="8"/>
      <c r="F733" s="8"/>
      <c r="G733" s="8"/>
      <c r="H733" s="8"/>
      <c r="I733" s="8"/>
      <c r="J733" s="8"/>
      <c r="M733" s="30"/>
      <c r="N733" s="57"/>
      <c r="O733" s="8"/>
      <c r="P733" s="8"/>
      <c r="Q733" s="8"/>
      <c r="R733" s="8"/>
      <c r="S733" s="8"/>
      <c r="T733" s="8"/>
      <c r="U733" s="8"/>
      <c r="V733" s="8"/>
      <c r="W733" s="8"/>
      <c r="X733" s="8"/>
      <c r="Y733" s="8"/>
      <c r="Z733" s="8"/>
      <c r="AA733" s="8"/>
    </row>
    <row r="734">
      <c r="A734" s="8"/>
      <c r="B734" s="8"/>
      <c r="C734" s="8"/>
      <c r="D734" s="8"/>
      <c r="E734" s="8"/>
      <c r="F734" s="8"/>
      <c r="G734" s="8"/>
      <c r="H734" s="8"/>
      <c r="I734" s="8"/>
      <c r="J734" s="8"/>
      <c r="M734" s="30"/>
      <c r="N734" s="57"/>
      <c r="O734" s="8"/>
      <c r="P734" s="8"/>
      <c r="Q734" s="8"/>
      <c r="R734" s="8"/>
      <c r="S734" s="8"/>
      <c r="T734" s="8"/>
      <c r="U734" s="8"/>
      <c r="V734" s="8"/>
      <c r="W734" s="8"/>
      <c r="X734" s="8"/>
      <c r="Y734" s="8"/>
      <c r="Z734" s="8"/>
      <c r="AA734" s="8"/>
    </row>
    <row r="735">
      <c r="A735" s="8"/>
      <c r="B735" s="8"/>
      <c r="C735" s="8"/>
      <c r="D735" s="8"/>
      <c r="E735" s="8"/>
      <c r="F735" s="8"/>
      <c r="G735" s="8"/>
      <c r="H735" s="8"/>
      <c r="I735" s="8"/>
      <c r="J735" s="8"/>
      <c r="M735" s="30"/>
      <c r="N735" s="57"/>
      <c r="O735" s="8"/>
      <c r="P735" s="8"/>
      <c r="Q735" s="8"/>
      <c r="R735" s="8"/>
      <c r="S735" s="8"/>
      <c r="T735" s="8"/>
      <c r="U735" s="8"/>
      <c r="V735" s="8"/>
      <c r="W735" s="8"/>
      <c r="X735" s="8"/>
      <c r="Y735" s="8"/>
      <c r="Z735" s="8"/>
      <c r="AA735" s="8"/>
    </row>
    <row r="736">
      <c r="A736" s="8"/>
      <c r="B736" s="8"/>
      <c r="C736" s="8"/>
      <c r="D736" s="8"/>
      <c r="E736" s="8"/>
      <c r="F736" s="8"/>
      <c r="G736" s="8"/>
      <c r="H736" s="8"/>
      <c r="I736" s="8"/>
      <c r="J736" s="8"/>
      <c r="M736" s="30"/>
      <c r="N736" s="57"/>
      <c r="O736" s="8"/>
      <c r="P736" s="8"/>
      <c r="Q736" s="8"/>
      <c r="R736" s="8"/>
      <c r="S736" s="8"/>
      <c r="T736" s="8"/>
      <c r="U736" s="8"/>
      <c r="V736" s="8"/>
      <c r="W736" s="8"/>
      <c r="X736" s="8"/>
      <c r="Y736" s="8"/>
      <c r="Z736" s="8"/>
      <c r="AA736" s="8"/>
    </row>
    <row r="737">
      <c r="A737" s="8"/>
      <c r="B737" s="8"/>
      <c r="C737" s="8"/>
      <c r="D737" s="8"/>
      <c r="E737" s="8"/>
      <c r="F737" s="8"/>
      <c r="G737" s="8"/>
      <c r="H737" s="8"/>
      <c r="I737" s="8"/>
      <c r="J737" s="8"/>
      <c r="M737" s="30"/>
      <c r="N737" s="57"/>
      <c r="O737" s="8"/>
      <c r="P737" s="8"/>
      <c r="Q737" s="8"/>
      <c r="R737" s="8"/>
      <c r="S737" s="8"/>
      <c r="T737" s="8"/>
      <c r="U737" s="8"/>
      <c r="V737" s="8"/>
      <c r="W737" s="8"/>
      <c r="X737" s="8"/>
      <c r="Y737" s="8"/>
      <c r="Z737" s="8"/>
      <c r="AA737" s="8"/>
    </row>
    <row r="738">
      <c r="A738" s="8"/>
      <c r="B738" s="8"/>
      <c r="C738" s="8"/>
      <c r="D738" s="8"/>
      <c r="E738" s="8"/>
      <c r="F738" s="8"/>
      <c r="G738" s="8"/>
      <c r="H738" s="8"/>
      <c r="I738" s="8"/>
      <c r="J738" s="8"/>
      <c r="M738" s="30"/>
      <c r="N738" s="57"/>
      <c r="O738" s="8"/>
      <c r="P738" s="8"/>
      <c r="Q738" s="8"/>
      <c r="R738" s="8"/>
      <c r="S738" s="8"/>
      <c r="T738" s="8"/>
      <c r="U738" s="8"/>
      <c r="V738" s="8"/>
      <c r="W738" s="8"/>
      <c r="X738" s="8"/>
      <c r="Y738" s="8"/>
      <c r="Z738" s="8"/>
      <c r="AA738" s="8"/>
    </row>
    <row r="739">
      <c r="A739" s="8"/>
      <c r="B739" s="8"/>
      <c r="C739" s="8"/>
      <c r="D739" s="8"/>
      <c r="E739" s="8"/>
      <c r="F739" s="8"/>
      <c r="G739" s="8"/>
      <c r="H739" s="8"/>
      <c r="I739" s="8"/>
      <c r="J739" s="8"/>
      <c r="M739" s="30"/>
      <c r="N739" s="57"/>
      <c r="O739" s="8"/>
      <c r="P739" s="8"/>
      <c r="Q739" s="8"/>
      <c r="R739" s="8"/>
      <c r="S739" s="8"/>
      <c r="T739" s="8"/>
      <c r="U739" s="8"/>
      <c r="V739" s="8"/>
      <c r="W739" s="8"/>
      <c r="X739" s="8"/>
      <c r="Y739" s="8"/>
      <c r="Z739" s="8"/>
      <c r="AA739" s="8"/>
    </row>
    <row r="740">
      <c r="A740" s="8"/>
      <c r="B740" s="8"/>
      <c r="C740" s="8"/>
      <c r="D740" s="8"/>
      <c r="E740" s="8"/>
      <c r="F740" s="8"/>
      <c r="G740" s="8"/>
      <c r="H740" s="8"/>
      <c r="I740" s="8"/>
      <c r="J740" s="8"/>
      <c r="M740" s="30"/>
      <c r="N740" s="57"/>
      <c r="O740" s="8"/>
      <c r="P740" s="8"/>
      <c r="Q740" s="8"/>
      <c r="R740" s="8"/>
      <c r="S740" s="8"/>
      <c r="T740" s="8"/>
      <c r="U740" s="8"/>
      <c r="V740" s="8"/>
      <c r="W740" s="8"/>
      <c r="X740" s="8"/>
      <c r="Y740" s="8"/>
      <c r="Z740" s="8"/>
      <c r="AA740" s="8"/>
    </row>
    <row r="741">
      <c r="A741" s="8"/>
      <c r="B741" s="8"/>
      <c r="C741" s="8"/>
      <c r="D741" s="8"/>
      <c r="E741" s="8"/>
      <c r="F741" s="8"/>
      <c r="G741" s="8"/>
      <c r="H741" s="8"/>
      <c r="I741" s="8"/>
      <c r="J741" s="8"/>
      <c r="M741" s="30"/>
      <c r="N741" s="57"/>
      <c r="O741" s="8"/>
      <c r="P741" s="8"/>
      <c r="Q741" s="8"/>
      <c r="R741" s="8"/>
      <c r="S741" s="8"/>
      <c r="T741" s="8"/>
      <c r="U741" s="8"/>
      <c r="V741" s="8"/>
      <c r="W741" s="8"/>
      <c r="X741" s="8"/>
      <c r="Y741" s="8"/>
      <c r="Z741" s="8"/>
      <c r="AA741" s="8"/>
    </row>
    <row r="742">
      <c r="A742" s="8"/>
      <c r="B742" s="8"/>
      <c r="C742" s="8"/>
      <c r="D742" s="8"/>
      <c r="E742" s="8"/>
      <c r="F742" s="8"/>
      <c r="G742" s="8"/>
      <c r="H742" s="8"/>
      <c r="I742" s="8"/>
      <c r="J742" s="8"/>
      <c r="M742" s="30"/>
      <c r="N742" s="57"/>
      <c r="O742" s="8"/>
      <c r="P742" s="8"/>
      <c r="Q742" s="8"/>
      <c r="R742" s="8"/>
      <c r="S742" s="8"/>
      <c r="T742" s="8"/>
      <c r="U742" s="8"/>
      <c r="V742" s="8"/>
      <c r="W742" s="8"/>
      <c r="X742" s="8"/>
      <c r="Y742" s="8"/>
      <c r="Z742" s="8"/>
      <c r="AA742" s="8"/>
    </row>
    <row r="743">
      <c r="A743" s="8"/>
      <c r="B743" s="8"/>
      <c r="C743" s="8"/>
      <c r="D743" s="8"/>
      <c r="E743" s="8"/>
      <c r="F743" s="8"/>
      <c r="G743" s="8"/>
      <c r="H743" s="8"/>
      <c r="I743" s="8"/>
      <c r="J743" s="8"/>
      <c r="M743" s="30"/>
      <c r="N743" s="57"/>
      <c r="O743" s="8"/>
      <c r="P743" s="8"/>
      <c r="Q743" s="8"/>
      <c r="R743" s="8"/>
      <c r="S743" s="8"/>
      <c r="T743" s="8"/>
      <c r="U743" s="8"/>
      <c r="V743" s="8"/>
      <c r="W743" s="8"/>
      <c r="X743" s="8"/>
      <c r="Y743" s="8"/>
      <c r="Z743" s="8"/>
      <c r="AA743" s="8"/>
    </row>
    <row r="744">
      <c r="A744" s="8"/>
      <c r="B744" s="8"/>
      <c r="C744" s="8"/>
      <c r="D744" s="8"/>
      <c r="E744" s="8"/>
      <c r="F744" s="8"/>
      <c r="G744" s="8"/>
      <c r="H744" s="8"/>
      <c r="I744" s="8"/>
      <c r="J744" s="8"/>
      <c r="M744" s="30"/>
      <c r="N744" s="57"/>
      <c r="O744" s="8"/>
      <c r="P744" s="8"/>
      <c r="Q744" s="8"/>
      <c r="R744" s="8"/>
      <c r="S744" s="8"/>
      <c r="T744" s="8"/>
      <c r="U744" s="8"/>
      <c r="V744" s="8"/>
      <c r="W744" s="8"/>
      <c r="X744" s="8"/>
      <c r="Y744" s="8"/>
      <c r="Z744" s="8"/>
      <c r="AA744" s="8"/>
    </row>
    <row r="745">
      <c r="A745" s="8"/>
      <c r="B745" s="8"/>
      <c r="C745" s="8"/>
      <c r="D745" s="8"/>
      <c r="E745" s="8"/>
      <c r="F745" s="8"/>
      <c r="G745" s="8"/>
      <c r="H745" s="8"/>
      <c r="I745" s="8"/>
      <c r="J745" s="8"/>
      <c r="M745" s="30"/>
      <c r="N745" s="57"/>
      <c r="O745" s="8"/>
      <c r="P745" s="8"/>
      <c r="Q745" s="8"/>
      <c r="R745" s="8"/>
      <c r="S745" s="8"/>
      <c r="T745" s="8"/>
      <c r="U745" s="8"/>
      <c r="V745" s="8"/>
      <c r="W745" s="8"/>
      <c r="X745" s="8"/>
      <c r="Y745" s="8"/>
      <c r="Z745" s="8"/>
      <c r="AA745" s="8"/>
    </row>
    <row r="746">
      <c r="A746" s="8"/>
      <c r="B746" s="8"/>
      <c r="C746" s="8"/>
      <c r="D746" s="8"/>
      <c r="E746" s="8"/>
      <c r="F746" s="8"/>
      <c r="G746" s="8"/>
      <c r="H746" s="8"/>
      <c r="I746" s="8"/>
      <c r="J746" s="8"/>
      <c r="M746" s="30"/>
      <c r="N746" s="57"/>
      <c r="O746" s="8"/>
      <c r="P746" s="8"/>
      <c r="Q746" s="8"/>
      <c r="R746" s="8"/>
      <c r="S746" s="8"/>
      <c r="T746" s="8"/>
      <c r="U746" s="8"/>
      <c r="V746" s="8"/>
      <c r="W746" s="8"/>
      <c r="X746" s="8"/>
      <c r="Y746" s="8"/>
      <c r="Z746" s="8"/>
      <c r="AA746" s="8"/>
    </row>
    <row r="747">
      <c r="A747" s="8"/>
      <c r="B747" s="8"/>
      <c r="C747" s="8"/>
      <c r="D747" s="8"/>
      <c r="E747" s="8"/>
      <c r="F747" s="8"/>
      <c r="G747" s="8"/>
      <c r="H747" s="8"/>
      <c r="I747" s="8"/>
      <c r="J747" s="8"/>
      <c r="M747" s="30"/>
      <c r="N747" s="57"/>
      <c r="O747" s="8"/>
      <c r="P747" s="8"/>
      <c r="Q747" s="8"/>
      <c r="R747" s="8"/>
      <c r="S747" s="8"/>
      <c r="T747" s="8"/>
      <c r="U747" s="8"/>
      <c r="V747" s="8"/>
      <c r="W747" s="8"/>
      <c r="X747" s="8"/>
      <c r="Y747" s="8"/>
      <c r="Z747" s="8"/>
      <c r="AA747" s="8"/>
    </row>
    <row r="748">
      <c r="A748" s="8"/>
      <c r="B748" s="8"/>
      <c r="C748" s="8"/>
      <c r="D748" s="8"/>
      <c r="E748" s="8"/>
      <c r="F748" s="8"/>
      <c r="G748" s="8"/>
      <c r="H748" s="8"/>
      <c r="I748" s="8"/>
      <c r="J748" s="8"/>
      <c r="M748" s="30"/>
      <c r="N748" s="57"/>
      <c r="O748" s="8"/>
      <c r="P748" s="8"/>
      <c r="Q748" s="8"/>
      <c r="R748" s="8"/>
      <c r="S748" s="8"/>
      <c r="T748" s="8"/>
      <c r="U748" s="8"/>
      <c r="V748" s="8"/>
      <c r="W748" s="8"/>
      <c r="X748" s="8"/>
      <c r="Y748" s="8"/>
      <c r="Z748" s="8"/>
      <c r="AA748" s="8"/>
    </row>
    <row r="749">
      <c r="A749" s="8"/>
      <c r="B749" s="8"/>
      <c r="C749" s="8"/>
      <c r="D749" s="8"/>
      <c r="E749" s="8"/>
      <c r="F749" s="8"/>
      <c r="G749" s="8"/>
      <c r="H749" s="8"/>
      <c r="I749" s="8"/>
      <c r="J749" s="8"/>
      <c r="M749" s="30"/>
      <c r="N749" s="57"/>
      <c r="O749" s="8"/>
      <c r="P749" s="8"/>
      <c r="Q749" s="8"/>
      <c r="R749" s="8"/>
      <c r="S749" s="8"/>
      <c r="T749" s="8"/>
      <c r="U749" s="8"/>
      <c r="V749" s="8"/>
      <c r="W749" s="8"/>
      <c r="X749" s="8"/>
      <c r="Y749" s="8"/>
      <c r="Z749" s="8"/>
      <c r="AA749" s="8"/>
    </row>
    <row r="750">
      <c r="A750" s="8"/>
      <c r="B750" s="8"/>
      <c r="C750" s="8"/>
      <c r="D750" s="8"/>
      <c r="E750" s="8"/>
      <c r="F750" s="8"/>
      <c r="G750" s="8"/>
      <c r="H750" s="8"/>
      <c r="I750" s="8"/>
      <c r="J750" s="8"/>
      <c r="M750" s="30"/>
      <c r="N750" s="57"/>
      <c r="O750" s="8"/>
      <c r="P750" s="8"/>
      <c r="Q750" s="8"/>
      <c r="R750" s="8"/>
      <c r="S750" s="8"/>
      <c r="T750" s="8"/>
      <c r="U750" s="8"/>
      <c r="V750" s="8"/>
      <c r="W750" s="8"/>
      <c r="X750" s="8"/>
      <c r="Y750" s="8"/>
      <c r="Z750" s="8"/>
      <c r="AA750" s="8"/>
    </row>
    <row r="751">
      <c r="A751" s="8"/>
      <c r="B751" s="8"/>
      <c r="C751" s="8"/>
      <c r="D751" s="8"/>
      <c r="E751" s="8"/>
      <c r="F751" s="8"/>
      <c r="G751" s="8"/>
      <c r="H751" s="8"/>
      <c r="I751" s="8"/>
      <c r="J751" s="8"/>
      <c r="M751" s="30"/>
      <c r="N751" s="57"/>
      <c r="O751" s="8"/>
      <c r="P751" s="8"/>
      <c r="Q751" s="8"/>
      <c r="R751" s="8"/>
      <c r="S751" s="8"/>
      <c r="T751" s="8"/>
      <c r="U751" s="8"/>
      <c r="V751" s="8"/>
      <c r="W751" s="8"/>
      <c r="X751" s="8"/>
      <c r="Y751" s="8"/>
      <c r="Z751" s="8"/>
      <c r="AA751" s="8"/>
    </row>
    <row r="752">
      <c r="A752" s="8"/>
      <c r="B752" s="8"/>
      <c r="C752" s="8"/>
      <c r="D752" s="8"/>
      <c r="E752" s="8"/>
      <c r="F752" s="8"/>
      <c r="G752" s="8"/>
      <c r="H752" s="8"/>
      <c r="I752" s="8"/>
      <c r="J752" s="8"/>
      <c r="M752" s="30"/>
      <c r="N752" s="57"/>
      <c r="O752" s="8"/>
      <c r="P752" s="8"/>
      <c r="Q752" s="8"/>
      <c r="R752" s="8"/>
      <c r="S752" s="8"/>
      <c r="T752" s="8"/>
      <c r="U752" s="8"/>
      <c r="V752" s="8"/>
      <c r="W752" s="8"/>
      <c r="X752" s="8"/>
      <c r="Y752" s="8"/>
      <c r="Z752" s="8"/>
      <c r="AA752" s="8"/>
    </row>
    <row r="753">
      <c r="A753" s="8"/>
      <c r="B753" s="8"/>
      <c r="C753" s="8"/>
      <c r="D753" s="8"/>
      <c r="E753" s="8"/>
      <c r="F753" s="8"/>
      <c r="G753" s="8"/>
      <c r="H753" s="8"/>
      <c r="I753" s="8"/>
      <c r="J753" s="8"/>
      <c r="M753" s="30"/>
      <c r="N753" s="57"/>
      <c r="O753" s="8"/>
      <c r="P753" s="8"/>
      <c r="Q753" s="8"/>
      <c r="R753" s="8"/>
      <c r="S753" s="8"/>
      <c r="T753" s="8"/>
      <c r="U753" s="8"/>
      <c r="V753" s="8"/>
      <c r="W753" s="8"/>
      <c r="X753" s="8"/>
      <c r="Y753" s="8"/>
      <c r="Z753" s="8"/>
      <c r="AA753" s="8"/>
    </row>
    <row r="754">
      <c r="A754" s="8"/>
      <c r="B754" s="8"/>
      <c r="C754" s="8"/>
      <c r="D754" s="8"/>
      <c r="E754" s="8"/>
      <c r="F754" s="8"/>
      <c r="G754" s="8"/>
      <c r="H754" s="8"/>
      <c r="I754" s="8"/>
      <c r="J754" s="8"/>
      <c r="M754" s="30"/>
      <c r="N754" s="57"/>
      <c r="O754" s="8"/>
      <c r="P754" s="8"/>
      <c r="Q754" s="8"/>
      <c r="R754" s="8"/>
      <c r="S754" s="8"/>
      <c r="T754" s="8"/>
      <c r="U754" s="8"/>
      <c r="V754" s="8"/>
      <c r="W754" s="8"/>
      <c r="X754" s="8"/>
      <c r="Y754" s="8"/>
      <c r="Z754" s="8"/>
      <c r="AA754" s="8"/>
    </row>
    <row r="755">
      <c r="A755" s="8"/>
      <c r="B755" s="8"/>
      <c r="C755" s="8"/>
      <c r="D755" s="8"/>
      <c r="E755" s="8"/>
      <c r="F755" s="8"/>
      <c r="G755" s="8"/>
      <c r="H755" s="8"/>
      <c r="I755" s="8"/>
      <c r="J755" s="8"/>
      <c r="M755" s="30"/>
      <c r="N755" s="57"/>
      <c r="O755" s="8"/>
      <c r="P755" s="8"/>
      <c r="Q755" s="8"/>
      <c r="R755" s="8"/>
      <c r="S755" s="8"/>
      <c r="T755" s="8"/>
      <c r="U755" s="8"/>
      <c r="V755" s="8"/>
      <c r="W755" s="8"/>
      <c r="X755" s="8"/>
      <c r="Y755" s="8"/>
      <c r="Z755" s="8"/>
      <c r="AA755" s="8"/>
    </row>
    <row r="756">
      <c r="A756" s="8"/>
      <c r="B756" s="8"/>
      <c r="C756" s="8"/>
      <c r="D756" s="8"/>
      <c r="E756" s="8"/>
      <c r="F756" s="8"/>
      <c r="G756" s="8"/>
      <c r="H756" s="8"/>
      <c r="I756" s="8"/>
      <c r="J756" s="8"/>
      <c r="M756" s="30"/>
      <c r="N756" s="57"/>
      <c r="O756" s="8"/>
      <c r="P756" s="8"/>
      <c r="Q756" s="8"/>
      <c r="R756" s="8"/>
      <c r="S756" s="8"/>
      <c r="T756" s="8"/>
      <c r="U756" s="8"/>
      <c r="V756" s="8"/>
      <c r="W756" s="8"/>
      <c r="X756" s="8"/>
      <c r="Y756" s="8"/>
      <c r="Z756" s="8"/>
      <c r="AA756" s="8"/>
    </row>
    <row r="757">
      <c r="A757" s="8"/>
      <c r="B757" s="8"/>
      <c r="C757" s="8"/>
      <c r="D757" s="8"/>
      <c r="E757" s="8"/>
      <c r="F757" s="8"/>
      <c r="G757" s="8"/>
      <c r="H757" s="8"/>
      <c r="I757" s="8"/>
      <c r="J757" s="8"/>
      <c r="M757" s="30"/>
      <c r="N757" s="57"/>
      <c r="O757" s="8"/>
      <c r="P757" s="8"/>
      <c r="Q757" s="8"/>
      <c r="R757" s="8"/>
      <c r="S757" s="8"/>
      <c r="T757" s="8"/>
      <c r="U757" s="8"/>
      <c r="V757" s="8"/>
      <c r="W757" s="8"/>
      <c r="X757" s="8"/>
      <c r="Y757" s="8"/>
      <c r="Z757" s="8"/>
      <c r="AA757" s="8"/>
    </row>
    <row r="758">
      <c r="A758" s="8"/>
      <c r="B758" s="8"/>
      <c r="C758" s="8"/>
      <c r="D758" s="8"/>
      <c r="E758" s="8"/>
      <c r="F758" s="8"/>
      <c r="G758" s="8"/>
      <c r="H758" s="8"/>
      <c r="I758" s="8"/>
      <c r="J758" s="8"/>
      <c r="M758" s="30"/>
      <c r="N758" s="57"/>
      <c r="O758" s="8"/>
      <c r="P758" s="8"/>
      <c r="Q758" s="8"/>
      <c r="R758" s="8"/>
      <c r="S758" s="8"/>
      <c r="T758" s="8"/>
      <c r="U758" s="8"/>
      <c r="V758" s="8"/>
      <c r="W758" s="8"/>
      <c r="X758" s="8"/>
      <c r="Y758" s="8"/>
      <c r="Z758" s="8"/>
      <c r="AA758" s="8"/>
    </row>
    <row r="759">
      <c r="A759" s="8"/>
      <c r="B759" s="8"/>
      <c r="C759" s="8"/>
      <c r="D759" s="8"/>
      <c r="E759" s="8"/>
      <c r="F759" s="8"/>
      <c r="G759" s="8"/>
      <c r="H759" s="8"/>
      <c r="I759" s="8"/>
      <c r="J759" s="8"/>
      <c r="M759" s="30"/>
      <c r="N759" s="57"/>
      <c r="O759" s="8"/>
      <c r="P759" s="8"/>
      <c r="Q759" s="8"/>
      <c r="R759" s="8"/>
      <c r="S759" s="8"/>
      <c r="T759" s="8"/>
      <c r="U759" s="8"/>
      <c r="V759" s="8"/>
      <c r="W759" s="8"/>
      <c r="X759" s="8"/>
      <c r="Y759" s="8"/>
      <c r="Z759" s="8"/>
      <c r="AA759" s="8"/>
    </row>
    <row r="760">
      <c r="A760" s="8"/>
      <c r="B760" s="8"/>
      <c r="C760" s="8"/>
      <c r="D760" s="8"/>
      <c r="E760" s="8"/>
      <c r="F760" s="8"/>
      <c r="G760" s="8"/>
      <c r="H760" s="8"/>
      <c r="I760" s="8"/>
      <c r="J760" s="8"/>
      <c r="M760" s="30"/>
      <c r="N760" s="57"/>
      <c r="O760" s="8"/>
      <c r="P760" s="8"/>
      <c r="Q760" s="8"/>
      <c r="R760" s="8"/>
      <c r="S760" s="8"/>
      <c r="T760" s="8"/>
      <c r="U760" s="8"/>
      <c r="V760" s="8"/>
      <c r="W760" s="8"/>
      <c r="X760" s="8"/>
      <c r="Y760" s="8"/>
      <c r="Z760" s="8"/>
      <c r="AA760" s="8"/>
    </row>
    <row r="761">
      <c r="A761" s="8"/>
      <c r="B761" s="8"/>
      <c r="C761" s="8"/>
      <c r="D761" s="8"/>
      <c r="E761" s="8"/>
      <c r="F761" s="8"/>
      <c r="G761" s="8"/>
      <c r="H761" s="8"/>
      <c r="I761" s="8"/>
      <c r="J761" s="8"/>
      <c r="M761" s="30"/>
      <c r="N761" s="57"/>
      <c r="O761" s="8"/>
      <c r="P761" s="8"/>
      <c r="Q761" s="8"/>
      <c r="R761" s="8"/>
      <c r="S761" s="8"/>
      <c r="T761" s="8"/>
      <c r="U761" s="8"/>
      <c r="V761" s="8"/>
      <c r="W761" s="8"/>
      <c r="X761" s="8"/>
      <c r="Y761" s="8"/>
      <c r="Z761" s="8"/>
      <c r="AA761" s="8"/>
    </row>
    <row r="762">
      <c r="A762" s="8"/>
      <c r="B762" s="8"/>
      <c r="C762" s="8"/>
      <c r="D762" s="8"/>
      <c r="E762" s="8"/>
      <c r="F762" s="8"/>
      <c r="G762" s="8"/>
      <c r="H762" s="8"/>
      <c r="I762" s="8"/>
      <c r="J762" s="8"/>
      <c r="M762" s="30"/>
      <c r="N762" s="57"/>
      <c r="O762" s="8"/>
      <c r="P762" s="8"/>
      <c r="Q762" s="8"/>
      <c r="R762" s="8"/>
      <c r="S762" s="8"/>
      <c r="T762" s="8"/>
      <c r="U762" s="8"/>
      <c r="V762" s="8"/>
      <c r="W762" s="8"/>
      <c r="X762" s="8"/>
      <c r="Y762" s="8"/>
      <c r="Z762" s="8"/>
      <c r="AA762" s="8"/>
    </row>
    <row r="763">
      <c r="A763" s="8"/>
      <c r="B763" s="8"/>
      <c r="C763" s="8"/>
      <c r="D763" s="8"/>
      <c r="E763" s="8"/>
      <c r="F763" s="8"/>
      <c r="G763" s="8"/>
      <c r="H763" s="8"/>
      <c r="I763" s="8"/>
      <c r="J763" s="8"/>
      <c r="M763" s="30"/>
      <c r="N763" s="57"/>
      <c r="O763" s="8"/>
      <c r="P763" s="8"/>
      <c r="Q763" s="8"/>
      <c r="R763" s="8"/>
      <c r="S763" s="8"/>
      <c r="T763" s="8"/>
      <c r="U763" s="8"/>
      <c r="V763" s="8"/>
      <c r="W763" s="8"/>
      <c r="X763" s="8"/>
      <c r="Y763" s="8"/>
      <c r="Z763" s="8"/>
      <c r="AA763" s="8"/>
    </row>
    <row r="764">
      <c r="A764" s="8"/>
      <c r="B764" s="8"/>
      <c r="C764" s="8"/>
      <c r="D764" s="8"/>
      <c r="E764" s="8"/>
      <c r="F764" s="8"/>
      <c r="G764" s="8"/>
      <c r="H764" s="8"/>
      <c r="I764" s="8"/>
      <c r="J764" s="8"/>
      <c r="M764" s="30"/>
      <c r="N764" s="57"/>
      <c r="O764" s="8"/>
      <c r="P764" s="8"/>
      <c r="Q764" s="8"/>
      <c r="R764" s="8"/>
      <c r="S764" s="8"/>
      <c r="T764" s="8"/>
      <c r="U764" s="8"/>
      <c r="V764" s="8"/>
      <c r="W764" s="8"/>
      <c r="X764" s="8"/>
      <c r="Y764" s="8"/>
      <c r="Z764" s="8"/>
      <c r="AA764" s="8"/>
    </row>
    <row r="765">
      <c r="A765" s="8"/>
      <c r="B765" s="8"/>
      <c r="C765" s="8"/>
      <c r="D765" s="8"/>
      <c r="E765" s="8"/>
      <c r="F765" s="8"/>
      <c r="G765" s="8"/>
      <c r="H765" s="8"/>
      <c r="I765" s="8"/>
      <c r="J765" s="8"/>
      <c r="M765" s="30"/>
      <c r="N765" s="57"/>
      <c r="O765" s="8"/>
      <c r="P765" s="8"/>
      <c r="Q765" s="8"/>
      <c r="R765" s="8"/>
      <c r="S765" s="8"/>
      <c r="T765" s="8"/>
      <c r="U765" s="8"/>
      <c r="V765" s="8"/>
      <c r="W765" s="8"/>
      <c r="X765" s="8"/>
      <c r="Y765" s="8"/>
      <c r="Z765" s="8"/>
      <c r="AA765" s="8"/>
    </row>
    <row r="766">
      <c r="A766" s="8"/>
      <c r="B766" s="8"/>
      <c r="C766" s="8"/>
      <c r="D766" s="8"/>
      <c r="E766" s="8"/>
      <c r="F766" s="8"/>
      <c r="G766" s="8"/>
      <c r="H766" s="8"/>
      <c r="I766" s="8"/>
      <c r="J766" s="8"/>
      <c r="M766" s="30"/>
      <c r="N766" s="57"/>
      <c r="O766" s="8"/>
      <c r="P766" s="8"/>
      <c r="Q766" s="8"/>
      <c r="R766" s="8"/>
      <c r="S766" s="8"/>
      <c r="T766" s="8"/>
      <c r="U766" s="8"/>
      <c r="V766" s="8"/>
      <c r="W766" s="8"/>
      <c r="X766" s="8"/>
      <c r="Y766" s="8"/>
      <c r="Z766" s="8"/>
      <c r="AA766" s="8"/>
    </row>
    <row r="767">
      <c r="A767" s="8"/>
      <c r="B767" s="8"/>
      <c r="C767" s="8"/>
      <c r="D767" s="8"/>
      <c r="E767" s="8"/>
      <c r="F767" s="8"/>
      <c r="G767" s="8"/>
      <c r="H767" s="8"/>
      <c r="I767" s="8"/>
      <c r="J767" s="8"/>
      <c r="M767" s="30"/>
      <c r="N767" s="57"/>
      <c r="O767" s="8"/>
      <c r="P767" s="8"/>
      <c r="Q767" s="8"/>
      <c r="R767" s="8"/>
      <c r="S767" s="8"/>
      <c r="T767" s="8"/>
      <c r="U767" s="8"/>
      <c r="V767" s="8"/>
      <c r="W767" s="8"/>
      <c r="X767" s="8"/>
      <c r="Y767" s="8"/>
      <c r="Z767" s="8"/>
      <c r="AA767" s="8"/>
    </row>
    <row r="768">
      <c r="A768" s="8"/>
      <c r="B768" s="8"/>
      <c r="C768" s="8"/>
      <c r="D768" s="8"/>
      <c r="E768" s="8"/>
      <c r="F768" s="8"/>
      <c r="G768" s="8"/>
      <c r="H768" s="8"/>
      <c r="I768" s="8"/>
      <c r="J768" s="8"/>
      <c r="M768" s="30"/>
      <c r="N768" s="57"/>
      <c r="O768" s="8"/>
      <c r="P768" s="8"/>
      <c r="Q768" s="8"/>
      <c r="R768" s="8"/>
      <c r="S768" s="8"/>
      <c r="T768" s="8"/>
      <c r="U768" s="8"/>
      <c r="V768" s="8"/>
      <c r="W768" s="8"/>
      <c r="X768" s="8"/>
      <c r="Y768" s="8"/>
      <c r="Z768" s="8"/>
      <c r="AA768" s="8"/>
    </row>
    <row r="769">
      <c r="A769" s="8"/>
      <c r="B769" s="8"/>
      <c r="C769" s="8"/>
      <c r="D769" s="8"/>
      <c r="E769" s="8"/>
      <c r="F769" s="8"/>
      <c r="G769" s="8"/>
      <c r="H769" s="8"/>
      <c r="I769" s="8"/>
      <c r="J769" s="8"/>
      <c r="M769" s="30"/>
      <c r="N769" s="57"/>
      <c r="O769" s="8"/>
      <c r="P769" s="8"/>
      <c r="Q769" s="8"/>
      <c r="R769" s="8"/>
      <c r="S769" s="8"/>
      <c r="T769" s="8"/>
      <c r="U769" s="8"/>
      <c r="V769" s="8"/>
      <c r="W769" s="8"/>
      <c r="X769" s="8"/>
      <c r="Y769" s="8"/>
      <c r="Z769" s="8"/>
      <c r="AA769" s="8"/>
    </row>
    <row r="770">
      <c r="A770" s="8"/>
      <c r="B770" s="8"/>
      <c r="C770" s="8"/>
      <c r="D770" s="8"/>
      <c r="E770" s="8"/>
      <c r="F770" s="8"/>
      <c r="G770" s="8"/>
      <c r="H770" s="8"/>
      <c r="I770" s="8"/>
      <c r="J770" s="8"/>
      <c r="M770" s="30"/>
      <c r="N770" s="57"/>
      <c r="O770" s="8"/>
      <c r="P770" s="8"/>
      <c r="Q770" s="8"/>
      <c r="R770" s="8"/>
      <c r="S770" s="8"/>
      <c r="T770" s="8"/>
      <c r="U770" s="8"/>
      <c r="V770" s="8"/>
      <c r="W770" s="8"/>
      <c r="X770" s="8"/>
      <c r="Y770" s="8"/>
      <c r="Z770" s="8"/>
      <c r="AA770" s="8"/>
    </row>
    <row r="771">
      <c r="A771" s="8"/>
      <c r="B771" s="8"/>
      <c r="C771" s="8"/>
      <c r="D771" s="8"/>
      <c r="E771" s="8"/>
      <c r="F771" s="8"/>
      <c r="G771" s="8"/>
      <c r="H771" s="8"/>
      <c r="I771" s="8"/>
      <c r="J771" s="8"/>
      <c r="M771" s="30"/>
      <c r="N771" s="57"/>
      <c r="O771" s="8"/>
      <c r="P771" s="8"/>
      <c r="Q771" s="8"/>
      <c r="R771" s="8"/>
      <c r="S771" s="8"/>
      <c r="T771" s="8"/>
      <c r="U771" s="8"/>
      <c r="V771" s="8"/>
      <c r="W771" s="8"/>
      <c r="X771" s="8"/>
      <c r="Y771" s="8"/>
      <c r="Z771" s="8"/>
      <c r="AA771" s="8"/>
    </row>
    <row r="772">
      <c r="A772" s="8"/>
      <c r="B772" s="8"/>
      <c r="C772" s="8"/>
      <c r="D772" s="8"/>
      <c r="E772" s="8"/>
      <c r="F772" s="8"/>
      <c r="G772" s="8"/>
      <c r="H772" s="8"/>
      <c r="I772" s="8"/>
      <c r="J772" s="8"/>
      <c r="M772" s="30"/>
      <c r="N772" s="57"/>
      <c r="O772" s="8"/>
      <c r="P772" s="8"/>
      <c r="Q772" s="8"/>
      <c r="R772" s="8"/>
      <c r="S772" s="8"/>
      <c r="T772" s="8"/>
      <c r="U772" s="8"/>
      <c r="V772" s="8"/>
      <c r="W772" s="8"/>
      <c r="X772" s="8"/>
      <c r="Y772" s="8"/>
      <c r="Z772" s="8"/>
      <c r="AA772" s="8"/>
    </row>
    <row r="773">
      <c r="A773" s="8"/>
      <c r="B773" s="8"/>
      <c r="C773" s="8"/>
      <c r="D773" s="8"/>
      <c r="E773" s="8"/>
      <c r="F773" s="8"/>
      <c r="G773" s="8"/>
      <c r="H773" s="8"/>
      <c r="I773" s="8"/>
      <c r="J773" s="8"/>
      <c r="M773" s="30"/>
      <c r="N773" s="57"/>
      <c r="O773" s="8"/>
      <c r="P773" s="8"/>
      <c r="Q773" s="8"/>
      <c r="R773" s="8"/>
      <c r="S773" s="8"/>
      <c r="T773" s="8"/>
      <c r="U773" s="8"/>
      <c r="V773" s="8"/>
      <c r="W773" s="8"/>
      <c r="X773" s="8"/>
      <c r="Y773" s="8"/>
      <c r="Z773" s="8"/>
      <c r="AA773" s="8"/>
    </row>
    <row r="774">
      <c r="A774" s="8"/>
      <c r="B774" s="8"/>
      <c r="C774" s="8"/>
      <c r="D774" s="8"/>
      <c r="E774" s="8"/>
      <c r="F774" s="8"/>
      <c r="G774" s="8"/>
      <c r="H774" s="8"/>
      <c r="I774" s="8"/>
      <c r="J774" s="8"/>
      <c r="M774" s="30"/>
      <c r="N774" s="57"/>
      <c r="O774" s="8"/>
      <c r="P774" s="8"/>
      <c r="Q774" s="8"/>
      <c r="R774" s="8"/>
      <c r="S774" s="8"/>
      <c r="T774" s="8"/>
      <c r="U774" s="8"/>
      <c r="V774" s="8"/>
      <c r="W774" s="8"/>
      <c r="X774" s="8"/>
      <c r="Y774" s="8"/>
      <c r="Z774" s="8"/>
      <c r="AA774" s="8"/>
    </row>
    <row r="775">
      <c r="A775" s="8"/>
      <c r="B775" s="8"/>
      <c r="C775" s="8"/>
      <c r="D775" s="8"/>
      <c r="E775" s="8"/>
      <c r="F775" s="8"/>
      <c r="G775" s="8"/>
      <c r="H775" s="8"/>
      <c r="I775" s="8"/>
      <c r="J775" s="8"/>
      <c r="M775" s="30"/>
      <c r="N775" s="57"/>
      <c r="O775" s="8"/>
      <c r="P775" s="8"/>
      <c r="Q775" s="8"/>
      <c r="R775" s="8"/>
      <c r="S775" s="8"/>
      <c r="T775" s="8"/>
      <c r="U775" s="8"/>
      <c r="V775" s="8"/>
      <c r="W775" s="8"/>
      <c r="X775" s="8"/>
      <c r="Y775" s="8"/>
      <c r="Z775" s="8"/>
      <c r="AA775" s="8"/>
    </row>
    <row r="776">
      <c r="A776" s="8"/>
      <c r="B776" s="8"/>
      <c r="C776" s="8"/>
      <c r="D776" s="8"/>
      <c r="E776" s="8"/>
      <c r="F776" s="8"/>
      <c r="G776" s="8"/>
      <c r="H776" s="8"/>
      <c r="I776" s="8"/>
      <c r="J776" s="8"/>
      <c r="M776" s="30"/>
      <c r="N776" s="57"/>
      <c r="O776" s="8"/>
      <c r="P776" s="8"/>
      <c r="Q776" s="8"/>
      <c r="R776" s="8"/>
      <c r="S776" s="8"/>
      <c r="T776" s="8"/>
      <c r="U776" s="8"/>
      <c r="V776" s="8"/>
      <c r="W776" s="8"/>
      <c r="X776" s="8"/>
      <c r="Y776" s="8"/>
      <c r="Z776" s="8"/>
      <c r="AA776" s="8"/>
    </row>
    <row r="777">
      <c r="A777" s="8"/>
      <c r="B777" s="8"/>
      <c r="C777" s="8"/>
      <c r="D777" s="8"/>
      <c r="E777" s="8"/>
      <c r="F777" s="8"/>
      <c r="G777" s="8"/>
      <c r="H777" s="8"/>
      <c r="I777" s="8"/>
      <c r="J777" s="8"/>
      <c r="M777" s="30"/>
      <c r="N777" s="57"/>
      <c r="O777" s="8"/>
      <c r="P777" s="8"/>
      <c r="Q777" s="8"/>
      <c r="R777" s="8"/>
      <c r="S777" s="8"/>
      <c r="T777" s="8"/>
      <c r="U777" s="8"/>
      <c r="V777" s="8"/>
      <c r="W777" s="8"/>
      <c r="X777" s="8"/>
      <c r="Y777" s="8"/>
      <c r="Z777" s="8"/>
      <c r="AA777" s="8"/>
    </row>
    <row r="778">
      <c r="A778" s="8"/>
      <c r="B778" s="8"/>
      <c r="C778" s="8"/>
      <c r="D778" s="8"/>
      <c r="E778" s="8"/>
      <c r="F778" s="8"/>
      <c r="G778" s="8"/>
      <c r="H778" s="8"/>
      <c r="I778" s="8"/>
      <c r="J778" s="8"/>
      <c r="M778" s="30"/>
      <c r="N778" s="57"/>
      <c r="O778" s="8"/>
      <c r="P778" s="8"/>
      <c r="Q778" s="8"/>
      <c r="R778" s="8"/>
      <c r="S778" s="8"/>
      <c r="T778" s="8"/>
      <c r="U778" s="8"/>
      <c r="V778" s="8"/>
      <c r="W778" s="8"/>
      <c r="X778" s="8"/>
      <c r="Y778" s="8"/>
      <c r="Z778" s="8"/>
      <c r="AA778" s="8"/>
    </row>
    <row r="779">
      <c r="A779" s="8"/>
      <c r="B779" s="8"/>
      <c r="C779" s="8"/>
      <c r="D779" s="8"/>
      <c r="E779" s="8"/>
      <c r="F779" s="8"/>
      <c r="G779" s="8"/>
      <c r="H779" s="8"/>
      <c r="I779" s="8"/>
      <c r="J779" s="8"/>
      <c r="M779" s="30"/>
      <c r="N779" s="57"/>
      <c r="O779" s="8"/>
      <c r="P779" s="8"/>
      <c r="Q779" s="8"/>
      <c r="R779" s="8"/>
      <c r="S779" s="8"/>
      <c r="T779" s="8"/>
      <c r="U779" s="8"/>
      <c r="V779" s="8"/>
      <c r="W779" s="8"/>
      <c r="X779" s="8"/>
      <c r="Y779" s="8"/>
      <c r="Z779" s="8"/>
      <c r="AA779" s="8"/>
    </row>
    <row r="780">
      <c r="A780" s="8"/>
      <c r="B780" s="8"/>
      <c r="C780" s="8"/>
      <c r="D780" s="8"/>
      <c r="E780" s="8"/>
      <c r="F780" s="8"/>
      <c r="G780" s="8"/>
      <c r="H780" s="8"/>
      <c r="I780" s="8"/>
      <c r="J780" s="8"/>
      <c r="M780" s="30"/>
      <c r="N780" s="57"/>
      <c r="O780" s="8"/>
      <c r="P780" s="8"/>
      <c r="Q780" s="8"/>
      <c r="R780" s="8"/>
      <c r="S780" s="8"/>
      <c r="T780" s="8"/>
      <c r="U780" s="8"/>
      <c r="V780" s="8"/>
      <c r="W780" s="8"/>
      <c r="X780" s="8"/>
      <c r="Y780" s="8"/>
      <c r="Z780" s="8"/>
      <c r="AA780" s="8"/>
    </row>
    <row r="781">
      <c r="A781" s="8"/>
      <c r="B781" s="8"/>
      <c r="C781" s="8"/>
      <c r="D781" s="8"/>
      <c r="E781" s="8"/>
      <c r="F781" s="8"/>
      <c r="G781" s="8"/>
      <c r="H781" s="8"/>
      <c r="I781" s="8"/>
      <c r="J781" s="8"/>
      <c r="M781" s="30"/>
      <c r="N781" s="57"/>
      <c r="O781" s="8"/>
      <c r="P781" s="8"/>
      <c r="Q781" s="8"/>
      <c r="R781" s="8"/>
      <c r="S781" s="8"/>
      <c r="T781" s="8"/>
      <c r="U781" s="8"/>
      <c r="V781" s="8"/>
      <c r="W781" s="8"/>
      <c r="X781" s="8"/>
      <c r="Y781" s="8"/>
      <c r="Z781" s="8"/>
      <c r="AA781" s="8"/>
    </row>
    <row r="782">
      <c r="A782" s="8"/>
      <c r="B782" s="8"/>
      <c r="C782" s="8"/>
      <c r="D782" s="8"/>
      <c r="E782" s="8"/>
      <c r="F782" s="8"/>
      <c r="G782" s="8"/>
      <c r="H782" s="8"/>
      <c r="I782" s="8"/>
      <c r="J782" s="8"/>
      <c r="M782" s="30"/>
      <c r="N782" s="57"/>
      <c r="O782" s="8"/>
      <c r="P782" s="8"/>
      <c r="Q782" s="8"/>
      <c r="R782" s="8"/>
      <c r="S782" s="8"/>
      <c r="T782" s="8"/>
      <c r="U782" s="8"/>
      <c r="V782" s="8"/>
      <c r="W782" s="8"/>
      <c r="X782" s="8"/>
      <c r="Y782" s="8"/>
      <c r="Z782" s="8"/>
      <c r="AA782" s="8"/>
    </row>
    <row r="783">
      <c r="A783" s="8"/>
      <c r="B783" s="8"/>
      <c r="C783" s="8"/>
      <c r="D783" s="8"/>
      <c r="E783" s="8"/>
      <c r="F783" s="8"/>
      <c r="G783" s="8"/>
      <c r="H783" s="8"/>
      <c r="I783" s="8"/>
      <c r="J783" s="8"/>
      <c r="M783" s="30"/>
      <c r="N783" s="57"/>
      <c r="O783" s="8"/>
      <c r="P783" s="8"/>
      <c r="Q783" s="8"/>
      <c r="R783" s="8"/>
      <c r="S783" s="8"/>
      <c r="T783" s="8"/>
      <c r="U783" s="8"/>
      <c r="V783" s="8"/>
      <c r="W783" s="8"/>
      <c r="X783" s="8"/>
      <c r="Y783" s="8"/>
      <c r="Z783" s="8"/>
      <c r="AA783" s="8"/>
    </row>
    <row r="784">
      <c r="A784" s="8"/>
      <c r="B784" s="8"/>
      <c r="C784" s="8"/>
      <c r="D784" s="8"/>
      <c r="E784" s="8"/>
      <c r="F784" s="8"/>
      <c r="G784" s="8"/>
      <c r="H784" s="8"/>
      <c r="I784" s="8"/>
      <c r="J784" s="8"/>
      <c r="M784" s="30"/>
      <c r="N784" s="57"/>
      <c r="O784" s="8"/>
      <c r="P784" s="8"/>
      <c r="Q784" s="8"/>
      <c r="R784" s="8"/>
      <c r="S784" s="8"/>
      <c r="T784" s="8"/>
      <c r="U784" s="8"/>
      <c r="V784" s="8"/>
      <c r="W784" s="8"/>
      <c r="X784" s="8"/>
      <c r="Y784" s="8"/>
      <c r="Z784" s="8"/>
      <c r="AA784" s="8"/>
    </row>
    <row r="785">
      <c r="A785" s="8"/>
      <c r="B785" s="8"/>
      <c r="C785" s="8"/>
      <c r="D785" s="8"/>
      <c r="E785" s="8"/>
      <c r="F785" s="8"/>
      <c r="G785" s="8"/>
      <c r="H785" s="8"/>
      <c r="I785" s="8"/>
      <c r="J785" s="8"/>
      <c r="M785" s="30"/>
      <c r="N785" s="57"/>
      <c r="O785" s="8"/>
      <c r="P785" s="8"/>
      <c r="Q785" s="8"/>
      <c r="R785" s="8"/>
      <c r="S785" s="8"/>
      <c r="T785" s="8"/>
      <c r="U785" s="8"/>
      <c r="V785" s="8"/>
      <c r="W785" s="8"/>
      <c r="X785" s="8"/>
      <c r="Y785" s="8"/>
      <c r="Z785" s="8"/>
      <c r="AA785" s="8"/>
    </row>
    <row r="786">
      <c r="A786" s="8"/>
      <c r="B786" s="8"/>
      <c r="C786" s="8"/>
      <c r="D786" s="8"/>
      <c r="E786" s="8"/>
      <c r="F786" s="8"/>
      <c r="G786" s="8"/>
      <c r="H786" s="8"/>
      <c r="I786" s="8"/>
      <c r="J786" s="8"/>
      <c r="M786" s="30"/>
      <c r="N786" s="57"/>
      <c r="O786" s="8"/>
      <c r="P786" s="8"/>
      <c r="Q786" s="8"/>
      <c r="R786" s="8"/>
      <c r="S786" s="8"/>
      <c r="T786" s="8"/>
      <c r="U786" s="8"/>
      <c r="V786" s="8"/>
      <c r="W786" s="8"/>
      <c r="X786" s="8"/>
      <c r="Y786" s="8"/>
      <c r="Z786" s="8"/>
      <c r="AA786" s="8"/>
    </row>
    <row r="787">
      <c r="A787" s="8"/>
      <c r="B787" s="8"/>
      <c r="C787" s="8"/>
      <c r="D787" s="8"/>
      <c r="E787" s="8"/>
      <c r="F787" s="8"/>
      <c r="G787" s="8"/>
      <c r="H787" s="8"/>
      <c r="I787" s="8"/>
      <c r="J787" s="8"/>
      <c r="M787" s="30"/>
      <c r="N787" s="57"/>
      <c r="O787" s="8"/>
      <c r="P787" s="8"/>
      <c r="Q787" s="8"/>
      <c r="R787" s="8"/>
      <c r="S787" s="8"/>
      <c r="T787" s="8"/>
      <c r="U787" s="8"/>
      <c r="V787" s="8"/>
      <c r="W787" s="8"/>
      <c r="X787" s="8"/>
      <c r="Y787" s="8"/>
      <c r="Z787" s="8"/>
      <c r="AA787" s="8"/>
    </row>
    <row r="788">
      <c r="A788" s="8"/>
      <c r="B788" s="8"/>
      <c r="C788" s="8"/>
      <c r="D788" s="8"/>
      <c r="E788" s="8"/>
      <c r="F788" s="8"/>
      <c r="G788" s="8"/>
      <c r="H788" s="8"/>
      <c r="I788" s="8"/>
      <c r="J788" s="8"/>
      <c r="M788" s="30"/>
      <c r="N788" s="57"/>
      <c r="O788" s="8"/>
      <c r="P788" s="8"/>
      <c r="Q788" s="8"/>
      <c r="R788" s="8"/>
      <c r="S788" s="8"/>
      <c r="T788" s="8"/>
      <c r="U788" s="8"/>
      <c r="V788" s="8"/>
      <c r="W788" s="8"/>
      <c r="X788" s="8"/>
      <c r="Y788" s="8"/>
      <c r="Z788" s="8"/>
      <c r="AA788" s="8"/>
    </row>
    <row r="789">
      <c r="A789" s="8"/>
      <c r="B789" s="8"/>
      <c r="C789" s="8"/>
      <c r="D789" s="8"/>
      <c r="E789" s="8"/>
      <c r="F789" s="8"/>
      <c r="G789" s="8"/>
      <c r="H789" s="8"/>
      <c r="I789" s="8"/>
      <c r="J789" s="8"/>
      <c r="M789" s="30"/>
      <c r="N789" s="57"/>
      <c r="O789" s="8"/>
      <c r="P789" s="8"/>
      <c r="Q789" s="8"/>
      <c r="R789" s="8"/>
      <c r="S789" s="8"/>
      <c r="T789" s="8"/>
      <c r="U789" s="8"/>
      <c r="V789" s="8"/>
      <c r="W789" s="8"/>
      <c r="X789" s="8"/>
      <c r="Y789" s="8"/>
      <c r="Z789" s="8"/>
      <c r="AA789" s="8"/>
    </row>
    <row r="790">
      <c r="A790" s="8"/>
      <c r="B790" s="8"/>
      <c r="C790" s="8"/>
      <c r="D790" s="8"/>
      <c r="E790" s="8"/>
      <c r="F790" s="8"/>
      <c r="G790" s="8"/>
      <c r="H790" s="8"/>
      <c r="I790" s="8"/>
      <c r="J790" s="8"/>
      <c r="M790" s="30"/>
      <c r="N790" s="57"/>
      <c r="O790" s="8"/>
      <c r="P790" s="8"/>
      <c r="Q790" s="8"/>
      <c r="R790" s="8"/>
      <c r="S790" s="8"/>
      <c r="T790" s="8"/>
      <c r="U790" s="8"/>
      <c r="V790" s="8"/>
      <c r="W790" s="8"/>
      <c r="X790" s="8"/>
      <c r="Y790" s="8"/>
      <c r="Z790" s="8"/>
      <c r="AA790" s="8"/>
    </row>
    <row r="791">
      <c r="A791" s="8"/>
      <c r="B791" s="8"/>
      <c r="C791" s="8"/>
      <c r="D791" s="8"/>
      <c r="E791" s="8"/>
      <c r="F791" s="8"/>
      <c r="G791" s="8"/>
      <c r="H791" s="8"/>
      <c r="I791" s="8"/>
      <c r="J791" s="8"/>
      <c r="M791" s="30"/>
      <c r="N791" s="57"/>
      <c r="O791" s="8"/>
      <c r="P791" s="8"/>
      <c r="Q791" s="8"/>
      <c r="R791" s="8"/>
      <c r="S791" s="8"/>
      <c r="T791" s="8"/>
      <c r="U791" s="8"/>
      <c r="V791" s="8"/>
      <c r="W791" s="8"/>
      <c r="X791" s="8"/>
      <c r="Y791" s="8"/>
      <c r="Z791" s="8"/>
      <c r="AA791" s="8"/>
    </row>
    <row r="792">
      <c r="A792" s="8"/>
      <c r="B792" s="8"/>
      <c r="C792" s="8"/>
      <c r="D792" s="8"/>
      <c r="E792" s="8"/>
      <c r="F792" s="8"/>
      <c r="G792" s="8"/>
      <c r="H792" s="8"/>
      <c r="I792" s="8"/>
      <c r="J792" s="8"/>
      <c r="M792" s="30"/>
      <c r="N792" s="57"/>
      <c r="O792" s="8"/>
      <c r="P792" s="8"/>
      <c r="Q792" s="8"/>
      <c r="R792" s="8"/>
      <c r="S792" s="8"/>
      <c r="T792" s="8"/>
      <c r="U792" s="8"/>
      <c r="V792" s="8"/>
      <c r="W792" s="8"/>
      <c r="X792" s="8"/>
      <c r="Y792" s="8"/>
      <c r="Z792" s="8"/>
      <c r="AA792" s="8"/>
    </row>
    <row r="793">
      <c r="A793" s="8"/>
      <c r="B793" s="8"/>
      <c r="C793" s="8"/>
      <c r="D793" s="8"/>
      <c r="E793" s="8"/>
      <c r="F793" s="8"/>
      <c r="G793" s="8"/>
      <c r="H793" s="8"/>
      <c r="I793" s="8"/>
      <c r="J793" s="8"/>
      <c r="M793" s="30"/>
      <c r="N793" s="57"/>
      <c r="O793" s="8"/>
      <c r="P793" s="8"/>
      <c r="Q793" s="8"/>
      <c r="R793" s="8"/>
      <c r="S793" s="8"/>
      <c r="T793" s="8"/>
      <c r="U793" s="8"/>
      <c r="V793" s="8"/>
      <c r="W793" s="8"/>
      <c r="X793" s="8"/>
      <c r="Y793" s="8"/>
      <c r="Z793" s="8"/>
      <c r="AA793" s="8"/>
    </row>
    <row r="794">
      <c r="A794" s="8"/>
      <c r="B794" s="8"/>
      <c r="C794" s="8"/>
      <c r="D794" s="8"/>
      <c r="E794" s="8"/>
      <c r="F794" s="8"/>
      <c r="G794" s="8"/>
      <c r="H794" s="8"/>
      <c r="I794" s="8"/>
      <c r="J794" s="8"/>
      <c r="M794" s="30"/>
      <c r="N794" s="57"/>
      <c r="O794" s="8"/>
      <c r="P794" s="8"/>
      <c r="Q794" s="8"/>
      <c r="R794" s="8"/>
      <c r="S794" s="8"/>
      <c r="T794" s="8"/>
      <c r="U794" s="8"/>
      <c r="V794" s="8"/>
      <c r="W794" s="8"/>
      <c r="X794" s="8"/>
      <c r="Y794" s="8"/>
      <c r="Z794" s="8"/>
      <c r="AA794" s="8"/>
    </row>
    <row r="795">
      <c r="A795" s="8"/>
      <c r="B795" s="8"/>
      <c r="C795" s="8"/>
      <c r="D795" s="8"/>
      <c r="E795" s="8"/>
      <c r="F795" s="8"/>
      <c r="G795" s="8"/>
      <c r="H795" s="8"/>
      <c r="I795" s="8"/>
      <c r="J795" s="8"/>
      <c r="M795" s="30"/>
      <c r="N795" s="57"/>
      <c r="O795" s="8"/>
      <c r="P795" s="8"/>
      <c r="Q795" s="8"/>
      <c r="R795" s="8"/>
      <c r="S795" s="8"/>
      <c r="T795" s="8"/>
      <c r="U795" s="8"/>
      <c r="V795" s="8"/>
      <c r="W795" s="8"/>
      <c r="X795" s="8"/>
      <c r="Y795" s="8"/>
      <c r="Z795" s="8"/>
      <c r="AA795" s="8"/>
    </row>
    <row r="796">
      <c r="A796" s="8"/>
      <c r="B796" s="8"/>
      <c r="C796" s="8"/>
      <c r="D796" s="8"/>
      <c r="E796" s="8"/>
      <c r="F796" s="8"/>
      <c r="G796" s="8"/>
      <c r="H796" s="8"/>
      <c r="I796" s="8"/>
      <c r="J796" s="8"/>
      <c r="M796" s="30"/>
      <c r="N796" s="57"/>
      <c r="O796" s="8"/>
      <c r="P796" s="8"/>
      <c r="Q796" s="8"/>
      <c r="R796" s="8"/>
      <c r="S796" s="8"/>
      <c r="T796" s="8"/>
      <c r="U796" s="8"/>
      <c r="V796" s="8"/>
      <c r="W796" s="8"/>
      <c r="X796" s="8"/>
      <c r="Y796" s="8"/>
      <c r="Z796" s="8"/>
      <c r="AA796" s="8"/>
    </row>
    <row r="797">
      <c r="A797" s="8"/>
      <c r="B797" s="8"/>
      <c r="C797" s="8"/>
      <c r="D797" s="8"/>
      <c r="E797" s="8"/>
      <c r="F797" s="8"/>
      <c r="G797" s="8"/>
      <c r="H797" s="8"/>
      <c r="I797" s="8"/>
      <c r="J797" s="8"/>
      <c r="M797" s="30"/>
      <c r="N797" s="57"/>
      <c r="O797" s="8"/>
      <c r="P797" s="8"/>
      <c r="Q797" s="8"/>
      <c r="R797" s="8"/>
      <c r="S797" s="8"/>
      <c r="T797" s="8"/>
      <c r="U797" s="8"/>
      <c r="V797" s="8"/>
      <c r="W797" s="8"/>
      <c r="X797" s="8"/>
      <c r="Y797" s="8"/>
      <c r="Z797" s="8"/>
      <c r="AA797" s="8"/>
    </row>
    <row r="798">
      <c r="A798" s="8"/>
      <c r="B798" s="8"/>
      <c r="C798" s="8"/>
      <c r="D798" s="8"/>
      <c r="E798" s="8"/>
      <c r="F798" s="8"/>
      <c r="G798" s="8"/>
      <c r="H798" s="8"/>
      <c r="I798" s="8"/>
      <c r="J798" s="8"/>
      <c r="M798" s="30"/>
      <c r="N798" s="57"/>
      <c r="O798" s="8"/>
      <c r="P798" s="8"/>
      <c r="Q798" s="8"/>
      <c r="R798" s="8"/>
      <c r="S798" s="8"/>
      <c r="T798" s="8"/>
      <c r="U798" s="8"/>
      <c r="V798" s="8"/>
      <c r="W798" s="8"/>
      <c r="X798" s="8"/>
      <c r="Y798" s="8"/>
      <c r="Z798" s="8"/>
      <c r="AA798" s="8"/>
    </row>
    <row r="799">
      <c r="A799" s="8"/>
      <c r="B799" s="8"/>
      <c r="C799" s="8"/>
      <c r="D799" s="8"/>
      <c r="E799" s="8"/>
      <c r="F799" s="8"/>
      <c r="G799" s="8"/>
      <c r="H799" s="8"/>
      <c r="I799" s="8"/>
      <c r="J799" s="8"/>
      <c r="M799" s="30"/>
      <c r="N799" s="57"/>
      <c r="O799" s="8"/>
      <c r="P799" s="8"/>
      <c r="Q799" s="8"/>
      <c r="R799" s="8"/>
      <c r="S799" s="8"/>
      <c r="T799" s="8"/>
      <c r="U799" s="8"/>
      <c r="V799" s="8"/>
      <c r="W799" s="8"/>
      <c r="X799" s="8"/>
      <c r="Y799" s="8"/>
      <c r="Z799" s="8"/>
      <c r="AA799" s="8"/>
    </row>
    <row r="800">
      <c r="A800" s="8"/>
      <c r="B800" s="8"/>
      <c r="C800" s="8"/>
      <c r="D800" s="8"/>
      <c r="E800" s="8"/>
      <c r="F800" s="8"/>
      <c r="G800" s="8"/>
      <c r="H800" s="8"/>
      <c r="I800" s="8"/>
      <c r="J800" s="8"/>
      <c r="M800" s="30"/>
      <c r="N800" s="57"/>
      <c r="O800" s="8"/>
      <c r="P800" s="8"/>
      <c r="Q800" s="8"/>
      <c r="R800" s="8"/>
      <c r="S800" s="8"/>
      <c r="T800" s="8"/>
      <c r="U800" s="8"/>
      <c r="V800" s="8"/>
      <c r="W800" s="8"/>
      <c r="X800" s="8"/>
      <c r="Y800" s="8"/>
      <c r="Z800" s="8"/>
      <c r="AA800" s="8"/>
    </row>
    <row r="801">
      <c r="A801" s="8"/>
      <c r="B801" s="8"/>
      <c r="C801" s="8"/>
      <c r="D801" s="8"/>
      <c r="E801" s="8"/>
      <c r="F801" s="8"/>
      <c r="G801" s="8"/>
      <c r="H801" s="8"/>
      <c r="I801" s="8"/>
      <c r="J801" s="8"/>
      <c r="M801" s="30"/>
      <c r="N801" s="57"/>
      <c r="O801" s="8"/>
      <c r="P801" s="8"/>
      <c r="Q801" s="8"/>
      <c r="R801" s="8"/>
      <c r="S801" s="8"/>
      <c r="T801" s="8"/>
      <c r="U801" s="8"/>
      <c r="V801" s="8"/>
      <c r="W801" s="8"/>
      <c r="X801" s="8"/>
      <c r="Y801" s="8"/>
      <c r="Z801" s="8"/>
      <c r="AA801" s="8"/>
    </row>
    <row r="802">
      <c r="A802" s="8"/>
      <c r="B802" s="8"/>
      <c r="C802" s="8"/>
      <c r="D802" s="8"/>
      <c r="E802" s="8"/>
      <c r="F802" s="8"/>
      <c r="G802" s="8"/>
      <c r="H802" s="8"/>
      <c r="I802" s="8"/>
      <c r="J802" s="8"/>
      <c r="M802" s="30"/>
      <c r="N802" s="57"/>
      <c r="O802" s="8"/>
      <c r="P802" s="8"/>
      <c r="Q802" s="8"/>
      <c r="R802" s="8"/>
      <c r="S802" s="8"/>
      <c r="T802" s="8"/>
      <c r="U802" s="8"/>
      <c r="V802" s="8"/>
      <c r="W802" s="8"/>
      <c r="X802" s="8"/>
      <c r="Y802" s="8"/>
      <c r="Z802" s="8"/>
      <c r="AA802" s="8"/>
    </row>
    <row r="803">
      <c r="A803" s="8"/>
      <c r="B803" s="8"/>
      <c r="C803" s="8"/>
      <c r="D803" s="8"/>
      <c r="E803" s="8"/>
      <c r="F803" s="8"/>
      <c r="G803" s="8"/>
      <c r="H803" s="8"/>
      <c r="I803" s="8"/>
      <c r="J803" s="8"/>
      <c r="M803" s="30"/>
      <c r="N803" s="57"/>
      <c r="O803" s="8"/>
      <c r="P803" s="8"/>
      <c r="Q803" s="8"/>
      <c r="R803" s="8"/>
      <c r="S803" s="8"/>
      <c r="T803" s="8"/>
      <c r="U803" s="8"/>
      <c r="V803" s="8"/>
      <c r="W803" s="8"/>
      <c r="X803" s="8"/>
      <c r="Y803" s="8"/>
      <c r="Z803" s="8"/>
      <c r="AA803" s="8"/>
    </row>
    <row r="804">
      <c r="A804" s="8"/>
      <c r="B804" s="8"/>
      <c r="C804" s="8"/>
      <c r="D804" s="8"/>
      <c r="E804" s="8"/>
      <c r="F804" s="8"/>
      <c r="G804" s="8"/>
      <c r="H804" s="8"/>
      <c r="I804" s="8"/>
      <c r="J804" s="8"/>
      <c r="M804" s="30"/>
      <c r="N804" s="57"/>
      <c r="O804" s="8"/>
      <c r="P804" s="8"/>
      <c r="Q804" s="8"/>
      <c r="R804" s="8"/>
      <c r="S804" s="8"/>
      <c r="T804" s="8"/>
      <c r="U804" s="8"/>
      <c r="V804" s="8"/>
      <c r="W804" s="8"/>
      <c r="X804" s="8"/>
      <c r="Y804" s="8"/>
      <c r="Z804" s="8"/>
      <c r="AA804" s="8"/>
    </row>
    <row r="805">
      <c r="A805" s="8"/>
      <c r="B805" s="8"/>
      <c r="C805" s="8"/>
      <c r="D805" s="8"/>
      <c r="E805" s="8"/>
      <c r="F805" s="8"/>
      <c r="G805" s="8"/>
      <c r="H805" s="8"/>
      <c r="I805" s="8"/>
      <c r="J805" s="8"/>
      <c r="M805" s="30"/>
      <c r="N805" s="57"/>
      <c r="O805" s="8"/>
      <c r="P805" s="8"/>
      <c r="Q805" s="8"/>
      <c r="R805" s="8"/>
      <c r="S805" s="8"/>
      <c r="T805" s="8"/>
      <c r="U805" s="8"/>
      <c r="V805" s="8"/>
      <c r="W805" s="8"/>
      <c r="X805" s="8"/>
      <c r="Y805" s="8"/>
      <c r="Z805" s="8"/>
      <c r="AA805" s="8"/>
    </row>
    <row r="806">
      <c r="A806" s="8"/>
      <c r="B806" s="8"/>
      <c r="C806" s="8"/>
      <c r="D806" s="8"/>
      <c r="E806" s="8"/>
      <c r="F806" s="8"/>
      <c r="G806" s="8"/>
      <c r="H806" s="8"/>
      <c r="I806" s="8"/>
      <c r="J806" s="8"/>
      <c r="M806" s="30"/>
      <c r="N806" s="57"/>
      <c r="O806" s="8"/>
      <c r="P806" s="8"/>
      <c r="Q806" s="8"/>
      <c r="R806" s="8"/>
      <c r="S806" s="8"/>
      <c r="T806" s="8"/>
      <c r="U806" s="8"/>
      <c r="V806" s="8"/>
      <c r="W806" s="8"/>
      <c r="X806" s="8"/>
      <c r="Y806" s="8"/>
      <c r="Z806" s="8"/>
      <c r="AA806" s="8"/>
    </row>
    <row r="807">
      <c r="A807" s="8"/>
      <c r="B807" s="8"/>
      <c r="C807" s="8"/>
      <c r="D807" s="8"/>
      <c r="E807" s="8"/>
      <c r="F807" s="8"/>
      <c r="G807" s="8"/>
      <c r="H807" s="8"/>
      <c r="I807" s="8"/>
      <c r="J807" s="8"/>
      <c r="M807" s="30"/>
      <c r="N807" s="57"/>
      <c r="O807" s="8"/>
      <c r="P807" s="8"/>
      <c r="Q807" s="8"/>
      <c r="R807" s="8"/>
      <c r="S807" s="8"/>
      <c r="T807" s="8"/>
      <c r="U807" s="8"/>
      <c r="V807" s="8"/>
      <c r="W807" s="8"/>
      <c r="X807" s="8"/>
      <c r="Y807" s="8"/>
      <c r="Z807" s="8"/>
      <c r="AA807" s="8"/>
    </row>
    <row r="808">
      <c r="A808" s="8"/>
      <c r="B808" s="8"/>
      <c r="C808" s="8"/>
      <c r="D808" s="8"/>
      <c r="E808" s="8"/>
      <c r="F808" s="8"/>
      <c r="G808" s="8"/>
      <c r="H808" s="8"/>
      <c r="I808" s="8"/>
      <c r="J808" s="8"/>
      <c r="M808" s="30"/>
      <c r="N808" s="57"/>
      <c r="O808" s="8"/>
      <c r="P808" s="8"/>
      <c r="Q808" s="8"/>
      <c r="R808" s="8"/>
      <c r="S808" s="8"/>
      <c r="T808" s="8"/>
      <c r="U808" s="8"/>
      <c r="V808" s="8"/>
      <c r="W808" s="8"/>
      <c r="X808" s="8"/>
      <c r="Y808" s="8"/>
      <c r="Z808" s="8"/>
      <c r="AA808" s="8"/>
    </row>
    <row r="809">
      <c r="A809" s="8"/>
      <c r="B809" s="8"/>
      <c r="C809" s="8"/>
      <c r="D809" s="8"/>
      <c r="E809" s="8"/>
      <c r="F809" s="8"/>
      <c r="G809" s="8"/>
      <c r="H809" s="8"/>
      <c r="I809" s="8"/>
      <c r="J809" s="8"/>
      <c r="M809" s="30"/>
      <c r="N809" s="57"/>
      <c r="O809" s="8"/>
      <c r="P809" s="8"/>
      <c r="Q809" s="8"/>
      <c r="R809" s="8"/>
      <c r="S809" s="8"/>
      <c r="T809" s="8"/>
      <c r="U809" s="8"/>
      <c r="V809" s="8"/>
      <c r="W809" s="8"/>
      <c r="X809" s="8"/>
      <c r="Y809" s="8"/>
      <c r="Z809" s="8"/>
      <c r="AA809" s="8"/>
    </row>
    <row r="810">
      <c r="A810" s="8"/>
      <c r="B810" s="8"/>
      <c r="C810" s="8"/>
      <c r="D810" s="8"/>
      <c r="E810" s="8"/>
      <c r="F810" s="8"/>
      <c r="G810" s="8"/>
      <c r="H810" s="8"/>
      <c r="I810" s="8"/>
      <c r="J810" s="8"/>
      <c r="M810" s="30"/>
      <c r="N810" s="57"/>
      <c r="O810" s="8"/>
      <c r="P810" s="8"/>
      <c r="Q810" s="8"/>
      <c r="R810" s="8"/>
      <c r="S810" s="8"/>
      <c r="T810" s="8"/>
      <c r="U810" s="8"/>
      <c r="V810" s="8"/>
      <c r="W810" s="8"/>
      <c r="X810" s="8"/>
      <c r="Y810" s="8"/>
      <c r="Z810" s="8"/>
      <c r="AA810" s="8"/>
    </row>
    <row r="811">
      <c r="A811" s="8"/>
      <c r="B811" s="8"/>
      <c r="C811" s="8"/>
      <c r="D811" s="8"/>
      <c r="E811" s="8"/>
      <c r="F811" s="8"/>
      <c r="G811" s="8"/>
      <c r="H811" s="8"/>
      <c r="I811" s="8"/>
      <c r="J811" s="8"/>
      <c r="M811" s="30"/>
      <c r="N811" s="57"/>
      <c r="O811" s="8"/>
      <c r="P811" s="8"/>
      <c r="Q811" s="8"/>
      <c r="R811" s="8"/>
      <c r="S811" s="8"/>
      <c r="T811" s="8"/>
      <c r="U811" s="8"/>
      <c r="V811" s="8"/>
      <c r="W811" s="8"/>
      <c r="X811" s="8"/>
      <c r="Y811" s="8"/>
      <c r="Z811" s="8"/>
      <c r="AA811" s="8"/>
    </row>
    <row r="812">
      <c r="A812" s="8"/>
      <c r="B812" s="8"/>
      <c r="C812" s="8"/>
      <c r="D812" s="8"/>
      <c r="E812" s="8"/>
      <c r="F812" s="8"/>
      <c r="G812" s="8"/>
      <c r="H812" s="8"/>
      <c r="I812" s="8"/>
      <c r="J812" s="8"/>
      <c r="M812" s="30"/>
      <c r="N812" s="57"/>
      <c r="O812" s="8"/>
      <c r="P812" s="8"/>
      <c r="Q812" s="8"/>
      <c r="R812" s="8"/>
      <c r="S812" s="8"/>
      <c r="T812" s="8"/>
      <c r="U812" s="8"/>
      <c r="V812" s="8"/>
      <c r="W812" s="8"/>
      <c r="X812" s="8"/>
      <c r="Y812" s="8"/>
      <c r="Z812" s="8"/>
      <c r="AA812" s="8"/>
    </row>
    <row r="813">
      <c r="A813" s="8"/>
      <c r="B813" s="8"/>
      <c r="C813" s="8"/>
      <c r="D813" s="8"/>
      <c r="E813" s="8"/>
      <c r="F813" s="8"/>
      <c r="G813" s="8"/>
      <c r="H813" s="8"/>
      <c r="I813" s="8"/>
      <c r="J813" s="8"/>
      <c r="M813" s="30"/>
      <c r="N813" s="57"/>
      <c r="O813" s="8"/>
      <c r="P813" s="8"/>
      <c r="Q813" s="8"/>
      <c r="R813" s="8"/>
      <c r="S813" s="8"/>
      <c r="T813" s="8"/>
      <c r="U813" s="8"/>
      <c r="V813" s="8"/>
      <c r="W813" s="8"/>
      <c r="X813" s="8"/>
      <c r="Y813" s="8"/>
      <c r="Z813" s="8"/>
      <c r="AA813" s="8"/>
    </row>
    <row r="814">
      <c r="A814" s="8"/>
      <c r="B814" s="8"/>
      <c r="C814" s="8"/>
      <c r="D814" s="8"/>
      <c r="E814" s="8"/>
      <c r="F814" s="8"/>
      <c r="G814" s="8"/>
      <c r="H814" s="8"/>
      <c r="I814" s="8"/>
      <c r="J814" s="8"/>
      <c r="M814" s="30"/>
      <c r="N814" s="57"/>
      <c r="O814" s="8"/>
      <c r="P814" s="8"/>
      <c r="Q814" s="8"/>
      <c r="R814" s="8"/>
      <c r="S814" s="8"/>
      <c r="T814" s="8"/>
      <c r="U814" s="8"/>
      <c r="V814" s="8"/>
      <c r="W814" s="8"/>
      <c r="X814" s="8"/>
      <c r="Y814" s="8"/>
      <c r="Z814" s="8"/>
      <c r="AA814" s="8"/>
    </row>
    <row r="815">
      <c r="A815" s="8"/>
      <c r="B815" s="8"/>
      <c r="C815" s="8"/>
      <c r="D815" s="8"/>
      <c r="E815" s="8"/>
      <c r="F815" s="8"/>
      <c r="G815" s="8"/>
      <c r="H815" s="8"/>
      <c r="I815" s="8"/>
      <c r="J815" s="8"/>
      <c r="M815" s="30"/>
      <c r="N815" s="57"/>
      <c r="O815" s="8"/>
      <c r="P815" s="8"/>
      <c r="Q815" s="8"/>
      <c r="R815" s="8"/>
      <c r="S815" s="8"/>
      <c r="T815" s="8"/>
      <c r="U815" s="8"/>
      <c r="V815" s="8"/>
      <c r="W815" s="8"/>
      <c r="X815" s="8"/>
      <c r="Y815" s="8"/>
      <c r="Z815" s="8"/>
      <c r="AA815" s="8"/>
    </row>
    <row r="816">
      <c r="A816" s="8"/>
      <c r="B816" s="8"/>
      <c r="C816" s="8"/>
      <c r="D816" s="8"/>
      <c r="E816" s="8"/>
      <c r="F816" s="8"/>
      <c r="G816" s="8"/>
      <c r="H816" s="8"/>
      <c r="I816" s="8"/>
      <c r="J816" s="8"/>
      <c r="M816" s="30"/>
      <c r="N816" s="57"/>
      <c r="O816" s="8"/>
      <c r="P816" s="8"/>
      <c r="Q816" s="8"/>
      <c r="R816" s="8"/>
      <c r="S816" s="8"/>
      <c r="T816" s="8"/>
      <c r="U816" s="8"/>
      <c r="V816" s="8"/>
      <c r="W816" s="8"/>
      <c r="X816" s="8"/>
      <c r="Y816" s="8"/>
      <c r="Z816" s="8"/>
      <c r="AA816" s="8"/>
    </row>
    <row r="817">
      <c r="A817" s="8"/>
      <c r="B817" s="8"/>
      <c r="C817" s="8"/>
      <c r="D817" s="8"/>
      <c r="E817" s="8"/>
      <c r="F817" s="8"/>
      <c r="G817" s="8"/>
      <c r="H817" s="8"/>
      <c r="I817" s="8"/>
      <c r="J817" s="8"/>
      <c r="M817" s="30"/>
      <c r="N817" s="57"/>
      <c r="O817" s="8"/>
      <c r="P817" s="8"/>
      <c r="Q817" s="8"/>
      <c r="R817" s="8"/>
      <c r="S817" s="8"/>
      <c r="T817" s="8"/>
      <c r="U817" s="8"/>
      <c r="V817" s="8"/>
      <c r="W817" s="8"/>
      <c r="X817" s="8"/>
      <c r="Y817" s="8"/>
      <c r="Z817" s="8"/>
      <c r="AA817" s="8"/>
    </row>
    <row r="818">
      <c r="A818" s="8"/>
      <c r="B818" s="8"/>
      <c r="C818" s="8"/>
      <c r="D818" s="8"/>
      <c r="E818" s="8"/>
      <c r="F818" s="8"/>
      <c r="G818" s="8"/>
      <c r="H818" s="8"/>
      <c r="I818" s="8"/>
      <c r="J818" s="8"/>
      <c r="M818" s="30"/>
      <c r="N818" s="57"/>
      <c r="O818" s="8"/>
      <c r="P818" s="8"/>
      <c r="Q818" s="8"/>
      <c r="R818" s="8"/>
      <c r="S818" s="8"/>
      <c r="T818" s="8"/>
      <c r="U818" s="8"/>
      <c r="V818" s="8"/>
      <c r="W818" s="8"/>
      <c r="X818" s="8"/>
      <c r="Y818" s="8"/>
      <c r="Z818" s="8"/>
      <c r="AA818" s="8"/>
    </row>
    <row r="819">
      <c r="A819" s="8"/>
      <c r="B819" s="8"/>
      <c r="C819" s="8"/>
      <c r="D819" s="8"/>
      <c r="E819" s="8"/>
      <c r="F819" s="8"/>
      <c r="G819" s="8"/>
      <c r="H819" s="8"/>
      <c r="I819" s="8"/>
      <c r="J819" s="8"/>
      <c r="M819" s="30"/>
      <c r="N819" s="57"/>
      <c r="O819" s="8"/>
      <c r="P819" s="8"/>
      <c r="Q819" s="8"/>
      <c r="R819" s="8"/>
      <c r="S819" s="8"/>
      <c r="T819" s="8"/>
      <c r="U819" s="8"/>
      <c r="V819" s="8"/>
      <c r="W819" s="8"/>
      <c r="X819" s="8"/>
      <c r="Y819" s="8"/>
      <c r="Z819" s="8"/>
      <c r="AA819" s="8"/>
    </row>
    <row r="820">
      <c r="A820" s="8"/>
      <c r="B820" s="8"/>
      <c r="C820" s="8"/>
      <c r="D820" s="8"/>
      <c r="E820" s="8"/>
      <c r="F820" s="8"/>
      <c r="G820" s="8"/>
      <c r="H820" s="8"/>
      <c r="I820" s="8"/>
      <c r="J820" s="8"/>
      <c r="M820" s="30"/>
      <c r="N820" s="57"/>
      <c r="O820" s="8"/>
      <c r="P820" s="8"/>
      <c r="Q820" s="8"/>
      <c r="R820" s="8"/>
      <c r="S820" s="8"/>
      <c r="T820" s="8"/>
      <c r="U820" s="8"/>
      <c r="V820" s="8"/>
      <c r="W820" s="8"/>
      <c r="X820" s="8"/>
      <c r="Y820" s="8"/>
      <c r="Z820" s="8"/>
      <c r="AA820" s="8"/>
    </row>
    <row r="821">
      <c r="A821" s="8"/>
      <c r="B821" s="8"/>
      <c r="C821" s="8"/>
      <c r="D821" s="8"/>
      <c r="E821" s="8"/>
      <c r="F821" s="8"/>
      <c r="G821" s="8"/>
      <c r="H821" s="8"/>
      <c r="I821" s="8"/>
      <c r="J821" s="8"/>
      <c r="M821" s="30"/>
      <c r="N821" s="57"/>
      <c r="O821" s="8"/>
      <c r="P821" s="8"/>
      <c r="Q821" s="8"/>
      <c r="R821" s="8"/>
      <c r="S821" s="8"/>
      <c r="T821" s="8"/>
      <c r="U821" s="8"/>
      <c r="V821" s="8"/>
      <c r="W821" s="8"/>
      <c r="X821" s="8"/>
      <c r="Y821" s="8"/>
      <c r="Z821" s="8"/>
      <c r="AA821" s="8"/>
    </row>
    <row r="822">
      <c r="A822" s="8"/>
      <c r="B822" s="8"/>
      <c r="C822" s="8"/>
      <c r="D822" s="8"/>
      <c r="E822" s="8"/>
      <c r="F822" s="8"/>
      <c r="G822" s="8"/>
      <c r="H822" s="8"/>
      <c r="I822" s="8"/>
      <c r="J822" s="8"/>
      <c r="M822" s="30"/>
      <c r="N822" s="57"/>
      <c r="O822" s="8"/>
      <c r="P822" s="8"/>
      <c r="Q822" s="8"/>
      <c r="R822" s="8"/>
      <c r="S822" s="8"/>
      <c r="T822" s="8"/>
      <c r="U822" s="8"/>
      <c r="V822" s="8"/>
      <c r="W822" s="8"/>
      <c r="X822" s="8"/>
      <c r="Y822" s="8"/>
      <c r="Z822" s="8"/>
      <c r="AA822" s="8"/>
    </row>
    <row r="823">
      <c r="A823" s="8"/>
      <c r="B823" s="8"/>
      <c r="C823" s="8"/>
      <c r="D823" s="8"/>
      <c r="E823" s="8"/>
      <c r="F823" s="8"/>
      <c r="G823" s="8"/>
      <c r="H823" s="8"/>
      <c r="I823" s="8"/>
      <c r="J823" s="8"/>
      <c r="M823" s="30"/>
      <c r="N823" s="57"/>
      <c r="O823" s="8"/>
      <c r="P823" s="8"/>
      <c r="Q823" s="8"/>
      <c r="R823" s="8"/>
      <c r="S823" s="8"/>
      <c r="T823" s="8"/>
      <c r="U823" s="8"/>
      <c r="V823" s="8"/>
      <c r="W823" s="8"/>
      <c r="X823" s="8"/>
      <c r="Y823" s="8"/>
      <c r="Z823" s="8"/>
      <c r="AA823" s="8"/>
    </row>
    <row r="824">
      <c r="A824" s="8"/>
      <c r="B824" s="8"/>
      <c r="C824" s="8"/>
      <c r="D824" s="8"/>
      <c r="E824" s="8"/>
      <c r="F824" s="8"/>
      <c r="G824" s="8"/>
      <c r="H824" s="8"/>
      <c r="I824" s="8"/>
      <c r="J824" s="8"/>
      <c r="M824" s="30"/>
      <c r="N824" s="57"/>
      <c r="O824" s="8"/>
      <c r="P824" s="8"/>
      <c r="Q824" s="8"/>
      <c r="R824" s="8"/>
      <c r="S824" s="8"/>
      <c r="T824" s="8"/>
      <c r="U824" s="8"/>
      <c r="V824" s="8"/>
      <c r="W824" s="8"/>
      <c r="X824" s="8"/>
      <c r="Y824" s="8"/>
      <c r="Z824" s="8"/>
      <c r="AA824" s="8"/>
    </row>
    <row r="825">
      <c r="A825" s="8"/>
      <c r="B825" s="8"/>
      <c r="C825" s="8"/>
      <c r="D825" s="8"/>
      <c r="E825" s="8"/>
      <c r="F825" s="8"/>
      <c r="G825" s="8"/>
      <c r="H825" s="8"/>
      <c r="I825" s="8"/>
      <c r="J825" s="8"/>
      <c r="M825" s="30"/>
      <c r="N825" s="57"/>
      <c r="O825" s="8"/>
      <c r="P825" s="8"/>
      <c r="Q825" s="8"/>
      <c r="R825" s="8"/>
      <c r="S825" s="8"/>
      <c r="T825" s="8"/>
      <c r="U825" s="8"/>
      <c r="V825" s="8"/>
      <c r="W825" s="8"/>
      <c r="X825" s="8"/>
      <c r="Y825" s="8"/>
      <c r="Z825" s="8"/>
      <c r="AA825" s="8"/>
    </row>
    <row r="826">
      <c r="A826" s="8"/>
      <c r="B826" s="8"/>
      <c r="C826" s="8"/>
      <c r="D826" s="8"/>
      <c r="E826" s="8"/>
      <c r="F826" s="8"/>
      <c r="G826" s="8"/>
      <c r="H826" s="8"/>
      <c r="I826" s="8"/>
      <c r="J826" s="8"/>
      <c r="M826" s="30"/>
      <c r="N826" s="57"/>
      <c r="O826" s="8"/>
      <c r="P826" s="8"/>
      <c r="Q826" s="8"/>
      <c r="R826" s="8"/>
      <c r="S826" s="8"/>
      <c r="T826" s="8"/>
      <c r="U826" s="8"/>
      <c r="V826" s="8"/>
      <c r="W826" s="8"/>
      <c r="X826" s="8"/>
      <c r="Y826" s="8"/>
      <c r="Z826" s="8"/>
      <c r="AA826" s="8"/>
    </row>
    <row r="827">
      <c r="A827" s="8"/>
      <c r="B827" s="8"/>
      <c r="C827" s="8"/>
      <c r="D827" s="8"/>
      <c r="E827" s="8"/>
      <c r="F827" s="8"/>
      <c r="G827" s="8"/>
      <c r="H827" s="8"/>
      <c r="I827" s="8"/>
      <c r="J827" s="8"/>
      <c r="M827" s="30"/>
      <c r="N827" s="57"/>
      <c r="O827" s="8"/>
      <c r="P827" s="8"/>
      <c r="Q827" s="8"/>
      <c r="R827" s="8"/>
      <c r="S827" s="8"/>
      <c r="T827" s="8"/>
      <c r="U827" s="8"/>
      <c r="V827" s="8"/>
      <c r="W827" s="8"/>
      <c r="X827" s="8"/>
      <c r="Y827" s="8"/>
      <c r="Z827" s="8"/>
      <c r="AA827" s="8"/>
    </row>
    <row r="828">
      <c r="A828" s="8"/>
      <c r="B828" s="8"/>
      <c r="C828" s="8"/>
      <c r="D828" s="8"/>
      <c r="E828" s="8"/>
      <c r="F828" s="8"/>
      <c r="G828" s="8"/>
      <c r="H828" s="8"/>
      <c r="I828" s="8"/>
      <c r="J828" s="8"/>
      <c r="M828" s="30"/>
      <c r="N828" s="57"/>
      <c r="O828" s="8"/>
      <c r="P828" s="8"/>
      <c r="Q828" s="8"/>
      <c r="R828" s="8"/>
      <c r="S828" s="8"/>
      <c r="T828" s="8"/>
      <c r="U828" s="8"/>
      <c r="V828" s="8"/>
      <c r="W828" s="8"/>
      <c r="X828" s="8"/>
      <c r="Y828" s="8"/>
      <c r="Z828" s="8"/>
      <c r="AA828" s="8"/>
    </row>
    <row r="829">
      <c r="A829" s="8"/>
      <c r="B829" s="8"/>
      <c r="C829" s="8"/>
      <c r="D829" s="8"/>
      <c r="E829" s="8"/>
      <c r="F829" s="8"/>
      <c r="G829" s="8"/>
      <c r="H829" s="8"/>
      <c r="I829" s="8"/>
      <c r="J829" s="8"/>
      <c r="M829" s="30"/>
      <c r="N829" s="57"/>
      <c r="O829" s="8"/>
      <c r="P829" s="8"/>
      <c r="Q829" s="8"/>
      <c r="R829" s="8"/>
      <c r="S829" s="8"/>
      <c r="T829" s="8"/>
      <c r="U829" s="8"/>
      <c r="V829" s="8"/>
      <c r="W829" s="8"/>
      <c r="X829" s="8"/>
      <c r="Y829" s="8"/>
      <c r="Z829" s="8"/>
      <c r="AA829" s="8"/>
    </row>
    <row r="830">
      <c r="A830" s="8"/>
      <c r="B830" s="8"/>
      <c r="C830" s="8"/>
      <c r="D830" s="8"/>
      <c r="E830" s="8"/>
      <c r="F830" s="8"/>
      <c r="G830" s="8"/>
      <c r="H830" s="8"/>
      <c r="I830" s="8"/>
      <c r="J830" s="8"/>
      <c r="M830" s="30"/>
      <c r="N830" s="57"/>
      <c r="O830" s="8"/>
      <c r="P830" s="8"/>
      <c r="Q830" s="8"/>
      <c r="R830" s="8"/>
      <c r="S830" s="8"/>
      <c r="T830" s="8"/>
      <c r="U830" s="8"/>
      <c r="V830" s="8"/>
      <c r="W830" s="8"/>
      <c r="X830" s="8"/>
      <c r="Y830" s="8"/>
      <c r="Z830" s="8"/>
      <c r="AA830" s="8"/>
    </row>
    <row r="831">
      <c r="A831" s="8"/>
      <c r="B831" s="8"/>
      <c r="C831" s="8"/>
      <c r="D831" s="8"/>
      <c r="E831" s="8"/>
      <c r="F831" s="8"/>
      <c r="G831" s="8"/>
      <c r="H831" s="8"/>
      <c r="I831" s="8"/>
      <c r="J831" s="8"/>
      <c r="M831" s="30"/>
      <c r="N831" s="57"/>
      <c r="O831" s="8"/>
      <c r="P831" s="8"/>
      <c r="Q831" s="8"/>
      <c r="R831" s="8"/>
      <c r="S831" s="8"/>
      <c r="T831" s="8"/>
      <c r="U831" s="8"/>
      <c r="V831" s="8"/>
      <c r="W831" s="8"/>
      <c r="X831" s="8"/>
      <c r="Y831" s="8"/>
      <c r="Z831" s="8"/>
      <c r="AA831" s="8"/>
    </row>
    <row r="832">
      <c r="A832" s="8"/>
      <c r="B832" s="8"/>
      <c r="C832" s="8"/>
      <c r="D832" s="8"/>
      <c r="E832" s="8"/>
      <c r="F832" s="8"/>
      <c r="G832" s="8"/>
      <c r="H832" s="8"/>
      <c r="I832" s="8"/>
      <c r="J832" s="8"/>
      <c r="M832" s="30"/>
      <c r="N832" s="57"/>
      <c r="O832" s="8"/>
      <c r="P832" s="8"/>
      <c r="Q832" s="8"/>
      <c r="R832" s="8"/>
      <c r="S832" s="8"/>
      <c r="T832" s="8"/>
      <c r="U832" s="8"/>
      <c r="V832" s="8"/>
      <c r="W832" s="8"/>
      <c r="X832" s="8"/>
      <c r="Y832" s="8"/>
      <c r="Z832" s="8"/>
      <c r="AA832" s="8"/>
    </row>
    <row r="833">
      <c r="A833" s="8"/>
      <c r="B833" s="8"/>
      <c r="C833" s="8"/>
      <c r="D833" s="8"/>
      <c r="E833" s="8"/>
      <c r="F833" s="8"/>
      <c r="G833" s="8"/>
      <c r="H833" s="8"/>
      <c r="I833" s="8"/>
      <c r="J833" s="8"/>
      <c r="M833" s="30"/>
      <c r="N833" s="57"/>
      <c r="O833" s="8"/>
      <c r="P833" s="8"/>
      <c r="Q833" s="8"/>
      <c r="R833" s="8"/>
      <c r="S833" s="8"/>
      <c r="T833" s="8"/>
      <c r="U833" s="8"/>
      <c r="V833" s="8"/>
      <c r="W833" s="8"/>
      <c r="X833" s="8"/>
      <c r="Y833" s="8"/>
      <c r="Z833" s="8"/>
      <c r="AA833" s="8"/>
    </row>
    <row r="834">
      <c r="A834" s="8"/>
      <c r="B834" s="8"/>
      <c r="C834" s="8"/>
      <c r="D834" s="8"/>
      <c r="E834" s="8"/>
      <c r="F834" s="8"/>
      <c r="G834" s="8"/>
      <c r="H834" s="8"/>
      <c r="I834" s="8"/>
      <c r="J834" s="8"/>
      <c r="M834" s="30"/>
      <c r="N834" s="57"/>
      <c r="O834" s="8"/>
      <c r="P834" s="8"/>
      <c r="Q834" s="8"/>
      <c r="R834" s="8"/>
      <c r="S834" s="8"/>
      <c r="T834" s="8"/>
      <c r="U834" s="8"/>
      <c r="V834" s="8"/>
      <c r="W834" s="8"/>
      <c r="X834" s="8"/>
      <c r="Y834" s="8"/>
      <c r="Z834" s="8"/>
      <c r="AA834" s="8"/>
    </row>
    <row r="835">
      <c r="A835" s="8"/>
      <c r="B835" s="8"/>
      <c r="C835" s="8"/>
      <c r="D835" s="8"/>
      <c r="E835" s="8"/>
      <c r="F835" s="8"/>
      <c r="G835" s="8"/>
      <c r="H835" s="8"/>
      <c r="I835" s="8"/>
      <c r="J835" s="8"/>
      <c r="M835" s="30"/>
      <c r="N835" s="57"/>
      <c r="O835" s="8"/>
      <c r="P835" s="8"/>
      <c r="Q835" s="8"/>
      <c r="R835" s="8"/>
      <c r="S835" s="8"/>
      <c r="T835" s="8"/>
      <c r="U835" s="8"/>
      <c r="V835" s="8"/>
      <c r="W835" s="8"/>
      <c r="X835" s="8"/>
      <c r="Y835" s="8"/>
      <c r="Z835" s="8"/>
      <c r="AA835" s="8"/>
    </row>
    <row r="836">
      <c r="A836" s="8"/>
      <c r="B836" s="8"/>
      <c r="C836" s="8"/>
      <c r="D836" s="8"/>
      <c r="E836" s="8"/>
      <c r="F836" s="8"/>
      <c r="G836" s="8"/>
      <c r="H836" s="8"/>
      <c r="I836" s="8"/>
      <c r="J836" s="8"/>
      <c r="M836" s="30"/>
      <c r="N836" s="57"/>
      <c r="O836" s="8"/>
      <c r="P836" s="8"/>
      <c r="Q836" s="8"/>
      <c r="R836" s="8"/>
      <c r="S836" s="8"/>
      <c r="T836" s="8"/>
      <c r="U836" s="8"/>
      <c r="V836" s="8"/>
      <c r="W836" s="8"/>
      <c r="X836" s="8"/>
      <c r="Y836" s="8"/>
      <c r="Z836" s="8"/>
      <c r="AA836" s="8"/>
    </row>
    <row r="837">
      <c r="A837" s="8"/>
      <c r="B837" s="8"/>
      <c r="C837" s="8"/>
      <c r="D837" s="8"/>
      <c r="E837" s="8"/>
      <c r="F837" s="8"/>
      <c r="G837" s="8"/>
      <c r="H837" s="8"/>
      <c r="I837" s="8"/>
      <c r="J837" s="8"/>
      <c r="M837" s="30"/>
      <c r="N837" s="57"/>
      <c r="O837" s="8"/>
      <c r="P837" s="8"/>
      <c r="Q837" s="8"/>
      <c r="R837" s="8"/>
      <c r="S837" s="8"/>
      <c r="T837" s="8"/>
      <c r="U837" s="8"/>
      <c r="V837" s="8"/>
      <c r="W837" s="8"/>
      <c r="X837" s="8"/>
      <c r="Y837" s="8"/>
      <c r="Z837" s="8"/>
      <c r="AA837" s="8"/>
    </row>
    <row r="838">
      <c r="A838" s="8"/>
      <c r="B838" s="8"/>
      <c r="C838" s="8"/>
      <c r="D838" s="8"/>
      <c r="E838" s="8"/>
      <c r="F838" s="8"/>
      <c r="G838" s="8"/>
      <c r="H838" s="8"/>
      <c r="I838" s="8"/>
      <c r="J838" s="8"/>
      <c r="M838" s="30"/>
      <c r="N838" s="57"/>
      <c r="O838" s="8"/>
      <c r="P838" s="8"/>
      <c r="Q838" s="8"/>
      <c r="R838" s="8"/>
      <c r="S838" s="8"/>
      <c r="T838" s="8"/>
      <c r="U838" s="8"/>
      <c r="V838" s="8"/>
      <c r="W838" s="8"/>
      <c r="X838" s="8"/>
      <c r="Y838" s="8"/>
      <c r="Z838" s="8"/>
      <c r="AA838" s="8"/>
    </row>
    <row r="839">
      <c r="A839" s="8"/>
      <c r="B839" s="8"/>
      <c r="C839" s="8"/>
      <c r="D839" s="8"/>
      <c r="E839" s="8"/>
      <c r="F839" s="8"/>
      <c r="G839" s="8"/>
      <c r="H839" s="8"/>
      <c r="I839" s="8"/>
      <c r="J839" s="8"/>
      <c r="M839" s="30"/>
      <c r="N839" s="57"/>
      <c r="O839" s="8"/>
      <c r="P839" s="8"/>
      <c r="Q839" s="8"/>
      <c r="R839" s="8"/>
      <c r="S839" s="8"/>
      <c r="T839" s="8"/>
      <c r="U839" s="8"/>
      <c r="V839" s="8"/>
      <c r="W839" s="8"/>
      <c r="X839" s="8"/>
      <c r="Y839" s="8"/>
      <c r="Z839" s="8"/>
      <c r="AA839" s="8"/>
    </row>
    <row r="840">
      <c r="A840" s="8"/>
      <c r="B840" s="8"/>
      <c r="C840" s="8"/>
      <c r="D840" s="8"/>
      <c r="E840" s="8"/>
      <c r="F840" s="8"/>
      <c r="G840" s="8"/>
      <c r="H840" s="8"/>
      <c r="I840" s="8"/>
      <c r="J840" s="8"/>
      <c r="M840" s="30"/>
      <c r="N840" s="57"/>
      <c r="O840" s="8"/>
      <c r="P840" s="8"/>
      <c r="Q840" s="8"/>
      <c r="R840" s="8"/>
      <c r="S840" s="8"/>
      <c r="T840" s="8"/>
      <c r="U840" s="8"/>
      <c r="V840" s="8"/>
      <c r="W840" s="8"/>
      <c r="X840" s="8"/>
      <c r="Y840" s="8"/>
      <c r="Z840" s="8"/>
      <c r="AA840" s="8"/>
    </row>
    <row r="841">
      <c r="A841" s="8"/>
      <c r="B841" s="8"/>
      <c r="C841" s="8"/>
      <c r="D841" s="8"/>
      <c r="E841" s="8"/>
      <c r="F841" s="8"/>
      <c r="G841" s="8"/>
      <c r="H841" s="8"/>
      <c r="I841" s="8"/>
      <c r="J841" s="8"/>
      <c r="M841" s="30"/>
      <c r="N841" s="57"/>
      <c r="O841" s="8"/>
      <c r="P841" s="8"/>
      <c r="Q841" s="8"/>
      <c r="R841" s="8"/>
      <c r="S841" s="8"/>
      <c r="T841" s="8"/>
      <c r="U841" s="8"/>
      <c r="V841" s="8"/>
      <c r="W841" s="8"/>
      <c r="X841" s="8"/>
      <c r="Y841" s="8"/>
      <c r="Z841" s="8"/>
      <c r="AA841" s="8"/>
    </row>
    <row r="842">
      <c r="A842" s="8"/>
      <c r="B842" s="8"/>
      <c r="C842" s="8"/>
      <c r="D842" s="8"/>
      <c r="E842" s="8"/>
      <c r="F842" s="8"/>
      <c r="G842" s="8"/>
      <c r="H842" s="8"/>
      <c r="I842" s="8"/>
      <c r="J842" s="8"/>
      <c r="M842" s="30"/>
      <c r="N842" s="57"/>
      <c r="O842" s="8"/>
      <c r="P842" s="8"/>
      <c r="Q842" s="8"/>
      <c r="R842" s="8"/>
      <c r="S842" s="8"/>
      <c r="T842" s="8"/>
      <c r="U842" s="8"/>
      <c r="V842" s="8"/>
      <c r="W842" s="8"/>
      <c r="X842" s="8"/>
      <c r="Y842" s="8"/>
      <c r="Z842" s="8"/>
      <c r="AA842" s="8"/>
    </row>
    <row r="843">
      <c r="A843" s="8"/>
      <c r="B843" s="8"/>
      <c r="C843" s="8"/>
      <c r="D843" s="8"/>
      <c r="E843" s="8"/>
      <c r="F843" s="8"/>
      <c r="G843" s="8"/>
      <c r="H843" s="8"/>
      <c r="I843" s="8"/>
      <c r="J843" s="8"/>
      <c r="M843" s="30"/>
      <c r="N843" s="57"/>
      <c r="O843" s="8"/>
      <c r="P843" s="8"/>
      <c r="Q843" s="8"/>
      <c r="R843" s="8"/>
      <c r="S843" s="8"/>
      <c r="T843" s="8"/>
      <c r="U843" s="8"/>
      <c r="V843" s="8"/>
      <c r="W843" s="8"/>
      <c r="X843" s="8"/>
      <c r="Y843" s="8"/>
      <c r="Z843" s="8"/>
      <c r="AA843" s="8"/>
    </row>
    <row r="844">
      <c r="A844" s="8"/>
      <c r="B844" s="8"/>
      <c r="C844" s="8"/>
      <c r="D844" s="8"/>
      <c r="E844" s="8"/>
      <c r="F844" s="8"/>
      <c r="G844" s="8"/>
      <c r="H844" s="8"/>
      <c r="I844" s="8"/>
      <c r="J844" s="8"/>
      <c r="M844" s="30"/>
      <c r="N844" s="57"/>
      <c r="O844" s="8"/>
      <c r="P844" s="8"/>
      <c r="Q844" s="8"/>
      <c r="R844" s="8"/>
      <c r="S844" s="8"/>
      <c r="T844" s="8"/>
      <c r="U844" s="8"/>
      <c r="V844" s="8"/>
      <c r="W844" s="8"/>
      <c r="X844" s="8"/>
      <c r="Y844" s="8"/>
      <c r="Z844" s="8"/>
      <c r="AA844" s="8"/>
    </row>
    <row r="845">
      <c r="A845" s="8"/>
      <c r="B845" s="8"/>
      <c r="C845" s="8"/>
      <c r="D845" s="8"/>
      <c r="E845" s="8"/>
      <c r="F845" s="8"/>
      <c r="G845" s="8"/>
      <c r="H845" s="8"/>
      <c r="I845" s="8"/>
      <c r="J845" s="8"/>
      <c r="M845" s="30"/>
      <c r="N845" s="57"/>
      <c r="O845" s="8"/>
      <c r="P845" s="8"/>
      <c r="Q845" s="8"/>
      <c r="R845" s="8"/>
      <c r="S845" s="8"/>
      <c r="T845" s="8"/>
      <c r="U845" s="8"/>
      <c r="V845" s="8"/>
      <c r="W845" s="8"/>
      <c r="X845" s="8"/>
      <c r="Y845" s="8"/>
      <c r="Z845" s="8"/>
      <c r="AA845" s="8"/>
    </row>
    <row r="846">
      <c r="A846" s="8"/>
      <c r="B846" s="8"/>
      <c r="C846" s="8"/>
      <c r="D846" s="8"/>
      <c r="E846" s="8"/>
      <c r="F846" s="8"/>
      <c r="G846" s="8"/>
      <c r="H846" s="8"/>
      <c r="I846" s="8"/>
      <c r="J846" s="8"/>
      <c r="M846" s="30"/>
      <c r="N846" s="57"/>
      <c r="O846" s="8"/>
      <c r="P846" s="8"/>
      <c r="Q846" s="8"/>
      <c r="R846" s="8"/>
      <c r="S846" s="8"/>
      <c r="T846" s="8"/>
      <c r="U846" s="8"/>
      <c r="V846" s="8"/>
      <c r="W846" s="8"/>
      <c r="X846" s="8"/>
      <c r="Y846" s="8"/>
      <c r="Z846" s="8"/>
      <c r="AA846" s="8"/>
    </row>
    <row r="847">
      <c r="A847" s="8"/>
      <c r="B847" s="8"/>
      <c r="C847" s="8"/>
      <c r="D847" s="8"/>
      <c r="E847" s="8"/>
      <c r="F847" s="8"/>
      <c r="G847" s="8"/>
      <c r="H847" s="8"/>
      <c r="I847" s="8"/>
      <c r="J847" s="8"/>
      <c r="M847" s="30"/>
      <c r="N847" s="57"/>
      <c r="O847" s="8"/>
      <c r="P847" s="8"/>
      <c r="Q847" s="8"/>
      <c r="R847" s="8"/>
      <c r="S847" s="8"/>
      <c r="T847" s="8"/>
      <c r="U847" s="8"/>
      <c r="V847" s="8"/>
      <c r="W847" s="8"/>
      <c r="X847" s="8"/>
      <c r="Y847" s="8"/>
      <c r="Z847" s="8"/>
      <c r="AA847" s="8"/>
    </row>
    <row r="848">
      <c r="A848" s="8"/>
      <c r="B848" s="8"/>
      <c r="C848" s="8"/>
      <c r="D848" s="8"/>
      <c r="E848" s="8"/>
      <c r="F848" s="8"/>
      <c r="G848" s="8"/>
      <c r="H848" s="8"/>
      <c r="I848" s="8"/>
      <c r="J848" s="8"/>
      <c r="M848" s="30"/>
      <c r="N848" s="57"/>
      <c r="O848" s="8"/>
      <c r="P848" s="8"/>
      <c r="Q848" s="8"/>
      <c r="R848" s="8"/>
      <c r="S848" s="8"/>
      <c r="T848" s="8"/>
      <c r="U848" s="8"/>
      <c r="V848" s="8"/>
      <c r="W848" s="8"/>
      <c r="X848" s="8"/>
      <c r="Y848" s="8"/>
      <c r="Z848" s="8"/>
      <c r="AA848" s="8"/>
    </row>
    <row r="849">
      <c r="A849" s="8"/>
      <c r="B849" s="8"/>
      <c r="C849" s="8"/>
      <c r="D849" s="8"/>
      <c r="E849" s="8"/>
      <c r="F849" s="8"/>
      <c r="G849" s="8"/>
      <c r="H849" s="8"/>
      <c r="I849" s="8"/>
      <c r="J849" s="8"/>
      <c r="M849" s="30"/>
      <c r="N849" s="57"/>
      <c r="O849" s="8"/>
      <c r="P849" s="8"/>
      <c r="Q849" s="8"/>
      <c r="R849" s="8"/>
      <c r="S849" s="8"/>
      <c r="T849" s="8"/>
      <c r="U849" s="8"/>
      <c r="V849" s="8"/>
      <c r="W849" s="8"/>
      <c r="X849" s="8"/>
      <c r="Y849" s="8"/>
      <c r="Z849" s="8"/>
      <c r="AA849" s="8"/>
    </row>
    <row r="850">
      <c r="A850" s="8"/>
      <c r="B850" s="8"/>
      <c r="C850" s="8"/>
      <c r="D850" s="8"/>
      <c r="E850" s="8"/>
      <c r="F850" s="8"/>
      <c r="G850" s="8"/>
      <c r="H850" s="8"/>
      <c r="I850" s="8"/>
      <c r="J850" s="8"/>
      <c r="M850" s="30"/>
      <c r="N850" s="57"/>
      <c r="O850" s="8"/>
      <c r="P850" s="8"/>
      <c r="Q850" s="8"/>
      <c r="R850" s="8"/>
      <c r="S850" s="8"/>
      <c r="T850" s="8"/>
      <c r="U850" s="8"/>
      <c r="V850" s="8"/>
      <c r="W850" s="8"/>
      <c r="X850" s="8"/>
      <c r="Y850" s="8"/>
      <c r="Z850" s="8"/>
      <c r="AA850" s="8"/>
    </row>
    <row r="851">
      <c r="A851" s="8"/>
      <c r="B851" s="8"/>
      <c r="C851" s="8"/>
      <c r="D851" s="8"/>
      <c r="E851" s="8"/>
      <c r="F851" s="8"/>
      <c r="G851" s="8"/>
      <c r="H851" s="8"/>
      <c r="I851" s="8"/>
      <c r="J851" s="8"/>
      <c r="M851" s="30"/>
      <c r="N851" s="57"/>
      <c r="O851" s="8"/>
      <c r="P851" s="8"/>
      <c r="Q851" s="8"/>
      <c r="R851" s="8"/>
      <c r="S851" s="8"/>
      <c r="T851" s="8"/>
      <c r="U851" s="8"/>
      <c r="V851" s="8"/>
      <c r="W851" s="8"/>
      <c r="X851" s="8"/>
      <c r="Y851" s="8"/>
      <c r="Z851" s="8"/>
      <c r="AA851" s="8"/>
    </row>
    <row r="852">
      <c r="A852" s="8"/>
      <c r="B852" s="8"/>
      <c r="C852" s="8"/>
      <c r="D852" s="8"/>
      <c r="E852" s="8"/>
      <c r="F852" s="8"/>
      <c r="G852" s="8"/>
      <c r="H852" s="8"/>
      <c r="I852" s="8"/>
      <c r="J852" s="8"/>
      <c r="M852" s="30"/>
      <c r="N852" s="57"/>
      <c r="O852" s="8"/>
      <c r="P852" s="8"/>
      <c r="Q852" s="8"/>
      <c r="R852" s="8"/>
      <c r="S852" s="8"/>
      <c r="T852" s="8"/>
      <c r="U852" s="8"/>
      <c r="V852" s="8"/>
      <c r="W852" s="8"/>
      <c r="X852" s="8"/>
      <c r="Y852" s="8"/>
      <c r="Z852" s="8"/>
      <c r="AA852" s="8"/>
    </row>
    <row r="853">
      <c r="A853" s="8"/>
      <c r="B853" s="8"/>
      <c r="C853" s="8"/>
      <c r="D853" s="8"/>
      <c r="E853" s="8"/>
      <c r="F853" s="8"/>
      <c r="G853" s="8"/>
      <c r="H853" s="8"/>
      <c r="I853" s="8"/>
      <c r="J853" s="8"/>
      <c r="M853" s="30"/>
      <c r="N853" s="57"/>
      <c r="O853" s="8"/>
      <c r="P853" s="8"/>
      <c r="Q853" s="8"/>
      <c r="R853" s="8"/>
      <c r="S853" s="8"/>
      <c r="T853" s="8"/>
      <c r="U853" s="8"/>
      <c r="V853" s="8"/>
      <c r="W853" s="8"/>
      <c r="X853" s="8"/>
      <c r="Y853" s="8"/>
      <c r="Z853" s="8"/>
      <c r="AA853" s="8"/>
    </row>
    <row r="854">
      <c r="A854" s="8"/>
      <c r="B854" s="8"/>
      <c r="C854" s="8"/>
      <c r="D854" s="8"/>
      <c r="E854" s="8"/>
      <c r="F854" s="8"/>
      <c r="G854" s="8"/>
      <c r="H854" s="8"/>
      <c r="I854" s="8"/>
      <c r="J854" s="8"/>
      <c r="M854" s="30"/>
      <c r="N854" s="57"/>
      <c r="O854" s="8"/>
      <c r="P854" s="8"/>
      <c r="Q854" s="8"/>
      <c r="R854" s="8"/>
      <c r="S854" s="8"/>
      <c r="T854" s="8"/>
      <c r="U854" s="8"/>
      <c r="V854" s="8"/>
      <c r="W854" s="8"/>
      <c r="X854" s="8"/>
      <c r="Y854" s="8"/>
      <c r="Z854" s="8"/>
      <c r="AA854" s="8"/>
    </row>
    <row r="855">
      <c r="A855" s="8"/>
      <c r="B855" s="8"/>
      <c r="C855" s="8"/>
      <c r="D855" s="8"/>
      <c r="E855" s="8"/>
      <c r="F855" s="8"/>
      <c r="G855" s="8"/>
      <c r="H855" s="8"/>
      <c r="I855" s="8"/>
      <c r="J855" s="8"/>
      <c r="M855" s="30"/>
      <c r="N855" s="57"/>
      <c r="O855" s="8"/>
      <c r="P855" s="8"/>
      <c r="Q855" s="8"/>
      <c r="R855" s="8"/>
      <c r="S855" s="8"/>
      <c r="T855" s="8"/>
      <c r="U855" s="8"/>
      <c r="V855" s="8"/>
      <c r="W855" s="8"/>
      <c r="X855" s="8"/>
      <c r="Y855" s="8"/>
      <c r="Z855" s="8"/>
      <c r="AA855" s="8"/>
    </row>
    <row r="856">
      <c r="A856" s="8"/>
      <c r="B856" s="8"/>
      <c r="C856" s="8"/>
      <c r="D856" s="8"/>
      <c r="E856" s="8"/>
      <c r="F856" s="8"/>
      <c r="G856" s="8"/>
      <c r="H856" s="8"/>
      <c r="I856" s="8"/>
      <c r="J856" s="8"/>
      <c r="M856" s="30"/>
      <c r="N856" s="57"/>
      <c r="O856" s="8"/>
      <c r="P856" s="8"/>
      <c r="Q856" s="8"/>
      <c r="R856" s="8"/>
      <c r="S856" s="8"/>
      <c r="T856" s="8"/>
      <c r="U856" s="8"/>
      <c r="V856" s="8"/>
      <c r="W856" s="8"/>
      <c r="X856" s="8"/>
      <c r="Y856" s="8"/>
      <c r="Z856" s="8"/>
      <c r="AA856" s="8"/>
    </row>
    <row r="857">
      <c r="A857" s="8"/>
      <c r="B857" s="8"/>
      <c r="C857" s="8"/>
      <c r="D857" s="8"/>
      <c r="E857" s="8"/>
      <c r="F857" s="8"/>
      <c r="G857" s="8"/>
      <c r="H857" s="8"/>
      <c r="I857" s="8"/>
      <c r="J857" s="8"/>
      <c r="M857" s="30"/>
      <c r="N857" s="57"/>
      <c r="O857" s="8"/>
      <c r="P857" s="8"/>
      <c r="Q857" s="8"/>
      <c r="R857" s="8"/>
      <c r="S857" s="8"/>
      <c r="T857" s="8"/>
      <c r="U857" s="8"/>
      <c r="V857" s="8"/>
      <c r="W857" s="8"/>
      <c r="X857" s="8"/>
      <c r="Y857" s="8"/>
      <c r="Z857" s="8"/>
      <c r="AA857" s="8"/>
    </row>
    <row r="858">
      <c r="A858" s="8"/>
      <c r="B858" s="8"/>
      <c r="C858" s="8"/>
      <c r="D858" s="8"/>
      <c r="E858" s="8"/>
      <c r="F858" s="8"/>
      <c r="G858" s="8"/>
      <c r="H858" s="8"/>
      <c r="I858" s="8"/>
      <c r="J858" s="8"/>
      <c r="M858" s="30"/>
      <c r="N858" s="57"/>
      <c r="O858" s="8"/>
      <c r="P858" s="8"/>
      <c r="Q858" s="8"/>
      <c r="R858" s="8"/>
      <c r="S858" s="8"/>
      <c r="T858" s="8"/>
      <c r="U858" s="8"/>
      <c r="V858" s="8"/>
      <c r="W858" s="8"/>
      <c r="X858" s="8"/>
      <c r="Y858" s="8"/>
      <c r="Z858" s="8"/>
      <c r="AA858" s="8"/>
    </row>
    <row r="859">
      <c r="A859" s="8"/>
      <c r="B859" s="8"/>
      <c r="C859" s="8"/>
      <c r="D859" s="8"/>
      <c r="E859" s="8"/>
      <c r="F859" s="8"/>
      <c r="G859" s="8"/>
      <c r="H859" s="8"/>
      <c r="I859" s="8"/>
      <c r="J859" s="8"/>
      <c r="M859" s="30"/>
      <c r="N859" s="57"/>
      <c r="O859" s="8"/>
      <c r="P859" s="8"/>
      <c r="Q859" s="8"/>
      <c r="R859" s="8"/>
      <c r="S859" s="8"/>
      <c r="T859" s="8"/>
      <c r="U859" s="8"/>
      <c r="V859" s="8"/>
      <c r="W859" s="8"/>
      <c r="X859" s="8"/>
      <c r="Y859" s="8"/>
      <c r="Z859" s="8"/>
      <c r="AA859" s="8"/>
    </row>
    <row r="860">
      <c r="A860" s="8"/>
      <c r="B860" s="8"/>
      <c r="C860" s="8"/>
      <c r="D860" s="8"/>
      <c r="E860" s="8"/>
      <c r="F860" s="8"/>
      <c r="G860" s="8"/>
      <c r="H860" s="8"/>
      <c r="I860" s="8"/>
      <c r="J860" s="8"/>
      <c r="M860" s="30"/>
      <c r="N860" s="57"/>
      <c r="O860" s="8"/>
      <c r="P860" s="8"/>
      <c r="Q860" s="8"/>
      <c r="R860" s="8"/>
      <c r="S860" s="8"/>
      <c r="T860" s="8"/>
      <c r="U860" s="8"/>
      <c r="V860" s="8"/>
      <c r="W860" s="8"/>
      <c r="X860" s="8"/>
      <c r="Y860" s="8"/>
      <c r="Z860" s="8"/>
      <c r="AA860" s="8"/>
    </row>
    <row r="861">
      <c r="A861" s="8"/>
      <c r="B861" s="8"/>
      <c r="C861" s="8"/>
      <c r="D861" s="8"/>
      <c r="E861" s="8"/>
      <c r="F861" s="8"/>
      <c r="G861" s="8"/>
      <c r="H861" s="8"/>
      <c r="I861" s="8"/>
      <c r="J861" s="8"/>
      <c r="M861" s="30"/>
      <c r="N861" s="57"/>
      <c r="O861" s="8"/>
      <c r="P861" s="8"/>
      <c r="Q861" s="8"/>
      <c r="R861" s="8"/>
      <c r="S861" s="8"/>
      <c r="T861" s="8"/>
      <c r="U861" s="8"/>
      <c r="V861" s="8"/>
      <c r="W861" s="8"/>
      <c r="X861" s="8"/>
      <c r="Y861" s="8"/>
      <c r="Z861" s="8"/>
      <c r="AA861" s="8"/>
    </row>
    <row r="862">
      <c r="A862" s="8"/>
      <c r="B862" s="8"/>
      <c r="C862" s="8"/>
      <c r="D862" s="8"/>
      <c r="E862" s="8"/>
      <c r="F862" s="8"/>
      <c r="G862" s="8"/>
      <c r="H862" s="8"/>
      <c r="I862" s="8"/>
      <c r="J862" s="8"/>
      <c r="M862" s="30"/>
      <c r="N862" s="57"/>
      <c r="O862" s="8"/>
      <c r="P862" s="8"/>
      <c r="Q862" s="8"/>
      <c r="R862" s="8"/>
      <c r="S862" s="8"/>
      <c r="T862" s="8"/>
      <c r="U862" s="8"/>
      <c r="V862" s="8"/>
      <c r="W862" s="8"/>
      <c r="X862" s="8"/>
      <c r="Y862" s="8"/>
      <c r="Z862" s="8"/>
      <c r="AA862" s="8"/>
    </row>
    <row r="863">
      <c r="A863" s="8"/>
      <c r="B863" s="8"/>
      <c r="C863" s="8"/>
      <c r="D863" s="8"/>
      <c r="E863" s="8"/>
      <c r="F863" s="8"/>
      <c r="G863" s="8"/>
      <c r="H863" s="8"/>
      <c r="I863" s="8"/>
      <c r="J863" s="8"/>
      <c r="M863" s="30"/>
      <c r="N863" s="57"/>
      <c r="O863" s="8"/>
      <c r="P863" s="8"/>
      <c r="Q863" s="8"/>
      <c r="R863" s="8"/>
      <c r="S863" s="8"/>
      <c r="T863" s="8"/>
      <c r="U863" s="8"/>
      <c r="V863" s="8"/>
      <c r="W863" s="8"/>
      <c r="X863" s="8"/>
      <c r="Y863" s="8"/>
      <c r="Z863" s="8"/>
      <c r="AA863" s="8"/>
    </row>
    <row r="864">
      <c r="A864" s="8"/>
      <c r="B864" s="8"/>
      <c r="C864" s="8"/>
      <c r="D864" s="8"/>
      <c r="E864" s="8"/>
      <c r="F864" s="8"/>
      <c r="G864" s="8"/>
      <c r="H864" s="8"/>
      <c r="I864" s="8"/>
      <c r="J864" s="8"/>
      <c r="M864" s="30"/>
      <c r="N864" s="57"/>
      <c r="O864" s="8"/>
      <c r="P864" s="8"/>
      <c r="Q864" s="8"/>
      <c r="R864" s="8"/>
      <c r="S864" s="8"/>
      <c r="T864" s="8"/>
      <c r="U864" s="8"/>
      <c r="V864" s="8"/>
      <c r="W864" s="8"/>
      <c r="X864" s="8"/>
      <c r="Y864" s="8"/>
      <c r="Z864" s="8"/>
      <c r="AA864" s="8"/>
    </row>
    <row r="865">
      <c r="A865" s="8"/>
      <c r="B865" s="8"/>
      <c r="C865" s="8"/>
      <c r="D865" s="8"/>
      <c r="E865" s="8"/>
      <c r="F865" s="8"/>
      <c r="G865" s="8"/>
      <c r="H865" s="8"/>
      <c r="I865" s="8"/>
      <c r="J865" s="8"/>
      <c r="M865" s="30"/>
      <c r="N865" s="57"/>
      <c r="O865" s="8"/>
      <c r="P865" s="8"/>
      <c r="Q865" s="8"/>
      <c r="R865" s="8"/>
      <c r="S865" s="8"/>
      <c r="T865" s="8"/>
      <c r="U865" s="8"/>
      <c r="V865" s="8"/>
      <c r="W865" s="8"/>
      <c r="X865" s="8"/>
      <c r="Y865" s="8"/>
      <c r="Z865" s="8"/>
      <c r="AA865" s="8"/>
    </row>
    <row r="866">
      <c r="A866" s="8"/>
      <c r="B866" s="8"/>
      <c r="C866" s="8"/>
      <c r="D866" s="8"/>
      <c r="E866" s="8"/>
      <c r="F866" s="8"/>
      <c r="G866" s="8"/>
      <c r="H866" s="8"/>
      <c r="I866" s="8"/>
      <c r="J866" s="8"/>
      <c r="M866" s="30"/>
      <c r="N866" s="57"/>
      <c r="O866" s="8"/>
      <c r="P866" s="8"/>
      <c r="Q866" s="8"/>
      <c r="R866" s="8"/>
      <c r="S866" s="8"/>
      <c r="T866" s="8"/>
      <c r="U866" s="8"/>
      <c r="V866" s="8"/>
      <c r="W866" s="8"/>
      <c r="X866" s="8"/>
      <c r="Y866" s="8"/>
      <c r="Z866" s="8"/>
      <c r="AA866" s="8"/>
    </row>
    <row r="867">
      <c r="A867" s="8"/>
      <c r="B867" s="8"/>
      <c r="C867" s="8"/>
      <c r="D867" s="8"/>
      <c r="E867" s="8"/>
      <c r="F867" s="8"/>
      <c r="G867" s="8"/>
      <c r="H867" s="8"/>
      <c r="I867" s="8"/>
      <c r="J867" s="8"/>
      <c r="M867" s="30"/>
      <c r="N867" s="57"/>
      <c r="O867" s="8"/>
      <c r="P867" s="8"/>
      <c r="Q867" s="8"/>
      <c r="R867" s="8"/>
      <c r="S867" s="8"/>
      <c r="T867" s="8"/>
      <c r="U867" s="8"/>
      <c r="V867" s="8"/>
      <c r="W867" s="8"/>
      <c r="X867" s="8"/>
      <c r="Y867" s="8"/>
      <c r="Z867" s="8"/>
      <c r="AA867" s="8"/>
    </row>
    <row r="868">
      <c r="A868" s="8"/>
      <c r="B868" s="8"/>
      <c r="C868" s="8"/>
      <c r="D868" s="8"/>
      <c r="E868" s="8"/>
      <c r="F868" s="8"/>
      <c r="G868" s="8"/>
      <c r="H868" s="8"/>
      <c r="I868" s="8"/>
      <c r="J868" s="8"/>
      <c r="M868" s="30"/>
      <c r="N868" s="57"/>
      <c r="O868" s="8"/>
      <c r="P868" s="8"/>
      <c r="Q868" s="8"/>
      <c r="R868" s="8"/>
      <c r="S868" s="8"/>
      <c r="T868" s="8"/>
      <c r="U868" s="8"/>
      <c r="V868" s="8"/>
      <c r="W868" s="8"/>
      <c r="X868" s="8"/>
      <c r="Y868" s="8"/>
      <c r="Z868" s="8"/>
      <c r="AA868" s="8"/>
    </row>
    <row r="869">
      <c r="A869" s="8"/>
      <c r="B869" s="8"/>
      <c r="C869" s="8"/>
      <c r="D869" s="8"/>
      <c r="E869" s="8"/>
      <c r="F869" s="8"/>
      <c r="G869" s="8"/>
      <c r="H869" s="8"/>
      <c r="I869" s="8"/>
      <c r="J869" s="8"/>
      <c r="M869" s="30"/>
      <c r="N869" s="57"/>
      <c r="O869" s="8"/>
      <c r="P869" s="8"/>
      <c r="Q869" s="8"/>
      <c r="R869" s="8"/>
      <c r="S869" s="8"/>
      <c r="T869" s="8"/>
      <c r="U869" s="8"/>
      <c r="V869" s="8"/>
      <c r="W869" s="8"/>
      <c r="X869" s="8"/>
      <c r="Y869" s="8"/>
      <c r="Z869" s="8"/>
      <c r="AA869" s="8"/>
    </row>
    <row r="870">
      <c r="A870" s="8"/>
      <c r="B870" s="8"/>
      <c r="C870" s="8"/>
      <c r="D870" s="8"/>
      <c r="E870" s="8"/>
      <c r="F870" s="8"/>
      <c r="G870" s="8"/>
      <c r="H870" s="8"/>
      <c r="I870" s="8"/>
      <c r="J870" s="8"/>
      <c r="M870" s="30"/>
      <c r="N870" s="57"/>
      <c r="O870" s="8"/>
      <c r="P870" s="8"/>
      <c r="Q870" s="8"/>
      <c r="R870" s="8"/>
      <c r="S870" s="8"/>
      <c r="T870" s="8"/>
      <c r="U870" s="8"/>
      <c r="V870" s="8"/>
      <c r="W870" s="8"/>
      <c r="X870" s="8"/>
      <c r="Y870" s="8"/>
      <c r="Z870" s="8"/>
      <c r="AA870" s="8"/>
    </row>
    <row r="871">
      <c r="A871" s="8"/>
      <c r="B871" s="8"/>
      <c r="C871" s="8"/>
      <c r="D871" s="8"/>
      <c r="E871" s="8"/>
      <c r="F871" s="8"/>
      <c r="G871" s="8"/>
      <c r="H871" s="8"/>
      <c r="I871" s="8"/>
      <c r="J871" s="8"/>
      <c r="M871" s="30"/>
      <c r="N871" s="57"/>
      <c r="O871" s="8"/>
      <c r="P871" s="8"/>
      <c r="Q871" s="8"/>
      <c r="R871" s="8"/>
      <c r="S871" s="8"/>
      <c r="T871" s="8"/>
      <c r="U871" s="8"/>
      <c r="V871" s="8"/>
      <c r="W871" s="8"/>
      <c r="X871" s="8"/>
      <c r="Y871" s="8"/>
      <c r="Z871" s="8"/>
      <c r="AA871" s="8"/>
    </row>
    <row r="872">
      <c r="A872" s="8"/>
      <c r="B872" s="8"/>
      <c r="C872" s="8"/>
      <c r="D872" s="8"/>
      <c r="E872" s="8"/>
      <c r="F872" s="8"/>
      <c r="G872" s="8"/>
      <c r="H872" s="8"/>
      <c r="I872" s="8"/>
      <c r="J872" s="8"/>
      <c r="M872" s="30"/>
      <c r="N872" s="57"/>
      <c r="O872" s="8"/>
      <c r="P872" s="8"/>
      <c r="Q872" s="8"/>
      <c r="R872" s="8"/>
      <c r="S872" s="8"/>
      <c r="T872" s="8"/>
      <c r="U872" s="8"/>
      <c r="V872" s="8"/>
      <c r="W872" s="8"/>
      <c r="X872" s="8"/>
      <c r="Y872" s="8"/>
      <c r="Z872" s="8"/>
      <c r="AA872" s="8"/>
    </row>
    <row r="873">
      <c r="A873" s="8"/>
      <c r="B873" s="8"/>
      <c r="C873" s="8"/>
      <c r="D873" s="8"/>
      <c r="E873" s="8"/>
      <c r="F873" s="8"/>
      <c r="G873" s="8"/>
      <c r="H873" s="8"/>
      <c r="I873" s="8"/>
      <c r="J873" s="8"/>
      <c r="M873" s="30"/>
      <c r="N873" s="57"/>
      <c r="O873" s="8"/>
      <c r="P873" s="8"/>
      <c r="Q873" s="8"/>
      <c r="R873" s="8"/>
      <c r="S873" s="8"/>
      <c r="T873" s="8"/>
      <c r="U873" s="8"/>
      <c r="V873" s="8"/>
      <c r="W873" s="8"/>
      <c r="X873" s="8"/>
      <c r="Y873" s="8"/>
      <c r="Z873" s="8"/>
      <c r="AA873" s="8"/>
    </row>
    <row r="874">
      <c r="A874" s="8"/>
      <c r="B874" s="8"/>
      <c r="C874" s="8"/>
      <c r="D874" s="8"/>
      <c r="E874" s="8"/>
      <c r="F874" s="8"/>
      <c r="G874" s="8"/>
      <c r="H874" s="8"/>
      <c r="I874" s="8"/>
      <c r="J874" s="8"/>
      <c r="M874" s="30"/>
      <c r="N874" s="57"/>
      <c r="O874" s="8"/>
      <c r="P874" s="8"/>
      <c r="Q874" s="8"/>
      <c r="R874" s="8"/>
      <c r="S874" s="8"/>
      <c r="T874" s="8"/>
      <c r="U874" s="8"/>
      <c r="V874" s="8"/>
      <c r="W874" s="8"/>
      <c r="X874" s="8"/>
      <c r="Y874" s="8"/>
      <c r="Z874" s="8"/>
      <c r="AA874" s="8"/>
    </row>
    <row r="875">
      <c r="A875" s="8"/>
      <c r="B875" s="8"/>
      <c r="C875" s="8"/>
      <c r="D875" s="8"/>
      <c r="E875" s="8"/>
      <c r="F875" s="8"/>
      <c r="G875" s="8"/>
      <c r="H875" s="8"/>
      <c r="I875" s="8"/>
      <c r="J875" s="8"/>
      <c r="M875" s="30"/>
      <c r="N875" s="57"/>
      <c r="O875" s="8"/>
      <c r="P875" s="8"/>
      <c r="Q875" s="8"/>
      <c r="R875" s="8"/>
      <c r="S875" s="8"/>
      <c r="T875" s="8"/>
      <c r="U875" s="8"/>
      <c r="V875" s="8"/>
      <c r="W875" s="8"/>
      <c r="X875" s="8"/>
      <c r="Y875" s="8"/>
      <c r="Z875" s="8"/>
      <c r="AA875" s="8"/>
    </row>
    <row r="876">
      <c r="A876" s="8"/>
      <c r="B876" s="8"/>
      <c r="C876" s="8"/>
      <c r="D876" s="8"/>
      <c r="E876" s="8"/>
      <c r="F876" s="8"/>
      <c r="G876" s="8"/>
      <c r="H876" s="8"/>
      <c r="I876" s="8"/>
      <c r="J876" s="8"/>
      <c r="M876" s="30"/>
      <c r="N876" s="57"/>
      <c r="O876" s="8"/>
      <c r="P876" s="8"/>
      <c r="Q876" s="8"/>
      <c r="R876" s="8"/>
      <c r="S876" s="8"/>
      <c r="T876" s="8"/>
      <c r="U876" s="8"/>
      <c r="V876" s="8"/>
      <c r="W876" s="8"/>
      <c r="X876" s="8"/>
      <c r="Y876" s="8"/>
      <c r="Z876" s="8"/>
      <c r="AA876" s="8"/>
    </row>
    <row r="877">
      <c r="A877" s="8"/>
      <c r="B877" s="8"/>
      <c r="C877" s="8"/>
      <c r="D877" s="8"/>
      <c r="E877" s="8"/>
      <c r="F877" s="8"/>
      <c r="G877" s="8"/>
      <c r="H877" s="8"/>
      <c r="I877" s="8"/>
      <c r="J877" s="8"/>
      <c r="M877" s="30"/>
      <c r="N877" s="57"/>
      <c r="O877" s="8"/>
      <c r="P877" s="8"/>
      <c r="Q877" s="8"/>
      <c r="R877" s="8"/>
      <c r="S877" s="8"/>
      <c r="T877" s="8"/>
      <c r="U877" s="8"/>
      <c r="V877" s="8"/>
      <c r="W877" s="8"/>
      <c r="X877" s="8"/>
      <c r="Y877" s="8"/>
      <c r="Z877" s="8"/>
      <c r="AA877" s="8"/>
    </row>
    <row r="878">
      <c r="A878" s="8"/>
      <c r="B878" s="8"/>
      <c r="C878" s="8"/>
      <c r="D878" s="8"/>
      <c r="E878" s="8"/>
      <c r="F878" s="8"/>
      <c r="G878" s="8"/>
      <c r="H878" s="8"/>
      <c r="I878" s="8"/>
      <c r="J878" s="8"/>
      <c r="M878" s="30"/>
      <c r="N878" s="57"/>
      <c r="O878" s="8"/>
      <c r="P878" s="8"/>
      <c r="Q878" s="8"/>
      <c r="R878" s="8"/>
      <c r="S878" s="8"/>
      <c r="T878" s="8"/>
      <c r="U878" s="8"/>
      <c r="V878" s="8"/>
      <c r="W878" s="8"/>
      <c r="X878" s="8"/>
      <c r="Y878" s="8"/>
      <c r="Z878" s="8"/>
      <c r="AA878" s="8"/>
    </row>
    <row r="879">
      <c r="A879" s="8"/>
      <c r="B879" s="8"/>
      <c r="C879" s="8"/>
      <c r="D879" s="8"/>
      <c r="E879" s="8"/>
      <c r="F879" s="8"/>
      <c r="G879" s="8"/>
      <c r="H879" s="8"/>
      <c r="I879" s="8"/>
      <c r="J879" s="8"/>
      <c r="M879" s="30"/>
      <c r="N879" s="57"/>
      <c r="O879" s="8"/>
      <c r="P879" s="8"/>
      <c r="Q879" s="8"/>
      <c r="R879" s="8"/>
      <c r="S879" s="8"/>
      <c r="T879" s="8"/>
      <c r="U879" s="8"/>
      <c r="V879" s="8"/>
      <c r="W879" s="8"/>
      <c r="X879" s="8"/>
      <c r="Y879" s="8"/>
      <c r="Z879" s="8"/>
      <c r="AA879" s="8"/>
    </row>
    <row r="880">
      <c r="A880" s="8"/>
      <c r="B880" s="8"/>
      <c r="C880" s="8"/>
      <c r="D880" s="8"/>
      <c r="E880" s="8"/>
      <c r="F880" s="8"/>
      <c r="G880" s="8"/>
      <c r="H880" s="8"/>
      <c r="I880" s="8"/>
      <c r="J880" s="8"/>
      <c r="M880" s="30"/>
      <c r="N880" s="57"/>
      <c r="O880" s="8"/>
      <c r="P880" s="8"/>
      <c r="Q880" s="8"/>
      <c r="R880" s="8"/>
      <c r="S880" s="8"/>
      <c r="T880" s="8"/>
      <c r="U880" s="8"/>
      <c r="V880" s="8"/>
      <c r="W880" s="8"/>
      <c r="X880" s="8"/>
      <c r="Y880" s="8"/>
      <c r="Z880" s="8"/>
      <c r="AA880" s="8"/>
    </row>
    <row r="881">
      <c r="A881" s="8"/>
      <c r="B881" s="8"/>
      <c r="C881" s="8"/>
      <c r="D881" s="8"/>
      <c r="E881" s="8"/>
      <c r="F881" s="8"/>
      <c r="G881" s="8"/>
      <c r="H881" s="8"/>
      <c r="I881" s="8"/>
      <c r="J881" s="8"/>
      <c r="M881" s="30"/>
      <c r="N881" s="57"/>
      <c r="O881" s="8"/>
      <c r="P881" s="8"/>
      <c r="Q881" s="8"/>
      <c r="R881" s="8"/>
      <c r="S881" s="8"/>
      <c r="T881" s="8"/>
      <c r="U881" s="8"/>
      <c r="V881" s="8"/>
      <c r="W881" s="8"/>
      <c r="X881" s="8"/>
      <c r="Y881" s="8"/>
      <c r="Z881" s="8"/>
      <c r="AA881" s="8"/>
    </row>
    <row r="882">
      <c r="A882" s="8"/>
      <c r="B882" s="8"/>
      <c r="C882" s="8"/>
      <c r="D882" s="8"/>
      <c r="E882" s="8"/>
      <c r="F882" s="8"/>
      <c r="G882" s="8"/>
      <c r="H882" s="8"/>
      <c r="I882" s="8"/>
      <c r="J882" s="8"/>
      <c r="M882" s="30"/>
      <c r="N882" s="57"/>
      <c r="O882" s="8"/>
      <c r="P882" s="8"/>
      <c r="Q882" s="8"/>
      <c r="R882" s="8"/>
      <c r="S882" s="8"/>
      <c r="T882" s="8"/>
      <c r="U882" s="8"/>
      <c r="V882" s="8"/>
      <c r="W882" s="8"/>
      <c r="X882" s="8"/>
      <c r="Y882" s="8"/>
      <c r="Z882" s="8"/>
      <c r="AA882" s="8"/>
    </row>
    <row r="883">
      <c r="A883" s="8"/>
      <c r="B883" s="8"/>
      <c r="C883" s="8"/>
      <c r="D883" s="8"/>
      <c r="E883" s="8"/>
      <c r="F883" s="8"/>
      <c r="G883" s="8"/>
      <c r="H883" s="8"/>
      <c r="I883" s="8"/>
      <c r="J883" s="8"/>
      <c r="M883" s="30"/>
      <c r="N883" s="57"/>
      <c r="O883" s="8"/>
      <c r="P883" s="8"/>
      <c r="Q883" s="8"/>
      <c r="R883" s="8"/>
      <c r="S883" s="8"/>
      <c r="T883" s="8"/>
      <c r="U883" s="8"/>
      <c r="V883" s="8"/>
      <c r="W883" s="8"/>
      <c r="X883" s="8"/>
      <c r="Y883" s="8"/>
      <c r="Z883" s="8"/>
      <c r="AA883" s="8"/>
    </row>
    <row r="884">
      <c r="A884" s="8"/>
      <c r="B884" s="8"/>
      <c r="C884" s="8"/>
      <c r="D884" s="8"/>
      <c r="E884" s="8"/>
      <c r="F884" s="8"/>
      <c r="G884" s="8"/>
      <c r="H884" s="8"/>
      <c r="I884" s="8"/>
      <c r="J884" s="8"/>
      <c r="M884" s="30"/>
      <c r="N884" s="57"/>
      <c r="O884" s="8"/>
      <c r="P884" s="8"/>
      <c r="Q884" s="8"/>
      <c r="R884" s="8"/>
      <c r="S884" s="8"/>
      <c r="T884" s="8"/>
      <c r="U884" s="8"/>
      <c r="V884" s="8"/>
      <c r="W884" s="8"/>
      <c r="X884" s="8"/>
      <c r="Y884" s="8"/>
      <c r="Z884" s="8"/>
      <c r="AA884" s="8"/>
    </row>
    <row r="885">
      <c r="A885" s="8"/>
      <c r="B885" s="8"/>
      <c r="C885" s="8"/>
      <c r="D885" s="8"/>
      <c r="E885" s="8"/>
      <c r="F885" s="8"/>
      <c r="G885" s="8"/>
      <c r="H885" s="8"/>
      <c r="I885" s="8"/>
      <c r="J885" s="8"/>
      <c r="M885" s="30"/>
      <c r="N885" s="57"/>
      <c r="O885" s="8"/>
      <c r="P885" s="8"/>
      <c r="Q885" s="8"/>
      <c r="R885" s="8"/>
      <c r="S885" s="8"/>
      <c r="T885" s="8"/>
      <c r="U885" s="8"/>
      <c r="V885" s="8"/>
      <c r="W885" s="8"/>
      <c r="X885" s="8"/>
      <c r="Y885" s="8"/>
      <c r="Z885" s="8"/>
      <c r="AA885" s="8"/>
    </row>
    <row r="886">
      <c r="A886" s="8"/>
      <c r="B886" s="8"/>
      <c r="C886" s="8"/>
      <c r="D886" s="8"/>
      <c r="E886" s="8"/>
      <c r="F886" s="8"/>
      <c r="G886" s="8"/>
      <c r="H886" s="8"/>
      <c r="I886" s="8"/>
      <c r="J886" s="8"/>
      <c r="M886" s="30"/>
      <c r="N886" s="57"/>
      <c r="O886" s="8"/>
      <c r="P886" s="8"/>
      <c r="Q886" s="8"/>
      <c r="R886" s="8"/>
      <c r="S886" s="8"/>
      <c r="T886" s="8"/>
      <c r="U886" s="8"/>
      <c r="V886" s="8"/>
      <c r="W886" s="8"/>
      <c r="X886" s="8"/>
      <c r="Y886" s="8"/>
      <c r="Z886" s="8"/>
      <c r="AA886" s="8"/>
    </row>
    <row r="887">
      <c r="A887" s="8"/>
      <c r="B887" s="8"/>
      <c r="C887" s="8"/>
      <c r="D887" s="8"/>
      <c r="E887" s="8"/>
      <c r="F887" s="8"/>
      <c r="G887" s="8"/>
      <c r="H887" s="8"/>
      <c r="I887" s="8"/>
      <c r="J887" s="8"/>
      <c r="M887" s="30"/>
      <c r="N887" s="57"/>
      <c r="O887" s="8"/>
      <c r="P887" s="8"/>
      <c r="Q887" s="8"/>
      <c r="R887" s="8"/>
      <c r="S887" s="8"/>
      <c r="T887" s="8"/>
      <c r="U887" s="8"/>
      <c r="V887" s="8"/>
      <c r="W887" s="8"/>
      <c r="X887" s="8"/>
      <c r="Y887" s="8"/>
      <c r="Z887" s="8"/>
      <c r="AA887" s="8"/>
    </row>
    <row r="888">
      <c r="A888" s="8"/>
      <c r="B888" s="8"/>
      <c r="C888" s="8"/>
      <c r="D888" s="8"/>
      <c r="E888" s="8"/>
      <c r="F888" s="8"/>
      <c r="G888" s="8"/>
      <c r="H888" s="8"/>
      <c r="I888" s="8"/>
      <c r="J888" s="8"/>
      <c r="M888" s="30"/>
      <c r="N888" s="57"/>
      <c r="O888" s="8"/>
      <c r="P888" s="8"/>
      <c r="Q888" s="8"/>
      <c r="R888" s="8"/>
      <c r="S888" s="8"/>
      <c r="T888" s="8"/>
      <c r="U888" s="8"/>
      <c r="V888" s="8"/>
      <c r="W888" s="8"/>
      <c r="X888" s="8"/>
      <c r="Y888" s="8"/>
      <c r="Z888" s="8"/>
      <c r="AA888" s="8"/>
    </row>
    <row r="889">
      <c r="A889" s="8"/>
      <c r="B889" s="8"/>
      <c r="C889" s="8"/>
      <c r="D889" s="8"/>
      <c r="E889" s="8"/>
      <c r="F889" s="8"/>
      <c r="G889" s="8"/>
      <c r="H889" s="8"/>
      <c r="I889" s="8"/>
      <c r="J889" s="8"/>
      <c r="M889" s="30"/>
      <c r="N889" s="57"/>
      <c r="O889" s="8"/>
      <c r="P889" s="8"/>
      <c r="Q889" s="8"/>
      <c r="R889" s="8"/>
      <c r="S889" s="8"/>
      <c r="T889" s="8"/>
      <c r="U889" s="8"/>
      <c r="V889" s="8"/>
      <c r="W889" s="8"/>
      <c r="X889" s="8"/>
      <c r="Y889" s="8"/>
      <c r="Z889" s="8"/>
      <c r="AA889" s="8"/>
    </row>
    <row r="890">
      <c r="A890" s="8"/>
      <c r="B890" s="8"/>
      <c r="C890" s="8"/>
      <c r="D890" s="8"/>
      <c r="E890" s="8"/>
      <c r="F890" s="8"/>
      <c r="G890" s="8"/>
      <c r="H890" s="8"/>
      <c r="I890" s="8"/>
      <c r="J890" s="8"/>
      <c r="M890" s="30"/>
      <c r="N890" s="57"/>
      <c r="O890" s="8"/>
      <c r="P890" s="8"/>
      <c r="Q890" s="8"/>
      <c r="R890" s="8"/>
      <c r="S890" s="8"/>
      <c r="T890" s="8"/>
      <c r="U890" s="8"/>
      <c r="V890" s="8"/>
      <c r="W890" s="8"/>
      <c r="X890" s="8"/>
      <c r="Y890" s="8"/>
      <c r="Z890" s="8"/>
      <c r="AA890" s="8"/>
    </row>
    <row r="891">
      <c r="A891" s="8"/>
      <c r="B891" s="8"/>
      <c r="C891" s="8"/>
      <c r="D891" s="8"/>
      <c r="E891" s="8"/>
      <c r="F891" s="8"/>
      <c r="G891" s="8"/>
      <c r="H891" s="8"/>
      <c r="I891" s="8"/>
      <c r="J891" s="8"/>
      <c r="M891" s="30"/>
      <c r="N891" s="57"/>
      <c r="O891" s="8"/>
      <c r="P891" s="8"/>
      <c r="Q891" s="8"/>
      <c r="R891" s="8"/>
      <c r="S891" s="8"/>
      <c r="T891" s="8"/>
      <c r="U891" s="8"/>
      <c r="V891" s="8"/>
      <c r="W891" s="8"/>
      <c r="X891" s="8"/>
      <c r="Y891" s="8"/>
      <c r="Z891" s="8"/>
      <c r="AA891" s="8"/>
    </row>
    <row r="892">
      <c r="A892" s="8"/>
      <c r="B892" s="8"/>
      <c r="C892" s="8"/>
      <c r="D892" s="8"/>
      <c r="E892" s="8"/>
      <c r="F892" s="8"/>
      <c r="G892" s="8"/>
      <c r="H892" s="8"/>
      <c r="I892" s="8"/>
      <c r="J892" s="8"/>
      <c r="M892" s="30"/>
      <c r="N892" s="57"/>
      <c r="O892" s="8"/>
      <c r="P892" s="8"/>
      <c r="Q892" s="8"/>
      <c r="R892" s="8"/>
      <c r="S892" s="8"/>
      <c r="T892" s="8"/>
      <c r="U892" s="8"/>
      <c r="V892" s="8"/>
      <c r="W892" s="8"/>
      <c r="X892" s="8"/>
      <c r="Y892" s="8"/>
      <c r="Z892" s="8"/>
      <c r="AA892" s="8"/>
    </row>
    <row r="893">
      <c r="A893" s="8"/>
      <c r="B893" s="8"/>
      <c r="C893" s="8"/>
      <c r="D893" s="8"/>
      <c r="E893" s="8"/>
      <c r="F893" s="8"/>
      <c r="G893" s="8"/>
      <c r="H893" s="8"/>
      <c r="I893" s="8"/>
      <c r="J893" s="8"/>
      <c r="M893" s="30"/>
      <c r="N893" s="57"/>
      <c r="O893" s="8"/>
      <c r="P893" s="8"/>
      <c r="Q893" s="8"/>
      <c r="R893" s="8"/>
      <c r="S893" s="8"/>
      <c r="T893" s="8"/>
      <c r="U893" s="8"/>
      <c r="V893" s="8"/>
      <c r="W893" s="8"/>
      <c r="X893" s="8"/>
      <c r="Y893" s="8"/>
      <c r="Z893" s="8"/>
      <c r="AA893" s="8"/>
    </row>
    <row r="894">
      <c r="A894" s="8"/>
      <c r="B894" s="8"/>
      <c r="C894" s="8"/>
      <c r="D894" s="8"/>
      <c r="E894" s="8"/>
      <c r="F894" s="8"/>
      <c r="G894" s="8"/>
      <c r="H894" s="8"/>
      <c r="I894" s="8"/>
      <c r="J894" s="8"/>
      <c r="M894" s="30"/>
      <c r="N894" s="57"/>
      <c r="O894" s="8"/>
      <c r="P894" s="8"/>
      <c r="Q894" s="8"/>
      <c r="R894" s="8"/>
      <c r="S894" s="8"/>
      <c r="T894" s="8"/>
      <c r="U894" s="8"/>
      <c r="V894" s="8"/>
      <c r="W894" s="8"/>
      <c r="X894" s="8"/>
      <c r="Y894" s="8"/>
      <c r="Z894" s="8"/>
      <c r="AA894" s="8"/>
    </row>
    <row r="895">
      <c r="A895" s="8"/>
      <c r="B895" s="8"/>
      <c r="C895" s="8"/>
      <c r="D895" s="8"/>
      <c r="E895" s="8"/>
      <c r="F895" s="8"/>
      <c r="G895" s="8"/>
      <c r="H895" s="8"/>
      <c r="I895" s="8"/>
      <c r="J895" s="8"/>
      <c r="M895" s="30"/>
      <c r="N895" s="57"/>
      <c r="O895" s="8"/>
      <c r="P895" s="8"/>
      <c r="Q895" s="8"/>
      <c r="R895" s="8"/>
      <c r="S895" s="8"/>
      <c r="T895" s="8"/>
      <c r="U895" s="8"/>
      <c r="V895" s="8"/>
      <c r="W895" s="8"/>
      <c r="X895" s="8"/>
      <c r="Y895" s="8"/>
      <c r="Z895" s="8"/>
      <c r="AA895" s="8"/>
    </row>
    <row r="896">
      <c r="A896" s="8"/>
      <c r="B896" s="8"/>
      <c r="C896" s="8"/>
      <c r="D896" s="8"/>
      <c r="E896" s="8"/>
      <c r="F896" s="8"/>
      <c r="G896" s="8"/>
      <c r="H896" s="8"/>
      <c r="I896" s="8"/>
      <c r="J896" s="8"/>
      <c r="M896" s="30"/>
      <c r="N896" s="57"/>
      <c r="O896" s="8"/>
      <c r="P896" s="8"/>
      <c r="Q896" s="8"/>
      <c r="R896" s="8"/>
      <c r="S896" s="8"/>
      <c r="T896" s="8"/>
      <c r="U896" s="8"/>
      <c r="V896" s="8"/>
      <c r="W896" s="8"/>
      <c r="X896" s="8"/>
      <c r="Y896" s="8"/>
      <c r="Z896" s="8"/>
      <c r="AA896" s="8"/>
    </row>
    <row r="897">
      <c r="A897" s="8"/>
      <c r="B897" s="8"/>
      <c r="C897" s="8"/>
      <c r="D897" s="8"/>
      <c r="E897" s="8"/>
      <c r="F897" s="8"/>
      <c r="G897" s="8"/>
      <c r="H897" s="8"/>
      <c r="I897" s="8"/>
      <c r="J897" s="8"/>
      <c r="M897" s="30"/>
      <c r="N897" s="57"/>
      <c r="O897" s="8"/>
      <c r="P897" s="8"/>
      <c r="Q897" s="8"/>
      <c r="R897" s="8"/>
      <c r="S897" s="8"/>
      <c r="T897" s="8"/>
      <c r="U897" s="8"/>
      <c r="V897" s="8"/>
      <c r="W897" s="8"/>
      <c r="X897" s="8"/>
      <c r="Y897" s="8"/>
      <c r="Z897" s="8"/>
      <c r="AA897" s="8"/>
    </row>
    <row r="898">
      <c r="A898" s="8"/>
      <c r="B898" s="8"/>
      <c r="C898" s="8"/>
      <c r="D898" s="8"/>
      <c r="E898" s="8"/>
      <c r="F898" s="8"/>
      <c r="G898" s="8"/>
      <c r="H898" s="8"/>
      <c r="I898" s="8"/>
      <c r="J898" s="8"/>
      <c r="M898" s="30"/>
      <c r="N898" s="57"/>
      <c r="O898" s="8"/>
      <c r="P898" s="8"/>
      <c r="Q898" s="8"/>
      <c r="R898" s="8"/>
      <c r="S898" s="8"/>
      <c r="T898" s="8"/>
      <c r="U898" s="8"/>
      <c r="V898" s="8"/>
      <c r="W898" s="8"/>
      <c r="X898" s="8"/>
      <c r="Y898" s="8"/>
      <c r="Z898" s="8"/>
      <c r="AA898" s="8"/>
    </row>
    <row r="899">
      <c r="A899" s="8"/>
      <c r="B899" s="8"/>
      <c r="C899" s="8"/>
      <c r="D899" s="8"/>
      <c r="E899" s="8"/>
      <c r="F899" s="8"/>
      <c r="G899" s="8"/>
      <c r="H899" s="8"/>
      <c r="I899" s="8"/>
      <c r="J899" s="8"/>
      <c r="M899" s="30"/>
      <c r="N899" s="57"/>
      <c r="O899" s="8"/>
      <c r="P899" s="8"/>
      <c r="Q899" s="8"/>
      <c r="R899" s="8"/>
      <c r="S899" s="8"/>
      <c r="T899" s="8"/>
      <c r="U899" s="8"/>
      <c r="V899" s="8"/>
      <c r="W899" s="8"/>
      <c r="X899" s="8"/>
      <c r="Y899" s="8"/>
      <c r="Z899" s="8"/>
      <c r="AA899" s="8"/>
    </row>
    <row r="900">
      <c r="A900" s="8"/>
      <c r="B900" s="8"/>
      <c r="C900" s="8"/>
      <c r="D900" s="8"/>
      <c r="E900" s="8"/>
      <c r="F900" s="8"/>
      <c r="G900" s="8"/>
      <c r="H900" s="8"/>
      <c r="I900" s="8"/>
      <c r="J900" s="8"/>
      <c r="M900" s="30"/>
      <c r="N900" s="57"/>
      <c r="O900" s="8"/>
      <c r="P900" s="8"/>
      <c r="Q900" s="8"/>
      <c r="R900" s="8"/>
      <c r="S900" s="8"/>
      <c r="T900" s="8"/>
      <c r="U900" s="8"/>
      <c r="V900" s="8"/>
      <c r="W900" s="8"/>
      <c r="X900" s="8"/>
      <c r="Y900" s="8"/>
      <c r="Z900" s="8"/>
      <c r="AA900" s="8"/>
    </row>
    <row r="901">
      <c r="A901" s="8"/>
      <c r="B901" s="8"/>
      <c r="C901" s="8"/>
      <c r="D901" s="8"/>
      <c r="E901" s="8"/>
      <c r="F901" s="8"/>
      <c r="G901" s="8"/>
      <c r="H901" s="8"/>
      <c r="I901" s="8"/>
      <c r="J901" s="8"/>
      <c r="M901" s="30"/>
      <c r="N901" s="57"/>
      <c r="O901" s="8"/>
      <c r="P901" s="8"/>
      <c r="Q901" s="8"/>
      <c r="R901" s="8"/>
      <c r="S901" s="8"/>
      <c r="T901" s="8"/>
      <c r="U901" s="8"/>
      <c r="V901" s="8"/>
      <c r="W901" s="8"/>
      <c r="X901" s="8"/>
      <c r="Y901" s="8"/>
      <c r="Z901" s="8"/>
      <c r="AA901" s="8"/>
    </row>
    <row r="902">
      <c r="A902" s="8"/>
      <c r="B902" s="8"/>
      <c r="C902" s="8"/>
      <c r="D902" s="8"/>
      <c r="E902" s="8"/>
      <c r="F902" s="8"/>
      <c r="G902" s="8"/>
      <c r="H902" s="8"/>
      <c r="I902" s="8"/>
      <c r="J902" s="8"/>
      <c r="M902" s="30"/>
      <c r="N902" s="57"/>
      <c r="O902" s="8"/>
      <c r="P902" s="8"/>
      <c r="Q902" s="8"/>
      <c r="R902" s="8"/>
      <c r="S902" s="8"/>
      <c r="T902" s="8"/>
      <c r="U902" s="8"/>
      <c r="V902" s="8"/>
      <c r="W902" s="8"/>
      <c r="X902" s="8"/>
      <c r="Y902" s="8"/>
      <c r="Z902" s="8"/>
      <c r="AA902" s="8"/>
    </row>
    <row r="903">
      <c r="A903" s="8"/>
      <c r="B903" s="8"/>
      <c r="C903" s="8"/>
      <c r="D903" s="8"/>
      <c r="E903" s="8"/>
      <c r="F903" s="8"/>
      <c r="G903" s="8"/>
      <c r="H903" s="8"/>
      <c r="I903" s="8"/>
      <c r="J903" s="8"/>
      <c r="M903" s="30"/>
      <c r="N903" s="57"/>
      <c r="O903" s="8"/>
      <c r="P903" s="8"/>
      <c r="Q903" s="8"/>
      <c r="R903" s="8"/>
      <c r="S903" s="8"/>
      <c r="T903" s="8"/>
      <c r="U903" s="8"/>
      <c r="V903" s="8"/>
      <c r="W903" s="8"/>
      <c r="X903" s="8"/>
      <c r="Y903" s="8"/>
      <c r="Z903" s="8"/>
      <c r="AA903" s="8"/>
    </row>
    <row r="904">
      <c r="A904" s="8"/>
      <c r="B904" s="8"/>
      <c r="C904" s="8"/>
      <c r="D904" s="8"/>
      <c r="E904" s="8"/>
      <c r="F904" s="8"/>
      <c r="G904" s="8"/>
      <c r="H904" s="8"/>
      <c r="I904" s="8"/>
      <c r="J904" s="8"/>
      <c r="M904" s="30"/>
      <c r="N904" s="57"/>
      <c r="O904" s="8"/>
      <c r="P904" s="8"/>
      <c r="Q904" s="8"/>
      <c r="R904" s="8"/>
      <c r="S904" s="8"/>
      <c r="T904" s="8"/>
      <c r="U904" s="8"/>
      <c r="V904" s="8"/>
      <c r="W904" s="8"/>
      <c r="X904" s="8"/>
      <c r="Y904" s="8"/>
      <c r="Z904" s="8"/>
      <c r="AA904" s="8"/>
    </row>
    <row r="905">
      <c r="A905" s="8"/>
      <c r="B905" s="8"/>
      <c r="C905" s="8"/>
      <c r="D905" s="8"/>
      <c r="E905" s="8"/>
      <c r="F905" s="8"/>
      <c r="G905" s="8"/>
      <c r="H905" s="8"/>
      <c r="I905" s="8"/>
      <c r="J905" s="8"/>
      <c r="M905" s="30"/>
      <c r="N905" s="57"/>
      <c r="O905" s="8"/>
      <c r="P905" s="8"/>
      <c r="Q905" s="8"/>
      <c r="R905" s="8"/>
      <c r="S905" s="8"/>
      <c r="T905" s="8"/>
      <c r="U905" s="8"/>
      <c r="V905" s="8"/>
      <c r="W905" s="8"/>
      <c r="X905" s="8"/>
      <c r="Y905" s="8"/>
      <c r="Z905" s="8"/>
      <c r="AA905" s="8"/>
    </row>
    <row r="906">
      <c r="A906" s="8"/>
      <c r="B906" s="8"/>
      <c r="C906" s="8"/>
      <c r="D906" s="8"/>
      <c r="E906" s="8"/>
      <c r="F906" s="8"/>
      <c r="G906" s="8"/>
      <c r="H906" s="8"/>
      <c r="I906" s="8"/>
      <c r="J906" s="8"/>
      <c r="M906" s="30"/>
      <c r="N906" s="57"/>
      <c r="O906" s="8"/>
      <c r="P906" s="8"/>
      <c r="Q906" s="8"/>
      <c r="R906" s="8"/>
      <c r="S906" s="8"/>
      <c r="T906" s="8"/>
      <c r="U906" s="8"/>
      <c r="V906" s="8"/>
      <c r="W906" s="8"/>
      <c r="X906" s="8"/>
      <c r="Y906" s="8"/>
      <c r="Z906" s="8"/>
      <c r="AA906" s="8"/>
    </row>
    <row r="907">
      <c r="A907" s="8"/>
      <c r="B907" s="8"/>
      <c r="C907" s="8"/>
      <c r="D907" s="8"/>
      <c r="E907" s="8"/>
      <c r="F907" s="8"/>
      <c r="G907" s="8"/>
      <c r="H907" s="8"/>
      <c r="I907" s="8"/>
      <c r="J907" s="8"/>
      <c r="M907" s="30"/>
      <c r="N907" s="57"/>
      <c r="O907" s="8"/>
      <c r="P907" s="8"/>
      <c r="Q907" s="8"/>
      <c r="R907" s="8"/>
      <c r="S907" s="8"/>
      <c r="T907" s="8"/>
      <c r="U907" s="8"/>
      <c r="V907" s="8"/>
      <c r="W907" s="8"/>
      <c r="X907" s="8"/>
      <c r="Y907" s="8"/>
      <c r="Z907" s="8"/>
      <c r="AA907" s="8"/>
    </row>
    <row r="908">
      <c r="A908" s="8"/>
      <c r="B908" s="8"/>
      <c r="C908" s="8"/>
      <c r="D908" s="8"/>
      <c r="E908" s="8"/>
      <c r="F908" s="8"/>
      <c r="G908" s="8"/>
      <c r="H908" s="8"/>
      <c r="I908" s="8"/>
      <c r="J908" s="8"/>
      <c r="M908" s="30"/>
      <c r="N908" s="57"/>
      <c r="O908" s="8"/>
      <c r="P908" s="8"/>
      <c r="Q908" s="8"/>
      <c r="R908" s="8"/>
      <c r="S908" s="8"/>
      <c r="T908" s="8"/>
      <c r="U908" s="8"/>
      <c r="V908" s="8"/>
      <c r="W908" s="8"/>
      <c r="X908" s="8"/>
      <c r="Y908" s="8"/>
      <c r="Z908" s="8"/>
      <c r="AA908" s="8"/>
    </row>
    <row r="909">
      <c r="A909" s="8"/>
      <c r="B909" s="8"/>
      <c r="C909" s="8"/>
      <c r="D909" s="8"/>
      <c r="E909" s="8"/>
      <c r="F909" s="8"/>
      <c r="G909" s="8"/>
      <c r="H909" s="8"/>
      <c r="I909" s="8"/>
      <c r="J909" s="8"/>
      <c r="M909" s="30"/>
      <c r="N909" s="57"/>
      <c r="O909" s="8"/>
      <c r="P909" s="8"/>
      <c r="Q909" s="8"/>
      <c r="R909" s="8"/>
      <c r="S909" s="8"/>
      <c r="T909" s="8"/>
      <c r="U909" s="8"/>
      <c r="V909" s="8"/>
      <c r="W909" s="8"/>
      <c r="X909" s="8"/>
      <c r="Y909" s="8"/>
      <c r="Z909" s="8"/>
      <c r="AA909" s="8"/>
    </row>
    <row r="910">
      <c r="A910" s="8"/>
      <c r="B910" s="8"/>
      <c r="C910" s="8"/>
      <c r="D910" s="8"/>
      <c r="E910" s="8"/>
      <c r="F910" s="8"/>
      <c r="G910" s="8"/>
      <c r="H910" s="8"/>
      <c r="I910" s="8"/>
      <c r="J910" s="8"/>
      <c r="M910" s="30"/>
      <c r="N910" s="57"/>
      <c r="O910" s="8"/>
      <c r="P910" s="8"/>
      <c r="Q910" s="8"/>
      <c r="R910" s="8"/>
      <c r="S910" s="8"/>
      <c r="T910" s="8"/>
      <c r="U910" s="8"/>
      <c r="V910" s="8"/>
      <c r="W910" s="8"/>
      <c r="X910" s="8"/>
      <c r="Y910" s="8"/>
      <c r="Z910" s="8"/>
      <c r="AA910" s="8"/>
    </row>
    <row r="911">
      <c r="A911" s="8"/>
      <c r="B911" s="8"/>
      <c r="C911" s="8"/>
      <c r="D911" s="8"/>
      <c r="E911" s="8"/>
      <c r="F911" s="8"/>
      <c r="G911" s="8"/>
      <c r="H911" s="8"/>
      <c r="I911" s="8"/>
      <c r="J911" s="8"/>
      <c r="M911" s="30"/>
      <c r="N911" s="57"/>
      <c r="O911" s="8"/>
      <c r="P911" s="8"/>
      <c r="Q911" s="8"/>
      <c r="R911" s="8"/>
      <c r="S911" s="8"/>
      <c r="T911" s="8"/>
      <c r="U911" s="8"/>
      <c r="V911" s="8"/>
      <c r="W911" s="8"/>
      <c r="X911" s="8"/>
      <c r="Y911" s="8"/>
      <c r="Z911" s="8"/>
      <c r="AA911" s="8"/>
    </row>
    <row r="912">
      <c r="A912" s="8"/>
      <c r="B912" s="8"/>
      <c r="C912" s="8"/>
      <c r="D912" s="8"/>
      <c r="E912" s="8"/>
      <c r="F912" s="8"/>
      <c r="G912" s="8"/>
      <c r="H912" s="8"/>
      <c r="I912" s="8"/>
      <c r="J912" s="8"/>
      <c r="M912" s="30"/>
      <c r="N912" s="57"/>
      <c r="O912" s="8"/>
      <c r="P912" s="8"/>
      <c r="Q912" s="8"/>
      <c r="R912" s="8"/>
      <c r="S912" s="8"/>
      <c r="T912" s="8"/>
      <c r="U912" s="8"/>
      <c r="V912" s="8"/>
      <c r="W912" s="8"/>
      <c r="X912" s="8"/>
      <c r="Y912" s="8"/>
      <c r="Z912" s="8"/>
      <c r="AA912" s="8"/>
    </row>
    <row r="913">
      <c r="A913" s="8"/>
      <c r="B913" s="8"/>
      <c r="C913" s="8"/>
      <c r="D913" s="8"/>
      <c r="E913" s="8"/>
      <c r="F913" s="8"/>
      <c r="G913" s="8"/>
      <c r="H913" s="8"/>
      <c r="I913" s="8"/>
      <c r="J913" s="8"/>
      <c r="M913" s="30"/>
      <c r="N913" s="57"/>
      <c r="O913" s="8"/>
      <c r="P913" s="8"/>
      <c r="Q913" s="8"/>
      <c r="R913" s="8"/>
      <c r="S913" s="8"/>
      <c r="T913" s="8"/>
      <c r="U913" s="8"/>
      <c r="V913" s="8"/>
      <c r="W913" s="8"/>
      <c r="X913" s="8"/>
      <c r="Y913" s="8"/>
      <c r="Z913" s="8"/>
      <c r="AA913" s="8"/>
    </row>
    <row r="914">
      <c r="A914" s="8"/>
      <c r="B914" s="8"/>
      <c r="C914" s="8"/>
      <c r="D914" s="8"/>
      <c r="E914" s="8"/>
      <c r="F914" s="8"/>
      <c r="G914" s="8"/>
      <c r="H914" s="8"/>
      <c r="I914" s="8"/>
      <c r="J914" s="8"/>
      <c r="M914" s="30"/>
      <c r="N914" s="57"/>
      <c r="O914" s="8"/>
      <c r="P914" s="8"/>
      <c r="Q914" s="8"/>
      <c r="R914" s="8"/>
      <c r="S914" s="8"/>
      <c r="T914" s="8"/>
      <c r="U914" s="8"/>
      <c r="V914" s="8"/>
      <c r="W914" s="8"/>
      <c r="X914" s="8"/>
      <c r="Y914" s="8"/>
      <c r="Z914" s="8"/>
      <c r="AA914" s="8"/>
    </row>
    <row r="915">
      <c r="A915" s="8"/>
      <c r="B915" s="8"/>
      <c r="C915" s="8"/>
      <c r="D915" s="8"/>
      <c r="E915" s="8"/>
      <c r="F915" s="8"/>
      <c r="G915" s="8"/>
      <c r="H915" s="8"/>
      <c r="I915" s="8"/>
      <c r="J915" s="8"/>
      <c r="M915" s="30"/>
      <c r="N915" s="57"/>
      <c r="O915" s="8"/>
      <c r="P915" s="8"/>
      <c r="Q915" s="8"/>
      <c r="R915" s="8"/>
      <c r="S915" s="8"/>
      <c r="T915" s="8"/>
      <c r="U915" s="8"/>
      <c r="V915" s="8"/>
      <c r="W915" s="8"/>
      <c r="X915" s="8"/>
      <c r="Y915" s="8"/>
      <c r="Z915" s="8"/>
      <c r="AA915" s="8"/>
    </row>
    <row r="916">
      <c r="A916" s="8"/>
      <c r="B916" s="8"/>
      <c r="C916" s="8"/>
      <c r="D916" s="8"/>
      <c r="E916" s="8"/>
      <c r="F916" s="8"/>
      <c r="G916" s="8"/>
      <c r="H916" s="8"/>
      <c r="I916" s="8"/>
      <c r="J916" s="8"/>
      <c r="M916" s="30"/>
      <c r="N916" s="57"/>
      <c r="O916" s="8"/>
      <c r="P916" s="8"/>
      <c r="Q916" s="8"/>
      <c r="R916" s="8"/>
      <c r="S916" s="8"/>
      <c r="T916" s="8"/>
      <c r="U916" s="8"/>
      <c r="V916" s="8"/>
      <c r="W916" s="8"/>
      <c r="X916" s="8"/>
      <c r="Y916" s="8"/>
      <c r="Z916" s="8"/>
      <c r="AA916" s="8"/>
    </row>
    <row r="917">
      <c r="A917" s="8"/>
      <c r="B917" s="8"/>
      <c r="C917" s="8"/>
      <c r="D917" s="8"/>
      <c r="E917" s="8"/>
      <c r="F917" s="8"/>
      <c r="G917" s="8"/>
      <c r="H917" s="8"/>
      <c r="I917" s="8"/>
      <c r="J917" s="8"/>
      <c r="M917" s="30"/>
      <c r="N917" s="57"/>
      <c r="O917" s="8"/>
      <c r="P917" s="8"/>
      <c r="Q917" s="8"/>
      <c r="R917" s="8"/>
      <c r="S917" s="8"/>
      <c r="T917" s="8"/>
      <c r="U917" s="8"/>
      <c r="V917" s="8"/>
      <c r="W917" s="8"/>
      <c r="X917" s="8"/>
      <c r="Y917" s="8"/>
      <c r="Z917" s="8"/>
      <c r="AA917" s="8"/>
    </row>
    <row r="918">
      <c r="A918" s="8"/>
      <c r="B918" s="8"/>
      <c r="C918" s="8"/>
      <c r="D918" s="8"/>
      <c r="E918" s="8"/>
      <c r="F918" s="8"/>
      <c r="G918" s="8"/>
      <c r="H918" s="8"/>
      <c r="I918" s="8"/>
      <c r="J918" s="8"/>
      <c r="M918" s="30"/>
      <c r="N918" s="57"/>
      <c r="O918" s="8"/>
      <c r="P918" s="8"/>
      <c r="Q918" s="8"/>
      <c r="R918" s="8"/>
      <c r="S918" s="8"/>
      <c r="T918" s="8"/>
      <c r="U918" s="8"/>
      <c r="V918" s="8"/>
      <c r="W918" s="8"/>
      <c r="X918" s="8"/>
      <c r="Y918" s="8"/>
      <c r="Z918" s="8"/>
      <c r="AA918" s="8"/>
    </row>
    <row r="919">
      <c r="A919" s="8"/>
      <c r="B919" s="8"/>
      <c r="C919" s="8"/>
      <c r="D919" s="8"/>
      <c r="E919" s="8"/>
      <c r="F919" s="8"/>
      <c r="G919" s="8"/>
      <c r="H919" s="8"/>
      <c r="I919" s="8"/>
      <c r="J919" s="8"/>
      <c r="M919" s="30"/>
      <c r="N919" s="57"/>
      <c r="O919" s="8"/>
      <c r="P919" s="8"/>
      <c r="Q919" s="8"/>
      <c r="R919" s="8"/>
      <c r="S919" s="8"/>
      <c r="T919" s="8"/>
      <c r="U919" s="8"/>
      <c r="V919" s="8"/>
      <c r="W919" s="8"/>
      <c r="X919" s="8"/>
      <c r="Y919" s="8"/>
      <c r="Z919" s="8"/>
      <c r="AA919" s="8"/>
    </row>
    <row r="920">
      <c r="A920" s="8"/>
      <c r="B920" s="8"/>
      <c r="C920" s="8"/>
      <c r="D920" s="8"/>
      <c r="E920" s="8"/>
      <c r="F920" s="8"/>
      <c r="G920" s="8"/>
      <c r="H920" s="8"/>
      <c r="I920" s="8"/>
      <c r="J920" s="8"/>
      <c r="M920" s="30"/>
      <c r="N920" s="57"/>
      <c r="O920" s="8"/>
      <c r="P920" s="8"/>
      <c r="Q920" s="8"/>
      <c r="R920" s="8"/>
      <c r="S920" s="8"/>
      <c r="T920" s="8"/>
      <c r="U920" s="8"/>
      <c r="V920" s="8"/>
      <c r="W920" s="8"/>
      <c r="X920" s="8"/>
      <c r="Y920" s="8"/>
      <c r="Z920" s="8"/>
      <c r="AA920" s="8"/>
    </row>
    <row r="921">
      <c r="A921" s="8"/>
      <c r="B921" s="8"/>
      <c r="C921" s="8"/>
      <c r="D921" s="8"/>
      <c r="E921" s="8"/>
      <c r="F921" s="8"/>
      <c r="G921" s="8"/>
      <c r="H921" s="8"/>
      <c r="I921" s="8"/>
      <c r="J921" s="8"/>
      <c r="M921" s="30"/>
      <c r="N921" s="57"/>
      <c r="O921" s="8"/>
      <c r="P921" s="8"/>
      <c r="Q921" s="8"/>
      <c r="R921" s="8"/>
      <c r="S921" s="8"/>
      <c r="T921" s="8"/>
      <c r="U921" s="8"/>
      <c r="V921" s="8"/>
      <c r="W921" s="8"/>
      <c r="X921" s="8"/>
      <c r="Y921" s="8"/>
      <c r="Z921" s="8"/>
      <c r="AA921" s="8"/>
    </row>
    <row r="922">
      <c r="A922" s="8"/>
      <c r="B922" s="8"/>
      <c r="C922" s="8"/>
      <c r="D922" s="8"/>
      <c r="E922" s="8"/>
      <c r="F922" s="8"/>
      <c r="G922" s="8"/>
      <c r="H922" s="8"/>
      <c r="I922" s="8"/>
      <c r="J922" s="8"/>
      <c r="M922" s="30"/>
      <c r="N922" s="57"/>
      <c r="O922" s="8"/>
      <c r="P922" s="8"/>
      <c r="Q922" s="8"/>
      <c r="R922" s="8"/>
      <c r="S922" s="8"/>
      <c r="T922" s="8"/>
      <c r="U922" s="8"/>
      <c r="V922" s="8"/>
      <c r="W922" s="8"/>
      <c r="X922" s="8"/>
      <c r="Y922" s="8"/>
      <c r="Z922" s="8"/>
      <c r="AA922" s="8"/>
    </row>
    <row r="923">
      <c r="A923" s="8"/>
      <c r="B923" s="8"/>
      <c r="C923" s="8"/>
      <c r="D923" s="8"/>
      <c r="E923" s="8"/>
      <c r="F923" s="8"/>
      <c r="G923" s="8"/>
      <c r="H923" s="8"/>
      <c r="I923" s="8"/>
      <c r="J923" s="8"/>
      <c r="M923" s="30"/>
      <c r="N923" s="57"/>
      <c r="O923" s="8"/>
      <c r="P923" s="8"/>
      <c r="Q923" s="8"/>
      <c r="R923" s="8"/>
      <c r="S923" s="8"/>
      <c r="T923" s="8"/>
      <c r="U923" s="8"/>
      <c r="V923" s="8"/>
      <c r="W923" s="8"/>
      <c r="X923" s="8"/>
      <c r="Y923" s="8"/>
      <c r="Z923" s="8"/>
      <c r="AA923" s="8"/>
    </row>
    <row r="924">
      <c r="A924" s="8"/>
      <c r="B924" s="8"/>
      <c r="C924" s="8"/>
      <c r="D924" s="8"/>
      <c r="E924" s="8"/>
      <c r="F924" s="8"/>
      <c r="G924" s="8"/>
      <c r="H924" s="8"/>
      <c r="I924" s="8"/>
      <c r="J924" s="8"/>
      <c r="M924" s="30"/>
      <c r="N924" s="57"/>
      <c r="O924" s="8"/>
      <c r="P924" s="8"/>
      <c r="Q924" s="8"/>
      <c r="R924" s="8"/>
      <c r="S924" s="8"/>
      <c r="T924" s="8"/>
      <c r="U924" s="8"/>
      <c r="V924" s="8"/>
      <c r="W924" s="8"/>
      <c r="X924" s="8"/>
      <c r="Y924" s="8"/>
      <c r="Z924" s="8"/>
      <c r="AA924" s="8"/>
    </row>
    <row r="925">
      <c r="A925" s="8"/>
      <c r="B925" s="8"/>
      <c r="C925" s="8"/>
      <c r="D925" s="8"/>
      <c r="E925" s="8"/>
      <c r="F925" s="8"/>
      <c r="G925" s="8"/>
      <c r="H925" s="8"/>
      <c r="I925" s="8"/>
      <c r="J925" s="8"/>
      <c r="M925" s="30"/>
      <c r="N925" s="57"/>
      <c r="O925" s="8"/>
      <c r="P925" s="8"/>
      <c r="Q925" s="8"/>
      <c r="R925" s="8"/>
      <c r="S925" s="8"/>
      <c r="T925" s="8"/>
      <c r="U925" s="8"/>
      <c r="V925" s="8"/>
      <c r="W925" s="8"/>
      <c r="X925" s="8"/>
      <c r="Y925" s="8"/>
      <c r="Z925" s="8"/>
      <c r="AA925" s="8"/>
    </row>
    <row r="926">
      <c r="A926" s="8"/>
      <c r="B926" s="8"/>
      <c r="C926" s="8"/>
      <c r="D926" s="8"/>
      <c r="E926" s="8"/>
      <c r="F926" s="8"/>
      <c r="G926" s="8"/>
      <c r="H926" s="8"/>
      <c r="I926" s="8"/>
      <c r="J926" s="8"/>
      <c r="M926" s="30"/>
      <c r="N926" s="57"/>
      <c r="O926" s="8"/>
      <c r="P926" s="8"/>
      <c r="Q926" s="8"/>
      <c r="R926" s="8"/>
      <c r="S926" s="8"/>
      <c r="T926" s="8"/>
      <c r="U926" s="8"/>
      <c r="V926" s="8"/>
      <c r="W926" s="8"/>
      <c r="X926" s="8"/>
      <c r="Y926" s="8"/>
      <c r="Z926" s="8"/>
      <c r="AA926" s="8"/>
    </row>
    <row r="927">
      <c r="A927" s="8"/>
      <c r="B927" s="8"/>
      <c r="C927" s="8"/>
      <c r="D927" s="8"/>
      <c r="E927" s="8"/>
      <c r="F927" s="8"/>
      <c r="G927" s="8"/>
      <c r="H927" s="8"/>
      <c r="I927" s="8"/>
      <c r="J927" s="8"/>
      <c r="M927" s="30"/>
      <c r="N927" s="57"/>
      <c r="O927" s="8"/>
      <c r="P927" s="8"/>
      <c r="Q927" s="8"/>
      <c r="R927" s="8"/>
      <c r="S927" s="8"/>
      <c r="T927" s="8"/>
      <c r="U927" s="8"/>
      <c r="V927" s="8"/>
      <c r="W927" s="8"/>
      <c r="X927" s="8"/>
      <c r="Y927" s="8"/>
      <c r="Z927" s="8"/>
      <c r="AA927" s="8"/>
    </row>
    <row r="928">
      <c r="A928" s="8"/>
      <c r="B928" s="8"/>
      <c r="C928" s="8"/>
      <c r="D928" s="8"/>
      <c r="E928" s="8"/>
      <c r="F928" s="8"/>
      <c r="G928" s="8"/>
      <c r="H928" s="8"/>
      <c r="I928" s="8"/>
      <c r="J928" s="8"/>
      <c r="M928" s="30"/>
      <c r="N928" s="57"/>
      <c r="O928" s="8"/>
      <c r="P928" s="8"/>
      <c r="Q928" s="8"/>
      <c r="R928" s="8"/>
      <c r="S928" s="8"/>
      <c r="T928" s="8"/>
      <c r="U928" s="8"/>
      <c r="V928" s="8"/>
      <c r="W928" s="8"/>
      <c r="X928" s="8"/>
      <c r="Y928" s="8"/>
      <c r="Z928" s="8"/>
      <c r="AA928" s="8"/>
    </row>
    <row r="929">
      <c r="A929" s="8"/>
      <c r="B929" s="8"/>
      <c r="C929" s="8"/>
      <c r="D929" s="8"/>
      <c r="E929" s="8"/>
      <c r="F929" s="8"/>
      <c r="G929" s="8"/>
      <c r="H929" s="8"/>
      <c r="I929" s="8"/>
      <c r="J929" s="8"/>
      <c r="M929" s="30"/>
      <c r="N929" s="57"/>
      <c r="O929" s="8"/>
      <c r="P929" s="8"/>
      <c r="Q929" s="8"/>
      <c r="R929" s="8"/>
      <c r="S929" s="8"/>
      <c r="T929" s="8"/>
      <c r="U929" s="8"/>
      <c r="V929" s="8"/>
      <c r="W929" s="8"/>
      <c r="X929" s="8"/>
      <c r="Y929" s="8"/>
      <c r="Z929" s="8"/>
      <c r="AA929" s="8"/>
    </row>
    <row r="930">
      <c r="A930" s="8"/>
      <c r="B930" s="8"/>
      <c r="C930" s="8"/>
      <c r="D930" s="8"/>
      <c r="E930" s="8"/>
      <c r="F930" s="8"/>
      <c r="G930" s="8"/>
      <c r="H930" s="8"/>
      <c r="I930" s="8"/>
      <c r="J930" s="8"/>
      <c r="M930" s="30"/>
      <c r="N930" s="57"/>
      <c r="O930" s="8"/>
      <c r="P930" s="8"/>
      <c r="Q930" s="8"/>
      <c r="R930" s="8"/>
      <c r="S930" s="8"/>
      <c r="T930" s="8"/>
      <c r="U930" s="8"/>
      <c r="V930" s="8"/>
      <c r="W930" s="8"/>
      <c r="X930" s="8"/>
      <c r="Y930" s="8"/>
      <c r="Z930" s="8"/>
      <c r="AA930" s="8"/>
    </row>
    <row r="931">
      <c r="A931" s="8"/>
      <c r="B931" s="8"/>
      <c r="C931" s="8"/>
      <c r="D931" s="8"/>
      <c r="E931" s="8"/>
      <c r="F931" s="8"/>
      <c r="G931" s="8"/>
      <c r="H931" s="8"/>
      <c r="I931" s="8"/>
      <c r="J931" s="8"/>
      <c r="M931" s="30"/>
      <c r="N931" s="57"/>
      <c r="O931" s="8"/>
      <c r="P931" s="8"/>
      <c r="Q931" s="8"/>
      <c r="R931" s="8"/>
      <c r="S931" s="8"/>
      <c r="T931" s="8"/>
      <c r="U931" s="8"/>
      <c r="V931" s="8"/>
      <c r="W931" s="8"/>
      <c r="X931" s="8"/>
      <c r="Y931" s="8"/>
      <c r="Z931" s="8"/>
      <c r="AA931" s="8"/>
    </row>
    <row r="932">
      <c r="A932" s="8"/>
      <c r="B932" s="8"/>
      <c r="C932" s="8"/>
      <c r="D932" s="8"/>
      <c r="E932" s="8"/>
      <c r="F932" s="8"/>
      <c r="G932" s="8"/>
      <c r="H932" s="8"/>
      <c r="I932" s="8"/>
      <c r="J932" s="8"/>
      <c r="M932" s="30"/>
      <c r="N932" s="57"/>
      <c r="O932" s="8"/>
      <c r="P932" s="8"/>
      <c r="Q932" s="8"/>
      <c r="R932" s="8"/>
      <c r="S932" s="8"/>
      <c r="T932" s="8"/>
      <c r="U932" s="8"/>
      <c r="V932" s="8"/>
      <c r="W932" s="8"/>
      <c r="X932" s="8"/>
      <c r="Y932" s="8"/>
      <c r="Z932" s="8"/>
      <c r="AA932" s="8"/>
    </row>
    <row r="933">
      <c r="A933" s="8"/>
      <c r="B933" s="8"/>
      <c r="C933" s="8"/>
      <c r="D933" s="8"/>
      <c r="E933" s="8"/>
      <c r="F933" s="8"/>
      <c r="G933" s="8"/>
      <c r="H933" s="8"/>
      <c r="I933" s="8"/>
      <c r="J933" s="8"/>
      <c r="M933" s="30"/>
      <c r="N933" s="57"/>
      <c r="O933" s="8"/>
      <c r="P933" s="8"/>
      <c r="Q933" s="8"/>
      <c r="R933" s="8"/>
      <c r="S933" s="8"/>
      <c r="T933" s="8"/>
      <c r="U933" s="8"/>
      <c r="V933" s="8"/>
      <c r="W933" s="8"/>
      <c r="X933" s="8"/>
      <c r="Y933" s="8"/>
      <c r="Z933" s="8"/>
      <c r="AA933" s="8"/>
    </row>
    <row r="934">
      <c r="A934" s="8"/>
      <c r="B934" s="8"/>
      <c r="C934" s="8"/>
      <c r="D934" s="8"/>
      <c r="E934" s="8"/>
      <c r="F934" s="8"/>
      <c r="G934" s="8"/>
      <c r="H934" s="8"/>
      <c r="I934" s="8"/>
      <c r="J934" s="8"/>
      <c r="M934" s="30"/>
      <c r="N934" s="57"/>
      <c r="O934" s="8"/>
      <c r="P934" s="8"/>
      <c r="Q934" s="8"/>
      <c r="R934" s="8"/>
      <c r="S934" s="8"/>
      <c r="T934" s="8"/>
      <c r="U934" s="8"/>
      <c r="V934" s="8"/>
      <c r="W934" s="8"/>
      <c r="X934" s="8"/>
      <c r="Y934" s="8"/>
      <c r="Z934" s="8"/>
      <c r="AA934" s="8"/>
    </row>
    <row r="935">
      <c r="A935" s="8"/>
      <c r="B935" s="8"/>
      <c r="C935" s="8"/>
      <c r="D935" s="8"/>
      <c r="E935" s="8"/>
      <c r="F935" s="8"/>
      <c r="G935" s="8"/>
      <c r="H935" s="8"/>
      <c r="I935" s="8"/>
      <c r="J935" s="8"/>
      <c r="M935" s="30"/>
      <c r="N935" s="57"/>
      <c r="O935" s="8"/>
      <c r="P935" s="8"/>
      <c r="Q935" s="8"/>
      <c r="R935" s="8"/>
      <c r="S935" s="8"/>
      <c r="T935" s="8"/>
      <c r="U935" s="8"/>
      <c r="V935" s="8"/>
      <c r="W935" s="8"/>
      <c r="X935" s="8"/>
      <c r="Y935" s="8"/>
      <c r="Z935" s="8"/>
      <c r="AA935" s="8"/>
    </row>
    <row r="936">
      <c r="A936" s="8"/>
      <c r="B936" s="8"/>
      <c r="C936" s="8"/>
      <c r="D936" s="8"/>
      <c r="E936" s="8"/>
      <c r="F936" s="8"/>
      <c r="G936" s="8"/>
      <c r="H936" s="8"/>
      <c r="I936" s="8"/>
      <c r="J936" s="8"/>
      <c r="M936" s="30"/>
      <c r="N936" s="57"/>
      <c r="O936" s="8"/>
      <c r="P936" s="8"/>
      <c r="Q936" s="8"/>
      <c r="R936" s="8"/>
      <c r="S936" s="8"/>
      <c r="T936" s="8"/>
      <c r="U936" s="8"/>
      <c r="V936" s="8"/>
      <c r="W936" s="8"/>
      <c r="X936" s="8"/>
      <c r="Y936" s="8"/>
      <c r="Z936" s="8"/>
      <c r="AA936" s="8"/>
    </row>
    <row r="937">
      <c r="A937" s="8"/>
      <c r="B937" s="8"/>
      <c r="C937" s="8"/>
      <c r="D937" s="8"/>
      <c r="E937" s="8"/>
      <c r="F937" s="8"/>
      <c r="G937" s="8"/>
      <c r="H937" s="8"/>
      <c r="I937" s="8"/>
      <c r="J937" s="8"/>
      <c r="M937" s="30"/>
      <c r="N937" s="57"/>
      <c r="O937" s="8"/>
      <c r="P937" s="8"/>
      <c r="Q937" s="8"/>
      <c r="R937" s="8"/>
      <c r="S937" s="8"/>
      <c r="T937" s="8"/>
      <c r="U937" s="8"/>
      <c r="V937" s="8"/>
      <c r="W937" s="8"/>
      <c r="X937" s="8"/>
      <c r="Y937" s="8"/>
      <c r="Z937" s="8"/>
      <c r="AA937" s="8"/>
    </row>
    <row r="938">
      <c r="A938" s="8"/>
      <c r="B938" s="8"/>
      <c r="C938" s="8"/>
      <c r="D938" s="8"/>
      <c r="E938" s="8"/>
      <c r="F938" s="8"/>
      <c r="G938" s="8"/>
      <c r="H938" s="8"/>
      <c r="I938" s="8"/>
      <c r="J938" s="8"/>
      <c r="M938" s="30"/>
      <c r="N938" s="57"/>
      <c r="O938" s="8"/>
      <c r="P938" s="8"/>
      <c r="Q938" s="8"/>
      <c r="R938" s="8"/>
      <c r="S938" s="8"/>
      <c r="T938" s="8"/>
      <c r="U938" s="8"/>
      <c r="V938" s="8"/>
      <c r="W938" s="8"/>
      <c r="X938" s="8"/>
      <c r="Y938" s="8"/>
      <c r="Z938" s="8"/>
      <c r="AA938" s="8"/>
    </row>
    <row r="939">
      <c r="A939" s="8"/>
      <c r="B939" s="8"/>
      <c r="C939" s="8"/>
      <c r="D939" s="8"/>
      <c r="E939" s="8"/>
      <c r="F939" s="8"/>
      <c r="G939" s="8"/>
      <c r="H939" s="8"/>
      <c r="I939" s="8"/>
      <c r="J939" s="8"/>
      <c r="M939" s="30"/>
      <c r="N939" s="57"/>
      <c r="O939" s="8"/>
      <c r="P939" s="8"/>
      <c r="Q939" s="8"/>
      <c r="R939" s="8"/>
      <c r="S939" s="8"/>
      <c r="T939" s="8"/>
      <c r="U939" s="8"/>
      <c r="V939" s="8"/>
      <c r="W939" s="8"/>
      <c r="X939" s="8"/>
      <c r="Y939" s="8"/>
      <c r="Z939" s="8"/>
      <c r="AA939" s="8"/>
    </row>
    <row r="940">
      <c r="A940" s="8"/>
      <c r="B940" s="8"/>
      <c r="C940" s="8"/>
      <c r="D940" s="8"/>
      <c r="E940" s="8"/>
      <c r="F940" s="8"/>
      <c r="G940" s="8"/>
      <c r="H940" s="8"/>
      <c r="I940" s="8"/>
      <c r="J940" s="8"/>
      <c r="M940" s="30"/>
      <c r="N940" s="57"/>
      <c r="O940" s="8"/>
      <c r="P940" s="8"/>
      <c r="Q940" s="8"/>
      <c r="R940" s="8"/>
      <c r="S940" s="8"/>
      <c r="T940" s="8"/>
      <c r="U940" s="8"/>
      <c r="V940" s="8"/>
      <c r="W940" s="8"/>
      <c r="X940" s="8"/>
      <c r="Y940" s="8"/>
      <c r="Z940" s="8"/>
      <c r="AA940" s="8"/>
    </row>
    <row r="941">
      <c r="A941" s="8"/>
      <c r="B941" s="8"/>
      <c r="C941" s="8"/>
      <c r="D941" s="8"/>
      <c r="E941" s="8"/>
      <c r="F941" s="8"/>
      <c r="G941" s="8"/>
      <c r="H941" s="8"/>
      <c r="I941" s="8"/>
      <c r="J941" s="8"/>
      <c r="M941" s="30"/>
      <c r="N941" s="57"/>
      <c r="O941" s="8"/>
      <c r="P941" s="8"/>
      <c r="Q941" s="8"/>
      <c r="R941" s="8"/>
      <c r="S941" s="8"/>
      <c r="T941" s="8"/>
      <c r="U941" s="8"/>
      <c r="V941" s="8"/>
      <c r="W941" s="8"/>
      <c r="X941" s="8"/>
      <c r="Y941" s="8"/>
      <c r="Z941" s="8"/>
      <c r="AA941" s="8"/>
    </row>
    <row r="942">
      <c r="A942" s="8"/>
      <c r="B942" s="8"/>
      <c r="C942" s="8"/>
      <c r="D942" s="8"/>
      <c r="E942" s="8"/>
      <c r="F942" s="8"/>
      <c r="G942" s="8"/>
      <c r="H942" s="8"/>
      <c r="I942" s="8"/>
      <c r="J942" s="8"/>
      <c r="M942" s="30"/>
      <c r="N942" s="57"/>
      <c r="O942" s="8"/>
      <c r="P942" s="8"/>
      <c r="Q942" s="8"/>
      <c r="R942" s="8"/>
      <c r="S942" s="8"/>
      <c r="T942" s="8"/>
      <c r="U942" s="8"/>
      <c r="V942" s="8"/>
      <c r="W942" s="8"/>
      <c r="X942" s="8"/>
      <c r="Y942" s="8"/>
      <c r="Z942" s="8"/>
      <c r="AA942" s="8"/>
    </row>
    <row r="943">
      <c r="A943" s="8"/>
      <c r="B943" s="8"/>
      <c r="C943" s="8"/>
      <c r="D943" s="8"/>
      <c r="E943" s="8"/>
      <c r="F943" s="8"/>
      <c r="G943" s="8"/>
      <c r="H943" s="8"/>
      <c r="I943" s="8"/>
      <c r="J943" s="8"/>
      <c r="M943" s="30"/>
      <c r="N943" s="57"/>
      <c r="O943" s="8"/>
      <c r="P943" s="8"/>
      <c r="Q943" s="8"/>
      <c r="R943" s="8"/>
      <c r="S943" s="8"/>
      <c r="T943" s="8"/>
      <c r="U943" s="8"/>
      <c r="V943" s="8"/>
      <c r="W943" s="8"/>
      <c r="X943" s="8"/>
      <c r="Y943" s="8"/>
      <c r="Z943" s="8"/>
      <c r="AA943" s="8"/>
    </row>
    <row r="944">
      <c r="A944" s="8"/>
      <c r="B944" s="8"/>
      <c r="C944" s="8"/>
      <c r="D944" s="8"/>
      <c r="E944" s="8"/>
      <c r="F944" s="8"/>
      <c r="G944" s="8"/>
      <c r="H944" s="8"/>
      <c r="I944" s="8"/>
      <c r="J944" s="8"/>
      <c r="M944" s="30"/>
      <c r="N944" s="57"/>
      <c r="O944" s="8"/>
      <c r="P944" s="8"/>
      <c r="Q944" s="8"/>
      <c r="R944" s="8"/>
      <c r="S944" s="8"/>
      <c r="T944" s="8"/>
      <c r="U944" s="8"/>
      <c r="V944" s="8"/>
      <c r="W944" s="8"/>
      <c r="X944" s="8"/>
      <c r="Y944" s="8"/>
      <c r="Z944" s="8"/>
      <c r="AA944" s="8"/>
    </row>
    <row r="945">
      <c r="A945" s="8"/>
      <c r="B945" s="8"/>
      <c r="C945" s="8"/>
      <c r="D945" s="8"/>
      <c r="E945" s="8"/>
      <c r="F945" s="8"/>
      <c r="G945" s="8"/>
      <c r="H945" s="8"/>
      <c r="I945" s="8"/>
      <c r="J945" s="8"/>
      <c r="M945" s="30"/>
      <c r="N945" s="57"/>
      <c r="O945" s="8"/>
      <c r="P945" s="8"/>
      <c r="Q945" s="8"/>
      <c r="R945" s="8"/>
      <c r="S945" s="8"/>
      <c r="T945" s="8"/>
      <c r="U945" s="8"/>
      <c r="V945" s="8"/>
      <c r="W945" s="8"/>
      <c r="X945" s="8"/>
      <c r="Y945" s="8"/>
      <c r="Z945" s="8"/>
      <c r="AA945" s="8"/>
    </row>
    <row r="946">
      <c r="A946" s="8"/>
      <c r="B946" s="8"/>
      <c r="C946" s="8"/>
      <c r="D946" s="8"/>
      <c r="E946" s="8"/>
      <c r="F946" s="8"/>
      <c r="G946" s="8"/>
      <c r="H946" s="8"/>
      <c r="I946" s="8"/>
      <c r="J946" s="8"/>
      <c r="M946" s="30"/>
      <c r="N946" s="57"/>
      <c r="O946" s="8"/>
      <c r="P946" s="8"/>
      <c r="Q946" s="8"/>
      <c r="R946" s="8"/>
      <c r="S946" s="8"/>
      <c r="T946" s="8"/>
      <c r="U946" s="8"/>
      <c r="V946" s="8"/>
      <c r="W946" s="8"/>
      <c r="X946" s="8"/>
      <c r="Y946" s="8"/>
      <c r="Z946" s="8"/>
      <c r="AA946" s="8"/>
    </row>
    <row r="947">
      <c r="A947" s="8"/>
      <c r="B947" s="8"/>
      <c r="C947" s="8"/>
      <c r="D947" s="8"/>
      <c r="E947" s="8"/>
      <c r="F947" s="8"/>
      <c r="G947" s="8"/>
      <c r="H947" s="8"/>
      <c r="I947" s="8"/>
      <c r="J947" s="8"/>
      <c r="M947" s="30"/>
      <c r="N947" s="57"/>
      <c r="O947" s="8"/>
      <c r="P947" s="8"/>
      <c r="Q947" s="8"/>
      <c r="R947" s="8"/>
      <c r="S947" s="8"/>
      <c r="T947" s="8"/>
      <c r="U947" s="8"/>
      <c r="V947" s="8"/>
      <c r="W947" s="8"/>
      <c r="X947" s="8"/>
      <c r="Y947" s="8"/>
      <c r="Z947" s="8"/>
      <c r="AA947" s="8"/>
    </row>
    <row r="948">
      <c r="A948" s="8"/>
      <c r="B948" s="8"/>
      <c r="C948" s="8"/>
      <c r="D948" s="8"/>
      <c r="E948" s="8"/>
      <c r="F948" s="8"/>
      <c r="G948" s="8"/>
      <c r="H948" s="8"/>
      <c r="I948" s="8"/>
      <c r="J948" s="8"/>
      <c r="M948" s="30"/>
      <c r="N948" s="57"/>
      <c r="O948" s="8"/>
      <c r="P948" s="8"/>
      <c r="Q948" s="8"/>
      <c r="R948" s="8"/>
      <c r="S948" s="8"/>
      <c r="T948" s="8"/>
      <c r="U948" s="8"/>
      <c r="V948" s="8"/>
      <c r="W948" s="8"/>
      <c r="X948" s="8"/>
      <c r="Y948" s="8"/>
      <c r="Z948" s="8"/>
      <c r="AA948" s="8"/>
    </row>
    <row r="949">
      <c r="A949" s="8"/>
      <c r="B949" s="8"/>
      <c r="C949" s="8"/>
      <c r="D949" s="8"/>
      <c r="E949" s="8"/>
      <c r="F949" s="8"/>
      <c r="G949" s="8"/>
      <c r="H949" s="8"/>
      <c r="I949" s="8"/>
      <c r="J949" s="8"/>
      <c r="M949" s="30"/>
      <c r="N949" s="57"/>
      <c r="O949" s="8"/>
      <c r="P949" s="8"/>
      <c r="Q949" s="8"/>
      <c r="R949" s="8"/>
      <c r="S949" s="8"/>
      <c r="T949" s="8"/>
      <c r="U949" s="8"/>
      <c r="V949" s="8"/>
      <c r="W949" s="8"/>
      <c r="X949" s="8"/>
      <c r="Y949" s="8"/>
      <c r="Z949" s="8"/>
      <c r="AA949" s="8"/>
    </row>
    <row r="950">
      <c r="A950" s="8"/>
      <c r="B950" s="8"/>
      <c r="C950" s="8"/>
      <c r="D950" s="8"/>
      <c r="E950" s="8"/>
      <c r="F950" s="8"/>
      <c r="G950" s="8"/>
      <c r="H950" s="8"/>
      <c r="I950" s="8"/>
      <c r="J950" s="8"/>
      <c r="M950" s="30"/>
      <c r="N950" s="57"/>
      <c r="O950" s="8"/>
      <c r="P950" s="8"/>
      <c r="Q950" s="8"/>
      <c r="R950" s="8"/>
      <c r="S950" s="8"/>
      <c r="T950" s="8"/>
      <c r="U950" s="8"/>
      <c r="V950" s="8"/>
      <c r="W950" s="8"/>
      <c r="X950" s="8"/>
      <c r="Y950" s="8"/>
      <c r="Z950" s="8"/>
      <c r="AA950" s="8"/>
    </row>
    <row r="951">
      <c r="A951" s="8"/>
      <c r="B951" s="8"/>
      <c r="C951" s="8"/>
      <c r="D951" s="8"/>
      <c r="E951" s="8"/>
      <c r="F951" s="8"/>
      <c r="G951" s="8"/>
      <c r="H951" s="8"/>
      <c r="I951" s="8"/>
      <c r="J951" s="8"/>
      <c r="M951" s="30"/>
      <c r="N951" s="57"/>
      <c r="O951" s="8"/>
      <c r="P951" s="8"/>
      <c r="Q951" s="8"/>
      <c r="R951" s="8"/>
      <c r="S951" s="8"/>
      <c r="T951" s="8"/>
      <c r="U951" s="8"/>
      <c r="V951" s="8"/>
      <c r="W951" s="8"/>
      <c r="X951" s="8"/>
      <c r="Y951" s="8"/>
      <c r="Z951" s="8"/>
      <c r="AA951" s="8"/>
    </row>
    <row r="952">
      <c r="A952" s="8"/>
      <c r="B952" s="8"/>
      <c r="C952" s="8"/>
      <c r="D952" s="8"/>
      <c r="E952" s="8"/>
      <c r="F952" s="8"/>
      <c r="G952" s="8"/>
      <c r="H952" s="8"/>
      <c r="I952" s="8"/>
      <c r="J952" s="8"/>
      <c r="M952" s="30"/>
      <c r="N952" s="57"/>
      <c r="O952" s="8"/>
      <c r="P952" s="8"/>
      <c r="Q952" s="8"/>
      <c r="R952" s="8"/>
      <c r="S952" s="8"/>
      <c r="T952" s="8"/>
      <c r="U952" s="8"/>
      <c r="V952" s="8"/>
      <c r="W952" s="8"/>
      <c r="X952" s="8"/>
      <c r="Y952" s="8"/>
      <c r="Z952" s="8"/>
      <c r="AA952" s="8"/>
    </row>
    <row r="953">
      <c r="A953" s="8"/>
      <c r="B953" s="8"/>
      <c r="C953" s="8"/>
      <c r="D953" s="8"/>
      <c r="E953" s="8"/>
      <c r="F953" s="8"/>
      <c r="G953" s="8"/>
      <c r="H953" s="8"/>
      <c r="I953" s="8"/>
      <c r="J953" s="8"/>
      <c r="M953" s="30"/>
      <c r="N953" s="57"/>
      <c r="O953" s="8"/>
      <c r="P953" s="8"/>
      <c r="Q953" s="8"/>
      <c r="R953" s="8"/>
      <c r="S953" s="8"/>
      <c r="T953" s="8"/>
      <c r="U953" s="8"/>
      <c r="V953" s="8"/>
      <c r="W953" s="8"/>
      <c r="X953" s="8"/>
      <c r="Y953" s="8"/>
      <c r="Z953" s="8"/>
      <c r="AA953" s="8"/>
    </row>
    <row r="954">
      <c r="A954" s="8"/>
      <c r="B954" s="8"/>
      <c r="C954" s="8"/>
      <c r="D954" s="8"/>
      <c r="E954" s="8"/>
      <c r="F954" s="8"/>
      <c r="G954" s="8"/>
      <c r="H954" s="8"/>
      <c r="I954" s="8"/>
      <c r="J954" s="8"/>
      <c r="M954" s="30"/>
      <c r="N954" s="57"/>
      <c r="O954" s="8"/>
      <c r="P954" s="8"/>
      <c r="Q954" s="8"/>
      <c r="R954" s="8"/>
      <c r="S954" s="8"/>
      <c r="T954" s="8"/>
      <c r="U954" s="8"/>
      <c r="V954" s="8"/>
      <c r="W954" s="8"/>
      <c r="X954" s="8"/>
      <c r="Y954" s="8"/>
      <c r="Z954" s="8"/>
      <c r="AA954" s="8"/>
    </row>
    <row r="955">
      <c r="A955" s="8"/>
      <c r="B955" s="8"/>
      <c r="C955" s="8"/>
      <c r="D955" s="8"/>
      <c r="E955" s="8"/>
      <c r="F955" s="8"/>
      <c r="G955" s="8"/>
      <c r="H955" s="8"/>
      <c r="I955" s="8"/>
      <c r="J955" s="8"/>
      <c r="M955" s="30"/>
      <c r="N955" s="57"/>
      <c r="O955" s="8"/>
      <c r="P955" s="8"/>
      <c r="Q955" s="8"/>
      <c r="R955" s="8"/>
      <c r="S955" s="8"/>
      <c r="T955" s="8"/>
      <c r="U955" s="8"/>
      <c r="V955" s="8"/>
      <c r="W955" s="8"/>
      <c r="X955" s="8"/>
      <c r="Y955" s="8"/>
      <c r="Z955" s="8"/>
      <c r="AA955" s="8"/>
    </row>
    <row r="956">
      <c r="A956" s="8"/>
      <c r="B956" s="8"/>
      <c r="C956" s="8"/>
      <c r="D956" s="8"/>
      <c r="E956" s="8"/>
      <c r="F956" s="8"/>
      <c r="G956" s="8"/>
      <c r="H956" s="8"/>
      <c r="I956" s="8"/>
      <c r="J956" s="8"/>
      <c r="M956" s="30"/>
      <c r="N956" s="57"/>
      <c r="O956" s="8"/>
      <c r="P956" s="8"/>
      <c r="Q956" s="8"/>
      <c r="R956" s="8"/>
      <c r="S956" s="8"/>
      <c r="T956" s="8"/>
      <c r="U956" s="8"/>
      <c r="V956" s="8"/>
      <c r="W956" s="8"/>
      <c r="X956" s="8"/>
      <c r="Y956" s="8"/>
      <c r="Z956" s="8"/>
      <c r="AA956" s="8"/>
    </row>
    <row r="957">
      <c r="A957" s="8"/>
      <c r="B957" s="8"/>
      <c r="C957" s="8"/>
      <c r="D957" s="8"/>
      <c r="E957" s="8"/>
      <c r="F957" s="8"/>
      <c r="G957" s="8"/>
      <c r="H957" s="8"/>
      <c r="I957" s="8"/>
      <c r="J957" s="8"/>
      <c r="M957" s="30"/>
      <c r="N957" s="57"/>
      <c r="O957" s="8"/>
      <c r="P957" s="8"/>
      <c r="Q957" s="8"/>
      <c r="R957" s="8"/>
      <c r="S957" s="8"/>
      <c r="T957" s="8"/>
      <c r="U957" s="8"/>
      <c r="V957" s="8"/>
      <c r="W957" s="8"/>
      <c r="X957" s="8"/>
      <c r="Y957" s="8"/>
      <c r="Z957" s="8"/>
      <c r="AA957" s="8"/>
    </row>
    <row r="958">
      <c r="A958" s="8"/>
      <c r="B958" s="8"/>
      <c r="C958" s="8"/>
      <c r="D958" s="8"/>
      <c r="E958" s="8"/>
      <c r="F958" s="8"/>
      <c r="G958" s="8"/>
      <c r="H958" s="8"/>
      <c r="I958" s="8"/>
      <c r="J958" s="8"/>
      <c r="M958" s="30"/>
      <c r="N958" s="57"/>
      <c r="O958" s="8"/>
      <c r="P958" s="8"/>
      <c r="Q958" s="8"/>
      <c r="R958" s="8"/>
      <c r="S958" s="8"/>
      <c r="T958" s="8"/>
      <c r="U958" s="8"/>
      <c r="V958" s="8"/>
      <c r="W958" s="8"/>
      <c r="X958" s="8"/>
      <c r="Y958" s="8"/>
      <c r="Z958" s="8"/>
      <c r="AA958" s="8"/>
    </row>
    <row r="959">
      <c r="A959" s="8"/>
      <c r="B959" s="8"/>
      <c r="C959" s="8"/>
      <c r="D959" s="8"/>
      <c r="E959" s="8"/>
      <c r="F959" s="8"/>
      <c r="G959" s="8"/>
      <c r="H959" s="8"/>
      <c r="I959" s="8"/>
      <c r="J959" s="8"/>
      <c r="M959" s="30"/>
      <c r="N959" s="57"/>
      <c r="O959" s="8"/>
      <c r="P959" s="8"/>
      <c r="Q959" s="8"/>
      <c r="R959" s="8"/>
      <c r="S959" s="8"/>
      <c r="T959" s="8"/>
      <c r="U959" s="8"/>
      <c r="V959" s="8"/>
      <c r="W959" s="8"/>
      <c r="X959" s="8"/>
      <c r="Y959" s="8"/>
      <c r="Z959" s="8"/>
      <c r="AA959" s="8"/>
    </row>
    <row r="960">
      <c r="A960" s="8"/>
      <c r="B960" s="8"/>
      <c r="C960" s="8"/>
      <c r="D960" s="8"/>
      <c r="E960" s="8"/>
      <c r="F960" s="8"/>
      <c r="G960" s="8"/>
      <c r="H960" s="8"/>
      <c r="I960" s="8"/>
      <c r="J960" s="8"/>
      <c r="M960" s="30"/>
      <c r="N960" s="57"/>
      <c r="O960" s="8"/>
      <c r="P960" s="8"/>
      <c r="Q960" s="8"/>
      <c r="R960" s="8"/>
      <c r="S960" s="8"/>
      <c r="T960" s="8"/>
      <c r="U960" s="8"/>
      <c r="V960" s="8"/>
      <c r="W960" s="8"/>
      <c r="X960" s="8"/>
      <c r="Y960" s="8"/>
      <c r="Z960" s="8"/>
      <c r="AA960" s="8"/>
    </row>
    <row r="961">
      <c r="A961" s="8"/>
      <c r="B961" s="8"/>
      <c r="C961" s="8"/>
      <c r="D961" s="8"/>
      <c r="E961" s="8"/>
      <c r="F961" s="8"/>
      <c r="G961" s="8"/>
      <c r="H961" s="8"/>
      <c r="I961" s="8"/>
      <c r="J961" s="8"/>
      <c r="M961" s="30"/>
      <c r="N961" s="57"/>
      <c r="O961" s="8"/>
      <c r="P961" s="8"/>
      <c r="Q961" s="8"/>
      <c r="R961" s="8"/>
      <c r="S961" s="8"/>
      <c r="T961" s="8"/>
      <c r="U961" s="8"/>
      <c r="V961" s="8"/>
      <c r="W961" s="8"/>
      <c r="X961" s="8"/>
      <c r="Y961" s="8"/>
      <c r="Z961" s="8"/>
      <c r="AA961" s="8"/>
    </row>
    <row r="962">
      <c r="A962" s="8"/>
      <c r="B962" s="8"/>
      <c r="C962" s="8"/>
      <c r="D962" s="8"/>
      <c r="E962" s="8"/>
      <c r="F962" s="8"/>
      <c r="G962" s="8"/>
      <c r="H962" s="8"/>
      <c r="I962" s="8"/>
      <c r="J962" s="8"/>
      <c r="M962" s="30"/>
      <c r="N962" s="57"/>
      <c r="O962" s="8"/>
      <c r="P962" s="8"/>
      <c r="Q962" s="8"/>
      <c r="R962" s="8"/>
      <c r="S962" s="8"/>
      <c r="T962" s="8"/>
      <c r="U962" s="8"/>
      <c r="V962" s="8"/>
      <c r="W962" s="8"/>
      <c r="X962" s="8"/>
      <c r="Y962" s="8"/>
      <c r="Z962" s="8"/>
      <c r="AA962" s="8"/>
    </row>
    <row r="963">
      <c r="A963" s="8"/>
      <c r="B963" s="8"/>
      <c r="C963" s="8"/>
      <c r="D963" s="8"/>
      <c r="E963" s="8"/>
      <c r="F963" s="8"/>
      <c r="G963" s="8"/>
      <c r="H963" s="8"/>
      <c r="I963" s="8"/>
      <c r="J963" s="8"/>
      <c r="M963" s="30"/>
      <c r="N963" s="57"/>
      <c r="O963" s="8"/>
      <c r="P963" s="8"/>
      <c r="Q963" s="8"/>
      <c r="R963" s="8"/>
      <c r="S963" s="8"/>
      <c r="T963" s="8"/>
      <c r="U963" s="8"/>
      <c r="V963" s="8"/>
      <c r="W963" s="8"/>
      <c r="X963" s="8"/>
      <c r="Y963" s="8"/>
      <c r="Z963" s="8"/>
      <c r="AA963" s="8"/>
    </row>
    <row r="964">
      <c r="A964" s="8"/>
      <c r="B964" s="8"/>
      <c r="C964" s="8"/>
      <c r="D964" s="8"/>
      <c r="E964" s="8"/>
      <c r="F964" s="8"/>
      <c r="G964" s="8"/>
      <c r="H964" s="8"/>
      <c r="I964" s="8"/>
      <c r="J964" s="8"/>
      <c r="M964" s="30"/>
      <c r="N964" s="57"/>
      <c r="O964" s="8"/>
      <c r="P964" s="8"/>
      <c r="Q964" s="8"/>
      <c r="R964" s="8"/>
      <c r="S964" s="8"/>
      <c r="T964" s="8"/>
      <c r="U964" s="8"/>
      <c r="V964" s="8"/>
      <c r="W964" s="8"/>
      <c r="X964" s="8"/>
      <c r="Y964" s="8"/>
      <c r="Z964" s="8"/>
      <c r="AA964" s="8"/>
    </row>
    <row r="965">
      <c r="A965" s="8"/>
      <c r="B965" s="8"/>
      <c r="C965" s="8"/>
      <c r="D965" s="8"/>
      <c r="E965" s="8"/>
      <c r="F965" s="8"/>
      <c r="G965" s="8"/>
      <c r="H965" s="8"/>
      <c r="I965" s="8"/>
      <c r="J965" s="8"/>
      <c r="M965" s="30"/>
      <c r="N965" s="57"/>
      <c r="O965" s="8"/>
      <c r="P965" s="8"/>
      <c r="Q965" s="8"/>
      <c r="R965" s="8"/>
      <c r="S965" s="8"/>
      <c r="T965" s="8"/>
      <c r="U965" s="8"/>
      <c r="V965" s="8"/>
      <c r="W965" s="8"/>
      <c r="X965" s="8"/>
      <c r="Y965" s="8"/>
      <c r="Z965" s="8"/>
      <c r="AA965" s="8"/>
    </row>
    <row r="966">
      <c r="A966" s="8"/>
      <c r="B966" s="8"/>
      <c r="C966" s="8"/>
      <c r="D966" s="8"/>
      <c r="E966" s="8"/>
      <c r="F966" s="8"/>
      <c r="G966" s="8"/>
      <c r="H966" s="8"/>
      <c r="I966" s="8"/>
      <c r="J966" s="8"/>
      <c r="M966" s="30"/>
      <c r="N966" s="57"/>
      <c r="O966" s="8"/>
      <c r="P966" s="8"/>
      <c r="Q966" s="8"/>
      <c r="R966" s="8"/>
      <c r="S966" s="8"/>
      <c r="T966" s="8"/>
      <c r="U966" s="8"/>
      <c r="V966" s="8"/>
      <c r="W966" s="8"/>
      <c r="X966" s="8"/>
      <c r="Y966" s="8"/>
      <c r="Z966" s="8"/>
      <c r="AA966" s="8"/>
    </row>
    <row r="967">
      <c r="A967" s="8"/>
      <c r="B967" s="8"/>
      <c r="C967" s="8"/>
      <c r="D967" s="8"/>
      <c r="E967" s="8"/>
      <c r="F967" s="8"/>
      <c r="G967" s="8"/>
      <c r="H967" s="8"/>
      <c r="I967" s="8"/>
      <c r="J967" s="8"/>
      <c r="M967" s="30"/>
      <c r="N967" s="57"/>
      <c r="O967" s="8"/>
      <c r="P967" s="8"/>
      <c r="Q967" s="8"/>
      <c r="R967" s="8"/>
      <c r="S967" s="8"/>
      <c r="T967" s="8"/>
      <c r="U967" s="8"/>
      <c r="V967" s="8"/>
      <c r="W967" s="8"/>
      <c r="X967" s="8"/>
      <c r="Y967" s="8"/>
      <c r="Z967" s="8"/>
      <c r="AA967" s="8"/>
    </row>
    <row r="968">
      <c r="A968" s="8"/>
      <c r="B968" s="8"/>
      <c r="C968" s="8"/>
      <c r="D968" s="8"/>
      <c r="E968" s="8"/>
      <c r="F968" s="8"/>
      <c r="G968" s="8"/>
      <c r="H968" s="8"/>
      <c r="I968" s="8"/>
      <c r="J968" s="8"/>
      <c r="M968" s="30"/>
      <c r="N968" s="57"/>
      <c r="O968" s="8"/>
      <c r="P968" s="8"/>
      <c r="Q968" s="8"/>
      <c r="R968" s="8"/>
      <c r="S968" s="8"/>
      <c r="T968" s="8"/>
      <c r="U968" s="8"/>
      <c r="V968" s="8"/>
      <c r="W968" s="8"/>
      <c r="X968" s="8"/>
      <c r="Y968" s="8"/>
      <c r="Z968" s="8"/>
      <c r="AA968" s="8"/>
    </row>
    <row r="969">
      <c r="A969" s="8"/>
      <c r="B969" s="8"/>
      <c r="C969" s="8"/>
      <c r="D969" s="8"/>
      <c r="E969" s="8"/>
      <c r="F969" s="8"/>
      <c r="G969" s="8"/>
      <c r="H969" s="8"/>
      <c r="I969" s="8"/>
      <c r="J969" s="8"/>
      <c r="M969" s="30"/>
      <c r="N969" s="57"/>
      <c r="O969" s="8"/>
      <c r="P969" s="8"/>
      <c r="Q969" s="8"/>
      <c r="R969" s="8"/>
      <c r="S969" s="8"/>
      <c r="T969" s="8"/>
      <c r="U969" s="8"/>
      <c r="V969" s="8"/>
      <c r="W969" s="8"/>
      <c r="X969" s="8"/>
      <c r="Y969" s="8"/>
      <c r="Z969" s="8"/>
      <c r="AA969" s="8"/>
    </row>
    <row r="970">
      <c r="A970" s="8"/>
      <c r="B970" s="8"/>
      <c r="C970" s="8"/>
      <c r="D970" s="8"/>
      <c r="E970" s="8"/>
      <c r="F970" s="8"/>
      <c r="G970" s="8"/>
      <c r="H970" s="8"/>
      <c r="I970" s="8"/>
      <c r="J970" s="8"/>
      <c r="M970" s="30"/>
      <c r="N970" s="57"/>
      <c r="O970" s="8"/>
      <c r="P970" s="8"/>
      <c r="Q970" s="8"/>
      <c r="R970" s="8"/>
      <c r="S970" s="8"/>
      <c r="T970" s="8"/>
      <c r="U970" s="8"/>
      <c r="V970" s="8"/>
      <c r="W970" s="8"/>
      <c r="X970" s="8"/>
      <c r="Y970" s="8"/>
      <c r="Z970" s="8"/>
      <c r="AA970" s="8"/>
    </row>
    <row r="971">
      <c r="A971" s="8"/>
      <c r="B971" s="8"/>
      <c r="C971" s="8"/>
      <c r="D971" s="8"/>
      <c r="E971" s="8"/>
      <c r="F971" s="8"/>
      <c r="G971" s="8"/>
      <c r="H971" s="8"/>
      <c r="I971" s="8"/>
      <c r="J971" s="8"/>
      <c r="M971" s="30"/>
      <c r="N971" s="57"/>
      <c r="O971" s="8"/>
      <c r="P971" s="8"/>
      <c r="Q971" s="8"/>
      <c r="R971" s="8"/>
      <c r="S971" s="8"/>
      <c r="T971" s="8"/>
      <c r="U971" s="8"/>
      <c r="V971" s="8"/>
      <c r="W971" s="8"/>
      <c r="X971" s="8"/>
      <c r="Y971" s="8"/>
      <c r="Z971" s="8"/>
      <c r="AA971" s="8"/>
    </row>
    <row r="972">
      <c r="A972" s="8"/>
      <c r="B972" s="8"/>
      <c r="C972" s="8"/>
      <c r="D972" s="8"/>
      <c r="E972" s="8"/>
      <c r="F972" s="8"/>
      <c r="G972" s="8"/>
      <c r="H972" s="8"/>
      <c r="I972" s="8"/>
      <c r="J972" s="8"/>
      <c r="M972" s="30"/>
      <c r="N972" s="57"/>
      <c r="O972" s="8"/>
      <c r="P972" s="8"/>
      <c r="Q972" s="8"/>
      <c r="R972" s="8"/>
      <c r="S972" s="8"/>
      <c r="T972" s="8"/>
      <c r="U972" s="8"/>
      <c r="V972" s="8"/>
      <c r="W972" s="8"/>
      <c r="X972" s="8"/>
      <c r="Y972" s="8"/>
      <c r="Z972" s="8"/>
      <c r="AA972" s="8"/>
    </row>
    <row r="973">
      <c r="A973" s="8"/>
      <c r="B973" s="8"/>
      <c r="C973" s="8"/>
      <c r="D973" s="8"/>
      <c r="E973" s="8"/>
      <c r="F973" s="8"/>
      <c r="G973" s="8"/>
      <c r="H973" s="8"/>
      <c r="I973" s="8"/>
      <c r="J973" s="8"/>
      <c r="M973" s="30"/>
      <c r="N973" s="57"/>
      <c r="O973" s="8"/>
      <c r="P973" s="8"/>
      <c r="Q973" s="8"/>
      <c r="R973" s="8"/>
      <c r="S973" s="8"/>
      <c r="T973" s="8"/>
      <c r="U973" s="8"/>
      <c r="V973" s="8"/>
      <c r="W973" s="8"/>
      <c r="X973" s="8"/>
      <c r="Y973" s="8"/>
      <c r="Z973" s="8"/>
      <c r="AA973" s="8"/>
    </row>
    <row r="974">
      <c r="A974" s="8"/>
      <c r="B974" s="8"/>
      <c r="C974" s="8"/>
      <c r="D974" s="8"/>
      <c r="E974" s="8"/>
      <c r="F974" s="8"/>
      <c r="G974" s="8"/>
      <c r="H974" s="8"/>
      <c r="I974" s="8"/>
      <c r="J974" s="8"/>
      <c r="M974" s="30"/>
      <c r="N974" s="57"/>
      <c r="O974" s="8"/>
      <c r="P974" s="8"/>
      <c r="Q974" s="8"/>
      <c r="R974" s="8"/>
      <c r="S974" s="8"/>
      <c r="T974" s="8"/>
      <c r="U974" s="8"/>
      <c r="V974" s="8"/>
      <c r="W974" s="8"/>
      <c r="X974" s="8"/>
      <c r="Y974" s="8"/>
      <c r="Z974" s="8"/>
      <c r="AA974" s="8"/>
    </row>
    <row r="975">
      <c r="A975" s="8"/>
      <c r="B975" s="8"/>
      <c r="C975" s="8"/>
      <c r="D975" s="8"/>
      <c r="E975" s="8"/>
      <c r="F975" s="8"/>
      <c r="G975" s="8"/>
      <c r="H975" s="8"/>
      <c r="I975" s="8"/>
      <c r="J975" s="8"/>
      <c r="M975" s="30"/>
      <c r="N975" s="57"/>
      <c r="O975" s="8"/>
      <c r="P975" s="8"/>
      <c r="Q975" s="8"/>
      <c r="R975" s="8"/>
      <c r="S975" s="8"/>
      <c r="T975" s="8"/>
      <c r="U975" s="8"/>
      <c r="V975" s="8"/>
      <c r="W975" s="8"/>
      <c r="X975" s="8"/>
      <c r="Y975" s="8"/>
      <c r="Z975" s="8"/>
      <c r="AA975" s="8"/>
    </row>
    <row r="976">
      <c r="A976" s="8"/>
      <c r="B976" s="8"/>
      <c r="C976" s="8"/>
      <c r="D976" s="8"/>
      <c r="E976" s="8"/>
      <c r="F976" s="8"/>
      <c r="G976" s="8"/>
      <c r="H976" s="8"/>
      <c r="I976" s="8"/>
      <c r="J976" s="8"/>
      <c r="M976" s="30"/>
      <c r="N976" s="57"/>
      <c r="O976" s="8"/>
      <c r="P976" s="8"/>
      <c r="Q976" s="8"/>
      <c r="R976" s="8"/>
      <c r="S976" s="8"/>
      <c r="T976" s="8"/>
      <c r="U976" s="8"/>
      <c r="V976" s="8"/>
      <c r="W976" s="8"/>
      <c r="X976" s="8"/>
      <c r="Y976" s="8"/>
      <c r="Z976" s="8"/>
      <c r="AA976" s="8"/>
    </row>
    <row r="977">
      <c r="A977" s="8"/>
      <c r="B977" s="8"/>
      <c r="C977" s="8"/>
      <c r="D977" s="8"/>
      <c r="E977" s="8"/>
      <c r="F977" s="8"/>
      <c r="G977" s="8"/>
      <c r="H977" s="8"/>
      <c r="I977" s="8"/>
      <c r="J977" s="8"/>
      <c r="M977" s="30"/>
      <c r="N977" s="57"/>
      <c r="O977" s="8"/>
      <c r="P977" s="8"/>
      <c r="Q977" s="8"/>
      <c r="R977" s="8"/>
      <c r="S977" s="8"/>
      <c r="T977" s="8"/>
      <c r="U977" s="8"/>
      <c r="V977" s="8"/>
      <c r="W977" s="8"/>
      <c r="X977" s="8"/>
      <c r="Y977" s="8"/>
      <c r="Z977" s="8"/>
      <c r="AA977" s="8"/>
    </row>
    <row r="978">
      <c r="A978" s="8"/>
      <c r="B978" s="8"/>
      <c r="C978" s="8"/>
      <c r="D978" s="8"/>
      <c r="E978" s="8"/>
      <c r="F978" s="8"/>
      <c r="G978" s="8"/>
      <c r="H978" s="8"/>
      <c r="I978" s="8"/>
      <c r="J978" s="8"/>
      <c r="M978" s="30"/>
      <c r="N978" s="57"/>
      <c r="O978" s="8"/>
      <c r="P978" s="8"/>
      <c r="Q978" s="8"/>
      <c r="R978" s="8"/>
      <c r="S978" s="8"/>
      <c r="T978" s="8"/>
      <c r="U978" s="8"/>
      <c r="V978" s="8"/>
      <c r="W978" s="8"/>
      <c r="X978" s="8"/>
      <c r="Y978" s="8"/>
      <c r="Z978" s="8"/>
      <c r="AA978" s="8"/>
    </row>
    <row r="979">
      <c r="A979" s="8"/>
      <c r="B979" s="8"/>
      <c r="C979" s="8"/>
      <c r="D979" s="8"/>
      <c r="E979" s="8"/>
      <c r="F979" s="8"/>
      <c r="G979" s="8"/>
      <c r="H979" s="8"/>
      <c r="I979" s="8"/>
      <c r="J979" s="8"/>
      <c r="M979" s="30"/>
      <c r="N979" s="57"/>
      <c r="O979" s="8"/>
      <c r="P979" s="8"/>
      <c r="Q979" s="8"/>
      <c r="R979" s="8"/>
      <c r="S979" s="8"/>
      <c r="T979" s="8"/>
      <c r="U979" s="8"/>
      <c r="V979" s="8"/>
      <c r="W979" s="8"/>
      <c r="X979" s="8"/>
      <c r="Y979" s="8"/>
      <c r="Z979" s="8"/>
      <c r="AA979" s="8"/>
    </row>
    <row r="980">
      <c r="A980" s="8"/>
      <c r="B980" s="8"/>
      <c r="C980" s="8"/>
      <c r="D980" s="8"/>
      <c r="E980" s="8"/>
      <c r="F980" s="8"/>
      <c r="G980" s="8"/>
      <c r="H980" s="8"/>
      <c r="I980" s="8"/>
      <c r="J980" s="8"/>
      <c r="M980" s="30"/>
      <c r="N980" s="57"/>
      <c r="O980" s="8"/>
      <c r="P980" s="8"/>
      <c r="Q980" s="8"/>
      <c r="R980" s="8"/>
      <c r="S980" s="8"/>
      <c r="T980" s="8"/>
      <c r="U980" s="8"/>
      <c r="V980" s="8"/>
      <c r="W980" s="8"/>
      <c r="X980" s="8"/>
      <c r="Y980" s="8"/>
      <c r="Z980" s="8"/>
      <c r="AA980" s="8"/>
    </row>
    <row r="981">
      <c r="A981" s="8"/>
      <c r="B981" s="8"/>
      <c r="C981" s="8"/>
      <c r="D981" s="8"/>
      <c r="E981" s="8"/>
      <c r="F981" s="8"/>
      <c r="G981" s="8"/>
      <c r="H981" s="8"/>
      <c r="I981" s="8"/>
      <c r="J981" s="8"/>
      <c r="M981" s="30"/>
      <c r="N981" s="57"/>
      <c r="O981" s="8"/>
      <c r="P981" s="8"/>
      <c r="Q981" s="8"/>
      <c r="R981" s="8"/>
      <c r="S981" s="8"/>
      <c r="T981" s="8"/>
      <c r="U981" s="8"/>
      <c r="V981" s="8"/>
      <c r="W981" s="8"/>
      <c r="X981" s="8"/>
      <c r="Y981" s="8"/>
      <c r="Z981" s="8"/>
      <c r="AA981" s="8"/>
    </row>
    <row r="982">
      <c r="A982" s="8"/>
      <c r="B982" s="8"/>
      <c r="C982" s="8"/>
      <c r="D982" s="8"/>
      <c r="E982" s="8"/>
      <c r="F982" s="8"/>
      <c r="G982" s="8"/>
      <c r="H982" s="8"/>
      <c r="I982" s="8"/>
      <c r="J982" s="8"/>
      <c r="M982" s="30"/>
      <c r="N982" s="57"/>
      <c r="O982" s="8"/>
      <c r="P982" s="8"/>
      <c r="Q982" s="8"/>
      <c r="R982" s="8"/>
      <c r="S982" s="8"/>
      <c r="T982" s="8"/>
      <c r="U982" s="8"/>
      <c r="V982" s="8"/>
      <c r="W982" s="8"/>
      <c r="X982" s="8"/>
      <c r="Y982" s="8"/>
      <c r="Z982" s="8"/>
      <c r="AA982" s="8"/>
    </row>
    <row r="983">
      <c r="A983" s="8"/>
      <c r="B983" s="8"/>
      <c r="C983" s="8"/>
      <c r="D983" s="8"/>
      <c r="E983" s="8"/>
      <c r="F983" s="8"/>
      <c r="G983" s="8"/>
      <c r="H983" s="8"/>
      <c r="I983" s="8"/>
      <c r="J983" s="8"/>
      <c r="M983" s="30"/>
      <c r="N983" s="57"/>
      <c r="O983" s="8"/>
      <c r="P983" s="8"/>
      <c r="Q983" s="8"/>
      <c r="R983" s="8"/>
      <c r="S983" s="8"/>
      <c r="T983" s="8"/>
      <c r="U983" s="8"/>
      <c r="V983" s="8"/>
      <c r="W983" s="8"/>
      <c r="X983" s="8"/>
      <c r="Y983" s="8"/>
      <c r="Z983" s="8"/>
      <c r="AA983" s="8"/>
    </row>
    <row r="984">
      <c r="A984" s="8"/>
      <c r="B984" s="8"/>
      <c r="C984" s="8"/>
      <c r="D984" s="8"/>
      <c r="E984" s="8"/>
      <c r="F984" s="8"/>
      <c r="G984" s="8"/>
      <c r="H984" s="8"/>
      <c r="I984" s="8"/>
      <c r="J984" s="8"/>
      <c r="M984" s="30"/>
      <c r="N984" s="57"/>
      <c r="O984" s="8"/>
      <c r="P984" s="8"/>
      <c r="Q984" s="8"/>
      <c r="R984" s="8"/>
      <c r="S984" s="8"/>
      <c r="T984" s="8"/>
      <c r="U984" s="8"/>
      <c r="V984" s="8"/>
      <c r="W984" s="8"/>
      <c r="X984" s="8"/>
      <c r="Y984" s="8"/>
      <c r="Z984" s="8"/>
      <c r="AA984" s="8"/>
    </row>
    <row r="985">
      <c r="A985" s="8"/>
      <c r="B985" s="8"/>
      <c r="C985" s="8"/>
      <c r="D985" s="8"/>
      <c r="E985" s="8"/>
      <c r="F985" s="8"/>
      <c r="G985" s="8"/>
      <c r="H985" s="8"/>
      <c r="I985" s="8"/>
      <c r="J985" s="8"/>
      <c r="M985" s="30"/>
      <c r="N985" s="57"/>
      <c r="O985" s="8"/>
      <c r="P985" s="8"/>
      <c r="Q985" s="8"/>
      <c r="R985" s="8"/>
      <c r="S985" s="8"/>
      <c r="T985" s="8"/>
      <c r="U985" s="8"/>
      <c r="V985" s="8"/>
      <c r="W985" s="8"/>
      <c r="X985" s="8"/>
      <c r="Y985" s="8"/>
      <c r="Z985" s="8"/>
      <c r="AA985" s="8"/>
    </row>
    <row r="986">
      <c r="A986" s="8"/>
      <c r="B986" s="8"/>
      <c r="C986" s="8"/>
      <c r="D986" s="8"/>
      <c r="E986" s="8"/>
      <c r="F986" s="8"/>
      <c r="G986" s="8"/>
      <c r="H986" s="8"/>
      <c r="I986" s="8"/>
      <c r="J986" s="8"/>
      <c r="M986" s="30"/>
      <c r="N986" s="57"/>
      <c r="O986" s="8"/>
      <c r="P986" s="8"/>
      <c r="Q986" s="8"/>
      <c r="R986" s="8"/>
      <c r="S986" s="8"/>
      <c r="T986" s="8"/>
      <c r="U986" s="8"/>
      <c r="V986" s="8"/>
      <c r="W986" s="8"/>
      <c r="X986" s="8"/>
      <c r="Y986" s="8"/>
      <c r="Z986" s="8"/>
      <c r="AA986" s="8"/>
    </row>
    <row r="987">
      <c r="A987" s="8"/>
      <c r="B987" s="8"/>
      <c r="C987" s="8"/>
      <c r="D987" s="8"/>
      <c r="E987" s="8"/>
      <c r="F987" s="8"/>
      <c r="G987" s="8"/>
      <c r="H987" s="8"/>
      <c r="I987" s="8"/>
      <c r="J987" s="8"/>
      <c r="M987" s="30"/>
      <c r="N987" s="57"/>
      <c r="O987" s="8"/>
      <c r="P987" s="8"/>
      <c r="Q987" s="8"/>
      <c r="R987" s="8"/>
      <c r="S987" s="8"/>
      <c r="T987" s="8"/>
      <c r="U987" s="8"/>
      <c r="V987" s="8"/>
      <c r="W987" s="8"/>
      <c r="X987" s="8"/>
      <c r="Y987" s="8"/>
      <c r="Z987" s="8"/>
      <c r="AA987" s="8"/>
    </row>
    <row r="988">
      <c r="A988" s="8"/>
      <c r="B988" s="8"/>
      <c r="C988" s="8"/>
      <c r="D988" s="8"/>
      <c r="E988" s="8"/>
      <c r="F988" s="8"/>
      <c r="G988" s="8"/>
      <c r="H988" s="8"/>
      <c r="I988" s="8"/>
      <c r="J988" s="8"/>
      <c r="M988" s="30"/>
      <c r="N988" s="57"/>
      <c r="O988" s="8"/>
      <c r="P988" s="8"/>
      <c r="Q988" s="8"/>
      <c r="R988" s="8"/>
      <c r="S988" s="8"/>
      <c r="T988" s="8"/>
      <c r="U988" s="8"/>
      <c r="V988" s="8"/>
      <c r="W988" s="8"/>
      <c r="X988" s="8"/>
      <c r="Y988" s="8"/>
      <c r="Z988" s="8"/>
      <c r="AA988" s="8"/>
    </row>
    <row r="989">
      <c r="A989" s="8"/>
      <c r="B989" s="8"/>
      <c r="C989" s="8"/>
      <c r="D989" s="8"/>
      <c r="E989" s="8"/>
      <c r="F989" s="8"/>
      <c r="G989" s="8"/>
      <c r="H989" s="8"/>
      <c r="I989" s="8"/>
      <c r="J989" s="8"/>
      <c r="M989" s="30"/>
      <c r="N989" s="57"/>
      <c r="O989" s="8"/>
      <c r="P989" s="8"/>
      <c r="Q989" s="8"/>
      <c r="R989" s="8"/>
      <c r="S989" s="8"/>
      <c r="T989" s="8"/>
      <c r="U989" s="8"/>
      <c r="V989" s="8"/>
      <c r="W989" s="8"/>
      <c r="X989" s="8"/>
      <c r="Y989" s="8"/>
      <c r="Z989" s="8"/>
      <c r="AA989" s="8"/>
    </row>
    <row r="990">
      <c r="A990" s="8"/>
      <c r="B990" s="8"/>
      <c r="C990" s="8"/>
      <c r="D990" s="8"/>
      <c r="E990" s="8"/>
      <c r="F990" s="8"/>
      <c r="G990" s="8"/>
      <c r="H990" s="8"/>
      <c r="I990" s="8"/>
      <c r="J990" s="8"/>
      <c r="M990" s="30"/>
      <c r="N990" s="57"/>
      <c r="O990" s="8"/>
      <c r="P990" s="8"/>
      <c r="Q990" s="8"/>
      <c r="R990" s="8"/>
      <c r="S990" s="8"/>
      <c r="T990" s="8"/>
      <c r="U990" s="8"/>
      <c r="V990" s="8"/>
      <c r="W990" s="8"/>
      <c r="X990" s="8"/>
      <c r="Y990" s="8"/>
      <c r="Z990" s="8"/>
      <c r="AA990" s="8"/>
    </row>
    <row r="991">
      <c r="A991" s="8"/>
      <c r="B991" s="8"/>
      <c r="C991" s="8"/>
      <c r="D991" s="8"/>
      <c r="E991" s="8"/>
      <c r="F991" s="8"/>
      <c r="G991" s="8"/>
      <c r="H991" s="8"/>
      <c r="I991" s="8"/>
      <c r="J991" s="8"/>
      <c r="M991" s="30"/>
      <c r="N991" s="57"/>
      <c r="O991" s="8"/>
      <c r="P991" s="8"/>
      <c r="Q991" s="8"/>
      <c r="R991" s="8"/>
      <c r="S991" s="8"/>
      <c r="T991" s="8"/>
      <c r="U991" s="8"/>
      <c r="V991" s="8"/>
      <c r="W991" s="8"/>
      <c r="X991" s="8"/>
      <c r="Y991" s="8"/>
      <c r="Z991" s="8"/>
      <c r="AA991" s="8"/>
    </row>
    <row r="992">
      <c r="A992" s="8"/>
      <c r="B992" s="8"/>
      <c r="C992" s="8"/>
      <c r="D992" s="8"/>
      <c r="E992" s="8"/>
      <c r="F992" s="8"/>
      <c r="G992" s="8"/>
      <c r="H992" s="8"/>
      <c r="I992" s="8"/>
      <c r="J992" s="8"/>
      <c r="M992" s="30"/>
      <c r="N992" s="57"/>
      <c r="O992" s="8"/>
      <c r="P992" s="8"/>
      <c r="Q992" s="8"/>
      <c r="R992" s="8"/>
      <c r="S992" s="8"/>
      <c r="T992" s="8"/>
      <c r="U992" s="8"/>
      <c r="V992" s="8"/>
      <c r="W992" s="8"/>
      <c r="X992" s="8"/>
      <c r="Y992" s="8"/>
      <c r="Z992" s="8"/>
      <c r="AA992" s="8"/>
    </row>
    <row r="993">
      <c r="A993" s="8"/>
      <c r="B993" s="8"/>
      <c r="C993" s="8"/>
      <c r="D993" s="8"/>
      <c r="E993" s="8"/>
      <c r="F993" s="8"/>
      <c r="G993" s="8"/>
      <c r="H993" s="8"/>
      <c r="I993" s="8"/>
      <c r="J993" s="8"/>
      <c r="M993" s="30"/>
      <c r="N993" s="57"/>
      <c r="O993" s="8"/>
      <c r="P993" s="8"/>
      <c r="Q993" s="8"/>
      <c r="R993" s="8"/>
      <c r="S993" s="8"/>
      <c r="T993" s="8"/>
      <c r="U993" s="8"/>
      <c r="V993" s="8"/>
      <c r="W993" s="8"/>
      <c r="X993" s="8"/>
      <c r="Y993" s="8"/>
      <c r="Z993" s="8"/>
      <c r="AA993" s="8"/>
    </row>
    <row r="994">
      <c r="A994" s="8"/>
      <c r="B994" s="8"/>
      <c r="C994" s="8"/>
      <c r="D994" s="8"/>
      <c r="E994" s="8"/>
      <c r="F994" s="8"/>
      <c r="G994" s="8"/>
      <c r="H994" s="8"/>
      <c r="I994" s="8"/>
      <c r="J994" s="8"/>
      <c r="M994" s="30"/>
      <c r="N994" s="57"/>
      <c r="O994" s="8"/>
      <c r="P994" s="8"/>
      <c r="Q994" s="8"/>
      <c r="R994" s="8"/>
      <c r="S994" s="8"/>
      <c r="T994" s="8"/>
      <c r="U994" s="8"/>
      <c r="V994" s="8"/>
      <c r="W994" s="8"/>
      <c r="X994" s="8"/>
      <c r="Y994" s="8"/>
      <c r="Z994" s="8"/>
      <c r="AA994" s="8"/>
    </row>
    <row r="995">
      <c r="A995" s="8"/>
      <c r="B995" s="8"/>
      <c r="C995" s="8"/>
      <c r="D995" s="8"/>
      <c r="E995" s="8"/>
      <c r="F995" s="8"/>
      <c r="G995" s="8"/>
      <c r="H995" s="8"/>
      <c r="I995" s="8"/>
      <c r="J995" s="8"/>
      <c r="M995" s="30"/>
      <c r="N995" s="57"/>
      <c r="O995" s="8"/>
      <c r="P995" s="8"/>
      <c r="Q995" s="8"/>
      <c r="R995" s="8"/>
      <c r="S995" s="8"/>
      <c r="T995" s="8"/>
      <c r="U995" s="8"/>
      <c r="V995" s="8"/>
      <c r="W995" s="8"/>
      <c r="X995" s="8"/>
      <c r="Y995" s="8"/>
      <c r="Z995" s="8"/>
      <c r="AA995" s="8"/>
    </row>
    <row r="996">
      <c r="A996" s="8"/>
      <c r="B996" s="8"/>
      <c r="C996" s="8"/>
      <c r="D996" s="8"/>
      <c r="E996" s="8"/>
      <c r="F996" s="8"/>
      <c r="G996" s="8"/>
      <c r="H996" s="8"/>
      <c r="I996" s="8"/>
      <c r="J996" s="8"/>
      <c r="M996" s="30"/>
      <c r="N996" s="57"/>
      <c r="O996" s="8"/>
      <c r="P996" s="8"/>
      <c r="Q996" s="8"/>
      <c r="R996" s="8"/>
      <c r="S996" s="8"/>
      <c r="T996" s="8"/>
      <c r="U996" s="8"/>
      <c r="V996" s="8"/>
      <c r="W996" s="8"/>
      <c r="X996" s="8"/>
      <c r="Y996" s="8"/>
      <c r="Z996" s="8"/>
      <c r="AA996" s="8"/>
    </row>
    <row r="997">
      <c r="A997" s="8"/>
      <c r="B997" s="8"/>
      <c r="C997" s="8"/>
      <c r="D997" s="8"/>
      <c r="E997" s="8"/>
      <c r="F997" s="8"/>
      <c r="G997" s="8"/>
      <c r="H997" s="8"/>
      <c r="I997" s="8"/>
      <c r="J997" s="8"/>
      <c r="M997" s="30"/>
      <c r="N997" s="57"/>
      <c r="O997" s="8"/>
      <c r="P997" s="8"/>
      <c r="Q997" s="8"/>
      <c r="R997" s="8"/>
      <c r="S997" s="8"/>
      <c r="T997" s="8"/>
      <c r="U997" s="8"/>
      <c r="V997" s="8"/>
      <c r="W997" s="8"/>
      <c r="X997" s="8"/>
      <c r="Y997" s="8"/>
      <c r="Z997" s="8"/>
      <c r="AA997" s="8"/>
    </row>
    <row r="998">
      <c r="A998" s="8"/>
      <c r="B998" s="8"/>
      <c r="C998" s="8"/>
      <c r="D998" s="8"/>
      <c r="E998" s="8"/>
      <c r="F998" s="8"/>
      <c r="G998" s="8"/>
      <c r="H998" s="8"/>
      <c r="I998" s="8"/>
      <c r="J998" s="8"/>
      <c r="M998" s="30"/>
      <c r="N998" s="57"/>
      <c r="O998" s="8"/>
      <c r="P998" s="8"/>
      <c r="Q998" s="8"/>
      <c r="R998" s="8"/>
      <c r="S998" s="8"/>
      <c r="T998" s="8"/>
      <c r="U998" s="8"/>
      <c r="V998" s="8"/>
      <c r="W998" s="8"/>
      <c r="X998" s="8"/>
      <c r="Y998" s="8"/>
      <c r="Z998" s="8"/>
      <c r="AA998" s="8"/>
    </row>
    <row r="999">
      <c r="A999" s="8"/>
      <c r="B999" s="8"/>
      <c r="C999" s="8"/>
      <c r="D999" s="8"/>
      <c r="E999" s="8"/>
      <c r="F999" s="8"/>
      <c r="G999" s="8"/>
      <c r="H999" s="8"/>
      <c r="I999" s="8"/>
      <c r="J999" s="8"/>
      <c r="M999" s="30"/>
      <c r="N999" s="57"/>
      <c r="O999" s="8"/>
      <c r="P999" s="8"/>
      <c r="Q999" s="8"/>
      <c r="R999" s="8"/>
      <c r="S999" s="8"/>
      <c r="T999" s="8"/>
      <c r="U999" s="8"/>
      <c r="V999" s="8"/>
      <c r="W999" s="8"/>
      <c r="X999" s="8"/>
      <c r="Y999" s="8"/>
      <c r="Z999" s="8"/>
      <c r="AA999" s="8"/>
    </row>
    <row r="1000">
      <c r="A1000" s="8"/>
      <c r="B1000" s="8"/>
      <c r="C1000" s="8"/>
      <c r="D1000" s="8"/>
      <c r="E1000" s="8"/>
      <c r="F1000" s="8"/>
      <c r="G1000" s="8"/>
      <c r="H1000" s="8"/>
      <c r="I1000" s="8"/>
      <c r="J1000" s="8"/>
      <c r="M1000" s="30"/>
      <c r="N1000" s="57"/>
      <c r="O1000" s="8"/>
      <c r="P1000" s="8"/>
      <c r="Q1000" s="8"/>
      <c r="R1000" s="8"/>
      <c r="S1000" s="8"/>
      <c r="T1000" s="8"/>
      <c r="U1000" s="8"/>
      <c r="V1000" s="8"/>
      <c r="W1000" s="8"/>
      <c r="X1000" s="8"/>
      <c r="Y1000" s="8"/>
      <c r="Z1000" s="8"/>
      <c r="AA1000" s="8"/>
    </row>
    <row r="1001">
      <c r="A1001" s="8"/>
      <c r="B1001" s="8"/>
      <c r="C1001" s="8"/>
      <c r="D1001" s="8"/>
      <c r="E1001" s="8"/>
      <c r="F1001" s="8"/>
      <c r="G1001" s="8"/>
      <c r="H1001" s="8"/>
      <c r="I1001" s="8"/>
      <c r="J1001" s="8"/>
      <c r="M1001" s="30"/>
      <c r="N1001" s="57"/>
      <c r="O1001" s="8"/>
      <c r="P1001" s="8"/>
      <c r="Q1001" s="8"/>
      <c r="R1001" s="8"/>
      <c r="S1001" s="8"/>
      <c r="T1001" s="8"/>
      <c r="U1001" s="8"/>
      <c r="V1001" s="8"/>
      <c r="W1001" s="8"/>
      <c r="X1001" s="8"/>
      <c r="Y1001" s="8"/>
      <c r="Z1001" s="8"/>
      <c r="AA1001" s="8"/>
    </row>
    <row r="1002">
      <c r="A1002" s="8"/>
      <c r="B1002" s="8"/>
      <c r="C1002" s="8"/>
      <c r="D1002" s="8"/>
      <c r="E1002" s="8"/>
      <c r="F1002" s="8"/>
      <c r="G1002" s="8"/>
      <c r="H1002" s="8"/>
      <c r="I1002" s="8"/>
      <c r="J1002" s="8"/>
      <c r="M1002" s="30"/>
      <c r="N1002" s="57"/>
      <c r="O1002" s="8"/>
      <c r="P1002" s="8"/>
      <c r="Q1002" s="8"/>
      <c r="R1002" s="8"/>
      <c r="S1002" s="8"/>
      <c r="T1002" s="8"/>
      <c r="U1002" s="8"/>
      <c r="V1002" s="8"/>
      <c r="W1002" s="8"/>
      <c r="X1002" s="8"/>
      <c r="Y1002" s="8"/>
      <c r="Z1002" s="8"/>
      <c r="AA1002" s="8"/>
    </row>
    <row r="1003">
      <c r="A1003" s="8"/>
      <c r="B1003" s="8"/>
      <c r="C1003" s="8"/>
      <c r="D1003" s="8"/>
      <c r="E1003" s="8"/>
      <c r="F1003" s="8"/>
      <c r="G1003" s="8"/>
      <c r="H1003" s="8"/>
      <c r="I1003" s="8"/>
      <c r="J1003" s="8"/>
      <c r="M1003" s="30"/>
      <c r="N1003" s="57"/>
      <c r="O1003" s="8"/>
      <c r="P1003" s="8"/>
      <c r="Q1003" s="8"/>
      <c r="R1003" s="8"/>
      <c r="S1003" s="8"/>
      <c r="T1003" s="8"/>
      <c r="U1003" s="8"/>
      <c r="V1003" s="8"/>
      <c r="W1003" s="8"/>
      <c r="X1003" s="8"/>
      <c r="Y1003" s="8"/>
      <c r="Z1003" s="8"/>
      <c r="AA1003" s="8"/>
    </row>
    <row r="1004">
      <c r="A1004" s="8"/>
      <c r="B1004" s="8"/>
      <c r="C1004" s="8"/>
      <c r="D1004" s="8"/>
      <c r="E1004" s="8"/>
      <c r="F1004" s="8"/>
      <c r="G1004" s="8"/>
      <c r="H1004" s="8"/>
      <c r="I1004" s="8"/>
      <c r="J1004" s="8"/>
      <c r="M1004" s="30"/>
      <c r="N1004" s="57"/>
      <c r="O1004" s="8"/>
      <c r="P1004" s="8"/>
      <c r="Q1004" s="8"/>
      <c r="R1004" s="8"/>
      <c r="S1004" s="8"/>
      <c r="T1004" s="8"/>
      <c r="U1004" s="8"/>
      <c r="V1004" s="8"/>
      <c r="W1004" s="8"/>
      <c r="X1004" s="8"/>
      <c r="Y1004" s="8"/>
      <c r="Z1004" s="8"/>
      <c r="AA1004" s="8"/>
    </row>
    <row r="1005">
      <c r="A1005" s="8"/>
      <c r="B1005" s="8"/>
      <c r="C1005" s="8"/>
      <c r="D1005" s="8"/>
      <c r="E1005" s="8"/>
      <c r="F1005" s="8"/>
      <c r="G1005" s="8"/>
      <c r="H1005" s="8"/>
      <c r="I1005" s="8"/>
      <c r="J1005" s="8"/>
      <c r="M1005" s="30"/>
      <c r="N1005" s="57"/>
      <c r="O1005" s="8"/>
      <c r="P1005" s="8"/>
      <c r="Q1005" s="8"/>
      <c r="R1005" s="8"/>
      <c r="S1005" s="8"/>
      <c r="T1005" s="8"/>
      <c r="U1005" s="8"/>
      <c r="V1005" s="8"/>
      <c r="W1005" s="8"/>
      <c r="X1005" s="8"/>
      <c r="Y1005" s="8"/>
      <c r="Z1005" s="8"/>
      <c r="AA1005" s="8"/>
    </row>
    <row r="1006">
      <c r="A1006" s="8"/>
      <c r="B1006" s="8"/>
      <c r="C1006" s="8"/>
      <c r="D1006" s="8"/>
      <c r="E1006" s="8"/>
      <c r="F1006" s="8"/>
      <c r="G1006" s="8"/>
      <c r="H1006" s="8"/>
      <c r="I1006" s="8"/>
      <c r="J1006" s="8"/>
      <c r="M1006" s="30"/>
      <c r="N1006" s="57"/>
      <c r="O1006" s="8"/>
      <c r="P1006" s="8"/>
      <c r="Q1006" s="8"/>
      <c r="R1006" s="8"/>
      <c r="S1006" s="8"/>
      <c r="T1006" s="8"/>
      <c r="U1006" s="8"/>
      <c r="V1006" s="8"/>
      <c r="W1006" s="8"/>
      <c r="X1006" s="8"/>
      <c r="Y1006" s="8"/>
      <c r="Z1006" s="8"/>
      <c r="AA1006" s="8"/>
    </row>
    <row r="1007">
      <c r="A1007" s="8"/>
      <c r="B1007" s="8"/>
      <c r="C1007" s="8"/>
      <c r="D1007" s="8"/>
      <c r="E1007" s="8"/>
      <c r="F1007" s="8"/>
      <c r="G1007" s="8"/>
      <c r="H1007" s="8"/>
      <c r="I1007" s="8"/>
      <c r="J1007" s="8"/>
      <c r="M1007" s="30"/>
      <c r="N1007" s="57"/>
      <c r="O1007" s="8"/>
      <c r="P1007" s="8"/>
      <c r="Q1007" s="8"/>
      <c r="R1007" s="8"/>
      <c r="S1007" s="8"/>
      <c r="T1007" s="8"/>
      <c r="U1007" s="8"/>
      <c r="V1007" s="8"/>
      <c r="W1007" s="8"/>
      <c r="X1007" s="8"/>
      <c r="Y1007" s="8"/>
      <c r="Z1007" s="8"/>
      <c r="AA1007" s="8"/>
    </row>
    <row r="1008">
      <c r="A1008" s="8"/>
      <c r="B1008" s="8"/>
      <c r="C1008" s="8"/>
      <c r="D1008" s="8"/>
      <c r="E1008" s="8"/>
      <c r="F1008" s="8"/>
      <c r="G1008" s="8"/>
      <c r="H1008" s="8"/>
      <c r="I1008" s="8"/>
      <c r="J1008" s="8"/>
      <c r="M1008" s="30"/>
      <c r="N1008" s="57"/>
      <c r="O1008" s="8"/>
      <c r="P1008" s="8"/>
      <c r="Q1008" s="8"/>
      <c r="R1008" s="8"/>
      <c r="S1008" s="8"/>
      <c r="T1008" s="8"/>
      <c r="U1008" s="8"/>
      <c r="V1008" s="8"/>
      <c r="W1008" s="8"/>
      <c r="X1008" s="8"/>
      <c r="Y1008" s="8"/>
      <c r="Z1008" s="8"/>
      <c r="AA1008" s="8"/>
    </row>
    <row r="1009">
      <c r="A1009" s="8"/>
      <c r="B1009" s="8"/>
      <c r="C1009" s="8"/>
      <c r="D1009" s="8"/>
      <c r="E1009" s="8"/>
      <c r="F1009" s="8"/>
      <c r="G1009" s="8"/>
      <c r="H1009" s="8"/>
      <c r="I1009" s="8"/>
      <c r="J1009" s="8"/>
      <c r="M1009" s="30"/>
      <c r="N1009" s="57"/>
      <c r="O1009" s="8"/>
      <c r="P1009" s="8"/>
      <c r="Q1009" s="8"/>
      <c r="R1009" s="8"/>
      <c r="S1009" s="8"/>
      <c r="T1009" s="8"/>
      <c r="U1009" s="8"/>
      <c r="V1009" s="8"/>
      <c r="W1009" s="8"/>
      <c r="X1009" s="8"/>
      <c r="Y1009" s="8"/>
      <c r="Z1009" s="8"/>
      <c r="AA1009" s="8"/>
    </row>
    <row r="1010">
      <c r="A1010" s="8"/>
      <c r="B1010" s="8"/>
      <c r="C1010" s="8"/>
      <c r="D1010" s="8"/>
      <c r="E1010" s="8"/>
      <c r="F1010" s="8"/>
      <c r="G1010" s="8"/>
      <c r="H1010" s="8"/>
      <c r="I1010" s="8"/>
      <c r="J1010" s="8"/>
      <c r="M1010" s="30"/>
      <c r="N1010" s="57"/>
      <c r="O1010" s="8"/>
      <c r="P1010" s="8"/>
      <c r="Q1010" s="8"/>
      <c r="R1010" s="8"/>
      <c r="S1010" s="8"/>
      <c r="T1010" s="8"/>
      <c r="U1010" s="8"/>
      <c r="V1010" s="8"/>
      <c r="W1010" s="8"/>
      <c r="X1010" s="8"/>
      <c r="Y1010" s="8"/>
      <c r="Z1010" s="8"/>
      <c r="AA1010" s="8"/>
    </row>
    <row r="1011">
      <c r="A1011" s="8"/>
      <c r="B1011" s="8"/>
      <c r="C1011" s="8"/>
      <c r="D1011" s="8"/>
      <c r="E1011" s="8"/>
      <c r="F1011" s="8"/>
      <c r="G1011" s="8"/>
      <c r="H1011" s="8"/>
      <c r="I1011" s="8"/>
      <c r="J1011" s="8"/>
      <c r="M1011" s="30"/>
      <c r="N1011" s="57"/>
      <c r="O1011" s="8"/>
      <c r="P1011" s="8"/>
      <c r="Q1011" s="8"/>
      <c r="R1011" s="8"/>
      <c r="S1011" s="8"/>
      <c r="T1011" s="8"/>
      <c r="U1011" s="8"/>
      <c r="V1011" s="8"/>
      <c r="W1011" s="8"/>
      <c r="X1011" s="8"/>
      <c r="Y1011" s="8"/>
      <c r="Z1011" s="8"/>
      <c r="AA1011" s="8"/>
    </row>
    <row r="1012">
      <c r="A1012" s="8"/>
      <c r="B1012" s="8"/>
      <c r="C1012" s="8"/>
      <c r="D1012" s="8"/>
      <c r="E1012" s="8"/>
      <c r="F1012" s="8"/>
      <c r="G1012" s="8"/>
      <c r="H1012" s="8"/>
      <c r="I1012" s="8"/>
      <c r="J1012" s="8"/>
      <c r="M1012" s="30"/>
      <c r="N1012" s="57"/>
      <c r="O1012" s="8"/>
      <c r="P1012" s="8"/>
      <c r="Q1012" s="8"/>
      <c r="R1012" s="8"/>
      <c r="S1012" s="8"/>
      <c r="T1012" s="8"/>
      <c r="U1012" s="8"/>
      <c r="V1012" s="8"/>
      <c r="W1012" s="8"/>
      <c r="X1012" s="8"/>
      <c r="Y1012" s="8"/>
      <c r="Z1012" s="8"/>
      <c r="AA1012" s="8"/>
    </row>
    <row r="1013">
      <c r="A1013" s="8"/>
      <c r="B1013" s="8"/>
      <c r="C1013" s="8"/>
      <c r="D1013" s="8"/>
      <c r="E1013" s="8"/>
      <c r="F1013" s="8"/>
      <c r="G1013" s="8"/>
      <c r="H1013" s="8"/>
      <c r="I1013" s="8"/>
      <c r="J1013" s="8"/>
      <c r="M1013" s="30"/>
      <c r="N1013" s="57"/>
      <c r="O1013" s="8"/>
      <c r="P1013" s="8"/>
      <c r="Q1013" s="8"/>
      <c r="R1013" s="8"/>
      <c r="S1013" s="8"/>
      <c r="T1013" s="8"/>
      <c r="U1013" s="8"/>
      <c r="V1013" s="8"/>
      <c r="W1013" s="8"/>
      <c r="X1013" s="8"/>
      <c r="Y1013" s="8"/>
      <c r="Z1013" s="8"/>
      <c r="AA1013" s="8"/>
    </row>
    <row r="1014">
      <c r="A1014" s="8"/>
      <c r="B1014" s="8"/>
      <c r="C1014" s="8"/>
      <c r="D1014" s="8"/>
      <c r="E1014" s="8"/>
      <c r="F1014" s="8"/>
      <c r="G1014" s="8"/>
      <c r="H1014" s="8"/>
      <c r="I1014" s="8"/>
      <c r="J1014" s="8"/>
      <c r="M1014" s="30"/>
      <c r="N1014" s="57"/>
      <c r="O1014" s="8"/>
      <c r="P1014" s="8"/>
      <c r="Q1014" s="8"/>
      <c r="R1014" s="8"/>
      <c r="S1014" s="8"/>
      <c r="T1014" s="8"/>
      <c r="U1014" s="8"/>
      <c r="V1014" s="8"/>
      <c r="W1014" s="8"/>
      <c r="X1014" s="8"/>
      <c r="Y1014" s="8"/>
      <c r="Z1014" s="8"/>
      <c r="AA1014" s="8"/>
    </row>
    <row r="1015">
      <c r="A1015" s="8"/>
      <c r="B1015" s="8"/>
      <c r="C1015" s="8"/>
      <c r="D1015" s="8"/>
      <c r="E1015" s="8"/>
      <c r="F1015" s="8"/>
      <c r="G1015" s="8"/>
      <c r="H1015" s="8"/>
      <c r="I1015" s="8"/>
      <c r="J1015" s="8"/>
      <c r="M1015" s="30"/>
      <c r="N1015" s="57"/>
      <c r="O1015" s="8"/>
      <c r="P1015" s="8"/>
      <c r="Q1015" s="8"/>
      <c r="R1015" s="8"/>
      <c r="S1015" s="8"/>
      <c r="T1015" s="8"/>
      <c r="U1015" s="8"/>
      <c r="V1015" s="8"/>
      <c r="W1015" s="8"/>
      <c r="X1015" s="8"/>
      <c r="Y1015" s="8"/>
      <c r="Z1015" s="8"/>
      <c r="AA1015" s="8"/>
    </row>
    <row r="1016">
      <c r="A1016" s="8"/>
      <c r="B1016" s="8"/>
      <c r="C1016" s="8"/>
      <c r="D1016" s="8"/>
      <c r="E1016" s="8"/>
      <c r="F1016" s="8"/>
      <c r="G1016" s="8"/>
      <c r="H1016" s="8"/>
      <c r="I1016" s="8"/>
      <c r="J1016" s="8"/>
      <c r="M1016" s="30"/>
      <c r="N1016" s="57"/>
      <c r="O1016" s="8"/>
      <c r="P1016" s="8"/>
      <c r="Q1016" s="8"/>
      <c r="R1016" s="8"/>
      <c r="S1016" s="8"/>
      <c r="T1016" s="8"/>
      <c r="U1016" s="8"/>
      <c r="V1016" s="8"/>
      <c r="W1016" s="8"/>
      <c r="X1016" s="8"/>
      <c r="Y1016" s="8"/>
      <c r="Z1016" s="8"/>
      <c r="AA1016" s="8"/>
    </row>
    <row r="1017">
      <c r="A1017" s="8"/>
      <c r="B1017" s="8"/>
      <c r="C1017" s="8"/>
      <c r="D1017" s="8"/>
      <c r="E1017" s="8"/>
      <c r="F1017" s="8"/>
      <c r="G1017" s="8"/>
      <c r="H1017" s="8"/>
      <c r="I1017" s="8"/>
      <c r="J1017" s="8"/>
      <c r="M1017" s="30"/>
      <c r="N1017" s="57"/>
      <c r="O1017" s="8"/>
      <c r="P1017" s="8"/>
      <c r="Q1017" s="8"/>
      <c r="R1017" s="8"/>
      <c r="S1017" s="8"/>
      <c r="T1017" s="8"/>
      <c r="U1017" s="8"/>
      <c r="V1017" s="8"/>
      <c r="W1017" s="8"/>
      <c r="X1017" s="8"/>
      <c r="Y1017" s="8"/>
      <c r="Z1017" s="8"/>
      <c r="AA1017" s="8"/>
    </row>
    <row r="1018">
      <c r="A1018" s="8"/>
      <c r="B1018" s="8"/>
      <c r="C1018" s="8"/>
      <c r="D1018" s="8"/>
      <c r="E1018" s="8"/>
      <c r="F1018" s="8"/>
      <c r="G1018" s="8"/>
      <c r="H1018" s="8"/>
      <c r="I1018" s="8"/>
      <c r="J1018" s="8"/>
      <c r="M1018" s="30"/>
      <c r="N1018" s="57"/>
      <c r="O1018" s="8"/>
      <c r="P1018" s="8"/>
      <c r="Q1018" s="8"/>
      <c r="R1018" s="8"/>
      <c r="S1018" s="8"/>
      <c r="T1018" s="8"/>
      <c r="U1018" s="8"/>
      <c r="V1018" s="8"/>
      <c r="W1018" s="8"/>
      <c r="X1018" s="8"/>
      <c r="Y1018" s="8"/>
      <c r="Z1018" s="8"/>
      <c r="AA1018" s="8"/>
    </row>
    <row r="1019">
      <c r="A1019" s="8"/>
      <c r="B1019" s="8"/>
      <c r="C1019" s="8"/>
      <c r="D1019" s="8"/>
      <c r="E1019" s="8"/>
      <c r="F1019" s="8"/>
      <c r="G1019" s="8"/>
      <c r="H1019" s="8"/>
      <c r="I1019" s="8"/>
      <c r="J1019" s="8"/>
      <c r="M1019" s="30"/>
      <c r="N1019" s="57"/>
      <c r="O1019" s="8"/>
      <c r="P1019" s="8"/>
      <c r="Q1019" s="8"/>
      <c r="R1019" s="8"/>
      <c r="S1019" s="8"/>
      <c r="T1019" s="8"/>
      <c r="U1019" s="8"/>
      <c r="V1019" s="8"/>
      <c r="W1019" s="8"/>
      <c r="X1019" s="8"/>
      <c r="Y1019" s="8"/>
      <c r="Z1019" s="8"/>
      <c r="AA1019" s="8"/>
    </row>
    <row r="1020">
      <c r="A1020" s="8"/>
      <c r="B1020" s="8"/>
      <c r="C1020" s="8"/>
      <c r="D1020" s="8"/>
      <c r="E1020" s="8"/>
      <c r="F1020" s="8"/>
      <c r="G1020" s="8"/>
      <c r="H1020" s="8"/>
      <c r="I1020" s="8"/>
      <c r="J1020" s="8"/>
      <c r="M1020" s="30"/>
      <c r="N1020" s="57"/>
      <c r="O1020" s="8"/>
      <c r="P1020" s="8"/>
      <c r="Q1020" s="8"/>
      <c r="R1020" s="8"/>
      <c r="S1020" s="8"/>
      <c r="T1020" s="8"/>
      <c r="U1020" s="8"/>
      <c r="V1020" s="8"/>
      <c r="W1020" s="8"/>
      <c r="X1020" s="8"/>
      <c r="Y1020" s="8"/>
      <c r="Z1020" s="8"/>
      <c r="AA1020" s="8"/>
    </row>
    <row r="1021">
      <c r="A1021" s="8"/>
      <c r="B1021" s="8"/>
      <c r="C1021" s="8"/>
      <c r="D1021" s="8"/>
      <c r="E1021" s="8"/>
      <c r="F1021" s="8"/>
      <c r="G1021" s="8"/>
      <c r="H1021" s="8"/>
      <c r="I1021" s="8"/>
      <c r="J1021" s="8"/>
      <c r="M1021" s="30"/>
      <c r="N1021" s="57"/>
      <c r="O1021" s="8"/>
      <c r="P1021" s="8"/>
      <c r="Q1021" s="8"/>
      <c r="R1021" s="8"/>
      <c r="S1021" s="8"/>
      <c r="T1021" s="8"/>
      <c r="U1021" s="8"/>
      <c r="V1021" s="8"/>
      <c r="W1021" s="8"/>
      <c r="X1021" s="8"/>
      <c r="Y1021" s="8"/>
      <c r="Z1021" s="8"/>
      <c r="AA1021" s="8"/>
    </row>
    <row r="1022">
      <c r="A1022" s="8"/>
      <c r="B1022" s="8"/>
      <c r="C1022" s="8"/>
      <c r="D1022" s="8"/>
      <c r="E1022" s="8"/>
      <c r="F1022" s="8"/>
      <c r="G1022" s="8"/>
      <c r="H1022" s="8"/>
      <c r="I1022" s="8"/>
      <c r="J1022" s="8"/>
      <c r="M1022" s="30"/>
      <c r="N1022" s="57"/>
      <c r="O1022" s="8"/>
      <c r="P1022" s="8"/>
      <c r="Q1022" s="8"/>
      <c r="R1022" s="8"/>
      <c r="S1022" s="8"/>
      <c r="T1022" s="8"/>
      <c r="U1022" s="8"/>
      <c r="V1022" s="8"/>
      <c r="W1022" s="8"/>
      <c r="X1022" s="8"/>
      <c r="Y1022" s="8"/>
      <c r="Z1022" s="8"/>
      <c r="AA1022" s="8"/>
    </row>
    <row r="1023">
      <c r="A1023" s="8"/>
      <c r="B1023" s="8"/>
      <c r="C1023" s="8"/>
      <c r="D1023" s="8"/>
      <c r="E1023" s="8"/>
      <c r="F1023" s="8"/>
      <c r="G1023" s="8"/>
      <c r="H1023" s="8"/>
      <c r="I1023" s="8"/>
      <c r="J1023" s="8"/>
      <c r="M1023" s="30"/>
      <c r="N1023" s="57"/>
      <c r="O1023" s="8"/>
      <c r="P1023" s="8"/>
      <c r="Q1023" s="8"/>
      <c r="R1023" s="8"/>
      <c r="S1023" s="8"/>
      <c r="T1023" s="8"/>
      <c r="U1023" s="8"/>
      <c r="V1023" s="8"/>
      <c r="W1023" s="8"/>
      <c r="X1023" s="8"/>
      <c r="Y1023" s="8"/>
      <c r="Z1023" s="8"/>
      <c r="AA1023" s="8"/>
    </row>
    <row r="1024">
      <c r="A1024" s="8"/>
      <c r="B1024" s="8"/>
      <c r="C1024" s="8"/>
      <c r="D1024" s="8"/>
      <c r="E1024" s="8"/>
      <c r="F1024" s="8"/>
      <c r="G1024" s="8"/>
      <c r="H1024" s="8"/>
      <c r="I1024" s="8"/>
      <c r="J1024" s="8"/>
      <c r="M1024" s="30"/>
      <c r="N1024" s="57"/>
      <c r="O1024" s="8"/>
      <c r="P1024" s="8"/>
      <c r="Q1024" s="8"/>
      <c r="R1024" s="8"/>
      <c r="S1024" s="8"/>
      <c r="T1024" s="8"/>
      <c r="U1024" s="8"/>
      <c r="V1024" s="8"/>
      <c r="W1024" s="8"/>
      <c r="X1024" s="8"/>
      <c r="Y1024" s="8"/>
      <c r="Z1024" s="8"/>
      <c r="AA1024" s="8"/>
    </row>
    <row r="1025">
      <c r="A1025" s="8"/>
      <c r="B1025" s="8"/>
      <c r="C1025" s="8"/>
      <c r="D1025" s="8"/>
      <c r="E1025" s="8"/>
      <c r="F1025" s="8"/>
      <c r="G1025" s="8"/>
      <c r="H1025" s="8"/>
      <c r="I1025" s="8"/>
      <c r="J1025" s="8"/>
      <c r="M1025" s="30"/>
      <c r="N1025" s="57"/>
      <c r="O1025" s="8"/>
      <c r="P1025" s="8"/>
      <c r="Q1025" s="8"/>
      <c r="R1025" s="8"/>
      <c r="S1025" s="8"/>
      <c r="T1025" s="8"/>
      <c r="U1025" s="8"/>
      <c r="V1025" s="8"/>
      <c r="W1025" s="8"/>
      <c r="X1025" s="8"/>
      <c r="Y1025" s="8"/>
      <c r="Z1025" s="8"/>
      <c r="AA1025" s="8"/>
    </row>
    <row r="1026">
      <c r="A1026" s="8"/>
      <c r="B1026" s="8"/>
      <c r="C1026" s="8"/>
      <c r="D1026" s="8"/>
      <c r="E1026" s="8"/>
      <c r="F1026" s="8"/>
      <c r="G1026" s="8"/>
      <c r="H1026" s="8"/>
      <c r="I1026" s="8"/>
      <c r="J1026" s="8"/>
      <c r="M1026" s="30"/>
      <c r="N1026" s="57"/>
      <c r="O1026" s="8"/>
      <c r="P1026" s="8"/>
      <c r="Q1026" s="8"/>
      <c r="R1026" s="8"/>
      <c r="S1026" s="8"/>
      <c r="T1026" s="8"/>
      <c r="U1026" s="8"/>
      <c r="V1026" s="8"/>
      <c r="W1026" s="8"/>
      <c r="X1026" s="8"/>
      <c r="Y1026" s="8"/>
      <c r="Z1026" s="8"/>
      <c r="AA1026" s="8"/>
    </row>
    <row r="1027">
      <c r="A1027" s="8"/>
      <c r="B1027" s="8"/>
      <c r="C1027" s="8"/>
      <c r="D1027" s="8"/>
      <c r="E1027" s="8"/>
      <c r="F1027" s="8"/>
      <c r="G1027" s="8"/>
      <c r="H1027" s="8"/>
      <c r="I1027" s="8"/>
      <c r="J1027" s="8"/>
      <c r="M1027" s="30"/>
      <c r="N1027" s="57"/>
      <c r="O1027" s="8"/>
      <c r="P1027" s="8"/>
      <c r="Q1027" s="8"/>
      <c r="R1027" s="8"/>
      <c r="S1027" s="8"/>
      <c r="T1027" s="8"/>
      <c r="U1027" s="8"/>
      <c r="V1027" s="8"/>
      <c r="W1027" s="8"/>
      <c r="X1027" s="8"/>
      <c r="Y1027" s="8"/>
      <c r="Z1027" s="8"/>
      <c r="AA1027" s="8"/>
    </row>
    <row r="1028">
      <c r="A1028" s="8"/>
      <c r="B1028" s="8"/>
      <c r="C1028" s="8"/>
      <c r="D1028" s="8"/>
      <c r="E1028" s="8"/>
      <c r="F1028" s="8"/>
      <c r="G1028" s="8"/>
      <c r="H1028" s="8"/>
      <c r="I1028" s="8"/>
      <c r="J1028" s="8"/>
      <c r="M1028" s="30"/>
      <c r="N1028" s="57"/>
      <c r="O1028" s="8"/>
      <c r="P1028" s="8"/>
      <c r="Q1028" s="8"/>
      <c r="R1028" s="8"/>
      <c r="S1028" s="8"/>
      <c r="T1028" s="8"/>
      <c r="U1028" s="8"/>
      <c r="V1028" s="8"/>
      <c r="W1028" s="8"/>
      <c r="X1028" s="8"/>
      <c r="Y1028" s="8"/>
      <c r="Z1028" s="8"/>
      <c r="AA1028" s="8"/>
    </row>
    <row r="1029">
      <c r="A1029" s="8"/>
      <c r="B1029" s="8"/>
      <c r="C1029" s="8"/>
      <c r="D1029" s="8"/>
      <c r="E1029" s="8"/>
      <c r="F1029" s="8"/>
      <c r="G1029" s="8"/>
      <c r="H1029" s="8"/>
      <c r="I1029" s="8"/>
      <c r="J1029" s="8"/>
      <c r="M1029" s="30"/>
      <c r="N1029" s="57"/>
      <c r="O1029" s="8"/>
      <c r="P1029" s="8"/>
      <c r="Q1029" s="8"/>
      <c r="R1029" s="8"/>
      <c r="S1029" s="8"/>
      <c r="T1029" s="8"/>
      <c r="U1029" s="8"/>
      <c r="V1029" s="8"/>
      <c r="W1029" s="8"/>
      <c r="X1029" s="8"/>
      <c r="Y1029" s="8"/>
      <c r="Z1029" s="8"/>
      <c r="AA1029" s="8"/>
    </row>
    <row r="1030">
      <c r="A1030" s="8"/>
      <c r="B1030" s="8"/>
      <c r="C1030" s="8"/>
      <c r="D1030" s="8"/>
      <c r="E1030" s="8"/>
      <c r="F1030" s="8"/>
      <c r="G1030" s="8"/>
      <c r="H1030" s="8"/>
      <c r="I1030" s="8"/>
      <c r="J1030" s="8"/>
      <c r="M1030" s="30"/>
      <c r="N1030" s="57"/>
      <c r="O1030" s="8"/>
      <c r="P1030" s="8"/>
      <c r="Q1030" s="8"/>
      <c r="R1030" s="8"/>
      <c r="S1030" s="8"/>
      <c r="T1030" s="8"/>
      <c r="U1030" s="8"/>
      <c r="V1030" s="8"/>
      <c r="W1030" s="8"/>
      <c r="X1030" s="8"/>
      <c r="Y1030" s="8"/>
      <c r="Z1030" s="8"/>
      <c r="AA1030" s="8"/>
    </row>
    <row r="1031">
      <c r="A1031" s="8"/>
      <c r="B1031" s="8"/>
      <c r="C1031" s="8"/>
      <c r="D1031" s="8"/>
      <c r="E1031" s="8"/>
      <c r="F1031" s="8"/>
      <c r="G1031" s="8"/>
      <c r="H1031" s="8"/>
      <c r="I1031" s="8"/>
      <c r="J1031" s="8"/>
      <c r="M1031" s="30"/>
      <c r="N1031" s="57"/>
      <c r="O1031" s="8"/>
      <c r="P1031" s="8"/>
      <c r="Q1031" s="8"/>
      <c r="R1031" s="8"/>
      <c r="S1031" s="8"/>
      <c r="T1031" s="8"/>
      <c r="U1031" s="8"/>
      <c r="V1031" s="8"/>
      <c r="W1031" s="8"/>
      <c r="X1031" s="8"/>
      <c r="Y1031" s="8"/>
      <c r="Z1031" s="8"/>
      <c r="AA1031" s="8"/>
    </row>
    <row r="1032">
      <c r="A1032" s="8"/>
      <c r="B1032" s="8"/>
      <c r="C1032" s="8"/>
      <c r="D1032" s="8"/>
      <c r="E1032" s="8"/>
      <c r="F1032" s="8"/>
      <c r="G1032" s="8"/>
      <c r="H1032" s="8"/>
      <c r="I1032" s="8"/>
      <c r="J1032" s="8"/>
      <c r="M1032" s="30"/>
      <c r="N1032" s="57"/>
      <c r="O1032" s="8"/>
      <c r="P1032" s="8"/>
      <c r="Q1032" s="8"/>
      <c r="R1032" s="8"/>
      <c r="S1032" s="8"/>
      <c r="T1032" s="8"/>
      <c r="U1032" s="8"/>
      <c r="V1032" s="8"/>
      <c r="W1032" s="8"/>
      <c r="X1032" s="8"/>
      <c r="Y1032" s="8"/>
      <c r="Z1032" s="8"/>
      <c r="AA1032" s="8"/>
    </row>
    <row r="1033">
      <c r="A1033" s="8"/>
      <c r="B1033" s="8"/>
      <c r="C1033" s="8"/>
      <c r="D1033" s="8"/>
      <c r="E1033" s="8"/>
      <c r="F1033" s="8"/>
      <c r="G1033" s="8"/>
      <c r="H1033" s="8"/>
      <c r="I1033" s="8"/>
      <c r="J1033" s="8"/>
      <c r="M1033" s="30"/>
      <c r="N1033" s="57"/>
      <c r="O1033" s="8"/>
      <c r="P1033" s="8"/>
      <c r="Q1033" s="8"/>
      <c r="R1033" s="8"/>
      <c r="S1033" s="8"/>
      <c r="T1033" s="8"/>
      <c r="U1033" s="8"/>
      <c r="V1033" s="8"/>
      <c r="W1033" s="8"/>
      <c r="X1033" s="8"/>
      <c r="Y1033" s="8"/>
      <c r="Z1033" s="8"/>
      <c r="AA1033" s="8"/>
    </row>
    <row r="1034">
      <c r="A1034" s="8"/>
      <c r="B1034" s="8"/>
      <c r="C1034" s="8"/>
      <c r="D1034" s="8"/>
      <c r="E1034" s="8"/>
      <c r="F1034" s="8"/>
      <c r="G1034" s="8"/>
      <c r="H1034" s="8"/>
      <c r="I1034" s="8"/>
      <c r="J1034" s="8"/>
      <c r="M1034" s="30"/>
      <c r="N1034" s="57"/>
      <c r="O1034" s="8"/>
      <c r="P1034" s="8"/>
      <c r="Q1034" s="8"/>
      <c r="R1034" s="8"/>
      <c r="S1034" s="8"/>
      <c r="T1034" s="8"/>
      <c r="U1034" s="8"/>
      <c r="V1034" s="8"/>
      <c r="W1034" s="8"/>
      <c r="X1034" s="8"/>
      <c r="Y1034" s="8"/>
      <c r="Z1034" s="8"/>
      <c r="AA1034" s="8"/>
    </row>
    <row r="1035">
      <c r="A1035" s="8"/>
      <c r="B1035" s="8"/>
      <c r="C1035" s="8"/>
      <c r="D1035" s="8"/>
      <c r="E1035" s="8"/>
      <c r="F1035" s="8"/>
      <c r="G1035" s="8"/>
      <c r="H1035" s="8"/>
      <c r="I1035" s="8"/>
      <c r="J1035" s="8"/>
      <c r="M1035" s="30"/>
      <c r="N1035" s="57"/>
      <c r="O1035" s="8"/>
      <c r="P1035" s="8"/>
      <c r="Q1035" s="8"/>
      <c r="R1035" s="8"/>
      <c r="S1035" s="8"/>
      <c r="T1035" s="8"/>
      <c r="U1035" s="8"/>
      <c r="V1035" s="8"/>
      <c r="W1035" s="8"/>
      <c r="X1035" s="8"/>
      <c r="Y1035" s="8"/>
      <c r="Z1035" s="8"/>
      <c r="AA1035" s="8"/>
    </row>
    <row r="1036">
      <c r="A1036" s="8"/>
      <c r="B1036" s="8"/>
      <c r="C1036" s="8"/>
      <c r="D1036" s="8"/>
      <c r="E1036" s="8"/>
      <c r="F1036" s="8"/>
      <c r="G1036" s="8"/>
      <c r="H1036" s="8"/>
      <c r="I1036" s="8"/>
      <c r="J1036" s="8"/>
      <c r="M1036" s="30"/>
      <c r="N1036" s="57"/>
      <c r="O1036" s="8"/>
      <c r="P1036" s="8"/>
      <c r="Q1036" s="8"/>
      <c r="R1036" s="8"/>
      <c r="S1036" s="8"/>
      <c r="T1036" s="8"/>
      <c r="U1036" s="8"/>
      <c r="V1036" s="8"/>
      <c r="W1036" s="8"/>
      <c r="X1036" s="8"/>
      <c r="Y1036" s="8"/>
      <c r="Z1036" s="8"/>
      <c r="AA1036" s="8"/>
    </row>
    <row r="1037">
      <c r="A1037" s="8"/>
      <c r="B1037" s="8"/>
      <c r="C1037" s="8"/>
      <c r="D1037" s="8"/>
      <c r="E1037" s="8"/>
      <c r="F1037" s="8"/>
      <c r="G1037" s="8"/>
      <c r="H1037" s="8"/>
      <c r="I1037" s="8"/>
      <c r="J1037" s="8"/>
      <c r="M1037" s="30"/>
      <c r="N1037" s="57"/>
      <c r="O1037" s="8"/>
      <c r="P1037" s="8"/>
      <c r="Q1037" s="8"/>
      <c r="R1037" s="8"/>
      <c r="S1037" s="8"/>
      <c r="T1037" s="8"/>
      <c r="U1037" s="8"/>
      <c r="V1037" s="8"/>
      <c r="W1037" s="8"/>
      <c r="X1037" s="8"/>
      <c r="Y1037" s="8"/>
      <c r="Z1037" s="8"/>
      <c r="AA1037" s="8"/>
    </row>
    <row r="1038">
      <c r="A1038" s="8"/>
      <c r="B1038" s="8"/>
      <c r="C1038" s="8"/>
      <c r="D1038" s="8"/>
      <c r="E1038" s="8"/>
      <c r="F1038" s="8"/>
      <c r="G1038" s="8"/>
      <c r="H1038" s="8"/>
      <c r="I1038" s="8"/>
      <c r="J1038" s="8"/>
      <c r="M1038" s="30"/>
      <c r="N1038" s="57"/>
      <c r="O1038" s="8"/>
      <c r="P1038" s="8"/>
      <c r="Q1038" s="8"/>
      <c r="R1038" s="8"/>
      <c r="S1038" s="8"/>
      <c r="T1038" s="8"/>
      <c r="U1038" s="8"/>
      <c r="V1038" s="8"/>
      <c r="W1038" s="8"/>
      <c r="X1038" s="8"/>
      <c r="Y1038" s="8"/>
      <c r="Z1038" s="8"/>
      <c r="AA1038" s="8"/>
    </row>
    <row r="1039">
      <c r="A1039" s="8"/>
      <c r="B1039" s="8"/>
      <c r="C1039" s="8"/>
      <c r="D1039" s="8"/>
      <c r="E1039" s="8"/>
      <c r="F1039" s="8"/>
      <c r="G1039" s="8"/>
      <c r="H1039" s="8"/>
      <c r="I1039" s="8"/>
      <c r="J1039" s="8"/>
      <c r="M1039" s="30"/>
      <c r="N1039" s="57"/>
      <c r="O1039" s="8"/>
      <c r="P1039" s="8"/>
      <c r="Q1039" s="8"/>
      <c r="R1039" s="8"/>
      <c r="S1039" s="8"/>
      <c r="T1039" s="8"/>
      <c r="U1039" s="8"/>
      <c r="V1039" s="8"/>
      <c r="W1039" s="8"/>
      <c r="X1039" s="8"/>
      <c r="Y1039" s="8"/>
      <c r="Z1039" s="8"/>
      <c r="AA1039" s="8"/>
    </row>
    <row r="1040">
      <c r="A1040" s="8"/>
      <c r="B1040" s="8"/>
      <c r="C1040" s="8"/>
      <c r="D1040" s="8"/>
      <c r="E1040" s="8"/>
      <c r="F1040" s="8"/>
      <c r="G1040" s="8"/>
      <c r="H1040" s="8"/>
      <c r="I1040" s="8"/>
      <c r="J1040" s="8"/>
      <c r="M1040" s="30"/>
      <c r="N1040" s="57"/>
      <c r="O1040" s="8"/>
      <c r="P1040" s="8"/>
      <c r="Q1040" s="8"/>
      <c r="R1040" s="8"/>
      <c r="S1040" s="8"/>
      <c r="T1040" s="8"/>
      <c r="U1040" s="8"/>
      <c r="V1040" s="8"/>
      <c r="W1040" s="8"/>
      <c r="X1040" s="8"/>
      <c r="Y1040" s="8"/>
      <c r="Z1040" s="8"/>
      <c r="AA1040" s="8"/>
    </row>
    <row r="1041">
      <c r="A1041" s="8"/>
      <c r="B1041" s="8"/>
      <c r="C1041" s="8"/>
      <c r="D1041" s="8"/>
      <c r="E1041" s="8"/>
      <c r="F1041" s="8"/>
      <c r="G1041" s="8"/>
      <c r="H1041" s="8"/>
      <c r="I1041" s="8"/>
      <c r="J1041" s="8"/>
      <c r="M1041" s="30"/>
      <c r="N1041" s="57"/>
      <c r="O1041" s="8"/>
      <c r="P1041" s="8"/>
      <c r="Q1041" s="8"/>
      <c r="R1041" s="8"/>
      <c r="S1041" s="8"/>
      <c r="T1041" s="8"/>
      <c r="U1041" s="8"/>
      <c r="V1041" s="8"/>
      <c r="W1041" s="8"/>
      <c r="X1041" s="8"/>
      <c r="Y1041" s="8"/>
      <c r="Z1041" s="8"/>
      <c r="AA1041" s="8"/>
    </row>
    <row r="1042">
      <c r="A1042" s="8"/>
      <c r="B1042" s="8"/>
      <c r="C1042" s="8"/>
      <c r="D1042" s="8"/>
      <c r="E1042" s="8"/>
      <c r="F1042" s="8"/>
      <c r="G1042" s="8"/>
      <c r="H1042" s="8"/>
      <c r="I1042" s="8"/>
      <c r="J1042" s="8"/>
      <c r="M1042" s="30"/>
      <c r="N1042" s="57"/>
      <c r="O1042" s="8"/>
      <c r="P1042" s="8"/>
      <c r="Q1042" s="8"/>
      <c r="R1042" s="8"/>
      <c r="S1042" s="8"/>
      <c r="T1042" s="8"/>
      <c r="U1042" s="8"/>
      <c r="V1042" s="8"/>
      <c r="W1042" s="8"/>
      <c r="X1042" s="8"/>
      <c r="Y1042" s="8"/>
      <c r="Z1042" s="8"/>
      <c r="AA1042" s="8"/>
    </row>
    <row r="1043">
      <c r="A1043" s="8"/>
      <c r="B1043" s="8"/>
      <c r="C1043" s="8"/>
      <c r="D1043" s="8"/>
      <c r="E1043" s="8"/>
      <c r="F1043" s="8"/>
      <c r="G1043" s="8"/>
      <c r="H1043" s="8"/>
      <c r="I1043" s="8"/>
      <c r="J1043" s="8"/>
      <c r="M1043" s="30"/>
      <c r="N1043" s="57"/>
      <c r="O1043" s="8"/>
      <c r="P1043" s="8"/>
      <c r="Q1043" s="8"/>
      <c r="R1043" s="8"/>
      <c r="S1043" s="8"/>
      <c r="T1043" s="8"/>
      <c r="U1043" s="8"/>
      <c r="V1043" s="8"/>
      <c r="W1043" s="8"/>
      <c r="X1043" s="8"/>
      <c r="Y1043" s="8"/>
      <c r="Z1043" s="8"/>
      <c r="AA1043" s="8"/>
    </row>
    <row r="1044">
      <c r="A1044" s="8"/>
      <c r="B1044" s="8"/>
      <c r="C1044" s="8"/>
      <c r="D1044" s="8"/>
      <c r="E1044" s="8"/>
      <c r="F1044" s="8"/>
      <c r="G1044" s="8"/>
      <c r="H1044" s="8"/>
      <c r="I1044" s="8"/>
      <c r="J1044" s="8"/>
      <c r="M1044" s="30"/>
      <c r="N1044" s="57"/>
      <c r="O1044" s="8"/>
      <c r="P1044" s="8"/>
      <c r="Q1044" s="8"/>
      <c r="R1044" s="8"/>
      <c r="S1044" s="8"/>
      <c r="T1044" s="8"/>
      <c r="U1044" s="8"/>
      <c r="V1044" s="8"/>
      <c r="W1044" s="8"/>
      <c r="X1044" s="8"/>
      <c r="Y1044" s="8"/>
      <c r="Z1044" s="8"/>
      <c r="AA1044" s="8"/>
    </row>
    <row r="1045">
      <c r="A1045" s="8"/>
      <c r="B1045" s="8"/>
      <c r="C1045" s="8"/>
      <c r="D1045" s="8"/>
      <c r="E1045" s="8"/>
      <c r="F1045" s="8"/>
      <c r="G1045" s="8"/>
      <c r="H1045" s="8"/>
      <c r="I1045" s="8"/>
      <c r="J1045" s="8"/>
      <c r="M1045" s="30"/>
      <c r="N1045" s="57"/>
      <c r="O1045" s="8"/>
      <c r="P1045" s="8"/>
      <c r="Q1045" s="8"/>
      <c r="R1045" s="8"/>
      <c r="S1045" s="8"/>
      <c r="T1045" s="8"/>
      <c r="U1045" s="8"/>
      <c r="V1045" s="8"/>
      <c r="W1045" s="8"/>
      <c r="X1045" s="8"/>
      <c r="Y1045" s="8"/>
      <c r="Z1045" s="8"/>
      <c r="AA1045" s="8"/>
    </row>
    <row r="1046">
      <c r="A1046" s="8"/>
      <c r="B1046" s="8"/>
      <c r="C1046" s="8"/>
      <c r="D1046" s="8"/>
      <c r="E1046" s="8"/>
      <c r="F1046" s="8"/>
      <c r="G1046" s="8"/>
      <c r="H1046" s="8"/>
      <c r="I1046" s="8"/>
      <c r="J1046" s="8"/>
      <c r="M1046" s="30"/>
      <c r="N1046" s="57"/>
      <c r="O1046" s="8"/>
      <c r="P1046" s="8"/>
      <c r="Q1046" s="8"/>
      <c r="R1046" s="8"/>
      <c r="S1046" s="8"/>
      <c r="T1046" s="8"/>
      <c r="U1046" s="8"/>
      <c r="V1046" s="8"/>
      <c r="W1046" s="8"/>
      <c r="X1046" s="8"/>
      <c r="Y1046" s="8"/>
      <c r="Z1046" s="8"/>
      <c r="AA1046" s="8"/>
    </row>
    <row r="1047">
      <c r="A1047" s="8"/>
      <c r="B1047" s="8"/>
      <c r="C1047" s="8"/>
      <c r="D1047" s="8"/>
      <c r="E1047" s="8"/>
      <c r="F1047" s="8"/>
      <c r="G1047" s="8"/>
      <c r="H1047" s="8"/>
      <c r="I1047" s="8"/>
      <c r="J1047" s="8"/>
      <c r="M1047" s="30"/>
      <c r="N1047" s="57"/>
      <c r="O1047" s="8"/>
      <c r="P1047" s="8"/>
      <c r="Q1047" s="8"/>
      <c r="R1047" s="8"/>
      <c r="S1047" s="8"/>
      <c r="T1047" s="8"/>
      <c r="U1047" s="8"/>
      <c r="V1047" s="8"/>
      <c r="W1047" s="8"/>
      <c r="X1047" s="8"/>
      <c r="Y1047" s="8"/>
      <c r="Z1047" s="8"/>
      <c r="AA1047" s="8"/>
    </row>
    <row r="1048">
      <c r="A1048" s="8"/>
      <c r="B1048" s="8"/>
      <c r="C1048" s="8"/>
      <c r="D1048" s="8"/>
      <c r="E1048" s="8"/>
      <c r="F1048" s="8"/>
      <c r="G1048" s="8"/>
      <c r="H1048" s="8"/>
      <c r="I1048" s="8"/>
      <c r="J1048" s="8"/>
      <c r="M1048" s="30"/>
      <c r="N1048" s="57"/>
      <c r="O1048" s="8"/>
      <c r="P1048" s="8"/>
      <c r="Q1048" s="8"/>
      <c r="R1048" s="8"/>
      <c r="S1048" s="8"/>
      <c r="T1048" s="8"/>
      <c r="U1048" s="8"/>
      <c r="V1048" s="8"/>
      <c r="W1048" s="8"/>
      <c r="X1048" s="8"/>
      <c r="Y1048" s="8"/>
      <c r="Z1048" s="8"/>
      <c r="AA1048" s="8"/>
    </row>
    <row r="1049">
      <c r="A1049" s="8"/>
      <c r="B1049" s="8"/>
      <c r="C1049" s="8"/>
      <c r="D1049" s="8"/>
      <c r="E1049" s="8"/>
      <c r="F1049" s="8"/>
      <c r="G1049" s="8"/>
      <c r="H1049" s="8"/>
      <c r="I1049" s="8"/>
      <c r="J1049" s="8"/>
      <c r="M1049" s="30"/>
      <c r="N1049" s="57"/>
      <c r="O1049" s="8"/>
      <c r="P1049" s="8"/>
      <c r="Q1049" s="8"/>
      <c r="R1049" s="8"/>
      <c r="S1049" s="8"/>
      <c r="T1049" s="8"/>
      <c r="U1049" s="8"/>
      <c r="V1049" s="8"/>
      <c r="W1049" s="8"/>
      <c r="X1049" s="8"/>
      <c r="Y1049" s="8"/>
      <c r="Z1049" s="8"/>
      <c r="AA1049" s="8"/>
    </row>
    <row r="1050">
      <c r="A1050" s="8"/>
      <c r="B1050" s="8"/>
      <c r="C1050" s="8"/>
      <c r="D1050" s="8"/>
      <c r="E1050" s="8"/>
      <c r="F1050" s="8"/>
      <c r="G1050" s="8"/>
      <c r="H1050" s="8"/>
      <c r="I1050" s="8"/>
      <c r="J1050" s="8"/>
      <c r="M1050" s="30"/>
      <c r="N1050" s="57"/>
      <c r="O1050" s="8"/>
      <c r="P1050" s="8"/>
      <c r="Q1050" s="8"/>
      <c r="R1050" s="8"/>
      <c r="S1050" s="8"/>
      <c r="T1050" s="8"/>
      <c r="U1050" s="8"/>
      <c r="V1050" s="8"/>
      <c r="W1050" s="8"/>
      <c r="X1050" s="8"/>
      <c r="Y1050" s="8"/>
      <c r="Z1050" s="8"/>
      <c r="AA1050" s="8"/>
    </row>
    <row r="1051">
      <c r="A1051" s="8"/>
      <c r="B1051" s="8"/>
      <c r="C1051" s="8"/>
      <c r="D1051" s="8"/>
      <c r="E1051" s="8"/>
      <c r="F1051" s="8"/>
      <c r="G1051" s="8"/>
      <c r="H1051" s="8"/>
      <c r="I1051" s="8"/>
      <c r="J1051" s="8"/>
      <c r="M1051" s="30"/>
      <c r="N1051" s="57"/>
      <c r="O1051" s="8"/>
      <c r="P1051" s="8"/>
      <c r="Q1051" s="8"/>
      <c r="R1051" s="8"/>
      <c r="S1051" s="8"/>
      <c r="T1051" s="8"/>
      <c r="U1051" s="8"/>
      <c r="V1051" s="8"/>
      <c r="W1051" s="8"/>
      <c r="X1051" s="8"/>
      <c r="Y1051" s="8"/>
      <c r="Z1051" s="8"/>
      <c r="AA1051" s="8"/>
    </row>
    <row r="1052">
      <c r="A1052" s="8"/>
      <c r="B1052" s="8"/>
      <c r="C1052" s="8"/>
      <c r="D1052" s="8"/>
      <c r="E1052" s="8"/>
      <c r="F1052" s="8"/>
      <c r="G1052" s="8"/>
      <c r="H1052" s="8"/>
      <c r="I1052" s="8"/>
      <c r="J1052" s="8"/>
      <c r="M1052" s="30"/>
      <c r="N1052" s="57"/>
      <c r="O1052" s="8"/>
      <c r="P1052" s="8"/>
      <c r="Q1052" s="8"/>
      <c r="R1052" s="8"/>
      <c r="S1052" s="8"/>
      <c r="T1052" s="8"/>
      <c r="U1052" s="8"/>
      <c r="V1052" s="8"/>
      <c r="W1052" s="8"/>
      <c r="X1052" s="8"/>
      <c r="Y1052" s="8"/>
      <c r="Z1052" s="8"/>
      <c r="AA1052" s="8"/>
    </row>
    <row r="1053">
      <c r="A1053" s="8"/>
      <c r="B1053" s="8"/>
      <c r="C1053" s="8"/>
      <c r="D1053" s="8"/>
      <c r="E1053" s="8"/>
      <c r="F1053" s="8"/>
      <c r="G1053" s="8"/>
      <c r="H1053" s="8"/>
      <c r="I1053" s="8"/>
      <c r="J1053" s="8"/>
      <c r="M1053" s="30"/>
      <c r="N1053" s="57"/>
      <c r="O1053" s="8"/>
      <c r="P1053" s="8"/>
      <c r="Q1053" s="8"/>
      <c r="R1053" s="8"/>
      <c r="S1053" s="8"/>
      <c r="T1053" s="8"/>
      <c r="U1053" s="8"/>
      <c r="V1053" s="8"/>
      <c r="W1053" s="8"/>
      <c r="X1053" s="8"/>
      <c r="Y1053" s="8"/>
      <c r="Z1053" s="8"/>
      <c r="AA1053" s="8"/>
    </row>
    <row r="1054">
      <c r="A1054" s="8"/>
      <c r="B1054" s="8"/>
      <c r="C1054" s="8"/>
      <c r="D1054" s="8"/>
      <c r="E1054" s="8"/>
      <c r="F1054" s="8"/>
      <c r="G1054" s="8"/>
      <c r="H1054" s="8"/>
      <c r="I1054" s="8"/>
      <c r="J1054" s="8"/>
      <c r="M1054" s="30"/>
      <c r="N1054" s="57"/>
      <c r="O1054" s="8"/>
      <c r="P1054" s="8"/>
      <c r="Q1054" s="8"/>
      <c r="R1054" s="8"/>
      <c r="S1054" s="8"/>
      <c r="T1054" s="8"/>
      <c r="U1054" s="8"/>
      <c r="V1054" s="8"/>
      <c r="W1054" s="8"/>
      <c r="X1054" s="8"/>
      <c r="Y1054" s="8"/>
      <c r="Z1054" s="8"/>
      <c r="AA1054" s="8"/>
    </row>
    <row r="1055">
      <c r="A1055" s="8"/>
      <c r="B1055" s="8"/>
      <c r="C1055" s="8"/>
      <c r="D1055" s="8"/>
      <c r="E1055" s="8"/>
      <c r="F1055" s="8"/>
      <c r="G1055" s="8"/>
      <c r="H1055" s="8"/>
      <c r="I1055" s="8"/>
      <c r="J1055" s="8"/>
      <c r="M1055" s="30"/>
      <c r="N1055" s="57"/>
      <c r="O1055" s="8"/>
      <c r="P1055" s="8"/>
      <c r="Q1055" s="8"/>
      <c r="R1055" s="8"/>
      <c r="S1055" s="8"/>
      <c r="T1055" s="8"/>
      <c r="U1055" s="8"/>
      <c r="V1055" s="8"/>
      <c r="W1055" s="8"/>
      <c r="X1055" s="8"/>
      <c r="Y1055" s="8"/>
      <c r="Z1055" s="8"/>
      <c r="AA1055" s="8"/>
    </row>
    <row r="1056">
      <c r="A1056" s="8"/>
      <c r="B1056" s="8"/>
      <c r="C1056" s="8"/>
      <c r="D1056" s="8"/>
      <c r="E1056" s="8"/>
      <c r="F1056" s="8"/>
      <c r="G1056" s="8"/>
      <c r="H1056" s="8"/>
      <c r="I1056" s="8"/>
      <c r="J1056" s="8"/>
      <c r="M1056" s="30"/>
      <c r="N1056" s="57"/>
      <c r="O1056" s="8"/>
      <c r="P1056" s="8"/>
      <c r="Q1056" s="8"/>
      <c r="R1056" s="8"/>
      <c r="S1056" s="8"/>
      <c r="T1056" s="8"/>
      <c r="U1056" s="8"/>
      <c r="V1056" s="8"/>
      <c r="W1056" s="8"/>
      <c r="X1056" s="8"/>
      <c r="Y1056" s="8"/>
      <c r="Z1056" s="8"/>
      <c r="AA1056" s="8"/>
    </row>
    <row r="1057">
      <c r="A1057" s="8"/>
      <c r="B1057" s="8"/>
      <c r="C1057" s="8"/>
      <c r="D1057" s="8"/>
      <c r="E1057" s="8"/>
      <c r="F1057" s="8"/>
      <c r="G1057" s="8"/>
      <c r="H1057" s="8"/>
      <c r="I1057" s="8"/>
      <c r="J1057" s="8"/>
      <c r="M1057" s="30"/>
      <c r="N1057" s="57"/>
      <c r="O1057" s="8"/>
      <c r="P1057" s="8"/>
      <c r="Q1057" s="8"/>
      <c r="R1057" s="8"/>
      <c r="S1057" s="8"/>
      <c r="T1057" s="8"/>
      <c r="U1057" s="8"/>
      <c r="V1057" s="8"/>
      <c r="W1057" s="8"/>
      <c r="X1057" s="8"/>
      <c r="Y1057" s="8"/>
      <c r="Z1057" s="8"/>
      <c r="AA1057" s="8"/>
    </row>
    <row r="1058">
      <c r="A1058" s="8"/>
      <c r="B1058" s="8"/>
      <c r="C1058" s="8"/>
      <c r="D1058" s="8"/>
      <c r="E1058" s="8"/>
      <c r="F1058" s="8"/>
      <c r="G1058" s="8"/>
      <c r="H1058" s="8"/>
      <c r="I1058" s="8"/>
      <c r="J1058" s="8"/>
      <c r="M1058" s="30"/>
      <c r="N1058" s="57"/>
      <c r="O1058" s="8"/>
      <c r="P1058" s="8"/>
      <c r="Q1058" s="8"/>
      <c r="R1058" s="8"/>
      <c r="S1058" s="8"/>
      <c r="T1058" s="8"/>
      <c r="U1058" s="8"/>
      <c r="V1058" s="8"/>
      <c r="W1058" s="8"/>
      <c r="X1058" s="8"/>
      <c r="Y1058" s="8"/>
      <c r="Z1058" s="8"/>
      <c r="AA1058" s="8"/>
    </row>
    <row r="1059">
      <c r="A1059" s="8"/>
      <c r="B1059" s="8"/>
      <c r="C1059" s="8"/>
      <c r="D1059" s="8"/>
      <c r="E1059" s="8"/>
      <c r="F1059" s="8"/>
      <c r="G1059" s="8"/>
      <c r="H1059" s="8"/>
      <c r="I1059" s="8"/>
      <c r="J1059" s="8"/>
      <c r="M1059" s="30"/>
      <c r="N1059" s="57"/>
      <c r="O1059" s="8"/>
      <c r="P1059" s="8"/>
      <c r="Q1059" s="8"/>
      <c r="R1059" s="8"/>
      <c r="S1059" s="8"/>
      <c r="T1059" s="8"/>
      <c r="U1059" s="8"/>
      <c r="V1059" s="8"/>
      <c r="W1059" s="8"/>
      <c r="X1059" s="8"/>
      <c r="Y1059" s="8"/>
      <c r="Z1059" s="8"/>
      <c r="AA1059" s="8"/>
    </row>
    <row r="1060">
      <c r="A1060" s="8"/>
      <c r="B1060" s="8"/>
      <c r="C1060" s="8"/>
      <c r="D1060" s="8"/>
      <c r="E1060" s="8"/>
      <c r="F1060" s="8"/>
      <c r="G1060" s="8"/>
      <c r="H1060" s="8"/>
      <c r="I1060" s="8"/>
      <c r="J1060" s="8"/>
      <c r="K1060" s="65"/>
      <c r="L1060" s="65"/>
      <c r="M1060" s="27"/>
      <c r="N1060" s="65"/>
      <c r="O1060" s="8"/>
      <c r="P1060" s="8"/>
      <c r="Q1060" s="8"/>
      <c r="R1060" s="8"/>
      <c r="S1060" s="8"/>
      <c r="T1060" s="8"/>
      <c r="U1060" s="8"/>
      <c r="V1060" s="8"/>
      <c r="W1060" s="8"/>
      <c r="X1060" s="8"/>
      <c r="Y1060" s="8"/>
      <c r="Z1060" s="8"/>
      <c r="AA1060" s="8"/>
    </row>
    <row r="1061">
      <c r="A1061" s="8"/>
      <c r="B1061" s="8"/>
      <c r="C1061" s="8"/>
      <c r="D1061" s="8"/>
      <c r="E1061" s="8"/>
      <c r="F1061" s="8"/>
      <c r="G1061" s="8"/>
      <c r="H1061" s="8"/>
      <c r="I1061" s="8"/>
      <c r="J1061" s="8"/>
      <c r="K1061" s="65"/>
      <c r="L1061" s="65"/>
      <c r="M1061" s="27"/>
      <c r="N1061" s="65"/>
      <c r="O1061" s="8"/>
      <c r="P1061" s="8"/>
      <c r="Q1061" s="8"/>
      <c r="R1061" s="8"/>
      <c r="S1061" s="8"/>
      <c r="T1061" s="8"/>
      <c r="U1061" s="8"/>
      <c r="V1061" s="8"/>
      <c r="W1061" s="8"/>
      <c r="X1061" s="8"/>
      <c r="Y1061" s="8"/>
      <c r="Z1061" s="8"/>
      <c r="AA1061" s="8"/>
    </row>
    <row r="1062">
      <c r="A1062" s="8"/>
      <c r="B1062" s="8"/>
      <c r="C1062" s="8"/>
      <c r="D1062" s="8"/>
      <c r="E1062" s="8"/>
      <c r="F1062" s="8"/>
      <c r="G1062" s="8"/>
      <c r="H1062" s="8"/>
      <c r="I1062" s="8"/>
      <c r="J1062" s="8"/>
      <c r="K1062" s="65"/>
      <c r="L1062" s="65"/>
      <c r="M1062" s="27"/>
      <c r="N1062" s="65"/>
      <c r="O1062" s="8"/>
      <c r="P1062" s="8"/>
      <c r="Q1062" s="8"/>
      <c r="R1062" s="8"/>
      <c r="S1062" s="8"/>
      <c r="T1062" s="8"/>
      <c r="U1062" s="8"/>
      <c r="V1062" s="8"/>
      <c r="W1062" s="8"/>
      <c r="X1062" s="8"/>
      <c r="Y1062" s="8"/>
      <c r="Z1062" s="8"/>
      <c r="AA1062" s="8"/>
    </row>
    <row r="1063">
      <c r="A1063" s="8"/>
      <c r="B1063" s="8"/>
      <c r="C1063" s="8"/>
      <c r="D1063" s="8"/>
      <c r="E1063" s="8"/>
      <c r="F1063" s="8"/>
      <c r="G1063" s="8"/>
      <c r="H1063" s="8"/>
      <c r="I1063" s="8"/>
      <c r="J1063" s="8"/>
      <c r="K1063" s="104"/>
      <c r="L1063" s="104"/>
      <c r="M1063" s="27"/>
      <c r="N1063" s="104"/>
      <c r="O1063" s="8"/>
      <c r="P1063" s="8"/>
      <c r="Q1063" s="8"/>
      <c r="R1063" s="8"/>
      <c r="S1063" s="8"/>
      <c r="T1063" s="8"/>
      <c r="U1063" s="8"/>
      <c r="V1063" s="8"/>
      <c r="W1063" s="8"/>
      <c r="X1063" s="8"/>
      <c r="Y1063" s="8"/>
      <c r="Z1063" s="8"/>
      <c r="AA1063" s="8"/>
    </row>
    <row r="1064">
      <c r="A1064" s="8"/>
      <c r="B1064" s="8"/>
      <c r="C1064" s="8"/>
      <c r="D1064" s="8"/>
      <c r="E1064" s="8"/>
      <c r="F1064" s="8"/>
      <c r="G1064" s="8"/>
      <c r="H1064" s="8"/>
      <c r="I1064" s="8"/>
      <c r="J1064" s="8"/>
      <c r="K1064" s="104"/>
      <c r="L1064" s="104"/>
      <c r="M1064" s="27"/>
      <c r="N1064" s="104"/>
      <c r="O1064" s="8"/>
      <c r="P1064" s="8"/>
      <c r="Q1064" s="8"/>
      <c r="R1064" s="8"/>
      <c r="S1064" s="8"/>
      <c r="T1064" s="8"/>
      <c r="U1064" s="8"/>
      <c r="V1064" s="8"/>
      <c r="W1064" s="8"/>
      <c r="X1064" s="8"/>
      <c r="Y1064" s="8"/>
      <c r="Z1064" s="8"/>
      <c r="AA1064" s="8"/>
    </row>
    <row r="1065">
      <c r="A1065" s="8"/>
      <c r="B1065" s="8"/>
      <c r="C1065" s="8"/>
      <c r="D1065" s="8"/>
      <c r="E1065" s="8"/>
      <c r="F1065" s="8"/>
      <c r="G1065" s="8"/>
      <c r="H1065" s="8"/>
      <c r="I1065" s="8"/>
      <c r="J1065" s="8"/>
      <c r="K1065" s="104"/>
      <c r="L1065" s="104"/>
      <c r="M1065" s="27"/>
      <c r="N1065" s="104"/>
      <c r="O1065" s="8"/>
      <c r="P1065" s="8"/>
      <c r="Q1065" s="8"/>
      <c r="R1065" s="8"/>
      <c r="S1065" s="8"/>
      <c r="T1065" s="8"/>
      <c r="U1065" s="8"/>
      <c r="V1065" s="8"/>
      <c r="W1065" s="8"/>
      <c r="X1065" s="8"/>
      <c r="Y1065" s="8"/>
      <c r="Z1065" s="8"/>
      <c r="AA1065" s="8"/>
    </row>
    <row r="1066">
      <c r="A1066" s="8"/>
      <c r="B1066" s="8"/>
      <c r="C1066" s="8"/>
      <c r="D1066" s="8"/>
      <c r="E1066" s="8"/>
      <c r="F1066" s="8"/>
      <c r="G1066" s="8"/>
      <c r="H1066" s="8"/>
      <c r="I1066" s="8"/>
      <c r="J1066" s="8"/>
      <c r="K1066" s="104"/>
      <c r="L1066" s="104"/>
      <c r="M1066" s="27"/>
      <c r="N1066" s="104"/>
      <c r="O1066" s="8"/>
      <c r="P1066" s="8"/>
      <c r="Q1066" s="8"/>
      <c r="R1066" s="8"/>
      <c r="S1066" s="8"/>
      <c r="T1066" s="8"/>
      <c r="U1066" s="8"/>
      <c r="V1066" s="8"/>
      <c r="W1066" s="8"/>
      <c r="X1066" s="8"/>
      <c r="Y1066" s="8"/>
      <c r="Z1066" s="8"/>
      <c r="AA1066" s="8"/>
    </row>
    <row r="1067">
      <c r="A1067" s="8"/>
      <c r="B1067" s="8"/>
      <c r="C1067" s="8"/>
      <c r="D1067" s="8"/>
      <c r="E1067" s="8"/>
      <c r="F1067" s="8"/>
      <c r="G1067" s="8"/>
      <c r="H1067" s="8"/>
      <c r="I1067" s="8"/>
      <c r="J1067" s="8"/>
      <c r="K1067" s="104"/>
      <c r="L1067" s="104"/>
      <c r="M1067" s="27"/>
      <c r="N1067" s="104"/>
      <c r="O1067" s="8"/>
      <c r="P1067" s="8"/>
      <c r="Q1067" s="8"/>
      <c r="R1067" s="8"/>
      <c r="S1067" s="8"/>
      <c r="T1067" s="8"/>
      <c r="U1067" s="8"/>
      <c r="V1067" s="8"/>
      <c r="W1067" s="8"/>
      <c r="X1067" s="8"/>
      <c r="Y1067" s="8"/>
      <c r="Z1067" s="8"/>
      <c r="AA1067" s="8"/>
    </row>
    <row r="1068">
      <c r="A1068" s="8"/>
      <c r="B1068" s="8"/>
      <c r="C1068" s="8"/>
      <c r="D1068" s="8"/>
      <c r="E1068" s="8"/>
      <c r="F1068" s="8"/>
      <c r="G1068" s="8"/>
      <c r="H1068" s="8"/>
      <c r="I1068" s="8"/>
      <c r="J1068" s="8"/>
      <c r="K1068" s="8"/>
      <c r="L1068" s="8"/>
      <c r="M1068" s="27"/>
      <c r="N1068" s="8"/>
      <c r="O1068" s="8"/>
      <c r="P1068" s="8"/>
      <c r="Q1068" s="8"/>
      <c r="R1068" s="8"/>
      <c r="S1068" s="8"/>
      <c r="T1068" s="8"/>
      <c r="U1068" s="8"/>
      <c r="V1068" s="8"/>
      <c r="W1068" s="8"/>
      <c r="X1068" s="8"/>
      <c r="Y1068" s="8"/>
      <c r="Z1068" s="8"/>
      <c r="AA1068" s="8"/>
    </row>
    <row r="1069">
      <c r="A1069" s="8"/>
      <c r="B1069" s="8"/>
      <c r="C1069" s="8"/>
      <c r="D1069" s="8"/>
      <c r="E1069" s="8"/>
      <c r="F1069" s="8"/>
      <c r="G1069" s="8"/>
      <c r="H1069" s="8"/>
      <c r="I1069" s="8"/>
      <c r="J1069" s="8"/>
      <c r="K1069" s="8"/>
      <c r="L1069" s="8"/>
      <c r="M1069" s="27"/>
      <c r="N1069" s="8"/>
      <c r="O1069" s="8"/>
      <c r="P1069" s="8"/>
      <c r="Q1069" s="8"/>
      <c r="R1069" s="8"/>
      <c r="S1069" s="8"/>
      <c r="T1069" s="8"/>
      <c r="U1069" s="8"/>
      <c r="V1069" s="8"/>
      <c r="W1069" s="8"/>
      <c r="X1069" s="8"/>
      <c r="Y1069" s="8"/>
      <c r="Z1069" s="8"/>
      <c r="AA1069" s="8"/>
    </row>
    <row r="1070">
      <c r="A1070" s="8"/>
      <c r="B1070" s="8"/>
      <c r="C1070" s="8"/>
      <c r="D1070" s="8"/>
      <c r="E1070" s="8"/>
      <c r="F1070" s="8"/>
      <c r="G1070" s="8"/>
      <c r="H1070" s="8"/>
      <c r="I1070" s="8"/>
      <c r="J1070" s="8"/>
      <c r="K1070" s="8"/>
      <c r="L1070" s="8"/>
      <c r="M1070" s="27"/>
      <c r="N1070" s="8"/>
      <c r="O1070" s="8"/>
      <c r="P1070" s="8"/>
      <c r="Q1070" s="8"/>
      <c r="R1070" s="8"/>
      <c r="S1070" s="8"/>
      <c r="T1070" s="8"/>
      <c r="U1070" s="8"/>
      <c r="V1070" s="8"/>
      <c r="W1070" s="8"/>
      <c r="X1070" s="8"/>
      <c r="Y1070" s="8"/>
      <c r="Z1070" s="8"/>
      <c r="AA1070" s="8"/>
    </row>
    <row r="1071">
      <c r="A1071" s="8"/>
      <c r="B1071" s="8"/>
      <c r="C1071" s="8"/>
      <c r="D1071" s="8"/>
      <c r="E1071" s="8"/>
      <c r="F1071" s="8"/>
      <c r="G1071" s="8"/>
      <c r="H1071" s="8"/>
      <c r="I1071" s="8"/>
      <c r="J1071" s="8"/>
      <c r="K1071" s="8"/>
      <c r="L1071" s="8"/>
      <c r="M1071" s="27"/>
      <c r="N1071" s="8"/>
      <c r="O1071" s="8"/>
      <c r="P1071" s="8"/>
      <c r="Q1071" s="8"/>
      <c r="R1071" s="8"/>
      <c r="S1071" s="8"/>
      <c r="T1071" s="8"/>
      <c r="U1071" s="8"/>
      <c r="V1071" s="8"/>
      <c r="W1071" s="8"/>
      <c r="X1071" s="8"/>
      <c r="Y1071" s="8"/>
      <c r="Z1071" s="8"/>
      <c r="AA1071" s="8"/>
    </row>
    <row r="1072">
      <c r="A1072" s="8"/>
      <c r="B1072" s="8"/>
      <c r="C1072" s="8"/>
      <c r="D1072" s="8"/>
      <c r="E1072" s="8"/>
      <c r="F1072" s="8"/>
      <c r="G1072" s="8"/>
      <c r="H1072" s="8"/>
      <c r="I1072" s="8"/>
      <c r="J1072" s="8"/>
      <c r="K1072" s="8"/>
      <c r="L1072" s="8"/>
      <c r="M1072" s="27"/>
      <c r="N1072" s="8"/>
      <c r="O1072" s="8"/>
      <c r="P1072" s="8"/>
      <c r="Q1072" s="8"/>
      <c r="R1072" s="8"/>
      <c r="S1072" s="8"/>
      <c r="T1072" s="8"/>
      <c r="U1072" s="8"/>
      <c r="V1072" s="8"/>
      <c r="W1072" s="8"/>
      <c r="X1072" s="8"/>
      <c r="Y1072" s="8"/>
      <c r="Z1072" s="8"/>
      <c r="AA1072" s="8"/>
    </row>
    <row r="1073">
      <c r="A1073" s="8"/>
      <c r="B1073" s="8"/>
      <c r="C1073" s="8"/>
      <c r="D1073" s="8"/>
      <c r="E1073" s="8"/>
      <c r="F1073" s="8"/>
      <c r="G1073" s="8"/>
      <c r="H1073" s="8"/>
      <c r="I1073" s="8"/>
      <c r="J1073" s="8"/>
      <c r="K1073" s="8"/>
      <c r="L1073" s="8"/>
      <c r="M1073" s="27"/>
      <c r="N1073" s="8"/>
      <c r="O1073" s="8"/>
      <c r="P1073" s="8"/>
      <c r="Q1073" s="8"/>
      <c r="R1073" s="8"/>
      <c r="S1073" s="8"/>
      <c r="T1073" s="8"/>
      <c r="U1073" s="8"/>
      <c r="V1073" s="8"/>
      <c r="W1073" s="8"/>
      <c r="X1073" s="8"/>
      <c r="Y1073" s="8"/>
      <c r="Z1073" s="8"/>
      <c r="AA1073" s="8"/>
    </row>
    <row r="1074">
      <c r="A1074" s="8"/>
      <c r="B1074" s="8"/>
      <c r="C1074" s="8"/>
      <c r="D1074" s="8"/>
      <c r="E1074" s="8"/>
      <c r="F1074" s="8"/>
      <c r="G1074" s="8"/>
      <c r="H1074" s="8"/>
      <c r="I1074" s="8"/>
      <c r="J1074" s="8"/>
      <c r="K1074" s="8"/>
      <c r="L1074" s="8"/>
      <c r="M1074" s="27"/>
      <c r="N1074" s="8"/>
      <c r="O1074" s="8"/>
      <c r="P1074" s="8"/>
      <c r="Q1074" s="8"/>
      <c r="R1074" s="8"/>
      <c r="S1074" s="8"/>
      <c r="T1074" s="8"/>
      <c r="U1074" s="8"/>
      <c r="V1074" s="8"/>
      <c r="W1074" s="8"/>
      <c r="X1074" s="8"/>
      <c r="Y1074" s="8"/>
      <c r="Z1074" s="8"/>
      <c r="AA1074" s="8"/>
    </row>
    <row r="1075">
      <c r="A1075" s="8"/>
      <c r="B1075" s="8"/>
      <c r="C1075" s="8"/>
      <c r="D1075" s="8"/>
      <c r="E1075" s="8"/>
      <c r="F1075" s="8"/>
      <c r="G1075" s="8"/>
      <c r="H1075" s="8"/>
      <c r="I1075" s="8"/>
      <c r="J1075" s="8"/>
      <c r="K1075" s="8"/>
      <c r="L1075" s="8"/>
      <c r="M1075" s="27"/>
      <c r="N1075" s="8"/>
      <c r="O1075" s="8"/>
      <c r="P1075" s="8"/>
      <c r="Q1075" s="8"/>
      <c r="R1075" s="8"/>
      <c r="S1075" s="8"/>
      <c r="T1075" s="8"/>
      <c r="U1075" s="8"/>
      <c r="V1075" s="8"/>
      <c r="W1075" s="8"/>
      <c r="X1075" s="8"/>
      <c r="Y1075" s="8"/>
      <c r="Z1075" s="8"/>
      <c r="AA1075" s="8"/>
    </row>
    <row r="1076">
      <c r="A1076" s="8"/>
      <c r="B1076" s="8"/>
      <c r="C1076" s="8"/>
      <c r="D1076" s="8"/>
      <c r="E1076" s="8"/>
      <c r="F1076" s="8"/>
      <c r="G1076" s="8"/>
      <c r="H1076" s="8"/>
      <c r="I1076" s="8"/>
      <c r="J1076" s="8"/>
      <c r="K1076" s="8"/>
      <c r="L1076" s="8"/>
      <c r="M1076" s="27"/>
      <c r="N1076" s="8"/>
      <c r="O1076" s="8"/>
      <c r="P1076" s="8"/>
      <c r="Q1076" s="8"/>
      <c r="R1076" s="8"/>
      <c r="S1076" s="8"/>
      <c r="T1076" s="8"/>
      <c r="U1076" s="8"/>
      <c r="V1076" s="8"/>
      <c r="W1076" s="8"/>
      <c r="X1076" s="8"/>
      <c r="Y1076" s="8"/>
      <c r="Z1076" s="8"/>
      <c r="AA1076" s="8"/>
    </row>
    <row r="1077">
      <c r="A1077" s="8"/>
      <c r="B1077" s="8"/>
      <c r="C1077" s="8"/>
      <c r="D1077" s="8"/>
      <c r="E1077" s="8"/>
      <c r="F1077" s="8"/>
      <c r="G1077" s="8"/>
      <c r="H1077" s="8"/>
      <c r="I1077" s="8"/>
      <c r="J1077" s="8"/>
      <c r="K1077" s="8"/>
      <c r="L1077" s="8"/>
      <c r="M1077" s="27"/>
      <c r="N1077" s="8"/>
      <c r="O1077" s="8"/>
      <c r="P1077" s="8"/>
      <c r="Q1077" s="8"/>
      <c r="R1077" s="8"/>
      <c r="S1077" s="8"/>
      <c r="T1077" s="8"/>
      <c r="U1077" s="8"/>
      <c r="V1077" s="8"/>
      <c r="W1077" s="8"/>
      <c r="X1077" s="8"/>
      <c r="Y1077" s="8"/>
      <c r="Z1077" s="8"/>
      <c r="AA1077" s="8"/>
    </row>
    <row r="1078">
      <c r="A1078" s="8"/>
      <c r="B1078" s="8"/>
      <c r="C1078" s="8"/>
      <c r="D1078" s="8"/>
      <c r="E1078" s="8"/>
      <c r="F1078" s="8"/>
      <c r="G1078" s="8"/>
      <c r="H1078" s="8"/>
      <c r="I1078" s="8"/>
      <c r="J1078" s="8"/>
      <c r="K1078" s="8"/>
      <c r="L1078" s="8"/>
      <c r="M1078" s="27"/>
      <c r="N1078" s="8"/>
      <c r="O1078" s="8"/>
      <c r="P1078" s="8"/>
      <c r="Q1078" s="8"/>
      <c r="R1078" s="8"/>
      <c r="S1078" s="8"/>
      <c r="T1078" s="8"/>
      <c r="U1078" s="8"/>
      <c r="V1078" s="8"/>
      <c r="W1078" s="8"/>
      <c r="X1078" s="8"/>
      <c r="Y1078" s="8"/>
      <c r="Z1078" s="8"/>
      <c r="AA1078" s="8"/>
    </row>
    <row r="1079">
      <c r="A1079" s="8"/>
      <c r="B1079" s="8"/>
      <c r="C1079" s="8"/>
      <c r="D1079" s="8"/>
      <c r="E1079" s="8"/>
      <c r="F1079" s="8"/>
      <c r="G1079" s="8"/>
      <c r="H1079" s="8"/>
      <c r="I1079" s="8"/>
      <c r="J1079" s="8"/>
      <c r="K1079" s="8"/>
      <c r="L1079" s="8"/>
      <c r="M1079" s="27"/>
      <c r="N1079" s="8"/>
      <c r="O1079" s="8"/>
      <c r="P1079" s="8"/>
      <c r="Q1079" s="8"/>
      <c r="R1079" s="8"/>
      <c r="S1079" s="8"/>
      <c r="T1079" s="8"/>
      <c r="U1079" s="8"/>
      <c r="V1079" s="8"/>
      <c r="W1079" s="8"/>
      <c r="X1079" s="8"/>
      <c r="Y1079" s="8"/>
      <c r="Z1079" s="8"/>
      <c r="AA1079" s="8"/>
    </row>
    <row r="1080">
      <c r="A1080" s="8"/>
      <c r="B1080" s="8"/>
      <c r="C1080" s="8"/>
      <c r="D1080" s="8"/>
      <c r="E1080" s="8"/>
      <c r="F1080" s="8"/>
      <c r="G1080" s="8"/>
      <c r="H1080" s="8"/>
      <c r="I1080" s="8"/>
      <c r="J1080" s="8"/>
      <c r="K1080" s="8"/>
      <c r="L1080" s="8"/>
      <c r="M1080" s="27"/>
      <c r="N1080" s="8"/>
      <c r="O1080" s="8"/>
      <c r="P1080" s="8"/>
      <c r="Q1080" s="8"/>
      <c r="R1080" s="8"/>
      <c r="S1080" s="8"/>
      <c r="T1080" s="8"/>
      <c r="U1080" s="8"/>
      <c r="V1080" s="8"/>
      <c r="W1080" s="8"/>
      <c r="X1080" s="8"/>
      <c r="Y1080" s="8"/>
      <c r="Z1080" s="8"/>
      <c r="AA1080" s="8"/>
    </row>
    <row r="1081">
      <c r="A1081" s="8"/>
      <c r="B1081" s="8"/>
      <c r="C1081" s="8"/>
      <c r="D1081" s="8"/>
      <c r="E1081" s="8"/>
      <c r="F1081" s="8"/>
      <c r="G1081" s="8"/>
      <c r="H1081" s="8"/>
      <c r="I1081" s="8"/>
      <c r="J1081" s="8"/>
      <c r="K1081" s="8"/>
      <c r="L1081" s="8"/>
      <c r="M1081" s="27"/>
      <c r="N1081" s="8"/>
      <c r="O1081" s="8"/>
      <c r="P1081" s="8"/>
      <c r="Q1081" s="8"/>
      <c r="R1081" s="8"/>
      <c r="S1081" s="8"/>
      <c r="T1081" s="8"/>
      <c r="U1081" s="8"/>
      <c r="V1081" s="8"/>
      <c r="W1081" s="8"/>
      <c r="X1081" s="8"/>
      <c r="Y1081" s="8"/>
      <c r="Z1081" s="8"/>
      <c r="AA1081" s="8"/>
    </row>
    <row r="1082">
      <c r="A1082" s="8"/>
      <c r="B1082" s="8"/>
      <c r="C1082" s="8"/>
      <c r="D1082" s="8"/>
      <c r="E1082" s="8"/>
      <c r="F1082" s="8"/>
      <c r="G1082" s="8"/>
      <c r="H1082" s="8"/>
      <c r="I1082" s="8"/>
      <c r="J1082" s="8"/>
      <c r="K1082" s="8"/>
      <c r="L1082" s="8"/>
      <c r="M1082" s="27"/>
      <c r="N1082" s="8"/>
      <c r="O1082" s="8"/>
      <c r="P1082" s="8"/>
      <c r="Q1082" s="8"/>
      <c r="R1082" s="8"/>
      <c r="S1082" s="8"/>
      <c r="T1082" s="8"/>
      <c r="U1082" s="8"/>
      <c r="V1082" s="8"/>
      <c r="W1082" s="8"/>
      <c r="X1082" s="8"/>
      <c r="Y1082" s="8"/>
      <c r="Z1082" s="8"/>
      <c r="AA1082" s="8"/>
    </row>
    <row r="1083">
      <c r="A1083" s="8"/>
      <c r="B1083" s="8"/>
      <c r="C1083" s="8"/>
      <c r="D1083" s="8"/>
      <c r="E1083" s="8"/>
      <c r="F1083" s="8"/>
      <c r="G1083" s="8"/>
      <c r="H1083" s="8"/>
      <c r="I1083" s="8"/>
      <c r="J1083" s="8"/>
      <c r="K1083" s="8"/>
      <c r="L1083" s="8"/>
      <c r="M1083" s="27"/>
      <c r="N1083" s="8"/>
      <c r="O1083" s="8"/>
      <c r="P1083" s="8"/>
      <c r="Q1083" s="8"/>
      <c r="R1083" s="8"/>
      <c r="S1083" s="8"/>
      <c r="T1083" s="8"/>
      <c r="U1083" s="8"/>
      <c r="V1083" s="8"/>
      <c r="W1083" s="8"/>
      <c r="X1083" s="8"/>
      <c r="Y1083" s="8"/>
      <c r="Z1083" s="8"/>
      <c r="AA1083" s="8"/>
    </row>
    <row r="1084">
      <c r="A1084" s="8"/>
      <c r="B1084" s="8"/>
      <c r="C1084" s="8"/>
      <c r="D1084" s="8"/>
      <c r="E1084" s="8"/>
      <c r="F1084" s="8"/>
      <c r="G1084" s="8"/>
      <c r="H1084" s="8"/>
      <c r="I1084" s="8"/>
      <c r="J1084" s="8"/>
      <c r="K1084" s="8"/>
      <c r="L1084" s="8"/>
      <c r="M1084" s="27"/>
      <c r="N1084" s="8"/>
      <c r="O1084" s="8"/>
      <c r="P1084" s="8"/>
      <c r="Q1084" s="8"/>
      <c r="R1084" s="8"/>
      <c r="S1084" s="8"/>
      <c r="T1084" s="8"/>
      <c r="U1084" s="8"/>
      <c r="V1084" s="8"/>
      <c r="W1084" s="8"/>
      <c r="X1084" s="8"/>
      <c r="Y1084" s="8"/>
      <c r="Z1084" s="8"/>
      <c r="AA1084" s="8"/>
    </row>
    <row r="1085">
      <c r="A1085" s="8"/>
      <c r="B1085" s="8"/>
      <c r="C1085" s="8"/>
      <c r="D1085" s="8"/>
      <c r="E1085" s="8"/>
      <c r="F1085" s="8"/>
      <c r="G1085" s="8"/>
      <c r="H1085" s="8"/>
      <c r="I1085" s="8"/>
      <c r="J1085" s="8"/>
      <c r="K1085" s="8"/>
      <c r="L1085" s="8"/>
      <c r="M1085" s="27"/>
      <c r="N1085" s="8"/>
      <c r="O1085" s="8"/>
      <c r="P1085" s="8"/>
      <c r="Q1085" s="8"/>
      <c r="R1085" s="8"/>
      <c r="S1085" s="8"/>
      <c r="T1085" s="8"/>
      <c r="U1085" s="8"/>
      <c r="V1085" s="8"/>
      <c r="W1085" s="8"/>
      <c r="X1085" s="8"/>
      <c r="Y1085" s="8"/>
      <c r="Z1085" s="8"/>
      <c r="AA1085" s="8"/>
    </row>
    <row r="1086">
      <c r="A1086" s="8"/>
      <c r="B1086" s="8"/>
      <c r="C1086" s="8"/>
      <c r="D1086" s="8"/>
      <c r="E1086" s="8"/>
      <c r="F1086" s="8"/>
      <c r="G1086" s="8"/>
      <c r="H1086" s="8"/>
      <c r="I1086" s="8"/>
      <c r="J1086" s="8"/>
      <c r="K1086" s="8"/>
      <c r="L1086" s="8"/>
      <c r="M1086" s="27"/>
      <c r="N1086" s="8"/>
      <c r="O1086" s="8"/>
      <c r="P1086" s="8"/>
      <c r="Q1086" s="8"/>
      <c r="R1086" s="8"/>
      <c r="S1086" s="8"/>
      <c r="T1086" s="8"/>
      <c r="U1086" s="8"/>
      <c r="V1086" s="8"/>
      <c r="W1086" s="8"/>
      <c r="X1086" s="8"/>
      <c r="Y1086" s="8"/>
      <c r="Z1086" s="8"/>
      <c r="AA1086" s="8"/>
    </row>
    <row r="1087">
      <c r="A1087" s="8"/>
      <c r="B1087" s="8"/>
      <c r="C1087" s="8"/>
      <c r="D1087" s="8"/>
      <c r="E1087" s="8"/>
      <c r="F1087" s="8"/>
      <c r="G1087" s="8"/>
      <c r="H1087" s="8"/>
      <c r="I1087" s="8"/>
      <c r="J1087" s="8"/>
      <c r="K1087" s="8"/>
      <c r="L1087" s="8"/>
      <c r="M1087" s="27"/>
      <c r="N1087" s="8"/>
      <c r="O1087" s="8"/>
      <c r="P1087" s="8"/>
      <c r="Q1087" s="8"/>
      <c r="R1087" s="8"/>
      <c r="S1087" s="8"/>
      <c r="T1087" s="8"/>
      <c r="U1087" s="8"/>
      <c r="V1087" s="8"/>
      <c r="W1087" s="8"/>
      <c r="X1087" s="8"/>
      <c r="Y1087" s="8"/>
      <c r="Z1087" s="8"/>
      <c r="AA1087" s="8"/>
    </row>
  </sheetData>
  <mergeCells count="7">
    <mergeCell ref="K1:N1"/>
    <mergeCell ref="K8:N8"/>
    <mergeCell ref="K40:N40"/>
    <mergeCell ref="K53:N53"/>
    <mergeCell ref="K69:N69"/>
    <mergeCell ref="K79:N79"/>
    <mergeCell ref="K87:N87"/>
  </mergeCells>
  <conditionalFormatting sqref="K1:K70 M1:M84 I33 K77:K80 K83:K84 K87:K88 M87:M95">
    <cfRule type="cellIs" dxfId="0" priority="1" operator="equal">
      <formula>"passed"</formula>
    </cfRule>
  </conditionalFormatting>
  <conditionalFormatting sqref="K1:K70 M1:M84 I33 K77:K80 K83:K84 K87:K88 M87:M95">
    <cfRule type="cellIs" dxfId="1" priority="2" operator="equal">
      <formula>"failed"</formula>
    </cfRule>
  </conditionalFormatting>
  <conditionalFormatting sqref="K1:K70 M1:M84 I33 K77:K80 K83:K84 K87:K88 M87:M95">
    <cfRule type="containsText" dxfId="2" priority="3" operator="containsText" text="blocked">
      <formula>NOT(ISERROR(SEARCH(("blocked"),(K1))))</formula>
    </cfRule>
  </conditionalFormatting>
  <conditionalFormatting sqref="K1:K70 M1:M84 I33 K77:K80 K83:K84 K87:K88 M87:M95">
    <cfRule type="containsText" dxfId="3" priority="4" operator="containsText" text="not tested">
      <formula>NOT(ISERROR(SEARCH(("not tested"),(K1))))</formula>
    </cfRule>
  </conditionalFormatting>
  <conditionalFormatting sqref="H3:H7 H10:H35 H42:H47 H55:H63 H71:H76 H81:H84 H89:H95">
    <cfRule type="containsText" dxfId="4" priority="5" operator="containsText" text="Automated">
      <formula>NOT(ISERROR(SEARCH(("Automated"),(H3))))</formula>
    </cfRule>
  </conditionalFormatting>
  <conditionalFormatting sqref="H3:H7 H10:H35 H42:H47 H55:H63 H71:H76 H81:H84 H89:H95">
    <cfRule type="containsText" dxfId="5" priority="6" operator="containsText" text="Automatable">
      <formula>NOT(ISERROR(SEARCH(("Automatable"),(H3))))</formula>
    </cfRule>
  </conditionalFormatting>
  <conditionalFormatting sqref="H3:H7 H10:H35 H42:H47 H55:H63 H71:H76 H81:H84 H89:H95">
    <cfRule type="containsText" dxfId="6" priority="7" operator="containsText" text="Manual">
      <formula>NOT(ISERROR(SEARCH(("Manual"),(H3))))</formula>
    </cfRule>
  </conditionalFormatting>
  <dataValidations>
    <dataValidation type="list" allowBlank="1" showErrorMessage="1" sqref="H3:H7 H10:H35 H42:H52 H55:H68 H71:H76 H81:H84 H89:H95">
      <formula1>Terms!$E$2:$E$4</formula1>
    </dataValidation>
  </dataValidations>
  <hyperlinks>
    <hyperlink r:id="rId1" ref="I19"/>
    <hyperlink r:id="rId2" ref="L23"/>
    <hyperlink r:id="rId3" ref="N26"/>
    <hyperlink r:id="rId4" ref="N46"/>
    <hyperlink r:id="rId5" ref="L55"/>
    <hyperlink r:id="rId6" ref="N55"/>
    <hyperlink r:id="rId7" ref="L56"/>
    <hyperlink r:id="rId8" ref="N73"/>
  </hyperlinks>
  <drawing r:id="rId9"/>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6AA84F"/>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7.29" defaultRowHeight="15.75"/>
  <cols>
    <col customWidth="1" min="1" max="1" width="7.43"/>
    <col customWidth="1" hidden="1" min="2" max="2" width="9.0"/>
    <col customWidth="1" min="3" max="3" width="12.71"/>
    <col customWidth="1" min="4" max="4" width="21.43"/>
    <col customWidth="1" min="5" max="5" width="28.0"/>
    <col customWidth="1" min="6" max="6" width="32.86"/>
    <col customWidth="1" hidden="1" min="7" max="7" width="11.57"/>
    <col customWidth="1" min="8" max="8" width="65.57"/>
    <col customWidth="1" min="9" max="10" width="14.43"/>
    <col customWidth="1" min="11" max="11" width="19.14"/>
    <col customWidth="1" min="12" max="12" width="14.71"/>
    <col customWidth="1" min="13" max="13" width="17.43"/>
    <col customWidth="1" min="14" max="25" width="45.29"/>
  </cols>
  <sheetData>
    <row r="1" ht="35.25" customHeight="1">
      <c r="A1" s="2" t="s">
        <v>0</v>
      </c>
      <c r="B1" s="2" t="s">
        <v>7</v>
      </c>
      <c r="C1" s="2" t="s">
        <v>8</v>
      </c>
      <c r="D1" s="2" t="s">
        <v>9</v>
      </c>
      <c r="E1" s="2" t="s">
        <v>10</v>
      </c>
      <c r="F1" s="2" t="s">
        <v>11</v>
      </c>
      <c r="G1" s="2" t="s">
        <v>12</v>
      </c>
      <c r="H1" s="2" t="s">
        <v>13</v>
      </c>
      <c r="I1" s="2" t="s">
        <v>14</v>
      </c>
      <c r="J1" s="5" t="s">
        <v>15</v>
      </c>
      <c r="N1" s="4"/>
      <c r="O1" s="4"/>
      <c r="P1" s="4"/>
      <c r="Q1" s="4"/>
      <c r="R1" s="4"/>
      <c r="S1" s="4"/>
      <c r="T1" s="4"/>
      <c r="U1" s="4"/>
      <c r="V1" s="4"/>
      <c r="W1" s="4"/>
      <c r="X1" s="4"/>
      <c r="Y1" s="4"/>
    </row>
    <row r="2" ht="12.75" customHeight="1">
      <c r="A2" s="11" t="s">
        <v>17</v>
      </c>
      <c r="B2" s="108"/>
      <c r="C2" s="108"/>
      <c r="D2" s="108"/>
      <c r="E2" s="108"/>
      <c r="F2" s="108"/>
      <c r="G2" s="108"/>
      <c r="H2" s="108"/>
      <c r="I2" s="241"/>
      <c r="J2" s="243" t="s">
        <v>6</v>
      </c>
      <c r="K2" s="243" t="s">
        <v>5</v>
      </c>
      <c r="L2" s="243" t="s">
        <v>4</v>
      </c>
      <c r="M2" s="244" t="s">
        <v>5</v>
      </c>
      <c r="N2" s="237"/>
      <c r="O2" s="237"/>
      <c r="P2" s="237"/>
      <c r="Q2" s="237"/>
      <c r="R2" s="237"/>
      <c r="S2" s="237"/>
      <c r="T2" s="237"/>
      <c r="U2" s="237"/>
      <c r="V2" s="237"/>
      <c r="W2" s="237"/>
      <c r="X2" s="237"/>
      <c r="Y2" s="237"/>
    </row>
    <row r="3" ht="183.75" customHeight="1">
      <c r="A3" s="56" t="s">
        <v>1265</v>
      </c>
      <c r="B3" s="17" t="s">
        <v>42</v>
      </c>
      <c r="C3" s="56" t="s">
        <v>46</v>
      </c>
      <c r="D3" s="17" t="s">
        <v>1267</v>
      </c>
      <c r="E3" s="17" t="s">
        <v>1268</v>
      </c>
      <c r="F3" s="56" t="s">
        <v>1269</v>
      </c>
      <c r="G3" s="2" t="s">
        <v>1068</v>
      </c>
      <c r="H3" s="56" t="s">
        <v>1271</v>
      </c>
      <c r="I3" s="96" t="s">
        <v>52</v>
      </c>
      <c r="J3" s="40" t="s">
        <v>39</v>
      </c>
      <c r="L3" s="50" t="s">
        <v>39</v>
      </c>
      <c r="M3" s="57"/>
      <c r="N3" s="237"/>
      <c r="O3" s="237"/>
      <c r="P3" s="237"/>
      <c r="Q3" s="237"/>
      <c r="R3" s="237"/>
      <c r="S3" s="237"/>
      <c r="T3" s="237"/>
      <c r="U3" s="237"/>
      <c r="V3" s="237"/>
      <c r="W3" s="237"/>
      <c r="X3" s="237"/>
      <c r="Y3" s="237"/>
    </row>
    <row r="4" ht="58.5" customHeight="1">
      <c r="A4" s="56" t="s">
        <v>1276</v>
      </c>
      <c r="B4" s="17" t="s">
        <v>42</v>
      </c>
      <c r="C4" s="56" t="s">
        <v>46</v>
      </c>
      <c r="D4" s="17" t="s">
        <v>1277</v>
      </c>
      <c r="E4" s="17" t="s">
        <v>1278</v>
      </c>
      <c r="F4" s="56" t="s">
        <v>1280</v>
      </c>
      <c r="G4" s="2" t="s">
        <v>1282</v>
      </c>
      <c r="H4" s="56" t="s">
        <v>1283</v>
      </c>
      <c r="I4" s="96" t="s">
        <v>52</v>
      </c>
      <c r="J4" s="40" t="s">
        <v>39</v>
      </c>
      <c r="L4" s="50" t="s">
        <v>39</v>
      </c>
      <c r="M4" s="57"/>
      <c r="N4" s="237"/>
      <c r="O4" s="237"/>
      <c r="P4" s="237"/>
      <c r="Q4" s="237"/>
      <c r="R4" s="237"/>
      <c r="S4" s="237"/>
      <c r="T4" s="237"/>
      <c r="U4" s="237"/>
      <c r="V4" s="237"/>
      <c r="W4" s="237"/>
      <c r="X4" s="237"/>
      <c r="Y4" s="237"/>
    </row>
    <row r="5" ht="120.0" customHeight="1">
      <c r="A5" s="56" t="s">
        <v>1290</v>
      </c>
      <c r="B5" s="17" t="s">
        <v>42</v>
      </c>
      <c r="C5" s="56" t="s">
        <v>46</v>
      </c>
      <c r="D5" s="17" t="s">
        <v>1291</v>
      </c>
      <c r="E5" s="17" t="s">
        <v>1292</v>
      </c>
      <c r="F5" s="56" t="s">
        <v>1293</v>
      </c>
      <c r="G5" s="2" t="s">
        <v>1294</v>
      </c>
      <c r="H5" s="56" t="s">
        <v>1296</v>
      </c>
      <c r="I5" s="96" t="s">
        <v>52</v>
      </c>
      <c r="J5" s="40" t="s">
        <v>39</v>
      </c>
      <c r="L5" s="50" t="s">
        <v>39</v>
      </c>
      <c r="M5" s="63"/>
      <c r="N5" s="237"/>
      <c r="O5" s="237"/>
      <c r="P5" s="237"/>
      <c r="Q5" s="237"/>
      <c r="R5" s="237"/>
      <c r="S5" s="237"/>
      <c r="T5" s="237"/>
      <c r="U5" s="237"/>
      <c r="V5" s="237"/>
      <c r="W5" s="237"/>
      <c r="X5" s="237"/>
      <c r="Y5" s="237"/>
    </row>
    <row r="6" ht="45.0" customHeight="1">
      <c r="A6" s="56" t="s">
        <v>1300</v>
      </c>
      <c r="B6" s="17" t="s">
        <v>227</v>
      </c>
      <c r="C6" s="56" t="s">
        <v>46</v>
      </c>
      <c r="D6" s="17" t="s">
        <v>1302</v>
      </c>
      <c r="E6" s="17" t="s">
        <v>1303</v>
      </c>
      <c r="F6" s="17" t="s">
        <v>1304</v>
      </c>
      <c r="G6" s="2" t="s">
        <v>1282</v>
      </c>
      <c r="H6" s="56" t="s">
        <v>1306</v>
      </c>
      <c r="I6" s="96" t="s">
        <v>52</v>
      </c>
      <c r="J6" s="40" t="s">
        <v>39</v>
      </c>
      <c r="L6" s="50" t="s">
        <v>39</v>
      </c>
      <c r="M6" s="57"/>
      <c r="N6" s="237"/>
      <c r="O6" s="237"/>
      <c r="P6" s="237"/>
      <c r="Q6" s="237"/>
      <c r="R6" s="237"/>
      <c r="S6" s="237"/>
      <c r="T6" s="237"/>
      <c r="U6" s="237"/>
      <c r="V6" s="237"/>
      <c r="W6" s="237"/>
      <c r="X6" s="237"/>
      <c r="Y6" s="237"/>
    </row>
    <row r="7" ht="45.0" customHeight="1">
      <c r="A7" s="56" t="s">
        <v>1307</v>
      </c>
      <c r="B7" s="17" t="s">
        <v>227</v>
      </c>
      <c r="C7" s="56" t="s">
        <v>46</v>
      </c>
      <c r="D7" s="17" t="s">
        <v>1308</v>
      </c>
      <c r="E7" s="17" t="s">
        <v>1309</v>
      </c>
      <c r="F7" s="17" t="s">
        <v>1310</v>
      </c>
      <c r="G7" s="2" t="s">
        <v>1282</v>
      </c>
      <c r="H7" s="56" t="s">
        <v>1306</v>
      </c>
      <c r="I7" s="96" t="s">
        <v>52</v>
      </c>
      <c r="J7" s="40" t="s">
        <v>39</v>
      </c>
      <c r="L7" s="50" t="s">
        <v>39</v>
      </c>
      <c r="M7" s="57"/>
      <c r="N7" s="237"/>
      <c r="O7" s="237"/>
      <c r="P7" s="237"/>
      <c r="Q7" s="237"/>
      <c r="R7" s="237"/>
      <c r="S7" s="237"/>
      <c r="T7" s="237"/>
      <c r="U7" s="237"/>
      <c r="V7" s="237"/>
      <c r="W7" s="237"/>
      <c r="X7" s="237"/>
      <c r="Y7" s="237"/>
    </row>
    <row r="8" ht="45.0" customHeight="1">
      <c r="A8" s="248" t="s">
        <v>1315</v>
      </c>
      <c r="B8" s="249" t="s">
        <v>227</v>
      </c>
      <c r="C8" s="407" t="s">
        <v>46</v>
      </c>
      <c r="D8" s="65" t="s">
        <v>2466</v>
      </c>
      <c r="E8" s="414" t="s">
        <v>2470</v>
      </c>
      <c r="F8" s="416" t="s">
        <v>2540</v>
      </c>
      <c r="G8" s="2" t="s">
        <v>1282</v>
      </c>
      <c r="H8" s="476" t="s">
        <v>1306</v>
      </c>
      <c r="I8" s="477" t="s">
        <v>52</v>
      </c>
      <c r="J8" s="40" t="s">
        <v>39</v>
      </c>
      <c r="K8" s="478"/>
      <c r="L8" s="50" t="s">
        <v>39</v>
      </c>
      <c r="M8" s="479"/>
      <c r="N8" s="478"/>
      <c r="O8" s="478"/>
      <c r="P8" s="478"/>
      <c r="Q8" s="478"/>
      <c r="R8" s="478"/>
      <c r="S8" s="478"/>
      <c r="T8" s="478"/>
      <c r="U8" s="478"/>
      <c r="V8" s="478"/>
      <c r="W8" s="478"/>
      <c r="X8" s="478"/>
      <c r="Y8" s="478"/>
    </row>
    <row r="9" ht="45.0" customHeight="1">
      <c r="A9" s="248" t="s">
        <v>3045</v>
      </c>
      <c r="B9" s="17" t="s">
        <v>42</v>
      </c>
      <c r="C9" s="56" t="s">
        <v>46</v>
      </c>
      <c r="D9" s="17" t="s">
        <v>3046</v>
      </c>
      <c r="E9" s="56" t="s">
        <v>3047</v>
      </c>
      <c r="F9" s="56" t="s">
        <v>3049</v>
      </c>
      <c r="G9" s="2" t="s">
        <v>1282</v>
      </c>
      <c r="H9" s="56" t="s">
        <v>1306</v>
      </c>
      <c r="I9" s="96" t="s">
        <v>52</v>
      </c>
      <c r="J9" s="40" t="s">
        <v>39</v>
      </c>
      <c r="L9" s="50" t="s">
        <v>39</v>
      </c>
      <c r="M9" s="223"/>
      <c r="N9" s="237"/>
      <c r="O9" s="237"/>
      <c r="P9" s="237"/>
      <c r="Q9" s="237"/>
      <c r="R9" s="237"/>
      <c r="S9" s="237"/>
      <c r="T9" s="237"/>
      <c r="U9" s="237"/>
      <c r="V9" s="237"/>
      <c r="W9" s="237"/>
      <c r="X9" s="237"/>
      <c r="Y9" s="237"/>
    </row>
    <row r="10" ht="12.75" customHeight="1">
      <c r="A10" s="248" t="s">
        <v>3050</v>
      </c>
      <c r="B10" s="102" t="s">
        <v>227</v>
      </c>
      <c r="C10" s="102" t="s">
        <v>46</v>
      </c>
      <c r="D10" s="102" t="s">
        <v>3051</v>
      </c>
      <c r="E10" s="102" t="s">
        <v>3052</v>
      </c>
      <c r="F10" s="56" t="s">
        <v>3053</v>
      </c>
      <c r="G10" s="2" t="s">
        <v>1282</v>
      </c>
      <c r="H10" s="56" t="s">
        <v>3054</v>
      </c>
      <c r="I10" s="96" t="s">
        <v>52</v>
      </c>
      <c r="J10" s="40" t="s">
        <v>39</v>
      </c>
      <c r="L10" s="50" t="s">
        <v>39</v>
      </c>
      <c r="M10" s="223"/>
      <c r="N10" s="237"/>
      <c r="O10" s="237"/>
      <c r="P10" s="237"/>
      <c r="Q10" s="237"/>
      <c r="R10" s="237"/>
      <c r="S10" s="237"/>
      <c r="T10" s="237"/>
      <c r="U10" s="237"/>
      <c r="V10" s="237"/>
      <c r="W10" s="237"/>
      <c r="X10" s="237"/>
      <c r="Y10" s="237"/>
    </row>
    <row r="11" ht="56.25" customHeight="1">
      <c r="A11" s="248" t="s">
        <v>3056</v>
      </c>
      <c r="B11" s="17" t="s">
        <v>42</v>
      </c>
      <c r="C11" s="56" t="s">
        <v>46</v>
      </c>
      <c r="D11" s="17" t="s">
        <v>3057</v>
      </c>
      <c r="E11" s="17" t="s">
        <v>3058</v>
      </c>
      <c r="F11" s="17" t="s">
        <v>3060</v>
      </c>
      <c r="G11" s="2" t="s">
        <v>1282</v>
      </c>
      <c r="H11" s="56" t="s">
        <v>3061</v>
      </c>
      <c r="I11" s="96" t="s">
        <v>52</v>
      </c>
      <c r="J11" s="40" t="s">
        <v>39</v>
      </c>
      <c r="L11" s="50" t="s">
        <v>39</v>
      </c>
      <c r="M11" s="57"/>
      <c r="N11" s="237"/>
      <c r="O11" s="237"/>
      <c r="P11" s="237"/>
      <c r="Q11" s="237"/>
      <c r="R11" s="237"/>
      <c r="S11" s="237"/>
      <c r="T11" s="237"/>
      <c r="U11" s="237"/>
      <c r="V11" s="237"/>
      <c r="W11" s="237"/>
      <c r="X11" s="237"/>
      <c r="Y11" s="237"/>
    </row>
    <row r="12" ht="78.75" customHeight="1">
      <c r="A12" s="248" t="s">
        <v>3063</v>
      </c>
      <c r="B12" s="17" t="s">
        <v>42</v>
      </c>
      <c r="C12" s="56" t="s">
        <v>46</v>
      </c>
      <c r="D12" s="17" t="s">
        <v>3064</v>
      </c>
      <c r="E12" s="17" t="s">
        <v>3065</v>
      </c>
      <c r="F12" s="17" t="s">
        <v>3066</v>
      </c>
      <c r="G12" s="2" t="s">
        <v>1282</v>
      </c>
      <c r="H12" s="56" t="s">
        <v>3067</v>
      </c>
      <c r="I12" s="3" t="s">
        <v>52</v>
      </c>
      <c r="J12" s="40" t="s">
        <v>39</v>
      </c>
      <c r="K12" s="69"/>
      <c r="L12" s="50" t="s">
        <v>39</v>
      </c>
      <c r="M12" s="111"/>
      <c r="N12" s="237"/>
      <c r="O12" s="237"/>
      <c r="P12" s="237"/>
      <c r="Q12" s="237"/>
      <c r="R12" s="237"/>
      <c r="S12" s="237"/>
      <c r="T12" s="237"/>
      <c r="U12" s="237"/>
      <c r="V12" s="237"/>
      <c r="W12" s="237"/>
      <c r="X12" s="237"/>
      <c r="Y12" s="237"/>
    </row>
    <row r="13" ht="90.0" customHeight="1">
      <c r="A13" s="248" t="s">
        <v>3071</v>
      </c>
      <c r="B13" s="56" t="s">
        <v>3072</v>
      </c>
      <c r="C13" s="56" t="s">
        <v>4</v>
      </c>
      <c r="D13" s="17" t="s">
        <v>3073</v>
      </c>
      <c r="E13" s="17" t="s">
        <v>2387</v>
      </c>
      <c r="F13" s="17" t="s">
        <v>3677</v>
      </c>
      <c r="G13" s="2" t="s">
        <v>1282</v>
      </c>
      <c r="H13" s="56" t="s">
        <v>3678</v>
      </c>
      <c r="I13" s="566" t="s">
        <v>52</v>
      </c>
      <c r="J13" s="40" t="s">
        <v>39</v>
      </c>
      <c r="L13" s="50" t="s">
        <v>39</v>
      </c>
      <c r="M13" s="567"/>
      <c r="N13" s="237"/>
      <c r="O13" s="237"/>
      <c r="P13" s="237"/>
      <c r="Q13" s="237"/>
      <c r="R13" s="237"/>
      <c r="S13" s="237"/>
      <c r="T13" s="237"/>
      <c r="U13" s="237"/>
      <c r="V13" s="237"/>
      <c r="W13" s="237"/>
      <c r="X13" s="237"/>
      <c r="Y13" s="237"/>
    </row>
    <row r="14" ht="101.25" customHeight="1">
      <c r="A14" s="248" t="s">
        <v>3679</v>
      </c>
      <c r="B14" s="17" t="s">
        <v>227</v>
      </c>
      <c r="C14" s="56" t="s">
        <v>46</v>
      </c>
      <c r="D14" s="17" t="s">
        <v>3680</v>
      </c>
      <c r="E14" s="17" t="s">
        <v>3681</v>
      </c>
      <c r="F14" s="56" t="s">
        <v>3682</v>
      </c>
      <c r="G14" s="2" t="s">
        <v>1282</v>
      </c>
      <c r="H14" s="56" t="s">
        <v>3683</v>
      </c>
      <c r="I14" s="96" t="s">
        <v>52</v>
      </c>
      <c r="J14" s="40" t="s">
        <v>39</v>
      </c>
      <c r="K14" s="69"/>
      <c r="L14" s="50" t="s">
        <v>39</v>
      </c>
      <c r="M14" s="57"/>
      <c r="N14" s="237"/>
      <c r="O14" s="237"/>
      <c r="P14" s="237"/>
      <c r="Q14" s="237"/>
      <c r="R14" s="237"/>
      <c r="S14" s="237"/>
      <c r="T14" s="237"/>
      <c r="U14" s="237"/>
      <c r="V14" s="237"/>
      <c r="W14" s="237"/>
      <c r="X14" s="237"/>
      <c r="Y14" s="237"/>
    </row>
    <row r="15" ht="101.25" customHeight="1">
      <c r="A15" s="248" t="s">
        <v>3684</v>
      </c>
      <c r="B15" s="17" t="s">
        <v>227</v>
      </c>
      <c r="C15" s="56" t="s">
        <v>46</v>
      </c>
      <c r="D15" s="17" t="s">
        <v>3685</v>
      </c>
      <c r="E15" s="17" t="s">
        <v>3686</v>
      </c>
      <c r="F15" s="56" t="s">
        <v>3687</v>
      </c>
      <c r="G15" s="2" t="s">
        <v>1282</v>
      </c>
      <c r="H15" s="56" t="s">
        <v>3683</v>
      </c>
      <c r="I15" s="96" t="s">
        <v>52</v>
      </c>
      <c r="J15" s="40" t="s">
        <v>39</v>
      </c>
      <c r="L15" s="50" t="s">
        <v>39</v>
      </c>
      <c r="M15" s="57"/>
      <c r="N15" s="237"/>
      <c r="O15" s="237"/>
      <c r="P15" s="237"/>
      <c r="Q15" s="237"/>
      <c r="R15" s="237"/>
      <c r="S15" s="237"/>
      <c r="T15" s="237"/>
      <c r="U15" s="237"/>
      <c r="V15" s="237"/>
      <c r="W15" s="237"/>
      <c r="X15" s="237"/>
      <c r="Y15" s="237"/>
    </row>
    <row r="16" ht="78.75" customHeight="1">
      <c r="A16" s="248" t="s">
        <v>3693</v>
      </c>
      <c r="B16" s="17" t="s">
        <v>42</v>
      </c>
      <c r="C16" s="56" t="s">
        <v>4</v>
      </c>
      <c r="D16" s="17" t="s">
        <v>3694</v>
      </c>
      <c r="E16" s="17" t="s">
        <v>3695</v>
      </c>
      <c r="F16" s="17" t="s">
        <v>3696</v>
      </c>
      <c r="G16" s="2" t="s">
        <v>1282</v>
      </c>
      <c r="H16" s="56" t="s">
        <v>3700</v>
      </c>
      <c r="I16" s="96" t="s">
        <v>52</v>
      </c>
      <c r="J16" s="40" t="s">
        <v>132</v>
      </c>
      <c r="K16" s="69"/>
      <c r="L16" s="50" t="s">
        <v>81</v>
      </c>
      <c r="M16" s="57"/>
      <c r="N16" s="237"/>
      <c r="O16" s="237"/>
      <c r="P16" s="237"/>
      <c r="Q16" s="237"/>
      <c r="R16" s="237"/>
      <c r="S16" s="237"/>
      <c r="T16" s="237"/>
      <c r="U16" s="237"/>
      <c r="V16" s="237"/>
      <c r="W16" s="237"/>
      <c r="X16" s="237"/>
      <c r="Y16" s="237"/>
    </row>
    <row r="17" ht="56.25" customHeight="1">
      <c r="A17" s="248" t="s">
        <v>3701</v>
      </c>
      <c r="B17" s="17" t="s">
        <v>42</v>
      </c>
      <c r="C17" s="56" t="s">
        <v>6</v>
      </c>
      <c r="D17" s="17" t="s">
        <v>3702</v>
      </c>
      <c r="E17" s="17" t="s">
        <v>3695</v>
      </c>
      <c r="F17" s="17" t="s">
        <v>3704</v>
      </c>
      <c r="G17" s="2" t="s">
        <v>1282</v>
      </c>
      <c r="H17" s="56" t="s">
        <v>3705</v>
      </c>
      <c r="I17" s="3" t="s">
        <v>130</v>
      </c>
      <c r="J17" s="40" t="s">
        <v>122</v>
      </c>
      <c r="K17" s="573" t="str">
        <f>HYPERLINK("https://orionjira.atlassian.net/browse/IOS-1271","IOS-1271")</f>
        <v>IOS-1271</v>
      </c>
      <c r="L17" s="50" t="s">
        <v>132</v>
      </c>
      <c r="M17" s="69"/>
      <c r="N17" s="237"/>
      <c r="O17" s="237"/>
      <c r="P17" s="237"/>
      <c r="Q17" s="237"/>
      <c r="R17" s="237"/>
      <c r="S17" s="237"/>
      <c r="T17" s="237"/>
      <c r="U17" s="237"/>
      <c r="V17" s="237"/>
      <c r="W17" s="237"/>
      <c r="X17" s="237"/>
      <c r="Y17" s="237"/>
    </row>
    <row r="18" ht="78.75" customHeight="1">
      <c r="A18" s="248" t="s">
        <v>3712</v>
      </c>
      <c r="B18" s="17" t="s">
        <v>42</v>
      </c>
      <c r="C18" s="56" t="s">
        <v>4</v>
      </c>
      <c r="D18" s="17" t="s">
        <v>3714</v>
      </c>
      <c r="E18" s="17" t="s">
        <v>3715</v>
      </c>
      <c r="F18" s="17" t="s">
        <v>3717</v>
      </c>
      <c r="G18" s="2" t="s">
        <v>1282</v>
      </c>
      <c r="H18" s="56" t="s">
        <v>3718</v>
      </c>
      <c r="I18" s="96" t="s">
        <v>52</v>
      </c>
      <c r="J18" s="40" t="s">
        <v>132</v>
      </c>
      <c r="K18" s="69"/>
      <c r="L18" s="50" t="s">
        <v>39</v>
      </c>
      <c r="M18" s="57"/>
      <c r="N18" s="237"/>
      <c r="O18" s="237"/>
      <c r="P18" s="237"/>
      <c r="Q18" s="237"/>
      <c r="R18" s="237"/>
      <c r="S18" s="237"/>
      <c r="T18" s="237"/>
      <c r="U18" s="237"/>
      <c r="V18" s="237"/>
      <c r="W18" s="237"/>
      <c r="X18" s="237"/>
      <c r="Y18" s="237"/>
    </row>
    <row r="19" ht="56.25" customHeight="1">
      <c r="A19" s="248" t="s">
        <v>3719</v>
      </c>
      <c r="B19" s="17" t="s">
        <v>42</v>
      </c>
      <c r="C19" s="56" t="s">
        <v>6</v>
      </c>
      <c r="D19" s="17" t="s">
        <v>3721</v>
      </c>
      <c r="E19" s="17" t="s">
        <v>3715</v>
      </c>
      <c r="F19" s="56" t="s">
        <v>3722</v>
      </c>
      <c r="G19" s="2" t="s">
        <v>1282</v>
      </c>
      <c r="H19" s="17" t="s">
        <v>3723</v>
      </c>
      <c r="I19" s="3" t="s">
        <v>130</v>
      </c>
      <c r="J19" s="40" t="s">
        <v>125</v>
      </c>
      <c r="K19" s="101" t="str">
        <f>HYPERLINK("https://orionjira.atlassian.net/browse/IOS-1271","IOS-1271")</f>
        <v>IOS-1271</v>
      </c>
      <c r="L19" s="50" t="s">
        <v>132</v>
      </c>
      <c r="M19" s="69"/>
      <c r="N19" s="237"/>
      <c r="O19" s="237"/>
      <c r="P19" s="237"/>
      <c r="Q19" s="237"/>
      <c r="R19" s="237"/>
      <c r="S19" s="237"/>
      <c r="T19" s="237"/>
      <c r="U19" s="237"/>
      <c r="V19" s="237"/>
      <c r="W19" s="237"/>
      <c r="X19" s="237"/>
      <c r="Y19" s="237"/>
    </row>
    <row r="20" ht="78.75" customHeight="1">
      <c r="A20" s="248" t="s">
        <v>3724</v>
      </c>
      <c r="B20" s="17" t="s">
        <v>42</v>
      </c>
      <c r="C20" s="56" t="s">
        <v>4</v>
      </c>
      <c r="D20" s="17" t="s">
        <v>3725</v>
      </c>
      <c r="E20" s="17" t="s">
        <v>3726</v>
      </c>
      <c r="F20" s="17" t="s">
        <v>3727</v>
      </c>
      <c r="G20" s="2" t="s">
        <v>1282</v>
      </c>
      <c r="H20" s="56" t="s">
        <v>3728</v>
      </c>
      <c r="I20" s="96" t="s">
        <v>52</v>
      </c>
      <c r="J20" s="40" t="s">
        <v>132</v>
      </c>
      <c r="K20" s="69"/>
      <c r="L20" s="50" t="s">
        <v>39</v>
      </c>
      <c r="M20" s="57"/>
      <c r="N20" s="237"/>
      <c r="O20" s="237"/>
      <c r="P20" s="237"/>
      <c r="Q20" s="237"/>
      <c r="R20" s="237"/>
      <c r="S20" s="237"/>
      <c r="T20" s="237"/>
      <c r="U20" s="237"/>
      <c r="V20" s="237"/>
      <c r="W20" s="237"/>
      <c r="X20" s="237"/>
      <c r="Y20" s="237"/>
    </row>
    <row r="21" ht="12.75" customHeight="1">
      <c r="A21" s="56" t="s">
        <v>3731</v>
      </c>
      <c r="B21" s="102" t="s">
        <v>42</v>
      </c>
      <c r="C21" s="102" t="s">
        <v>3732</v>
      </c>
      <c r="D21" s="102" t="s">
        <v>3733</v>
      </c>
      <c r="E21" s="102" t="s">
        <v>3734</v>
      </c>
      <c r="F21" s="56" t="s">
        <v>3735</v>
      </c>
      <c r="G21" s="2" t="s">
        <v>1282</v>
      </c>
      <c r="H21" s="56" t="s">
        <v>3736</v>
      </c>
      <c r="I21" s="96" t="s">
        <v>52</v>
      </c>
      <c r="J21" s="40" t="s">
        <v>132</v>
      </c>
      <c r="K21" s="69"/>
      <c r="L21" s="50" t="s">
        <v>39</v>
      </c>
      <c r="M21" s="57"/>
      <c r="N21" s="237"/>
      <c r="O21" s="237"/>
      <c r="P21" s="237"/>
      <c r="Q21" s="237"/>
      <c r="R21" s="237"/>
      <c r="S21" s="237"/>
      <c r="T21" s="237"/>
      <c r="U21" s="237"/>
      <c r="V21" s="237"/>
      <c r="W21" s="237"/>
      <c r="X21" s="237"/>
      <c r="Y21" s="237"/>
    </row>
    <row r="22" ht="12.75" customHeight="1">
      <c r="A22" s="56" t="s">
        <v>3737</v>
      </c>
      <c r="B22" s="102" t="s">
        <v>227</v>
      </c>
      <c r="C22" s="102" t="s">
        <v>3732</v>
      </c>
      <c r="D22" s="102" t="s">
        <v>3738</v>
      </c>
      <c r="E22" s="102" t="s">
        <v>3739</v>
      </c>
      <c r="F22" s="56" t="s">
        <v>3740</v>
      </c>
      <c r="G22" s="2" t="s">
        <v>1282</v>
      </c>
      <c r="H22" s="56" t="s">
        <v>3741</v>
      </c>
      <c r="I22" s="3" t="s">
        <v>52</v>
      </c>
      <c r="J22" s="40" t="s">
        <v>132</v>
      </c>
      <c r="L22" s="50" t="s">
        <v>39</v>
      </c>
      <c r="M22" s="57"/>
      <c r="N22" s="237"/>
      <c r="O22" s="237"/>
      <c r="P22" s="237"/>
      <c r="Q22" s="237"/>
      <c r="R22" s="237"/>
      <c r="S22" s="237"/>
      <c r="T22" s="237"/>
      <c r="U22" s="237"/>
      <c r="V22" s="237"/>
      <c r="W22" s="237"/>
      <c r="X22" s="237"/>
      <c r="Y22" s="237"/>
    </row>
    <row r="23" ht="180.0" customHeight="1">
      <c r="A23" s="248" t="s">
        <v>3742</v>
      </c>
      <c r="B23" s="17" t="s">
        <v>42</v>
      </c>
      <c r="C23" s="56" t="s">
        <v>46</v>
      </c>
      <c r="D23" s="17" t="s">
        <v>3743</v>
      </c>
      <c r="E23" s="17" t="s">
        <v>3744</v>
      </c>
      <c r="F23" s="17" t="s">
        <v>3745</v>
      </c>
      <c r="G23" s="2" t="s">
        <v>1282</v>
      </c>
      <c r="H23" s="56" t="s">
        <v>3746</v>
      </c>
      <c r="I23" s="96" t="s">
        <v>52</v>
      </c>
      <c r="J23" s="40" t="s">
        <v>39</v>
      </c>
      <c r="L23" s="50" t="s">
        <v>39</v>
      </c>
      <c r="M23" s="57"/>
      <c r="N23" s="237"/>
      <c r="O23" s="237"/>
      <c r="P23" s="237"/>
      <c r="Q23" s="237"/>
      <c r="R23" s="237"/>
      <c r="S23" s="237"/>
      <c r="T23" s="237"/>
      <c r="U23" s="237"/>
      <c r="V23" s="237"/>
      <c r="W23" s="237"/>
      <c r="X23" s="237"/>
      <c r="Y23" s="237"/>
    </row>
    <row r="24" ht="191.25" customHeight="1">
      <c r="A24" s="248" t="s">
        <v>3748</v>
      </c>
      <c r="B24" s="17" t="s">
        <v>42</v>
      </c>
      <c r="C24" s="56" t="s">
        <v>46</v>
      </c>
      <c r="D24" s="17" t="s">
        <v>3749</v>
      </c>
      <c r="E24" s="17" t="s">
        <v>3744</v>
      </c>
      <c r="F24" s="17" t="s">
        <v>3745</v>
      </c>
      <c r="G24" s="2" t="s">
        <v>1282</v>
      </c>
      <c r="H24" s="56" t="s">
        <v>3750</v>
      </c>
      <c r="I24" s="96" t="s">
        <v>52</v>
      </c>
      <c r="J24" s="40" t="s">
        <v>39</v>
      </c>
      <c r="L24" s="50" t="s">
        <v>39</v>
      </c>
      <c r="M24" s="63"/>
      <c r="N24" s="237"/>
      <c r="O24" s="237"/>
      <c r="P24" s="237"/>
      <c r="Q24" s="237"/>
      <c r="R24" s="237"/>
      <c r="S24" s="237"/>
      <c r="T24" s="237"/>
      <c r="U24" s="237"/>
      <c r="V24" s="237"/>
      <c r="W24" s="237"/>
      <c r="X24" s="237"/>
      <c r="Y24" s="237"/>
    </row>
    <row r="25" ht="12.75" customHeight="1">
      <c r="A25" s="56" t="s">
        <v>3754</v>
      </c>
      <c r="B25" s="102" t="s">
        <v>227</v>
      </c>
      <c r="C25" s="102" t="s">
        <v>46</v>
      </c>
      <c r="D25" s="102" t="s">
        <v>3755</v>
      </c>
      <c r="E25" s="102" t="s">
        <v>3756</v>
      </c>
      <c r="F25" s="56" t="s">
        <v>3757</v>
      </c>
      <c r="G25" s="2" t="s">
        <v>1282</v>
      </c>
      <c r="H25" s="56" t="s">
        <v>3758</v>
      </c>
      <c r="I25" s="96" t="s">
        <v>52</v>
      </c>
      <c r="J25" s="40" t="s">
        <v>39</v>
      </c>
      <c r="K25" s="62"/>
      <c r="L25" s="50" t="s">
        <v>39</v>
      </c>
      <c r="M25" s="63"/>
      <c r="N25" s="237"/>
      <c r="O25" s="237"/>
      <c r="P25" s="237"/>
      <c r="Q25" s="237"/>
      <c r="R25" s="237"/>
      <c r="S25" s="237"/>
      <c r="T25" s="237"/>
      <c r="U25" s="237"/>
      <c r="V25" s="237"/>
      <c r="W25" s="237"/>
      <c r="X25" s="237"/>
      <c r="Y25" s="237"/>
    </row>
    <row r="26" ht="12.75" customHeight="1">
      <c r="A26" s="464" t="s">
        <v>3759</v>
      </c>
      <c r="B26" s="102" t="s">
        <v>227</v>
      </c>
      <c r="C26" s="102" t="s">
        <v>46</v>
      </c>
      <c r="D26" s="102" t="s">
        <v>3760</v>
      </c>
      <c r="E26" s="102" t="s">
        <v>3761</v>
      </c>
      <c r="F26" s="56" t="s">
        <v>3762</v>
      </c>
      <c r="G26" s="2" t="s">
        <v>1282</v>
      </c>
      <c r="H26" s="56" t="s">
        <v>3763</v>
      </c>
      <c r="I26" s="96" t="s">
        <v>52</v>
      </c>
      <c r="J26" s="40" t="s">
        <v>39</v>
      </c>
      <c r="K26" s="63"/>
      <c r="L26" s="50" t="s">
        <v>39</v>
      </c>
      <c r="M26" s="223"/>
      <c r="N26" s="237"/>
      <c r="O26" s="237"/>
      <c r="P26" s="237"/>
      <c r="Q26" s="237"/>
      <c r="R26" s="237"/>
      <c r="S26" s="237"/>
      <c r="T26" s="237"/>
      <c r="U26" s="237"/>
      <c r="V26" s="237"/>
      <c r="W26" s="237"/>
      <c r="X26" s="237"/>
      <c r="Y26" s="237"/>
    </row>
    <row r="27" ht="12.75" customHeight="1">
      <c r="A27" s="113" t="s">
        <v>3764</v>
      </c>
      <c r="B27" s="102" t="s">
        <v>3072</v>
      </c>
      <c r="C27" s="102" t="s">
        <v>46</v>
      </c>
      <c r="D27" s="102" t="s">
        <v>3662</v>
      </c>
      <c r="E27" s="102" t="s">
        <v>3765</v>
      </c>
      <c r="F27" s="56" t="s">
        <v>3766</v>
      </c>
      <c r="G27" s="2" t="s">
        <v>1282</v>
      </c>
      <c r="H27" s="56" t="s">
        <v>3767</v>
      </c>
      <c r="I27" s="3" t="s">
        <v>130</v>
      </c>
      <c r="J27" s="40" t="s">
        <v>39</v>
      </c>
      <c r="K27" s="69"/>
      <c r="L27" s="50" t="s">
        <v>39</v>
      </c>
      <c r="M27" s="111"/>
      <c r="N27" s="237"/>
      <c r="O27" s="237"/>
      <c r="P27" s="237"/>
      <c r="Q27" s="237"/>
      <c r="R27" s="237"/>
      <c r="S27" s="237"/>
      <c r="T27" s="237"/>
      <c r="U27" s="237"/>
      <c r="V27" s="237"/>
      <c r="W27" s="237"/>
      <c r="X27" s="237"/>
      <c r="Y27" s="237"/>
    </row>
    <row r="28" ht="12.75" customHeight="1">
      <c r="A28" s="102" t="s">
        <v>3768</v>
      </c>
      <c r="B28" s="119"/>
      <c r="C28" s="102" t="s">
        <v>46</v>
      </c>
      <c r="D28" s="594" t="s">
        <v>3769</v>
      </c>
      <c r="E28" s="594" t="s">
        <v>3800</v>
      </c>
      <c r="F28" s="151" t="s">
        <v>3801</v>
      </c>
      <c r="G28" s="508"/>
      <c r="H28" s="151" t="s">
        <v>3806</v>
      </c>
      <c r="I28" s="241"/>
      <c r="J28" s="40" t="s">
        <v>122</v>
      </c>
      <c r="K28" s="101" t="str">
        <f>HYPERLINK("https://orionjira.atlassian.net/browse/IOS-1270","IOS-1270")</f>
        <v>IOS-1270</v>
      </c>
      <c r="L28" s="50" t="s">
        <v>39</v>
      </c>
      <c r="M28" s="57"/>
      <c r="N28" s="599" t="s">
        <v>3807</v>
      </c>
      <c r="O28" s="237"/>
      <c r="P28" s="237"/>
      <c r="Q28" s="237"/>
      <c r="R28" s="237"/>
      <c r="S28" s="237"/>
      <c r="T28" s="237"/>
      <c r="U28" s="237"/>
      <c r="V28" s="237"/>
      <c r="W28" s="237"/>
      <c r="X28" s="237"/>
      <c r="Y28" s="237"/>
    </row>
    <row r="29" ht="12.75" customHeight="1">
      <c r="A29" s="102" t="s">
        <v>3818</v>
      </c>
      <c r="B29" s="119"/>
      <c r="C29" s="102" t="s">
        <v>46</v>
      </c>
      <c r="D29" s="594" t="s">
        <v>3819</v>
      </c>
      <c r="E29" s="594" t="s">
        <v>3820</v>
      </c>
      <c r="F29" s="151" t="s">
        <v>3821</v>
      </c>
      <c r="G29" s="508"/>
      <c r="H29" s="151" t="s">
        <v>3822</v>
      </c>
      <c r="I29" s="241"/>
      <c r="J29" s="40" t="s">
        <v>39</v>
      </c>
      <c r="L29" s="50" t="s">
        <v>39</v>
      </c>
      <c r="M29" s="57"/>
      <c r="N29" s="599" t="s">
        <v>3807</v>
      </c>
      <c r="O29" s="237"/>
      <c r="P29" s="237"/>
      <c r="Q29" s="237"/>
      <c r="R29" s="237"/>
      <c r="S29" s="237"/>
      <c r="T29" s="237"/>
      <c r="U29" s="237"/>
      <c r="V29" s="237"/>
      <c r="W29" s="237"/>
      <c r="X29" s="237"/>
      <c r="Y29" s="237"/>
    </row>
    <row r="30" ht="12.75" customHeight="1">
      <c r="A30" s="102" t="s">
        <v>3823</v>
      </c>
      <c r="B30" s="119"/>
      <c r="C30" s="102" t="s">
        <v>46</v>
      </c>
      <c r="D30" s="594" t="s">
        <v>3824</v>
      </c>
      <c r="E30" s="594" t="s">
        <v>3825</v>
      </c>
      <c r="F30" s="151" t="s">
        <v>3826</v>
      </c>
      <c r="G30" s="508"/>
      <c r="H30" s="151" t="s">
        <v>3827</v>
      </c>
      <c r="I30" s="241"/>
      <c r="J30" s="40" t="s">
        <v>39</v>
      </c>
      <c r="K30" s="30"/>
      <c r="L30" s="50" t="s">
        <v>39</v>
      </c>
      <c r="M30" s="57"/>
      <c r="N30" s="599" t="s">
        <v>3807</v>
      </c>
      <c r="O30" s="237"/>
      <c r="P30" s="237"/>
      <c r="Q30" s="237"/>
      <c r="R30" s="237"/>
      <c r="S30" s="237"/>
      <c r="T30" s="237"/>
      <c r="U30" s="237"/>
      <c r="V30" s="237"/>
      <c r="W30" s="237"/>
      <c r="X30" s="237"/>
      <c r="Y30" s="237"/>
    </row>
    <row r="31" ht="12.75" customHeight="1">
      <c r="A31" s="102" t="s">
        <v>3828</v>
      </c>
      <c r="B31" s="119"/>
      <c r="C31" s="102" t="s">
        <v>46</v>
      </c>
      <c r="D31" s="594" t="s">
        <v>3829</v>
      </c>
      <c r="E31" s="594" t="s">
        <v>3830</v>
      </c>
      <c r="F31" s="151" t="s">
        <v>3831</v>
      </c>
      <c r="G31" s="508"/>
      <c r="H31" s="151" t="s">
        <v>3832</v>
      </c>
      <c r="I31" s="241"/>
      <c r="J31" s="40" t="s">
        <v>122</v>
      </c>
      <c r="K31" s="600" t="str">
        <f>HYPERLINK("https://orionjira.atlassian.net/browse/IOS-1270","IOS-1270")</f>
        <v>IOS-1270</v>
      </c>
      <c r="L31" s="50" t="s">
        <v>39</v>
      </c>
      <c r="M31" s="57"/>
      <c r="N31" s="599" t="s">
        <v>3807</v>
      </c>
      <c r="O31" s="237"/>
      <c r="P31" s="237"/>
      <c r="Q31" s="237"/>
      <c r="R31" s="237"/>
      <c r="S31" s="237"/>
      <c r="T31" s="237"/>
      <c r="U31" s="237"/>
      <c r="V31" s="237"/>
      <c r="W31" s="237"/>
      <c r="X31" s="237"/>
      <c r="Y31" s="237"/>
    </row>
    <row r="32" ht="12.75" customHeight="1">
      <c r="A32" s="102" t="s">
        <v>3833</v>
      </c>
      <c r="B32" s="119"/>
      <c r="C32" s="102" t="s">
        <v>46</v>
      </c>
      <c r="D32" s="594" t="s">
        <v>3834</v>
      </c>
      <c r="E32" s="594" t="s">
        <v>3835</v>
      </c>
      <c r="F32" s="151" t="s">
        <v>3836</v>
      </c>
      <c r="G32" s="508"/>
      <c r="H32" s="151" t="s">
        <v>3837</v>
      </c>
      <c r="I32" s="241"/>
      <c r="J32" s="40" t="s">
        <v>39</v>
      </c>
      <c r="L32" s="50" t="s">
        <v>39</v>
      </c>
      <c r="M32" s="63"/>
      <c r="N32" s="599" t="s">
        <v>3807</v>
      </c>
      <c r="O32" s="237"/>
      <c r="P32" s="237"/>
      <c r="Q32" s="237"/>
      <c r="R32" s="237"/>
      <c r="S32" s="237"/>
      <c r="T32" s="237"/>
      <c r="U32" s="237"/>
      <c r="V32" s="237"/>
      <c r="W32" s="237"/>
      <c r="X32" s="237"/>
      <c r="Y32" s="237"/>
    </row>
    <row r="33" ht="12.75" customHeight="1">
      <c r="A33" s="102" t="s">
        <v>3838</v>
      </c>
      <c r="B33" s="119"/>
      <c r="C33" s="102" t="s">
        <v>46</v>
      </c>
      <c r="D33" s="594" t="s">
        <v>3839</v>
      </c>
      <c r="E33" s="594" t="s">
        <v>3840</v>
      </c>
      <c r="F33" s="151" t="s">
        <v>3842</v>
      </c>
      <c r="G33" s="508"/>
      <c r="H33" s="151" t="s">
        <v>3843</v>
      </c>
      <c r="I33" s="241"/>
      <c r="J33" s="40" t="s">
        <v>39</v>
      </c>
      <c r="L33" s="50" t="s">
        <v>39</v>
      </c>
      <c r="M33" s="57"/>
      <c r="N33" s="599" t="s">
        <v>3807</v>
      </c>
      <c r="O33" s="237"/>
      <c r="P33" s="237"/>
      <c r="Q33" s="237"/>
      <c r="R33" s="237"/>
      <c r="S33" s="237"/>
      <c r="T33" s="237"/>
      <c r="U33" s="237"/>
      <c r="V33" s="237"/>
      <c r="W33" s="237"/>
      <c r="X33" s="237"/>
      <c r="Y33" s="237"/>
    </row>
    <row r="34" ht="12.75" customHeight="1">
      <c r="A34" s="102" t="s">
        <v>3845</v>
      </c>
      <c r="B34" s="119"/>
      <c r="C34" s="102" t="s">
        <v>46</v>
      </c>
      <c r="D34" s="102" t="s">
        <v>3847</v>
      </c>
      <c r="E34" s="102" t="s">
        <v>3848</v>
      </c>
      <c r="F34" s="17"/>
      <c r="G34" s="17"/>
      <c r="H34" s="17"/>
      <c r="I34" s="241"/>
      <c r="J34" s="40" t="s">
        <v>39</v>
      </c>
      <c r="L34" s="50" t="s">
        <v>39</v>
      </c>
      <c r="M34" s="57"/>
      <c r="N34" s="237"/>
      <c r="O34" s="237"/>
      <c r="P34" s="237"/>
      <c r="Q34" s="237"/>
      <c r="R34" s="237"/>
      <c r="S34" s="237"/>
      <c r="T34" s="237"/>
      <c r="U34" s="237"/>
      <c r="V34" s="237"/>
      <c r="W34" s="237"/>
      <c r="X34" s="237"/>
      <c r="Y34" s="237"/>
    </row>
    <row r="35" ht="12.75" customHeight="1">
      <c r="A35" s="613" t="s">
        <v>3850</v>
      </c>
      <c r="B35" s="620"/>
      <c r="C35" s="613" t="s">
        <v>46</v>
      </c>
      <c r="D35" s="613" t="s">
        <v>3927</v>
      </c>
      <c r="E35" s="613" t="s">
        <v>3929</v>
      </c>
      <c r="F35" s="225" t="s">
        <v>3931</v>
      </c>
      <c r="G35" s="522"/>
      <c r="H35" s="225" t="s">
        <v>3933</v>
      </c>
      <c r="I35" s="241"/>
      <c r="J35" s="40" t="s">
        <v>39</v>
      </c>
      <c r="L35" s="50" t="s">
        <v>39</v>
      </c>
      <c r="M35" s="57"/>
      <c r="N35" s="237"/>
      <c r="O35" s="237"/>
      <c r="P35" s="237"/>
      <c r="Q35" s="237"/>
      <c r="R35" s="237"/>
      <c r="S35" s="237"/>
      <c r="T35" s="237"/>
      <c r="U35" s="237"/>
      <c r="V35" s="237"/>
      <c r="W35" s="237"/>
      <c r="X35" s="237"/>
      <c r="Y35" s="237"/>
    </row>
    <row r="36" ht="12.75" customHeight="1">
      <c r="A36" s="613" t="s">
        <v>3936</v>
      </c>
      <c r="B36" s="620"/>
      <c r="C36" s="613" t="s">
        <v>46</v>
      </c>
      <c r="D36" s="613" t="s">
        <v>3938</v>
      </c>
      <c r="E36" s="613" t="s">
        <v>3939</v>
      </c>
      <c r="F36" s="225" t="s">
        <v>3940</v>
      </c>
      <c r="G36" s="522"/>
      <c r="H36" s="225" t="s">
        <v>3941</v>
      </c>
      <c r="I36" s="241"/>
      <c r="J36" s="40" t="s">
        <v>39</v>
      </c>
      <c r="L36" s="50" t="s">
        <v>39</v>
      </c>
      <c r="M36" s="57"/>
      <c r="N36" s="237"/>
      <c r="O36" s="237"/>
      <c r="P36" s="237"/>
      <c r="Q36" s="237"/>
      <c r="R36" s="237"/>
      <c r="S36" s="237"/>
      <c r="T36" s="237"/>
      <c r="U36" s="237"/>
      <c r="V36" s="237"/>
      <c r="W36" s="237"/>
      <c r="X36" s="237"/>
      <c r="Y36" s="237"/>
    </row>
    <row r="37" ht="12.75" customHeight="1">
      <c r="A37" s="102"/>
      <c r="B37" s="119"/>
      <c r="C37" s="102"/>
      <c r="D37" s="102"/>
      <c r="E37" s="102"/>
      <c r="F37" s="56"/>
      <c r="G37" s="17"/>
      <c r="H37" s="56"/>
      <c r="I37" s="241"/>
      <c r="J37" s="30"/>
      <c r="L37" s="50"/>
      <c r="M37" s="57"/>
      <c r="N37" s="237"/>
      <c r="O37" s="237"/>
      <c r="P37" s="237"/>
      <c r="Q37" s="237"/>
      <c r="R37" s="237"/>
      <c r="S37" s="237"/>
      <c r="T37" s="237"/>
      <c r="U37" s="237"/>
      <c r="V37" s="237"/>
      <c r="W37" s="237"/>
      <c r="X37" s="237"/>
      <c r="Y37" s="237"/>
    </row>
    <row r="38" ht="12.75" customHeight="1">
      <c r="A38" s="102"/>
      <c r="B38" s="119"/>
      <c r="C38" s="119"/>
      <c r="D38" s="119"/>
      <c r="E38" s="119"/>
      <c r="F38" s="17"/>
      <c r="G38" s="17"/>
      <c r="H38" s="17"/>
      <c r="I38" s="241"/>
      <c r="L38" s="178"/>
      <c r="M38" s="57"/>
      <c r="N38" s="237"/>
      <c r="O38" s="237"/>
      <c r="P38" s="237"/>
      <c r="Q38" s="237"/>
      <c r="R38" s="237"/>
      <c r="S38" s="237"/>
      <c r="T38" s="237"/>
      <c r="U38" s="237"/>
      <c r="V38" s="237"/>
      <c r="W38" s="237"/>
      <c r="X38" s="237"/>
      <c r="Y38" s="237"/>
    </row>
    <row r="39" ht="12.75" customHeight="1">
      <c r="A39" s="113" t="s">
        <v>303</v>
      </c>
      <c r="B39" s="56"/>
      <c r="C39" s="119"/>
      <c r="D39" s="102"/>
      <c r="E39" s="119"/>
      <c r="F39" s="17"/>
      <c r="G39" s="17"/>
      <c r="H39" s="17"/>
      <c r="I39" s="241"/>
      <c r="L39" s="178"/>
      <c r="M39" s="57"/>
      <c r="N39" s="237"/>
      <c r="O39" s="237"/>
      <c r="P39" s="237"/>
      <c r="Q39" s="237"/>
      <c r="R39" s="237"/>
      <c r="S39" s="237"/>
      <c r="T39" s="237"/>
      <c r="U39" s="237"/>
      <c r="V39" s="237"/>
      <c r="W39" s="237"/>
      <c r="X39" s="237"/>
      <c r="Y39" s="237"/>
    </row>
    <row r="40" ht="52.5" customHeight="1">
      <c r="A40" s="154" t="str">
        <f>COUNTA(A3:A36)</f>
        <v>34</v>
      </c>
      <c r="B40" s="119"/>
      <c r="C40" s="119"/>
      <c r="D40" s="119"/>
      <c r="E40" s="119"/>
      <c r="F40" s="17"/>
      <c r="G40" s="17"/>
      <c r="H40" s="17"/>
      <c r="I40" s="3"/>
      <c r="L40" s="178"/>
      <c r="M40" s="57"/>
      <c r="N40" s="237"/>
      <c r="O40" s="237"/>
      <c r="P40" s="237"/>
      <c r="Q40" s="237"/>
      <c r="R40" s="237"/>
      <c r="S40" s="237"/>
      <c r="T40" s="237"/>
      <c r="U40" s="237"/>
      <c r="V40" s="237"/>
      <c r="W40" s="237"/>
      <c r="X40" s="237"/>
      <c r="Y40" s="237"/>
    </row>
    <row r="41" ht="12.75" customHeight="1">
      <c r="A41" s="56"/>
      <c r="B41" s="119"/>
      <c r="C41" s="119"/>
      <c r="D41" s="119"/>
      <c r="E41" s="119"/>
      <c r="F41" s="17"/>
      <c r="G41" s="17"/>
      <c r="H41" s="17"/>
      <c r="I41" s="241"/>
      <c r="L41" s="178"/>
      <c r="M41" s="57"/>
      <c r="N41" s="237"/>
      <c r="O41" s="237"/>
      <c r="P41" s="237"/>
      <c r="Q41" s="237"/>
      <c r="R41" s="237"/>
      <c r="S41" s="237"/>
      <c r="T41" s="237"/>
      <c r="U41" s="237"/>
      <c r="V41" s="237"/>
      <c r="W41" s="237"/>
      <c r="X41" s="237"/>
      <c r="Y41" s="237"/>
    </row>
    <row r="42" ht="12.75" customHeight="1">
      <c r="A42" s="56"/>
      <c r="B42" s="119"/>
      <c r="C42" s="119"/>
      <c r="D42" s="119"/>
      <c r="E42" s="119"/>
      <c r="F42" s="17"/>
      <c r="G42" s="17"/>
      <c r="H42" s="17"/>
      <c r="I42" s="241"/>
      <c r="L42" s="178"/>
      <c r="M42" s="57"/>
      <c r="N42" s="237"/>
      <c r="O42" s="237"/>
      <c r="P42" s="237"/>
      <c r="Q42" s="237"/>
      <c r="R42" s="237"/>
      <c r="S42" s="237"/>
      <c r="T42" s="237"/>
      <c r="U42" s="237"/>
      <c r="V42" s="237"/>
      <c r="W42" s="237"/>
      <c r="X42" s="237"/>
      <c r="Y42" s="237"/>
    </row>
    <row r="43" ht="12.75" customHeight="1">
      <c r="A43" s="159"/>
      <c r="B43" s="102" t="s">
        <v>2708</v>
      </c>
      <c r="C43" s="119"/>
      <c r="D43" s="119"/>
      <c r="E43" s="119"/>
      <c r="F43" s="17"/>
      <c r="G43" s="17"/>
      <c r="H43" s="17"/>
      <c r="I43" s="241"/>
      <c r="L43" s="178"/>
      <c r="M43" s="57"/>
      <c r="N43" s="237"/>
      <c r="O43" s="237"/>
      <c r="P43" s="237"/>
      <c r="Q43" s="237"/>
      <c r="R43" s="237"/>
      <c r="S43" s="237"/>
      <c r="T43" s="237"/>
      <c r="U43" s="237"/>
      <c r="V43" s="237"/>
      <c r="W43" s="237"/>
      <c r="X43" s="237"/>
      <c r="Y43" s="237"/>
    </row>
    <row r="44" ht="12.75" customHeight="1">
      <c r="A44" s="102"/>
      <c r="B44" s="119"/>
      <c r="C44" s="119"/>
      <c r="D44" s="119"/>
      <c r="E44" s="119"/>
      <c r="F44" s="17"/>
      <c r="G44" s="17"/>
      <c r="H44" s="17"/>
      <c r="I44" s="241"/>
      <c r="L44" s="178"/>
      <c r="M44" s="57"/>
      <c r="N44" s="237"/>
      <c r="O44" s="237"/>
      <c r="P44" s="237"/>
      <c r="Q44" s="237"/>
      <c r="R44" s="237"/>
      <c r="S44" s="237"/>
      <c r="T44" s="237"/>
      <c r="U44" s="237"/>
      <c r="V44" s="237"/>
      <c r="W44" s="237"/>
      <c r="X44" s="237"/>
      <c r="Y44" s="237"/>
    </row>
    <row r="45" ht="12.75" customHeight="1">
      <c r="A45" s="102"/>
      <c r="B45" s="119"/>
      <c r="C45" s="119"/>
      <c r="D45" s="119"/>
      <c r="E45" s="119"/>
      <c r="F45" s="17"/>
      <c r="G45" s="17"/>
      <c r="H45" s="17"/>
      <c r="I45" s="241"/>
      <c r="J45" s="237"/>
      <c r="K45" s="237"/>
      <c r="L45" s="624"/>
      <c r="M45" s="238"/>
      <c r="N45" s="237"/>
      <c r="O45" s="237"/>
      <c r="P45" s="237"/>
      <c r="Q45" s="237"/>
      <c r="R45" s="237"/>
      <c r="S45" s="237"/>
      <c r="T45" s="237"/>
      <c r="U45" s="237"/>
      <c r="V45" s="237"/>
      <c r="W45" s="237"/>
      <c r="X45" s="237"/>
      <c r="Y45" s="237"/>
    </row>
    <row r="46" ht="12.75" customHeight="1">
      <c r="A46" s="17"/>
      <c r="B46" s="17"/>
      <c r="C46" s="17"/>
      <c r="D46" s="17"/>
      <c r="E46" s="17"/>
      <c r="F46" s="17"/>
      <c r="G46" s="17"/>
      <c r="H46" s="144" t="s">
        <v>81</v>
      </c>
      <c r="I46" s="467"/>
      <c r="J46" s="158" t="str">
        <f>COUNTIF(J2:J41, "passed")</f>
        <v>25</v>
      </c>
      <c r="K46" s="158"/>
      <c r="L46" s="626" t="str">
        <f>COUNTIF(L2:L41, "passed")</f>
        <v>32</v>
      </c>
      <c r="M46" s="147"/>
    </row>
    <row r="47" ht="12.75" customHeight="1">
      <c r="A47" s="17"/>
      <c r="B47" s="17"/>
      <c r="C47" s="17"/>
      <c r="D47" s="17"/>
      <c r="E47" s="17"/>
      <c r="F47" s="17"/>
      <c r="G47" s="17"/>
      <c r="H47" s="181" t="s">
        <v>125</v>
      </c>
      <c r="I47" s="467"/>
      <c r="J47" s="158" t="str">
        <f>COUNTIF(J2:J41, "failed")</f>
        <v>4</v>
      </c>
      <c r="K47" s="158"/>
      <c r="L47" s="626" t="str">
        <f>COUNTIF(L2:L41, "failed")</f>
        <v>0</v>
      </c>
      <c r="M47" s="147"/>
    </row>
    <row r="48" ht="12.75" customHeight="1">
      <c r="A48" s="17"/>
      <c r="B48" s="17"/>
      <c r="C48" s="17"/>
      <c r="D48" s="17"/>
      <c r="E48" s="17"/>
      <c r="F48" s="17"/>
      <c r="G48" s="17"/>
      <c r="H48" s="183" t="s">
        <v>753</v>
      </c>
      <c r="I48" s="467"/>
      <c r="J48" s="158" t="str">
        <f>COUNTIF(J2:J41, "blocked")</f>
        <v>0</v>
      </c>
      <c r="K48" s="158"/>
      <c r="L48" s="626" t="str">
        <f>COUNTIF(L2:L41, "blocked")</f>
        <v>0</v>
      </c>
      <c r="M48" s="147"/>
    </row>
    <row r="49" ht="12.75" customHeight="1">
      <c r="A49" s="17"/>
      <c r="B49" s="17"/>
      <c r="C49" s="17"/>
      <c r="D49" s="17"/>
      <c r="E49" s="17"/>
      <c r="F49" s="17"/>
      <c r="G49" s="17"/>
      <c r="H49" s="185" t="s">
        <v>134</v>
      </c>
      <c r="I49" s="467"/>
      <c r="J49" s="158" t="str">
        <f>COUNTIF(J2:J41, "not tested")</f>
        <v>5</v>
      </c>
      <c r="K49" s="158"/>
      <c r="L49" s="626" t="str">
        <f>COUNTIF(L2:L41, "not tested")</f>
        <v>2</v>
      </c>
      <c r="M49" s="147"/>
    </row>
    <row r="50" ht="12.75" customHeight="1">
      <c r="A50" s="102"/>
      <c r="B50" s="119"/>
      <c r="C50" s="119"/>
      <c r="D50" s="119"/>
      <c r="E50" s="119"/>
      <c r="F50" s="17"/>
      <c r="G50" s="17"/>
      <c r="H50" s="17"/>
      <c r="I50" s="241"/>
      <c r="J50" s="237"/>
      <c r="K50" s="237"/>
      <c r="L50" s="624"/>
      <c r="M50" s="238"/>
      <c r="N50" s="237"/>
      <c r="O50" s="237"/>
      <c r="P50" s="237"/>
      <c r="Q50" s="237"/>
      <c r="R50" s="237"/>
      <c r="S50" s="237"/>
      <c r="T50" s="237"/>
      <c r="U50" s="237"/>
      <c r="V50" s="237"/>
      <c r="W50" s="237"/>
      <c r="X50" s="237"/>
      <c r="Y50" s="237"/>
    </row>
    <row r="51" ht="12.75" customHeight="1">
      <c r="A51" s="102"/>
      <c r="B51" s="119"/>
      <c r="C51" s="119"/>
      <c r="D51" s="119"/>
      <c r="E51" s="119"/>
      <c r="F51" s="17"/>
      <c r="G51" s="17"/>
      <c r="H51" s="17"/>
      <c r="I51" s="241"/>
      <c r="J51" s="237"/>
      <c r="K51" s="237"/>
      <c r="L51" s="624"/>
      <c r="M51" s="238"/>
      <c r="N51" s="237"/>
      <c r="O51" s="237"/>
      <c r="P51" s="237"/>
      <c r="Q51" s="237"/>
      <c r="R51" s="237"/>
      <c r="S51" s="237"/>
      <c r="T51" s="237"/>
      <c r="U51" s="237"/>
      <c r="V51" s="237"/>
      <c r="W51" s="237"/>
      <c r="X51" s="237"/>
      <c r="Y51" s="237"/>
    </row>
    <row r="52" ht="12.75" customHeight="1">
      <c r="A52" s="102"/>
      <c r="B52" s="119"/>
      <c r="C52" s="119"/>
      <c r="D52" s="119"/>
      <c r="E52" s="119"/>
      <c r="F52" s="17"/>
      <c r="G52" s="17"/>
      <c r="H52" s="17"/>
      <c r="I52" s="241"/>
      <c r="J52" s="237"/>
      <c r="K52" s="237"/>
      <c r="L52" s="624"/>
      <c r="M52" s="238"/>
      <c r="N52" s="237"/>
      <c r="O52" s="237"/>
      <c r="P52" s="237"/>
      <c r="Q52" s="237"/>
      <c r="R52" s="237"/>
      <c r="S52" s="237"/>
      <c r="T52" s="237"/>
      <c r="U52" s="237"/>
      <c r="V52" s="237"/>
      <c r="W52" s="237"/>
      <c r="X52" s="237"/>
      <c r="Y52" s="237"/>
    </row>
    <row r="53" ht="12.75" customHeight="1">
      <c r="A53" s="102"/>
      <c r="B53" s="119"/>
      <c r="C53" s="119"/>
      <c r="D53" s="119"/>
      <c r="E53" s="119"/>
      <c r="F53" s="17"/>
      <c r="G53" s="17"/>
      <c r="H53" s="17"/>
      <c r="I53" s="241"/>
      <c r="J53" s="237"/>
      <c r="K53" s="237"/>
      <c r="L53" s="624"/>
      <c r="M53" s="238"/>
      <c r="N53" s="237"/>
      <c r="O53" s="237"/>
      <c r="P53" s="237"/>
      <c r="Q53" s="237"/>
      <c r="R53" s="237"/>
      <c r="S53" s="237"/>
      <c r="T53" s="237"/>
      <c r="U53" s="237"/>
      <c r="V53" s="237"/>
      <c r="W53" s="237"/>
      <c r="X53" s="237"/>
      <c r="Y53" s="237"/>
    </row>
    <row r="54" ht="12.75" customHeight="1">
      <c r="A54" s="102"/>
      <c r="B54" s="119"/>
      <c r="C54" s="119"/>
      <c r="D54" s="119"/>
      <c r="E54" s="119"/>
      <c r="F54" s="17"/>
      <c r="G54" s="17"/>
      <c r="H54" s="17"/>
      <c r="I54" s="241"/>
      <c r="J54" s="237"/>
      <c r="K54" s="237"/>
      <c r="L54" s="624"/>
      <c r="M54" s="238"/>
      <c r="N54" s="237"/>
      <c r="O54" s="237"/>
      <c r="P54" s="237"/>
      <c r="Q54" s="237"/>
      <c r="R54" s="237"/>
      <c r="S54" s="237"/>
      <c r="T54" s="237"/>
      <c r="U54" s="237"/>
      <c r="V54" s="237"/>
      <c r="W54" s="237"/>
      <c r="X54" s="237"/>
      <c r="Y54" s="237"/>
    </row>
    <row r="55" ht="12.75" customHeight="1">
      <c r="A55" s="102"/>
      <c r="B55" s="119"/>
      <c r="C55" s="119"/>
      <c r="D55" s="119"/>
      <c r="E55" s="119"/>
      <c r="F55" s="17"/>
      <c r="G55" s="17"/>
      <c r="H55" s="17"/>
      <c r="I55" s="241"/>
      <c r="J55" s="237"/>
      <c r="K55" s="237"/>
      <c r="L55" s="624"/>
      <c r="M55" s="238"/>
      <c r="N55" s="237"/>
      <c r="O55" s="237"/>
      <c r="P55" s="237"/>
      <c r="Q55" s="237"/>
      <c r="R55" s="237"/>
      <c r="S55" s="237"/>
      <c r="T55" s="237"/>
      <c r="U55" s="237"/>
      <c r="V55" s="237"/>
      <c r="W55" s="237"/>
      <c r="X55" s="237"/>
      <c r="Y55" s="237"/>
    </row>
    <row r="56" ht="12.75" customHeight="1">
      <c r="A56" s="102"/>
      <c r="B56" s="119"/>
      <c r="C56" s="119"/>
      <c r="D56" s="119"/>
      <c r="E56" s="119"/>
      <c r="F56" s="17"/>
      <c r="G56" s="17"/>
      <c r="H56" s="17"/>
      <c r="I56" s="241"/>
      <c r="J56" s="237"/>
      <c r="K56" s="237"/>
      <c r="L56" s="624"/>
      <c r="M56" s="238"/>
      <c r="N56" s="237"/>
      <c r="O56" s="237"/>
      <c r="P56" s="237"/>
      <c r="Q56" s="237"/>
      <c r="R56" s="237"/>
      <c r="S56" s="237"/>
      <c r="T56" s="237"/>
      <c r="U56" s="237"/>
      <c r="V56" s="237"/>
      <c r="W56" s="237"/>
      <c r="X56" s="237"/>
      <c r="Y56" s="237"/>
    </row>
    <row r="57" ht="12.75" customHeight="1">
      <c r="A57" s="102"/>
      <c r="B57" s="119"/>
      <c r="C57" s="119"/>
      <c r="D57" s="119"/>
      <c r="E57" s="119"/>
      <c r="F57" s="17"/>
      <c r="G57" s="17"/>
      <c r="H57" s="17"/>
      <c r="I57" s="241"/>
      <c r="J57" s="237"/>
      <c r="K57" s="237"/>
      <c r="L57" s="624"/>
      <c r="M57" s="238"/>
      <c r="N57" s="237"/>
      <c r="O57" s="237"/>
      <c r="P57" s="237"/>
      <c r="Q57" s="237"/>
      <c r="R57" s="237"/>
      <c r="S57" s="237"/>
      <c r="T57" s="237"/>
      <c r="U57" s="237"/>
      <c r="V57" s="237"/>
      <c r="W57" s="237"/>
      <c r="X57" s="237"/>
      <c r="Y57" s="237"/>
    </row>
    <row r="58" ht="12.75" customHeight="1">
      <c r="A58" s="102"/>
      <c r="B58" s="119"/>
      <c r="C58" s="119"/>
      <c r="D58" s="119"/>
      <c r="E58" s="119"/>
      <c r="F58" s="17"/>
      <c r="G58" s="17"/>
      <c r="H58" s="17"/>
      <c r="I58" s="241"/>
      <c r="J58" s="237"/>
      <c r="K58" s="237"/>
      <c r="L58" s="624"/>
      <c r="M58" s="238"/>
      <c r="N58" s="237"/>
      <c r="O58" s="237"/>
      <c r="P58" s="237"/>
      <c r="Q58" s="237"/>
      <c r="R58" s="237"/>
      <c r="S58" s="237"/>
      <c r="T58" s="237"/>
      <c r="U58" s="237"/>
      <c r="V58" s="237"/>
      <c r="W58" s="237"/>
      <c r="X58" s="237"/>
      <c r="Y58" s="237"/>
    </row>
    <row r="59" ht="12.75" customHeight="1">
      <c r="A59" s="102"/>
      <c r="B59" s="119"/>
      <c r="C59" s="119"/>
      <c r="D59" s="119"/>
      <c r="E59" s="119"/>
      <c r="F59" s="17"/>
      <c r="G59" s="17"/>
      <c r="H59" s="17"/>
      <c r="I59" s="241"/>
      <c r="J59" s="237"/>
      <c r="K59" s="237"/>
      <c r="L59" s="624"/>
      <c r="M59" s="238"/>
      <c r="N59" s="237"/>
      <c r="O59" s="237"/>
      <c r="P59" s="237"/>
      <c r="Q59" s="237"/>
      <c r="R59" s="237"/>
      <c r="S59" s="237"/>
      <c r="T59" s="237"/>
      <c r="U59" s="237"/>
      <c r="V59" s="237"/>
      <c r="W59" s="237"/>
      <c r="X59" s="237"/>
      <c r="Y59" s="237"/>
    </row>
    <row r="60" ht="12.75" customHeight="1">
      <c r="A60" s="102"/>
      <c r="B60" s="119"/>
      <c r="C60" s="119"/>
      <c r="D60" s="119"/>
      <c r="E60" s="119"/>
      <c r="F60" s="17"/>
      <c r="G60" s="17"/>
      <c r="H60" s="17"/>
      <c r="I60" s="241"/>
      <c r="J60" s="237"/>
      <c r="K60" s="237"/>
      <c r="L60" s="624"/>
      <c r="M60" s="238"/>
      <c r="N60" s="237"/>
      <c r="O60" s="237"/>
      <c r="P60" s="237"/>
      <c r="Q60" s="237"/>
      <c r="R60" s="237"/>
      <c r="S60" s="237"/>
      <c r="T60" s="237"/>
      <c r="U60" s="237"/>
      <c r="V60" s="237"/>
      <c r="W60" s="237"/>
      <c r="X60" s="237"/>
      <c r="Y60" s="237"/>
    </row>
    <row r="61" ht="12.75" customHeight="1">
      <c r="A61" s="102"/>
      <c r="B61" s="119"/>
      <c r="C61" s="119"/>
      <c r="D61" s="119"/>
      <c r="E61" s="119"/>
      <c r="F61" s="17"/>
      <c r="G61" s="17"/>
      <c r="H61" s="17"/>
      <c r="I61" s="241"/>
      <c r="J61" s="237"/>
      <c r="K61" s="237"/>
      <c r="L61" s="624"/>
      <c r="M61" s="238"/>
      <c r="N61" s="237"/>
      <c r="O61" s="237"/>
      <c r="P61" s="237"/>
      <c r="Q61" s="237"/>
      <c r="R61" s="237"/>
      <c r="S61" s="237"/>
      <c r="T61" s="237"/>
      <c r="U61" s="237"/>
      <c r="V61" s="237"/>
      <c r="W61" s="237"/>
      <c r="X61" s="237"/>
      <c r="Y61" s="237"/>
    </row>
    <row r="62" ht="12.75" customHeight="1">
      <c r="A62" s="102"/>
      <c r="B62" s="119"/>
      <c r="C62" s="119"/>
      <c r="D62" s="119"/>
      <c r="E62" s="119"/>
      <c r="F62" s="17"/>
      <c r="G62" s="17"/>
      <c r="H62" s="17"/>
      <c r="I62" s="241"/>
      <c r="J62" s="237"/>
      <c r="K62" s="237"/>
      <c r="L62" s="624"/>
      <c r="M62" s="238"/>
      <c r="N62" s="237"/>
      <c r="O62" s="237"/>
      <c r="P62" s="237"/>
      <c r="Q62" s="237"/>
      <c r="R62" s="237"/>
      <c r="S62" s="237"/>
      <c r="T62" s="237"/>
      <c r="U62" s="237"/>
      <c r="V62" s="237"/>
      <c r="W62" s="237"/>
      <c r="X62" s="237"/>
      <c r="Y62" s="237"/>
    </row>
    <row r="63" ht="12.75" customHeight="1">
      <c r="A63" s="102"/>
      <c r="B63" s="119"/>
      <c r="C63" s="119"/>
      <c r="D63" s="119"/>
      <c r="E63" s="119"/>
      <c r="F63" s="17"/>
      <c r="G63" s="17"/>
      <c r="H63" s="17"/>
      <c r="I63" s="241"/>
      <c r="J63" s="237"/>
      <c r="K63" s="237"/>
      <c r="L63" s="624"/>
      <c r="M63" s="238"/>
      <c r="N63" s="237"/>
      <c r="O63" s="237"/>
      <c r="P63" s="237"/>
      <c r="Q63" s="237"/>
      <c r="R63" s="237"/>
      <c r="S63" s="237"/>
      <c r="T63" s="237"/>
      <c r="U63" s="237"/>
      <c r="V63" s="237"/>
      <c r="W63" s="237"/>
      <c r="X63" s="237"/>
      <c r="Y63" s="237"/>
    </row>
    <row r="64" ht="12.75" customHeight="1">
      <c r="A64" s="102"/>
      <c r="B64" s="119"/>
      <c r="C64" s="119"/>
      <c r="D64" s="119"/>
      <c r="E64" s="119"/>
      <c r="F64" s="17"/>
      <c r="G64" s="17"/>
      <c r="H64" s="17"/>
      <c r="I64" s="241"/>
      <c r="J64" s="237"/>
      <c r="K64" s="237"/>
      <c r="L64" s="624"/>
      <c r="M64" s="238"/>
      <c r="N64" s="237"/>
      <c r="O64" s="237"/>
      <c r="P64" s="237"/>
      <c r="Q64" s="237"/>
      <c r="R64" s="237"/>
      <c r="S64" s="237"/>
      <c r="T64" s="237"/>
      <c r="U64" s="237"/>
      <c r="V64" s="237"/>
      <c r="W64" s="237"/>
      <c r="X64" s="237"/>
      <c r="Y64" s="237"/>
    </row>
  </sheetData>
  <mergeCells count="1">
    <mergeCell ref="J1:M1"/>
  </mergeCells>
  <conditionalFormatting sqref="J1:J44 L1:L44 M9:M10 M26">
    <cfRule type="cellIs" dxfId="0" priority="1" operator="equal">
      <formula>"passed"</formula>
    </cfRule>
  </conditionalFormatting>
  <conditionalFormatting sqref="J1:J44 L1:L44 M9:M10 M26">
    <cfRule type="cellIs" dxfId="1" priority="2" operator="equal">
      <formula>"failed"</formula>
    </cfRule>
  </conditionalFormatting>
  <conditionalFormatting sqref="J1:J44 L1:L44 M9:M10 M26">
    <cfRule type="containsText" dxfId="2" priority="3" operator="containsText" text="blocked">
      <formula>NOT(ISERROR(SEARCH(("blocked"),(J1))))</formula>
    </cfRule>
  </conditionalFormatting>
  <conditionalFormatting sqref="J1:J44 L1:L44 M9:M10 M26">
    <cfRule type="containsText" dxfId="3" priority="4" operator="containsText" text="not tested">
      <formula>NOT(ISERROR(SEARCH(("not tested"),(J1))))</formula>
    </cfRule>
  </conditionalFormatting>
  <conditionalFormatting sqref="I3:I27 J17:J26">
    <cfRule type="containsText" dxfId="4" priority="5" operator="containsText" text="Automated">
      <formula>NOT(ISERROR(SEARCH(("Automated"),(I3))))</formula>
    </cfRule>
  </conditionalFormatting>
  <conditionalFormatting sqref="I3:I27 J17:J26">
    <cfRule type="containsText" dxfId="5" priority="6" operator="containsText" text="Automatable">
      <formula>NOT(ISERROR(SEARCH(("Automatable"),(I3))))</formula>
    </cfRule>
  </conditionalFormatting>
  <conditionalFormatting sqref="I3:I27 J17:J26">
    <cfRule type="containsText" dxfId="6" priority="7" operator="containsText" text="Manual">
      <formula>NOT(ISERROR(SEARCH(("Manual"),(I3))))</formula>
    </cfRule>
  </conditionalFormatting>
  <conditionalFormatting sqref="J1:J33 L1:L33">
    <cfRule type="containsText" dxfId="1" priority="8" operator="containsText" text="Failed">
      <formula>NOT(ISERROR(SEARCH(("Failed"),(J1))))</formula>
    </cfRule>
  </conditionalFormatting>
  <dataValidations>
    <dataValidation type="list" allowBlank="1" showErrorMessage="1" sqref="I3:I27">
      <formula1>Terms!$E$2:$E$4</formula1>
    </dataValidation>
  </dataValidations>
  <hyperlinks>
    <hyperlink r:id="rId1" ref="K17"/>
    <hyperlink r:id="rId2" ref="K19"/>
    <hyperlink r:id="rId3" ref="K28"/>
    <hyperlink r:id="rId4" ref="K31"/>
  </hyperlinks>
  <drawing r:id="rId5"/>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7.29" defaultRowHeight="15.75"/>
  <cols>
    <col customWidth="1" min="1" max="1" width="11.14"/>
    <col customWidth="1" hidden="1" min="2" max="2" width="11.71"/>
    <col customWidth="1" min="3" max="3" width="12.71"/>
    <col customWidth="1" min="4" max="4" width="22.0"/>
    <col customWidth="1" min="5" max="5" width="35.43"/>
    <col customWidth="1" min="6" max="6" width="32.71"/>
    <col customWidth="1" min="7" max="7" width="44.71"/>
    <col hidden="1" min="8" max="10"/>
    <col customWidth="1" min="11" max="11" width="20.14"/>
    <col customWidth="1" min="12" max="12" width="19.14"/>
    <col customWidth="1" min="13" max="13" width="19.0"/>
    <col customWidth="1" min="14" max="14" width="17.43"/>
  </cols>
  <sheetData>
    <row r="1" ht="15.0" customHeight="1">
      <c r="A1" s="2">
        <v>0.0</v>
      </c>
      <c r="B1" s="2" t="s">
        <v>7</v>
      </c>
      <c r="C1" s="2" t="s">
        <v>8</v>
      </c>
      <c r="D1" s="2" t="s">
        <v>9</v>
      </c>
      <c r="E1" s="2" t="s">
        <v>10</v>
      </c>
      <c r="F1" s="2" t="s">
        <v>11</v>
      </c>
      <c r="G1" s="2" t="s">
        <v>13</v>
      </c>
      <c r="H1" s="2" t="s">
        <v>14</v>
      </c>
      <c r="I1" s="34"/>
      <c r="K1" s="5" t="s">
        <v>15</v>
      </c>
    </row>
    <row r="2">
      <c r="A2" s="6" t="s">
        <v>70</v>
      </c>
      <c r="B2" s="7"/>
      <c r="C2" s="7"/>
      <c r="D2" s="37"/>
      <c r="E2" s="37"/>
      <c r="F2" s="37"/>
      <c r="G2" s="37"/>
      <c r="H2" s="39"/>
      <c r="I2" s="34"/>
      <c r="K2" s="12" t="s">
        <v>6</v>
      </c>
      <c r="L2" s="12" t="s">
        <v>5</v>
      </c>
      <c r="M2" s="20" t="s">
        <v>4</v>
      </c>
      <c r="N2" s="13" t="s">
        <v>5</v>
      </c>
    </row>
    <row r="3">
      <c r="A3" s="41" t="s">
        <v>75</v>
      </c>
      <c r="B3" s="41" t="s">
        <v>42</v>
      </c>
      <c r="C3" s="41" t="s">
        <v>46</v>
      </c>
      <c r="D3" s="41" t="s">
        <v>76</v>
      </c>
      <c r="E3" s="41" t="s">
        <v>77</v>
      </c>
      <c r="F3" s="43" t="s">
        <v>78</v>
      </c>
      <c r="G3" s="43" t="s">
        <v>79</v>
      </c>
      <c r="H3" s="46" t="s">
        <v>52</v>
      </c>
      <c r="I3" s="170"/>
      <c r="J3" s="171"/>
      <c r="K3" s="46" t="s">
        <v>39</v>
      </c>
      <c r="L3" s="173"/>
      <c r="M3" s="174" t="s">
        <v>39</v>
      </c>
      <c r="N3" s="189"/>
      <c r="O3" s="171"/>
      <c r="P3" s="171"/>
      <c r="Q3" s="171"/>
      <c r="R3" s="171"/>
      <c r="S3" s="171"/>
      <c r="T3" s="171"/>
      <c r="U3" s="171"/>
      <c r="V3" s="171"/>
      <c r="W3" s="171"/>
      <c r="X3" s="171"/>
      <c r="Y3" s="171"/>
      <c r="Z3" s="171"/>
      <c r="AA3" s="171"/>
    </row>
    <row r="4">
      <c r="A4" s="434" t="s">
        <v>1924</v>
      </c>
      <c r="B4" s="151" t="s">
        <v>42</v>
      </c>
      <c r="C4" s="151" t="s">
        <v>46</v>
      </c>
      <c r="D4" s="151" t="s">
        <v>2701</v>
      </c>
      <c r="E4" s="151" t="s">
        <v>2702</v>
      </c>
      <c r="F4" s="434" t="s">
        <v>1910</v>
      </c>
      <c r="G4" s="436"/>
      <c r="H4" s="40" t="s">
        <v>130</v>
      </c>
      <c r="I4" s="170"/>
      <c r="J4" s="171"/>
      <c r="K4" s="40" t="s">
        <v>39</v>
      </c>
      <c r="L4" s="67"/>
      <c r="M4" s="69" t="s">
        <v>39</v>
      </c>
      <c r="N4" s="89"/>
    </row>
    <row r="5">
      <c r="A5" s="434" t="s">
        <v>2703</v>
      </c>
      <c r="B5" s="151" t="s">
        <v>42</v>
      </c>
      <c r="C5" s="151" t="s">
        <v>46</v>
      </c>
      <c r="D5" s="487" t="s">
        <v>2704</v>
      </c>
      <c r="E5" s="151" t="s">
        <v>3075</v>
      </c>
      <c r="F5" s="436"/>
      <c r="G5" s="436"/>
      <c r="H5" s="40" t="s">
        <v>52</v>
      </c>
      <c r="I5" s="170"/>
      <c r="J5" s="171"/>
      <c r="K5" s="40" t="s">
        <v>39</v>
      </c>
      <c r="L5" s="40"/>
      <c r="M5" s="69" t="s">
        <v>39</v>
      </c>
      <c r="N5" s="89"/>
    </row>
    <row r="6">
      <c r="A6" s="434" t="s">
        <v>3077</v>
      </c>
      <c r="B6" s="151" t="s">
        <v>42</v>
      </c>
      <c r="C6" s="151" t="s">
        <v>46</v>
      </c>
      <c r="D6" s="487" t="s">
        <v>3079</v>
      </c>
      <c r="E6" s="151" t="s">
        <v>3081</v>
      </c>
      <c r="F6" s="436"/>
      <c r="G6" s="436"/>
      <c r="H6" s="40" t="s">
        <v>52</v>
      </c>
      <c r="I6" s="170"/>
      <c r="J6" s="171"/>
      <c r="K6" s="40" t="s">
        <v>39</v>
      </c>
      <c r="L6" s="30"/>
      <c r="M6" s="69" t="s">
        <v>39</v>
      </c>
      <c r="N6" s="89"/>
    </row>
    <row r="7">
      <c r="A7" s="493" t="s">
        <v>3083</v>
      </c>
      <c r="B7" s="494"/>
      <c r="C7" s="496" t="s">
        <v>46</v>
      </c>
      <c r="D7" s="496" t="s">
        <v>3096</v>
      </c>
      <c r="E7" s="497" t="s">
        <v>3097</v>
      </c>
      <c r="F7" s="499" t="s">
        <v>3098</v>
      </c>
      <c r="G7" s="500" t="s">
        <v>3103</v>
      </c>
      <c r="H7" s="503"/>
      <c r="I7" s="505"/>
      <c r="J7" s="505"/>
      <c r="K7" s="235" t="s">
        <v>39</v>
      </c>
      <c r="L7" s="30"/>
      <c r="M7" s="69" t="s">
        <v>39</v>
      </c>
      <c r="N7" s="89"/>
    </row>
    <row r="8">
      <c r="A8" s="434" t="s">
        <v>3132</v>
      </c>
      <c r="B8" s="434" t="s">
        <v>227</v>
      </c>
      <c r="C8" s="434" t="s">
        <v>46</v>
      </c>
      <c r="D8" s="434" t="s">
        <v>3133</v>
      </c>
      <c r="E8" s="434" t="s">
        <v>3134</v>
      </c>
      <c r="F8" s="436"/>
      <c r="G8" s="436"/>
      <c r="H8" s="152" t="s">
        <v>52</v>
      </c>
      <c r="I8" s="170"/>
      <c r="J8" s="171"/>
      <c r="K8" s="152" t="s">
        <v>39</v>
      </c>
      <c r="L8" s="30"/>
      <c r="M8" s="69" t="s">
        <v>39</v>
      </c>
      <c r="N8" s="89"/>
    </row>
    <row r="9">
      <c r="A9" s="434" t="s">
        <v>3135</v>
      </c>
      <c r="B9" s="151" t="s">
        <v>227</v>
      </c>
      <c r="C9" s="151" t="s">
        <v>46</v>
      </c>
      <c r="D9" s="151" t="s">
        <v>3136</v>
      </c>
      <c r="E9" s="151" t="s">
        <v>3137</v>
      </c>
      <c r="F9" s="508"/>
      <c r="G9" s="508"/>
      <c r="H9" s="40" t="s">
        <v>52</v>
      </c>
      <c r="I9" s="34"/>
      <c r="K9" s="40" t="s">
        <v>39</v>
      </c>
      <c r="L9" s="30"/>
      <c r="M9" s="69" t="s">
        <v>39</v>
      </c>
      <c r="N9" s="89"/>
    </row>
    <row r="10">
      <c r="A10" s="434" t="s">
        <v>3154</v>
      </c>
      <c r="B10" s="151" t="s">
        <v>227</v>
      </c>
      <c r="C10" s="151" t="s">
        <v>4</v>
      </c>
      <c r="D10" s="151" t="s">
        <v>3155</v>
      </c>
      <c r="E10" s="151" t="s">
        <v>3156</v>
      </c>
      <c r="F10" s="508"/>
      <c r="G10" s="508"/>
      <c r="H10" s="40" t="s">
        <v>130</v>
      </c>
      <c r="I10" s="34"/>
      <c r="K10" s="40" t="s">
        <v>39</v>
      </c>
      <c r="L10" s="67"/>
      <c r="M10" s="69" t="s">
        <v>39</v>
      </c>
      <c r="N10" s="89"/>
    </row>
    <row r="11">
      <c r="A11" s="434" t="s">
        <v>3158</v>
      </c>
      <c r="B11" s="151" t="s">
        <v>42</v>
      </c>
      <c r="C11" s="151" t="s">
        <v>46</v>
      </c>
      <c r="D11" s="151" t="s">
        <v>3159</v>
      </c>
      <c r="E11" s="151" t="s">
        <v>2156</v>
      </c>
      <c r="F11" s="508"/>
      <c r="G11" s="508"/>
      <c r="H11" s="40" t="s">
        <v>52</v>
      </c>
      <c r="I11" s="34"/>
      <c r="K11" s="40" t="s">
        <v>39</v>
      </c>
      <c r="L11" s="30"/>
      <c r="M11" s="69" t="s">
        <v>39</v>
      </c>
      <c r="N11" s="89"/>
    </row>
    <row r="12">
      <c r="A12" s="434" t="s">
        <v>3161</v>
      </c>
      <c r="B12" s="151" t="s">
        <v>227</v>
      </c>
      <c r="C12" s="151" t="s">
        <v>46</v>
      </c>
      <c r="D12" s="151" t="s">
        <v>3163</v>
      </c>
      <c r="E12" s="151" t="s">
        <v>3164</v>
      </c>
      <c r="F12" s="508"/>
      <c r="G12" s="508"/>
      <c r="H12" s="40" t="s">
        <v>52</v>
      </c>
      <c r="I12" s="34"/>
      <c r="K12" s="40" t="s">
        <v>39</v>
      </c>
      <c r="L12" s="30"/>
      <c r="M12" s="69" t="s">
        <v>39</v>
      </c>
      <c r="N12" s="89"/>
    </row>
    <row r="13">
      <c r="A13" s="434" t="s">
        <v>3166</v>
      </c>
      <c r="B13" s="151" t="s">
        <v>227</v>
      </c>
      <c r="C13" s="151" t="s">
        <v>46</v>
      </c>
      <c r="D13" s="151" t="s">
        <v>3167</v>
      </c>
      <c r="E13" s="151" t="s">
        <v>3168</v>
      </c>
      <c r="F13" s="508"/>
      <c r="G13" s="508"/>
      <c r="H13" s="40" t="s">
        <v>52</v>
      </c>
      <c r="I13" s="34"/>
      <c r="K13" s="40" t="s">
        <v>39</v>
      </c>
      <c r="L13" s="30"/>
      <c r="M13" s="69" t="s">
        <v>39</v>
      </c>
      <c r="N13" s="89"/>
    </row>
    <row r="14">
      <c r="A14" s="512" t="s">
        <v>3170</v>
      </c>
      <c r="B14" s="512"/>
      <c r="C14" s="512" t="s">
        <v>46</v>
      </c>
      <c r="D14" s="512" t="s">
        <v>3171</v>
      </c>
      <c r="E14" s="512" t="s">
        <v>3172</v>
      </c>
      <c r="F14" s="151" t="s">
        <v>3173</v>
      </c>
      <c r="G14" s="151" t="s">
        <v>3174</v>
      </c>
      <c r="H14" s="40"/>
      <c r="I14" s="34"/>
      <c r="K14" s="40" t="s">
        <v>132</v>
      </c>
      <c r="L14" s="29" t="s">
        <v>3175</v>
      </c>
      <c r="M14" s="40" t="s">
        <v>132</v>
      </c>
      <c r="N14" s="89"/>
    </row>
    <row r="15">
      <c r="A15" s="514" t="s">
        <v>3176</v>
      </c>
      <c r="B15" s="514" t="s">
        <v>227</v>
      </c>
      <c r="C15" s="514" t="s">
        <v>46</v>
      </c>
      <c r="D15" s="514" t="s">
        <v>3181</v>
      </c>
      <c r="E15" s="514" t="s">
        <v>3182</v>
      </c>
      <c r="F15" s="434" t="s">
        <v>3183</v>
      </c>
      <c r="G15" s="434" t="s">
        <v>3184</v>
      </c>
      <c r="H15" s="40" t="s">
        <v>130</v>
      </c>
      <c r="I15" s="34"/>
      <c r="J15" s="361"/>
      <c r="K15" s="40" t="s">
        <v>39</v>
      </c>
      <c r="L15" s="30"/>
      <c r="M15" s="69" t="s">
        <v>39</v>
      </c>
      <c r="N15" s="67" t="s">
        <v>3185</v>
      </c>
    </row>
    <row r="16">
      <c r="A16" s="434" t="s">
        <v>3186</v>
      </c>
      <c r="B16" s="151" t="s">
        <v>227</v>
      </c>
      <c r="C16" s="151" t="s">
        <v>46</v>
      </c>
      <c r="D16" s="151" t="s">
        <v>3187</v>
      </c>
      <c r="E16" s="151" t="s">
        <v>3188</v>
      </c>
      <c r="F16" s="508"/>
      <c r="G16" s="508"/>
      <c r="H16" s="40" t="s">
        <v>52</v>
      </c>
      <c r="I16" s="34"/>
      <c r="K16" s="40" t="s">
        <v>39</v>
      </c>
      <c r="L16" s="62"/>
      <c r="M16" s="69" t="s">
        <v>39</v>
      </c>
      <c r="N16" s="89"/>
    </row>
    <row r="17">
      <c r="A17" s="41" t="s">
        <v>3191</v>
      </c>
      <c r="B17" s="516"/>
      <c r="C17" s="517" t="s">
        <v>46</v>
      </c>
      <c r="D17" s="516" t="s">
        <v>3195</v>
      </c>
      <c r="E17" s="41" t="s">
        <v>3196</v>
      </c>
      <c r="F17" s="436" t="s">
        <v>3197</v>
      </c>
      <c r="G17" s="434" t="s">
        <v>3198</v>
      </c>
      <c r="H17" s="152"/>
      <c r="I17" s="170"/>
      <c r="J17" s="171"/>
      <c r="K17" s="152" t="s">
        <v>39</v>
      </c>
      <c r="L17" s="258"/>
      <c r="M17" s="69" t="s">
        <v>39</v>
      </c>
      <c r="N17" s="258"/>
      <c r="O17" s="171"/>
      <c r="P17" s="171"/>
    </row>
    <row r="18">
      <c r="A18" s="41" t="s">
        <v>3199</v>
      </c>
      <c r="B18" s="516"/>
      <c r="C18" s="517" t="s">
        <v>46</v>
      </c>
      <c r="D18" s="516" t="s">
        <v>3200</v>
      </c>
      <c r="E18" s="518" t="s">
        <v>3201</v>
      </c>
      <c r="F18" s="436" t="s">
        <v>3204</v>
      </c>
      <c r="G18" s="434" t="s">
        <v>3205</v>
      </c>
      <c r="H18" s="152"/>
      <c r="I18" s="170"/>
      <c r="J18" s="171"/>
      <c r="K18" s="152" t="s">
        <v>39</v>
      </c>
      <c r="L18" s="67"/>
      <c r="M18" s="69" t="s">
        <v>39</v>
      </c>
      <c r="N18" s="67"/>
    </row>
    <row r="19">
      <c r="A19" s="41" t="s">
        <v>3206</v>
      </c>
      <c r="B19" s="516"/>
      <c r="C19" s="517" t="s">
        <v>46</v>
      </c>
      <c r="D19" s="516" t="s">
        <v>3207</v>
      </c>
      <c r="E19" s="41" t="s">
        <v>3208</v>
      </c>
      <c r="F19" s="436" t="s">
        <v>3209</v>
      </c>
      <c r="G19" s="434" t="s">
        <v>3210</v>
      </c>
      <c r="H19" s="152"/>
      <c r="I19" s="170"/>
      <c r="J19" s="171"/>
      <c r="K19" s="152" t="s">
        <v>39</v>
      </c>
      <c r="L19" s="67"/>
      <c r="M19" s="69" t="s">
        <v>39</v>
      </c>
      <c r="N19" s="67"/>
    </row>
    <row r="20">
      <c r="A20" s="41" t="s">
        <v>3211</v>
      </c>
      <c r="B20" s="516"/>
      <c r="C20" s="517" t="s">
        <v>46</v>
      </c>
      <c r="D20" s="41" t="s">
        <v>3212</v>
      </c>
      <c r="E20" s="41" t="s">
        <v>3213</v>
      </c>
      <c r="F20" s="436" t="s">
        <v>3218</v>
      </c>
      <c r="G20" s="434" t="s">
        <v>3219</v>
      </c>
      <c r="H20" s="152"/>
      <c r="I20" s="170"/>
      <c r="J20" s="171"/>
      <c r="K20" s="152" t="s">
        <v>39</v>
      </c>
      <c r="L20" s="67"/>
      <c r="M20" s="69" t="s">
        <v>39</v>
      </c>
      <c r="N20" s="67"/>
    </row>
    <row r="21">
      <c r="A21" s="41" t="s">
        <v>3220</v>
      </c>
      <c r="B21" s="516"/>
      <c r="C21" s="517" t="s">
        <v>46</v>
      </c>
      <c r="D21" s="516" t="s">
        <v>3221</v>
      </c>
      <c r="E21" s="41" t="s">
        <v>3222</v>
      </c>
      <c r="F21" s="436" t="s">
        <v>3223</v>
      </c>
      <c r="G21" s="434" t="s">
        <v>3224</v>
      </c>
      <c r="H21" s="152"/>
      <c r="I21" s="170"/>
      <c r="J21" s="171"/>
      <c r="K21" s="152" t="s">
        <v>39</v>
      </c>
      <c r="L21" s="67"/>
      <c r="M21" s="69" t="s">
        <v>39</v>
      </c>
      <c r="N21" s="67"/>
    </row>
    <row r="22">
      <c r="A22" s="41" t="s">
        <v>3225</v>
      </c>
      <c r="B22" s="516"/>
      <c r="C22" s="517" t="s">
        <v>46</v>
      </c>
      <c r="D22" s="516" t="s">
        <v>3226</v>
      </c>
      <c r="E22" s="41" t="s">
        <v>3227</v>
      </c>
      <c r="F22" s="436" t="s">
        <v>3228</v>
      </c>
      <c r="G22" s="521" t="s">
        <v>3229</v>
      </c>
      <c r="H22" s="152"/>
      <c r="I22" s="170"/>
      <c r="J22" s="171"/>
      <c r="K22" s="152" t="s">
        <v>39</v>
      </c>
      <c r="L22" s="67"/>
      <c r="M22" s="69" t="s">
        <v>39</v>
      </c>
      <c r="N22" s="67"/>
    </row>
    <row r="23">
      <c r="A23" s="56" t="s">
        <v>3238</v>
      </c>
      <c r="B23" s="17"/>
      <c r="C23" s="56" t="s">
        <v>46</v>
      </c>
      <c r="D23" s="56" t="s">
        <v>3240</v>
      </c>
      <c r="E23" s="359" t="s">
        <v>3241</v>
      </c>
      <c r="F23" s="84" t="s">
        <v>3242</v>
      </c>
      <c r="G23" s="84" t="s">
        <v>3244</v>
      </c>
      <c r="H23" s="173"/>
      <c r="I23" s="170"/>
      <c r="J23" s="171"/>
      <c r="K23" s="152" t="s">
        <v>39</v>
      </c>
      <c r="L23" s="5"/>
      <c r="M23" s="5" t="s">
        <v>39</v>
      </c>
      <c r="N23" s="153"/>
    </row>
    <row r="24">
      <c r="A24" s="225" t="s">
        <v>3246</v>
      </c>
      <c r="B24" s="522"/>
      <c r="C24" s="225"/>
      <c r="D24" s="225" t="s">
        <v>3251</v>
      </c>
      <c r="E24" s="523" t="s">
        <v>3253</v>
      </c>
      <c r="F24" s="524" t="s">
        <v>3259</v>
      </c>
      <c r="G24" s="524" t="s">
        <v>3264</v>
      </c>
      <c r="H24" s="173"/>
      <c r="I24" s="170"/>
      <c r="J24" s="171"/>
      <c r="K24" s="152" t="s">
        <v>39</v>
      </c>
      <c r="L24" s="5"/>
      <c r="M24" s="5" t="s">
        <v>39</v>
      </c>
      <c r="N24" s="153"/>
    </row>
    <row r="25">
      <c r="A25" s="225" t="s">
        <v>3265</v>
      </c>
      <c r="B25" s="522"/>
      <c r="C25" s="225"/>
      <c r="D25" s="225" t="s">
        <v>3266</v>
      </c>
      <c r="E25" s="523" t="s">
        <v>3267</v>
      </c>
      <c r="F25" s="524" t="s">
        <v>3268</v>
      </c>
      <c r="G25" s="525" t="s">
        <v>3269</v>
      </c>
      <c r="H25" s="173"/>
      <c r="I25" s="170"/>
      <c r="J25" s="171"/>
      <c r="K25" s="152" t="s">
        <v>39</v>
      </c>
      <c r="L25" s="5"/>
      <c r="M25" s="5" t="s">
        <v>39</v>
      </c>
      <c r="N25" s="153"/>
    </row>
    <row r="26">
      <c r="A26" s="225" t="s">
        <v>3276</v>
      </c>
      <c r="B26" s="523"/>
      <c r="C26" s="523" t="s">
        <v>46</v>
      </c>
      <c r="D26" s="523" t="s">
        <v>3277</v>
      </c>
      <c r="E26" s="523" t="s">
        <v>3278</v>
      </c>
      <c r="F26" s="524"/>
      <c r="G26" s="524"/>
      <c r="H26" s="173"/>
      <c r="I26" s="170"/>
      <c r="J26" s="171"/>
      <c r="K26" s="152" t="s">
        <v>39</v>
      </c>
      <c r="L26" s="5"/>
      <c r="M26" s="5" t="s">
        <v>39</v>
      </c>
      <c r="N26" s="153"/>
    </row>
    <row r="27">
      <c r="A27" s="512" t="s">
        <v>3281</v>
      </c>
      <c r="B27" s="512" t="s">
        <v>227</v>
      </c>
      <c r="C27" s="512" t="s">
        <v>46</v>
      </c>
      <c r="D27" s="512" t="s">
        <v>3283</v>
      </c>
      <c r="E27" s="512" t="s">
        <v>3285</v>
      </c>
      <c r="F27" s="151" t="s">
        <v>3286</v>
      </c>
      <c r="G27" s="151" t="s">
        <v>3288</v>
      </c>
      <c r="H27" s="173"/>
      <c r="I27" s="170"/>
      <c r="J27" s="171"/>
      <c r="K27" s="40" t="s">
        <v>132</v>
      </c>
      <c r="L27" s="5"/>
      <c r="M27" s="40" t="s">
        <v>132</v>
      </c>
      <c r="N27" s="153"/>
    </row>
    <row r="28">
      <c r="A28" s="512" t="s">
        <v>3291</v>
      </c>
      <c r="B28" s="526"/>
      <c r="C28" s="512" t="s">
        <v>46</v>
      </c>
      <c r="D28" s="512" t="s">
        <v>3297</v>
      </c>
      <c r="E28" s="512" t="s">
        <v>3298</v>
      </c>
      <c r="F28" s="151" t="s">
        <v>3301</v>
      </c>
      <c r="G28" s="151" t="s">
        <v>3302</v>
      </c>
      <c r="H28" s="173"/>
      <c r="I28" s="170"/>
      <c r="J28" s="171"/>
      <c r="K28" s="40" t="s">
        <v>132</v>
      </c>
      <c r="L28" s="5"/>
      <c r="M28" s="40" t="s">
        <v>132</v>
      </c>
      <c r="N28" s="153"/>
    </row>
    <row r="29">
      <c r="A29" s="512" t="s">
        <v>3303</v>
      </c>
      <c r="B29" s="526"/>
      <c r="C29" s="512" t="s">
        <v>46</v>
      </c>
      <c r="D29" s="512" t="s">
        <v>3304</v>
      </c>
      <c r="E29" s="512" t="s">
        <v>3305</v>
      </c>
      <c r="F29" s="151" t="s">
        <v>3306</v>
      </c>
      <c r="G29" s="151" t="s">
        <v>3307</v>
      </c>
      <c r="H29" s="173"/>
      <c r="I29" s="170"/>
      <c r="J29" s="171"/>
      <c r="K29" s="40" t="s">
        <v>132</v>
      </c>
      <c r="L29" s="5"/>
      <c r="M29" s="40" t="s">
        <v>132</v>
      </c>
      <c r="N29" s="153"/>
    </row>
    <row r="30">
      <c r="A30" s="529" t="s">
        <v>3308</v>
      </c>
      <c r="B30" s="526"/>
      <c r="C30" s="512" t="s">
        <v>46</v>
      </c>
      <c r="D30" s="512" t="s">
        <v>3313</v>
      </c>
      <c r="E30" s="512" t="s">
        <v>3314</v>
      </c>
      <c r="F30" s="151" t="s">
        <v>3315</v>
      </c>
      <c r="G30" s="151" t="s">
        <v>3317</v>
      </c>
      <c r="H30" s="173"/>
      <c r="I30" s="170"/>
      <c r="J30" s="171"/>
      <c r="K30" s="40" t="s">
        <v>132</v>
      </c>
      <c r="L30" s="5"/>
      <c r="M30" s="40"/>
      <c r="N30" s="153"/>
    </row>
    <row r="31">
      <c r="A31" s="529" t="s">
        <v>3321</v>
      </c>
      <c r="B31" s="526"/>
      <c r="C31" s="512" t="s">
        <v>46</v>
      </c>
      <c r="D31" s="530" t="s">
        <v>3323</v>
      </c>
      <c r="E31" s="512" t="s">
        <v>3328</v>
      </c>
      <c r="F31" s="151" t="s">
        <v>3330</v>
      </c>
      <c r="G31" s="151" t="s">
        <v>3331</v>
      </c>
      <c r="H31" s="173"/>
      <c r="I31" s="170"/>
      <c r="J31" s="171"/>
      <c r="K31" s="40" t="s">
        <v>132</v>
      </c>
      <c r="L31" s="5"/>
      <c r="M31" s="40"/>
      <c r="N31" s="153"/>
    </row>
    <row r="32">
      <c r="A32" s="512" t="s">
        <v>3336</v>
      </c>
      <c r="B32" s="526"/>
      <c r="C32" s="512" t="s">
        <v>46</v>
      </c>
      <c r="D32" s="512" t="s">
        <v>3338</v>
      </c>
      <c r="E32" s="512" t="s">
        <v>3339</v>
      </c>
      <c r="F32" s="151"/>
      <c r="G32" s="151"/>
      <c r="H32" s="173"/>
      <c r="I32" s="170"/>
      <c r="J32" s="171"/>
      <c r="K32" s="40" t="s">
        <v>132</v>
      </c>
      <c r="L32" s="5"/>
      <c r="M32" s="40" t="s">
        <v>132</v>
      </c>
      <c r="N32" s="153"/>
    </row>
    <row r="33">
      <c r="A33" s="56"/>
      <c r="B33" s="17"/>
      <c r="C33" s="56"/>
      <c r="D33" s="56"/>
      <c r="E33" s="359"/>
      <c r="F33" s="84"/>
      <c r="G33" s="84"/>
      <c r="H33" s="30"/>
      <c r="I33" s="34"/>
      <c r="K33" s="69"/>
      <c r="L33" s="5"/>
      <c r="M33" s="5"/>
      <c r="N33" s="153"/>
    </row>
    <row r="34">
      <c r="A34" s="6" t="s">
        <v>3345</v>
      </c>
      <c r="B34" s="7"/>
      <c r="C34" s="7"/>
      <c r="D34" s="37"/>
      <c r="E34" s="37"/>
      <c r="F34" s="37"/>
      <c r="G34" s="37"/>
      <c r="H34" s="39"/>
      <c r="I34" s="34"/>
      <c r="K34" s="12" t="s">
        <v>6</v>
      </c>
      <c r="L34" s="12" t="s">
        <v>5</v>
      </c>
      <c r="M34" s="20" t="s">
        <v>4</v>
      </c>
      <c r="N34" s="13" t="s">
        <v>5</v>
      </c>
    </row>
    <row r="35">
      <c r="A35" s="359" t="s">
        <v>3349</v>
      </c>
      <c r="B35" s="359" t="s">
        <v>42</v>
      </c>
      <c r="C35" s="359" t="s">
        <v>46</v>
      </c>
      <c r="D35" s="359" t="s">
        <v>3351</v>
      </c>
      <c r="E35" s="359" t="s">
        <v>3352</v>
      </c>
      <c r="F35" s="531"/>
      <c r="G35" s="531"/>
      <c r="H35" s="40" t="s">
        <v>52</v>
      </c>
      <c r="I35" s="34"/>
      <c r="K35" s="40" t="s">
        <v>39</v>
      </c>
      <c r="L35" s="30"/>
      <c r="M35" s="69" t="s">
        <v>39</v>
      </c>
      <c r="N35" s="89"/>
    </row>
    <row r="36">
      <c r="A36" s="359" t="s">
        <v>3360</v>
      </c>
      <c r="B36" s="359" t="s">
        <v>42</v>
      </c>
      <c r="C36" s="359" t="s">
        <v>46</v>
      </c>
      <c r="D36" s="359" t="s">
        <v>3364</v>
      </c>
      <c r="E36" s="359" t="s">
        <v>2702</v>
      </c>
      <c r="F36" s="531"/>
      <c r="G36" s="531"/>
      <c r="H36" s="40" t="s">
        <v>130</v>
      </c>
      <c r="I36" s="34"/>
      <c r="K36" s="40" t="s">
        <v>39</v>
      </c>
      <c r="L36" s="67"/>
      <c r="M36" s="69" t="s">
        <v>39</v>
      </c>
      <c r="N36" s="89"/>
    </row>
    <row r="37">
      <c r="A37" s="359" t="s">
        <v>3367</v>
      </c>
      <c r="B37" s="359" t="s">
        <v>42</v>
      </c>
      <c r="C37" s="359" t="s">
        <v>46</v>
      </c>
      <c r="D37" s="359" t="s">
        <v>3368</v>
      </c>
      <c r="E37" s="359" t="s">
        <v>3369</v>
      </c>
      <c r="F37" s="531"/>
      <c r="G37" s="531"/>
      <c r="H37" s="40" t="s">
        <v>52</v>
      </c>
      <c r="I37" s="34"/>
      <c r="K37" s="40" t="s">
        <v>39</v>
      </c>
      <c r="L37" s="30"/>
      <c r="M37" s="69" t="s">
        <v>39</v>
      </c>
      <c r="N37" s="89"/>
    </row>
    <row r="38">
      <c r="A38" s="523" t="s">
        <v>3373</v>
      </c>
      <c r="B38" s="523" t="s">
        <v>42</v>
      </c>
      <c r="C38" s="523" t="s">
        <v>46</v>
      </c>
      <c r="D38" s="523" t="s">
        <v>3374</v>
      </c>
      <c r="E38" s="523" t="s">
        <v>3481</v>
      </c>
      <c r="F38" s="525" t="s">
        <v>3483</v>
      </c>
      <c r="G38" s="525" t="s">
        <v>3484</v>
      </c>
      <c r="H38" s="152"/>
      <c r="I38" s="170"/>
      <c r="J38" s="171"/>
      <c r="K38" s="152" t="s">
        <v>39</v>
      </c>
      <c r="L38" s="173"/>
      <c r="M38" s="174" t="s">
        <v>39</v>
      </c>
      <c r="N38" s="189"/>
      <c r="O38" s="171"/>
      <c r="P38" s="171"/>
      <c r="Q38" s="171"/>
      <c r="R38" s="171"/>
      <c r="S38" s="171"/>
      <c r="T38" s="171"/>
      <c r="U38" s="171"/>
      <c r="V38" s="171"/>
      <c r="W38" s="171"/>
      <c r="X38" s="171"/>
      <c r="Y38" s="171"/>
      <c r="Z38" s="171"/>
      <c r="AA38" s="171"/>
    </row>
    <row r="39">
      <c r="A39" s="359" t="s">
        <v>3488</v>
      </c>
      <c r="B39" s="359" t="s">
        <v>227</v>
      </c>
      <c r="C39" s="359" t="s">
        <v>46</v>
      </c>
      <c r="D39" s="359" t="s">
        <v>3491</v>
      </c>
      <c r="E39" s="359" t="s">
        <v>3137</v>
      </c>
      <c r="F39" s="543"/>
      <c r="G39" s="543"/>
      <c r="H39" s="30"/>
      <c r="I39" s="34"/>
      <c r="K39" s="40" t="s">
        <v>39</v>
      </c>
      <c r="L39" s="67"/>
      <c r="M39" s="69" t="s">
        <v>39</v>
      </c>
      <c r="N39" s="89"/>
    </row>
    <row r="40">
      <c r="A40" s="359" t="s">
        <v>3507</v>
      </c>
      <c r="B40" s="359" t="s">
        <v>227</v>
      </c>
      <c r="C40" s="359" t="s">
        <v>4</v>
      </c>
      <c r="D40" s="359" t="s">
        <v>3509</v>
      </c>
      <c r="E40" s="359" t="s">
        <v>3156</v>
      </c>
      <c r="F40" s="543"/>
      <c r="G40" s="543"/>
      <c r="H40" s="40" t="s">
        <v>130</v>
      </c>
      <c r="I40" s="34"/>
      <c r="K40" s="40" t="s">
        <v>39</v>
      </c>
      <c r="L40" s="67"/>
      <c r="M40" s="69" t="s">
        <v>39</v>
      </c>
      <c r="N40" s="89"/>
    </row>
    <row r="41">
      <c r="A41" s="359" t="s">
        <v>3515</v>
      </c>
      <c r="B41" s="359" t="s">
        <v>42</v>
      </c>
      <c r="C41" s="359" t="s">
        <v>46</v>
      </c>
      <c r="D41" s="359" t="s">
        <v>3519</v>
      </c>
      <c r="E41" s="359" t="s">
        <v>3521</v>
      </c>
      <c r="F41" s="543"/>
      <c r="G41" s="543"/>
      <c r="H41" s="40" t="s">
        <v>52</v>
      </c>
      <c r="I41" s="34"/>
      <c r="K41" s="40" t="s">
        <v>122</v>
      </c>
      <c r="L41" s="544" t="s">
        <v>2871</v>
      </c>
      <c r="M41" s="69" t="s">
        <v>122</v>
      </c>
      <c r="N41" s="468" t="str">
        <f>HYPERLINK("https://orionjira.atlassian.net/browse/ANDROID-1363","ANDROID-1363")</f>
        <v>ANDROID-1363</v>
      </c>
    </row>
    <row r="42">
      <c r="A42" s="359" t="s">
        <v>3540</v>
      </c>
      <c r="B42" s="359" t="s">
        <v>227</v>
      </c>
      <c r="C42" s="359" t="s">
        <v>46</v>
      </c>
      <c r="D42" s="359" t="s">
        <v>3541</v>
      </c>
      <c r="E42" s="359" t="s">
        <v>3542</v>
      </c>
      <c r="F42" s="543"/>
      <c r="G42" s="543"/>
      <c r="H42" s="40" t="s">
        <v>52</v>
      </c>
      <c r="I42" s="34"/>
      <c r="K42" s="40" t="s">
        <v>39</v>
      </c>
      <c r="L42" s="40"/>
      <c r="M42" s="69" t="s">
        <v>39</v>
      </c>
      <c r="N42" s="89"/>
    </row>
    <row r="43">
      <c r="A43" s="523" t="s">
        <v>3548</v>
      </c>
      <c r="B43" s="523"/>
      <c r="C43" s="523" t="s">
        <v>3550</v>
      </c>
      <c r="D43" s="523" t="s">
        <v>3551</v>
      </c>
      <c r="E43" s="523" t="s">
        <v>3552</v>
      </c>
      <c r="F43" s="525" t="s">
        <v>3553</v>
      </c>
      <c r="G43" s="525" t="s">
        <v>3554</v>
      </c>
      <c r="H43" s="152"/>
      <c r="I43" s="170"/>
      <c r="J43" s="171"/>
      <c r="K43" s="152" t="s">
        <v>39</v>
      </c>
      <c r="L43" s="30"/>
      <c r="M43" s="69" t="s">
        <v>39</v>
      </c>
      <c r="N43" s="67"/>
    </row>
    <row r="44">
      <c r="A44" s="359" t="s">
        <v>3555</v>
      </c>
      <c r="B44" s="359" t="s">
        <v>227</v>
      </c>
      <c r="C44" s="359" t="s">
        <v>46</v>
      </c>
      <c r="D44" s="359" t="s">
        <v>3556</v>
      </c>
      <c r="E44" s="359" t="s">
        <v>3557</v>
      </c>
      <c r="F44" s="543"/>
      <c r="G44" s="543"/>
      <c r="H44" s="40" t="s">
        <v>52</v>
      </c>
      <c r="I44" s="34"/>
      <c r="K44" s="40" t="s">
        <v>39</v>
      </c>
      <c r="L44" s="40"/>
      <c r="M44" s="69" t="s">
        <v>39</v>
      </c>
      <c r="N44" s="89"/>
    </row>
    <row r="45">
      <c r="A45" s="523" t="s">
        <v>3558</v>
      </c>
      <c r="B45" s="546"/>
      <c r="C45" s="516" t="s">
        <v>46</v>
      </c>
      <c r="D45" s="516" t="s">
        <v>3562</v>
      </c>
      <c r="E45" s="41" t="s">
        <v>3196</v>
      </c>
      <c r="F45" s="434" t="s">
        <v>3564</v>
      </c>
      <c r="G45" s="434" t="s">
        <v>3566</v>
      </c>
      <c r="H45" s="152"/>
      <c r="I45" s="547"/>
      <c r="J45" s="171"/>
      <c r="K45" s="152" t="s">
        <v>39</v>
      </c>
      <c r="L45" s="67"/>
      <c r="M45" s="69" t="s">
        <v>39</v>
      </c>
      <c r="N45" s="67"/>
    </row>
    <row r="46">
      <c r="A46" s="523" t="s">
        <v>3570</v>
      </c>
      <c r="B46" s="546"/>
      <c r="C46" s="516" t="s">
        <v>46</v>
      </c>
      <c r="D46" s="516" t="s">
        <v>3571</v>
      </c>
      <c r="E46" s="518" t="s">
        <v>3201</v>
      </c>
      <c r="F46" s="434" t="s">
        <v>3574</v>
      </c>
      <c r="G46" s="434" t="s">
        <v>3575</v>
      </c>
      <c r="H46" s="152"/>
      <c r="I46" s="170"/>
      <c r="J46" s="171"/>
      <c r="K46" s="152" t="s">
        <v>39</v>
      </c>
      <c r="L46" s="67"/>
      <c r="M46" s="69" t="s">
        <v>39</v>
      </c>
      <c r="N46" s="67"/>
    </row>
    <row r="47">
      <c r="A47" s="523" t="s">
        <v>3577</v>
      </c>
      <c r="B47" s="546"/>
      <c r="C47" s="516" t="s">
        <v>46</v>
      </c>
      <c r="D47" s="516" t="s">
        <v>3578</v>
      </c>
      <c r="E47" s="41" t="s">
        <v>3208</v>
      </c>
      <c r="F47" s="434" t="s">
        <v>3580</v>
      </c>
      <c r="G47" s="434" t="s">
        <v>3582</v>
      </c>
      <c r="H47" s="152"/>
      <c r="I47" s="170"/>
      <c r="J47" s="171"/>
      <c r="K47" s="152" t="s">
        <v>39</v>
      </c>
      <c r="L47" s="67"/>
      <c r="M47" s="69" t="s">
        <v>39</v>
      </c>
      <c r="N47" s="67"/>
    </row>
    <row r="48">
      <c r="A48" s="523" t="s">
        <v>3585</v>
      </c>
      <c r="B48" s="546"/>
      <c r="C48" s="516" t="s">
        <v>46</v>
      </c>
      <c r="D48" s="516" t="s">
        <v>3586</v>
      </c>
      <c r="E48" s="41" t="s">
        <v>3588</v>
      </c>
      <c r="F48" s="434" t="s">
        <v>3589</v>
      </c>
      <c r="G48" s="434" t="s">
        <v>3591</v>
      </c>
      <c r="H48" s="152"/>
      <c r="I48" s="170"/>
      <c r="J48" s="171"/>
      <c r="K48" s="152" t="s">
        <v>39</v>
      </c>
      <c r="L48" s="67"/>
      <c r="M48" s="69" t="s">
        <v>39</v>
      </c>
      <c r="N48" s="67"/>
    </row>
    <row r="49">
      <c r="A49" s="523" t="s">
        <v>3593</v>
      </c>
      <c r="B49" s="546"/>
      <c r="C49" s="516" t="s">
        <v>46</v>
      </c>
      <c r="D49" s="516" t="s">
        <v>3594</v>
      </c>
      <c r="E49" s="41" t="s">
        <v>3595</v>
      </c>
      <c r="F49" s="434" t="s">
        <v>3596</v>
      </c>
      <c r="G49" s="434" t="s">
        <v>3597</v>
      </c>
      <c r="H49" s="152"/>
      <c r="I49" s="170"/>
      <c r="J49" s="171"/>
      <c r="K49" s="152" t="s">
        <v>39</v>
      </c>
      <c r="L49" s="67"/>
      <c r="M49" s="69" t="s">
        <v>39</v>
      </c>
      <c r="N49" s="67"/>
    </row>
    <row r="50">
      <c r="A50" s="523" t="s">
        <v>3601</v>
      </c>
      <c r="B50" s="546"/>
      <c r="C50" s="516" t="s">
        <v>46</v>
      </c>
      <c r="D50" s="516" t="s">
        <v>3602</v>
      </c>
      <c r="E50" s="41" t="s">
        <v>3227</v>
      </c>
      <c r="F50" s="434" t="s">
        <v>3603</v>
      </c>
      <c r="G50" s="434" t="s">
        <v>3604</v>
      </c>
      <c r="H50" s="152"/>
      <c r="I50" s="170"/>
      <c r="J50" s="171"/>
      <c r="K50" s="152" t="s">
        <v>39</v>
      </c>
      <c r="L50" s="67"/>
      <c r="M50" s="69" t="s">
        <v>39</v>
      </c>
      <c r="N50" s="67"/>
    </row>
    <row r="51">
      <c r="A51" s="523" t="s">
        <v>3605</v>
      </c>
      <c r="B51" s="546"/>
      <c r="C51" s="516" t="s">
        <v>46</v>
      </c>
      <c r="D51" s="516" t="s">
        <v>3606</v>
      </c>
      <c r="E51" s="41" t="s">
        <v>3607</v>
      </c>
      <c r="F51" s="434" t="s">
        <v>3608</v>
      </c>
      <c r="G51" s="434" t="s">
        <v>3609</v>
      </c>
      <c r="H51" s="152"/>
      <c r="I51" s="170"/>
      <c r="J51" s="171"/>
      <c r="K51" s="152" t="s">
        <v>39</v>
      </c>
      <c r="L51" s="67"/>
      <c r="M51" s="69" t="s">
        <v>39</v>
      </c>
      <c r="N51" s="67"/>
    </row>
    <row r="52">
      <c r="A52" s="549" t="s">
        <v>3612</v>
      </c>
      <c r="B52" s="549" t="s">
        <v>227</v>
      </c>
      <c r="C52" s="549" t="s">
        <v>46</v>
      </c>
      <c r="D52" s="549" t="s">
        <v>3614</v>
      </c>
      <c r="E52" s="549" t="s">
        <v>3615</v>
      </c>
      <c r="F52" s="531"/>
      <c r="G52" s="531"/>
      <c r="H52" s="30"/>
      <c r="I52" s="34"/>
      <c r="K52" s="40" t="s">
        <v>132</v>
      </c>
      <c r="L52" s="67"/>
      <c r="M52" s="40" t="s">
        <v>132</v>
      </c>
      <c r="N52" s="67"/>
    </row>
    <row r="53">
      <c r="A53" s="549" t="s">
        <v>3616</v>
      </c>
      <c r="B53" s="549" t="s">
        <v>227</v>
      </c>
      <c r="C53" s="549" t="s">
        <v>46</v>
      </c>
      <c r="D53" s="549" t="s">
        <v>3617</v>
      </c>
      <c r="E53" s="549" t="s">
        <v>3618</v>
      </c>
      <c r="F53" s="531"/>
      <c r="G53" s="531"/>
      <c r="H53" s="30"/>
      <c r="I53" s="34"/>
      <c r="K53" s="40" t="s">
        <v>132</v>
      </c>
      <c r="L53" s="67"/>
      <c r="M53" s="40" t="s">
        <v>132</v>
      </c>
      <c r="N53" s="67"/>
    </row>
    <row r="54">
      <c r="A54" s="549" t="s">
        <v>3619</v>
      </c>
      <c r="B54" s="553"/>
      <c r="C54" s="549" t="s">
        <v>46</v>
      </c>
      <c r="D54" s="549" t="s">
        <v>3633</v>
      </c>
      <c r="E54" s="549" t="s">
        <v>3298</v>
      </c>
      <c r="F54" s="531"/>
      <c r="G54" s="531"/>
      <c r="H54" s="30"/>
      <c r="I54" s="34"/>
      <c r="K54" s="40" t="s">
        <v>132</v>
      </c>
      <c r="L54" s="67"/>
      <c r="M54" s="40" t="s">
        <v>132</v>
      </c>
      <c r="N54" s="67"/>
    </row>
    <row r="55">
      <c r="A55" s="549" t="s">
        <v>3636</v>
      </c>
      <c r="B55" s="553"/>
      <c r="C55" s="549" t="s">
        <v>46</v>
      </c>
      <c r="D55" s="549" t="s">
        <v>3637</v>
      </c>
      <c r="E55" s="549" t="s">
        <v>3638</v>
      </c>
      <c r="F55" s="531"/>
      <c r="G55" s="531"/>
      <c r="H55" s="30"/>
      <c r="I55" s="34"/>
      <c r="K55" s="40" t="s">
        <v>132</v>
      </c>
      <c r="L55" s="67"/>
      <c r="M55" s="40" t="s">
        <v>132</v>
      </c>
      <c r="N55" s="67"/>
    </row>
    <row r="56">
      <c r="A56" s="549" t="s">
        <v>3640</v>
      </c>
      <c r="B56" s="553"/>
      <c r="C56" s="549" t="s">
        <v>46</v>
      </c>
      <c r="D56" s="549" t="s">
        <v>3642</v>
      </c>
      <c r="E56" s="549" t="s">
        <v>3643</v>
      </c>
      <c r="F56" s="531"/>
      <c r="G56" s="531"/>
      <c r="H56" s="30"/>
      <c r="I56" s="34"/>
      <c r="K56" s="40" t="s">
        <v>132</v>
      </c>
      <c r="L56" s="67"/>
      <c r="M56" s="40" t="s">
        <v>132</v>
      </c>
      <c r="N56" s="67"/>
    </row>
    <row r="57">
      <c r="A57" s="549" t="s">
        <v>3645</v>
      </c>
      <c r="B57" s="553"/>
      <c r="C57" s="549" t="s">
        <v>46</v>
      </c>
      <c r="D57" s="549" t="s">
        <v>3642</v>
      </c>
      <c r="E57" s="549" t="s">
        <v>3648</v>
      </c>
      <c r="F57" s="531"/>
      <c r="G57" s="531"/>
      <c r="H57" s="30"/>
      <c r="I57" s="34"/>
      <c r="K57" s="40" t="s">
        <v>132</v>
      </c>
      <c r="L57" s="67"/>
      <c r="M57" s="40" t="s">
        <v>132</v>
      </c>
      <c r="N57" s="67"/>
    </row>
    <row r="58">
      <c r="A58" s="523" t="s">
        <v>3653</v>
      </c>
      <c r="B58" s="523"/>
      <c r="C58" s="523" t="s">
        <v>46</v>
      </c>
      <c r="D58" s="523" t="s">
        <v>3654</v>
      </c>
      <c r="E58" s="497" t="s">
        <v>3655</v>
      </c>
      <c r="F58" s="556" t="s">
        <v>3656</v>
      </c>
      <c r="G58" s="556" t="s">
        <v>3661</v>
      </c>
      <c r="H58" s="561"/>
      <c r="I58" s="568"/>
      <c r="J58" s="569"/>
      <c r="K58" s="561" t="s">
        <v>39</v>
      </c>
      <c r="L58" s="5"/>
      <c r="M58" s="5" t="s">
        <v>39</v>
      </c>
      <c r="N58" s="153"/>
    </row>
    <row r="59">
      <c r="A59" s="523" t="s">
        <v>3688</v>
      </c>
      <c r="B59" s="523"/>
      <c r="C59" s="523" t="s">
        <v>46</v>
      </c>
      <c r="D59" s="523" t="s">
        <v>3689</v>
      </c>
      <c r="E59" s="497" t="s">
        <v>3690</v>
      </c>
      <c r="F59" s="556" t="s">
        <v>3691</v>
      </c>
      <c r="G59" s="556" t="s">
        <v>3692</v>
      </c>
      <c r="H59" s="561"/>
      <c r="I59" s="568"/>
      <c r="J59" s="569"/>
      <c r="K59" s="561" t="s">
        <v>39</v>
      </c>
      <c r="L59" s="5"/>
      <c r="M59" s="5" t="s">
        <v>39</v>
      </c>
      <c r="N59" s="5"/>
    </row>
    <row r="60">
      <c r="A60" s="523" t="s">
        <v>3697</v>
      </c>
      <c r="B60" s="523"/>
      <c r="C60" s="523" t="s">
        <v>46</v>
      </c>
      <c r="D60" s="523" t="s">
        <v>3698</v>
      </c>
      <c r="E60" s="571" t="s">
        <v>3699</v>
      </c>
      <c r="F60" s="572"/>
      <c r="G60" s="572"/>
      <c r="H60" s="561"/>
      <c r="I60" s="568"/>
      <c r="J60" s="569"/>
      <c r="K60" s="561" t="s">
        <v>39</v>
      </c>
      <c r="L60" s="5"/>
      <c r="M60" s="5" t="s">
        <v>39</v>
      </c>
      <c r="N60" s="5"/>
    </row>
    <row r="61">
      <c r="A61" s="34"/>
      <c r="B61" s="34"/>
      <c r="C61" s="34"/>
      <c r="D61" s="34"/>
      <c r="E61" s="84"/>
      <c r="F61" s="34"/>
      <c r="G61" s="34"/>
      <c r="H61" s="30"/>
      <c r="I61" s="34"/>
      <c r="K61" s="5"/>
      <c r="L61" s="5"/>
      <c r="M61" s="5"/>
      <c r="N61" s="5"/>
    </row>
    <row r="62">
      <c r="A62" s="6" t="s">
        <v>3711</v>
      </c>
      <c r="B62" s="7"/>
      <c r="C62" s="7"/>
      <c r="D62" s="37"/>
      <c r="E62" s="37"/>
      <c r="F62" s="37"/>
      <c r="G62" s="37"/>
      <c r="H62" s="30"/>
      <c r="I62" s="34"/>
      <c r="K62" s="12" t="s">
        <v>6</v>
      </c>
      <c r="L62" s="12" t="s">
        <v>5</v>
      </c>
      <c r="M62" s="20" t="s">
        <v>4</v>
      </c>
      <c r="N62" s="13" t="s">
        <v>5</v>
      </c>
    </row>
    <row r="63">
      <c r="A63" s="41" t="s">
        <v>3713</v>
      </c>
      <c r="B63" s="41" t="s">
        <v>227</v>
      </c>
      <c r="C63" s="41" t="s">
        <v>46</v>
      </c>
      <c r="D63" s="582" t="s">
        <v>3716</v>
      </c>
      <c r="E63" s="582" t="s">
        <v>3770</v>
      </c>
      <c r="F63" s="584" t="s">
        <v>3771</v>
      </c>
      <c r="G63" s="584" t="s">
        <v>3773</v>
      </c>
      <c r="H63" s="30"/>
      <c r="I63" s="34"/>
      <c r="K63" s="40" t="s">
        <v>132</v>
      </c>
      <c r="L63" s="67"/>
      <c r="M63" s="40" t="s">
        <v>132</v>
      </c>
      <c r="N63" s="67" t="s">
        <v>3774</v>
      </c>
    </row>
    <row r="64">
      <c r="A64" s="41" t="s">
        <v>3775</v>
      </c>
      <c r="B64" s="41"/>
      <c r="C64" s="41" t="s">
        <v>46</v>
      </c>
      <c r="D64" s="582" t="s">
        <v>3776</v>
      </c>
      <c r="E64" s="586" t="s">
        <v>3777</v>
      </c>
      <c r="F64" s="601" t="s">
        <v>3781</v>
      </c>
      <c r="G64" s="601" t="s">
        <v>3841</v>
      </c>
      <c r="H64" s="30"/>
      <c r="I64" s="34"/>
      <c r="K64" s="40" t="s">
        <v>132</v>
      </c>
      <c r="L64" s="67"/>
      <c r="M64" s="40" t="s">
        <v>132</v>
      </c>
      <c r="N64" s="67" t="s">
        <v>3774</v>
      </c>
    </row>
    <row r="65">
      <c r="A65" s="41" t="s">
        <v>3844</v>
      </c>
      <c r="B65" s="41"/>
      <c r="C65" s="41" t="s">
        <v>46</v>
      </c>
      <c r="D65" s="603" t="s">
        <v>3846</v>
      </c>
      <c r="E65" s="603" t="s">
        <v>3851</v>
      </c>
      <c r="F65" s="605" t="s">
        <v>3852</v>
      </c>
      <c r="G65" s="611" t="s">
        <v>3854</v>
      </c>
      <c r="H65" s="30"/>
      <c r="I65" s="34"/>
      <c r="K65" s="40" t="s">
        <v>132</v>
      </c>
      <c r="L65" s="67"/>
      <c r="M65" s="40" t="s">
        <v>132</v>
      </c>
      <c r="N65" s="67" t="s">
        <v>3774</v>
      </c>
    </row>
    <row r="66">
      <c r="A66" s="41" t="s">
        <v>3864</v>
      </c>
      <c r="B66" s="41"/>
      <c r="C66" s="41" t="s">
        <v>46</v>
      </c>
      <c r="D66" s="603" t="s">
        <v>3865</v>
      </c>
      <c r="E66" s="603" t="s">
        <v>3866</v>
      </c>
      <c r="F66" s="605" t="s">
        <v>3867</v>
      </c>
      <c r="G66" s="611" t="s">
        <v>3868</v>
      </c>
      <c r="H66" s="30"/>
      <c r="I66" s="34"/>
      <c r="K66" s="40" t="s">
        <v>132</v>
      </c>
      <c r="L66" s="67"/>
      <c r="M66" s="40" t="s">
        <v>132</v>
      </c>
      <c r="N66" s="67" t="s">
        <v>3774</v>
      </c>
    </row>
    <row r="67">
      <c r="A67" s="41" t="s">
        <v>3871</v>
      </c>
      <c r="B67" s="41"/>
      <c r="C67" s="41" t="s">
        <v>46</v>
      </c>
      <c r="D67" s="603" t="s">
        <v>3872</v>
      </c>
      <c r="E67" s="603" t="s">
        <v>3874</v>
      </c>
      <c r="F67" s="605" t="s">
        <v>3876</v>
      </c>
      <c r="G67" s="611" t="s">
        <v>3877</v>
      </c>
      <c r="H67" s="30"/>
      <c r="I67" s="34"/>
      <c r="K67" s="40" t="s">
        <v>132</v>
      </c>
      <c r="L67" s="67"/>
      <c r="M67" s="40" t="s">
        <v>132</v>
      </c>
      <c r="N67" s="67" t="s">
        <v>3774</v>
      </c>
    </row>
    <row r="68">
      <c r="A68" s="41" t="s">
        <v>3878</v>
      </c>
      <c r="B68" s="41" t="s">
        <v>227</v>
      </c>
      <c r="C68" s="41" t="s">
        <v>46</v>
      </c>
      <c r="D68" s="603" t="s">
        <v>3879</v>
      </c>
      <c r="E68" s="603" t="s">
        <v>3880</v>
      </c>
      <c r="F68" s="605" t="s">
        <v>3881</v>
      </c>
      <c r="G68" s="611" t="s">
        <v>3882</v>
      </c>
      <c r="H68" s="30"/>
      <c r="I68" s="34"/>
      <c r="K68" s="40" t="s">
        <v>132</v>
      </c>
      <c r="L68" s="67"/>
      <c r="M68" s="40" t="s">
        <v>132</v>
      </c>
      <c r="N68" s="67" t="s">
        <v>3883</v>
      </c>
      <c r="O68" s="614" t="s">
        <v>3884</v>
      </c>
      <c r="P68" s="67"/>
    </row>
    <row r="69">
      <c r="A69" s="41" t="s">
        <v>3885</v>
      </c>
      <c r="B69" s="41"/>
      <c r="C69" s="41" t="s">
        <v>46</v>
      </c>
      <c r="D69" s="603" t="s">
        <v>3886</v>
      </c>
      <c r="E69" s="603" t="s">
        <v>3887</v>
      </c>
      <c r="F69" s="605" t="s">
        <v>3888</v>
      </c>
      <c r="G69" s="611" t="s">
        <v>3889</v>
      </c>
      <c r="H69" s="30"/>
      <c r="I69" s="34"/>
      <c r="K69" s="40" t="s">
        <v>132</v>
      </c>
      <c r="L69" s="67"/>
      <c r="M69" s="40" t="s">
        <v>132</v>
      </c>
      <c r="N69" s="67"/>
      <c r="O69" s="614" t="s">
        <v>3884</v>
      </c>
      <c r="P69" s="67"/>
    </row>
    <row r="70">
      <c r="A70" s="41" t="s">
        <v>3890</v>
      </c>
      <c r="B70" s="41"/>
      <c r="C70" s="41" t="s">
        <v>46</v>
      </c>
      <c r="D70" s="603" t="s">
        <v>3891</v>
      </c>
      <c r="E70" s="603" t="s">
        <v>3892</v>
      </c>
      <c r="F70" s="605" t="s">
        <v>3893</v>
      </c>
      <c r="G70" s="611" t="s">
        <v>3894</v>
      </c>
      <c r="H70" s="30"/>
      <c r="I70" s="34"/>
      <c r="K70" s="40" t="s">
        <v>132</v>
      </c>
      <c r="L70" s="48"/>
      <c r="M70" s="40" t="s">
        <v>132</v>
      </c>
      <c r="N70" s="67"/>
      <c r="O70" s="614" t="s">
        <v>3884</v>
      </c>
      <c r="P70" s="67"/>
    </row>
    <row r="71">
      <c r="A71" s="41" t="s">
        <v>3895</v>
      </c>
      <c r="B71" s="41"/>
      <c r="C71" s="41"/>
      <c r="D71" s="603" t="s">
        <v>3896</v>
      </c>
      <c r="E71" s="603" t="s">
        <v>3897</v>
      </c>
      <c r="F71" s="605" t="s">
        <v>3898</v>
      </c>
      <c r="G71" s="611" t="s">
        <v>3899</v>
      </c>
      <c r="H71" s="30"/>
      <c r="I71" s="34"/>
      <c r="K71" s="40" t="s">
        <v>132</v>
      </c>
      <c r="L71" s="67"/>
      <c r="M71" s="40" t="s">
        <v>132</v>
      </c>
      <c r="N71" s="67" t="s">
        <v>3774</v>
      </c>
    </row>
    <row r="72">
      <c r="A72" s="41" t="s">
        <v>3900</v>
      </c>
      <c r="B72" s="41"/>
      <c r="C72" s="41" t="s">
        <v>46</v>
      </c>
      <c r="D72" s="603" t="s">
        <v>3896</v>
      </c>
      <c r="E72" s="603" t="s">
        <v>3897</v>
      </c>
      <c r="F72" s="605" t="s">
        <v>3901</v>
      </c>
      <c r="G72" s="611" t="s">
        <v>3902</v>
      </c>
      <c r="H72" s="30"/>
      <c r="I72" s="34"/>
      <c r="K72" s="40" t="s">
        <v>132</v>
      </c>
      <c r="L72" s="67"/>
      <c r="M72" s="40" t="s">
        <v>132</v>
      </c>
      <c r="N72" s="67"/>
    </row>
    <row r="73">
      <c r="A73" s="34"/>
      <c r="B73" s="34"/>
      <c r="C73" s="34"/>
      <c r="D73" s="34"/>
      <c r="E73" s="34"/>
      <c r="F73" s="34"/>
      <c r="G73" s="34"/>
      <c r="H73" s="34"/>
      <c r="I73" s="34"/>
      <c r="M73" s="30"/>
      <c r="N73" s="89"/>
    </row>
    <row r="74">
      <c r="A74" s="34"/>
      <c r="B74" s="34"/>
      <c r="C74" s="34"/>
      <c r="D74" s="34"/>
      <c r="E74" s="34"/>
      <c r="F74" s="34"/>
      <c r="G74" s="34"/>
      <c r="H74" s="34"/>
      <c r="I74" s="34"/>
      <c r="M74" s="30"/>
      <c r="N74" s="89"/>
    </row>
    <row r="75">
      <c r="A75" s="34"/>
      <c r="B75" s="34"/>
      <c r="C75" s="34"/>
      <c r="D75" s="34"/>
      <c r="E75" s="34"/>
      <c r="F75" s="34"/>
      <c r="G75" s="34"/>
      <c r="H75" s="34"/>
      <c r="I75" s="34"/>
      <c r="M75" s="30"/>
      <c r="N75" s="89"/>
    </row>
    <row r="76">
      <c r="A76" s="113" t="s">
        <v>303</v>
      </c>
      <c r="B76" s="34"/>
      <c r="C76" s="34"/>
      <c r="D76" s="34"/>
      <c r="E76" s="34"/>
      <c r="F76" s="34"/>
      <c r="G76" s="34"/>
      <c r="H76" s="34"/>
      <c r="I76" s="34"/>
      <c r="M76" s="30"/>
      <c r="N76" s="89"/>
    </row>
    <row r="77">
      <c r="A77" s="617" t="str">
        <f>COUNTA(A3:A32,A35:A60,A63:A72)</f>
        <v>66</v>
      </c>
      <c r="B77" s="34"/>
      <c r="C77" s="34"/>
      <c r="D77" s="34"/>
      <c r="E77" s="34"/>
      <c r="F77" s="34"/>
      <c r="G77" s="34"/>
      <c r="H77" s="34"/>
      <c r="I77" s="34"/>
      <c r="M77" s="30"/>
      <c r="N77" s="89"/>
    </row>
    <row r="78">
      <c r="A78" s="34"/>
      <c r="B78" s="34"/>
      <c r="C78" s="34"/>
      <c r="D78" s="34"/>
      <c r="E78" s="34"/>
      <c r="F78" s="34"/>
      <c r="G78" s="34"/>
      <c r="H78" s="34"/>
      <c r="I78" s="34"/>
      <c r="M78" s="30"/>
      <c r="N78" s="89"/>
    </row>
    <row r="79">
      <c r="A79" s="34"/>
      <c r="B79" s="34"/>
      <c r="C79" s="34"/>
      <c r="D79" s="34"/>
      <c r="E79" s="34"/>
      <c r="F79" s="34"/>
      <c r="G79" s="34"/>
      <c r="H79" s="34"/>
      <c r="I79" s="34"/>
      <c r="K79" s="237"/>
      <c r="L79" s="237"/>
      <c r="M79" s="4"/>
      <c r="N79" s="98"/>
    </row>
    <row r="80">
      <c r="A80" s="17"/>
      <c r="B80" s="17"/>
      <c r="C80" s="17"/>
      <c r="D80" s="17"/>
      <c r="E80" s="17"/>
      <c r="F80" s="17"/>
      <c r="G80" s="144" t="s">
        <v>81</v>
      </c>
      <c r="H80" s="15"/>
      <c r="I80" s="15"/>
      <c r="J80" s="15"/>
      <c r="K80" s="158" t="str">
        <f>COUNTIF(K1:K77, "passed")</f>
        <v>42</v>
      </c>
      <c r="L80" s="158"/>
      <c r="M80" s="146" t="str">
        <f>COUNTIF(M1:M77, "passed")</f>
        <v>42</v>
      </c>
      <c r="N80" s="207"/>
      <c r="O80" s="15"/>
      <c r="P80" s="15"/>
      <c r="Q80" s="15"/>
      <c r="R80" s="15"/>
      <c r="S80" s="15"/>
      <c r="T80" s="15"/>
      <c r="U80" s="15"/>
      <c r="V80" s="15"/>
      <c r="W80" s="15"/>
      <c r="X80" s="15"/>
      <c r="Y80" s="15"/>
      <c r="Z80" s="15"/>
      <c r="AA80" s="15"/>
    </row>
    <row r="81">
      <c r="A81" s="17"/>
      <c r="B81" s="17"/>
      <c r="C81" s="17"/>
      <c r="D81" s="17"/>
      <c r="E81" s="17"/>
      <c r="F81" s="17"/>
      <c r="G81" s="181" t="s">
        <v>125</v>
      </c>
      <c r="H81" s="15"/>
      <c r="I81" s="15"/>
      <c r="J81" s="15"/>
      <c r="K81" s="158" t="str">
        <f>COUNTIF(K1:K77, "failed")</f>
        <v>1</v>
      </c>
      <c r="L81" s="158"/>
      <c r="M81" s="146" t="str">
        <f>COUNTIF(M1:M77, "failed")</f>
        <v>1</v>
      </c>
      <c r="N81" s="207"/>
      <c r="O81" s="15"/>
      <c r="P81" s="15"/>
      <c r="Q81" s="15"/>
      <c r="R81" s="15"/>
      <c r="S81" s="15"/>
      <c r="T81" s="15"/>
      <c r="U81" s="15"/>
      <c r="V81" s="15"/>
      <c r="W81" s="15"/>
      <c r="X81" s="15"/>
      <c r="Y81" s="15"/>
      <c r="Z81" s="15"/>
      <c r="AA81" s="15"/>
    </row>
    <row r="82">
      <c r="A82" s="17"/>
      <c r="B82" s="17"/>
      <c r="C82" s="17"/>
      <c r="D82" s="17"/>
      <c r="E82" s="17"/>
      <c r="F82" s="17"/>
      <c r="G82" s="183" t="s">
        <v>753</v>
      </c>
      <c r="H82" s="15"/>
      <c r="I82" s="15"/>
      <c r="J82" s="15"/>
      <c r="K82" s="158" t="str">
        <f>COUNTIF(K1:K77, "blocked")</f>
        <v>0</v>
      </c>
      <c r="L82" s="158"/>
      <c r="M82" s="146" t="str">
        <f>COUNTIF(M1:M77, "blocked")</f>
        <v>0</v>
      </c>
      <c r="N82" s="207"/>
      <c r="O82" s="15"/>
      <c r="P82" s="15"/>
      <c r="Q82" s="15"/>
      <c r="R82" s="15"/>
      <c r="S82" s="15"/>
      <c r="T82" s="15"/>
      <c r="U82" s="15"/>
      <c r="V82" s="15"/>
      <c r="W82" s="15"/>
      <c r="X82" s="15"/>
      <c r="Y82" s="15"/>
      <c r="Z82" s="15"/>
      <c r="AA82" s="15"/>
    </row>
    <row r="83">
      <c r="A83" s="17"/>
      <c r="B83" s="17"/>
      <c r="C83" s="17"/>
      <c r="D83" s="17"/>
      <c r="E83" s="17"/>
      <c r="F83" s="17"/>
      <c r="G83" s="185" t="s">
        <v>134</v>
      </c>
      <c r="H83" s="15"/>
      <c r="I83" s="15"/>
      <c r="J83" s="15"/>
      <c r="K83" s="158" t="str">
        <f>COUNTIF(K1:K77, "not tested")</f>
        <v>23</v>
      </c>
      <c r="L83" s="158"/>
      <c r="M83" s="146" t="str">
        <f>COUNTIF(M1:M77, "not tested")</f>
        <v>21</v>
      </c>
      <c r="N83" s="207"/>
      <c r="O83" s="15"/>
      <c r="P83" s="15"/>
      <c r="Q83" s="15"/>
      <c r="R83" s="15"/>
      <c r="S83" s="15"/>
      <c r="T83" s="15"/>
      <c r="U83" s="15"/>
      <c r="V83" s="15"/>
      <c r="W83" s="15"/>
      <c r="X83" s="15"/>
      <c r="Y83" s="15"/>
      <c r="Z83" s="15"/>
      <c r="AA83" s="15"/>
    </row>
    <row r="84">
      <c r="A84" s="34"/>
      <c r="B84" s="34"/>
      <c r="C84" s="34"/>
      <c r="D84" s="34"/>
      <c r="E84" s="34"/>
      <c r="F84" s="34"/>
      <c r="G84" s="34"/>
      <c r="H84" s="34"/>
      <c r="I84" s="34"/>
      <c r="M84" s="30"/>
      <c r="N84" s="89"/>
    </row>
    <row r="85">
      <c r="A85" s="34"/>
      <c r="B85" s="34"/>
      <c r="C85" s="34"/>
      <c r="D85" s="34"/>
      <c r="E85" s="34"/>
      <c r="F85" s="34"/>
      <c r="G85" s="34"/>
      <c r="H85" s="34"/>
      <c r="I85" s="34"/>
      <c r="M85" s="30"/>
      <c r="N85" s="89"/>
    </row>
    <row r="86">
      <c r="A86" s="34"/>
      <c r="B86" s="34"/>
      <c r="C86" s="34"/>
      <c r="D86" s="34"/>
      <c r="E86" s="34"/>
      <c r="F86" s="34"/>
      <c r="G86" s="34"/>
      <c r="H86" s="34"/>
      <c r="I86" s="34"/>
      <c r="K86" s="237"/>
      <c r="L86" s="237"/>
      <c r="M86" s="4"/>
      <c r="N86" s="98"/>
    </row>
    <row r="87">
      <c r="A87" s="34"/>
      <c r="B87" s="34"/>
      <c r="C87" s="34"/>
      <c r="D87" s="34"/>
      <c r="E87" s="34"/>
      <c r="F87" s="34"/>
      <c r="G87" s="34"/>
      <c r="H87" s="34"/>
      <c r="I87" s="34"/>
      <c r="K87" s="237"/>
      <c r="L87" s="237"/>
      <c r="M87" s="4"/>
      <c r="N87" s="98"/>
    </row>
    <row r="88">
      <c r="A88" s="34"/>
      <c r="B88" s="34"/>
      <c r="C88" s="34"/>
      <c r="D88" s="34"/>
      <c r="E88" s="34"/>
      <c r="F88" s="34"/>
      <c r="G88" s="34"/>
      <c r="H88" s="34"/>
      <c r="I88" s="34"/>
      <c r="K88" s="237"/>
      <c r="L88" s="237"/>
      <c r="M88" s="4"/>
      <c r="N88" s="98"/>
    </row>
    <row r="89">
      <c r="A89" s="34"/>
      <c r="B89" s="34"/>
      <c r="C89" s="34"/>
      <c r="D89" s="34"/>
      <c r="E89" s="34"/>
      <c r="F89" s="34"/>
      <c r="G89" s="34"/>
      <c r="H89" s="34"/>
      <c r="I89" s="34"/>
      <c r="K89" s="237"/>
      <c r="L89" s="237"/>
      <c r="M89" s="4"/>
      <c r="N89" s="98"/>
    </row>
    <row r="90">
      <c r="A90" s="34"/>
      <c r="B90" s="34"/>
      <c r="C90" s="34"/>
      <c r="D90" s="34"/>
      <c r="E90" s="34"/>
      <c r="F90" s="34"/>
      <c r="G90" s="34"/>
      <c r="H90" s="34"/>
      <c r="I90" s="34"/>
      <c r="K90" s="237"/>
      <c r="L90" s="237"/>
      <c r="M90" s="4"/>
      <c r="N90" s="98"/>
    </row>
    <row r="91">
      <c r="A91" s="34"/>
      <c r="B91" s="34"/>
      <c r="C91" s="34"/>
      <c r="D91" s="34"/>
      <c r="E91" s="34"/>
      <c r="F91" s="34"/>
      <c r="G91" s="34"/>
      <c r="H91" s="34"/>
      <c r="I91" s="34"/>
      <c r="K91" s="237"/>
      <c r="L91" s="237"/>
      <c r="M91" s="4"/>
      <c r="N91" s="98"/>
    </row>
    <row r="92">
      <c r="A92" s="34"/>
      <c r="B92" s="34"/>
      <c r="C92" s="34"/>
      <c r="D92" s="34"/>
      <c r="E92" s="34"/>
      <c r="F92" s="34"/>
      <c r="G92" s="34"/>
      <c r="H92" s="34"/>
      <c r="I92" s="34"/>
      <c r="K92" s="237"/>
      <c r="L92" s="237"/>
      <c r="M92" s="4"/>
      <c r="N92" s="98"/>
    </row>
    <row r="93">
      <c r="A93" s="34"/>
      <c r="B93" s="34"/>
      <c r="C93" s="34"/>
      <c r="D93" s="34"/>
      <c r="E93" s="34"/>
      <c r="F93" s="34"/>
      <c r="G93" s="34"/>
      <c r="H93" s="34"/>
      <c r="I93" s="34"/>
      <c r="K93" s="237"/>
      <c r="L93" s="237"/>
      <c r="M93" s="4"/>
      <c r="N93" s="98"/>
    </row>
    <row r="94">
      <c r="A94" s="34"/>
      <c r="B94" s="34"/>
      <c r="C94" s="34"/>
      <c r="D94" s="34"/>
      <c r="E94" s="34"/>
      <c r="F94" s="34"/>
      <c r="G94" s="34"/>
      <c r="H94" s="34"/>
      <c r="I94" s="34"/>
      <c r="M94" s="30"/>
      <c r="N94" s="89"/>
    </row>
    <row r="95">
      <c r="A95" s="34"/>
      <c r="B95" s="34"/>
      <c r="C95" s="34"/>
      <c r="D95" s="34"/>
      <c r="E95" s="34"/>
      <c r="F95" s="34"/>
      <c r="G95" s="34"/>
      <c r="H95" s="34"/>
      <c r="I95" s="34"/>
      <c r="M95" s="30"/>
      <c r="N95" s="89"/>
    </row>
    <row r="96">
      <c r="A96" s="34"/>
      <c r="B96" s="34"/>
      <c r="C96" s="34"/>
      <c r="D96" s="34"/>
      <c r="E96" s="34"/>
      <c r="F96" s="34"/>
      <c r="G96" s="34"/>
      <c r="H96" s="34"/>
      <c r="I96" s="34"/>
      <c r="M96" s="30"/>
      <c r="N96" s="89"/>
    </row>
    <row r="97">
      <c r="A97" s="34"/>
      <c r="B97" s="34"/>
      <c r="C97" s="34"/>
      <c r="D97" s="34"/>
      <c r="E97" s="34"/>
      <c r="F97" s="34"/>
      <c r="G97" s="34"/>
      <c r="H97" s="34"/>
      <c r="I97" s="34"/>
      <c r="M97" s="30"/>
      <c r="N97" s="89"/>
    </row>
    <row r="98">
      <c r="A98" s="34"/>
      <c r="B98" s="34"/>
      <c r="C98" s="34"/>
      <c r="D98" s="34"/>
      <c r="E98" s="34"/>
      <c r="F98" s="34"/>
      <c r="G98" s="34"/>
      <c r="H98" s="34"/>
      <c r="I98" s="34"/>
      <c r="M98" s="30"/>
      <c r="N98" s="89"/>
    </row>
    <row r="99">
      <c r="A99" s="34"/>
      <c r="B99" s="34"/>
      <c r="C99" s="34"/>
      <c r="D99" s="34"/>
      <c r="E99" s="34"/>
      <c r="F99" s="34"/>
      <c r="G99" s="34"/>
      <c r="H99" s="34"/>
      <c r="I99" s="34"/>
      <c r="M99" s="30"/>
      <c r="N99" s="89"/>
    </row>
    <row r="100">
      <c r="A100" s="34"/>
      <c r="B100" s="34"/>
      <c r="C100" s="34"/>
      <c r="D100" s="34"/>
      <c r="E100" s="34"/>
      <c r="F100" s="34"/>
      <c r="G100" s="34"/>
      <c r="H100" s="34"/>
      <c r="I100" s="34"/>
      <c r="M100" s="30"/>
      <c r="N100" s="89"/>
    </row>
    <row r="101">
      <c r="A101" s="34"/>
      <c r="B101" s="34"/>
      <c r="C101" s="34"/>
      <c r="D101" s="34"/>
      <c r="E101" s="34"/>
      <c r="F101" s="34"/>
      <c r="G101" s="34"/>
      <c r="H101" s="34"/>
      <c r="I101" s="34"/>
      <c r="M101" s="30"/>
      <c r="N101" s="89"/>
    </row>
    <row r="102">
      <c r="A102" s="34"/>
      <c r="B102" s="34"/>
      <c r="C102" s="34"/>
      <c r="D102" s="34"/>
      <c r="E102" s="34"/>
      <c r="F102" s="34"/>
      <c r="G102" s="34"/>
      <c r="H102" s="34"/>
      <c r="I102" s="34"/>
      <c r="M102" s="30"/>
      <c r="N102" s="89"/>
    </row>
    <row r="103">
      <c r="A103" s="34"/>
      <c r="B103" s="34"/>
      <c r="C103" s="34"/>
      <c r="D103" s="34"/>
      <c r="E103" s="34"/>
      <c r="F103" s="34"/>
      <c r="G103" s="34"/>
      <c r="H103" s="34"/>
      <c r="I103" s="34"/>
      <c r="M103" s="30"/>
      <c r="N103" s="89"/>
    </row>
    <row r="104">
      <c r="A104" s="34"/>
      <c r="B104" s="34"/>
      <c r="C104" s="34"/>
      <c r="D104" s="34"/>
      <c r="E104" s="34"/>
      <c r="F104" s="34"/>
      <c r="G104" s="34"/>
      <c r="H104" s="34"/>
      <c r="I104" s="34"/>
      <c r="M104" s="30"/>
      <c r="N104" s="89"/>
    </row>
    <row r="105">
      <c r="A105" s="34"/>
      <c r="B105" s="34"/>
      <c r="C105" s="34"/>
      <c r="D105" s="34"/>
      <c r="E105" s="34"/>
      <c r="F105" s="34"/>
      <c r="G105" s="34"/>
      <c r="H105" s="34"/>
      <c r="I105" s="34"/>
      <c r="M105" s="30"/>
      <c r="N105" s="89"/>
    </row>
    <row r="106">
      <c r="A106" s="34"/>
      <c r="B106" s="34"/>
      <c r="C106" s="34"/>
      <c r="D106" s="34"/>
      <c r="E106" s="34"/>
      <c r="F106" s="34"/>
      <c r="G106" s="34"/>
      <c r="H106" s="34"/>
      <c r="I106" s="34"/>
      <c r="M106" s="30"/>
      <c r="N106" s="89"/>
    </row>
    <row r="107">
      <c r="A107" s="34"/>
      <c r="B107" s="34"/>
      <c r="C107" s="34"/>
      <c r="D107" s="34"/>
      <c r="E107" s="34"/>
      <c r="F107" s="34"/>
      <c r="G107" s="34"/>
      <c r="H107" s="34"/>
      <c r="I107" s="34"/>
      <c r="M107" s="30"/>
      <c r="N107" s="89"/>
    </row>
    <row r="108">
      <c r="A108" s="34"/>
      <c r="B108" s="34"/>
      <c r="C108" s="34"/>
      <c r="D108" s="34"/>
      <c r="E108" s="34"/>
      <c r="F108" s="34"/>
      <c r="G108" s="34"/>
      <c r="H108" s="34"/>
      <c r="I108" s="34"/>
      <c r="M108" s="30"/>
      <c r="N108" s="89"/>
    </row>
    <row r="109">
      <c r="A109" s="34"/>
      <c r="B109" s="34"/>
      <c r="C109" s="34"/>
      <c r="D109" s="34"/>
      <c r="E109" s="34"/>
      <c r="F109" s="34"/>
      <c r="G109" s="34"/>
      <c r="H109" s="34"/>
      <c r="I109" s="34"/>
      <c r="M109" s="30"/>
      <c r="N109" s="89"/>
    </row>
    <row r="110">
      <c r="A110" s="34"/>
      <c r="B110" s="34"/>
      <c r="C110" s="34"/>
      <c r="D110" s="34"/>
      <c r="E110" s="34"/>
      <c r="F110" s="34"/>
      <c r="G110" s="34"/>
      <c r="H110" s="34"/>
      <c r="I110" s="34"/>
      <c r="M110" s="30"/>
      <c r="N110" s="89"/>
    </row>
    <row r="111">
      <c r="A111" s="34"/>
      <c r="B111" s="34"/>
      <c r="C111" s="34"/>
      <c r="D111" s="34"/>
      <c r="E111" s="34"/>
      <c r="F111" s="34"/>
      <c r="G111" s="34"/>
      <c r="H111" s="34"/>
      <c r="I111" s="34"/>
      <c r="M111" s="30"/>
      <c r="N111" s="89"/>
    </row>
    <row r="112">
      <c r="A112" s="34"/>
      <c r="B112" s="34"/>
      <c r="C112" s="34"/>
      <c r="D112" s="34"/>
      <c r="E112" s="34"/>
      <c r="F112" s="34"/>
      <c r="G112" s="34"/>
      <c r="H112" s="34"/>
      <c r="I112" s="34"/>
      <c r="M112" s="30"/>
      <c r="N112" s="89"/>
    </row>
    <row r="113">
      <c r="A113" s="34"/>
      <c r="B113" s="34"/>
      <c r="C113" s="34"/>
      <c r="D113" s="34"/>
      <c r="E113" s="34"/>
      <c r="F113" s="34"/>
      <c r="G113" s="34"/>
      <c r="H113" s="34"/>
      <c r="I113" s="34"/>
      <c r="M113" s="30"/>
      <c r="N113" s="89"/>
    </row>
    <row r="114">
      <c r="A114" s="34"/>
      <c r="B114" s="34"/>
      <c r="C114" s="34"/>
      <c r="D114" s="34"/>
      <c r="E114" s="34"/>
      <c r="F114" s="34"/>
      <c r="G114" s="34"/>
      <c r="H114" s="34"/>
      <c r="I114" s="34"/>
      <c r="M114" s="30"/>
      <c r="N114" s="89"/>
    </row>
    <row r="115">
      <c r="A115" s="34"/>
      <c r="B115" s="34"/>
      <c r="C115" s="34"/>
      <c r="D115" s="34"/>
      <c r="E115" s="34"/>
      <c r="F115" s="34"/>
      <c r="G115" s="34"/>
      <c r="H115" s="34"/>
      <c r="I115" s="34"/>
      <c r="M115" s="30"/>
      <c r="N115" s="89"/>
    </row>
    <row r="116">
      <c r="A116" s="34"/>
      <c r="B116" s="34"/>
      <c r="C116" s="34"/>
      <c r="D116" s="34"/>
      <c r="E116" s="34"/>
      <c r="F116" s="34"/>
      <c r="G116" s="34"/>
      <c r="H116" s="34"/>
      <c r="I116" s="34"/>
      <c r="M116" s="30"/>
      <c r="N116" s="89"/>
    </row>
    <row r="117">
      <c r="A117" s="34"/>
      <c r="B117" s="34"/>
      <c r="C117" s="34"/>
      <c r="D117" s="34"/>
      <c r="E117" s="34"/>
      <c r="F117" s="34"/>
      <c r="G117" s="34"/>
      <c r="H117" s="34"/>
      <c r="I117" s="34"/>
      <c r="M117" s="30"/>
      <c r="N117" s="89"/>
    </row>
    <row r="118">
      <c r="A118" s="34"/>
      <c r="B118" s="34"/>
      <c r="C118" s="34"/>
      <c r="D118" s="34"/>
      <c r="E118" s="34"/>
      <c r="F118" s="34"/>
      <c r="G118" s="34"/>
      <c r="H118" s="34"/>
      <c r="I118" s="34"/>
      <c r="M118" s="30"/>
      <c r="N118" s="89"/>
    </row>
    <row r="119">
      <c r="A119" s="34"/>
      <c r="B119" s="34"/>
      <c r="C119" s="34"/>
      <c r="D119" s="34"/>
      <c r="E119" s="34"/>
      <c r="F119" s="34"/>
      <c r="G119" s="34"/>
      <c r="H119" s="34"/>
      <c r="I119" s="34"/>
      <c r="M119" s="30"/>
      <c r="N119" s="89"/>
    </row>
    <row r="120">
      <c r="A120" s="34"/>
      <c r="B120" s="34"/>
      <c r="C120" s="34"/>
      <c r="D120" s="34"/>
      <c r="E120" s="34"/>
      <c r="F120" s="34"/>
      <c r="G120" s="34"/>
      <c r="H120" s="34"/>
      <c r="I120" s="34"/>
      <c r="M120" s="30"/>
      <c r="N120" s="89"/>
    </row>
    <row r="121">
      <c r="A121" s="34"/>
      <c r="B121" s="34"/>
      <c r="C121" s="34"/>
      <c r="D121" s="34"/>
      <c r="E121" s="34"/>
      <c r="F121" s="34"/>
      <c r="G121" s="34"/>
      <c r="H121" s="34"/>
      <c r="I121" s="34"/>
      <c r="M121" s="30"/>
      <c r="N121" s="89"/>
    </row>
    <row r="122">
      <c r="A122" s="34"/>
      <c r="B122" s="34"/>
      <c r="C122" s="34"/>
      <c r="D122" s="34"/>
      <c r="E122" s="34"/>
      <c r="F122" s="34"/>
      <c r="G122" s="34"/>
      <c r="H122" s="34"/>
      <c r="I122" s="34"/>
      <c r="M122" s="30"/>
      <c r="N122" s="89"/>
    </row>
    <row r="123">
      <c r="A123" s="34"/>
      <c r="B123" s="34"/>
      <c r="C123" s="34"/>
      <c r="D123" s="34"/>
      <c r="E123" s="34"/>
      <c r="F123" s="34"/>
      <c r="G123" s="34"/>
      <c r="H123" s="34"/>
      <c r="I123" s="34"/>
      <c r="M123" s="30"/>
      <c r="N123" s="89"/>
    </row>
    <row r="124">
      <c r="A124" s="34"/>
      <c r="B124" s="34"/>
      <c r="C124" s="34"/>
      <c r="D124" s="34"/>
      <c r="E124" s="34"/>
      <c r="F124" s="34"/>
      <c r="G124" s="34"/>
      <c r="H124" s="34"/>
      <c r="I124" s="34"/>
      <c r="M124" s="30"/>
      <c r="N124" s="89"/>
    </row>
    <row r="125">
      <c r="A125" s="34"/>
      <c r="B125" s="34"/>
      <c r="C125" s="34"/>
      <c r="D125" s="34"/>
      <c r="E125" s="34"/>
      <c r="F125" s="34"/>
      <c r="G125" s="34"/>
      <c r="H125" s="34"/>
      <c r="I125" s="34"/>
      <c r="M125" s="30"/>
      <c r="N125" s="89"/>
    </row>
    <row r="126">
      <c r="A126" s="34"/>
      <c r="B126" s="34"/>
      <c r="C126" s="34"/>
      <c r="D126" s="34"/>
      <c r="E126" s="34"/>
      <c r="F126" s="34"/>
      <c r="G126" s="34"/>
      <c r="H126" s="34"/>
      <c r="I126" s="34"/>
      <c r="M126" s="30"/>
      <c r="N126" s="89"/>
    </row>
    <row r="127">
      <c r="A127" s="34"/>
      <c r="B127" s="34"/>
      <c r="C127" s="34"/>
      <c r="D127" s="34"/>
      <c r="E127" s="34"/>
      <c r="F127" s="34"/>
      <c r="G127" s="34"/>
      <c r="H127" s="34"/>
      <c r="I127" s="34"/>
      <c r="M127" s="30"/>
      <c r="N127" s="89"/>
    </row>
    <row r="128">
      <c r="A128" s="34"/>
      <c r="B128" s="34"/>
      <c r="C128" s="34"/>
      <c r="D128" s="34"/>
      <c r="E128" s="34"/>
      <c r="F128" s="34"/>
      <c r="G128" s="34"/>
      <c r="H128" s="34"/>
      <c r="I128" s="34"/>
      <c r="M128" s="30"/>
      <c r="N128" s="89"/>
    </row>
    <row r="129">
      <c r="A129" s="34"/>
      <c r="B129" s="34"/>
      <c r="C129" s="34"/>
      <c r="D129" s="34"/>
      <c r="E129" s="34"/>
      <c r="F129" s="34"/>
      <c r="G129" s="34"/>
      <c r="H129" s="34"/>
      <c r="I129" s="34"/>
      <c r="M129" s="30"/>
      <c r="N129" s="89"/>
    </row>
    <row r="130">
      <c r="A130" s="34"/>
      <c r="B130" s="34"/>
      <c r="C130" s="34"/>
      <c r="D130" s="34"/>
      <c r="E130" s="34"/>
      <c r="F130" s="34"/>
      <c r="G130" s="34"/>
      <c r="H130" s="34"/>
      <c r="I130" s="34"/>
      <c r="M130" s="30"/>
      <c r="N130" s="89"/>
    </row>
    <row r="131">
      <c r="A131" s="34"/>
      <c r="B131" s="34"/>
      <c r="C131" s="34"/>
      <c r="D131" s="34"/>
      <c r="E131" s="34"/>
      <c r="F131" s="34"/>
      <c r="G131" s="34"/>
      <c r="H131" s="34"/>
      <c r="I131" s="34"/>
      <c r="M131" s="30"/>
      <c r="N131" s="89"/>
    </row>
    <row r="132">
      <c r="A132" s="34"/>
      <c r="B132" s="34"/>
      <c r="C132" s="34"/>
      <c r="D132" s="34"/>
      <c r="E132" s="34"/>
      <c r="F132" s="34"/>
      <c r="G132" s="34"/>
      <c r="H132" s="34"/>
      <c r="I132" s="34"/>
      <c r="M132" s="30"/>
      <c r="N132" s="89"/>
    </row>
    <row r="133">
      <c r="A133" s="34"/>
      <c r="B133" s="34"/>
      <c r="C133" s="34"/>
      <c r="D133" s="34"/>
      <c r="E133" s="34"/>
      <c r="F133" s="34"/>
      <c r="G133" s="34"/>
      <c r="H133" s="34"/>
      <c r="I133" s="34"/>
      <c r="M133" s="30"/>
      <c r="N133" s="89"/>
    </row>
    <row r="134">
      <c r="A134" s="34"/>
      <c r="B134" s="34"/>
      <c r="C134" s="34"/>
      <c r="D134" s="34"/>
      <c r="E134" s="34"/>
      <c r="F134" s="34"/>
      <c r="G134" s="34"/>
      <c r="H134" s="34"/>
      <c r="I134" s="34"/>
      <c r="M134" s="30"/>
      <c r="N134" s="89"/>
    </row>
    <row r="135">
      <c r="A135" s="34"/>
      <c r="B135" s="34"/>
      <c r="C135" s="34"/>
      <c r="D135" s="34"/>
      <c r="E135" s="34"/>
      <c r="F135" s="34"/>
      <c r="G135" s="34"/>
      <c r="H135" s="34"/>
      <c r="I135" s="34"/>
      <c r="M135" s="30"/>
      <c r="N135" s="89"/>
    </row>
    <row r="136">
      <c r="A136" s="34"/>
      <c r="B136" s="34"/>
      <c r="C136" s="34"/>
      <c r="D136" s="34"/>
      <c r="E136" s="34"/>
      <c r="F136" s="34"/>
      <c r="G136" s="34"/>
      <c r="H136" s="34"/>
      <c r="I136" s="34"/>
      <c r="M136" s="30"/>
      <c r="N136" s="89"/>
    </row>
    <row r="137">
      <c r="A137" s="34"/>
      <c r="B137" s="34"/>
      <c r="C137" s="34"/>
      <c r="D137" s="34"/>
      <c r="E137" s="34"/>
      <c r="F137" s="34"/>
      <c r="G137" s="34"/>
      <c r="H137" s="34"/>
      <c r="I137" s="34"/>
      <c r="M137" s="30"/>
      <c r="N137" s="89"/>
    </row>
    <row r="138">
      <c r="A138" s="34"/>
      <c r="B138" s="34"/>
      <c r="C138" s="34"/>
      <c r="D138" s="34"/>
      <c r="E138" s="34"/>
      <c r="F138" s="34"/>
      <c r="G138" s="34"/>
      <c r="H138" s="34"/>
      <c r="I138" s="34"/>
      <c r="M138" s="30"/>
      <c r="N138" s="89"/>
    </row>
    <row r="139">
      <c r="A139" s="34"/>
      <c r="B139" s="34"/>
      <c r="C139" s="34"/>
      <c r="D139" s="34"/>
      <c r="E139" s="34"/>
      <c r="F139" s="34"/>
      <c r="G139" s="34"/>
      <c r="H139" s="34"/>
      <c r="I139" s="34"/>
      <c r="M139" s="30"/>
      <c r="N139" s="89"/>
    </row>
    <row r="140">
      <c r="A140" s="34"/>
      <c r="B140" s="34"/>
      <c r="C140" s="34"/>
      <c r="D140" s="34"/>
      <c r="E140" s="34"/>
      <c r="F140" s="34"/>
      <c r="G140" s="34"/>
      <c r="H140" s="34"/>
      <c r="I140" s="34"/>
      <c r="M140" s="30"/>
      <c r="N140" s="89"/>
    </row>
    <row r="141">
      <c r="A141" s="34"/>
      <c r="B141" s="34"/>
      <c r="C141" s="34"/>
      <c r="D141" s="34"/>
      <c r="E141" s="34"/>
      <c r="F141" s="34"/>
      <c r="G141" s="34"/>
      <c r="H141" s="34"/>
      <c r="I141" s="34"/>
      <c r="M141" s="30"/>
      <c r="N141" s="89"/>
    </row>
    <row r="142">
      <c r="A142" s="34"/>
      <c r="B142" s="34"/>
      <c r="C142" s="34"/>
      <c r="D142" s="34"/>
      <c r="E142" s="34"/>
      <c r="F142" s="34"/>
      <c r="G142" s="34"/>
      <c r="H142" s="34"/>
      <c r="I142" s="34"/>
      <c r="M142" s="30"/>
      <c r="N142" s="89"/>
    </row>
    <row r="143">
      <c r="A143" s="34"/>
      <c r="B143" s="34"/>
      <c r="C143" s="34"/>
      <c r="D143" s="34"/>
      <c r="E143" s="34"/>
      <c r="F143" s="34"/>
      <c r="G143" s="34"/>
      <c r="H143" s="34"/>
      <c r="I143" s="34"/>
      <c r="M143" s="30"/>
      <c r="N143" s="89"/>
    </row>
    <row r="144">
      <c r="A144" s="34"/>
      <c r="B144" s="34"/>
      <c r="C144" s="34"/>
      <c r="D144" s="34"/>
      <c r="E144" s="34"/>
      <c r="F144" s="34"/>
      <c r="G144" s="34"/>
      <c r="H144" s="34"/>
      <c r="I144" s="34"/>
      <c r="M144" s="30"/>
      <c r="N144" s="89"/>
    </row>
    <row r="145">
      <c r="A145" s="34"/>
      <c r="B145" s="34"/>
      <c r="C145" s="34"/>
      <c r="D145" s="34"/>
      <c r="E145" s="34"/>
      <c r="F145" s="34"/>
      <c r="G145" s="34"/>
      <c r="H145" s="34"/>
      <c r="I145" s="34"/>
      <c r="M145" s="30"/>
      <c r="N145" s="89"/>
    </row>
    <row r="146">
      <c r="A146" s="34"/>
      <c r="B146" s="34"/>
      <c r="C146" s="34"/>
      <c r="D146" s="34"/>
      <c r="E146" s="34"/>
      <c r="F146" s="34"/>
      <c r="G146" s="34"/>
      <c r="H146" s="34"/>
      <c r="I146" s="34"/>
      <c r="M146" s="30"/>
      <c r="N146" s="89"/>
    </row>
    <row r="147">
      <c r="A147" s="34"/>
      <c r="B147" s="34"/>
      <c r="C147" s="34"/>
      <c r="D147" s="34"/>
      <c r="E147" s="34"/>
      <c r="F147" s="34"/>
      <c r="G147" s="34"/>
      <c r="H147" s="34"/>
      <c r="I147" s="34"/>
      <c r="M147" s="30"/>
      <c r="N147" s="89"/>
    </row>
    <row r="148">
      <c r="A148" s="34"/>
      <c r="B148" s="34"/>
      <c r="C148" s="34"/>
      <c r="D148" s="34"/>
      <c r="E148" s="34"/>
      <c r="F148" s="34"/>
      <c r="G148" s="34"/>
      <c r="H148" s="34"/>
      <c r="I148" s="34"/>
      <c r="M148" s="30"/>
      <c r="N148" s="89"/>
    </row>
    <row r="149">
      <c r="A149" s="34"/>
      <c r="B149" s="34"/>
      <c r="C149" s="34"/>
      <c r="D149" s="34"/>
      <c r="E149" s="34"/>
      <c r="F149" s="34"/>
      <c r="G149" s="34"/>
      <c r="H149" s="34"/>
      <c r="I149" s="34"/>
      <c r="M149" s="30"/>
      <c r="N149" s="89"/>
    </row>
    <row r="150">
      <c r="A150" s="34"/>
      <c r="B150" s="34"/>
      <c r="C150" s="34"/>
      <c r="D150" s="34"/>
      <c r="E150" s="34"/>
      <c r="F150" s="34"/>
      <c r="G150" s="34"/>
      <c r="H150" s="34"/>
      <c r="I150" s="34"/>
      <c r="M150" s="30"/>
      <c r="N150" s="89"/>
    </row>
    <row r="151">
      <c r="A151" s="34"/>
      <c r="B151" s="34"/>
      <c r="C151" s="34"/>
      <c r="D151" s="34"/>
      <c r="E151" s="34"/>
      <c r="F151" s="34"/>
      <c r="G151" s="34"/>
      <c r="H151" s="34"/>
      <c r="I151" s="34"/>
      <c r="M151" s="30"/>
      <c r="N151" s="89"/>
    </row>
    <row r="152">
      <c r="A152" s="34"/>
      <c r="B152" s="34"/>
      <c r="C152" s="34"/>
      <c r="D152" s="34"/>
      <c r="E152" s="34"/>
      <c r="F152" s="34"/>
      <c r="G152" s="34"/>
      <c r="H152" s="34"/>
      <c r="I152" s="34"/>
      <c r="M152" s="30"/>
      <c r="N152" s="89"/>
    </row>
    <row r="153">
      <c r="A153" s="34"/>
      <c r="B153" s="34"/>
      <c r="C153" s="34"/>
      <c r="D153" s="34"/>
      <c r="E153" s="34"/>
      <c r="F153" s="34"/>
      <c r="G153" s="34"/>
      <c r="H153" s="34"/>
      <c r="I153" s="34"/>
      <c r="M153" s="30"/>
      <c r="N153" s="89"/>
    </row>
    <row r="154">
      <c r="A154" s="34"/>
      <c r="B154" s="34"/>
      <c r="C154" s="34"/>
      <c r="D154" s="34"/>
      <c r="E154" s="34"/>
      <c r="F154" s="34"/>
      <c r="G154" s="34"/>
      <c r="H154" s="34"/>
      <c r="I154" s="34"/>
      <c r="M154" s="30"/>
      <c r="N154" s="89"/>
    </row>
    <row r="155">
      <c r="A155" s="34"/>
      <c r="B155" s="34"/>
      <c r="C155" s="34"/>
      <c r="D155" s="34"/>
      <c r="E155" s="34"/>
      <c r="F155" s="34"/>
      <c r="G155" s="34"/>
      <c r="H155" s="34"/>
      <c r="I155" s="34"/>
      <c r="M155" s="30"/>
      <c r="N155" s="89"/>
    </row>
    <row r="156">
      <c r="A156" s="34"/>
      <c r="B156" s="34"/>
      <c r="C156" s="34"/>
      <c r="D156" s="34"/>
      <c r="E156" s="34"/>
      <c r="F156" s="34"/>
      <c r="G156" s="34"/>
      <c r="H156" s="34"/>
      <c r="I156" s="34"/>
      <c r="M156" s="30"/>
      <c r="N156" s="89"/>
    </row>
    <row r="157">
      <c r="A157" s="34"/>
      <c r="B157" s="34"/>
      <c r="C157" s="34"/>
      <c r="D157" s="34"/>
      <c r="E157" s="34"/>
      <c r="F157" s="34"/>
      <c r="G157" s="34"/>
      <c r="H157" s="34"/>
      <c r="I157" s="34"/>
      <c r="M157" s="30"/>
      <c r="N157" s="89"/>
    </row>
    <row r="158">
      <c r="A158" s="34"/>
      <c r="B158" s="34"/>
      <c r="C158" s="34"/>
      <c r="D158" s="34"/>
      <c r="E158" s="34"/>
      <c r="F158" s="34"/>
      <c r="G158" s="34"/>
      <c r="H158" s="34"/>
      <c r="I158" s="34"/>
      <c r="M158" s="30"/>
      <c r="N158" s="89"/>
    </row>
    <row r="159">
      <c r="A159" s="34"/>
      <c r="B159" s="34"/>
      <c r="C159" s="34"/>
      <c r="D159" s="34"/>
      <c r="E159" s="34"/>
      <c r="F159" s="34"/>
      <c r="G159" s="34"/>
      <c r="H159" s="34"/>
      <c r="I159" s="34"/>
      <c r="M159" s="30"/>
      <c r="N159" s="89"/>
    </row>
    <row r="160">
      <c r="A160" s="34"/>
      <c r="B160" s="34"/>
      <c r="C160" s="34"/>
      <c r="D160" s="34"/>
      <c r="E160" s="34"/>
      <c r="F160" s="34"/>
      <c r="G160" s="34"/>
      <c r="H160" s="34"/>
      <c r="I160" s="34"/>
      <c r="M160" s="30"/>
      <c r="N160" s="89"/>
    </row>
    <row r="161">
      <c r="A161" s="34"/>
      <c r="B161" s="34"/>
      <c r="C161" s="34"/>
      <c r="D161" s="34"/>
      <c r="E161" s="34"/>
      <c r="F161" s="34"/>
      <c r="G161" s="34"/>
      <c r="H161" s="34"/>
      <c r="I161" s="34"/>
      <c r="M161" s="30"/>
      <c r="N161" s="89"/>
    </row>
    <row r="162">
      <c r="A162" s="34"/>
      <c r="B162" s="34"/>
      <c r="C162" s="34"/>
      <c r="D162" s="34"/>
      <c r="E162" s="34"/>
      <c r="F162" s="34"/>
      <c r="G162" s="34"/>
      <c r="H162" s="34"/>
      <c r="I162" s="34"/>
      <c r="M162" s="30"/>
      <c r="N162" s="89"/>
    </row>
    <row r="163">
      <c r="A163" s="34"/>
      <c r="B163" s="34"/>
      <c r="C163" s="34"/>
      <c r="D163" s="34"/>
      <c r="E163" s="34"/>
      <c r="F163" s="34"/>
      <c r="G163" s="34"/>
      <c r="H163" s="34"/>
      <c r="I163" s="34"/>
      <c r="M163" s="30"/>
      <c r="N163" s="89"/>
    </row>
    <row r="164">
      <c r="A164" s="34"/>
      <c r="B164" s="34"/>
      <c r="C164" s="34"/>
      <c r="D164" s="34"/>
      <c r="E164" s="34"/>
      <c r="F164" s="34"/>
      <c r="G164" s="34"/>
      <c r="H164" s="34"/>
      <c r="I164" s="34"/>
      <c r="M164" s="30"/>
      <c r="N164" s="89"/>
    </row>
    <row r="165">
      <c r="A165" s="34"/>
      <c r="B165" s="34"/>
      <c r="C165" s="34"/>
      <c r="D165" s="34"/>
      <c r="E165" s="34"/>
      <c r="F165" s="34"/>
      <c r="G165" s="34"/>
      <c r="H165" s="34"/>
      <c r="I165" s="34"/>
      <c r="M165" s="30"/>
      <c r="N165" s="89"/>
    </row>
    <row r="166">
      <c r="A166" s="34"/>
      <c r="B166" s="34"/>
      <c r="C166" s="34"/>
      <c r="D166" s="34"/>
      <c r="E166" s="34"/>
      <c r="F166" s="34"/>
      <c r="G166" s="34"/>
      <c r="H166" s="34"/>
      <c r="I166" s="34"/>
      <c r="M166" s="30"/>
      <c r="N166" s="89"/>
    </row>
    <row r="167">
      <c r="A167" s="34"/>
      <c r="B167" s="34"/>
      <c r="C167" s="34"/>
      <c r="D167" s="34"/>
      <c r="E167" s="34"/>
      <c r="F167" s="34"/>
      <c r="G167" s="34"/>
      <c r="H167" s="34"/>
      <c r="I167" s="34"/>
      <c r="M167" s="30"/>
      <c r="N167" s="89"/>
    </row>
    <row r="168">
      <c r="A168" s="34"/>
      <c r="B168" s="34"/>
      <c r="C168" s="34"/>
      <c r="D168" s="34"/>
      <c r="E168" s="34"/>
      <c r="F168" s="34"/>
      <c r="G168" s="34"/>
      <c r="H168" s="34"/>
      <c r="I168" s="34"/>
      <c r="M168" s="30"/>
      <c r="N168" s="89"/>
    </row>
    <row r="169">
      <c r="A169" s="34"/>
      <c r="B169" s="34"/>
      <c r="C169" s="34"/>
      <c r="D169" s="34"/>
      <c r="E169" s="34"/>
      <c r="F169" s="34"/>
      <c r="G169" s="34"/>
      <c r="H169" s="34"/>
      <c r="I169" s="34"/>
      <c r="M169" s="30"/>
      <c r="N169" s="89"/>
    </row>
    <row r="170">
      <c r="A170" s="34"/>
      <c r="B170" s="34"/>
      <c r="C170" s="34"/>
      <c r="D170" s="34"/>
      <c r="E170" s="34"/>
      <c r="F170" s="34"/>
      <c r="G170" s="34"/>
      <c r="H170" s="34"/>
      <c r="I170" s="34"/>
      <c r="M170" s="30"/>
      <c r="N170" s="89"/>
    </row>
    <row r="171">
      <c r="A171" s="34"/>
      <c r="B171" s="34"/>
      <c r="C171" s="34"/>
      <c r="D171" s="34"/>
      <c r="E171" s="34"/>
      <c r="F171" s="34"/>
      <c r="G171" s="34"/>
      <c r="H171" s="34"/>
      <c r="I171" s="34"/>
      <c r="M171" s="30"/>
      <c r="N171" s="89"/>
    </row>
    <row r="172">
      <c r="A172" s="34"/>
      <c r="B172" s="34"/>
      <c r="C172" s="34"/>
      <c r="D172" s="34"/>
      <c r="E172" s="34"/>
      <c r="F172" s="34"/>
      <c r="G172" s="34"/>
      <c r="H172" s="34"/>
      <c r="I172" s="34"/>
      <c r="M172" s="30"/>
      <c r="N172" s="89"/>
    </row>
    <row r="173">
      <c r="A173" s="34"/>
      <c r="B173" s="34"/>
      <c r="C173" s="34"/>
      <c r="D173" s="34"/>
      <c r="E173" s="34"/>
      <c r="F173" s="34"/>
      <c r="G173" s="34"/>
      <c r="H173" s="34"/>
      <c r="I173" s="34"/>
      <c r="M173" s="30"/>
      <c r="N173" s="89"/>
    </row>
    <row r="174">
      <c r="A174" s="34"/>
      <c r="B174" s="34"/>
      <c r="C174" s="34"/>
      <c r="D174" s="34"/>
      <c r="E174" s="34"/>
      <c r="F174" s="34"/>
      <c r="G174" s="34"/>
      <c r="H174" s="34"/>
      <c r="I174" s="34"/>
      <c r="M174" s="30"/>
      <c r="N174" s="89"/>
    </row>
    <row r="175">
      <c r="A175" s="34"/>
      <c r="B175" s="34"/>
      <c r="C175" s="34"/>
      <c r="D175" s="34"/>
      <c r="E175" s="34"/>
      <c r="F175" s="34"/>
      <c r="G175" s="34"/>
      <c r="H175" s="34"/>
      <c r="I175" s="34"/>
      <c r="M175" s="30"/>
      <c r="N175" s="89"/>
    </row>
    <row r="176">
      <c r="A176" s="34"/>
      <c r="B176" s="34"/>
      <c r="C176" s="34"/>
      <c r="D176" s="34"/>
      <c r="E176" s="34"/>
      <c r="F176" s="34"/>
      <c r="G176" s="34"/>
      <c r="H176" s="34"/>
      <c r="I176" s="34"/>
      <c r="M176" s="30"/>
      <c r="N176" s="89"/>
    </row>
    <row r="177">
      <c r="A177" s="34"/>
      <c r="B177" s="34"/>
      <c r="C177" s="34"/>
      <c r="D177" s="34"/>
      <c r="E177" s="34"/>
      <c r="F177" s="34"/>
      <c r="G177" s="34"/>
      <c r="H177" s="34"/>
      <c r="I177" s="34"/>
      <c r="M177" s="30"/>
      <c r="N177" s="89"/>
    </row>
    <row r="178">
      <c r="A178" s="34"/>
      <c r="B178" s="34"/>
      <c r="C178" s="34"/>
      <c r="D178" s="34"/>
      <c r="E178" s="34"/>
      <c r="F178" s="34"/>
      <c r="G178" s="34"/>
      <c r="H178" s="34"/>
      <c r="I178" s="34"/>
      <c r="M178" s="30"/>
      <c r="N178" s="89"/>
    </row>
    <row r="179">
      <c r="A179" s="34"/>
      <c r="B179" s="34"/>
      <c r="C179" s="34"/>
      <c r="D179" s="34"/>
      <c r="E179" s="34"/>
      <c r="F179" s="34"/>
      <c r="G179" s="34"/>
      <c r="H179" s="34"/>
      <c r="I179" s="34"/>
      <c r="M179" s="30"/>
      <c r="N179" s="89"/>
    </row>
    <row r="180">
      <c r="A180" s="34"/>
      <c r="B180" s="34"/>
      <c r="C180" s="34"/>
      <c r="D180" s="34"/>
      <c r="E180" s="34"/>
      <c r="F180" s="34"/>
      <c r="G180" s="34"/>
      <c r="H180" s="34"/>
      <c r="I180" s="34"/>
      <c r="M180" s="30"/>
      <c r="N180" s="89"/>
    </row>
    <row r="181">
      <c r="A181" s="34"/>
      <c r="B181" s="34"/>
      <c r="C181" s="34"/>
      <c r="D181" s="34"/>
      <c r="E181" s="34"/>
      <c r="F181" s="34"/>
      <c r="G181" s="34"/>
      <c r="H181" s="34"/>
      <c r="I181" s="34"/>
      <c r="M181" s="30"/>
      <c r="N181" s="89"/>
    </row>
    <row r="182">
      <c r="A182" s="34"/>
      <c r="B182" s="34"/>
      <c r="C182" s="34"/>
      <c r="D182" s="34"/>
      <c r="E182" s="34"/>
      <c r="F182" s="34"/>
      <c r="G182" s="34"/>
      <c r="H182" s="34"/>
      <c r="I182" s="34"/>
      <c r="M182" s="30"/>
      <c r="N182" s="89"/>
    </row>
    <row r="183">
      <c r="A183" s="34"/>
      <c r="B183" s="34"/>
      <c r="C183" s="34"/>
      <c r="D183" s="34"/>
      <c r="E183" s="34"/>
      <c r="F183" s="34"/>
      <c r="G183" s="34"/>
      <c r="H183" s="34"/>
      <c r="I183" s="34"/>
      <c r="M183" s="30"/>
      <c r="N183" s="89"/>
    </row>
    <row r="184">
      <c r="A184" s="34"/>
      <c r="B184" s="34"/>
      <c r="C184" s="34"/>
      <c r="D184" s="34"/>
      <c r="E184" s="34"/>
      <c r="F184" s="34"/>
      <c r="G184" s="34"/>
      <c r="H184" s="34"/>
      <c r="I184" s="34"/>
      <c r="M184" s="30"/>
      <c r="N184" s="89"/>
    </row>
    <row r="185">
      <c r="A185" s="34"/>
      <c r="B185" s="34"/>
      <c r="C185" s="34"/>
      <c r="D185" s="34"/>
      <c r="E185" s="34"/>
      <c r="F185" s="34"/>
      <c r="G185" s="34"/>
      <c r="H185" s="34"/>
      <c r="I185" s="34"/>
      <c r="M185" s="30"/>
      <c r="N185" s="89"/>
    </row>
    <row r="186">
      <c r="A186" s="34"/>
      <c r="B186" s="34"/>
      <c r="C186" s="34"/>
      <c r="D186" s="34"/>
      <c r="E186" s="34"/>
      <c r="F186" s="34"/>
      <c r="G186" s="34"/>
      <c r="H186" s="34"/>
      <c r="I186" s="34"/>
      <c r="M186" s="30"/>
      <c r="N186" s="89"/>
    </row>
    <row r="187">
      <c r="A187" s="34"/>
      <c r="B187" s="34"/>
      <c r="C187" s="34"/>
      <c r="D187" s="34"/>
      <c r="E187" s="34"/>
      <c r="F187" s="34"/>
      <c r="G187" s="34"/>
      <c r="H187" s="34"/>
      <c r="I187" s="34"/>
      <c r="M187" s="30"/>
      <c r="N187" s="89"/>
    </row>
    <row r="188">
      <c r="A188" s="34"/>
      <c r="B188" s="34"/>
      <c r="C188" s="34"/>
      <c r="D188" s="34"/>
      <c r="E188" s="34"/>
      <c r="F188" s="34"/>
      <c r="G188" s="34"/>
      <c r="H188" s="34"/>
      <c r="I188" s="34"/>
      <c r="M188" s="30"/>
      <c r="N188" s="89"/>
    </row>
    <row r="189">
      <c r="A189" s="34"/>
      <c r="B189" s="34"/>
      <c r="C189" s="34"/>
      <c r="D189" s="34"/>
      <c r="E189" s="34"/>
      <c r="F189" s="34"/>
      <c r="G189" s="34"/>
      <c r="H189" s="34"/>
      <c r="I189" s="34"/>
      <c r="M189" s="30"/>
      <c r="N189" s="89"/>
    </row>
    <row r="190">
      <c r="A190" s="34"/>
      <c r="B190" s="34"/>
      <c r="C190" s="34"/>
      <c r="D190" s="34"/>
      <c r="E190" s="34"/>
      <c r="F190" s="34"/>
      <c r="G190" s="34"/>
      <c r="H190" s="34"/>
      <c r="I190" s="34"/>
      <c r="M190" s="30"/>
      <c r="N190" s="89"/>
    </row>
    <row r="191">
      <c r="A191" s="34"/>
      <c r="B191" s="34"/>
      <c r="C191" s="34"/>
      <c r="D191" s="34"/>
      <c r="E191" s="34"/>
      <c r="F191" s="34"/>
      <c r="G191" s="34"/>
      <c r="H191" s="34"/>
      <c r="I191" s="34"/>
      <c r="M191" s="30"/>
      <c r="N191" s="89"/>
    </row>
    <row r="192">
      <c r="A192" s="34"/>
      <c r="B192" s="34"/>
      <c r="C192" s="34"/>
      <c r="D192" s="34"/>
      <c r="E192" s="34"/>
      <c r="F192" s="34"/>
      <c r="G192" s="34"/>
      <c r="H192" s="34"/>
      <c r="I192" s="34"/>
      <c r="M192" s="30"/>
      <c r="N192" s="89"/>
    </row>
    <row r="193">
      <c r="A193" s="34"/>
      <c r="B193" s="34"/>
      <c r="C193" s="34"/>
      <c r="D193" s="34"/>
      <c r="E193" s="34"/>
      <c r="F193" s="34"/>
      <c r="G193" s="34"/>
      <c r="H193" s="34"/>
      <c r="I193" s="34"/>
      <c r="M193" s="30"/>
      <c r="N193" s="89"/>
    </row>
    <row r="194">
      <c r="A194" s="34"/>
      <c r="B194" s="34"/>
      <c r="C194" s="34"/>
      <c r="D194" s="34"/>
      <c r="E194" s="34"/>
      <c r="F194" s="34"/>
      <c r="G194" s="34"/>
      <c r="H194" s="34"/>
      <c r="I194" s="34"/>
      <c r="M194" s="30"/>
      <c r="N194" s="89"/>
    </row>
    <row r="195">
      <c r="A195" s="34"/>
      <c r="B195" s="34"/>
      <c r="C195" s="34"/>
      <c r="D195" s="34"/>
      <c r="E195" s="34"/>
      <c r="F195" s="34"/>
      <c r="G195" s="34"/>
      <c r="H195" s="34"/>
      <c r="I195" s="34"/>
      <c r="M195" s="30"/>
      <c r="N195" s="89"/>
    </row>
    <row r="196">
      <c r="A196" s="34"/>
      <c r="B196" s="34"/>
      <c r="C196" s="34"/>
      <c r="D196" s="34"/>
      <c r="E196" s="34"/>
      <c r="F196" s="34"/>
      <c r="G196" s="34"/>
      <c r="H196" s="34"/>
      <c r="I196" s="34"/>
      <c r="M196" s="30"/>
      <c r="N196" s="89"/>
    </row>
    <row r="197">
      <c r="A197" s="34"/>
      <c r="B197" s="34"/>
      <c r="C197" s="34"/>
      <c r="D197" s="34"/>
      <c r="E197" s="34"/>
      <c r="F197" s="34"/>
      <c r="G197" s="34"/>
      <c r="H197" s="34"/>
      <c r="I197" s="34"/>
      <c r="M197" s="30"/>
      <c r="N197" s="89"/>
    </row>
    <row r="198">
      <c r="A198" s="34"/>
      <c r="B198" s="34"/>
      <c r="C198" s="34"/>
      <c r="D198" s="34"/>
      <c r="E198" s="34"/>
      <c r="F198" s="34"/>
      <c r="G198" s="34"/>
      <c r="H198" s="34"/>
      <c r="I198" s="34"/>
      <c r="M198" s="30"/>
      <c r="N198" s="89"/>
    </row>
    <row r="199">
      <c r="A199" s="34"/>
      <c r="B199" s="34"/>
      <c r="C199" s="34"/>
      <c r="D199" s="34"/>
      <c r="E199" s="34"/>
      <c r="F199" s="34"/>
      <c r="G199" s="34"/>
      <c r="H199" s="34"/>
      <c r="I199" s="34"/>
      <c r="M199" s="30"/>
      <c r="N199" s="89"/>
    </row>
    <row r="200">
      <c r="A200" s="34"/>
      <c r="B200" s="34"/>
      <c r="C200" s="34"/>
      <c r="D200" s="34"/>
      <c r="E200" s="34"/>
      <c r="F200" s="34"/>
      <c r="G200" s="34"/>
      <c r="H200" s="34"/>
      <c r="I200" s="34"/>
      <c r="M200" s="30"/>
      <c r="N200" s="89"/>
    </row>
    <row r="201">
      <c r="A201" s="34"/>
      <c r="B201" s="34"/>
      <c r="C201" s="34"/>
      <c r="D201" s="34"/>
      <c r="E201" s="34"/>
      <c r="F201" s="34"/>
      <c r="G201" s="34"/>
      <c r="H201" s="34"/>
      <c r="I201" s="34"/>
      <c r="M201" s="30"/>
      <c r="N201" s="89"/>
    </row>
    <row r="202">
      <c r="A202" s="34"/>
      <c r="B202" s="34"/>
      <c r="C202" s="34"/>
      <c r="D202" s="34"/>
      <c r="E202" s="34"/>
      <c r="F202" s="34"/>
      <c r="G202" s="34"/>
      <c r="H202" s="34"/>
      <c r="I202" s="34"/>
      <c r="M202" s="30"/>
      <c r="N202" s="89"/>
    </row>
    <row r="203">
      <c r="A203" s="34"/>
      <c r="B203" s="34"/>
      <c r="C203" s="34"/>
      <c r="D203" s="34"/>
      <c r="E203" s="34"/>
      <c r="F203" s="34"/>
      <c r="G203" s="34"/>
      <c r="H203" s="34"/>
      <c r="I203" s="34"/>
      <c r="M203" s="30"/>
      <c r="N203" s="89"/>
    </row>
    <row r="204">
      <c r="A204" s="34"/>
      <c r="B204" s="34"/>
      <c r="C204" s="34"/>
      <c r="D204" s="34"/>
      <c r="E204" s="34"/>
      <c r="F204" s="34"/>
      <c r="G204" s="34"/>
      <c r="H204" s="34"/>
      <c r="I204" s="34"/>
      <c r="M204" s="30"/>
      <c r="N204" s="89"/>
    </row>
    <row r="205">
      <c r="A205" s="34"/>
      <c r="B205" s="34"/>
      <c r="C205" s="34"/>
      <c r="D205" s="34"/>
      <c r="E205" s="34"/>
      <c r="F205" s="34"/>
      <c r="G205" s="34"/>
      <c r="H205" s="34"/>
      <c r="I205" s="34"/>
      <c r="M205" s="30"/>
      <c r="N205" s="89"/>
    </row>
    <row r="206">
      <c r="A206" s="34"/>
      <c r="B206" s="34"/>
      <c r="C206" s="34"/>
      <c r="D206" s="34"/>
      <c r="E206" s="34"/>
      <c r="F206" s="34"/>
      <c r="G206" s="34"/>
      <c r="H206" s="34"/>
      <c r="I206" s="34"/>
      <c r="M206" s="30"/>
      <c r="N206" s="89"/>
    </row>
    <row r="207">
      <c r="A207" s="34"/>
      <c r="B207" s="34"/>
      <c r="C207" s="34"/>
      <c r="D207" s="34"/>
      <c r="E207" s="34"/>
      <c r="F207" s="34"/>
      <c r="G207" s="34"/>
      <c r="H207" s="34"/>
      <c r="I207" s="34"/>
      <c r="M207" s="30"/>
      <c r="N207" s="89"/>
    </row>
    <row r="208">
      <c r="A208" s="34"/>
      <c r="B208" s="34"/>
      <c r="C208" s="34"/>
      <c r="D208" s="34"/>
      <c r="E208" s="34"/>
      <c r="F208" s="34"/>
      <c r="G208" s="34"/>
      <c r="H208" s="34"/>
      <c r="I208" s="34"/>
      <c r="M208" s="30"/>
      <c r="N208" s="89"/>
    </row>
    <row r="209">
      <c r="A209" s="34"/>
      <c r="B209" s="34"/>
      <c r="C209" s="34"/>
      <c r="D209" s="34"/>
      <c r="E209" s="34"/>
      <c r="F209" s="34"/>
      <c r="G209" s="34"/>
      <c r="H209" s="34"/>
      <c r="I209" s="34"/>
      <c r="M209" s="30"/>
      <c r="N209" s="89"/>
    </row>
    <row r="210">
      <c r="A210" s="34"/>
      <c r="B210" s="34"/>
      <c r="C210" s="34"/>
      <c r="D210" s="34"/>
      <c r="E210" s="34"/>
      <c r="F210" s="34"/>
      <c r="G210" s="34"/>
      <c r="H210" s="34"/>
      <c r="I210" s="34"/>
      <c r="M210" s="30"/>
      <c r="N210" s="89"/>
    </row>
    <row r="211">
      <c r="A211" s="34"/>
      <c r="B211" s="34"/>
      <c r="C211" s="34"/>
      <c r="D211" s="34"/>
      <c r="E211" s="34"/>
      <c r="F211" s="34"/>
      <c r="G211" s="34"/>
      <c r="H211" s="34"/>
      <c r="I211" s="34"/>
      <c r="M211" s="30"/>
      <c r="N211" s="89"/>
    </row>
    <row r="212">
      <c r="A212" s="34"/>
      <c r="B212" s="34"/>
      <c r="C212" s="34"/>
      <c r="D212" s="34"/>
      <c r="E212" s="34"/>
      <c r="F212" s="34"/>
      <c r="G212" s="34"/>
      <c r="H212" s="34"/>
      <c r="I212" s="34"/>
      <c r="M212" s="30"/>
      <c r="N212" s="89"/>
    </row>
    <row r="213">
      <c r="A213" s="34"/>
      <c r="B213" s="34"/>
      <c r="C213" s="34"/>
      <c r="D213" s="34"/>
      <c r="E213" s="34"/>
      <c r="F213" s="34"/>
      <c r="G213" s="34"/>
      <c r="H213" s="34"/>
      <c r="I213" s="34"/>
      <c r="M213" s="30"/>
      <c r="N213" s="89"/>
    </row>
    <row r="214">
      <c r="A214" s="34"/>
      <c r="B214" s="34"/>
      <c r="C214" s="34"/>
      <c r="D214" s="34"/>
      <c r="E214" s="34"/>
      <c r="F214" s="34"/>
      <c r="G214" s="34"/>
      <c r="H214" s="34"/>
      <c r="I214" s="34"/>
      <c r="M214" s="30"/>
      <c r="N214" s="89"/>
    </row>
    <row r="215">
      <c r="A215" s="34"/>
      <c r="B215" s="34"/>
      <c r="C215" s="34"/>
      <c r="D215" s="34"/>
      <c r="E215" s="34"/>
      <c r="F215" s="34"/>
      <c r="G215" s="34"/>
      <c r="H215" s="34"/>
      <c r="I215" s="34"/>
      <c r="M215" s="30"/>
      <c r="N215" s="89"/>
    </row>
    <row r="216">
      <c r="A216" s="34"/>
      <c r="B216" s="34"/>
      <c r="C216" s="34"/>
      <c r="D216" s="34"/>
      <c r="E216" s="34"/>
      <c r="F216" s="34"/>
      <c r="G216" s="34"/>
      <c r="H216" s="34"/>
      <c r="I216" s="34"/>
      <c r="M216" s="30"/>
      <c r="N216" s="89"/>
    </row>
    <row r="217">
      <c r="A217" s="34"/>
      <c r="B217" s="34"/>
      <c r="C217" s="34"/>
      <c r="D217" s="34"/>
      <c r="E217" s="34"/>
      <c r="F217" s="34"/>
      <c r="G217" s="34"/>
      <c r="H217" s="34"/>
      <c r="I217" s="34"/>
      <c r="M217" s="30"/>
      <c r="N217" s="89"/>
    </row>
    <row r="218">
      <c r="A218" s="34"/>
      <c r="B218" s="34"/>
      <c r="C218" s="34"/>
      <c r="D218" s="34"/>
      <c r="E218" s="34"/>
      <c r="F218" s="34"/>
      <c r="G218" s="34"/>
      <c r="H218" s="34"/>
      <c r="I218" s="34"/>
      <c r="M218" s="30"/>
      <c r="N218" s="89"/>
    </row>
    <row r="219">
      <c r="A219" s="34"/>
      <c r="B219" s="34"/>
      <c r="C219" s="34"/>
      <c r="D219" s="34"/>
      <c r="E219" s="34"/>
      <c r="F219" s="34"/>
      <c r="G219" s="34"/>
      <c r="H219" s="34"/>
      <c r="I219" s="34"/>
      <c r="M219" s="30"/>
      <c r="N219" s="89"/>
    </row>
    <row r="220">
      <c r="A220" s="34"/>
      <c r="B220" s="34"/>
      <c r="C220" s="34"/>
      <c r="D220" s="34"/>
      <c r="E220" s="34"/>
      <c r="F220" s="34"/>
      <c r="G220" s="34"/>
      <c r="H220" s="34"/>
      <c r="I220" s="34"/>
      <c r="M220" s="30"/>
      <c r="N220" s="89"/>
    </row>
    <row r="221">
      <c r="A221" s="34"/>
      <c r="B221" s="34"/>
      <c r="C221" s="34"/>
      <c r="D221" s="34"/>
      <c r="E221" s="34"/>
      <c r="F221" s="34"/>
      <c r="G221" s="34"/>
      <c r="H221" s="34"/>
      <c r="I221" s="34"/>
      <c r="M221" s="30"/>
      <c r="N221" s="89"/>
    </row>
    <row r="222">
      <c r="A222" s="34"/>
      <c r="B222" s="34"/>
      <c r="C222" s="34"/>
      <c r="D222" s="34"/>
      <c r="E222" s="34"/>
      <c r="F222" s="34"/>
      <c r="G222" s="34"/>
      <c r="H222" s="34"/>
      <c r="I222" s="34"/>
      <c r="M222" s="30"/>
      <c r="N222" s="89"/>
    </row>
    <row r="223">
      <c r="A223" s="34"/>
      <c r="B223" s="34"/>
      <c r="C223" s="34"/>
      <c r="D223" s="34"/>
      <c r="E223" s="34"/>
      <c r="F223" s="34"/>
      <c r="G223" s="34"/>
      <c r="H223" s="34"/>
      <c r="I223" s="34"/>
      <c r="M223" s="30"/>
      <c r="N223" s="89"/>
    </row>
    <row r="224">
      <c r="A224" s="34"/>
      <c r="B224" s="34"/>
      <c r="C224" s="34"/>
      <c r="D224" s="34"/>
      <c r="E224" s="34"/>
      <c r="F224" s="34"/>
      <c r="G224" s="34"/>
      <c r="H224" s="34"/>
      <c r="I224" s="34"/>
      <c r="M224" s="30"/>
      <c r="N224" s="89"/>
    </row>
    <row r="225">
      <c r="A225" s="34"/>
      <c r="B225" s="34"/>
      <c r="C225" s="34"/>
      <c r="D225" s="34"/>
      <c r="E225" s="34"/>
      <c r="F225" s="34"/>
      <c r="G225" s="34"/>
      <c r="H225" s="34"/>
      <c r="I225" s="34"/>
      <c r="M225" s="30"/>
      <c r="N225" s="89"/>
    </row>
    <row r="226">
      <c r="A226" s="34"/>
      <c r="B226" s="34"/>
      <c r="C226" s="34"/>
      <c r="D226" s="34"/>
      <c r="E226" s="34"/>
      <c r="F226" s="34"/>
      <c r="G226" s="34"/>
      <c r="H226" s="34"/>
      <c r="I226" s="34"/>
      <c r="M226" s="30"/>
      <c r="N226" s="89"/>
    </row>
    <row r="227">
      <c r="A227" s="34"/>
      <c r="B227" s="34"/>
      <c r="C227" s="34"/>
      <c r="D227" s="34"/>
      <c r="E227" s="34"/>
      <c r="F227" s="34"/>
      <c r="G227" s="34"/>
      <c r="H227" s="34"/>
      <c r="I227" s="34"/>
      <c r="M227" s="30"/>
      <c r="N227" s="89"/>
    </row>
    <row r="228">
      <c r="A228" s="34"/>
      <c r="B228" s="34"/>
      <c r="C228" s="34"/>
      <c r="D228" s="34"/>
      <c r="E228" s="34"/>
      <c r="F228" s="34"/>
      <c r="G228" s="34"/>
      <c r="H228" s="34"/>
      <c r="I228" s="34"/>
      <c r="M228" s="30"/>
      <c r="N228" s="89"/>
    </row>
    <row r="229">
      <c r="A229" s="34"/>
      <c r="B229" s="34"/>
      <c r="C229" s="34"/>
      <c r="D229" s="34"/>
      <c r="E229" s="34"/>
      <c r="F229" s="34"/>
      <c r="G229" s="34"/>
      <c r="H229" s="34"/>
      <c r="I229" s="34"/>
      <c r="M229" s="30"/>
      <c r="N229" s="89"/>
    </row>
    <row r="230">
      <c r="A230" s="34"/>
      <c r="B230" s="34"/>
      <c r="C230" s="34"/>
      <c r="D230" s="34"/>
      <c r="E230" s="34"/>
      <c r="F230" s="34"/>
      <c r="G230" s="34"/>
      <c r="H230" s="34"/>
      <c r="I230" s="34"/>
      <c r="M230" s="30"/>
      <c r="N230" s="89"/>
    </row>
    <row r="231">
      <c r="A231" s="34"/>
      <c r="B231" s="34"/>
      <c r="C231" s="34"/>
      <c r="D231" s="34"/>
      <c r="E231" s="34"/>
      <c r="F231" s="34"/>
      <c r="G231" s="34"/>
      <c r="H231" s="34"/>
      <c r="I231" s="34"/>
      <c r="M231" s="30"/>
      <c r="N231" s="89"/>
    </row>
    <row r="232">
      <c r="A232" s="34"/>
      <c r="B232" s="34"/>
      <c r="C232" s="34"/>
      <c r="D232" s="34"/>
      <c r="E232" s="34"/>
      <c r="F232" s="34"/>
      <c r="G232" s="34"/>
      <c r="H232" s="34"/>
      <c r="I232" s="34"/>
      <c r="M232" s="30"/>
      <c r="N232" s="89"/>
    </row>
    <row r="233">
      <c r="A233" s="34"/>
      <c r="B233" s="34"/>
      <c r="C233" s="34"/>
      <c r="D233" s="34"/>
      <c r="E233" s="34"/>
      <c r="F233" s="34"/>
      <c r="G233" s="34"/>
      <c r="H233" s="34"/>
      <c r="I233" s="34"/>
      <c r="M233" s="30"/>
      <c r="N233" s="89"/>
    </row>
    <row r="234">
      <c r="A234" s="34"/>
      <c r="B234" s="34"/>
      <c r="C234" s="34"/>
      <c r="D234" s="34"/>
      <c r="E234" s="34"/>
      <c r="F234" s="34"/>
      <c r="G234" s="34"/>
      <c r="H234" s="34"/>
      <c r="I234" s="34"/>
      <c r="M234" s="30"/>
      <c r="N234" s="89"/>
    </row>
    <row r="235">
      <c r="A235" s="34"/>
      <c r="B235" s="34"/>
      <c r="C235" s="34"/>
      <c r="D235" s="34"/>
      <c r="E235" s="34"/>
      <c r="F235" s="34"/>
      <c r="G235" s="34"/>
      <c r="H235" s="34"/>
      <c r="I235" s="34"/>
      <c r="M235" s="30"/>
      <c r="N235" s="89"/>
    </row>
    <row r="236">
      <c r="A236" s="34"/>
      <c r="B236" s="34"/>
      <c r="C236" s="34"/>
      <c r="D236" s="34"/>
      <c r="E236" s="34"/>
      <c r="F236" s="34"/>
      <c r="G236" s="34"/>
      <c r="H236" s="34"/>
      <c r="I236" s="34"/>
      <c r="M236" s="30"/>
      <c r="N236" s="89"/>
    </row>
    <row r="237">
      <c r="A237" s="34"/>
      <c r="B237" s="34"/>
      <c r="C237" s="34"/>
      <c r="D237" s="34"/>
      <c r="E237" s="34"/>
      <c r="F237" s="34"/>
      <c r="G237" s="34"/>
      <c r="H237" s="34"/>
      <c r="I237" s="34"/>
      <c r="M237" s="30"/>
      <c r="N237" s="89"/>
    </row>
    <row r="238">
      <c r="A238" s="34"/>
      <c r="B238" s="34"/>
      <c r="C238" s="34"/>
      <c r="D238" s="34"/>
      <c r="E238" s="34"/>
      <c r="F238" s="34"/>
      <c r="G238" s="34"/>
      <c r="H238" s="34"/>
      <c r="I238" s="34"/>
      <c r="M238" s="30"/>
      <c r="N238" s="89"/>
    </row>
    <row r="239">
      <c r="A239" s="34"/>
      <c r="B239" s="34"/>
      <c r="C239" s="34"/>
      <c r="D239" s="34"/>
      <c r="E239" s="34"/>
      <c r="F239" s="34"/>
      <c r="G239" s="34"/>
      <c r="H239" s="34"/>
      <c r="I239" s="34"/>
      <c r="M239" s="30"/>
      <c r="N239" s="89"/>
    </row>
    <row r="240">
      <c r="A240" s="34"/>
      <c r="B240" s="34"/>
      <c r="C240" s="34"/>
      <c r="D240" s="34"/>
      <c r="E240" s="34"/>
      <c r="F240" s="34"/>
      <c r="G240" s="34"/>
      <c r="H240" s="34"/>
      <c r="I240" s="34"/>
      <c r="M240" s="30"/>
      <c r="N240" s="89"/>
    </row>
    <row r="241">
      <c r="A241" s="34"/>
      <c r="B241" s="34"/>
      <c r="C241" s="34"/>
      <c r="D241" s="34"/>
      <c r="E241" s="34"/>
      <c r="F241" s="34"/>
      <c r="G241" s="34"/>
      <c r="H241" s="34"/>
      <c r="I241" s="34"/>
      <c r="M241" s="30"/>
      <c r="N241" s="89"/>
    </row>
    <row r="242">
      <c r="A242" s="34"/>
      <c r="B242" s="34"/>
      <c r="C242" s="34"/>
      <c r="D242" s="34"/>
      <c r="E242" s="34"/>
      <c r="F242" s="34"/>
      <c r="G242" s="34"/>
      <c r="H242" s="34"/>
      <c r="I242" s="34"/>
      <c r="M242" s="30"/>
      <c r="N242" s="89"/>
    </row>
    <row r="243">
      <c r="A243" s="34"/>
      <c r="B243" s="34"/>
      <c r="C243" s="34"/>
      <c r="D243" s="34"/>
      <c r="E243" s="34"/>
      <c r="F243" s="34"/>
      <c r="G243" s="34"/>
      <c r="H243" s="34"/>
      <c r="I243" s="34"/>
      <c r="M243" s="30"/>
      <c r="N243" s="89"/>
    </row>
    <row r="244">
      <c r="A244" s="34"/>
      <c r="B244" s="34"/>
      <c r="C244" s="34"/>
      <c r="D244" s="34"/>
      <c r="E244" s="34"/>
      <c r="F244" s="34"/>
      <c r="G244" s="34"/>
      <c r="H244" s="34"/>
      <c r="I244" s="34"/>
      <c r="M244" s="30"/>
      <c r="N244" s="89"/>
    </row>
    <row r="245">
      <c r="A245" s="34"/>
      <c r="B245" s="34"/>
      <c r="C245" s="34"/>
      <c r="D245" s="34"/>
      <c r="E245" s="34"/>
      <c r="F245" s="34"/>
      <c r="G245" s="34"/>
      <c r="H245" s="34"/>
      <c r="I245" s="34"/>
      <c r="M245" s="30"/>
      <c r="N245" s="89"/>
    </row>
    <row r="246">
      <c r="A246" s="34"/>
      <c r="B246" s="34"/>
      <c r="C246" s="34"/>
      <c r="D246" s="34"/>
      <c r="E246" s="34"/>
      <c r="F246" s="34"/>
      <c r="G246" s="34"/>
      <c r="H246" s="34"/>
      <c r="I246" s="34"/>
      <c r="M246" s="30"/>
      <c r="N246" s="89"/>
    </row>
    <row r="247">
      <c r="A247" s="34"/>
      <c r="B247" s="34"/>
      <c r="C247" s="34"/>
      <c r="D247" s="34"/>
      <c r="E247" s="34"/>
      <c r="F247" s="34"/>
      <c r="G247" s="34"/>
      <c r="H247" s="34"/>
      <c r="I247" s="34"/>
      <c r="M247" s="30"/>
      <c r="N247" s="89"/>
    </row>
    <row r="248">
      <c r="A248" s="34"/>
      <c r="B248" s="34"/>
      <c r="C248" s="34"/>
      <c r="D248" s="34"/>
      <c r="E248" s="34"/>
      <c r="F248" s="34"/>
      <c r="G248" s="34"/>
      <c r="H248" s="34"/>
      <c r="I248" s="34"/>
      <c r="M248" s="30"/>
      <c r="N248" s="89"/>
    </row>
    <row r="249">
      <c r="A249" s="34"/>
      <c r="B249" s="34"/>
      <c r="C249" s="34"/>
      <c r="D249" s="34"/>
      <c r="E249" s="34"/>
      <c r="F249" s="34"/>
      <c r="G249" s="34"/>
      <c r="H249" s="34"/>
      <c r="I249" s="34"/>
      <c r="M249" s="30"/>
      <c r="N249" s="89"/>
    </row>
    <row r="250">
      <c r="A250" s="34"/>
      <c r="B250" s="34"/>
      <c r="C250" s="34"/>
      <c r="D250" s="34"/>
      <c r="E250" s="34"/>
      <c r="F250" s="34"/>
      <c r="G250" s="34"/>
      <c r="H250" s="34"/>
      <c r="I250" s="34"/>
      <c r="M250" s="30"/>
      <c r="N250" s="89"/>
    </row>
    <row r="251">
      <c r="A251" s="34"/>
      <c r="B251" s="34"/>
      <c r="C251" s="34"/>
      <c r="D251" s="34"/>
      <c r="E251" s="34"/>
      <c r="F251" s="34"/>
      <c r="G251" s="34"/>
      <c r="H251" s="34"/>
      <c r="I251" s="34"/>
      <c r="M251" s="30"/>
      <c r="N251" s="89"/>
    </row>
    <row r="252">
      <c r="A252" s="34"/>
      <c r="B252" s="34"/>
      <c r="C252" s="34"/>
      <c r="D252" s="34"/>
      <c r="E252" s="34"/>
      <c r="F252" s="34"/>
      <c r="G252" s="34"/>
      <c r="H252" s="34"/>
      <c r="I252" s="34"/>
      <c r="M252" s="30"/>
      <c r="N252" s="89"/>
    </row>
    <row r="253">
      <c r="A253" s="34"/>
      <c r="B253" s="34"/>
      <c r="C253" s="34"/>
      <c r="D253" s="34"/>
      <c r="E253" s="34"/>
      <c r="F253" s="34"/>
      <c r="G253" s="34"/>
      <c r="H253" s="34"/>
      <c r="I253" s="34"/>
      <c r="M253" s="30"/>
      <c r="N253" s="89"/>
    </row>
    <row r="254">
      <c r="A254" s="34"/>
      <c r="B254" s="34"/>
      <c r="C254" s="34"/>
      <c r="D254" s="34"/>
      <c r="E254" s="34"/>
      <c r="F254" s="34"/>
      <c r="G254" s="34"/>
      <c r="H254" s="34"/>
      <c r="I254" s="34"/>
      <c r="M254" s="30"/>
      <c r="N254" s="89"/>
    </row>
    <row r="255">
      <c r="A255" s="34"/>
      <c r="B255" s="34"/>
      <c r="C255" s="34"/>
      <c r="D255" s="34"/>
      <c r="E255" s="34"/>
      <c r="F255" s="34"/>
      <c r="G255" s="34"/>
      <c r="H255" s="34"/>
      <c r="I255" s="34"/>
      <c r="M255" s="30"/>
      <c r="N255" s="89"/>
    </row>
    <row r="256">
      <c r="A256" s="34"/>
      <c r="B256" s="34"/>
      <c r="C256" s="34"/>
      <c r="D256" s="34"/>
      <c r="E256" s="34"/>
      <c r="F256" s="34"/>
      <c r="G256" s="34"/>
      <c r="H256" s="34"/>
      <c r="I256" s="34"/>
      <c r="M256" s="30"/>
      <c r="N256" s="89"/>
    </row>
    <row r="257">
      <c r="A257" s="34"/>
      <c r="B257" s="34"/>
      <c r="C257" s="34"/>
      <c r="D257" s="34"/>
      <c r="E257" s="34"/>
      <c r="F257" s="34"/>
      <c r="G257" s="34"/>
      <c r="H257" s="34"/>
      <c r="I257" s="34"/>
      <c r="M257" s="30"/>
      <c r="N257" s="89"/>
    </row>
    <row r="258">
      <c r="A258" s="34"/>
      <c r="B258" s="34"/>
      <c r="C258" s="34"/>
      <c r="D258" s="34"/>
      <c r="E258" s="34"/>
      <c r="F258" s="34"/>
      <c r="G258" s="34"/>
      <c r="H258" s="34"/>
      <c r="I258" s="34"/>
      <c r="M258" s="30"/>
      <c r="N258" s="89"/>
    </row>
    <row r="259">
      <c r="A259" s="34"/>
      <c r="B259" s="34"/>
      <c r="C259" s="34"/>
      <c r="D259" s="34"/>
      <c r="E259" s="34"/>
      <c r="F259" s="34"/>
      <c r="G259" s="34"/>
      <c r="H259" s="34"/>
      <c r="I259" s="34"/>
      <c r="M259" s="30"/>
      <c r="N259" s="89"/>
    </row>
    <row r="260">
      <c r="A260" s="34"/>
      <c r="B260" s="34"/>
      <c r="C260" s="34"/>
      <c r="D260" s="34"/>
      <c r="E260" s="34"/>
      <c r="F260" s="34"/>
      <c r="G260" s="34"/>
      <c r="H260" s="34"/>
      <c r="I260" s="34"/>
      <c r="M260" s="30"/>
      <c r="N260" s="89"/>
    </row>
    <row r="261">
      <c r="A261" s="34"/>
      <c r="B261" s="34"/>
      <c r="C261" s="34"/>
      <c r="D261" s="34"/>
      <c r="E261" s="34"/>
      <c r="F261" s="34"/>
      <c r="G261" s="34"/>
      <c r="H261" s="34"/>
      <c r="I261" s="34"/>
      <c r="M261" s="30"/>
      <c r="N261" s="89"/>
    </row>
    <row r="262">
      <c r="A262" s="34"/>
      <c r="B262" s="34"/>
      <c r="C262" s="34"/>
      <c r="D262" s="34"/>
      <c r="E262" s="34"/>
      <c r="F262" s="34"/>
      <c r="G262" s="34"/>
      <c r="H262" s="34"/>
      <c r="I262" s="34"/>
      <c r="M262" s="30"/>
      <c r="N262" s="89"/>
    </row>
    <row r="263">
      <c r="A263" s="34"/>
      <c r="B263" s="34"/>
      <c r="C263" s="34"/>
      <c r="D263" s="34"/>
      <c r="E263" s="34"/>
      <c r="F263" s="34"/>
      <c r="G263" s="34"/>
      <c r="H263" s="34"/>
      <c r="I263" s="34"/>
      <c r="M263" s="30"/>
      <c r="N263" s="89"/>
    </row>
    <row r="264">
      <c r="A264" s="34"/>
      <c r="B264" s="34"/>
      <c r="C264" s="34"/>
      <c r="D264" s="34"/>
      <c r="E264" s="34"/>
      <c r="F264" s="34"/>
      <c r="G264" s="34"/>
      <c r="H264" s="34"/>
      <c r="I264" s="34"/>
      <c r="M264" s="30"/>
      <c r="N264" s="89"/>
    </row>
    <row r="265">
      <c r="A265" s="34"/>
      <c r="B265" s="34"/>
      <c r="C265" s="34"/>
      <c r="D265" s="34"/>
      <c r="E265" s="34"/>
      <c r="F265" s="34"/>
      <c r="G265" s="34"/>
      <c r="H265" s="34"/>
      <c r="I265" s="34"/>
      <c r="M265" s="30"/>
      <c r="N265" s="89"/>
    </row>
    <row r="266">
      <c r="A266" s="34"/>
      <c r="B266" s="34"/>
      <c r="C266" s="34"/>
      <c r="D266" s="34"/>
      <c r="E266" s="34"/>
      <c r="F266" s="34"/>
      <c r="G266" s="34"/>
      <c r="H266" s="34"/>
      <c r="I266" s="34"/>
      <c r="M266" s="30"/>
      <c r="N266" s="89"/>
    </row>
    <row r="267">
      <c r="A267" s="34"/>
      <c r="B267" s="34"/>
      <c r="C267" s="34"/>
      <c r="D267" s="34"/>
      <c r="E267" s="34"/>
      <c r="F267" s="34"/>
      <c r="G267" s="34"/>
      <c r="H267" s="34"/>
      <c r="I267" s="34"/>
      <c r="M267" s="30"/>
      <c r="N267" s="89"/>
    </row>
    <row r="268">
      <c r="A268" s="34"/>
      <c r="B268" s="34"/>
      <c r="C268" s="34"/>
      <c r="D268" s="34"/>
      <c r="E268" s="34"/>
      <c r="F268" s="34"/>
      <c r="G268" s="34"/>
      <c r="H268" s="34"/>
      <c r="I268" s="34"/>
      <c r="M268" s="30"/>
      <c r="N268" s="89"/>
    </row>
    <row r="269">
      <c r="A269" s="34"/>
      <c r="B269" s="34"/>
      <c r="C269" s="34"/>
      <c r="D269" s="34"/>
      <c r="E269" s="34"/>
      <c r="F269" s="34"/>
      <c r="G269" s="34"/>
      <c r="H269" s="34"/>
      <c r="I269" s="34"/>
      <c r="M269" s="30"/>
      <c r="N269" s="89"/>
    </row>
    <row r="270">
      <c r="A270" s="34"/>
      <c r="B270" s="34"/>
      <c r="C270" s="34"/>
      <c r="D270" s="34"/>
      <c r="E270" s="34"/>
      <c r="F270" s="34"/>
      <c r="G270" s="34"/>
      <c r="H270" s="34"/>
      <c r="I270" s="34"/>
      <c r="M270" s="30"/>
      <c r="N270" s="89"/>
    </row>
    <row r="271">
      <c r="A271" s="34"/>
      <c r="B271" s="34"/>
      <c r="C271" s="34"/>
      <c r="D271" s="34"/>
      <c r="E271" s="34"/>
      <c r="F271" s="34"/>
      <c r="G271" s="34"/>
      <c r="H271" s="34"/>
      <c r="I271" s="34"/>
      <c r="M271" s="30"/>
      <c r="N271" s="89"/>
    </row>
    <row r="272">
      <c r="A272" s="34"/>
      <c r="B272" s="34"/>
      <c r="C272" s="34"/>
      <c r="D272" s="34"/>
      <c r="E272" s="34"/>
      <c r="F272" s="34"/>
      <c r="G272" s="34"/>
      <c r="H272" s="34"/>
      <c r="I272" s="34"/>
      <c r="M272" s="30"/>
      <c r="N272" s="89"/>
    </row>
    <row r="273">
      <c r="A273" s="34"/>
      <c r="B273" s="34"/>
      <c r="C273" s="34"/>
      <c r="D273" s="34"/>
      <c r="E273" s="34"/>
      <c r="F273" s="34"/>
      <c r="G273" s="34"/>
      <c r="H273" s="34"/>
      <c r="I273" s="34"/>
      <c r="M273" s="30"/>
      <c r="N273" s="89"/>
    </row>
    <row r="274">
      <c r="A274" s="34"/>
      <c r="B274" s="34"/>
      <c r="C274" s="34"/>
      <c r="D274" s="34"/>
      <c r="E274" s="34"/>
      <c r="F274" s="34"/>
      <c r="G274" s="34"/>
      <c r="H274" s="34"/>
      <c r="I274" s="34"/>
      <c r="M274" s="30"/>
      <c r="N274" s="89"/>
    </row>
    <row r="275">
      <c r="A275" s="34"/>
      <c r="B275" s="34"/>
      <c r="C275" s="34"/>
      <c r="D275" s="34"/>
      <c r="E275" s="34"/>
      <c r="F275" s="34"/>
      <c r="G275" s="34"/>
      <c r="H275" s="34"/>
      <c r="I275" s="34"/>
      <c r="M275" s="30"/>
      <c r="N275" s="89"/>
    </row>
    <row r="276">
      <c r="A276" s="34"/>
      <c r="B276" s="34"/>
      <c r="C276" s="34"/>
      <c r="D276" s="34"/>
      <c r="E276" s="34"/>
      <c r="F276" s="34"/>
      <c r="G276" s="34"/>
      <c r="H276" s="34"/>
      <c r="I276" s="34"/>
      <c r="M276" s="30"/>
      <c r="N276" s="89"/>
    </row>
    <row r="277">
      <c r="A277" s="34"/>
      <c r="B277" s="34"/>
      <c r="C277" s="34"/>
      <c r="D277" s="34"/>
      <c r="E277" s="34"/>
      <c r="F277" s="34"/>
      <c r="G277" s="34"/>
      <c r="H277" s="34"/>
      <c r="I277" s="34"/>
      <c r="M277" s="30"/>
      <c r="N277" s="89"/>
    </row>
    <row r="278">
      <c r="A278" s="34"/>
      <c r="B278" s="34"/>
      <c r="C278" s="34"/>
      <c r="D278" s="34"/>
      <c r="E278" s="34"/>
      <c r="F278" s="34"/>
      <c r="G278" s="34"/>
      <c r="H278" s="34"/>
      <c r="I278" s="34"/>
      <c r="M278" s="30"/>
      <c r="N278" s="89"/>
    </row>
    <row r="279">
      <c r="A279" s="34"/>
      <c r="B279" s="34"/>
      <c r="C279" s="34"/>
      <c r="D279" s="34"/>
      <c r="E279" s="34"/>
      <c r="F279" s="34"/>
      <c r="G279" s="34"/>
      <c r="H279" s="34"/>
      <c r="I279" s="34"/>
      <c r="M279" s="30"/>
      <c r="N279" s="89"/>
    </row>
    <row r="280">
      <c r="A280" s="34"/>
      <c r="B280" s="34"/>
      <c r="C280" s="34"/>
      <c r="D280" s="34"/>
      <c r="E280" s="34"/>
      <c r="F280" s="34"/>
      <c r="G280" s="34"/>
      <c r="H280" s="34"/>
      <c r="I280" s="34"/>
      <c r="M280" s="30"/>
      <c r="N280" s="89"/>
    </row>
    <row r="281">
      <c r="A281" s="34"/>
      <c r="B281" s="34"/>
      <c r="C281" s="34"/>
      <c r="D281" s="34"/>
      <c r="E281" s="34"/>
      <c r="F281" s="34"/>
      <c r="G281" s="34"/>
      <c r="H281" s="34"/>
      <c r="I281" s="34"/>
      <c r="M281" s="30"/>
      <c r="N281" s="89"/>
    </row>
    <row r="282">
      <c r="A282" s="34"/>
      <c r="B282" s="34"/>
      <c r="C282" s="34"/>
      <c r="D282" s="34"/>
      <c r="E282" s="34"/>
      <c r="F282" s="34"/>
      <c r="G282" s="34"/>
      <c r="H282" s="34"/>
      <c r="I282" s="34"/>
      <c r="M282" s="30"/>
      <c r="N282" s="89"/>
    </row>
    <row r="283">
      <c r="A283" s="34"/>
      <c r="B283" s="34"/>
      <c r="C283" s="34"/>
      <c r="D283" s="34"/>
      <c r="E283" s="34"/>
      <c r="F283" s="34"/>
      <c r="G283" s="34"/>
      <c r="H283" s="34"/>
      <c r="I283" s="34"/>
      <c r="M283" s="30"/>
      <c r="N283" s="89"/>
    </row>
    <row r="284">
      <c r="A284" s="34"/>
      <c r="B284" s="34"/>
      <c r="C284" s="34"/>
      <c r="D284" s="34"/>
      <c r="E284" s="34"/>
      <c r="F284" s="34"/>
      <c r="G284" s="34"/>
      <c r="H284" s="34"/>
      <c r="I284" s="34"/>
      <c r="M284" s="30"/>
      <c r="N284" s="89"/>
    </row>
    <row r="285">
      <c r="A285" s="34"/>
      <c r="B285" s="34"/>
      <c r="C285" s="34"/>
      <c r="D285" s="34"/>
      <c r="E285" s="34"/>
      <c r="F285" s="34"/>
      <c r="G285" s="34"/>
      <c r="H285" s="34"/>
      <c r="I285" s="34"/>
      <c r="M285" s="30"/>
      <c r="N285" s="89"/>
    </row>
    <row r="286">
      <c r="A286" s="34"/>
      <c r="B286" s="34"/>
      <c r="C286" s="34"/>
      <c r="D286" s="34"/>
      <c r="E286" s="34"/>
      <c r="F286" s="34"/>
      <c r="G286" s="34"/>
      <c r="H286" s="34"/>
      <c r="I286" s="34"/>
      <c r="M286" s="30"/>
      <c r="N286" s="89"/>
    </row>
    <row r="287">
      <c r="A287" s="34"/>
      <c r="B287" s="34"/>
      <c r="C287" s="34"/>
      <c r="D287" s="34"/>
      <c r="E287" s="34"/>
      <c r="F287" s="34"/>
      <c r="G287" s="34"/>
      <c r="H287" s="34"/>
      <c r="I287" s="34"/>
      <c r="M287" s="30"/>
      <c r="N287" s="89"/>
    </row>
    <row r="288">
      <c r="A288" s="34"/>
      <c r="B288" s="34"/>
      <c r="C288" s="34"/>
      <c r="D288" s="34"/>
      <c r="E288" s="34"/>
      <c r="F288" s="34"/>
      <c r="G288" s="34"/>
      <c r="H288" s="34"/>
      <c r="I288" s="34"/>
      <c r="M288" s="30"/>
      <c r="N288" s="89"/>
    </row>
    <row r="289">
      <c r="A289" s="34"/>
      <c r="B289" s="34"/>
      <c r="C289" s="34"/>
      <c r="D289" s="34"/>
      <c r="E289" s="34"/>
      <c r="F289" s="34"/>
      <c r="G289" s="34"/>
      <c r="H289" s="34"/>
      <c r="I289" s="34"/>
      <c r="M289" s="30"/>
      <c r="N289" s="89"/>
    </row>
    <row r="290">
      <c r="A290" s="34"/>
      <c r="B290" s="34"/>
      <c r="C290" s="34"/>
      <c r="D290" s="34"/>
      <c r="E290" s="34"/>
      <c r="F290" s="34"/>
      <c r="G290" s="34"/>
      <c r="H290" s="34"/>
      <c r="I290" s="34"/>
      <c r="M290" s="30"/>
      <c r="N290" s="89"/>
    </row>
    <row r="291">
      <c r="A291" s="34"/>
      <c r="B291" s="34"/>
      <c r="C291" s="34"/>
      <c r="D291" s="34"/>
      <c r="E291" s="34"/>
      <c r="F291" s="34"/>
      <c r="G291" s="34"/>
      <c r="H291" s="34"/>
      <c r="I291" s="34"/>
      <c r="M291" s="30"/>
      <c r="N291" s="89"/>
    </row>
    <row r="292">
      <c r="A292" s="34"/>
      <c r="B292" s="34"/>
      <c r="C292" s="34"/>
      <c r="D292" s="34"/>
      <c r="E292" s="34"/>
      <c r="F292" s="34"/>
      <c r="G292" s="34"/>
      <c r="H292" s="34"/>
      <c r="I292" s="34"/>
      <c r="M292" s="30"/>
      <c r="N292" s="89"/>
    </row>
    <row r="293">
      <c r="A293" s="34"/>
      <c r="B293" s="34"/>
      <c r="C293" s="34"/>
      <c r="D293" s="34"/>
      <c r="E293" s="34"/>
      <c r="F293" s="34"/>
      <c r="G293" s="34"/>
      <c r="H293" s="34"/>
      <c r="I293" s="34"/>
      <c r="M293" s="30"/>
      <c r="N293" s="89"/>
    </row>
    <row r="294">
      <c r="A294" s="34"/>
      <c r="B294" s="34"/>
      <c r="C294" s="34"/>
      <c r="D294" s="34"/>
      <c r="E294" s="34"/>
      <c r="F294" s="34"/>
      <c r="G294" s="34"/>
      <c r="H294" s="34"/>
      <c r="I294" s="34"/>
      <c r="M294" s="30"/>
      <c r="N294" s="89"/>
    </row>
    <row r="295">
      <c r="A295" s="34"/>
      <c r="B295" s="34"/>
      <c r="C295" s="34"/>
      <c r="D295" s="34"/>
      <c r="E295" s="34"/>
      <c r="F295" s="34"/>
      <c r="G295" s="34"/>
      <c r="H295" s="34"/>
      <c r="I295" s="34"/>
      <c r="M295" s="30"/>
      <c r="N295" s="89"/>
    </row>
    <row r="296">
      <c r="A296" s="34"/>
      <c r="B296" s="34"/>
      <c r="C296" s="34"/>
      <c r="D296" s="34"/>
      <c r="E296" s="34"/>
      <c r="F296" s="34"/>
      <c r="G296" s="34"/>
      <c r="H296" s="34"/>
      <c r="I296" s="34"/>
      <c r="M296" s="30"/>
      <c r="N296" s="89"/>
    </row>
    <row r="297">
      <c r="A297" s="34"/>
      <c r="B297" s="34"/>
      <c r="C297" s="34"/>
      <c r="D297" s="34"/>
      <c r="E297" s="34"/>
      <c r="F297" s="34"/>
      <c r="G297" s="34"/>
      <c r="H297" s="34"/>
      <c r="I297" s="34"/>
      <c r="M297" s="30"/>
      <c r="N297" s="89"/>
    </row>
    <row r="298">
      <c r="A298" s="34"/>
      <c r="B298" s="34"/>
      <c r="C298" s="34"/>
      <c r="D298" s="34"/>
      <c r="E298" s="34"/>
      <c r="F298" s="34"/>
      <c r="G298" s="34"/>
      <c r="H298" s="34"/>
      <c r="I298" s="34"/>
      <c r="M298" s="30"/>
      <c r="N298" s="89"/>
    </row>
    <row r="299">
      <c r="A299" s="34"/>
      <c r="B299" s="34"/>
      <c r="C299" s="34"/>
      <c r="D299" s="34"/>
      <c r="E299" s="34"/>
      <c r="F299" s="34"/>
      <c r="G299" s="34"/>
      <c r="H299" s="34"/>
      <c r="I299" s="34"/>
      <c r="M299" s="30"/>
      <c r="N299" s="89"/>
    </row>
    <row r="300">
      <c r="A300" s="34"/>
      <c r="B300" s="34"/>
      <c r="C300" s="34"/>
      <c r="D300" s="34"/>
      <c r="E300" s="34"/>
      <c r="F300" s="34"/>
      <c r="G300" s="34"/>
      <c r="H300" s="34"/>
      <c r="I300" s="34"/>
      <c r="M300" s="30"/>
      <c r="N300" s="89"/>
    </row>
    <row r="301">
      <c r="A301" s="34"/>
      <c r="B301" s="34"/>
      <c r="C301" s="34"/>
      <c r="D301" s="34"/>
      <c r="E301" s="34"/>
      <c r="F301" s="34"/>
      <c r="G301" s="34"/>
      <c r="H301" s="34"/>
      <c r="I301" s="34"/>
      <c r="M301" s="30"/>
      <c r="N301" s="89"/>
    </row>
    <row r="302">
      <c r="A302" s="34"/>
      <c r="B302" s="34"/>
      <c r="C302" s="34"/>
      <c r="D302" s="34"/>
      <c r="E302" s="34"/>
      <c r="F302" s="34"/>
      <c r="G302" s="34"/>
      <c r="H302" s="34"/>
      <c r="I302" s="34"/>
      <c r="M302" s="30"/>
      <c r="N302" s="89"/>
    </row>
    <row r="303">
      <c r="A303" s="34"/>
      <c r="B303" s="34"/>
      <c r="C303" s="34"/>
      <c r="D303" s="34"/>
      <c r="E303" s="34"/>
      <c r="F303" s="34"/>
      <c r="G303" s="34"/>
      <c r="H303" s="34"/>
      <c r="I303" s="34"/>
      <c r="M303" s="30"/>
      <c r="N303" s="89"/>
    </row>
    <row r="304">
      <c r="A304" s="34"/>
      <c r="B304" s="34"/>
      <c r="C304" s="34"/>
      <c r="D304" s="34"/>
      <c r="E304" s="34"/>
      <c r="F304" s="34"/>
      <c r="G304" s="34"/>
      <c r="H304" s="34"/>
      <c r="I304" s="34"/>
      <c r="M304" s="30"/>
      <c r="N304" s="89"/>
    </row>
    <row r="305">
      <c r="A305" s="34"/>
      <c r="B305" s="34"/>
      <c r="C305" s="34"/>
      <c r="D305" s="34"/>
      <c r="E305" s="34"/>
      <c r="F305" s="34"/>
      <c r="G305" s="34"/>
      <c r="H305" s="34"/>
      <c r="I305" s="34"/>
      <c r="M305" s="30"/>
      <c r="N305" s="89"/>
    </row>
    <row r="306">
      <c r="A306" s="34"/>
      <c r="B306" s="34"/>
      <c r="C306" s="34"/>
      <c r="D306" s="34"/>
      <c r="E306" s="34"/>
      <c r="F306" s="34"/>
      <c r="G306" s="34"/>
      <c r="H306" s="34"/>
      <c r="I306" s="34"/>
      <c r="M306" s="30"/>
      <c r="N306" s="89"/>
    </row>
    <row r="307">
      <c r="A307" s="34"/>
      <c r="B307" s="34"/>
      <c r="C307" s="34"/>
      <c r="D307" s="34"/>
      <c r="E307" s="34"/>
      <c r="F307" s="34"/>
      <c r="G307" s="34"/>
      <c r="H307" s="34"/>
      <c r="I307" s="34"/>
      <c r="M307" s="30"/>
      <c r="N307" s="89"/>
    </row>
    <row r="308">
      <c r="A308" s="34"/>
      <c r="B308" s="34"/>
      <c r="C308" s="34"/>
      <c r="D308" s="34"/>
      <c r="E308" s="34"/>
      <c r="F308" s="34"/>
      <c r="G308" s="34"/>
      <c r="H308" s="34"/>
      <c r="I308" s="34"/>
      <c r="M308" s="30"/>
      <c r="N308" s="89"/>
    </row>
    <row r="309">
      <c r="A309" s="34"/>
      <c r="B309" s="34"/>
      <c r="C309" s="34"/>
      <c r="D309" s="34"/>
      <c r="E309" s="34"/>
      <c r="F309" s="34"/>
      <c r="G309" s="34"/>
      <c r="H309" s="34"/>
      <c r="I309" s="34"/>
      <c r="M309" s="30"/>
      <c r="N309" s="89"/>
    </row>
    <row r="310">
      <c r="A310" s="34"/>
      <c r="B310" s="34"/>
      <c r="C310" s="34"/>
      <c r="D310" s="34"/>
      <c r="E310" s="34"/>
      <c r="F310" s="34"/>
      <c r="G310" s="34"/>
      <c r="H310" s="34"/>
      <c r="I310" s="34"/>
      <c r="M310" s="30"/>
      <c r="N310" s="89"/>
    </row>
    <row r="311">
      <c r="A311" s="34"/>
      <c r="B311" s="34"/>
      <c r="C311" s="34"/>
      <c r="D311" s="34"/>
      <c r="E311" s="34"/>
      <c r="F311" s="34"/>
      <c r="G311" s="34"/>
      <c r="H311" s="34"/>
      <c r="I311" s="34"/>
      <c r="M311" s="30"/>
      <c r="N311" s="89"/>
    </row>
    <row r="312">
      <c r="A312" s="34"/>
      <c r="B312" s="34"/>
      <c r="C312" s="34"/>
      <c r="D312" s="34"/>
      <c r="E312" s="34"/>
      <c r="F312" s="34"/>
      <c r="G312" s="34"/>
      <c r="H312" s="34"/>
      <c r="I312" s="34"/>
      <c r="M312" s="30"/>
      <c r="N312" s="89"/>
    </row>
    <row r="313">
      <c r="A313" s="34"/>
      <c r="B313" s="34"/>
      <c r="C313" s="34"/>
      <c r="D313" s="34"/>
      <c r="E313" s="34"/>
      <c r="F313" s="34"/>
      <c r="G313" s="34"/>
      <c r="H313" s="34"/>
      <c r="I313" s="34"/>
      <c r="M313" s="30"/>
      <c r="N313" s="89"/>
    </row>
    <row r="314">
      <c r="A314" s="34"/>
      <c r="B314" s="34"/>
      <c r="C314" s="34"/>
      <c r="D314" s="34"/>
      <c r="E314" s="34"/>
      <c r="F314" s="34"/>
      <c r="G314" s="34"/>
      <c r="H314" s="34"/>
      <c r="I314" s="34"/>
      <c r="M314" s="30"/>
      <c r="N314" s="89"/>
    </row>
    <row r="315">
      <c r="A315" s="34"/>
      <c r="B315" s="34"/>
      <c r="C315" s="34"/>
      <c r="D315" s="34"/>
      <c r="E315" s="34"/>
      <c r="F315" s="34"/>
      <c r="G315" s="34"/>
      <c r="H315" s="34"/>
      <c r="I315" s="34"/>
      <c r="M315" s="30"/>
      <c r="N315" s="89"/>
    </row>
    <row r="316">
      <c r="A316" s="34"/>
      <c r="B316" s="34"/>
      <c r="C316" s="34"/>
      <c r="D316" s="34"/>
      <c r="E316" s="34"/>
      <c r="F316" s="34"/>
      <c r="G316" s="34"/>
      <c r="H316" s="34"/>
      <c r="I316" s="34"/>
      <c r="M316" s="30"/>
      <c r="N316" s="89"/>
    </row>
    <row r="317">
      <c r="A317" s="34"/>
      <c r="B317" s="34"/>
      <c r="C317" s="34"/>
      <c r="D317" s="34"/>
      <c r="E317" s="34"/>
      <c r="F317" s="34"/>
      <c r="G317" s="34"/>
      <c r="H317" s="34"/>
      <c r="I317" s="34"/>
      <c r="M317" s="30"/>
      <c r="N317" s="89"/>
    </row>
    <row r="318">
      <c r="A318" s="34"/>
      <c r="B318" s="34"/>
      <c r="C318" s="34"/>
      <c r="D318" s="34"/>
      <c r="E318" s="34"/>
      <c r="F318" s="34"/>
      <c r="G318" s="34"/>
      <c r="H318" s="34"/>
      <c r="I318" s="34"/>
      <c r="M318" s="30"/>
      <c r="N318" s="89"/>
    </row>
    <row r="319">
      <c r="A319" s="34"/>
      <c r="B319" s="34"/>
      <c r="C319" s="34"/>
      <c r="D319" s="34"/>
      <c r="E319" s="34"/>
      <c r="F319" s="34"/>
      <c r="G319" s="34"/>
      <c r="H319" s="34"/>
      <c r="I319" s="34"/>
      <c r="M319" s="30"/>
      <c r="N319" s="89"/>
    </row>
    <row r="320">
      <c r="A320" s="34"/>
      <c r="B320" s="34"/>
      <c r="C320" s="34"/>
      <c r="D320" s="34"/>
      <c r="E320" s="34"/>
      <c r="F320" s="34"/>
      <c r="G320" s="34"/>
      <c r="H320" s="34"/>
      <c r="I320" s="34"/>
      <c r="M320" s="30"/>
      <c r="N320" s="89"/>
    </row>
    <row r="321">
      <c r="A321" s="34"/>
      <c r="B321" s="34"/>
      <c r="C321" s="34"/>
      <c r="D321" s="34"/>
      <c r="E321" s="34"/>
      <c r="F321" s="34"/>
      <c r="G321" s="34"/>
      <c r="H321" s="34"/>
      <c r="I321" s="34"/>
      <c r="M321" s="30"/>
      <c r="N321" s="89"/>
    </row>
    <row r="322">
      <c r="A322" s="34"/>
      <c r="B322" s="34"/>
      <c r="C322" s="34"/>
      <c r="D322" s="34"/>
      <c r="E322" s="34"/>
      <c r="F322" s="34"/>
      <c r="G322" s="34"/>
      <c r="H322" s="34"/>
      <c r="I322" s="34"/>
      <c r="M322" s="30"/>
      <c r="N322" s="89"/>
    </row>
    <row r="323">
      <c r="A323" s="34"/>
      <c r="B323" s="34"/>
      <c r="C323" s="34"/>
      <c r="D323" s="34"/>
      <c r="E323" s="34"/>
      <c r="F323" s="34"/>
      <c r="G323" s="34"/>
      <c r="H323" s="34"/>
      <c r="I323" s="34"/>
      <c r="M323" s="30"/>
      <c r="N323" s="89"/>
    </row>
    <row r="324">
      <c r="A324" s="34"/>
      <c r="B324" s="34"/>
      <c r="C324" s="34"/>
      <c r="D324" s="34"/>
      <c r="E324" s="34"/>
      <c r="F324" s="34"/>
      <c r="G324" s="34"/>
      <c r="H324" s="34"/>
      <c r="I324" s="34"/>
      <c r="M324" s="30"/>
      <c r="N324" s="89"/>
    </row>
    <row r="325">
      <c r="A325" s="34"/>
      <c r="B325" s="34"/>
      <c r="C325" s="34"/>
      <c r="D325" s="34"/>
      <c r="E325" s="34"/>
      <c r="F325" s="34"/>
      <c r="G325" s="34"/>
      <c r="H325" s="34"/>
      <c r="I325" s="34"/>
      <c r="M325" s="30"/>
      <c r="N325" s="89"/>
    </row>
    <row r="326">
      <c r="A326" s="34"/>
      <c r="B326" s="34"/>
      <c r="C326" s="34"/>
      <c r="D326" s="34"/>
      <c r="E326" s="34"/>
      <c r="F326" s="34"/>
      <c r="G326" s="34"/>
      <c r="H326" s="34"/>
      <c r="I326" s="34"/>
      <c r="M326" s="30"/>
      <c r="N326" s="89"/>
    </row>
    <row r="327">
      <c r="A327" s="34"/>
      <c r="B327" s="34"/>
      <c r="C327" s="34"/>
      <c r="D327" s="34"/>
      <c r="E327" s="34"/>
      <c r="F327" s="34"/>
      <c r="G327" s="34"/>
      <c r="H327" s="34"/>
      <c r="I327" s="34"/>
      <c r="M327" s="30"/>
      <c r="N327" s="89"/>
    </row>
    <row r="328">
      <c r="A328" s="34"/>
      <c r="B328" s="34"/>
      <c r="C328" s="34"/>
      <c r="D328" s="34"/>
      <c r="E328" s="34"/>
      <c r="F328" s="34"/>
      <c r="G328" s="34"/>
      <c r="H328" s="34"/>
      <c r="I328" s="34"/>
      <c r="M328" s="30"/>
      <c r="N328" s="89"/>
    </row>
    <row r="329">
      <c r="A329" s="34"/>
      <c r="B329" s="34"/>
      <c r="C329" s="34"/>
      <c r="D329" s="34"/>
      <c r="E329" s="34"/>
      <c r="F329" s="34"/>
      <c r="G329" s="34"/>
      <c r="H329" s="34"/>
      <c r="I329" s="34"/>
      <c r="M329" s="30"/>
      <c r="N329" s="89"/>
    </row>
    <row r="330">
      <c r="A330" s="34"/>
      <c r="B330" s="34"/>
      <c r="C330" s="34"/>
      <c r="D330" s="34"/>
      <c r="E330" s="34"/>
      <c r="F330" s="34"/>
      <c r="G330" s="34"/>
      <c r="H330" s="34"/>
      <c r="I330" s="34"/>
      <c r="M330" s="30"/>
      <c r="N330" s="89"/>
    </row>
    <row r="331">
      <c r="A331" s="34"/>
      <c r="B331" s="34"/>
      <c r="C331" s="34"/>
      <c r="D331" s="34"/>
      <c r="E331" s="34"/>
      <c r="F331" s="34"/>
      <c r="G331" s="34"/>
      <c r="H331" s="34"/>
      <c r="I331" s="34"/>
      <c r="M331" s="30"/>
      <c r="N331" s="89"/>
    </row>
    <row r="332">
      <c r="A332" s="34"/>
      <c r="B332" s="34"/>
      <c r="C332" s="34"/>
      <c r="D332" s="34"/>
      <c r="E332" s="34"/>
      <c r="F332" s="34"/>
      <c r="G332" s="34"/>
      <c r="H332" s="34"/>
      <c r="I332" s="34"/>
      <c r="M332" s="30"/>
      <c r="N332" s="89"/>
    </row>
    <row r="333">
      <c r="A333" s="34"/>
      <c r="B333" s="34"/>
      <c r="C333" s="34"/>
      <c r="D333" s="34"/>
      <c r="E333" s="34"/>
      <c r="F333" s="34"/>
      <c r="G333" s="34"/>
      <c r="H333" s="34"/>
      <c r="I333" s="34"/>
      <c r="M333" s="30"/>
      <c r="N333" s="89"/>
    </row>
    <row r="334">
      <c r="A334" s="34"/>
      <c r="B334" s="34"/>
      <c r="C334" s="34"/>
      <c r="D334" s="34"/>
      <c r="E334" s="34"/>
      <c r="F334" s="34"/>
      <c r="G334" s="34"/>
      <c r="H334" s="34"/>
      <c r="I334" s="34"/>
      <c r="M334" s="30"/>
      <c r="N334" s="89"/>
    </row>
    <row r="335">
      <c r="A335" s="34"/>
      <c r="B335" s="34"/>
      <c r="C335" s="34"/>
      <c r="D335" s="34"/>
      <c r="E335" s="34"/>
      <c r="F335" s="34"/>
      <c r="G335" s="34"/>
      <c r="H335" s="34"/>
      <c r="I335" s="34"/>
      <c r="M335" s="30"/>
      <c r="N335" s="89"/>
    </row>
    <row r="336">
      <c r="A336" s="34"/>
      <c r="B336" s="34"/>
      <c r="C336" s="34"/>
      <c r="D336" s="34"/>
      <c r="E336" s="34"/>
      <c r="F336" s="34"/>
      <c r="G336" s="34"/>
      <c r="H336" s="34"/>
      <c r="I336" s="34"/>
      <c r="M336" s="30"/>
      <c r="N336" s="89"/>
    </row>
    <row r="337">
      <c r="A337" s="34"/>
      <c r="B337" s="34"/>
      <c r="C337" s="34"/>
      <c r="D337" s="34"/>
      <c r="E337" s="34"/>
      <c r="F337" s="34"/>
      <c r="G337" s="34"/>
      <c r="H337" s="34"/>
      <c r="I337" s="34"/>
      <c r="M337" s="30"/>
      <c r="N337" s="89"/>
    </row>
    <row r="338">
      <c r="A338" s="34"/>
      <c r="B338" s="34"/>
      <c r="C338" s="34"/>
      <c r="D338" s="34"/>
      <c r="E338" s="34"/>
      <c r="F338" s="34"/>
      <c r="G338" s="34"/>
      <c r="H338" s="34"/>
      <c r="I338" s="34"/>
      <c r="M338" s="30"/>
      <c r="N338" s="89"/>
    </row>
    <row r="339">
      <c r="A339" s="34"/>
      <c r="B339" s="34"/>
      <c r="C339" s="34"/>
      <c r="D339" s="34"/>
      <c r="E339" s="34"/>
      <c r="F339" s="34"/>
      <c r="G339" s="34"/>
      <c r="H339" s="34"/>
      <c r="I339" s="34"/>
      <c r="M339" s="30"/>
      <c r="N339" s="89"/>
    </row>
    <row r="340">
      <c r="A340" s="34"/>
      <c r="B340" s="34"/>
      <c r="C340" s="34"/>
      <c r="D340" s="34"/>
      <c r="E340" s="34"/>
      <c r="F340" s="34"/>
      <c r="G340" s="34"/>
      <c r="H340" s="34"/>
      <c r="I340" s="34"/>
      <c r="M340" s="30"/>
      <c r="N340" s="89"/>
    </row>
    <row r="341">
      <c r="A341" s="34"/>
      <c r="B341" s="34"/>
      <c r="C341" s="34"/>
      <c r="D341" s="34"/>
      <c r="E341" s="34"/>
      <c r="F341" s="34"/>
      <c r="G341" s="34"/>
      <c r="H341" s="34"/>
      <c r="I341" s="34"/>
      <c r="M341" s="30"/>
      <c r="N341" s="89"/>
    </row>
    <row r="342">
      <c r="A342" s="34"/>
      <c r="B342" s="34"/>
      <c r="C342" s="34"/>
      <c r="D342" s="34"/>
      <c r="E342" s="34"/>
      <c r="F342" s="34"/>
      <c r="G342" s="34"/>
      <c r="H342" s="34"/>
      <c r="I342" s="34"/>
      <c r="M342" s="30"/>
      <c r="N342" s="89"/>
    </row>
    <row r="343">
      <c r="A343" s="34"/>
      <c r="B343" s="34"/>
      <c r="C343" s="34"/>
      <c r="D343" s="34"/>
      <c r="E343" s="34"/>
      <c r="F343" s="34"/>
      <c r="G343" s="34"/>
      <c r="H343" s="34"/>
      <c r="I343" s="34"/>
      <c r="M343" s="30"/>
      <c r="N343" s="89"/>
    </row>
    <row r="344">
      <c r="A344" s="34"/>
      <c r="B344" s="34"/>
      <c r="C344" s="34"/>
      <c r="D344" s="34"/>
      <c r="E344" s="34"/>
      <c r="F344" s="34"/>
      <c r="G344" s="34"/>
      <c r="H344" s="34"/>
      <c r="I344" s="34"/>
      <c r="M344" s="30"/>
      <c r="N344" s="89"/>
    </row>
    <row r="345">
      <c r="A345" s="34"/>
      <c r="B345" s="34"/>
      <c r="C345" s="34"/>
      <c r="D345" s="34"/>
      <c r="E345" s="34"/>
      <c r="F345" s="34"/>
      <c r="G345" s="34"/>
      <c r="H345" s="34"/>
      <c r="I345" s="34"/>
      <c r="M345" s="30"/>
      <c r="N345" s="89"/>
    </row>
    <row r="346">
      <c r="A346" s="34"/>
      <c r="B346" s="34"/>
      <c r="C346" s="34"/>
      <c r="D346" s="34"/>
      <c r="E346" s="34"/>
      <c r="F346" s="34"/>
      <c r="G346" s="34"/>
      <c r="H346" s="34"/>
      <c r="I346" s="34"/>
      <c r="M346" s="30"/>
      <c r="N346" s="89"/>
    </row>
    <row r="347">
      <c r="A347" s="34"/>
      <c r="B347" s="34"/>
      <c r="C347" s="34"/>
      <c r="D347" s="34"/>
      <c r="E347" s="34"/>
      <c r="F347" s="34"/>
      <c r="G347" s="34"/>
      <c r="H347" s="34"/>
      <c r="I347" s="34"/>
      <c r="M347" s="30"/>
      <c r="N347" s="89"/>
    </row>
    <row r="348">
      <c r="A348" s="34"/>
      <c r="B348" s="34"/>
      <c r="C348" s="34"/>
      <c r="D348" s="34"/>
      <c r="E348" s="34"/>
      <c r="F348" s="34"/>
      <c r="G348" s="34"/>
      <c r="H348" s="34"/>
      <c r="I348" s="34"/>
      <c r="M348" s="30"/>
      <c r="N348" s="89"/>
    </row>
    <row r="349">
      <c r="A349" s="34"/>
      <c r="B349" s="34"/>
      <c r="C349" s="34"/>
      <c r="D349" s="34"/>
      <c r="E349" s="34"/>
      <c r="F349" s="34"/>
      <c r="G349" s="34"/>
      <c r="H349" s="34"/>
      <c r="I349" s="34"/>
      <c r="M349" s="30"/>
      <c r="N349" s="89"/>
    </row>
    <row r="350">
      <c r="A350" s="34"/>
      <c r="B350" s="34"/>
      <c r="C350" s="34"/>
      <c r="D350" s="34"/>
      <c r="E350" s="34"/>
      <c r="F350" s="34"/>
      <c r="G350" s="34"/>
      <c r="H350" s="34"/>
      <c r="I350" s="34"/>
      <c r="M350" s="30"/>
      <c r="N350" s="89"/>
    </row>
    <row r="351">
      <c r="A351" s="34"/>
      <c r="B351" s="34"/>
      <c r="C351" s="34"/>
      <c r="D351" s="34"/>
      <c r="E351" s="34"/>
      <c r="F351" s="34"/>
      <c r="G351" s="34"/>
      <c r="H351" s="34"/>
      <c r="I351" s="34"/>
      <c r="M351" s="30"/>
      <c r="N351" s="89"/>
    </row>
    <row r="352">
      <c r="A352" s="34"/>
      <c r="B352" s="34"/>
      <c r="C352" s="34"/>
      <c r="D352" s="34"/>
      <c r="E352" s="34"/>
      <c r="F352" s="34"/>
      <c r="G352" s="34"/>
      <c r="H352" s="34"/>
      <c r="I352" s="34"/>
      <c r="M352" s="30"/>
      <c r="N352" s="89"/>
    </row>
    <row r="353">
      <c r="A353" s="34"/>
      <c r="B353" s="34"/>
      <c r="C353" s="34"/>
      <c r="D353" s="34"/>
      <c r="E353" s="34"/>
      <c r="F353" s="34"/>
      <c r="G353" s="34"/>
      <c r="H353" s="34"/>
      <c r="I353" s="34"/>
      <c r="M353" s="30"/>
      <c r="N353" s="89"/>
    </row>
    <row r="354">
      <c r="A354" s="34"/>
      <c r="B354" s="34"/>
      <c r="C354" s="34"/>
      <c r="D354" s="34"/>
      <c r="E354" s="34"/>
      <c r="F354" s="34"/>
      <c r="G354" s="34"/>
      <c r="H354" s="34"/>
      <c r="I354" s="34"/>
      <c r="M354" s="30"/>
      <c r="N354" s="89"/>
    </row>
    <row r="355">
      <c r="A355" s="34"/>
      <c r="B355" s="34"/>
      <c r="C355" s="34"/>
      <c r="D355" s="34"/>
      <c r="E355" s="34"/>
      <c r="F355" s="34"/>
      <c r="G355" s="34"/>
      <c r="H355" s="34"/>
      <c r="I355" s="34"/>
      <c r="M355" s="30"/>
      <c r="N355" s="89"/>
    </row>
    <row r="356">
      <c r="A356" s="34"/>
      <c r="B356" s="34"/>
      <c r="C356" s="34"/>
      <c r="D356" s="34"/>
      <c r="E356" s="34"/>
      <c r="F356" s="34"/>
      <c r="G356" s="34"/>
      <c r="H356" s="34"/>
      <c r="I356" s="34"/>
      <c r="M356" s="30"/>
      <c r="N356" s="89"/>
    </row>
    <row r="357">
      <c r="A357" s="34"/>
      <c r="B357" s="34"/>
      <c r="C357" s="34"/>
      <c r="D357" s="34"/>
      <c r="E357" s="34"/>
      <c r="F357" s="34"/>
      <c r="G357" s="34"/>
      <c r="H357" s="34"/>
      <c r="I357" s="34"/>
      <c r="M357" s="30"/>
      <c r="N357" s="89"/>
    </row>
    <row r="358">
      <c r="A358" s="34"/>
      <c r="B358" s="34"/>
      <c r="C358" s="34"/>
      <c r="D358" s="34"/>
      <c r="E358" s="34"/>
      <c r="F358" s="34"/>
      <c r="G358" s="34"/>
      <c r="H358" s="34"/>
      <c r="I358" s="34"/>
      <c r="M358" s="30"/>
      <c r="N358" s="89"/>
    </row>
    <row r="359">
      <c r="A359" s="34"/>
      <c r="B359" s="34"/>
      <c r="C359" s="34"/>
      <c r="D359" s="34"/>
      <c r="E359" s="34"/>
      <c r="F359" s="34"/>
      <c r="G359" s="34"/>
      <c r="H359" s="34"/>
      <c r="I359" s="34"/>
      <c r="M359" s="30"/>
      <c r="N359" s="89"/>
    </row>
    <row r="360">
      <c r="A360" s="34"/>
      <c r="B360" s="34"/>
      <c r="C360" s="34"/>
      <c r="D360" s="34"/>
      <c r="E360" s="34"/>
      <c r="F360" s="34"/>
      <c r="G360" s="34"/>
      <c r="H360" s="34"/>
      <c r="I360" s="34"/>
      <c r="M360" s="30"/>
      <c r="N360" s="89"/>
    </row>
    <row r="361">
      <c r="A361" s="34"/>
      <c r="B361" s="34"/>
      <c r="C361" s="34"/>
      <c r="D361" s="34"/>
      <c r="E361" s="34"/>
      <c r="F361" s="34"/>
      <c r="G361" s="34"/>
      <c r="H361" s="34"/>
      <c r="I361" s="34"/>
      <c r="M361" s="30"/>
      <c r="N361" s="89"/>
    </row>
    <row r="362">
      <c r="A362" s="34"/>
      <c r="B362" s="34"/>
      <c r="C362" s="34"/>
      <c r="D362" s="34"/>
      <c r="E362" s="34"/>
      <c r="F362" s="34"/>
      <c r="G362" s="34"/>
      <c r="H362" s="34"/>
      <c r="I362" s="34"/>
      <c r="M362" s="30"/>
      <c r="N362" s="89"/>
    </row>
    <row r="363">
      <c r="A363" s="34"/>
      <c r="B363" s="34"/>
      <c r="C363" s="34"/>
      <c r="D363" s="34"/>
      <c r="E363" s="34"/>
      <c r="F363" s="34"/>
      <c r="G363" s="34"/>
      <c r="H363" s="34"/>
      <c r="I363" s="34"/>
      <c r="M363" s="30"/>
      <c r="N363" s="89"/>
    </row>
    <row r="364">
      <c r="A364" s="34"/>
      <c r="B364" s="34"/>
      <c r="C364" s="34"/>
      <c r="D364" s="34"/>
      <c r="E364" s="34"/>
      <c r="F364" s="34"/>
      <c r="G364" s="34"/>
      <c r="H364" s="34"/>
      <c r="I364" s="34"/>
      <c r="M364" s="30"/>
      <c r="N364" s="89"/>
    </row>
    <row r="365">
      <c r="A365" s="34"/>
      <c r="B365" s="34"/>
      <c r="C365" s="34"/>
      <c r="D365" s="34"/>
      <c r="E365" s="34"/>
      <c r="F365" s="34"/>
      <c r="G365" s="34"/>
      <c r="H365" s="34"/>
      <c r="I365" s="34"/>
      <c r="M365" s="30"/>
      <c r="N365" s="89"/>
    </row>
    <row r="366">
      <c r="A366" s="34"/>
      <c r="B366" s="34"/>
      <c r="C366" s="34"/>
      <c r="D366" s="34"/>
      <c r="E366" s="34"/>
      <c r="F366" s="34"/>
      <c r="G366" s="34"/>
      <c r="H366" s="34"/>
      <c r="I366" s="34"/>
      <c r="M366" s="30"/>
      <c r="N366" s="89"/>
    </row>
    <row r="367">
      <c r="A367" s="34"/>
      <c r="B367" s="34"/>
      <c r="C367" s="34"/>
      <c r="D367" s="34"/>
      <c r="E367" s="34"/>
      <c r="F367" s="34"/>
      <c r="G367" s="34"/>
      <c r="H367" s="34"/>
      <c r="I367" s="34"/>
      <c r="M367" s="30"/>
      <c r="N367" s="89"/>
    </row>
    <row r="368">
      <c r="A368" s="34"/>
      <c r="B368" s="34"/>
      <c r="C368" s="34"/>
      <c r="D368" s="34"/>
      <c r="E368" s="34"/>
      <c r="F368" s="34"/>
      <c r="G368" s="34"/>
      <c r="H368" s="34"/>
      <c r="I368" s="34"/>
      <c r="M368" s="30"/>
      <c r="N368" s="89"/>
    </row>
    <row r="369">
      <c r="A369" s="34"/>
      <c r="B369" s="34"/>
      <c r="C369" s="34"/>
      <c r="D369" s="34"/>
      <c r="E369" s="34"/>
      <c r="F369" s="34"/>
      <c r="G369" s="34"/>
      <c r="H369" s="34"/>
      <c r="I369" s="34"/>
      <c r="M369" s="30"/>
      <c r="N369" s="89"/>
    </row>
    <row r="370">
      <c r="A370" s="34"/>
      <c r="B370" s="34"/>
      <c r="C370" s="34"/>
      <c r="D370" s="34"/>
      <c r="E370" s="34"/>
      <c r="F370" s="34"/>
      <c r="G370" s="34"/>
      <c r="H370" s="34"/>
      <c r="I370" s="34"/>
      <c r="M370" s="30"/>
      <c r="N370" s="89"/>
    </row>
    <row r="371">
      <c r="A371" s="34"/>
      <c r="B371" s="34"/>
      <c r="C371" s="34"/>
      <c r="D371" s="34"/>
      <c r="E371" s="34"/>
      <c r="F371" s="34"/>
      <c r="G371" s="34"/>
      <c r="H371" s="34"/>
      <c r="I371" s="34"/>
      <c r="M371" s="30"/>
      <c r="N371" s="89"/>
    </row>
    <row r="372">
      <c r="A372" s="34"/>
      <c r="B372" s="34"/>
      <c r="C372" s="34"/>
      <c r="D372" s="34"/>
      <c r="E372" s="34"/>
      <c r="F372" s="34"/>
      <c r="G372" s="34"/>
      <c r="H372" s="34"/>
      <c r="I372" s="34"/>
      <c r="M372" s="30"/>
      <c r="N372" s="89"/>
    </row>
    <row r="373">
      <c r="A373" s="34"/>
      <c r="B373" s="34"/>
      <c r="C373" s="34"/>
      <c r="D373" s="34"/>
      <c r="E373" s="34"/>
      <c r="F373" s="34"/>
      <c r="G373" s="34"/>
      <c r="H373" s="34"/>
      <c r="I373" s="34"/>
      <c r="M373" s="30"/>
      <c r="N373" s="89"/>
    </row>
    <row r="374">
      <c r="A374" s="34"/>
      <c r="B374" s="34"/>
      <c r="C374" s="34"/>
      <c r="D374" s="34"/>
      <c r="E374" s="34"/>
      <c r="F374" s="34"/>
      <c r="G374" s="34"/>
      <c r="H374" s="34"/>
      <c r="I374" s="34"/>
      <c r="M374" s="30"/>
      <c r="N374" s="89"/>
    </row>
    <row r="375">
      <c r="A375" s="34"/>
      <c r="B375" s="34"/>
      <c r="C375" s="34"/>
      <c r="D375" s="34"/>
      <c r="E375" s="34"/>
      <c r="F375" s="34"/>
      <c r="G375" s="34"/>
      <c r="H375" s="34"/>
      <c r="I375" s="34"/>
      <c r="M375" s="30"/>
      <c r="N375" s="89"/>
    </row>
    <row r="376">
      <c r="A376" s="34"/>
      <c r="B376" s="34"/>
      <c r="C376" s="34"/>
      <c r="D376" s="34"/>
      <c r="E376" s="34"/>
      <c r="F376" s="34"/>
      <c r="G376" s="34"/>
      <c r="H376" s="34"/>
      <c r="I376" s="34"/>
      <c r="M376" s="30"/>
      <c r="N376" s="89"/>
    </row>
    <row r="377">
      <c r="A377" s="34"/>
      <c r="B377" s="34"/>
      <c r="C377" s="34"/>
      <c r="D377" s="34"/>
      <c r="E377" s="34"/>
      <c r="F377" s="34"/>
      <c r="G377" s="34"/>
      <c r="H377" s="34"/>
      <c r="I377" s="34"/>
      <c r="M377" s="30"/>
      <c r="N377" s="89"/>
    </row>
    <row r="378">
      <c r="A378" s="34"/>
      <c r="B378" s="34"/>
      <c r="C378" s="34"/>
      <c r="D378" s="34"/>
      <c r="E378" s="34"/>
      <c r="F378" s="34"/>
      <c r="G378" s="34"/>
      <c r="H378" s="34"/>
      <c r="I378" s="34"/>
      <c r="M378" s="30"/>
      <c r="N378" s="89"/>
    </row>
    <row r="379">
      <c r="A379" s="34"/>
      <c r="B379" s="34"/>
      <c r="C379" s="34"/>
      <c r="D379" s="34"/>
      <c r="E379" s="34"/>
      <c r="F379" s="34"/>
      <c r="G379" s="34"/>
      <c r="H379" s="34"/>
      <c r="I379" s="34"/>
      <c r="M379" s="30"/>
      <c r="N379" s="89"/>
    </row>
    <row r="380">
      <c r="A380" s="34"/>
      <c r="B380" s="34"/>
      <c r="C380" s="34"/>
      <c r="D380" s="34"/>
      <c r="E380" s="34"/>
      <c r="F380" s="34"/>
      <c r="G380" s="34"/>
      <c r="H380" s="34"/>
      <c r="I380" s="34"/>
      <c r="M380" s="30"/>
      <c r="N380" s="89"/>
    </row>
    <row r="381">
      <c r="A381" s="34"/>
      <c r="B381" s="34"/>
      <c r="C381" s="34"/>
      <c r="D381" s="34"/>
      <c r="E381" s="34"/>
      <c r="F381" s="34"/>
      <c r="G381" s="34"/>
      <c r="H381" s="34"/>
      <c r="I381" s="34"/>
      <c r="M381" s="30"/>
      <c r="N381" s="89"/>
    </row>
    <row r="382">
      <c r="A382" s="34"/>
      <c r="B382" s="34"/>
      <c r="C382" s="34"/>
      <c r="D382" s="34"/>
      <c r="E382" s="34"/>
      <c r="F382" s="34"/>
      <c r="G382" s="34"/>
      <c r="H382" s="34"/>
      <c r="I382" s="34"/>
      <c r="M382" s="30"/>
      <c r="N382" s="89"/>
    </row>
    <row r="383">
      <c r="A383" s="34"/>
      <c r="B383" s="34"/>
      <c r="C383" s="34"/>
      <c r="D383" s="34"/>
      <c r="E383" s="34"/>
      <c r="F383" s="34"/>
      <c r="G383" s="34"/>
      <c r="H383" s="34"/>
      <c r="I383" s="34"/>
      <c r="M383" s="30"/>
      <c r="N383" s="89"/>
    </row>
    <row r="384">
      <c r="A384" s="34"/>
      <c r="B384" s="34"/>
      <c r="C384" s="34"/>
      <c r="D384" s="34"/>
      <c r="E384" s="34"/>
      <c r="F384" s="34"/>
      <c r="G384" s="34"/>
      <c r="H384" s="34"/>
      <c r="I384" s="34"/>
      <c r="M384" s="30"/>
      <c r="N384" s="89"/>
    </row>
    <row r="385">
      <c r="A385" s="34"/>
      <c r="B385" s="34"/>
      <c r="C385" s="34"/>
      <c r="D385" s="34"/>
      <c r="E385" s="34"/>
      <c r="F385" s="34"/>
      <c r="G385" s="34"/>
      <c r="H385" s="34"/>
      <c r="I385" s="34"/>
      <c r="M385" s="30"/>
      <c r="N385" s="89"/>
    </row>
    <row r="386">
      <c r="A386" s="34"/>
      <c r="B386" s="34"/>
      <c r="C386" s="34"/>
      <c r="D386" s="34"/>
      <c r="E386" s="34"/>
      <c r="F386" s="34"/>
      <c r="G386" s="34"/>
      <c r="H386" s="34"/>
      <c r="I386" s="34"/>
      <c r="M386" s="30"/>
      <c r="N386" s="89"/>
    </row>
    <row r="387">
      <c r="A387" s="34"/>
      <c r="B387" s="34"/>
      <c r="C387" s="34"/>
      <c r="D387" s="34"/>
      <c r="E387" s="34"/>
      <c r="F387" s="34"/>
      <c r="G387" s="34"/>
      <c r="H387" s="34"/>
      <c r="I387" s="34"/>
      <c r="M387" s="30"/>
      <c r="N387" s="89"/>
    </row>
    <row r="388">
      <c r="A388" s="34"/>
      <c r="B388" s="34"/>
      <c r="C388" s="34"/>
      <c r="D388" s="34"/>
      <c r="E388" s="34"/>
      <c r="F388" s="34"/>
      <c r="G388" s="34"/>
      <c r="H388" s="34"/>
      <c r="I388" s="34"/>
      <c r="M388" s="30"/>
      <c r="N388" s="89"/>
    </row>
    <row r="389">
      <c r="A389" s="34"/>
      <c r="B389" s="34"/>
      <c r="C389" s="34"/>
      <c r="D389" s="34"/>
      <c r="E389" s="34"/>
      <c r="F389" s="34"/>
      <c r="G389" s="34"/>
      <c r="H389" s="34"/>
      <c r="I389" s="34"/>
      <c r="M389" s="30"/>
      <c r="N389" s="89"/>
    </row>
    <row r="390">
      <c r="A390" s="34"/>
      <c r="B390" s="34"/>
      <c r="C390" s="34"/>
      <c r="D390" s="34"/>
      <c r="E390" s="34"/>
      <c r="F390" s="34"/>
      <c r="G390" s="34"/>
      <c r="H390" s="34"/>
      <c r="I390" s="34"/>
      <c r="M390" s="30"/>
      <c r="N390" s="89"/>
    </row>
    <row r="391">
      <c r="A391" s="34"/>
      <c r="B391" s="34"/>
      <c r="C391" s="34"/>
      <c r="D391" s="34"/>
      <c r="E391" s="34"/>
      <c r="F391" s="34"/>
      <c r="G391" s="34"/>
      <c r="H391" s="34"/>
      <c r="I391" s="34"/>
      <c r="M391" s="30"/>
      <c r="N391" s="89"/>
    </row>
    <row r="392">
      <c r="A392" s="34"/>
      <c r="B392" s="34"/>
      <c r="C392" s="34"/>
      <c r="D392" s="34"/>
      <c r="E392" s="34"/>
      <c r="F392" s="34"/>
      <c r="G392" s="34"/>
      <c r="H392" s="34"/>
      <c r="I392" s="34"/>
      <c r="M392" s="30"/>
      <c r="N392" s="89"/>
    </row>
    <row r="393">
      <c r="A393" s="34"/>
      <c r="B393" s="34"/>
      <c r="C393" s="34"/>
      <c r="D393" s="34"/>
      <c r="E393" s="34"/>
      <c r="F393" s="34"/>
      <c r="G393" s="34"/>
      <c r="H393" s="34"/>
      <c r="I393" s="34"/>
      <c r="M393" s="30"/>
      <c r="N393" s="89"/>
    </row>
    <row r="394">
      <c r="A394" s="34"/>
      <c r="B394" s="34"/>
      <c r="C394" s="34"/>
      <c r="D394" s="34"/>
      <c r="E394" s="34"/>
      <c r="F394" s="34"/>
      <c r="G394" s="34"/>
      <c r="H394" s="34"/>
      <c r="I394" s="34"/>
      <c r="M394" s="30"/>
      <c r="N394" s="89"/>
    </row>
    <row r="395">
      <c r="A395" s="34"/>
      <c r="B395" s="34"/>
      <c r="C395" s="34"/>
      <c r="D395" s="34"/>
      <c r="E395" s="34"/>
      <c r="F395" s="34"/>
      <c r="G395" s="34"/>
      <c r="H395" s="34"/>
      <c r="I395" s="34"/>
      <c r="M395" s="30"/>
      <c r="N395" s="89"/>
    </row>
    <row r="396">
      <c r="A396" s="34"/>
      <c r="B396" s="34"/>
      <c r="C396" s="34"/>
      <c r="D396" s="34"/>
      <c r="E396" s="34"/>
      <c r="F396" s="34"/>
      <c r="G396" s="34"/>
      <c r="H396" s="34"/>
      <c r="I396" s="34"/>
      <c r="M396" s="30"/>
      <c r="N396" s="89"/>
    </row>
    <row r="397">
      <c r="A397" s="34"/>
      <c r="B397" s="34"/>
      <c r="C397" s="34"/>
      <c r="D397" s="34"/>
      <c r="E397" s="34"/>
      <c r="F397" s="34"/>
      <c r="G397" s="34"/>
      <c r="H397" s="34"/>
      <c r="I397" s="34"/>
      <c r="M397" s="30"/>
      <c r="N397" s="89"/>
    </row>
    <row r="398">
      <c r="A398" s="34"/>
      <c r="B398" s="34"/>
      <c r="C398" s="34"/>
      <c r="D398" s="34"/>
      <c r="E398" s="34"/>
      <c r="F398" s="34"/>
      <c r="G398" s="34"/>
      <c r="H398" s="34"/>
      <c r="I398" s="34"/>
      <c r="M398" s="30"/>
      <c r="N398" s="89"/>
    </row>
    <row r="399">
      <c r="A399" s="34"/>
      <c r="B399" s="34"/>
      <c r="C399" s="34"/>
      <c r="D399" s="34"/>
      <c r="E399" s="34"/>
      <c r="F399" s="34"/>
      <c r="G399" s="34"/>
      <c r="H399" s="34"/>
      <c r="I399" s="34"/>
      <c r="M399" s="30"/>
      <c r="N399" s="89"/>
    </row>
    <row r="400">
      <c r="A400" s="34"/>
      <c r="B400" s="34"/>
      <c r="C400" s="34"/>
      <c r="D400" s="34"/>
      <c r="E400" s="34"/>
      <c r="F400" s="34"/>
      <c r="G400" s="34"/>
      <c r="H400" s="34"/>
      <c r="I400" s="34"/>
      <c r="M400" s="30"/>
      <c r="N400" s="89"/>
    </row>
    <row r="401">
      <c r="A401" s="34"/>
      <c r="B401" s="34"/>
      <c r="C401" s="34"/>
      <c r="D401" s="34"/>
      <c r="E401" s="34"/>
      <c r="F401" s="34"/>
      <c r="G401" s="34"/>
      <c r="H401" s="34"/>
      <c r="I401" s="34"/>
      <c r="M401" s="30"/>
      <c r="N401" s="89"/>
    </row>
    <row r="402">
      <c r="A402" s="34"/>
      <c r="B402" s="34"/>
      <c r="C402" s="34"/>
      <c r="D402" s="34"/>
      <c r="E402" s="34"/>
      <c r="F402" s="34"/>
      <c r="G402" s="34"/>
      <c r="H402" s="34"/>
      <c r="I402" s="34"/>
      <c r="M402" s="30"/>
      <c r="N402" s="89"/>
    </row>
    <row r="403">
      <c r="A403" s="34"/>
      <c r="B403" s="34"/>
      <c r="C403" s="34"/>
      <c r="D403" s="34"/>
      <c r="E403" s="34"/>
      <c r="F403" s="34"/>
      <c r="G403" s="34"/>
      <c r="H403" s="34"/>
      <c r="I403" s="34"/>
      <c r="M403" s="30"/>
      <c r="N403" s="89"/>
    </row>
    <row r="404">
      <c r="A404" s="34"/>
      <c r="B404" s="34"/>
      <c r="C404" s="34"/>
      <c r="D404" s="34"/>
      <c r="E404" s="34"/>
      <c r="F404" s="34"/>
      <c r="G404" s="34"/>
      <c r="H404" s="34"/>
      <c r="I404" s="34"/>
      <c r="M404" s="30"/>
      <c r="N404" s="89"/>
    </row>
    <row r="405">
      <c r="A405" s="34"/>
      <c r="B405" s="34"/>
      <c r="C405" s="34"/>
      <c r="D405" s="34"/>
      <c r="E405" s="34"/>
      <c r="F405" s="34"/>
      <c r="G405" s="34"/>
      <c r="H405" s="34"/>
      <c r="I405" s="34"/>
      <c r="M405" s="30"/>
      <c r="N405" s="89"/>
    </row>
    <row r="406">
      <c r="A406" s="34"/>
      <c r="B406" s="34"/>
      <c r="C406" s="34"/>
      <c r="D406" s="34"/>
      <c r="E406" s="34"/>
      <c r="F406" s="34"/>
      <c r="G406" s="34"/>
      <c r="H406" s="34"/>
      <c r="I406" s="34"/>
      <c r="M406" s="30"/>
      <c r="N406" s="89"/>
    </row>
    <row r="407">
      <c r="A407" s="34"/>
      <c r="B407" s="34"/>
      <c r="C407" s="34"/>
      <c r="D407" s="34"/>
      <c r="E407" s="34"/>
      <c r="F407" s="34"/>
      <c r="G407" s="34"/>
      <c r="H407" s="34"/>
      <c r="I407" s="34"/>
      <c r="M407" s="30"/>
      <c r="N407" s="89"/>
    </row>
    <row r="408">
      <c r="A408" s="34"/>
      <c r="B408" s="34"/>
      <c r="C408" s="34"/>
      <c r="D408" s="34"/>
      <c r="E408" s="34"/>
      <c r="F408" s="34"/>
      <c r="G408" s="34"/>
      <c r="H408" s="34"/>
      <c r="I408" s="34"/>
      <c r="M408" s="30"/>
      <c r="N408" s="89"/>
    </row>
    <row r="409">
      <c r="A409" s="34"/>
      <c r="B409" s="34"/>
      <c r="C409" s="34"/>
      <c r="D409" s="34"/>
      <c r="E409" s="34"/>
      <c r="F409" s="34"/>
      <c r="G409" s="34"/>
      <c r="H409" s="34"/>
      <c r="I409" s="34"/>
      <c r="M409" s="30"/>
      <c r="N409" s="89"/>
    </row>
    <row r="410">
      <c r="A410" s="34"/>
      <c r="B410" s="34"/>
      <c r="C410" s="34"/>
      <c r="D410" s="34"/>
      <c r="E410" s="34"/>
      <c r="F410" s="34"/>
      <c r="G410" s="34"/>
      <c r="H410" s="34"/>
      <c r="I410" s="34"/>
      <c r="M410" s="30"/>
      <c r="N410" s="89"/>
    </row>
    <row r="411">
      <c r="A411" s="34"/>
      <c r="B411" s="34"/>
      <c r="C411" s="34"/>
      <c r="D411" s="34"/>
      <c r="E411" s="34"/>
      <c r="F411" s="34"/>
      <c r="G411" s="34"/>
      <c r="H411" s="34"/>
      <c r="I411" s="34"/>
      <c r="M411" s="30"/>
      <c r="N411" s="89"/>
    </row>
    <row r="412">
      <c r="A412" s="34"/>
      <c r="B412" s="34"/>
      <c r="C412" s="34"/>
      <c r="D412" s="34"/>
      <c r="E412" s="34"/>
      <c r="F412" s="34"/>
      <c r="G412" s="34"/>
      <c r="H412" s="34"/>
      <c r="I412" s="34"/>
      <c r="M412" s="30"/>
      <c r="N412" s="89"/>
    </row>
    <row r="413">
      <c r="A413" s="34"/>
      <c r="B413" s="34"/>
      <c r="C413" s="34"/>
      <c r="D413" s="34"/>
      <c r="E413" s="34"/>
      <c r="F413" s="34"/>
      <c r="G413" s="34"/>
      <c r="H413" s="34"/>
      <c r="I413" s="34"/>
      <c r="M413" s="30"/>
      <c r="N413" s="89"/>
    </row>
    <row r="414">
      <c r="A414" s="34"/>
      <c r="B414" s="34"/>
      <c r="C414" s="34"/>
      <c r="D414" s="34"/>
      <c r="E414" s="34"/>
      <c r="F414" s="34"/>
      <c r="G414" s="34"/>
      <c r="H414" s="34"/>
      <c r="I414" s="34"/>
      <c r="M414" s="30"/>
      <c r="N414" s="89"/>
    </row>
    <row r="415">
      <c r="A415" s="34"/>
      <c r="B415" s="34"/>
      <c r="C415" s="34"/>
      <c r="D415" s="34"/>
      <c r="E415" s="34"/>
      <c r="F415" s="34"/>
      <c r="G415" s="34"/>
      <c r="H415" s="34"/>
      <c r="I415" s="34"/>
      <c r="M415" s="30"/>
      <c r="N415" s="89"/>
    </row>
    <row r="416">
      <c r="A416" s="34"/>
      <c r="B416" s="34"/>
      <c r="C416" s="34"/>
      <c r="D416" s="34"/>
      <c r="E416" s="34"/>
      <c r="F416" s="34"/>
      <c r="G416" s="34"/>
      <c r="H416" s="34"/>
      <c r="I416" s="34"/>
      <c r="M416" s="30"/>
      <c r="N416" s="89"/>
    </row>
    <row r="417">
      <c r="A417" s="34"/>
      <c r="B417" s="34"/>
      <c r="C417" s="34"/>
      <c r="D417" s="34"/>
      <c r="E417" s="34"/>
      <c r="F417" s="34"/>
      <c r="G417" s="34"/>
      <c r="H417" s="34"/>
      <c r="I417" s="34"/>
      <c r="M417" s="30"/>
      <c r="N417" s="89"/>
    </row>
    <row r="418">
      <c r="A418" s="34"/>
      <c r="B418" s="34"/>
      <c r="C418" s="34"/>
      <c r="D418" s="34"/>
      <c r="E418" s="34"/>
      <c r="F418" s="34"/>
      <c r="G418" s="34"/>
      <c r="H418" s="34"/>
      <c r="I418" s="34"/>
      <c r="M418" s="30"/>
      <c r="N418" s="89"/>
    </row>
    <row r="419">
      <c r="A419" s="34"/>
      <c r="B419" s="34"/>
      <c r="C419" s="34"/>
      <c r="D419" s="34"/>
      <c r="E419" s="34"/>
      <c r="F419" s="34"/>
      <c r="G419" s="34"/>
      <c r="H419" s="34"/>
      <c r="I419" s="34"/>
      <c r="M419" s="30"/>
      <c r="N419" s="89"/>
    </row>
    <row r="420">
      <c r="A420" s="34"/>
      <c r="B420" s="34"/>
      <c r="C420" s="34"/>
      <c r="D420" s="34"/>
      <c r="E420" s="34"/>
      <c r="F420" s="34"/>
      <c r="G420" s="34"/>
      <c r="H420" s="34"/>
      <c r="I420" s="34"/>
      <c r="M420" s="30"/>
      <c r="N420" s="89"/>
    </row>
    <row r="421">
      <c r="A421" s="34"/>
      <c r="B421" s="34"/>
      <c r="C421" s="34"/>
      <c r="D421" s="34"/>
      <c r="E421" s="34"/>
      <c r="F421" s="34"/>
      <c r="G421" s="34"/>
      <c r="H421" s="34"/>
      <c r="I421" s="34"/>
      <c r="M421" s="30"/>
      <c r="N421" s="89"/>
    </row>
    <row r="422">
      <c r="A422" s="34"/>
      <c r="B422" s="34"/>
      <c r="C422" s="34"/>
      <c r="D422" s="34"/>
      <c r="E422" s="34"/>
      <c r="F422" s="34"/>
      <c r="G422" s="34"/>
      <c r="H422" s="34"/>
      <c r="I422" s="34"/>
      <c r="M422" s="30"/>
      <c r="N422" s="89"/>
    </row>
    <row r="423">
      <c r="A423" s="34"/>
      <c r="B423" s="34"/>
      <c r="C423" s="34"/>
      <c r="D423" s="34"/>
      <c r="E423" s="34"/>
      <c r="F423" s="34"/>
      <c r="G423" s="34"/>
      <c r="H423" s="34"/>
      <c r="I423" s="34"/>
      <c r="M423" s="30"/>
      <c r="N423" s="89"/>
    </row>
    <row r="424">
      <c r="A424" s="34"/>
      <c r="B424" s="34"/>
      <c r="C424" s="34"/>
      <c r="D424" s="34"/>
      <c r="E424" s="34"/>
      <c r="F424" s="34"/>
      <c r="G424" s="34"/>
      <c r="H424" s="34"/>
      <c r="I424" s="34"/>
      <c r="M424" s="30"/>
      <c r="N424" s="89"/>
    </row>
    <row r="425">
      <c r="A425" s="34"/>
      <c r="B425" s="34"/>
      <c r="C425" s="34"/>
      <c r="D425" s="34"/>
      <c r="E425" s="34"/>
      <c r="F425" s="34"/>
      <c r="G425" s="34"/>
      <c r="H425" s="34"/>
      <c r="I425" s="34"/>
      <c r="M425" s="30"/>
      <c r="N425" s="89"/>
    </row>
    <row r="426">
      <c r="A426" s="34"/>
      <c r="B426" s="34"/>
      <c r="C426" s="34"/>
      <c r="D426" s="34"/>
      <c r="E426" s="34"/>
      <c r="F426" s="34"/>
      <c r="G426" s="34"/>
      <c r="H426" s="34"/>
      <c r="I426" s="34"/>
      <c r="M426" s="30"/>
      <c r="N426" s="89"/>
    </row>
    <row r="427">
      <c r="A427" s="34"/>
      <c r="B427" s="34"/>
      <c r="C427" s="34"/>
      <c r="D427" s="34"/>
      <c r="E427" s="34"/>
      <c r="F427" s="34"/>
      <c r="G427" s="34"/>
      <c r="H427" s="34"/>
      <c r="I427" s="34"/>
      <c r="M427" s="30"/>
      <c r="N427" s="89"/>
    </row>
    <row r="428">
      <c r="A428" s="34"/>
      <c r="B428" s="34"/>
      <c r="C428" s="34"/>
      <c r="D428" s="34"/>
      <c r="E428" s="34"/>
      <c r="F428" s="34"/>
      <c r="G428" s="34"/>
      <c r="H428" s="34"/>
      <c r="I428" s="34"/>
      <c r="M428" s="30"/>
      <c r="N428" s="89"/>
    </row>
    <row r="429">
      <c r="A429" s="34"/>
      <c r="B429" s="34"/>
      <c r="C429" s="34"/>
      <c r="D429" s="34"/>
      <c r="E429" s="34"/>
      <c r="F429" s="34"/>
      <c r="G429" s="34"/>
      <c r="H429" s="34"/>
      <c r="I429" s="34"/>
      <c r="M429" s="30"/>
      <c r="N429" s="89"/>
    </row>
    <row r="430">
      <c r="A430" s="34"/>
      <c r="B430" s="34"/>
      <c r="C430" s="34"/>
      <c r="D430" s="34"/>
      <c r="E430" s="34"/>
      <c r="F430" s="34"/>
      <c r="G430" s="34"/>
      <c r="H430" s="34"/>
      <c r="I430" s="34"/>
      <c r="M430" s="30"/>
      <c r="N430" s="89"/>
    </row>
    <row r="431">
      <c r="A431" s="34"/>
      <c r="B431" s="34"/>
      <c r="C431" s="34"/>
      <c r="D431" s="34"/>
      <c r="E431" s="34"/>
      <c r="F431" s="34"/>
      <c r="G431" s="34"/>
      <c r="H431" s="34"/>
      <c r="I431" s="34"/>
      <c r="M431" s="30"/>
      <c r="N431" s="89"/>
    </row>
    <row r="432">
      <c r="A432" s="34"/>
      <c r="B432" s="34"/>
      <c r="C432" s="34"/>
      <c r="D432" s="34"/>
      <c r="E432" s="34"/>
      <c r="F432" s="34"/>
      <c r="G432" s="34"/>
      <c r="H432" s="34"/>
      <c r="I432" s="34"/>
      <c r="M432" s="30"/>
      <c r="N432" s="89"/>
    </row>
    <row r="433">
      <c r="A433" s="34"/>
      <c r="B433" s="34"/>
      <c r="C433" s="34"/>
      <c r="D433" s="34"/>
      <c r="E433" s="34"/>
      <c r="F433" s="34"/>
      <c r="G433" s="34"/>
      <c r="H433" s="34"/>
      <c r="I433" s="34"/>
      <c r="M433" s="30"/>
      <c r="N433" s="89"/>
    </row>
    <row r="434">
      <c r="A434" s="34"/>
      <c r="B434" s="34"/>
      <c r="C434" s="34"/>
      <c r="D434" s="34"/>
      <c r="E434" s="34"/>
      <c r="F434" s="34"/>
      <c r="G434" s="34"/>
      <c r="H434" s="34"/>
      <c r="I434" s="34"/>
      <c r="M434" s="30"/>
      <c r="N434" s="89"/>
    </row>
    <row r="435">
      <c r="A435" s="34"/>
      <c r="B435" s="34"/>
      <c r="C435" s="34"/>
      <c r="D435" s="34"/>
      <c r="E435" s="34"/>
      <c r="F435" s="34"/>
      <c r="G435" s="34"/>
      <c r="H435" s="34"/>
      <c r="I435" s="34"/>
      <c r="M435" s="30"/>
      <c r="N435" s="89"/>
    </row>
    <row r="436">
      <c r="A436" s="34"/>
      <c r="B436" s="34"/>
      <c r="C436" s="34"/>
      <c r="D436" s="34"/>
      <c r="E436" s="34"/>
      <c r="F436" s="34"/>
      <c r="G436" s="34"/>
      <c r="H436" s="34"/>
      <c r="I436" s="34"/>
      <c r="M436" s="30"/>
      <c r="N436" s="89"/>
    </row>
    <row r="437">
      <c r="A437" s="34"/>
      <c r="B437" s="34"/>
      <c r="C437" s="34"/>
      <c r="D437" s="34"/>
      <c r="E437" s="34"/>
      <c r="F437" s="34"/>
      <c r="G437" s="34"/>
      <c r="H437" s="34"/>
      <c r="I437" s="34"/>
      <c r="M437" s="30"/>
      <c r="N437" s="89"/>
    </row>
    <row r="438">
      <c r="A438" s="34"/>
      <c r="B438" s="34"/>
      <c r="C438" s="34"/>
      <c r="D438" s="34"/>
      <c r="E438" s="34"/>
      <c r="F438" s="34"/>
      <c r="G438" s="34"/>
      <c r="H438" s="34"/>
      <c r="I438" s="34"/>
      <c r="M438" s="30"/>
      <c r="N438" s="89"/>
    </row>
    <row r="439">
      <c r="A439" s="34"/>
      <c r="B439" s="34"/>
      <c r="C439" s="34"/>
      <c r="D439" s="34"/>
      <c r="E439" s="34"/>
      <c r="F439" s="34"/>
      <c r="G439" s="34"/>
      <c r="H439" s="34"/>
      <c r="I439" s="34"/>
      <c r="M439" s="30"/>
      <c r="N439" s="89"/>
    </row>
    <row r="440">
      <c r="A440" s="34"/>
      <c r="B440" s="34"/>
      <c r="C440" s="34"/>
      <c r="D440" s="34"/>
      <c r="E440" s="34"/>
      <c r="F440" s="34"/>
      <c r="G440" s="34"/>
      <c r="H440" s="34"/>
      <c r="I440" s="34"/>
      <c r="M440" s="30"/>
      <c r="N440" s="89"/>
    </row>
    <row r="441">
      <c r="A441" s="34"/>
      <c r="B441" s="34"/>
      <c r="C441" s="34"/>
      <c r="D441" s="34"/>
      <c r="E441" s="34"/>
      <c r="F441" s="34"/>
      <c r="G441" s="34"/>
      <c r="H441" s="34"/>
      <c r="I441" s="34"/>
      <c r="M441" s="30"/>
      <c r="N441" s="89"/>
    </row>
    <row r="442">
      <c r="A442" s="34"/>
      <c r="B442" s="34"/>
      <c r="C442" s="34"/>
      <c r="D442" s="34"/>
      <c r="E442" s="34"/>
      <c r="F442" s="34"/>
      <c r="G442" s="34"/>
      <c r="H442" s="34"/>
      <c r="I442" s="34"/>
      <c r="M442" s="30"/>
      <c r="N442" s="89"/>
    </row>
    <row r="443">
      <c r="A443" s="34"/>
      <c r="B443" s="34"/>
      <c r="C443" s="34"/>
      <c r="D443" s="34"/>
      <c r="E443" s="34"/>
      <c r="F443" s="34"/>
      <c r="G443" s="34"/>
      <c r="H443" s="34"/>
      <c r="I443" s="34"/>
      <c r="M443" s="30"/>
      <c r="N443" s="89"/>
    </row>
    <row r="444">
      <c r="A444" s="34"/>
      <c r="B444" s="34"/>
      <c r="C444" s="34"/>
      <c r="D444" s="34"/>
      <c r="E444" s="34"/>
      <c r="F444" s="34"/>
      <c r="G444" s="34"/>
      <c r="H444" s="34"/>
      <c r="I444" s="34"/>
      <c r="M444" s="30"/>
      <c r="N444" s="89"/>
    </row>
    <row r="445">
      <c r="A445" s="34"/>
      <c r="B445" s="34"/>
      <c r="C445" s="34"/>
      <c r="D445" s="34"/>
      <c r="E445" s="34"/>
      <c r="F445" s="34"/>
      <c r="G445" s="34"/>
      <c r="H445" s="34"/>
      <c r="I445" s="34"/>
      <c r="M445" s="30"/>
      <c r="N445" s="89"/>
    </row>
    <row r="446">
      <c r="A446" s="34"/>
      <c r="B446" s="34"/>
      <c r="C446" s="34"/>
      <c r="D446" s="34"/>
      <c r="E446" s="34"/>
      <c r="F446" s="34"/>
      <c r="G446" s="34"/>
      <c r="H446" s="34"/>
      <c r="I446" s="34"/>
      <c r="M446" s="30"/>
      <c r="N446" s="89"/>
    </row>
    <row r="447">
      <c r="A447" s="34"/>
      <c r="B447" s="34"/>
      <c r="C447" s="34"/>
      <c r="D447" s="34"/>
      <c r="E447" s="34"/>
      <c r="F447" s="34"/>
      <c r="G447" s="34"/>
      <c r="H447" s="34"/>
      <c r="I447" s="34"/>
      <c r="M447" s="30"/>
      <c r="N447" s="89"/>
    </row>
    <row r="448">
      <c r="A448" s="34"/>
      <c r="B448" s="34"/>
      <c r="C448" s="34"/>
      <c r="D448" s="34"/>
      <c r="E448" s="34"/>
      <c r="F448" s="34"/>
      <c r="G448" s="34"/>
      <c r="H448" s="34"/>
      <c r="I448" s="34"/>
      <c r="M448" s="30"/>
      <c r="N448" s="89"/>
    </row>
    <row r="449">
      <c r="A449" s="34"/>
      <c r="B449" s="34"/>
      <c r="C449" s="34"/>
      <c r="D449" s="34"/>
      <c r="E449" s="34"/>
      <c r="F449" s="34"/>
      <c r="G449" s="34"/>
      <c r="H449" s="34"/>
      <c r="I449" s="34"/>
      <c r="M449" s="30"/>
      <c r="N449" s="89"/>
    </row>
    <row r="450">
      <c r="A450" s="34"/>
      <c r="B450" s="34"/>
      <c r="C450" s="34"/>
      <c r="D450" s="34"/>
      <c r="E450" s="34"/>
      <c r="F450" s="34"/>
      <c r="G450" s="34"/>
      <c r="H450" s="34"/>
      <c r="I450" s="34"/>
      <c r="M450" s="30"/>
      <c r="N450" s="89"/>
    </row>
    <row r="451">
      <c r="A451" s="34"/>
      <c r="B451" s="34"/>
      <c r="C451" s="34"/>
      <c r="D451" s="34"/>
      <c r="E451" s="34"/>
      <c r="F451" s="34"/>
      <c r="G451" s="34"/>
      <c r="H451" s="34"/>
      <c r="I451" s="34"/>
      <c r="M451" s="30"/>
      <c r="N451" s="89"/>
    </row>
    <row r="452">
      <c r="A452" s="34"/>
      <c r="B452" s="34"/>
      <c r="C452" s="34"/>
      <c r="D452" s="34"/>
      <c r="E452" s="34"/>
      <c r="F452" s="34"/>
      <c r="G452" s="34"/>
      <c r="H452" s="34"/>
      <c r="I452" s="34"/>
      <c r="M452" s="30"/>
      <c r="N452" s="89"/>
    </row>
    <row r="453">
      <c r="A453" s="34"/>
      <c r="B453" s="34"/>
      <c r="C453" s="34"/>
      <c r="D453" s="34"/>
      <c r="E453" s="34"/>
      <c r="F453" s="34"/>
      <c r="G453" s="34"/>
      <c r="H453" s="34"/>
      <c r="I453" s="34"/>
      <c r="M453" s="30"/>
      <c r="N453" s="89"/>
    </row>
    <row r="454">
      <c r="A454" s="34"/>
      <c r="B454" s="34"/>
      <c r="C454" s="34"/>
      <c r="D454" s="34"/>
      <c r="E454" s="34"/>
      <c r="F454" s="34"/>
      <c r="G454" s="34"/>
      <c r="H454" s="34"/>
      <c r="I454" s="34"/>
      <c r="M454" s="30"/>
      <c r="N454" s="89"/>
    </row>
    <row r="455">
      <c r="A455" s="34"/>
      <c r="B455" s="34"/>
      <c r="C455" s="34"/>
      <c r="D455" s="34"/>
      <c r="E455" s="34"/>
      <c r="F455" s="34"/>
      <c r="G455" s="34"/>
      <c r="H455" s="34"/>
      <c r="I455" s="34"/>
      <c r="M455" s="30"/>
      <c r="N455" s="89"/>
    </row>
    <row r="456">
      <c r="A456" s="34"/>
      <c r="B456" s="34"/>
      <c r="C456" s="34"/>
      <c r="D456" s="34"/>
      <c r="E456" s="34"/>
      <c r="F456" s="34"/>
      <c r="G456" s="34"/>
      <c r="H456" s="34"/>
      <c r="I456" s="34"/>
      <c r="M456" s="30"/>
      <c r="N456" s="89"/>
    </row>
    <row r="457">
      <c r="A457" s="34"/>
      <c r="B457" s="34"/>
      <c r="C457" s="34"/>
      <c r="D457" s="34"/>
      <c r="E457" s="34"/>
      <c r="F457" s="34"/>
      <c r="G457" s="34"/>
      <c r="H457" s="34"/>
      <c r="I457" s="34"/>
      <c r="M457" s="30"/>
      <c r="N457" s="89"/>
    </row>
    <row r="458">
      <c r="A458" s="34"/>
      <c r="B458" s="34"/>
      <c r="C458" s="34"/>
      <c r="D458" s="34"/>
      <c r="E458" s="34"/>
      <c r="F458" s="34"/>
      <c r="G458" s="34"/>
      <c r="H458" s="34"/>
      <c r="I458" s="34"/>
      <c r="M458" s="30"/>
      <c r="N458" s="89"/>
    </row>
    <row r="459">
      <c r="A459" s="34"/>
      <c r="B459" s="34"/>
      <c r="C459" s="34"/>
      <c r="D459" s="34"/>
      <c r="E459" s="34"/>
      <c r="F459" s="34"/>
      <c r="G459" s="34"/>
      <c r="H459" s="34"/>
      <c r="I459" s="34"/>
      <c r="M459" s="30"/>
      <c r="N459" s="89"/>
    </row>
    <row r="460">
      <c r="A460" s="34"/>
      <c r="B460" s="34"/>
      <c r="C460" s="34"/>
      <c r="D460" s="34"/>
      <c r="E460" s="34"/>
      <c r="F460" s="34"/>
      <c r="G460" s="34"/>
      <c r="H460" s="34"/>
      <c r="I460" s="34"/>
      <c r="M460" s="30"/>
      <c r="N460" s="89"/>
    </row>
    <row r="461">
      <c r="A461" s="34"/>
      <c r="B461" s="34"/>
      <c r="C461" s="34"/>
      <c r="D461" s="34"/>
      <c r="E461" s="34"/>
      <c r="F461" s="34"/>
      <c r="G461" s="34"/>
      <c r="H461" s="34"/>
      <c r="I461" s="34"/>
      <c r="M461" s="30"/>
      <c r="N461" s="89"/>
    </row>
    <row r="462">
      <c r="A462" s="34"/>
      <c r="B462" s="34"/>
      <c r="C462" s="34"/>
      <c r="D462" s="34"/>
      <c r="E462" s="34"/>
      <c r="F462" s="34"/>
      <c r="G462" s="34"/>
      <c r="H462" s="34"/>
      <c r="I462" s="34"/>
      <c r="M462" s="30"/>
      <c r="N462" s="89"/>
    </row>
    <row r="463">
      <c r="A463" s="34"/>
      <c r="B463" s="34"/>
      <c r="C463" s="34"/>
      <c r="D463" s="34"/>
      <c r="E463" s="34"/>
      <c r="F463" s="34"/>
      <c r="G463" s="34"/>
      <c r="H463" s="34"/>
      <c r="I463" s="34"/>
      <c r="M463" s="30"/>
      <c r="N463" s="89"/>
    </row>
    <row r="464">
      <c r="A464" s="34"/>
      <c r="B464" s="34"/>
      <c r="C464" s="34"/>
      <c r="D464" s="34"/>
      <c r="E464" s="34"/>
      <c r="F464" s="34"/>
      <c r="G464" s="34"/>
      <c r="H464" s="34"/>
      <c r="I464" s="34"/>
      <c r="M464" s="30"/>
      <c r="N464" s="89"/>
    </row>
    <row r="465">
      <c r="A465" s="34"/>
      <c r="B465" s="34"/>
      <c r="C465" s="34"/>
      <c r="D465" s="34"/>
      <c r="E465" s="34"/>
      <c r="F465" s="34"/>
      <c r="G465" s="34"/>
      <c r="H465" s="34"/>
      <c r="I465" s="34"/>
      <c r="M465" s="30"/>
      <c r="N465" s="89"/>
    </row>
    <row r="466">
      <c r="A466" s="34"/>
      <c r="B466" s="34"/>
      <c r="C466" s="34"/>
      <c r="D466" s="34"/>
      <c r="E466" s="34"/>
      <c r="F466" s="34"/>
      <c r="G466" s="34"/>
      <c r="H466" s="34"/>
      <c r="I466" s="34"/>
      <c r="M466" s="30"/>
      <c r="N466" s="89"/>
    </row>
    <row r="467">
      <c r="A467" s="34"/>
      <c r="B467" s="34"/>
      <c r="C467" s="34"/>
      <c r="D467" s="34"/>
      <c r="E467" s="34"/>
      <c r="F467" s="34"/>
      <c r="G467" s="34"/>
      <c r="H467" s="34"/>
      <c r="I467" s="34"/>
      <c r="M467" s="30"/>
      <c r="N467" s="89"/>
    </row>
    <row r="468">
      <c r="A468" s="34"/>
      <c r="B468" s="34"/>
      <c r="C468" s="34"/>
      <c r="D468" s="34"/>
      <c r="E468" s="34"/>
      <c r="F468" s="34"/>
      <c r="G468" s="34"/>
      <c r="H468" s="34"/>
      <c r="I468" s="34"/>
      <c r="M468" s="30"/>
      <c r="N468" s="89"/>
    </row>
    <row r="469">
      <c r="A469" s="34"/>
      <c r="B469" s="34"/>
      <c r="C469" s="34"/>
      <c r="D469" s="34"/>
      <c r="E469" s="34"/>
      <c r="F469" s="34"/>
      <c r="G469" s="34"/>
      <c r="H469" s="34"/>
      <c r="I469" s="34"/>
      <c r="M469" s="30"/>
      <c r="N469" s="89"/>
    </row>
    <row r="470">
      <c r="A470" s="34"/>
      <c r="B470" s="34"/>
      <c r="C470" s="34"/>
      <c r="D470" s="34"/>
      <c r="E470" s="34"/>
      <c r="F470" s="34"/>
      <c r="G470" s="34"/>
      <c r="H470" s="34"/>
      <c r="I470" s="34"/>
      <c r="M470" s="30"/>
      <c r="N470" s="89"/>
    </row>
    <row r="471">
      <c r="A471" s="34"/>
      <c r="B471" s="34"/>
      <c r="C471" s="34"/>
      <c r="D471" s="34"/>
      <c r="E471" s="34"/>
      <c r="F471" s="34"/>
      <c r="G471" s="34"/>
      <c r="H471" s="34"/>
      <c r="I471" s="34"/>
      <c r="M471" s="30"/>
      <c r="N471" s="89"/>
    </row>
    <row r="472">
      <c r="A472" s="34"/>
      <c r="B472" s="34"/>
      <c r="C472" s="34"/>
      <c r="D472" s="34"/>
      <c r="E472" s="34"/>
      <c r="F472" s="34"/>
      <c r="G472" s="34"/>
      <c r="H472" s="34"/>
      <c r="I472" s="34"/>
      <c r="M472" s="30"/>
      <c r="N472" s="89"/>
    </row>
    <row r="473">
      <c r="A473" s="34"/>
      <c r="B473" s="34"/>
      <c r="C473" s="34"/>
      <c r="D473" s="34"/>
      <c r="E473" s="34"/>
      <c r="F473" s="34"/>
      <c r="G473" s="34"/>
      <c r="H473" s="34"/>
      <c r="I473" s="34"/>
      <c r="M473" s="30"/>
      <c r="N473" s="89"/>
    </row>
    <row r="474">
      <c r="A474" s="34"/>
      <c r="B474" s="34"/>
      <c r="C474" s="34"/>
      <c r="D474" s="34"/>
      <c r="E474" s="34"/>
      <c r="F474" s="34"/>
      <c r="G474" s="34"/>
      <c r="H474" s="34"/>
      <c r="I474" s="34"/>
      <c r="M474" s="30"/>
      <c r="N474" s="89"/>
    </row>
    <row r="475">
      <c r="A475" s="34"/>
      <c r="B475" s="34"/>
      <c r="C475" s="34"/>
      <c r="D475" s="34"/>
      <c r="E475" s="34"/>
      <c r="F475" s="34"/>
      <c r="G475" s="34"/>
      <c r="H475" s="34"/>
      <c r="I475" s="34"/>
      <c r="M475" s="30"/>
      <c r="N475" s="89"/>
    </row>
    <row r="476">
      <c r="A476" s="34"/>
      <c r="B476" s="34"/>
      <c r="C476" s="34"/>
      <c r="D476" s="34"/>
      <c r="E476" s="34"/>
      <c r="F476" s="34"/>
      <c r="G476" s="34"/>
      <c r="H476" s="34"/>
      <c r="I476" s="34"/>
      <c r="M476" s="30"/>
      <c r="N476" s="89"/>
    </row>
    <row r="477">
      <c r="A477" s="34"/>
      <c r="B477" s="34"/>
      <c r="C477" s="34"/>
      <c r="D477" s="34"/>
      <c r="E477" s="34"/>
      <c r="F477" s="34"/>
      <c r="G477" s="34"/>
      <c r="H477" s="34"/>
      <c r="I477" s="34"/>
      <c r="M477" s="30"/>
      <c r="N477" s="89"/>
    </row>
    <row r="478">
      <c r="A478" s="34"/>
      <c r="B478" s="34"/>
      <c r="C478" s="34"/>
      <c r="D478" s="34"/>
      <c r="E478" s="34"/>
      <c r="F478" s="34"/>
      <c r="G478" s="34"/>
      <c r="H478" s="34"/>
      <c r="I478" s="34"/>
      <c r="M478" s="30"/>
      <c r="N478" s="89"/>
    </row>
    <row r="479">
      <c r="A479" s="34"/>
      <c r="B479" s="34"/>
      <c r="C479" s="34"/>
      <c r="D479" s="34"/>
      <c r="E479" s="34"/>
      <c r="F479" s="34"/>
      <c r="G479" s="34"/>
      <c r="H479" s="34"/>
      <c r="I479" s="34"/>
      <c r="M479" s="30"/>
      <c r="N479" s="89"/>
    </row>
    <row r="480">
      <c r="A480" s="34"/>
      <c r="B480" s="34"/>
      <c r="C480" s="34"/>
      <c r="D480" s="34"/>
      <c r="E480" s="34"/>
      <c r="F480" s="34"/>
      <c r="G480" s="34"/>
      <c r="H480" s="34"/>
      <c r="I480" s="34"/>
      <c r="M480" s="30"/>
      <c r="N480" s="89"/>
    </row>
    <row r="481">
      <c r="A481" s="34"/>
      <c r="B481" s="34"/>
      <c r="C481" s="34"/>
      <c r="D481" s="34"/>
      <c r="E481" s="34"/>
      <c r="F481" s="34"/>
      <c r="G481" s="34"/>
      <c r="H481" s="34"/>
      <c r="I481" s="34"/>
      <c r="M481" s="30"/>
      <c r="N481" s="89"/>
    </row>
    <row r="482">
      <c r="A482" s="34"/>
      <c r="B482" s="34"/>
      <c r="C482" s="34"/>
      <c r="D482" s="34"/>
      <c r="E482" s="34"/>
      <c r="F482" s="34"/>
      <c r="G482" s="34"/>
      <c r="H482" s="34"/>
      <c r="I482" s="34"/>
      <c r="M482" s="30"/>
      <c r="N482" s="89"/>
    </row>
    <row r="483">
      <c r="A483" s="34"/>
      <c r="B483" s="34"/>
      <c r="C483" s="34"/>
      <c r="D483" s="34"/>
      <c r="E483" s="34"/>
      <c r="F483" s="34"/>
      <c r="G483" s="34"/>
      <c r="H483" s="34"/>
      <c r="I483" s="34"/>
      <c r="M483" s="30"/>
      <c r="N483" s="89"/>
    </row>
    <row r="484">
      <c r="A484" s="34"/>
      <c r="B484" s="34"/>
      <c r="C484" s="34"/>
      <c r="D484" s="34"/>
      <c r="E484" s="34"/>
      <c r="F484" s="34"/>
      <c r="G484" s="34"/>
      <c r="H484" s="34"/>
      <c r="I484" s="34"/>
      <c r="M484" s="30"/>
      <c r="N484" s="89"/>
    </row>
    <row r="485">
      <c r="A485" s="34"/>
      <c r="B485" s="34"/>
      <c r="C485" s="34"/>
      <c r="D485" s="34"/>
      <c r="E485" s="34"/>
      <c r="F485" s="34"/>
      <c r="G485" s="34"/>
      <c r="H485" s="34"/>
      <c r="I485" s="34"/>
      <c r="M485" s="30"/>
      <c r="N485" s="89"/>
    </row>
    <row r="486">
      <c r="A486" s="34"/>
      <c r="B486" s="34"/>
      <c r="C486" s="34"/>
      <c r="D486" s="34"/>
      <c r="E486" s="34"/>
      <c r="F486" s="34"/>
      <c r="G486" s="34"/>
      <c r="H486" s="34"/>
      <c r="I486" s="34"/>
      <c r="M486" s="30"/>
      <c r="N486" s="89"/>
    </row>
    <row r="487">
      <c r="A487" s="34"/>
      <c r="B487" s="34"/>
      <c r="C487" s="34"/>
      <c r="D487" s="34"/>
      <c r="E487" s="34"/>
      <c r="F487" s="34"/>
      <c r="G487" s="34"/>
      <c r="H487" s="34"/>
      <c r="I487" s="34"/>
      <c r="M487" s="30"/>
      <c r="N487" s="89"/>
    </row>
    <row r="488">
      <c r="A488" s="34"/>
      <c r="B488" s="34"/>
      <c r="C488" s="34"/>
      <c r="D488" s="34"/>
      <c r="E488" s="34"/>
      <c r="F488" s="34"/>
      <c r="G488" s="34"/>
      <c r="H488" s="34"/>
      <c r="I488" s="34"/>
      <c r="M488" s="30"/>
      <c r="N488" s="89"/>
    </row>
    <row r="489">
      <c r="A489" s="34"/>
      <c r="B489" s="34"/>
      <c r="C489" s="34"/>
      <c r="D489" s="34"/>
      <c r="E489" s="34"/>
      <c r="F489" s="34"/>
      <c r="G489" s="34"/>
      <c r="H489" s="34"/>
      <c r="I489" s="34"/>
      <c r="M489" s="30"/>
      <c r="N489" s="89"/>
    </row>
    <row r="490">
      <c r="A490" s="34"/>
      <c r="B490" s="34"/>
      <c r="C490" s="34"/>
      <c r="D490" s="34"/>
      <c r="E490" s="34"/>
      <c r="F490" s="34"/>
      <c r="G490" s="34"/>
      <c r="H490" s="34"/>
      <c r="I490" s="34"/>
      <c r="M490" s="30"/>
      <c r="N490" s="89"/>
    </row>
    <row r="491">
      <c r="A491" s="34"/>
      <c r="B491" s="34"/>
      <c r="C491" s="34"/>
      <c r="D491" s="34"/>
      <c r="E491" s="34"/>
      <c r="F491" s="34"/>
      <c r="G491" s="34"/>
      <c r="H491" s="34"/>
      <c r="I491" s="34"/>
      <c r="M491" s="30"/>
      <c r="N491" s="89"/>
    </row>
    <row r="492">
      <c r="A492" s="34"/>
      <c r="B492" s="34"/>
      <c r="C492" s="34"/>
      <c r="D492" s="34"/>
      <c r="E492" s="34"/>
      <c r="F492" s="34"/>
      <c r="G492" s="34"/>
      <c r="H492" s="34"/>
      <c r="I492" s="34"/>
      <c r="M492" s="30"/>
      <c r="N492" s="89"/>
    </row>
    <row r="493">
      <c r="A493" s="34"/>
      <c r="B493" s="34"/>
      <c r="C493" s="34"/>
      <c r="D493" s="34"/>
      <c r="E493" s="34"/>
      <c r="F493" s="34"/>
      <c r="G493" s="34"/>
      <c r="H493" s="34"/>
      <c r="I493" s="34"/>
      <c r="M493" s="30"/>
      <c r="N493" s="89"/>
    </row>
    <row r="494">
      <c r="A494" s="34"/>
      <c r="B494" s="34"/>
      <c r="C494" s="34"/>
      <c r="D494" s="34"/>
      <c r="E494" s="34"/>
      <c r="F494" s="34"/>
      <c r="G494" s="34"/>
      <c r="H494" s="34"/>
      <c r="I494" s="34"/>
      <c r="M494" s="30"/>
      <c r="N494" s="89"/>
    </row>
    <row r="495">
      <c r="A495" s="34"/>
      <c r="B495" s="34"/>
      <c r="C495" s="34"/>
      <c r="D495" s="34"/>
      <c r="E495" s="34"/>
      <c r="F495" s="34"/>
      <c r="G495" s="34"/>
      <c r="H495" s="34"/>
      <c r="I495" s="34"/>
      <c r="M495" s="30"/>
      <c r="N495" s="89"/>
    </row>
    <row r="496">
      <c r="A496" s="34"/>
      <c r="B496" s="34"/>
      <c r="C496" s="34"/>
      <c r="D496" s="34"/>
      <c r="E496" s="34"/>
      <c r="F496" s="34"/>
      <c r="G496" s="34"/>
      <c r="H496" s="34"/>
      <c r="I496" s="34"/>
      <c r="M496" s="30"/>
      <c r="N496" s="89"/>
    </row>
    <row r="497">
      <c r="A497" s="34"/>
      <c r="B497" s="34"/>
      <c r="C497" s="34"/>
      <c r="D497" s="34"/>
      <c r="E497" s="34"/>
      <c r="F497" s="34"/>
      <c r="G497" s="34"/>
      <c r="H497" s="34"/>
      <c r="I497" s="34"/>
      <c r="M497" s="30"/>
      <c r="N497" s="89"/>
    </row>
    <row r="498">
      <c r="A498" s="34"/>
      <c r="B498" s="34"/>
      <c r="C498" s="34"/>
      <c r="D498" s="34"/>
      <c r="E498" s="34"/>
      <c r="F498" s="34"/>
      <c r="G498" s="34"/>
      <c r="H498" s="34"/>
      <c r="I498" s="34"/>
      <c r="M498" s="30"/>
      <c r="N498" s="89"/>
    </row>
    <row r="499">
      <c r="A499" s="34"/>
      <c r="B499" s="34"/>
      <c r="C499" s="34"/>
      <c r="D499" s="34"/>
      <c r="E499" s="34"/>
      <c r="F499" s="34"/>
      <c r="G499" s="34"/>
      <c r="H499" s="34"/>
      <c r="I499" s="34"/>
      <c r="M499" s="30"/>
      <c r="N499" s="89"/>
    </row>
    <row r="500">
      <c r="A500" s="34"/>
      <c r="B500" s="34"/>
      <c r="C500" s="34"/>
      <c r="D500" s="34"/>
      <c r="E500" s="34"/>
      <c r="F500" s="34"/>
      <c r="G500" s="34"/>
      <c r="H500" s="34"/>
      <c r="I500" s="34"/>
      <c r="M500" s="30"/>
      <c r="N500" s="89"/>
    </row>
    <row r="501">
      <c r="A501" s="34"/>
      <c r="B501" s="34"/>
      <c r="C501" s="34"/>
      <c r="D501" s="34"/>
      <c r="E501" s="34"/>
      <c r="F501" s="34"/>
      <c r="G501" s="34"/>
      <c r="H501" s="34"/>
      <c r="I501" s="34"/>
      <c r="M501" s="30"/>
      <c r="N501" s="89"/>
    </row>
    <row r="502">
      <c r="A502" s="34"/>
      <c r="B502" s="34"/>
      <c r="C502" s="34"/>
      <c r="D502" s="34"/>
      <c r="E502" s="34"/>
      <c r="F502" s="34"/>
      <c r="G502" s="34"/>
      <c r="H502" s="34"/>
      <c r="I502" s="34"/>
      <c r="M502" s="30"/>
      <c r="N502" s="89"/>
    </row>
    <row r="503">
      <c r="A503" s="34"/>
      <c r="B503" s="34"/>
      <c r="C503" s="34"/>
      <c r="D503" s="34"/>
      <c r="E503" s="34"/>
      <c r="F503" s="34"/>
      <c r="G503" s="34"/>
      <c r="H503" s="34"/>
      <c r="I503" s="34"/>
      <c r="M503" s="30"/>
      <c r="N503" s="89"/>
    </row>
    <row r="504">
      <c r="A504" s="34"/>
      <c r="B504" s="34"/>
      <c r="C504" s="34"/>
      <c r="D504" s="34"/>
      <c r="E504" s="34"/>
      <c r="F504" s="34"/>
      <c r="G504" s="34"/>
      <c r="H504" s="34"/>
      <c r="I504" s="34"/>
      <c r="M504" s="30"/>
      <c r="N504" s="89"/>
    </row>
    <row r="505">
      <c r="A505" s="34"/>
      <c r="B505" s="34"/>
      <c r="C505" s="34"/>
      <c r="D505" s="34"/>
      <c r="E505" s="34"/>
      <c r="F505" s="34"/>
      <c r="G505" s="34"/>
      <c r="H505" s="34"/>
      <c r="I505" s="34"/>
      <c r="M505" s="30"/>
      <c r="N505" s="89"/>
    </row>
    <row r="506">
      <c r="A506" s="34"/>
      <c r="B506" s="34"/>
      <c r="C506" s="34"/>
      <c r="D506" s="34"/>
      <c r="E506" s="34"/>
      <c r="F506" s="34"/>
      <c r="G506" s="34"/>
      <c r="H506" s="34"/>
      <c r="I506" s="34"/>
      <c r="M506" s="30"/>
      <c r="N506" s="89"/>
    </row>
    <row r="507">
      <c r="A507" s="34"/>
      <c r="B507" s="34"/>
      <c r="C507" s="34"/>
      <c r="D507" s="34"/>
      <c r="E507" s="34"/>
      <c r="F507" s="34"/>
      <c r="G507" s="34"/>
      <c r="H507" s="34"/>
      <c r="I507" s="34"/>
      <c r="M507" s="30"/>
      <c r="N507" s="89"/>
    </row>
    <row r="508">
      <c r="A508" s="34"/>
      <c r="B508" s="34"/>
      <c r="C508" s="34"/>
      <c r="D508" s="34"/>
      <c r="E508" s="34"/>
      <c r="F508" s="34"/>
      <c r="G508" s="34"/>
      <c r="H508" s="34"/>
      <c r="I508" s="34"/>
      <c r="M508" s="30"/>
      <c r="N508" s="89"/>
    </row>
    <row r="509">
      <c r="A509" s="34"/>
      <c r="B509" s="34"/>
      <c r="C509" s="34"/>
      <c r="D509" s="34"/>
      <c r="E509" s="34"/>
      <c r="F509" s="34"/>
      <c r="G509" s="34"/>
      <c r="H509" s="34"/>
      <c r="I509" s="34"/>
      <c r="M509" s="30"/>
      <c r="N509" s="89"/>
    </row>
    <row r="510">
      <c r="A510" s="34"/>
      <c r="B510" s="34"/>
      <c r="C510" s="34"/>
      <c r="D510" s="34"/>
      <c r="E510" s="34"/>
      <c r="F510" s="34"/>
      <c r="G510" s="34"/>
      <c r="H510" s="34"/>
      <c r="I510" s="34"/>
      <c r="M510" s="30"/>
      <c r="N510" s="89"/>
    </row>
    <row r="511">
      <c r="A511" s="34"/>
      <c r="B511" s="34"/>
      <c r="C511" s="34"/>
      <c r="D511" s="34"/>
      <c r="E511" s="34"/>
      <c r="F511" s="34"/>
      <c r="G511" s="34"/>
      <c r="H511" s="34"/>
      <c r="I511" s="34"/>
      <c r="M511" s="30"/>
      <c r="N511" s="89"/>
    </row>
    <row r="512">
      <c r="A512" s="34"/>
      <c r="B512" s="34"/>
      <c r="C512" s="34"/>
      <c r="D512" s="34"/>
      <c r="E512" s="34"/>
      <c r="F512" s="34"/>
      <c r="G512" s="34"/>
      <c r="H512" s="34"/>
      <c r="I512" s="34"/>
      <c r="M512" s="30"/>
      <c r="N512" s="89"/>
    </row>
    <row r="513">
      <c r="A513" s="34"/>
      <c r="B513" s="34"/>
      <c r="C513" s="34"/>
      <c r="D513" s="34"/>
      <c r="E513" s="34"/>
      <c r="F513" s="34"/>
      <c r="G513" s="34"/>
      <c r="H513" s="34"/>
      <c r="I513" s="34"/>
      <c r="M513" s="30"/>
      <c r="N513" s="89"/>
    </row>
    <row r="514">
      <c r="A514" s="34"/>
      <c r="B514" s="34"/>
      <c r="C514" s="34"/>
      <c r="D514" s="34"/>
      <c r="E514" s="34"/>
      <c r="F514" s="34"/>
      <c r="G514" s="34"/>
      <c r="H514" s="34"/>
      <c r="I514" s="34"/>
      <c r="M514" s="30"/>
      <c r="N514" s="89"/>
    </row>
    <row r="515">
      <c r="A515" s="34"/>
      <c r="B515" s="34"/>
      <c r="C515" s="34"/>
      <c r="D515" s="34"/>
      <c r="E515" s="34"/>
      <c r="F515" s="34"/>
      <c r="G515" s="34"/>
      <c r="H515" s="34"/>
      <c r="I515" s="34"/>
      <c r="M515" s="30"/>
      <c r="N515" s="89"/>
    </row>
    <row r="516">
      <c r="A516" s="34"/>
      <c r="B516" s="34"/>
      <c r="C516" s="34"/>
      <c r="D516" s="34"/>
      <c r="E516" s="34"/>
      <c r="F516" s="34"/>
      <c r="G516" s="34"/>
      <c r="H516" s="34"/>
      <c r="I516" s="34"/>
      <c r="M516" s="30"/>
      <c r="N516" s="89"/>
    </row>
    <row r="517">
      <c r="A517" s="34"/>
      <c r="B517" s="34"/>
      <c r="C517" s="34"/>
      <c r="D517" s="34"/>
      <c r="E517" s="34"/>
      <c r="F517" s="34"/>
      <c r="G517" s="34"/>
      <c r="H517" s="34"/>
      <c r="I517" s="34"/>
      <c r="M517" s="30"/>
      <c r="N517" s="89"/>
    </row>
    <row r="518">
      <c r="A518" s="34"/>
      <c r="B518" s="34"/>
      <c r="C518" s="34"/>
      <c r="D518" s="34"/>
      <c r="E518" s="34"/>
      <c r="F518" s="34"/>
      <c r="G518" s="34"/>
      <c r="H518" s="34"/>
      <c r="I518" s="34"/>
      <c r="M518" s="30"/>
      <c r="N518" s="89"/>
    </row>
    <row r="519">
      <c r="A519" s="34"/>
      <c r="B519" s="34"/>
      <c r="C519" s="34"/>
      <c r="D519" s="34"/>
      <c r="E519" s="34"/>
      <c r="F519" s="34"/>
      <c r="G519" s="34"/>
      <c r="H519" s="34"/>
      <c r="I519" s="34"/>
      <c r="M519" s="30"/>
      <c r="N519" s="89"/>
    </row>
    <row r="520">
      <c r="A520" s="34"/>
      <c r="B520" s="34"/>
      <c r="C520" s="34"/>
      <c r="D520" s="34"/>
      <c r="E520" s="34"/>
      <c r="F520" s="34"/>
      <c r="G520" s="34"/>
      <c r="H520" s="34"/>
      <c r="I520" s="34"/>
      <c r="M520" s="30"/>
      <c r="N520" s="89"/>
    </row>
    <row r="521">
      <c r="A521" s="34"/>
      <c r="B521" s="34"/>
      <c r="C521" s="34"/>
      <c r="D521" s="34"/>
      <c r="E521" s="34"/>
      <c r="F521" s="34"/>
      <c r="G521" s="34"/>
      <c r="H521" s="34"/>
      <c r="I521" s="34"/>
      <c r="M521" s="30"/>
      <c r="N521" s="89"/>
    </row>
    <row r="522">
      <c r="A522" s="34"/>
      <c r="B522" s="34"/>
      <c r="C522" s="34"/>
      <c r="D522" s="34"/>
      <c r="E522" s="34"/>
      <c r="F522" s="34"/>
      <c r="G522" s="34"/>
      <c r="H522" s="34"/>
      <c r="I522" s="34"/>
      <c r="M522" s="30"/>
      <c r="N522" s="89"/>
    </row>
    <row r="523">
      <c r="A523" s="34"/>
      <c r="B523" s="34"/>
      <c r="C523" s="34"/>
      <c r="D523" s="34"/>
      <c r="E523" s="34"/>
      <c r="F523" s="34"/>
      <c r="G523" s="34"/>
      <c r="H523" s="34"/>
      <c r="I523" s="34"/>
      <c r="M523" s="30"/>
      <c r="N523" s="89"/>
    </row>
    <row r="524">
      <c r="A524" s="34"/>
      <c r="B524" s="34"/>
      <c r="C524" s="34"/>
      <c r="D524" s="34"/>
      <c r="E524" s="34"/>
      <c r="F524" s="34"/>
      <c r="G524" s="34"/>
      <c r="H524" s="34"/>
      <c r="I524" s="34"/>
      <c r="M524" s="30"/>
      <c r="N524" s="89"/>
    </row>
    <row r="525">
      <c r="A525" s="34"/>
      <c r="B525" s="34"/>
      <c r="C525" s="34"/>
      <c r="D525" s="34"/>
      <c r="E525" s="34"/>
      <c r="F525" s="34"/>
      <c r="G525" s="34"/>
      <c r="H525" s="34"/>
      <c r="I525" s="34"/>
      <c r="M525" s="30"/>
      <c r="N525" s="89"/>
    </row>
    <row r="526">
      <c r="A526" s="34"/>
      <c r="B526" s="34"/>
      <c r="C526" s="34"/>
      <c r="D526" s="34"/>
      <c r="E526" s="34"/>
      <c r="F526" s="34"/>
      <c r="G526" s="34"/>
      <c r="H526" s="34"/>
      <c r="I526" s="34"/>
      <c r="M526" s="30"/>
      <c r="N526" s="89"/>
    </row>
    <row r="527">
      <c r="A527" s="34"/>
      <c r="B527" s="34"/>
      <c r="C527" s="34"/>
      <c r="D527" s="34"/>
      <c r="E527" s="34"/>
      <c r="F527" s="34"/>
      <c r="G527" s="34"/>
      <c r="H527" s="34"/>
      <c r="I527" s="34"/>
      <c r="M527" s="30"/>
      <c r="N527" s="89"/>
    </row>
    <row r="528">
      <c r="A528" s="34"/>
      <c r="B528" s="34"/>
      <c r="C528" s="34"/>
      <c r="D528" s="34"/>
      <c r="E528" s="34"/>
      <c r="F528" s="34"/>
      <c r="G528" s="34"/>
      <c r="H528" s="34"/>
      <c r="I528" s="34"/>
      <c r="M528" s="30"/>
      <c r="N528" s="89"/>
    </row>
    <row r="529">
      <c r="A529" s="34"/>
      <c r="B529" s="34"/>
      <c r="C529" s="34"/>
      <c r="D529" s="34"/>
      <c r="E529" s="34"/>
      <c r="F529" s="34"/>
      <c r="G529" s="34"/>
      <c r="H529" s="34"/>
      <c r="I529" s="34"/>
      <c r="M529" s="30"/>
      <c r="N529" s="89"/>
    </row>
    <row r="530">
      <c r="A530" s="34"/>
      <c r="B530" s="34"/>
      <c r="C530" s="34"/>
      <c r="D530" s="34"/>
      <c r="E530" s="34"/>
      <c r="F530" s="34"/>
      <c r="G530" s="34"/>
      <c r="H530" s="34"/>
      <c r="I530" s="34"/>
      <c r="M530" s="30"/>
      <c r="N530" s="89"/>
    </row>
    <row r="531">
      <c r="A531" s="34"/>
      <c r="B531" s="34"/>
      <c r="C531" s="34"/>
      <c r="D531" s="34"/>
      <c r="E531" s="34"/>
      <c r="F531" s="34"/>
      <c r="G531" s="34"/>
      <c r="H531" s="34"/>
      <c r="I531" s="34"/>
      <c r="M531" s="30"/>
      <c r="N531" s="89"/>
    </row>
    <row r="532">
      <c r="A532" s="34"/>
      <c r="B532" s="34"/>
      <c r="C532" s="34"/>
      <c r="D532" s="34"/>
      <c r="E532" s="34"/>
      <c r="F532" s="34"/>
      <c r="G532" s="34"/>
      <c r="H532" s="34"/>
      <c r="I532" s="34"/>
      <c r="M532" s="30"/>
      <c r="N532" s="89"/>
    </row>
    <row r="533">
      <c r="A533" s="34"/>
      <c r="B533" s="34"/>
      <c r="C533" s="34"/>
      <c r="D533" s="34"/>
      <c r="E533" s="34"/>
      <c r="F533" s="34"/>
      <c r="G533" s="34"/>
      <c r="H533" s="34"/>
      <c r="I533" s="34"/>
      <c r="M533" s="30"/>
      <c r="N533" s="89"/>
    </row>
    <row r="534">
      <c r="A534" s="34"/>
      <c r="B534" s="34"/>
      <c r="C534" s="34"/>
      <c r="D534" s="34"/>
      <c r="E534" s="34"/>
      <c r="F534" s="34"/>
      <c r="G534" s="34"/>
      <c r="H534" s="34"/>
      <c r="I534" s="34"/>
      <c r="M534" s="30"/>
      <c r="N534" s="89"/>
    </row>
    <row r="535">
      <c r="A535" s="34"/>
      <c r="B535" s="34"/>
      <c r="C535" s="34"/>
      <c r="D535" s="34"/>
      <c r="E535" s="34"/>
      <c r="F535" s="34"/>
      <c r="G535" s="34"/>
      <c r="H535" s="34"/>
      <c r="I535" s="34"/>
      <c r="M535" s="30"/>
      <c r="N535" s="89"/>
    </row>
    <row r="536">
      <c r="A536" s="34"/>
      <c r="B536" s="34"/>
      <c r="C536" s="34"/>
      <c r="D536" s="34"/>
      <c r="E536" s="34"/>
      <c r="F536" s="34"/>
      <c r="G536" s="34"/>
      <c r="H536" s="34"/>
      <c r="I536" s="34"/>
      <c r="M536" s="30"/>
      <c r="N536" s="89"/>
    </row>
    <row r="537">
      <c r="A537" s="34"/>
      <c r="B537" s="34"/>
      <c r="C537" s="34"/>
      <c r="D537" s="34"/>
      <c r="E537" s="34"/>
      <c r="F537" s="34"/>
      <c r="G537" s="34"/>
      <c r="H537" s="34"/>
      <c r="I537" s="34"/>
      <c r="M537" s="30"/>
      <c r="N537" s="89"/>
    </row>
    <row r="538">
      <c r="A538" s="34"/>
      <c r="B538" s="34"/>
      <c r="C538" s="34"/>
      <c r="D538" s="34"/>
      <c r="E538" s="34"/>
      <c r="F538" s="34"/>
      <c r="G538" s="34"/>
      <c r="H538" s="34"/>
      <c r="I538" s="34"/>
      <c r="M538" s="30"/>
      <c r="N538" s="89"/>
    </row>
    <row r="539">
      <c r="A539" s="34"/>
      <c r="B539" s="34"/>
      <c r="C539" s="34"/>
      <c r="D539" s="34"/>
      <c r="E539" s="34"/>
      <c r="F539" s="34"/>
      <c r="G539" s="34"/>
      <c r="H539" s="34"/>
      <c r="I539" s="34"/>
      <c r="M539" s="30"/>
      <c r="N539" s="89"/>
    </row>
    <row r="540">
      <c r="A540" s="34"/>
      <c r="B540" s="34"/>
      <c r="C540" s="34"/>
      <c r="D540" s="34"/>
      <c r="E540" s="34"/>
      <c r="F540" s="34"/>
      <c r="G540" s="34"/>
      <c r="H540" s="34"/>
      <c r="I540" s="34"/>
      <c r="M540" s="30"/>
      <c r="N540" s="89"/>
    </row>
    <row r="541">
      <c r="A541" s="34"/>
      <c r="B541" s="34"/>
      <c r="C541" s="34"/>
      <c r="D541" s="34"/>
      <c r="E541" s="34"/>
      <c r="F541" s="34"/>
      <c r="G541" s="34"/>
      <c r="H541" s="34"/>
      <c r="I541" s="34"/>
      <c r="M541" s="30"/>
      <c r="N541" s="89"/>
    </row>
    <row r="542">
      <c r="A542" s="34"/>
      <c r="B542" s="34"/>
      <c r="C542" s="34"/>
      <c r="D542" s="34"/>
      <c r="E542" s="34"/>
      <c r="F542" s="34"/>
      <c r="G542" s="34"/>
      <c r="H542" s="34"/>
      <c r="I542" s="34"/>
      <c r="M542" s="30"/>
      <c r="N542" s="89"/>
    </row>
    <row r="543">
      <c r="A543" s="34"/>
      <c r="B543" s="34"/>
      <c r="C543" s="34"/>
      <c r="D543" s="34"/>
      <c r="E543" s="34"/>
      <c r="F543" s="34"/>
      <c r="G543" s="34"/>
      <c r="H543" s="34"/>
      <c r="I543" s="34"/>
      <c r="M543" s="30"/>
      <c r="N543" s="89"/>
    </row>
    <row r="544">
      <c r="A544" s="34"/>
      <c r="B544" s="34"/>
      <c r="C544" s="34"/>
      <c r="D544" s="34"/>
      <c r="E544" s="34"/>
      <c r="F544" s="34"/>
      <c r="G544" s="34"/>
      <c r="H544" s="34"/>
      <c r="I544" s="34"/>
      <c r="M544" s="30"/>
      <c r="N544" s="89"/>
    </row>
    <row r="545">
      <c r="A545" s="34"/>
      <c r="B545" s="34"/>
      <c r="C545" s="34"/>
      <c r="D545" s="34"/>
      <c r="E545" s="34"/>
      <c r="F545" s="34"/>
      <c r="G545" s="34"/>
      <c r="H545" s="34"/>
      <c r="I545" s="34"/>
      <c r="M545" s="30"/>
      <c r="N545" s="89"/>
    </row>
    <row r="546">
      <c r="A546" s="34"/>
      <c r="B546" s="34"/>
      <c r="C546" s="34"/>
      <c r="D546" s="34"/>
      <c r="E546" s="34"/>
      <c r="F546" s="34"/>
      <c r="G546" s="34"/>
      <c r="H546" s="34"/>
      <c r="I546" s="34"/>
      <c r="M546" s="30"/>
      <c r="N546" s="89"/>
    </row>
    <row r="547">
      <c r="A547" s="34"/>
      <c r="B547" s="34"/>
      <c r="C547" s="34"/>
      <c r="D547" s="34"/>
      <c r="E547" s="34"/>
      <c r="F547" s="34"/>
      <c r="G547" s="34"/>
      <c r="H547" s="34"/>
      <c r="I547" s="34"/>
      <c r="M547" s="30"/>
      <c r="N547" s="89"/>
    </row>
    <row r="548">
      <c r="A548" s="34"/>
      <c r="B548" s="34"/>
      <c r="C548" s="34"/>
      <c r="D548" s="34"/>
      <c r="E548" s="34"/>
      <c r="F548" s="34"/>
      <c r="G548" s="34"/>
      <c r="H548" s="34"/>
      <c r="I548" s="34"/>
      <c r="M548" s="30"/>
      <c r="N548" s="89"/>
    </row>
    <row r="549">
      <c r="A549" s="34"/>
      <c r="B549" s="34"/>
      <c r="C549" s="34"/>
      <c r="D549" s="34"/>
      <c r="E549" s="34"/>
      <c r="F549" s="34"/>
      <c r="G549" s="34"/>
      <c r="H549" s="34"/>
      <c r="I549" s="34"/>
      <c r="M549" s="30"/>
      <c r="N549" s="89"/>
    </row>
    <row r="550">
      <c r="A550" s="34"/>
      <c r="B550" s="34"/>
      <c r="C550" s="34"/>
      <c r="D550" s="34"/>
      <c r="E550" s="34"/>
      <c r="F550" s="34"/>
      <c r="G550" s="34"/>
      <c r="H550" s="34"/>
      <c r="I550" s="34"/>
      <c r="M550" s="30"/>
      <c r="N550" s="89"/>
    </row>
    <row r="551">
      <c r="A551" s="34"/>
      <c r="B551" s="34"/>
      <c r="C551" s="34"/>
      <c r="D551" s="34"/>
      <c r="E551" s="34"/>
      <c r="F551" s="34"/>
      <c r="G551" s="34"/>
      <c r="H551" s="34"/>
      <c r="I551" s="34"/>
      <c r="M551" s="30"/>
      <c r="N551" s="89"/>
    </row>
    <row r="552">
      <c r="A552" s="34"/>
      <c r="B552" s="34"/>
      <c r="C552" s="34"/>
      <c r="D552" s="34"/>
      <c r="E552" s="34"/>
      <c r="F552" s="34"/>
      <c r="G552" s="34"/>
      <c r="H552" s="34"/>
      <c r="I552" s="34"/>
      <c r="M552" s="30"/>
      <c r="N552" s="89"/>
    </row>
    <row r="553">
      <c r="A553" s="34"/>
      <c r="B553" s="34"/>
      <c r="C553" s="34"/>
      <c r="D553" s="34"/>
      <c r="E553" s="34"/>
      <c r="F553" s="34"/>
      <c r="G553" s="34"/>
      <c r="H553" s="34"/>
      <c r="I553" s="34"/>
      <c r="M553" s="30"/>
      <c r="N553" s="89"/>
    </row>
    <row r="554">
      <c r="A554" s="34"/>
      <c r="B554" s="34"/>
      <c r="C554" s="34"/>
      <c r="D554" s="34"/>
      <c r="E554" s="34"/>
      <c r="F554" s="34"/>
      <c r="G554" s="34"/>
      <c r="H554" s="34"/>
      <c r="I554" s="34"/>
      <c r="M554" s="30"/>
      <c r="N554" s="89"/>
    </row>
    <row r="555">
      <c r="A555" s="34"/>
      <c r="B555" s="34"/>
      <c r="C555" s="34"/>
      <c r="D555" s="34"/>
      <c r="E555" s="34"/>
      <c r="F555" s="34"/>
      <c r="G555" s="34"/>
      <c r="H555" s="34"/>
      <c r="I555" s="34"/>
      <c r="M555" s="30"/>
      <c r="N555" s="89"/>
    </row>
    <row r="556">
      <c r="A556" s="34"/>
      <c r="B556" s="34"/>
      <c r="C556" s="34"/>
      <c r="D556" s="34"/>
      <c r="E556" s="34"/>
      <c r="F556" s="34"/>
      <c r="G556" s="34"/>
      <c r="H556" s="34"/>
      <c r="I556" s="34"/>
      <c r="M556" s="30"/>
      <c r="N556" s="89"/>
    </row>
    <row r="557">
      <c r="A557" s="34"/>
      <c r="B557" s="34"/>
      <c r="C557" s="34"/>
      <c r="D557" s="34"/>
      <c r="E557" s="34"/>
      <c r="F557" s="34"/>
      <c r="G557" s="34"/>
      <c r="H557" s="34"/>
      <c r="I557" s="34"/>
      <c r="M557" s="30"/>
      <c r="N557" s="89"/>
    </row>
    <row r="558">
      <c r="A558" s="34"/>
      <c r="B558" s="34"/>
      <c r="C558" s="34"/>
      <c r="D558" s="34"/>
      <c r="E558" s="34"/>
      <c r="F558" s="34"/>
      <c r="G558" s="34"/>
      <c r="H558" s="34"/>
      <c r="I558" s="34"/>
      <c r="M558" s="30"/>
      <c r="N558" s="89"/>
    </row>
    <row r="559">
      <c r="A559" s="34"/>
      <c r="B559" s="34"/>
      <c r="C559" s="34"/>
      <c r="D559" s="34"/>
      <c r="E559" s="34"/>
      <c r="F559" s="34"/>
      <c r="G559" s="34"/>
      <c r="H559" s="34"/>
      <c r="I559" s="34"/>
      <c r="M559" s="30"/>
      <c r="N559" s="89"/>
    </row>
    <row r="560">
      <c r="A560" s="34"/>
      <c r="B560" s="34"/>
      <c r="C560" s="34"/>
      <c r="D560" s="34"/>
      <c r="E560" s="34"/>
      <c r="F560" s="34"/>
      <c r="G560" s="34"/>
      <c r="H560" s="34"/>
      <c r="I560" s="34"/>
      <c r="M560" s="30"/>
      <c r="N560" s="89"/>
    </row>
    <row r="561">
      <c r="A561" s="34"/>
      <c r="B561" s="34"/>
      <c r="C561" s="34"/>
      <c r="D561" s="34"/>
      <c r="E561" s="34"/>
      <c r="F561" s="34"/>
      <c r="G561" s="34"/>
      <c r="H561" s="34"/>
      <c r="I561" s="34"/>
      <c r="M561" s="30"/>
      <c r="N561" s="89"/>
    </row>
    <row r="562">
      <c r="A562" s="34"/>
      <c r="B562" s="34"/>
      <c r="C562" s="34"/>
      <c r="D562" s="34"/>
      <c r="E562" s="34"/>
      <c r="F562" s="34"/>
      <c r="G562" s="34"/>
      <c r="H562" s="34"/>
      <c r="I562" s="34"/>
      <c r="M562" s="30"/>
      <c r="N562" s="89"/>
    </row>
    <row r="563">
      <c r="A563" s="34"/>
      <c r="B563" s="34"/>
      <c r="C563" s="34"/>
      <c r="D563" s="34"/>
      <c r="E563" s="34"/>
      <c r="F563" s="34"/>
      <c r="G563" s="34"/>
      <c r="H563" s="34"/>
      <c r="I563" s="34"/>
      <c r="M563" s="30"/>
      <c r="N563" s="89"/>
    </row>
    <row r="564">
      <c r="A564" s="34"/>
      <c r="B564" s="34"/>
      <c r="C564" s="34"/>
      <c r="D564" s="34"/>
      <c r="E564" s="34"/>
      <c r="F564" s="34"/>
      <c r="G564" s="34"/>
      <c r="H564" s="34"/>
      <c r="I564" s="34"/>
      <c r="M564" s="30"/>
      <c r="N564" s="89"/>
    </row>
    <row r="565">
      <c r="A565" s="34"/>
      <c r="B565" s="34"/>
      <c r="C565" s="34"/>
      <c r="D565" s="34"/>
      <c r="E565" s="34"/>
      <c r="F565" s="34"/>
      <c r="G565" s="34"/>
      <c r="H565" s="34"/>
      <c r="I565" s="34"/>
      <c r="M565" s="30"/>
      <c r="N565" s="89"/>
    </row>
    <row r="566">
      <c r="A566" s="34"/>
      <c r="B566" s="34"/>
      <c r="C566" s="34"/>
      <c r="D566" s="34"/>
      <c r="E566" s="34"/>
      <c r="F566" s="34"/>
      <c r="G566" s="34"/>
      <c r="H566" s="34"/>
      <c r="I566" s="34"/>
      <c r="M566" s="30"/>
      <c r="N566" s="89"/>
    </row>
    <row r="567">
      <c r="A567" s="34"/>
      <c r="B567" s="34"/>
      <c r="C567" s="34"/>
      <c r="D567" s="34"/>
      <c r="E567" s="34"/>
      <c r="F567" s="34"/>
      <c r="G567" s="34"/>
      <c r="H567" s="34"/>
      <c r="I567" s="34"/>
      <c r="M567" s="30"/>
      <c r="N567" s="89"/>
    </row>
    <row r="568">
      <c r="A568" s="34"/>
      <c r="B568" s="34"/>
      <c r="C568" s="34"/>
      <c r="D568" s="34"/>
      <c r="E568" s="34"/>
      <c r="F568" s="34"/>
      <c r="G568" s="34"/>
      <c r="H568" s="34"/>
      <c r="I568" s="34"/>
      <c r="M568" s="30"/>
      <c r="N568" s="89"/>
    </row>
    <row r="569">
      <c r="A569" s="34"/>
      <c r="B569" s="34"/>
      <c r="C569" s="34"/>
      <c r="D569" s="34"/>
      <c r="E569" s="34"/>
      <c r="F569" s="34"/>
      <c r="G569" s="34"/>
      <c r="H569" s="34"/>
      <c r="I569" s="34"/>
      <c r="M569" s="30"/>
      <c r="N569" s="89"/>
    </row>
    <row r="570">
      <c r="A570" s="34"/>
      <c r="B570" s="34"/>
      <c r="C570" s="34"/>
      <c r="D570" s="34"/>
      <c r="E570" s="34"/>
      <c r="F570" s="34"/>
      <c r="G570" s="34"/>
      <c r="H570" s="34"/>
      <c r="I570" s="34"/>
      <c r="M570" s="30"/>
      <c r="N570" s="89"/>
    </row>
    <row r="571">
      <c r="A571" s="34"/>
      <c r="B571" s="34"/>
      <c r="C571" s="34"/>
      <c r="D571" s="34"/>
      <c r="E571" s="34"/>
      <c r="F571" s="34"/>
      <c r="G571" s="34"/>
      <c r="H571" s="34"/>
      <c r="I571" s="34"/>
      <c r="M571" s="30"/>
      <c r="N571" s="89"/>
    </row>
    <row r="572">
      <c r="A572" s="34"/>
      <c r="B572" s="34"/>
      <c r="C572" s="34"/>
      <c r="D572" s="34"/>
      <c r="E572" s="34"/>
      <c r="F572" s="34"/>
      <c r="G572" s="34"/>
      <c r="H572" s="34"/>
      <c r="I572" s="34"/>
      <c r="M572" s="30"/>
      <c r="N572" s="89"/>
    </row>
    <row r="573">
      <c r="A573" s="34"/>
      <c r="B573" s="34"/>
      <c r="C573" s="34"/>
      <c r="D573" s="34"/>
      <c r="E573" s="34"/>
      <c r="F573" s="34"/>
      <c r="G573" s="34"/>
      <c r="H573" s="34"/>
      <c r="I573" s="34"/>
      <c r="M573" s="30"/>
      <c r="N573" s="89"/>
    </row>
    <row r="574">
      <c r="A574" s="34"/>
      <c r="B574" s="34"/>
      <c r="C574" s="34"/>
      <c r="D574" s="34"/>
      <c r="E574" s="34"/>
      <c r="F574" s="34"/>
      <c r="G574" s="34"/>
      <c r="H574" s="34"/>
      <c r="I574" s="34"/>
      <c r="M574" s="30"/>
      <c r="N574" s="89"/>
    </row>
    <row r="575">
      <c r="A575" s="34"/>
      <c r="B575" s="34"/>
      <c r="C575" s="34"/>
      <c r="D575" s="34"/>
      <c r="E575" s="34"/>
      <c r="F575" s="34"/>
      <c r="G575" s="34"/>
      <c r="H575" s="34"/>
      <c r="I575" s="34"/>
      <c r="M575" s="30"/>
      <c r="N575" s="89"/>
    </row>
    <row r="576">
      <c r="A576" s="34"/>
      <c r="B576" s="34"/>
      <c r="C576" s="34"/>
      <c r="D576" s="34"/>
      <c r="E576" s="34"/>
      <c r="F576" s="34"/>
      <c r="G576" s="34"/>
      <c r="H576" s="34"/>
      <c r="I576" s="34"/>
      <c r="M576" s="30"/>
      <c r="N576" s="89"/>
    </row>
    <row r="577">
      <c r="A577" s="34"/>
      <c r="B577" s="34"/>
      <c r="C577" s="34"/>
      <c r="D577" s="34"/>
      <c r="E577" s="34"/>
      <c r="F577" s="34"/>
      <c r="G577" s="34"/>
      <c r="H577" s="34"/>
      <c r="I577" s="34"/>
      <c r="M577" s="30"/>
      <c r="N577" s="89"/>
    </row>
    <row r="578">
      <c r="A578" s="34"/>
      <c r="B578" s="34"/>
      <c r="C578" s="34"/>
      <c r="D578" s="34"/>
      <c r="E578" s="34"/>
      <c r="F578" s="34"/>
      <c r="G578" s="34"/>
      <c r="H578" s="34"/>
      <c r="I578" s="34"/>
      <c r="M578" s="30"/>
      <c r="N578" s="89"/>
    </row>
    <row r="579">
      <c r="A579" s="34"/>
      <c r="B579" s="34"/>
      <c r="C579" s="34"/>
      <c r="D579" s="34"/>
      <c r="E579" s="34"/>
      <c r="F579" s="34"/>
      <c r="G579" s="34"/>
      <c r="H579" s="34"/>
      <c r="I579" s="34"/>
      <c r="M579" s="30"/>
      <c r="N579" s="89"/>
    </row>
    <row r="580">
      <c r="A580" s="34"/>
      <c r="B580" s="34"/>
      <c r="C580" s="34"/>
      <c r="D580" s="34"/>
      <c r="E580" s="34"/>
      <c r="F580" s="34"/>
      <c r="G580" s="34"/>
      <c r="H580" s="34"/>
      <c r="I580" s="34"/>
      <c r="M580" s="30"/>
      <c r="N580" s="89"/>
    </row>
    <row r="581">
      <c r="A581" s="34"/>
      <c r="B581" s="34"/>
      <c r="C581" s="34"/>
      <c r="D581" s="34"/>
      <c r="E581" s="34"/>
      <c r="F581" s="34"/>
      <c r="G581" s="34"/>
      <c r="H581" s="34"/>
      <c r="I581" s="34"/>
      <c r="M581" s="30"/>
      <c r="N581" s="89"/>
    </row>
    <row r="582">
      <c r="A582" s="34"/>
      <c r="B582" s="34"/>
      <c r="C582" s="34"/>
      <c r="D582" s="34"/>
      <c r="E582" s="34"/>
      <c r="F582" s="34"/>
      <c r="G582" s="34"/>
      <c r="H582" s="34"/>
      <c r="I582" s="34"/>
      <c r="M582" s="30"/>
      <c r="N582" s="89"/>
    </row>
    <row r="583">
      <c r="A583" s="34"/>
      <c r="B583" s="34"/>
      <c r="C583" s="34"/>
      <c r="D583" s="34"/>
      <c r="E583" s="34"/>
      <c r="F583" s="34"/>
      <c r="G583" s="34"/>
      <c r="H583" s="34"/>
      <c r="I583" s="34"/>
      <c r="M583" s="30"/>
      <c r="N583" s="89"/>
    </row>
    <row r="584">
      <c r="A584" s="34"/>
      <c r="B584" s="34"/>
      <c r="C584" s="34"/>
      <c r="D584" s="34"/>
      <c r="E584" s="34"/>
      <c r="F584" s="34"/>
      <c r="G584" s="34"/>
      <c r="H584" s="34"/>
      <c r="I584" s="34"/>
      <c r="M584" s="30"/>
      <c r="N584" s="89"/>
    </row>
    <row r="585">
      <c r="A585" s="34"/>
      <c r="B585" s="34"/>
      <c r="C585" s="34"/>
      <c r="D585" s="34"/>
      <c r="E585" s="34"/>
      <c r="F585" s="34"/>
      <c r="G585" s="34"/>
      <c r="H585" s="34"/>
      <c r="I585" s="34"/>
      <c r="M585" s="30"/>
      <c r="N585" s="89"/>
    </row>
    <row r="586">
      <c r="A586" s="34"/>
      <c r="B586" s="34"/>
      <c r="C586" s="34"/>
      <c r="D586" s="34"/>
      <c r="E586" s="34"/>
      <c r="F586" s="34"/>
      <c r="G586" s="34"/>
      <c r="H586" s="34"/>
      <c r="I586" s="34"/>
      <c r="M586" s="30"/>
      <c r="N586" s="89"/>
    </row>
    <row r="587">
      <c r="A587" s="34"/>
      <c r="B587" s="34"/>
      <c r="C587" s="34"/>
      <c r="D587" s="34"/>
      <c r="E587" s="34"/>
      <c r="F587" s="34"/>
      <c r="G587" s="34"/>
      <c r="H587" s="34"/>
      <c r="I587" s="34"/>
      <c r="M587" s="30"/>
      <c r="N587" s="89"/>
    </row>
    <row r="588">
      <c r="A588" s="34"/>
      <c r="B588" s="34"/>
      <c r="C588" s="34"/>
      <c r="D588" s="34"/>
      <c r="E588" s="34"/>
      <c r="F588" s="34"/>
      <c r="G588" s="34"/>
      <c r="H588" s="34"/>
      <c r="I588" s="34"/>
      <c r="M588" s="30"/>
      <c r="N588" s="89"/>
    </row>
    <row r="589">
      <c r="A589" s="34"/>
      <c r="B589" s="34"/>
      <c r="C589" s="34"/>
      <c r="D589" s="34"/>
      <c r="E589" s="34"/>
      <c r="F589" s="34"/>
      <c r="G589" s="34"/>
      <c r="H589" s="34"/>
      <c r="I589" s="34"/>
      <c r="M589" s="30"/>
      <c r="N589" s="89"/>
    </row>
    <row r="590">
      <c r="A590" s="34"/>
      <c r="B590" s="34"/>
      <c r="C590" s="34"/>
      <c r="D590" s="34"/>
      <c r="E590" s="34"/>
      <c r="F590" s="34"/>
      <c r="G590" s="34"/>
      <c r="H590" s="34"/>
      <c r="I590" s="34"/>
      <c r="M590" s="30"/>
      <c r="N590" s="89"/>
    </row>
    <row r="591">
      <c r="A591" s="34"/>
      <c r="B591" s="34"/>
      <c r="C591" s="34"/>
      <c r="D591" s="34"/>
      <c r="E591" s="34"/>
      <c r="F591" s="34"/>
      <c r="G591" s="34"/>
      <c r="H591" s="34"/>
      <c r="I591" s="34"/>
      <c r="M591" s="30"/>
      <c r="N591" s="89"/>
    </row>
    <row r="592">
      <c r="A592" s="34"/>
      <c r="B592" s="34"/>
      <c r="C592" s="34"/>
      <c r="D592" s="34"/>
      <c r="E592" s="34"/>
      <c r="F592" s="34"/>
      <c r="G592" s="34"/>
      <c r="H592" s="34"/>
      <c r="I592" s="34"/>
      <c r="M592" s="30"/>
      <c r="N592" s="89"/>
    </row>
    <row r="593">
      <c r="A593" s="34"/>
      <c r="B593" s="34"/>
      <c r="C593" s="34"/>
      <c r="D593" s="34"/>
      <c r="E593" s="34"/>
      <c r="F593" s="34"/>
      <c r="G593" s="34"/>
      <c r="H593" s="34"/>
      <c r="I593" s="34"/>
      <c r="M593" s="30"/>
      <c r="N593" s="89"/>
    </row>
    <row r="594">
      <c r="A594" s="34"/>
      <c r="B594" s="34"/>
      <c r="C594" s="34"/>
      <c r="D594" s="34"/>
      <c r="E594" s="34"/>
      <c r="F594" s="34"/>
      <c r="G594" s="34"/>
      <c r="H594" s="34"/>
      <c r="I594" s="34"/>
      <c r="M594" s="30"/>
      <c r="N594" s="89"/>
    </row>
    <row r="595">
      <c r="A595" s="34"/>
      <c r="B595" s="34"/>
      <c r="C595" s="34"/>
      <c r="D595" s="34"/>
      <c r="E595" s="34"/>
      <c r="F595" s="34"/>
      <c r="G595" s="34"/>
      <c r="H595" s="34"/>
      <c r="I595" s="34"/>
      <c r="M595" s="30"/>
      <c r="N595" s="89"/>
    </row>
    <row r="596">
      <c r="A596" s="34"/>
      <c r="B596" s="34"/>
      <c r="C596" s="34"/>
      <c r="D596" s="34"/>
      <c r="E596" s="34"/>
      <c r="F596" s="34"/>
      <c r="G596" s="34"/>
      <c r="H596" s="34"/>
      <c r="I596" s="34"/>
      <c r="M596" s="30"/>
      <c r="N596" s="89"/>
    </row>
    <row r="597">
      <c r="A597" s="34"/>
      <c r="B597" s="34"/>
      <c r="C597" s="34"/>
      <c r="D597" s="34"/>
      <c r="E597" s="34"/>
      <c r="F597" s="34"/>
      <c r="G597" s="34"/>
      <c r="H597" s="34"/>
      <c r="I597" s="34"/>
      <c r="M597" s="30"/>
      <c r="N597" s="89"/>
    </row>
    <row r="598">
      <c r="A598" s="34"/>
      <c r="B598" s="34"/>
      <c r="C598" s="34"/>
      <c r="D598" s="34"/>
      <c r="E598" s="34"/>
      <c r="F598" s="34"/>
      <c r="G598" s="34"/>
      <c r="H598" s="34"/>
      <c r="I598" s="34"/>
      <c r="M598" s="30"/>
      <c r="N598" s="89"/>
    </row>
    <row r="599">
      <c r="A599" s="34"/>
      <c r="B599" s="34"/>
      <c r="C599" s="34"/>
      <c r="D599" s="34"/>
      <c r="E599" s="34"/>
      <c r="F599" s="34"/>
      <c r="G599" s="34"/>
      <c r="H599" s="34"/>
      <c r="I599" s="34"/>
      <c r="M599" s="30"/>
      <c r="N599" s="89"/>
    </row>
    <row r="600">
      <c r="A600" s="34"/>
      <c r="B600" s="34"/>
      <c r="C600" s="34"/>
      <c r="D600" s="34"/>
      <c r="E600" s="34"/>
      <c r="F600" s="34"/>
      <c r="G600" s="34"/>
      <c r="H600" s="34"/>
      <c r="I600" s="34"/>
      <c r="M600" s="30"/>
      <c r="N600" s="89"/>
    </row>
    <row r="601">
      <c r="A601" s="34"/>
      <c r="B601" s="34"/>
      <c r="C601" s="34"/>
      <c r="D601" s="34"/>
      <c r="E601" s="34"/>
      <c r="F601" s="34"/>
      <c r="G601" s="34"/>
      <c r="H601" s="34"/>
      <c r="I601" s="34"/>
      <c r="M601" s="30"/>
      <c r="N601" s="89"/>
    </row>
    <row r="602">
      <c r="A602" s="34"/>
      <c r="B602" s="34"/>
      <c r="C602" s="34"/>
      <c r="D602" s="34"/>
      <c r="E602" s="34"/>
      <c r="F602" s="34"/>
      <c r="G602" s="34"/>
      <c r="H602" s="34"/>
      <c r="I602" s="34"/>
      <c r="M602" s="30"/>
      <c r="N602" s="89"/>
    </row>
    <row r="603">
      <c r="A603" s="34"/>
      <c r="B603" s="34"/>
      <c r="C603" s="34"/>
      <c r="D603" s="34"/>
      <c r="E603" s="34"/>
      <c r="F603" s="34"/>
      <c r="G603" s="34"/>
      <c r="H603" s="34"/>
      <c r="I603" s="34"/>
      <c r="M603" s="30"/>
      <c r="N603" s="89"/>
    </row>
    <row r="604">
      <c r="A604" s="34"/>
      <c r="B604" s="34"/>
      <c r="C604" s="34"/>
      <c r="D604" s="34"/>
      <c r="E604" s="34"/>
      <c r="F604" s="34"/>
      <c r="G604" s="34"/>
      <c r="H604" s="34"/>
      <c r="I604" s="34"/>
      <c r="M604" s="30"/>
      <c r="N604" s="89"/>
    </row>
    <row r="605">
      <c r="A605" s="34"/>
      <c r="B605" s="34"/>
      <c r="C605" s="34"/>
      <c r="D605" s="34"/>
      <c r="E605" s="34"/>
      <c r="F605" s="34"/>
      <c r="G605" s="34"/>
      <c r="H605" s="34"/>
      <c r="I605" s="34"/>
      <c r="M605" s="30"/>
      <c r="N605" s="89"/>
    </row>
    <row r="606">
      <c r="A606" s="34"/>
      <c r="B606" s="34"/>
      <c r="C606" s="34"/>
      <c r="D606" s="34"/>
      <c r="E606" s="34"/>
      <c r="F606" s="34"/>
      <c r="G606" s="34"/>
      <c r="H606" s="34"/>
      <c r="I606" s="34"/>
      <c r="M606" s="30"/>
      <c r="N606" s="89"/>
    </row>
    <row r="607">
      <c r="A607" s="34"/>
      <c r="B607" s="34"/>
      <c r="C607" s="34"/>
      <c r="D607" s="34"/>
      <c r="E607" s="34"/>
      <c r="F607" s="34"/>
      <c r="G607" s="34"/>
      <c r="H607" s="34"/>
      <c r="I607" s="34"/>
      <c r="M607" s="30"/>
      <c r="N607" s="89"/>
    </row>
    <row r="608">
      <c r="A608" s="34"/>
      <c r="B608" s="34"/>
      <c r="C608" s="34"/>
      <c r="D608" s="34"/>
      <c r="E608" s="34"/>
      <c r="F608" s="34"/>
      <c r="G608" s="34"/>
      <c r="H608" s="34"/>
      <c r="I608" s="34"/>
      <c r="M608" s="30"/>
      <c r="N608" s="89"/>
    </row>
    <row r="609">
      <c r="A609" s="34"/>
      <c r="B609" s="34"/>
      <c r="C609" s="34"/>
      <c r="D609" s="34"/>
      <c r="E609" s="34"/>
      <c r="F609" s="34"/>
      <c r="G609" s="34"/>
      <c r="H609" s="34"/>
      <c r="I609" s="34"/>
      <c r="M609" s="30"/>
      <c r="N609" s="89"/>
    </row>
    <row r="610">
      <c r="A610" s="34"/>
      <c r="B610" s="34"/>
      <c r="C610" s="34"/>
      <c r="D610" s="34"/>
      <c r="E610" s="34"/>
      <c r="F610" s="34"/>
      <c r="G610" s="34"/>
      <c r="H610" s="34"/>
      <c r="I610" s="34"/>
      <c r="M610" s="30"/>
      <c r="N610" s="89"/>
    </row>
    <row r="611">
      <c r="A611" s="34"/>
      <c r="B611" s="34"/>
      <c r="C611" s="34"/>
      <c r="D611" s="34"/>
      <c r="E611" s="34"/>
      <c r="F611" s="34"/>
      <c r="G611" s="34"/>
      <c r="H611" s="34"/>
      <c r="I611" s="34"/>
      <c r="M611" s="30"/>
      <c r="N611" s="89"/>
    </row>
    <row r="612">
      <c r="A612" s="34"/>
      <c r="B612" s="34"/>
      <c r="C612" s="34"/>
      <c r="D612" s="34"/>
      <c r="E612" s="34"/>
      <c r="F612" s="34"/>
      <c r="G612" s="34"/>
      <c r="H612" s="34"/>
      <c r="I612" s="34"/>
      <c r="M612" s="30"/>
      <c r="N612" s="89"/>
    </row>
    <row r="613">
      <c r="A613" s="34"/>
      <c r="B613" s="34"/>
      <c r="C613" s="34"/>
      <c r="D613" s="34"/>
      <c r="E613" s="34"/>
      <c r="F613" s="34"/>
      <c r="G613" s="34"/>
      <c r="H613" s="34"/>
      <c r="I613" s="34"/>
      <c r="M613" s="30"/>
      <c r="N613" s="89"/>
    </row>
    <row r="614">
      <c r="A614" s="34"/>
      <c r="B614" s="34"/>
      <c r="C614" s="34"/>
      <c r="D614" s="34"/>
      <c r="E614" s="34"/>
      <c r="F614" s="34"/>
      <c r="G614" s="34"/>
      <c r="H614" s="34"/>
      <c r="I614" s="34"/>
      <c r="M614" s="30"/>
      <c r="N614" s="89"/>
    </row>
    <row r="615">
      <c r="A615" s="34"/>
      <c r="B615" s="34"/>
      <c r="C615" s="34"/>
      <c r="D615" s="34"/>
      <c r="E615" s="34"/>
      <c r="F615" s="34"/>
      <c r="G615" s="34"/>
      <c r="H615" s="34"/>
      <c r="I615" s="34"/>
      <c r="M615" s="30"/>
      <c r="N615" s="89"/>
    </row>
    <row r="616">
      <c r="A616" s="34"/>
      <c r="B616" s="34"/>
      <c r="C616" s="34"/>
      <c r="D616" s="34"/>
      <c r="E616" s="34"/>
      <c r="F616" s="34"/>
      <c r="G616" s="34"/>
      <c r="H616" s="34"/>
      <c r="I616" s="34"/>
      <c r="M616" s="30"/>
      <c r="N616" s="89"/>
    </row>
    <row r="617">
      <c r="A617" s="34"/>
      <c r="B617" s="34"/>
      <c r="C617" s="34"/>
      <c r="D617" s="34"/>
      <c r="E617" s="34"/>
      <c r="F617" s="34"/>
      <c r="G617" s="34"/>
      <c r="H617" s="34"/>
      <c r="I617" s="34"/>
      <c r="M617" s="30"/>
      <c r="N617" s="89"/>
    </row>
    <row r="618">
      <c r="A618" s="34"/>
      <c r="B618" s="34"/>
      <c r="C618" s="34"/>
      <c r="D618" s="34"/>
      <c r="E618" s="34"/>
      <c r="F618" s="34"/>
      <c r="G618" s="34"/>
      <c r="H618" s="34"/>
      <c r="I618" s="34"/>
      <c r="M618" s="30"/>
      <c r="N618" s="89"/>
    </row>
    <row r="619">
      <c r="A619" s="34"/>
      <c r="B619" s="34"/>
      <c r="C619" s="34"/>
      <c r="D619" s="34"/>
      <c r="E619" s="34"/>
      <c r="F619" s="34"/>
      <c r="G619" s="34"/>
      <c r="H619" s="34"/>
      <c r="I619" s="34"/>
      <c r="M619" s="30"/>
      <c r="N619" s="89"/>
    </row>
    <row r="620">
      <c r="A620" s="34"/>
      <c r="B620" s="34"/>
      <c r="C620" s="34"/>
      <c r="D620" s="34"/>
      <c r="E620" s="34"/>
      <c r="F620" s="34"/>
      <c r="G620" s="34"/>
      <c r="H620" s="34"/>
      <c r="I620" s="34"/>
      <c r="M620" s="30"/>
      <c r="N620" s="89"/>
    </row>
    <row r="621">
      <c r="A621" s="34"/>
      <c r="B621" s="34"/>
      <c r="C621" s="34"/>
      <c r="D621" s="34"/>
      <c r="E621" s="34"/>
      <c r="F621" s="34"/>
      <c r="G621" s="34"/>
      <c r="H621" s="34"/>
      <c r="I621" s="34"/>
      <c r="M621" s="30"/>
      <c r="N621" s="89"/>
    </row>
    <row r="622">
      <c r="A622" s="34"/>
      <c r="B622" s="34"/>
      <c r="C622" s="34"/>
      <c r="D622" s="34"/>
      <c r="E622" s="34"/>
      <c r="F622" s="34"/>
      <c r="G622" s="34"/>
      <c r="H622" s="34"/>
      <c r="I622" s="34"/>
      <c r="M622" s="30"/>
      <c r="N622" s="89"/>
    </row>
    <row r="623">
      <c r="A623" s="34"/>
      <c r="B623" s="34"/>
      <c r="C623" s="34"/>
      <c r="D623" s="34"/>
      <c r="E623" s="34"/>
      <c r="F623" s="34"/>
      <c r="G623" s="34"/>
      <c r="H623" s="34"/>
      <c r="I623" s="34"/>
      <c r="M623" s="30"/>
      <c r="N623" s="89"/>
    </row>
    <row r="624">
      <c r="A624" s="34"/>
      <c r="B624" s="34"/>
      <c r="C624" s="34"/>
      <c r="D624" s="34"/>
      <c r="E624" s="34"/>
      <c r="F624" s="34"/>
      <c r="G624" s="34"/>
      <c r="H624" s="34"/>
      <c r="I624" s="34"/>
      <c r="M624" s="30"/>
      <c r="N624" s="89"/>
    </row>
    <row r="625">
      <c r="A625" s="34"/>
      <c r="B625" s="34"/>
      <c r="C625" s="34"/>
      <c r="D625" s="34"/>
      <c r="E625" s="34"/>
      <c r="F625" s="34"/>
      <c r="G625" s="34"/>
      <c r="H625" s="34"/>
      <c r="I625" s="34"/>
      <c r="M625" s="30"/>
      <c r="N625" s="89"/>
    </row>
    <row r="626">
      <c r="A626" s="34"/>
      <c r="B626" s="34"/>
      <c r="C626" s="34"/>
      <c r="D626" s="34"/>
      <c r="E626" s="34"/>
      <c r="F626" s="34"/>
      <c r="G626" s="34"/>
      <c r="H626" s="34"/>
      <c r="I626" s="34"/>
      <c r="M626" s="30"/>
      <c r="N626" s="89"/>
    </row>
    <row r="627">
      <c r="A627" s="34"/>
      <c r="B627" s="34"/>
      <c r="C627" s="34"/>
      <c r="D627" s="34"/>
      <c r="E627" s="34"/>
      <c r="F627" s="34"/>
      <c r="G627" s="34"/>
      <c r="H627" s="34"/>
      <c r="I627" s="34"/>
      <c r="M627" s="30"/>
      <c r="N627" s="89"/>
    </row>
    <row r="628">
      <c r="A628" s="34"/>
      <c r="B628" s="34"/>
      <c r="C628" s="34"/>
      <c r="D628" s="34"/>
      <c r="E628" s="34"/>
      <c r="F628" s="34"/>
      <c r="G628" s="34"/>
      <c r="H628" s="34"/>
      <c r="I628" s="34"/>
      <c r="M628" s="30"/>
      <c r="N628" s="89"/>
    </row>
    <row r="629">
      <c r="A629" s="34"/>
      <c r="B629" s="34"/>
      <c r="C629" s="34"/>
      <c r="D629" s="34"/>
      <c r="E629" s="34"/>
      <c r="F629" s="34"/>
      <c r="G629" s="34"/>
      <c r="H629" s="34"/>
      <c r="I629" s="34"/>
      <c r="M629" s="30"/>
      <c r="N629" s="89"/>
    </row>
    <row r="630">
      <c r="A630" s="34"/>
      <c r="B630" s="34"/>
      <c r="C630" s="34"/>
      <c r="D630" s="34"/>
      <c r="E630" s="34"/>
      <c r="F630" s="34"/>
      <c r="G630" s="34"/>
      <c r="H630" s="34"/>
      <c r="I630" s="34"/>
      <c r="M630" s="30"/>
      <c r="N630" s="89"/>
    </row>
    <row r="631">
      <c r="A631" s="34"/>
      <c r="B631" s="34"/>
      <c r="C631" s="34"/>
      <c r="D631" s="34"/>
      <c r="E631" s="34"/>
      <c r="F631" s="34"/>
      <c r="G631" s="34"/>
      <c r="H631" s="34"/>
      <c r="I631" s="34"/>
      <c r="M631" s="30"/>
      <c r="N631" s="89"/>
    </row>
    <row r="632">
      <c r="A632" s="34"/>
      <c r="B632" s="34"/>
      <c r="C632" s="34"/>
      <c r="D632" s="34"/>
      <c r="E632" s="34"/>
      <c r="F632" s="34"/>
      <c r="G632" s="34"/>
      <c r="H632" s="34"/>
      <c r="I632" s="34"/>
      <c r="M632" s="30"/>
      <c r="N632" s="89"/>
    </row>
    <row r="633">
      <c r="A633" s="34"/>
      <c r="B633" s="34"/>
      <c r="C633" s="34"/>
      <c r="D633" s="34"/>
      <c r="E633" s="34"/>
      <c r="F633" s="34"/>
      <c r="G633" s="34"/>
      <c r="H633" s="34"/>
      <c r="I633" s="34"/>
      <c r="M633" s="30"/>
      <c r="N633" s="89"/>
    </row>
    <row r="634">
      <c r="A634" s="34"/>
      <c r="B634" s="34"/>
      <c r="C634" s="34"/>
      <c r="D634" s="34"/>
      <c r="E634" s="34"/>
      <c r="F634" s="34"/>
      <c r="G634" s="34"/>
      <c r="H634" s="34"/>
      <c r="I634" s="34"/>
      <c r="M634" s="30"/>
      <c r="N634" s="89"/>
    </row>
    <row r="635">
      <c r="A635" s="34"/>
      <c r="B635" s="34"/>
      <c r="C635" s="34"/>
      <c r="D635" s="34"/>
      <c r="E635" s="34"/>
      <c r="F635" s="34"/>
      <c r="G635" s="34"/>
      <c r="H635" s="34"/>
      <c r="I635" s="34"/>
      <c r="M635" s="30"/>
      <c r="N635" s="89"/>
    </row>
    <row r="636">
      <c r="A636" s="34"/>
      <c r="B636" s="34"/>
      <c r="C636" s="34"/>
      <c r="D636" s="34"/>
      <c r="E636" s="34"/>
      <c r="F636" s="34"/>
      <c r="G636" s="34"/>
      <c r="H636" s="34"/>
      <c r="I636" s="34"/>
      <c r="M636" s="30"/>
      <c r="N636" s="89"/>
    </row>
    <row r="637">
      <c r="A637" s="34"/>
      <c r="B637" s="34"/>
      <c r="C637" s="34"/>
      <c r="D637" s="34"/>
      <c r="E637" s="34"/>
      <c r="F637" s="34"/>
      <c r="G637" s="34"/>
      <c r="H637" s="34"/>
      <c r="I637" s="34"/>
      <c r="M637" s="30"/>
      <c r="N637" s="89"/>
    </row>
    <row r="638">
      <c r="A638" s="34"/>
      <c r="B638" s="34"/>
      <c r="C638" s="34"/>
      <c r="D638" s="34"/>
      <c r="E638" s="34"/>
      <c r="F638" s="34"/>
      <c r="G638" s="34"/>
      <c r="H638" s="34"/>
      <c r="I638" s="34"/>
      <c r="M638" s="30"/>
      <c r="N638" s="89"/>
    </row>
    <row r="639">
      <c r="A639" s="34"/>
      <c r="B639" s="34"/>
      <c r="C639" s="34"/>
      <c r="D639" s="34"/>
      <c r="E639" s="34"/>
      <c r="F639" s="34"/>
      <c r="G639" s="34"/>
      <c r="H639" s="34"/>
      <c r="I639" s="34"/>
      <c r="M639" s="30"/>
      <c r="N639" s="89"/>
    </row>
    <row r="640">
      <c r="A640" s="34"/>
      <c r="B640" s="34"/>
      <c r="C640" s="34"/>
      <c r="D640" s="34"/>
      <c r="E640" s="34"/>
      <c r="F640" s="34"/>
      <c r="G640" s="34"/>
      <c r="H640" s="34"/>
      <c r="I640" s="34"/>
      <c r="M640" s="30"/>
      <c r="N640" s="89"/>
    </row>
    <row r="641">
      <c r="A641" s="34"/>
      <c r="B641" s="34"/>
      <c r="C641" s="34"/>
      <c r="D641" s="34"/>
      <c r="E641" s="34"/>
      <c r="F641" s="34"/>
      <c r="G641" s="34"/>
      <c r="H641" s="34"/>
      <c r="I641" s="34"/>
      <c r="M641" s="30"/>
      <c r="N641" s="89"/>
    </row>
    <row r="642">
      <c r="A642" s="34"/>
      <c r="B642" s="34"/>
      <c r="C642" s="34"/>
      <c r="D642" s="34"/>
      <c r="E642" s="34"/>
      <c r="F642" s="34"/>
      <c r="G642" s="34"/>
      <c r="H642" s="34"/>
      <c r="I642" s="34"/>
      <c r="M642" s="30"/>
      <c r="N642" s="89"/>
    </row>
    <row r="643">
      <c r="A643" s="34"/>
      <c r="B643" s="34"/>
      <c r="C643" s="34"/>
      <c r="D643" s="34"/>
      <c r="E643" s="34"/>
      <c r="F643" s="34"/>
      <c r="G643" s="34"/>
      <c r="H643" s="34"/>
      <c r="I643" s="34"/>
      <c r="M643" s="30"/>
      <c r="N643" s="89"/>
    </row>
    <row r="644">
      <c r="A644" s="34"/>
      <c r="B644" s="34"/>
      <c r="C644" s="34"/>
      <c r="D644" s="34"/>
      <c r="E644" s="34"/>
      <c r="F644" s="34"/>
      <c r="G644" s="34"/>
      <c r="H644" s="34"/>
      <c r="I644" s="34"/>
      <c r="M644" s="30"/>
      <c r="N644" s="89"/>
    </row>
    <row r="645">
      <c r="A645" s="34"/>
      <c r="B645" s="34"/>
      <c r="C645" s="34"/>
      <c r="D645" s="34"/>
      <c r="E645" s="34"/>
      <c r="F645" s="34"/>
      <c r="G645" s="34"/>
      <c r="H645" s="34"/>
      <c r="I645" s="34"/>
      <c r="M645" s="30"/>
      <c r="N645" s="89"/>
    </row>
    <row r="646">
      <c r="A646" s="34"/>
      <c r="B646" s="34"/>
      <c r="C646" s="34"/>
      <c r="D646" s="34"/>
      <c r="E646" s="34"/>
      <c r="F646" s="34"/>
      <c r="G646" s="34"/>
      <c r="H646" s="34"/>
      <c r="I646" s="34"/>
      <c r="M646" s="30"/>
      <c r="N646" s="89"/>
    </row>
    <row r="647">
      <c r="A647" s="34"/>
      <c r="B647" s="34"/>
      <c r="C647" s="34"/>
      <c r="D647" s="34"/>
      <c r="E647" s="34"/>
      <c r="F647" s="34"/>
      <c r="G647" s="34"/>
      <c r="H647" s="34"/>
      <c r="I647" s="34"/>
      <c r="M647" s="30"/>
      <c r="N647" s="89"/>
    </row>
    <row r="648">
      <c r="A648" s="34"/>
      <c r="B648" s="34"/>
      <c r="C648" s="34"/>
      <c r="D648" s="34"/>
      <c r="E648" s="34"/>
      <c r="F648" s="34"/>
      <c r="G648" s="34"/>
      <c r="H648" s="34"/>
      <c r="I648" s="34"/>
      <c r="M648" s="30"/>
      <c r="N648" s="89"/>
    </row>
    <row r="649">
      <c r="A649" s="34"/>
      <c r="B649" s="34"/>
      <c r="C649" s="34"/>
      <c r="D649" s="34"/>
      <c r="E649" s="34"/>
      <c r="F649" s="34"/>
      <c r="G649" s="34"/>
      <c r="H649" s="34"/>
      <c r="I649" s="34"/>
      <c r="M649" s="30"/>
      <c r="N649" s="89"/>
    </row>
    <row r="650">
      <c r="A650" s="34"/>
      <c r="B650" s="34"/>
      <c r="C650" s="34"/>
      <c r="D650" s="34"/>
      <c r="E650" s="34"/>
      <c r="F650" s="34"/>
      <c r="G650" s="34"/>
      <c r="H650" s="34"/>
      <c r="I650" s="34"/>
      <c r="M650" s="30"/>
      <c r="N650" s="89"/>
    </row>
    <row r="651">
      <c r="A651" s="34"/>
      <c r="B651" s="34"/>
      <c r="C651" s="34"/>
      <c r="D651" s="34"/>
      <c r="E651" s="34"/>
      <c r="F651" s="34"/>
      <c r="G651" s="34"/>
      <c r="H651" s="34"/>
      <c r="I651" s="34"/>
      <c r="M651" s="30"/>
      <c r="N651" s="89"/>
    </row>
    <row r="652">
      <c r="A652" s="34"/>
      <c r="B652" s="34"/>
      <c r="C652" s="34"/>
      <c r="D652" s="34"/>
      <c r="E652" s="34"/>
      <c r="F652" s="34"/>
      <c r="G652" s="34"/>
      <c r="H652" s="34"/>
      <c r="I652" s="34"/>
      <c r="M652" s="30"/>
      <c r="N652" s="89"/>
    </row>
    <row r="653">
      <c r="A653" s="34"/>
      <c r="B653" s="34"/>
      <c r="C653" s="34"/>
      <c r="D653" s="34"/>
      <c r="E653" s="34"/>
      <c r="F653" s="34"/>
      <c r="G653" s="34"/>
      <c r="H653" s="34"/>
      <c r="I653" s="34"/>
      <c r="M653" s="30"/>
      <c r="N653" s="89"/>
    </row>
    <row r="654">
      <c r="A654" s="34"/>
      <c r="B654" s="34"/>
      <c r="C654" s="34"/>
      <c r="D654" s="34"/>
      <c r="E654" s="34"/>
      <c r="F654" s="34"/>
      <c r="G654" s="34"/>
      <c r="H654" s="34"/>
      <c r="I654" s="34"/>
      <c r="M654" s="30"/>
      <c r="N654" s="89"/>
    </row>
    <row r="655">
      <c r="A655" s="34"/>
      <c r="B655" s="34"/>
      <c r="C655" s="34"/>
      <c r="D655" s="34"/>
      <c r="E655" s="34"/>
      <c r="F655" s="34"/>
      <c r="G655" s="34"/>
      <c r="H655" s="34"/>
      <c r="I655" s="34"/>
      <c r="M655" s="30"/>
      <c r="N655" s="89"/>
    </row>
    <row r="656">
      <c r="A656" s="34"/>
      <c r="B656" s="34"/>
      <c r="C656" s="34"/>
      <c r="D656" s="34"/>
      <c r="E656" s="34"/>
      <c r="F656" s="34"/>
      <c r="G656" s="34"/>
      <c r="H656" s="34"/>
      <c r="I656" s="34"/>
      <c r="M656" s="30"/>
      <c r="N656" s="89"/>
    </row>
    <row r="657">
      <c r="A657" s="34"/>
      <c r="B657" s="34"/>
      <c r="C657" s="34"/>
      <c r="D657" s="34"/>
      <c r="E657" s="34"/>
      <c r="F657" s="34"/>
      <c r="G657" s="34"/>
      <c r="H657" s="34"/>
      <c r="I657" s="34"/>
      <c r="M657" s="30"/>
      <c r="N657" s="89"/>
    </row>
    <row r="658">
      <c r="A658" s="34"/>
      <c r="B658" s="34"/>
      <c r="C658" s="34"/>
      <c r="D658" s="34"/>
      <c r="E658" s="34"/>
      <c r="F658" s="34"/>
      <c r="G658" s="34"/>
      <c r="H658" s="34"/>
      <c r="I658" s="34"/>
      <c r="M658" s="30"/>
      <c r="N658" s="89"/>
    </row>
    <row r="659">
      <c r="A659" s="34"/>
      <c r="B659" s="34"/>
      <c r="C659" s="34"/>
      <c r="D659" s="34"/>
      <c r="E659" s="34"/>
      <c r="F659" s="34"/>
      <c r="G659" s="34"/>
      <c r="H659" s="34"/>
      <c r="I659" s="34"/>
      <c r="M659" s="30"/>
      <c r="N659" s="89"/>
    </row>
    <row r="660">
      <c r="A660" s="34"/>
      <c r="B660" s="34"/>
      <c r="C660" s="34"/>
      <c r="D660" s="34"/>
      <c r="E660" s="34"/>
      <c r="F660" s="34"/>
      <c r="G660" s="34"/>
      <c r="H660" s="34"/>
      <c r="I660" s="34"/>
      <c r="M660" s="30"/>
      <c r="N660" s="89"/>
    </row>
    <row r="661">
      <c r="A661" s="34"/>
      <c r="B661" s="34"/>
      <c r="C661" s="34"/>
      <c r="D661" s="34"/>
      <c r="E661" s="34"/>
      <c r="F661" s="34"/>
      <c r="G661" s="34"/>
      <c r="H661" s="34"/>
      <c r="I661" s="34"/>
      <c r="M661" s="30"/>
      <c r="N661" s="89"/>
    </row>
    <row r="662">
      <c r="A662" s="34"/>
      <c r="B662" s="34"/>
      <c r="C662" s="34"/>
      <c r="D662" s="34"/>
      <c r="E662" s="34"/>
      <c r="F662" s="34"/>
      <c r="G662" s="34"/>
      <c r="H662" s="34"/>
      <c r="I662" s="34"/>
      <c r="M662" s="30"/>
      <c r="N662" s="89"/>
    </row>
    <row r="663">
      <c r="A663" s="34"/>
      <c r="B663" s="34"/>
      <c r="C663" s="34"/>
      <c r="D663" s="34"/>
      <c r="E663" s="34"/>
      <c r="F663" s="34"/>
      <c r="G663" s="34"/>
      <c r="H663" s="34"/>
      <c r="I663" s="34"/>
      <c r="M663" s="30"/>
      <c r="N663" s="89"/>
    </row>
    <row r="664">
      <c r="A664" s="34"/>
      <c r="B664" s="34"/>
      <c r="C664" s="34"/>
      <c r="D664" s="34"/>
      <c r="E664" s="34"/>
      <c r="F664" s="34"/>
      <c r="G664" s="34"/>
      <c r="H664" s="34"/>
      <c r="I664" s="34"/>
      <c r="M664" s="30"/>
      <c r="N664" s="89"/>
    </row>
    <row r="665">
      <c r="A665" s="34"/>
      <c r="B665" s="34"/>
      <c r="C665" s="34"/>
      <c r="D665" s="34"/>
      <c r="E665" s="34"/>
      <c r="F665" s="34"/>
      <c r="G665" s="34"/>
      <c r="H665" s="34"/>
      <c r="I665" s="34"/>
      <c r="M665" s="30"/>
      <c r="N665" s="89"/>
    </row>
    <row r="666">
      <c r="A666" s="34"/>
      <c r="B666" s="34"/>
      <c r="C666" s="34"/>
      <c r="D666" s="34"/>
      <c r="E666" s="34"/>
      <c r="F666" s="34"/>
      <c r="G666" s="34"/>
      <c r="H666" s="34"/>
      <c r="I666" s="34"/>
      <c r="M666" s="30"/>
      <c r="N666" s="89"/>
    </row>
    <row r="667">
      <c r="A667" s="34"/>
      <c r="B667" s="34"/>
      <c r="C667" s="34"/>
      <c r="D667" s="34"/>
      <c r="E667" s="34"/>
      <c r="F667" s="34"/>
      <c r="G667" s="34"/>
      <c r="H667" s="34"/>
      <c r="I667" s="34"/>
      <c r="M667" s="30"/>
      <c r="N667" s="89"/>
    </row>
    <row r="668">
      <c r="A668" s="34"/>
      <c r="B668" s="34"/>
      <c r="C668" s="34"/>
      <c r="D668" s="34"/>
      <c r="E668" s="34"/>
      <c r="F668" s="34"/>
      <c r="G668" s="34"/>
      <c r="H668" s="34"/>
      <c r="I668" s="34"/>
      <c r="M668" s="30"/>
      <c r="N668" s="89"/>
    </row>
    <row r="669">
      <c r="A669" s="34"/>
      <c r="B669" s="34"/>
      <c r="C669" s="34"/>
      <c r="D669" s="34"/>
      <c r="E669" s="34"/>
      <c r="F669" s="34"/>
      <c r="G669" s="34"/>
      <c r="H669" s="34"/>
      <c r="I669" s="34"/>
      <c r="M669" s="30"/>
      <c r="N669" s="89"/>
    </row>
    <row r="670">
      <c r="A670" s="34"/>
      <c r="B670" s="34"/>
      <c r="C670" s="34"/>
      <c r="D670" s="34"/>
      <c r="E670" s="34"/>
      <c r="F670" s="34"/>
      <c r="G670" s="34"/>
      <c r="H670" s="34"/>
      <c r="I670" s="34"/>
      <c r="M670" s="30"/>
      <c r="N670" s="89"/>
    </row>
    <row r="671">
      <c r="A671" s="34"/>
      <c r="B671" s="34"/>
      <c r="C671" s="34"/>
      <c r="D671" s="34"/>
      <c r="E671" s="34"/>
      <c r="F671" s="34"/>
      <c r="G671" s="34"/>
      <c r="H671" s="34"/>
      <c r="I671" s="34"/>
      <c r="M671" s="30"/>
      <c r="N671" s="89"/>
    </row>
    <row r="672">
      <c r="A672" s="34"/>
      <c r="B672" s="34"/>
      <c r="C672" s="34"/>
      <c r="D672" s="34"/>
      <c r="E672" s="34"/>
      <c r="F672" s="34"/>
      <c r="G672" s="34"/>
      <c r="H672" s="34"/>
      <c r="I672" s="34"/>
      <c r="M672" s="30"/>
      <c r="N672" s="89"/>
    </row>
    <row r="673">
      <c r="A673" s="34"/>
      <c r="B673" s="34"/>
      <c r="C673" s="34"/>
      <c r="D673" s="34"/>
      <c r="E673" s="34"/>
      <c r="F673" s="34"/>
      <c r="G673" s="34"/>
      <c r="H673" s="34"/>
      <c r="I673" s="34"/>
      <c r="M673" s="30"/>
      <c r="N673" s="89"/>
    </row>
    <row r="674">
      <c r="A674" s="34"/>
      <c r="B674" s="34"/>
      <c r="C674" s="34"/>
      <c r="D674" s="34"/>
      <c r="E674" s="34"/>
      <c r="F674" s="34"/>
      <c r="G674" s="34"/>
      <c r="H674" s="34"/>
      <c r="I674" s="34"/>
      <c r="M674" s="30"/>
      <c r="N674" s="89"/>
    </row>
    <row r="675">
      <c r="A675" s="34"/>
      <c r="B675" s="34"/>
      <c r="C675" s="34"/>
      <c r="D675" s="34"/>
      <c r="E675" s="34"/>
      <c r="F675" s="34"/>
      <c r="G675" s="34"/>
      <c r="H675" s="34"/>
      <c r="I675" s="34"/>
      <c r="M675" s="30"/>
      <c r="N675" s="89"/>
    </row>
    <row r="676">
      <c r="A676" s="34"/>
      <c r="B676" s="34"/>
      <c r="C676" s="34"/>
      <c r="D676" s="34"/>
      <c r="E676" s="34"/>
      <c r="F676" s="34"/>
      <c r="G676" s="34"/>
      <c r="H676" s="34"/>
      <c r="I676" s="34"/>
      <c r="M676" s="30"/>
      <c r="N676" s="89"/>
    </row>
    <row r="677">
      <c r="A677" s="34"/>
      <c r="B677" s="34"/>
      <c r="C677" s="34"/>
      <c r="D677" s="34"/>
      <c r="E677" s="34"/>
      <c r="F677" s="34"/>
      <c r="G677" s="34"/>
      <c r="H677" s="34"/>
      <c r="I677" s="34"/>
      <c r="M677" s="30"/>
      <c r="N677" s="89"/>
    </row>
    <row r="678">
      <c r="A678" s="34"/>
      <c r="B678" s="34"/>
      <c r="C678" s="34"/>
      <c r="D678" s="34"/>
      <c r="E678" s="34"/>
      <c r="F678" s="34"/>
      <c r="G678" s="34"/>
      <c r="H678" s="34"/>
      <c r="I678" s="34"/>
      <c r="M678" s="30"/>
      <c r="N678" s="89"/>
    </row>
    <row r="679">
      <c r="A679" s="34"/>
      <c r="B679" s="34"/>
      <c r="C679" s="34"/>
      <c r="D679" s="34"/>
      <c r="E679" s="34"/>
      <c r="F679" s="34"/>
      <c r="G679" s="34"/>
      <c r="H679" s="34"/>
      <c r="I679" s="34"/>
      <c r="M679" s="30"/>
      <c r="N679" s="89"/>
    </row>
    <row r="680">
      <c r="A680" s="34"/>
      <c r="B680" s="34"/>
      <c r="C680" s="34"/>
      <c r="D680" s="34"/>
      <c r="E680" s="34"/>
      <c r="F680" s="34"/>
      <c r="G680" s="34"/>
      <c r="H680" s="34"/>
      <c r="I680" s="34"/>
      <c r="M680" s="30"/>
      <c r="N680" s="89"/>
    </row>
    <row r="681">
      <c r="A681" s="34"/>
      <c r="B681" s="34"/>
      <c r="C681" s="34"/>
      <c r="D681" s="34"/>
      <c r="E681" s="34"/>
      <c r="F681" s="34"/>
      <c r="G681" s="34"/>
      <c r="H681" s="34"/>
      <c r="I681" s="34"/>
      <c r="M681" s="30"/>
      <c r="N681" s="89"/>
    </row>
    <row r="682">
      <c r="A682" s="34"/>
      <c r="B682" s="34"/>
      <c r="C682" s="34"/>
      <c r="D682" s="34"/>
      <c r="E682" s="34"/>
      <c r="F682" s="34"/>
      <c r="G682" s="34"/>
      <c r="H682" s="34"/>
      <c r="I682" s="34"/>
      <c r="M682" s="30"/>
      <c r="N682" s="89"/>
    </row>
    <row r="683">
      <c r="A683" s="34"/>
      <c r="B683" s="34"/>
      <c r="C683" s="34"/>
      <c r="D683" s="34"/>
      <c r="E683" s="34"/>
      <c r="F683" s="34"/>
      <c r="G683" s="34"/>
      <c r="H683" s="34"/>
      <c r="I683" s="34"/>
      <c r="M683" s="30"/>
      <c r="N683" s="89"/>
    </row>
    <row r="684">
      <c r="A684" s="34"/>
      <c r="B684" s="34"/>
      <c r="C684" s="34"/>
      <c r="D684" s="34"/>
      <c r="E684" s="34"/>
      <c r="F684" s="34"/>
      <c r="G684" s="34"/>
      <c r="H684" s="34"/>
      <c r="I684" s="34"/>
      <c r="M684" s="30"/>
      <c r="N684" s="89"/>
    </row>
    <row r="685">
      <c r="A685" s="34"/>
      <c r="B685" s="34"/>
      <c r="C685" s="34"/>
      <c r="D685" s="34"/>
      <c r="E685" s="34"/>
      <c r="F685" s="34"/>
      <c r="G685" s="34"/>
      <c r="H685" s="34"/>
      <c r="I685" s="34"/>
      <c r="M685" s="30"/>
      <c r="N685" s="89"/>
    </row>
    <row r="686">
      <c r="A686" s="34"/>
      <c r="B686" s="34"/>
      <c r="C686" s="34"/>
      <c r="D686" s="34"/>
      <c r="E686" s="34"/>
      <c r="F686" s="34"/>
      <c r="G686" s="34"/>
      <c r="H686" s="34"/>
      <c r="I686" s="34"/>
      <c r="M686" s="30"/>
      <c r="N686" s="89"/>
    </row>
    <row r="687">
      <c r="A687" s="34"/>
      <c r="B687" s="34"/>
      <c r="C687" s="34"/>
      <c r="D687" s="34"/>
      <c r="E687" s="34"/>
      <c r="F687" s="34"/>
      <c r="G687" s="34"/>
      <c r="H687" s="34"/>
      <c r="I687" s="34"/>
      <c r="M687" s="30"/>
      <c r="N687" s="89"/>
    </row>
    <row r="688">
      <c r="A688" s="34"/>
      <c r="B688" s="34"/>
      <c r="C688" s="34"/>
      <c r="D688" s="34"/>
      <c r="E688" s="34"/>
      <c r="F688" s="34"/>
      <c r="G688" s="34"/>
      <c r="H688" s="34"/>
      <c r="I688" s="34"/>
      <c r="M688" s="30"/>
      <c r="N688" s="89"/>
    </row>
    <row r="689">
      <c r="A689" s="34"/>
      <c r="B689" s="34"/>
      <c r="C689" s="34"/>
      <c r="D689" s="34"/>
      <c r="E689" s="34"/>
      <c r="F689" s="34"/>
      <c r="G689" s="34"/>
      <c r="H689" s="34"/>
      <c r="I689" s="34"/>
      <c r="M689" s="30"/>
      <c r="N689" s="89"/>
    </row>
    <row r="690">
      <c r="A690" s="34"/>
      <c r="B690" s="34"/>
      <c r="C690" s="34"/>
      <c r="D690" s="34"/>
      <c r="E690" s="34"/>
      <c r="F690" s="34"/>
      <c r="G690" s="34"/>
      <c r="H690" s="34"/>
      <c r="I690" s="34"/>
      <c r="M690" s="30"/>
      <c r="N690" s="89"/>
    </row>
    <row r="691">
      <c r="A691" s="34"/>
      <c r="B691" s="34"/>
      <c r="C691" s="34"/>
      <c r="D691" s="34"/>
      <c r="E691" s="34"/>
      <c r="F691" s="34"/>
      <c r="G691" s="34"/>
      <c r="H691" s="34"/>
      <c r="I691" s="34"/>
      <c r="M691" s="30"/>
      <c r="N691" s="89"/>
    </row>
    <row r="692">
      <c r="A692" s="34"/>
      <c r="B692" s="34"/>
      <c r="C692" s="34"/>
      <c r="D692" s="34"/>
      <c r="E692" s="34"/>
      <c r="F692" s="34"/>
      <c r="G692" s="34"/>
      <c r="H692" s="34"/>
      <c r="I692" s="34"/>
      <c r="M692" s="30"/>
      <c r="N692" s="89"/>
    </row>
    <row r="693">
      <c r="A693" s="34"/>
      <c r="B693" s="34"/>
      <c r="C693" s="34"/>
      <c r="D693" s="34"/>
      <c r="E693" s="34"/>
      <c r="F693" s="34"/>
      <c r="G693" s="34"/>
      <c r="H693" s="34"/>
      <c r="I693" s="34"/>
      <c r="M693" s="30"/>
      <c r="N693" s="89"/>
    </row>
    <row r="694">
      <c r="A694" s="34"/>
      <c r="B694" s="34"/>
      <c r="C694" s="34"/>
      <c r="D694" s="34"/>
      <c r="E694" s="34"/>
      <c r="F694" s="34"/>
      <c r="G694" s="34"/>
      <c r="H694" s="34"/>
      <c r="I694" s="34"/>
      <c r="M694" s="30"/>
      <c r="N694" s="89"/>
    </row>
    <row r="695">
      <c r="A695" s="34"/>
      <c r="B695" s="34"/>
      <c r="C695" s="34"/>
      <c r="D695" s="34"/>
      <c r="E695" s="34"/>
      <c r="F695" s="34"/>
      <c r="G695" s="34"/>
      <c r="H695" s="34"/>
      <c r="I695" s="34"/>
      <c r="M695" s="30"/>
      <c r="N695" s="89"/>
    </row>
    <row r="696">
      <c r="A696" s="34"/>
      <c r="B696" s="34"/>
      <c r="C696" s="34"/>
      <c r="D696" s="34"/>
      <c r="E696" s="34"/>
      <c r="F696" s="34"/>
      <c r="G696" s="34"/>
      <c r="H696" s="34"/>
      <c r="I696" s="34"/>
      <c r="M696" s="30"/>
      <c r="N696" s="89"/>
    </row>
    <row r="697">
      <c r="A697" s="34"/>
      <c r="B697" s="34"/>
      <c r="C697" s="34"/>
      <c r="D697" s="34"/>
      <c r="E697" s="34"/>
      <c r="F697" s="34"/>
      <c r="G697" s="34"/>
      <c r="H697" s="34"/>
      <c r="I697" s="34"/>
      <c r="M697" s="30"/>
      <c r="N697" s="89"/>
    </row>
    <row r="698">
      <c r="A698" s="34"/>
      <c r="B698" s="34"/>
      <c r="C698" s="34"/>
      <c r="D698" s="34"/>
      <c r="E698" s="34"/>
      <c r="F698" s="34"/>
      <c r="G698" s="34"/>
      <c r="H698" s="34"/>
      <c r="I698" s="34"/>
      <c r="M698" s="30"/>
      <c r="N698" s="89"/>
    </row>
    <row r="699">
      <c r="A699" s="34"/>
      <c r="B699" s="34"/>
      <c r="C699" s="34"/>
      <c r="D699" s="34"/>
      <c r="E699" s="34"/>
      <c r="F699" s="34"/>
      <c r="G699" s="34"/>
      <c r="H699" s="34"/>
      <c r="I699" s="34"/>
      <c r="M699" s="30"/>
      <c r="N699" s="89"/>
    </row>
    <row r="700">
      <c r="A700" s="34"/>
      <c r="B700" s="34"/>
      <c r="C700" s="34"/>
      <c r="D700" s="34"/>
      <c r="E700" s="34"/>
      <c r="F700" s="34"/>
      <c r="G700" s="34"/>
      <c r="H700" s="34"/>
      <c r="I700" s="34"/>
      <c r="M700" s="30"/>
      <c r="N700" s="89"/>
    </row>
    <row r="701">
      <c r="A701" s="34"/>
      <c r="B701" s="34"/>
      <c r="C701" s="34"/>
      <c r="D701" s="34"/>
      <c r="E701" s="34"/>
      <c r="F701" s="34"/>
      <c r="G701" s="34"/>
      <c r="H701" s="34"/>
      <c r="I701" s="34"/>
      <c r="M701" s="30"/>
      <c r="N701" s="89"/>
    </row>
    <row r="702">
      <c r="A702" s="34"/>
      <c r="B702" s="34"/>
      <c r="C702" s="34"/>
      <c r="D702" s="34"/>
      <c r="E702" s="34"/>
      <c r="F702" s="34"/>
      <c r="G702" s="34"/>
      <c r="H702" s="34"/>
      <c r="I702" s="34"/>
      <c r="M702" s="30"/>
      <c r="N702" s="89"/>
    </row>
    <row r="703">
      <c r="A703" s="34"/>
      <c r="B703" s="34"/>
      <c r="C703" s="34"/>
      <c r="D703" s="34"/>
      <c r="E703" s="34"/>
      <c r="F703" s="34"/>
      <c r="G703" s="34"/>
      <c r="H703" s="34"/>
      <c r="I703" s="34"/>
      <c r="M703" s="30"/>
      <c r="N703" s="89"/>
    </row>
    <row r="704">
      <c r="A704" s="34"/>
      <c r="B704" s="34"/>
      <c r="C704" s="34"/>
      <c r="D704" s="34"/>
      <c r="E704" s="34"/>
      <c r="F704" s="34"/>
      <c r="G704" s="34"/>
      <c r="H704" s="34"/>
      <c r="I704" s="34"/>
      <c r="M704" s="30"/>
      <c r="N704" s="89"/>
    </row>
    <row r="705">
      <c r="A705" s="34"/>
      <c r="B705" s="34"/>
      <c r="C705" s="34"/>
      <c r="D705" s="34"/>
      <c r="E705" s="34"/>
      <c r="F705" s="34"/>
      <c r="G705" s="34"/>
      <c r="H705" s="34"/>
      <c r="I705" s="34"/>
      <c r="M705" s="30"/>
      <c r="N705" s="89"/>
    </row>
    <row r="706">
      <c r="A706" s="34"/>
      <c r="B706" s="34"/>
      <c r="C706" s="34"/>
      <c r="D706" s="34"/>
      <c r="E706" s="34"/>
      <c r="F706" s="34"/>
      <c r="G706" s="34"/>
      <c r="H706" s="34"/>
      <c r="I706" s="34"/>
      <c r="M706" s="30"/>
      <c r="N706" s="89"/>
    </row>
    <row r="707">
      <c r="A707" s="34"/>
      <c r="B707" s="34"/>
      <c r="C707" s="34"/>
      <c r="D707" s="34"/>
      <c r="E707" s="34"/>
      <c r="F707" s="34"/>
      <c r="G707" s="34"/>
      <c r="H707" s="34"/>
      <c r="I707" s="34"/>
      <c r="M707" s="30"/>
      <c r="N707" s="89"/>
    </row>
    <row r="708">
      <c r="A708" s="34"/>
      <c r="B708" s="34"/>
      <c r="C708" s="34"/>
      <c r="D708" s="34"/>
      <c r="E708" s="34"/>
      <c r="F708" s="34"/>
      <c r="G708" s="34"/>
      <c r="H708" s="34"/>
      <c r="I708" s="34"/>
      <c r="M708" s="30"/>
      <c r="N708" s="89"/>
    </row>
    <row r="709">
      <c r="A709" s="34"/>
      <c r="B709" s="34"/>
      <c r="C709" s="34"/>
      <c r="D709" s="34"/>
      <c r="E709" s="34"/>
      <c r="F709" s="34"/>
      <c r="G709" s="34"/>
      <c r="H709" s="34"/>
      <c r="I709" s="34"/>
      <c r="M709" s="30"/>
      <c r="N709" s="89"/>
    </row>
    <row r="710">
      <c r="A710" s="34"/>
      <c r="B710" s="34"/>
      <c r="C710" s="34"/>
      <c r="D710" s="34"/>
      <c r="E710" s="34"/>
      <c r="F710" s="34"/>
      <c r="G710" s="34"/>
      <c r="H710" s="34"/>
      <c r="I710" s="34"/>
      <c r="M710" s="30"/>
      <c r="N710" s="89"/>
    </row>
    <row r="711">
      <c r="A711" s="34"/>
      <c r="B711" s="34"/>
      <c r="C711" s="34"/>
      <c r="D711" s="34"/>
      <c r="E711" s="34"/>
      <c r="F711" s="34"/>
      <c r="G711" s="34"/>
      <c r="H711" s="34"/>
      <c r="I711" s="34"/>
      <c r="M711" s="30"/>
      <c r="N711" s="89"/>
    </row>
    <row r="712">
      <c r="A712" s="34"/>
      <c r="B712" s="34"/>
      <c r="C712" s="34"/>
      <c r="D712" s="34"/>
      <c r="E712" s="34"/>
      <c r="F712" s="34"/>
      <c r="G712" s="34"/>
      <c r="H712" s="34"/>
      <c r="I712" s="34"/>
      <c r="M712" s="30"/>
      <c r="N712" s="89"/>
    </row>
    <row r="713">
      <c r="A713" s="34"/>
      <c r="B713" s="34"/>
      <c r="C713" s="34"/>
      <c r="D713" s="34"/>
      <c r="E713" s="34"/>
      <c r="F713" s="34"/>
      <c r="G713" s="34"/>
      <c r="H713" s="34"/>
      <c r="I713" s="34"/>
      <c r="M713" s="30"/>
      <c r="N713" s="89"/>
    </row>
    <row r="714">
      <c r="A714" s="34"/>
      <c r="B714" s="34"/>
      <c r="C714" s="34"/>
      <c r="D714" s="34"/>
      <c r="E714" s="34"/>
      <c r="F714" s="34"/>
      <c r="G714" s="34"/>
      <c r="H714" s="34"/>
      <c r="I714" s="34"/>
      <c r="M714" s="30"/>
      <c r="N714" s="89"/>
    </row>
    <row r="715">
      <c r="A715" s="34"/>
      <c r="B715" s="34"/>
      <c r="C715" s="34"/>
      <c r="D715" s="34"/>
      <c r="E715" s="34"/>
      <c r="F715" s="34"/>
      <c r="G715" s="34"/>
      <c r="H715" s="34"/>
      <c r="I715" s="34"/>
      <c r="M715" s="30"/>
      <c r="N715" s="89"/>
    </row>
    <row r="716">
      <c r="A716" s="34"/>
      <c r="B716" s="34"/>
      <c r="C716" s="34"/>
      <c r="D716" s="34"/>
      <c r="E716" s="34"/>
      <c r="F716" s="34"/>
      <c r="G716" s="34"/>
      <c r="H716" s="34"/>
      <c r="I716" s="34"/>
      <c r="M716" s="30"/>
      <c r="N716" s="89"/>
    </row>
    <row r="717">
      <c r="A717" s="34"/>
      <c r="B717" s="34"/>
      <c r="C717" s="34"/>
      <c r="D717" s="34"/>
      <c r="E717" s="34"/>
      <c r="F717" s="34"/>
      <c r="G717" s="34"/>
      <c r="H717" s="34"/>
      <c r="I717" s="34"/>
      <c r="M717" s="30"/>
      <c r="N717" s="89"/>
    </row>
    <row r="718">
      <c r="A718" s="34"/>
      <c r="B718" s="34"/>
      <c r="C718" s="34"/>
      <c r="D718" s="34"/>
      <c r="E718" s="34"/>
      <c r="F718" s="34"/>
      <c r="G718" s="34"/>
      <c r="H718" s="34"/>
      <c r="I718" s="34"/>
      <c r="M718" s="30"/>
      <c r="N718" s="89"/>
    </row>
    <row r="719">
      <c r="A719" s="34"/>
      <c r="B719" s="34"/>
      <c r="C719" s="34"/>
      <c r="D719" s="34"/>
      <c r="E719" s="34"/>
      <c r="F719" s="34"/>
      <c r="G719" s="34"/>
      <c r="H719" s="34"/>
      <c r="I719" s="34"/>
      <c r="M719" s="30"/>
      <c r="N719" s="89"/>
    </row>
    <row r="720">
      <c r="A720" s="34"/>
      <c r="B720" s="34"/>
      <c r="C720" s="34"/>
      <c r="D720" s="34"/>
      <c r="E720" s="34"/>
      <c r="F720" s="34"/>
      <c r="G720" s="34"/>
      <c r="H720" s="34"/>
      <c r="I720" s="34"/>
      <c r="M720" s="30"/>
      <c r="N720" s="89"/>
    </row>
    <row r="721">
      <c r="A721" s="34"/>
      <c r="B721" s="34"/>
      <c r="C721" s="34"/>
      <c r="D721" s="34"/>
      <c r="E721" s="34"/>
      <c r="F721" s="34"/>
      <c r="G721" s="34"/>
      <c r="H721" s="34"/>
      <c r="I721" s="34"/>
      <c r="M721" s="30"/>
      <c r="N721" s="89"/>
    </row>
    <row r="722">
      <c r="A722" s="34"/>
      <c r="B722" s="34"/>
      <c r="C722" s="34"/>
      <c r="D722" s="34"/>
      <c r="E722" s="34"/>
      <c r="F722" s="34"/>
      <c r="G722" s="34"/>
      <c r="H722" s="34"/>
      <c r="I722" s="34"/>
      <c r="M722" s="30"/>
      <c r="N722" s="89"/>
    </row>
    <row r="723">
      <c r="A723" s="34"/>
      <c r="B723" s="34"/>
      <c r="C723" s="34"/>
      <c r="D723" s="34"/>
      <c r="E723" s="34"/>
      <c r="F723" s="34"/>
      <c r="G723" s="34"/>
      <c r="H723" s="34"/>
      <c r="I723" s="34"/>
      <c r="M723" s="30"/>
      <c r="N723" s="89"/>
    </row>
    <row r="724">
      <c r="A724" s="34"/>
      <c r="B724" s="34"/>
      <c r="C724" s="34"/>
      <c r="D724" s="34"/>
      <c r="E724" s="34"/>
      <c r="F724" s="34"/>
      <c r="G724" s="34"/>
      <c r="H724" s="34"/>
      <c r="I724" s="34"/>
      <c r="M724" s="30"/>
      <c r="N724" s="89"/>
    </row>
    <row r="725">
      <c r="A725" s="34"/>
      <c r="B725" s="34"/>
      <c r="C725" s="34"/>
      <c r="D725" s="34"/>
      <c r="E725" s="34"/>
      <c r="F725" s="34"/>
      <c r="G725" s="34"/>
      <c r="H725" s="34"/>
      <c r="I725" s="34"/>
      <c r="M725" s="30"/>
      <c r="N725" s="89"/>
    </row>
    <row r="726">
      <c r="A726" s="34"/>
      <c r="B726" s="34"/>
      <c r="C726" s="34"/>
      <c r="D726" s="34"/>
      <c r="E726" s="34"/>
      <c r="F726" s="34"/>
      <c r="G726" s="34"/>
      <c r="H726" s="34"/>
      <c r="I726" s="34"/>
      <c r="M726" s="30"/>
      <c r="N726" s="89"/>
    </row>
    <row r="727">
      <c r="A727" s="34"/>
      <c r="B727" s="34"/>
      <c r="C727" s="34"/>
      <c r="D727" s="34"/>
      <c r="E727" s="34"/>
      <c r="F727" s="34"/>
      <c r="G727" s="34"/>
      <c r="H727" s="34"/>
      <c r="I727" s="34"/>
      <c r="M727" s="30"/>
      <c r="N727" s="89"/>
    </row>
    <row r="728">
      <c r="A728" s="34"/>
      <c r="B728" s="34"/>
      <c r="C728" s="34"/>
      <c r="D728" s="34"/>
      <c r="E728" s="34"/>
      <c r="F728" s="34"/>
      <c r="G728" s="34"/>
      <c r="H728" s="34"/>
      <c r="I728" s="34"/>
      <c r="M728" s="30"/>
      <c r="N728" s="89"/>
    </row>
    <row r="729">
      <c r="A729" s="34"/>
      <c r="B729" s="34"/>
      <c r="C729" s="34"/>
      <c r="D729" s="34"/>
      <c r="E729" s="34"/>
      <c r="F729" s="34"/>
      <c r="G729" s="34"/>
      <c r="H729" s="34"/>
      <c r="I729" s="34"/>
      <c r="M729" s="30"/>
      <c r="N729" s="89"/>
    </row>
    <row r="730">
      <c r="A730" s="34"/>
      <c r="B730" s="34"/>
      <c r="C730" s="34"/>
      <c r="D730" s="34"/>
      <c r="E730" s="34"/>
      <c r="F730" s="34"/>
      <c r="G730" s="34"/>
      <c r="H730" s="34"/>
      <c r="I730" s="34"/>
      <c r="M730" s="30"/>
      <c r="N730" s="89"/>
    </row>
    <row r="731">
      <c r="A731" s="34"/>
      <c r="B731" s="34"/>
      <c r="C731" s="34"/>
      <c r="D731" s="34"/>
      <c r="E731" s="34"/>
      <c r="F731" s="34"/>
      <c r="G731" s="34"/>
      <c r="H731" s="34"/>
      <c r="I731" s="34"/>
      <c r="M731" s="30"/>
      <c r="N731" s="89"/>
    </row>
    <row r="732">
      <c r="A732" s="34"/>
      <c r="B732" s="34"/>
      <c r="C732" s="34"/>
      <c r="D732" s="34"/>
      <c r="E732" s="34"/>
      <c r="F732" s="34"/>
      <c r="G732" s="34"/>
      <c r="H732" s="34"/>
      <c r="I732" s="34"/>
      <c r="M732" s="30"/>
      <c r="N732" s="89"/>
    </row>
    <row r="733">
      <c r="A733" s="34"/>
      <c r="B733" s="34"/>
      <c r="C733" s="34"/>
      <c r="D733" s="34"/>
      <c r="E733" s="34"/>
      <c r="F733" s="34"/>
      <c r="G733" s="34"/>
      <c r="H733" s="34"/>
      <c r="I733" s="34"/>
      <c r="M733" s="30"/>
      <c r="N733" s="89"/>
    </row>
    <row r="734">
      <c r="A734" s="34"/>
      <c r="B734" s="34"/>
      <c r="C734" s="34"/>
      <c r="D734" s="34"/>
      <c r="E734" s="34"/>
      <c r="F734" s="34"/>
      <c r="G734" s="34"/>
      <c r="H734" s="34"/>
      <c r="I734" s="34"/>
      <c r="M734" s="30"/>
      <c r="N734" s="89"/>
    </row>
    <row r="735">
      <c r="A735" s="34"/>
      <c r="B735" s="34"/>
      <c r="C735" s="34"/>
      <c r="D735" s="34"/>
      <c r="E735" s="34"/>
      <c r="F735" s="34"/>
      <c r="G735" s="34"/>
      <c r="H735" s="34"/>
      <c r="I735" s="34"/>
      <c r="M735" s="30"/>
      <c r="N735" s="89"/>
    </row>
    <row r="736">
      <c r="A736" s="34"/>
      <c r="B736" s="34"/>
      <c r="C736" s="34"/>
      <c r="D736" s="34"/>
      <c r="E736" s="34"/>
      <c r="F736" s="34"/>
      <c r="G736" s="34"/>
      <c r="H736" s="34"/>
      <c r="I736" s="34"/>
      <c r="M736" s="30"/>
      <c r="N736" s="89"/>
    </row>
    <row r="737">
      <c r="A737" s="34"/>
      <c r="B737" s="34"/>
      <c r="C737" s="34"/>
      <c r="D737" s="34"/>
      <c r="E737" s="34"/>
      <c r="F737" s="34"/>
      <c r="G737" s="34"/>
      <c r="H737" s="34"/>
      <c r="I737" s="34"/>
      <c r="M737" s="30"/>
      <c r="N737" s="89"/>
    </row>
    <row r="738">
      <c r="A738" s="34"/>
      <c r="B738" s="34"/>
      <c r="C738" s="34"/>
      <c r="D738" s="34"/>
      <c r="E738" s="34"/>
      <c r="F738" s="34"/>
      <c r="G738" s="34"/>
      <c r="H738" s="34"/>
      <c r="I738" s="34"/>
      <c r="M738" s="30"/>
      <c r="N738" s="89"/>
    </row>
    <row r="739">
      <c r="A739" s="34"/>
      <c r="B739" s="34"/>
      <c r="C739" s="34"/>
      <c r="D739" s="34"/>
      <c r="E739" s="34"/>
      <c r="F739" s="34"/>
      <c r="G739" s="34"/>
      <c r="H739" s="34"/>
      <c r="I739" s="34"/>
      <c r="M739" s="30"/>
      <c r="N739" s="89"/>
    </row>
    <row r="740">
      <c r="A740" s="34"/>
      <c r="B740" s="34"/>
      <c r="C740" s="34"/>
      <c r="D740" s="34"/>
      <c r="E740" s="34"/>
      <c r="F740" s="34"/>
      <c r="G740" s="34"/>
      <c r="H740" s="34"/>
      <c r="I740" s="34"/>
      <c r="M740" s="30"/>
      <c r="N740" s="89"/>
    </row>
    <row r="741">
      <c r="A741" s="34"/>
      <c r="B741" s="34"/>
      <c r="C741" s="34"/>
      <c r="D741" s="34"/>
      <c r="E741" s="34"/>
      <c r="F741" s="34"/>
      <c r="G741" s="34"/>
      <c r="H741" s="34"/>
      <c r="I741" s="34"/>
      <c r="M741" s="30"/>
      <c r="N741" s="89"/>
    </row>
    <row r="742">
      <c r="A742" s="34"/>
      <c r="B742" s="34"/>
      <c r="C742" s="34"/>
      <c r="D742" s="34"/>
      <c r="E742" s="34"/>
      <c r="F742" s="34"/>
      <c r="G742" s="34"/>
      <c r="H742" s="34"/>
      <c r="I742" s="34"/>
      <c r="M742" s="30"/>
      <c r="N742" s="89"/>
    </row>
    <row r="743">
      <c r="A743" s="34"/>
      <c r="B743" s="34"/>
      <c r="C743" s="34"/>
      <c r="D743" s="34"/>
      <c r="E743" s="34"/>
      <c r="F743" s="34"/>
      <c r="G743" s="34"/>
      <c r="H743" s="34"/>
      <c r="I743" s="34"/>
      <c r="M743" s="30"/>
      <c r="N743" s="89"/>
    </row>
    <row r="744">
      <c r="A744" s="34"/>
      <c r="B744" s="34"/>
      <c r="C744" s="34"/>
      <c r="D744" s="34"/>
      <c r="E744" s="34"/>
      <c r="F744" s="34"/>
      <c r="G744" s="34"/>
      <c r="H744" s="34"/>
      <c r="I744" s="34"/>
      <c r="M744" s="30"/>
      <c r="N744" s="89"/>
    </row>
    <row r="745">
      <c r="A745" s="34"/>
      <c r="B745" s="34"/>
      <c r="C745" s="34"/>
      <c r="D745" s="34"/>
      <c r="E745" s="34"/>
      <c r="F745" s="34"/>
      <c r="G745" s="34"/>
      <c r="H745" s="34"/>
      <c r="I745" s="34"/>
      <c r="M745" s="30"/>
      <c r="N745" s="89"/>
    </row>
    <row r="746">
      <c r="A746" s="34"/>
      <c r="B746" s="34"/>
      <c r="C746" s="34"/>
      <c r="D746" s="34"/>
      <c r="E746" s="34"/>
      <c r="F746" s="34"/>
      <c r="G746" s="34"/>
      <c r="H746" s="34"/>
      <c r="I746" s="34"/>
      <c r="M746" s="30"/>
      <c r="N746" s="89"/>
    </row>
    <row r="747">
      <c r="A747" s="34"/>
      <c r="B747" s="34"/>
      <c r="C747" s="34"/>
      <c r="D747" s="34"/>
      <c r="E747" s="34"/>
      <c r="F747" s="34"/>
      <c r="G747" s="34"/>
      <c r="H747" s="34"/>
      <c r="I747" s="34"/>
      <c r="M747" s="30"/>
      <c r="N747" s="89"/>
    </row>
    <row r="748">
      <c r="A748" s="34"/>
      <c r="B748" s="34"/>
      <c r="C748" s="34"/>
      <c r="D748" s="34"/>
      <c r="E748" s="34"/>
      <c r="F748" s="34"/>
      <c r="G748" s="34"/>
      <c r="H748" s="34"/>
      <c r="I748" s="34"/>
      <c r="M748" s="30"/>
      <c r="N748" s="89"/>
    </row>
    <row r="749">
      <c r="A749" s="34"/>
      <c r="B749" s="34"/>
      <c r="C749" s="34"/>
      <c r="D749" s="34"/>
      <c r="E749" s="34"/>
      <c r="F749" s="34"/>
      <c r="G749" s="34"/>
      <c r="H749" s="34"/>
      <c r="I749" s="34"/>
      <c r="M749" s="30"/>
      <c r="N749" s="89"/>
    </row>
    <row r="750">
      <c r="A750" s="34"/>
      <c r="B750" s="34"/>
      <c r="C750" s="34"/>
      <c r="D750" s="34"/>
      <c r="E750" s="34"/>
      <c r="F750" s="34"/>
      <c r="G750" s="34"/>
      <c r="H750" s="34"/>
      <c r="I750" s="34"/>
      <c r="M750" s="30"/>
      <c r="N750" s="89"/>
    </row>
    <row r="751">
      <c r="A751" s="34"/>
      <c r="B751" s="34"/>
      <c r="C751" s="34"/>
      <c r="D751" s="34"/>
      <c r="E751" s="34"/>
      <c r="F751" s="34"/>
      <c r="G751" s="34"/>
      <c r="H751" s="34"/>
      <c r="I751" s="34"/>
      <c r="M751" s="30"/>
      <c r="N751" s="89"/>
    </row>
    <row r="752">
      <c r="A752" s="34"/>
      <c r="B752" s="34"/>
      <c r="C752" s="34"/>
      <c r="D752" s="34"/>
      <c r="E752" s="34"/>
      <c r="F752" s="34"/>
      <c r="G752" s="34"/>
      <c r="H752" s="34"/>
      <c r="I752" s="34"/>
      <c r="M752" s="30"/>
      <c r="N752" s="89"/>
    </row>
    <row r="753">
      <c r="A753" s="34"/>
      <c r="B753" s="34"/>
      <c r="C753" s="34"/>
      <c r="D753" s="34"/>
      <c r="E753" s="34"/>
      <c r="F753" s="34"/>
      <c r="G753" s="34"/>
      <c r="H753" s="34"/>
      <c r="I753" s="34"/>
      <c r="M753" s="30"/>
      <c r="N753" s="89"/>
    </row>
    <row r="754">
      <c r="A754" s="34"/>
      <c r="B754" s="34"/>
      <c r="C754" s="34"/>
      <c r="D754" s="34"/>
      <c r="E754" s="34"/>
      <c r="F754" s="34"/>
      <c r="G754" s="34"/>
      <c r="H754" s="34"/>
      <c r="I754" s="34"/>
      <c r="M754" s="30"/>
      <c r="N754" s="89"/>
    </row>
    <row r="755">
      <c r="A755" s="34"/>
      <c r="B755" s="34"/>
      <c r="C755" s="34"/>
      <c r="D755" s="34"/>
      <c r="E755" s="34"/>
      <c r="F755" s="34"/>
      <c r="G755" s="34"/>
      <c r="H755" s="34"/>
      <c r="I755" s="34"/>
      <c r="M755" s="30"/>
      <c r="N755" s="89"/>
    </row>
    <row r="756">
      <c r="A756" s="34"/>
      <c r="B756" s="34"/>
      <c r="C756" s="34"/>
      <c r="D756" s="34"/>
      <c r="E756" s="34"/>
      <c r="F756" s="34"/>
      <c r="G756" s="34"/>
      <c r="H756" s="34"/>
      <c r="I756" s="34"/>
      <c r="M756" s="30"/>
      <c r="N756" s="89"/>
    </row>
    <row r="757">
      <c r="A757" s="34"/>
      <c r="B757" s="34"/>
      <c r="C757" s="34"/>
      <c r="D757" s="34"/>
      <c r="E757" s="34"/>
      <c r="F757" s="34"/>
      <c r="G757" s="34"/>
      <c r="H757" s="34"/>
      <c r="I757" s="34"/>
      <c r="M757" s="30"/>
      <c r="N757" s="89"/>
    </row>
    <row r="758">
      <c r="A758" s="34"/>
      <c r="B758" s="34"/>
      <c r="C758" s="34"/>
      <c r="D758" s="34"/>
      <c r="E758" s="34"/>
      <c r="F758" s="34"/>
      <c r="G758" s="34"/>
      <c r="H758" s="34"/>
      <c r="I758" s="34"/>
      <c r="M758" s="30"/>
      <c r="N758" s="89"/>
    </row>
    <row r="759">
      <c r="A759" s="34"/>
      <c r="B759" s="34"/>
      <c r="C759" s="34"/>
      <c r="D759" s="34"/>
      <c r="E759" s="34"/>
      <c r="F759" s="34"/>
      <c r="G759" s="34"/>
      <c r="H759" s="34"/>
      <c r="I759" s="34"/>
      <c r="M759" s="30"/>
      <c r="N759" s="89"/>
    </row>
    <row r="760">
      <c r="A760" s="34"/>
      <c r="B760" s="34"/>
      <c r="C760" s="34"/>
      <c r="D760" s="34"/>
      <c r="E760" s="34"/>
      <c r="F760" s="34"/>
      <c r="G760" s="34"/>
      <c r="H760" s="34"/>
      <c r="I760" s="34"/>
      <c r="M760" s="30"/>
      <c r="N760" s="89"/>
    </row>
    <row r="761">
      <c r="A761" s="34"/>
      <c r="B761" s="34"/>
      <c r="C761" s="34"/>
      <c r="D761" s="34"/>
      <c r="E761" s="34"/>
      <c r="F761" s="34"/>
      <c r="G761" s="34"/>
      <c r="H761" s="34"/>
      <c r="I761" s="34"/>
      <c r="M761" s="30"/>
      <c r="N761" s="89"/>
    </row>
    <row r="762">
      <c r="A762" s="34"/>
      <c r="B762" s="34"/>
      <c r="C762" s="34"/>
      <c r="D762" s="34"/>
      <c r="E762" s="34"/>
      <c r="F762" s="34"/>
      <c r="G762" s="34"/>
      <c r="H762" s="34"/>
      <c r="I762" s="34"/>
      <c r="M762" s="30"/>
      <c r="N762" s="89"/>
    </row>
    <row r="763">
      <c r="A763" s="34"/>
      <c r="B763" s="34"/>
      <c r="C763" s="34"/>
      <c r="D763" s="34"/>
      <c r="E763" s="34"/>
      <c r="F763" s="34"/>
      <c r="G763" s="34"/>
      <c r="H763" s="34"/>
      <c r="I763" s="34"/>
      <c r="M763" s="30"/>
      <c r="N763" s="89"/>
    </row>
    <row r="764">
      <c r="A764" s="34"/>
      <c r="B764" s="34"/>
      <c r="C764" s="34"/>
      <c r="D764" s="34"/>
      <c r="E764" s="34"/>
      <c r="F764" s="34"/>
      <c r="G764" s="34"/>
      <c r="H764" s="34"/>
      <c r="I764" s="34"/>
      <c r="M764" s="30"/>
      <c r="N764" s="89"/>
    </row>
    <row r="765">
      <c r="A765" s="34"/>
      <c r="B765" s="34"/>
      <c r="C765" s="34"/>
      <c r="D765" s="34"/>
      <c r="E765" s="34"/>
      <c r="F765" s="34"/>
      <c r="G765" s="34"/>
      <c r="H765" s="34"/>
      <c r="I765" s="34"/>
      <c r="M765" s="30"/>
      <c r="N765" s="89"/>
    </row>
    <row r="766">
      <c r="A766" s="34"/>
      <c r="B766" s="34"/>
      <c r="C766" s="34"/>
      <c r="D766" s="34"/>
      <c r="E766" s="34"/>
      <c r="F766" s="34"/>
      <c r="G766" s="34"/>
      <c r="H766" s="34"/>
      <c r="I766" s="34"/>
      <c r="M766" s="30"/>
      <c r="N766" s="89"/>
    </row>
    <row r="767">
      <c r="A767" s="34"/>
      <c r="B767" s="34"/>
      <c r="C767" s="34"/>
      <c r="D767" s="34"/>
      <c r="E767" s="34"/>
      <c r="F767" s="34"/>
      <c r="G767" s="34"/>
      <c r="H767" s="34"/>
      <c r="I767" s="34"/>
      <c r="M767" s="30"/>
      <c r="N767" s="89"/>
    </row>
    <row r="768">
      <c r="A768" s="34"/>
      <c r="B768" s="34"/>
      <c r="C768" s="34"/>
      <c r="D768" s="34"/>
      <c r="E768" s="34"/>
      <c r="F768" s="34"/>
      <c r="G768" s="34"/>
      <c r="H768" s="34"/>
      <c r="I768" s="34"/>
      <c r="M768" s="30"/>
      <c r="N768" s="89"/>
    </row>
    <row r="769">
      <c r="A769" s="34"/>
      <c r="B769" s="34"/>
      <c r="C769" s="34"/>
      <c r="D769" s="34"/>
      <c r="E769" s="34"/>
      <c r="F769" s="34"/>
      <c r="G769" s="34"/>
      <c r="H769" s="34"/>
      <c r="I769" s="34"/>
      <c r="M769" s="30"/>
      <c r="N769" s="89"/>
    </row>
    <row r="770">
      <c r="A770" s="34"/>
      <c r="B770" s="34"/>
      <c r="C770" s="34"/>
      <c r="D770" s="34"/>
      <c r="E770" s="34"/>
      <c r="F770" s="34"/>
      <c r="G770" s="34"/>
      <c r="H770" s="34"/>
      <c r="I770" s="34"/>
      <c r="M770" s="30"/>
      <c r="N770" s="89"/>
    </row>
    <row r="771">
      <c r="A771" s="34"/>
      <c r="B771" s="34"/>
      <c r="C771" s="34"/>
      <c r="D771" s="34"/>
      <c r="E771" s="34"/>
      <c r="F771" s="34"/>
      <c r="G771" s="34"/>
      <c r="H771" s="34"/>
      <c r="I771" s="34"/>
      <c r="M771" s="30"/>
      <c r="N771" s="89"/>
    </row>
    <row r="772">
      <c r="A772" s="34"/>
      <c r="B772" s="34"/>
      <c r="C772" s="34"/>
      <c r="D772" s="34"/>
      <c r="E772" s="34"/>
      <c r="F772" s="34"/>
      <c r="G772" s="34"/>
      <c r="H772" s="34"/>
      <c r="I772" s="34"/>
      <c r="M772" s="30"/>
      <c r="N772" s="89"/>
    </row>
    <row r="773">
      <c r="A773" s="34"/>
      <c r="B773" s="34"/>
      <c r="C773" s="34"/>
      <c r="D773" s="34"/>
      <c r="E773" s="34"/>
      <c r="F773" s="34"/>
      <c r="G773" s="34"/>
      <c r="H773" s="34"/>
      <c r="I773" s="34"/>
      <c r="M773" s="30"/>
      <c r="N773" s="89"/>
    </row>
    <row r="774">
      <c r="A774" s="34"/>
      <c r="B774" s="34"/>
      <c r="C774" s="34"/>
      <c r="D774" s="34"/>
      <c r="E774" s="34"/>
      <c r="F774" s="34"/>
      <c r="G774" s="34"/>
      <c r="H774" s="34"/>
      <c r="I774" s="34"/>
      <c r="M774" s="30"/>
      <c r="N774" s="89"/>
    </row>
    <row r="775">
      <c r="A775" s="34"/>
      <c r="B775" s="34"/>
      <c r="C775" s="34"/>
      <c r="D775" s="34"/>
      <c r="E775" s="34"/>
      <c r="F775" s="34"/>
      <c r="G775" s="34"/>
      <c r="H775" s="34"/>
      <c r="I775" s="34"/>
      <c r="M775" s="30"/>
      <c r="N775" s="89"/>
    </row>
    <row r="776">
      <c r="A776" s="34"/>
      <c r="B776" s="34"/>
      <c r="C776" s="34"/>
      <c r="D776" s="34"/>
      <c r="E776" s="34"/>
      <c r="F776" s="34"/>
      <c r="G776" s="34"/>
      <c r="H776" s="34"/>
      <c r="I776" s="34"/>
      <c r="M776" s="30"/>
      <c r="N776" s="89"/>
    </row>
    <row r="777">
      <c r="A777" s="34"/>
      <c r="B777" s="34"/>
      <c r="C777" s="34"/>
      <c r="D777" s="34"/>
      <c r="E777" s="34"/>
      <c r="F777" s="34"/>
      <c r="G777" s="34"/>
      <c r="H777" s="34"/>
      <c r="I777" s="34"/>
      <c r="M777" s="30"/>
      <c r="N777" s="89"/>
    </row>
    <row r="778">
      <c r="A778" s="34"/>
      <c r="B778" s="34"/>
      <c r="C778" s="34"/>
      <c r="D778" s="34"/>
      <c r="E778" s="34"/>
      <c r="F778" s="34"/>
      <c r="G778" s="34"/>
      <c r="H778" s="34"/>
      <c r="I778" s="34"/>
      <c r="M778" s="30"/>
      <c r="N778" s="89"/>
    </row>
    <row r="779">
      <c r="A779" s="34"/>
      <c r="B779" s="34"/>
      <c r="C779" s="34"/>
      <c r="D779" s="34"/>
      <c r="E779" s="34"/>
      <c r="F779" s="34"/>
      <c r="G779" s="34"/>
      <c r="H779" s="34"/>
      <c r="I779" s="34"/>
      <c r="M779" s="30"/>
      <c r="N779" s="89"/>
    </row>
    <row r="780">
      <c r="A780" s="34"/>
      <c r="B780" s="34"/>
      <c r="C780" s="34"/>
      <c r="D780" s="34"/>
      <c r="E780" s="34"/>
      <c r="F780" s="34"/>
      <c r="G780" s="34"/>
      <c r="H780" s="34"/>
      <c r="I780" s="34"/>
      <c r="M780" s="30"/>
      <c r="N780" s="89"/>
    </row>
    <row r="781">
      <c r="A781" s="34"/>
      <c r="B781" s="34"/>
      <c r="C781" s="34"/>
      <c r="D781" s="34"/>
      <c r="E781" s="34"/>
      <c r="F781" s="34"/>
      <c r="G781" s="34"/>
      <c r="H781" s="34"/>
      <c r="I781" s="34"/>
      <c r="M781" s="30"/>
      <c r="N781" s="89"/>
    </row>
    <row r="782">
      <c r="A782" s="34"/>
      <c r="B782" s="34"/>
      <c r="C782" s="34"/>
      <c r="D782" s="34"/>
      <c r="E782" s="34"/>
      <c r="F782" s="34"/>
      <c r="G782" s="34"/>
      <c r="H782" s="34"/>
      <c r="I782" s="34"/>
      <c r="M782" s="30"/>
      <c r="N782" s="89"/>
    </row>
    <row r="783">
      <c r="A783" s="34"/>
      <c r="B783" s="34"/>
      <c r="C783" s="34"/>
      <c r="D783" s="34"/>
      <c r="E783" s="34"/>
      <c r="F783" s="34"/>
      <c r="G783" s="34"/>
      <c r="H783" s="34"/>
      <c r="I783" s="34"/>
      <c r="M783" s="30"/>
      <c r="N783" s="89"/>
    </row>
    <row r="784">
      <c r="A784" s="34"/>
      <c r="B784" s="34"/>
      <c r="C784" s="34"/>
      <c r="D784" s="34"/>
      <c r="E784" s="34"/>
      <c r="F784" s="34"/>
      <c r="G784" s="34"/>
      <c r="H784" s="34"/>
      <c r="I784" s="34"/>
      <c r="M784" s="30"/>
      <c r="N784" s="89"/>
    </row>
    <row r="785">
      <c r="A785" s="34"/>
      <c r="B785" s="34"/>
      <c r="C785" s="34"/>
      <c r="D785" s="34"/>
      <c r="E785" s="34"/>
      <c r="F785" s="34"/>
      <c r="G785" s="34"/>
      <c r="H785" s="34"/>
      <c r="I785" s="34"/>
      <c r="M785" s="30"/>
      <c r="N785" s="89"/>
    </row>
    <row r="786">
      <c r="A786" s="34"/>
      <c r="B786" s="34"/>
      <c r="C786" s="34"/>
      <c r="D786" s="34"/>
      <c r="E786" s="34"/>
      <c r="F786" s="34"/>
      <c r="G786" s="34"/>
      <c r="H786" s="34"/>
      <c r="I786" s="34"/>
      <c r="M786" s="30"/>
      <c r="N786" s="89"/>
    </row>
    <row r="787">
      <c r="A787" s="34"/>
      <c r="B787" s="34"/>
      <c r="C787" s="34"/>
      <c r="D787" s="34"/>
      <c r="E787" s="34"/>
      <c r="F787" s="34"/>
      <c r="G787" s="34"/>
      <c r="H787" s="34"/>
      <c r="I787" s="34"/>
      <c r="M787" s="30"/>
      <c r="N787" s="89"/>
    </row>
    <row r="788">
      <c r="A788" s="34"/>
      <c r="B788" s="34"/>
      <c r="C788" s="34"/>
      <c r="D788" s="34"/>
      <c r="E788" s="34"/>
      <c r="F788" s="34"/>
      <c r="G788" s="34"/>
      <c r="H788" s="34"/>
      <c r="I788" s="34"/>
      <c r="M788" s="30"/>
      <c r="N788" s="89"/>
    </row>
    <row r="789">
      <c r="A789" s="34"/>
      <c r="B789" s="34"/>
      <c r="C789" s="34"/>
      <c r="D789" s="34"/>
      <c r="E789" s="34"/>
      <c r="F789" s="34"/>
      <c r="G789" s="34"/>
      <c r="H789" s="34"/>
      <c r="I789" s="34"/>
      <c r="M789" s="30"/>
      <c r="N789" s="89"/>
    </row>
    <row r="790">
      <c r="A790" s="34"/>
      <c r="B790" s="34"/>
      <c r="C790" s="34"/>
      <c r="D790" s="34"/>
      <c r="E790" s="34"/>
      <c r="F790" s="34"/>
      <c r="G790" s="34"/>
      <c r="H790" s="34"/>
      <c r="I790" s="34"/>
      <c r="M790" s="30"/>
      <c r="N790" s="89"/>
    </row>
    <row r="791">
      <c r="A791" s="34"/>
      <c r="B791" s="34"/>
      <c r="C791" s="34"/>
      <c r="D791" s="34"/>
      <c r="E791" s="34"/>
      <c r="F791" s="34"/>
      <c r="G791" s="34"/>
      <c r="H791" s="34"/>
      <c r="I791" s="34"/>
      <c r="M791" s="30"/>
      <c r="N791" s="89"/>
    </row>
    <row r="792">
      <c r="A792" s="34"/>
      <c r="B792" s="34"/>
      <c r="C792" s="34"/>
      <c r="D792" s="34"/>
      <c r="E792" s="34"/>
      <c r="F792" s="34"/>
      <c r="G792" s="34"/>
      <c r="H792" s="34"/>
      <c r="I792" s="34"/>
      <c r="M792" s="30"/>
      <c r="N792" s="89"/>
    </row>
    <row r="793">
      <c r="A793" s="34"/>
      <c r="B793" s="34"/>
      <c r="C793" s="34"/>
      <c r="D793" s="34"/>
      <c r="E793" s="34"/>
      <c r="F793" s="34"/>
      <c r="G793" s="34"/>
      <c r="H793" s="34"/>
      <c r="I793" s="34"/>
      <c r="M793" s="30"/>
      <c r="N793" s="89"/>
    </row>
    <row r="794">
      <c r="A794" s="34"/>
      <c r="B794" s="34"/>
      <c r="C794" s="34"/>
      <c r="D794" s="34"/>
      <c r="E794" s="34"/>
      <c r="F794" s="34"/>
      <c r="G794" s="34"/>
      <c r="H794" s="34"/>
      <c r="I794" s="34"/>
      <c r="M794" s="30"/>
      <c r="N794" s="89"/>
    </row>
    <row r="795">
      <c r="A795" s="34"/>
      <c r="B795" s="34"/>
      <c r="C795" s="34"/>
      <c r="D795" s="34"/>
      <c r="E795" s="34"/>
      <c r="F795" s="34"/>
      <c r="G795" s="34"/>
      <c r="H795" s="34"/>
      <c r="I795" s="34"/>
      <c r="M795" s="30"/>
      <c r="N795" s="89"/>
    </row>
    <row r="796">
      <c r="A796" s="34"/>
      <c r="B796" s="34"/>
      <c r="C796" s="34"/>
      <c r="D796" s="34"/>
      <c r="E796" s="34"/>
      <c r="F796" s="34"/>
      <c r="G796" s="34"/>
      <c r="H796" s="34"/>
      <c r="I796" s="34"/>
      <c r="M796" s="30"/>
      <c r="N796" s="89"/>
    </row>
    <row r="797">
      <c r="A797" s="34"/>
      <c r="B797" s="34"/>
      <c r="C797" s="34"/>
      <c r="D797" s="34"/>
      <c r="E797" s="34"/>
      <c r="F797" s="34"/>
      <c r="G797" s="34"/>
      <c r="H797" s="34"/>
      <c r="I797" s="34"/>
      <c r="M797" s="30"/>
      <c r="N797" s="89"/>
    </row>
    <row r="798">
      <c r="A798" s="34"/>
      <c r="B798" s="34"/>
      <c r="C798" s="34"/>
      <c r="D798" s="34"/>
      <c r="E798" s="34"/>
      <c r="F798" s="34"/>
      <c r="G798" s="34"/>
      <c r="H798" s="34"/>
      <c r="I798" s="34"/>
      <c r="M798" s="30"/>
      <c r="N798" s="89"/>
    </row>
    <row r="799">
      <c r="A799" s="34"/>
      <c r="B799" s="34"/>
      <c r="C799" s="34"/>
      <c r="D799" s="34"/>
      <c r="E799" s="34"/>
      <c r="F799" s="34"/>
      <c r="G799" s="34"/>
      <c r="H799" s="34"/>
      <c r="I799" s="34"/>
      <c r="M799" s="30"/>
      <c r="N799" s="89"/>
    </row>
    <row r="800">
      <c r="A800" s="34"/>
      <c r="B800" s="34"/>
      <c r="C800" s="34"/>
      <c r="D800" s="34"/>
      <c r="E800" s="34"/>
      <c r="F800" s="34"/>
      <c r="G800" s="34"/>
      <c r="H800" s="34"/>
      <c r="I800" s="34"/>
      <c r="M800" s="30"/>
      <c r="N800" s="89"/>
    </row>
    <row r="801">
      <c r="A801" s="34"/>
      <c r="B801" s="34"/>
      <c r="C801" s="34"/>
      <c r="D801" s="34"/>
      <c r="E801" s="34"/>
      <c r="F801" s="34"/>
      <c r="G801" s="34"/>
      <c r="H801" s="34"/>
      <c r="I801" s="34"/>
      <c r="M801" s="30"/>
      <c r="N801" s="89"/>
    </row>
    <row r="802">
      <c r="A802" s="34"/>
      <c r="B802" s="34"/>
      <c r="C802" s="34"/>
      <c r="D802" s="34"/>
      <c r="E802" s="34"/>
      <c r="F802" s="34"/>
      <c r="G802" s="34"/>
      <c r="H802" s="34"/>
      <c r="I802" s="34"/>
      <c r="M802" s="30"/>
      <c r="N802" s="89"/>
    </row>
    <row r="803">
      <c r="A803" s="34"/>
      <c r="B803" s="34"/>
      <c r="C803" s="34"/>
      <c r="D803" s="34"/>
      <c r="E803" s="34"/>
      <c r="F803" s="34"/>
      <c r="G803" s="34"/>
      <c r="H803" s="34"/>
      <c r="I803" s="34"/>
      <c r="M803" s="30"/>
      <c r="N803" s="89"/>
    </row>
    <row r="804">
      <c r="A804" s="34"/>
      <c r="B804" s="34"/>
      <c r="C804" s="34"/>
      <c r="D804" s="34"/>
      <c r="E804" s="34"/>
      <c r="F804" s="34"/>
      <c r="G804" s="34"/>
      <c r="H804" s="34"/>
      <c r="I804" s="34"/>
      <c r="M804" s="30"/>
      <c r="N804" s="89"/>
    </row>
    <row r="805">
      <c r="A805" s="34"/>
      <c r="B805" s="34"/>
      <c r="C805" s="34"/>
      <c r="D805" s="34"/>
      <c r="E805" s="34"/>
      <c r="F805" s="34"/>
      <c r="G805" s="34"/>
      <c r="H805" s="34"/>
      <c r="I805" s="34"/>
      <c r="M805" s="30"/>
      <c r="N805" s="89"/>
    </row>
    <row r="806">
      <c r="A806" s="34"/>
      <c r="B806" s="34"/>
      <c r="C806" s="34"/>
      <c r="D806" s="34"/>
      <c r="E806" s="34"/>
      <c r="F806" s="34"/>
      <c r="G806" s="34"/>
      <c r="H806" s="34"/>
      <c r="I806" s="34"/>
      <c r="M806" s="30"/>
      <c r="N806" s="89"/>
    </row>
    <row r="807">
      <c r="A807" s="34"/>
      <c r="B807" s="34"/>
      <c r="C807" s="34"/>
      <c r="D807" s="34"/>
      <c r="E807" s="34"/>
      <c r="F807" s="34"/>
      <c r="G807" s="34"/>
      <c r="H807" s="34"/>
      <c r="I807" s="34"/>
      <c r="M807" s="30"/>
      <c r="N807" s="89"/>
    </row>
    <row r="808">
      <c r="A808" s="34"/>
      <c r="B808" s="34"/>
      <c r="C808" s="34"/>
      <c r="D808" s="34"/>
      <c r="E808" s="34"/>
      <c r="F808" s="34"/>
      <c r="G808" s="34"/>
      <c r="H808" s="34"/>
      <c r="I808" s="34"/>
      <c r="M808" s="30"/>
      <c r="N808" s="89"/>
    </row>
    <row r="809">
      <c r="A809" s="34"/>
      <c r="B809" s="34"/>
      <c r="C809" s="34"/>
      <c r="D809" s="34"/>
      <c r="E809" s="34"/>
      <c r="F809" s="34"/>
      <c r="G809" s="34"/>
      <c r="H809" s="34"/>
      <c r="I809" s="34"/>
      <c r="M809" s="30"/>
      <c r="N809" s="89"/>
    </row>
    <row r="810">
      <c r="A810" s="34"/>
      <c r="B810" s="34"/>
      <c r="C810" s="34"/>
      <c r="D810" s="34"/>
      <c r="E810" s="34"/>
      <c r="F810" s="34"/>
      <c r="G810" s="34"/>
      <c r="H810" s="34"/>
      <c r="I810" s="34"/>
      <c r="M810" s="30"/>
      <c r="N810" s="89"/>
    </row>
    <row r="811">
      <c r="A811" s="34"/>
      <c r="B811" s="34"/>
      <c r="C811" s="34"/>
      <c r="D811" s="34"/>
      <c r="E811" s="34"/>
      <c r="F811" s="34"/>
      <c r="G811" s="34"/>
      <c r="H811" s="34"/>
      <c r="I811" s="34"/>
      <c r="M811" s="30"/>
      <c r="N811" s="89"/>
    </row>
    <row r="812">
      <c r="A812" s="34"/>
      <c r="B812" s="34"/>
      <c r="C812" s="34"/>
      <c r="D812" s="34"/>
      <c r="E812" s="34"/>
      <c r="F812" s="34"/>
      <c r="G812" s="34"/>
      <c r="H812" s="34"/>
      <c r="I812" s="34"/>
      <c r="M812" s="30"/>
      <c r="N812" s="89"/>
    </row>
    <row r="813">
      <c r="A813" s="34"/>
      <c r="B813" s="34"/>
      <c r="C813" s="34"/>
      <c r="D813" s="34"/>
      <c r="E813" s="34"/>
      <c r="F813" s="34"/>
      <c r="G813" s="34"/>
      <c r="H813" s="34"/>
      <c r="I813" s="34"/>
      <c r="M813" s="30"/>
      <c r="N813" s="89"/>
    </row>
    <row r="814">
      <c r="A814" s="34"/>
      <c r="B814" s="34"/>
      <c r="C814" s="34"/>
      <c r="D814" s="34"/>
      <c r="E814" s="34"/>
      <c r="F814" s="34"/>
      <c r="G814" s="34"/>
      <c r="H814" s="34"/>
      <c r="I814" s="34"/>
      <c r="M814" s="30"/>
      <c r="N814" s="89"/>
    </row>
    <row r="815">
      <c r="A815" s="34"/>
      <c r="B815" s="34"/>
      <c r="C815" s="34"/>
      <c r="D815" s="34"/>
      <c r="E815" s="34"/>
      <c r="F815" s="34"/>
      <c r="G815" s="34"/>
      <c r="H815" s="34"/>
      <c r="I815" s="34"/>
      <c r="M815" s="30"/>
      <c r="N815" s="89"/>
    </row>
    <row r="816">
      <c r="A816" s="34"/>
      <c r="B816" s="34"/>
      <c r="C816" s="34"/>
      <c r="D816" s="34"/>
      <c r="E816" s="34"/>
      <c r="F816" s="34"/>
      <c r="G816" s="34"/>
      <c r="H816" s="34"/>
      <c r="I816" s="34"/>
      <c r="M816" s="30"/>
      <c r="N816" s="89"/>
    </row>
    <row r="817">
      <c r="A817" s="34"/>
      <c r="B817" s="34"/>
      <c r="C817" s="34"/>
      <c r="D817" s="34"/>
      <c r="E817" s="34"/>
      <c r="F817" s="34"/>
      <c r="G817" s="34"/>
      <c r="H817" s="34"/>
      <c r="I817" s="34"/>
      <c r="M817" s="30"/>
      <c r="N817" s="89"/>
    </row>
    <row r="818">
      <c r="A818" s="34"/>
      <c r="B818" s="34"/>
      <c r="C818" s="34"/>
      <c r="D818" s="34"/>
      <c r="E818" s="34"/>
      <c r="F818" s="34"/>
      <c r="G818" s="34"/>
      <c r="H818" s="34"/>
      <c r="I818" s="34"/>
      <c r="M818" s="30"/>
      <c r="N818" s="89"/>
    </row>
    <row r="819">
      <c r="A819" s="34"/>
      <c r="B819" s="34"/>
      <c r="C819" s="34"/>
      <c r="D819" s="34"/>
      <c r="E819" s="34"/>
      <c r="F819" s="34"/>
      <c r="G819" s="34"/>
      <c r="H819" s="34"/>
      <c r="I819" s="34"/>
      <c r="M819" s="30"/>
      <c r="N819" s="89"/>
    </row>
    <row r="820">
      <c r="A820" s="34"/>
      <c r="B820" s="34"/>
      <c r="C820" s="34"/>
      <c r="D820" s="34"/>
      <c r="E820" s="34"/>
      <c r="F820" s="34"/>
      <c r="G820" s="34"/>
      <c r="H820" s="34"/>
      <c r="I820" s="34"/>
      <c r="M820" s="30"/>
      <c r="N820" s="89"/>
    </row>
    <row r="821">
      <c r="A821" s="34"/>
      <c r="B821" s="34"/>
      <c r="C821" s="34"/>
      <c r="D821" s="34"/>
      <c r="E821" s="34"/>
      <c r="F821" s="34"/>
      <c r="G821" s="34"/>
      <c r="H821" s="34"/>
      <c r="I821" s="34"/>
      <c r="M821" s="30"/>
      <c r="N821" s="89"/>
    </row>
    <row r="822">
      <c r="A822" s="34"/>
      <c r="B822" s="34"/>
      <c r="C822" s="34"/>
      <c r="D822" s="34"/>
      <c r="E822" s="34"/>
      <c r="F822" s="34"/>
      <c r="G822" s="34"/>
      <c r="H822" s="34"/>
      <c r="I822" s="34"/>
      <c r="M822" s="30"/>
      <c r="N822" s="89"/>
    </row>
    <row r="823">
      <c r="A823" s="34"/>
      <c r="B823" s="34"/>
      <c r="C823" s="34"/>
      <c r="D823" s="34"/>
      <c r="E823" s="34"/>
      <c r="F823" s="34"/>
      <c r="G823" s="34"/>
      <c r="H823" s="34"/>
      <c r="I823" s="34"/>
      <c r="M823" s="30"/>
      <c r="N823" s="89"/>
    </row>
    <row r="824">
      <c r="A824" s="34"/>
      <c r="B824" s="34"/>
      <c r="C824" s="34"/>
      <c r="D824" s="34"/>
      <c r="E824" s="34"/>
      <c r="F824" s="34"/>
      <c r="G824" s="34"/>
      <c r="H824" s="34"/>
      <c r="I824" s="34"/>
      <c r="M824" s="30"/>
      <c r="N824" s="89"/>
    </row>
    <row r="825">
      <c r="A825" s="34"/>
      <c r="B825" s="34"/>
      <c r="C825" s="34"/>
      <c r="D825" s="34"/>
      <c r="E825" s="34"/>
      <c r="F825" s="34"/>
      <c r="G825" s="34"/>
      <c r="H825" s="34"/>
      <c r="I825" s="34"/>
      <c r="M825" s="30"/>
      <c r="N825" s="89"/>
    </row>
    <row r="826">
      <c r="A826" s="34"/>
      <c r="B826" s="34"/>
      <c r="C826" s="34"/>
      <c r="D826" s="34"/>
      <c r="E826" s="34"/>
      <c r="F826" s="34"/>
      <c r="G826" s="34"/>
      <c r="H826" s="34"/>
      <c r="I826" s="34"/>
      <c r="M826" s="30"/>
      <c r="N826" s="89"/>
    </row>
    <row r="827">
      <c r="A827" s="34"/>
      <c r="B827" s="34"/>
      <c r="C827" s="34"/>
      <c r="D827" s="34"/>
      <c r="E827" s="34"/>
      <c r="F827" s="34"/>
      <c r="G827" s="34"/>
      <c r="H827" s="34"/>
      <c r="I827" s="34"/>
      <c r="M827" s="30"/>
      <c r="N827" s="89"/>
    </row>
    <row r="828">
      <c r="A828" s="34"/>
      <c r="B828" s="34"/>
      <c r="C828" s="34"/>
      <c r="D828" s="34"/>
      <c r="E828" s="34"/>
      <c r="F828" s="34"/>
      <c r="G828" s="34"/>
      <c r="H828" s="34"/>
      <c r="I828" s="34"/>
      <c r="M828" s="30"/>
      <c r="N828" s="89"/>
    </row>
    <row r="829">
      <c r="A829" s="34"/>
      <c r="B829" s="34"/>
      <c r="C829" s="34"/>
      <c r="D829" s="34"/>
      <c r="E829" s="34"/>
      <c r="F829" s="34"/>
      <c r="G829" s="34"/>
      <c r="H829" s="34"/>
      <c r="I829" s="34"/>
      <c r="M829" s="30"/>
      <c r="N829" s="89"/>
    </row>
    <row r="830">
      <c r="A830" s="34"/>
      <c r="B830" s="34"/>
      <c r="C830" s="34"/>
      <c r="D830" s="34"/>
      <c r="E830" s="34"/>
      <c r="F830" s="34"/>
      <c r="G830" s="34"/>
      <c r="H830" s="34"/>
      <c r="I830" s="34"/>
      <c r="M830" s="30"/>
      <c r="N830" s="89"/>
    </row>
    <row r="831">
      <c r="A831" s="34"/>
      <c r="B831" s="34"/>
      <c r="C831" s="34"/>
      <c r="D831" s="34"/>
      <c r="E831" s="34"/>
      <c r="F831" s="34"/>
      <c r="G831" s="34"/>
      <c r="H831" s="34"/>
      <c r="I831" s="34"/>
      <c r="M831" s="30"/>
      <c r="N831" s="89"/>
    </row>
    <row r="832">
      <c r="A832" s="34"/>
      <c r="B832" s="34"/>
      <c r="C832" s="34"/>
      <c r="D832" s="34"/>
      <c r="E832" s="34"/>
      <c r="F832" s="34"/>
      <c r="G832" s="34"/>
      <c r="H832" s="34"/>
      <c r="I832" s="34"/>
      <c r="M832" s="30"/>
      <c r="N832" s="89"/>
    </row>
    <row r="833">
      <c r="A833" s="34"/>
      <c r="B833" s="34"/>
      <c r="C833" s="34"/>
      <c r="D833" s="34"/>
      <c r="E833" s="34"/>
      <c r="F833" s="34"/>
      <c r="G833" s="34"/>
      <c r="H833" s="34"/>
      <c r="I833" s="34"/>
      <c r="M833" s="30"/>
      <c r="N833" s="89"/>
    </row>
    <row r="834">
      <c r="A834" s="34"/>
      <c r="B834" s="34"/>
      <c r="C834" s="34"/>
      <c r="D834" s="34"/>
      <c r="E834" s="34"/>
      <c r="F834" s="34"/>
      <c r="G834" s="34"/>
      <c r="H834" s="34"/>
      <c r="I834" s="34"/>
      <c r="M834" s="30"/>
      <c r="N834" s="89"/>
    </row>
    <row r="835">
      <c r="A835" s="34"/>
      <c r="B835" s="34"/>
      <c r="C835" s="34"/>
      <c r="D835" s="34"/>
      <c r="E835" s="34"/>
      <c r="F835" s="34"/>
      <c r="G835" s="34"/>
      <c r="H835" s="34"/>
      <c r="I835" s="34"/>
      <c r="M835" s="30"/>
      <c r="N835" s="89"/>
    </row>
    <row r="836">
      <c r="A836" s="34"/>
      <c r="B836" s="34"/>
      <c r="C836" s="34"/>
      <c r="D836" s="34"/>
      <c r="E836" s="34"/>
      <c r="F836" s="34"/>
      <c r="G836" s="34"/>
      <c r="H836" s="34"/>
      <c r="I836" s="34"/>
      <c r="M836" s="30"/>
      <c r="N836" s="89"/>
    </row>
    <row r="837">
      <c r="A837" s="34"/>
      <c r="B837" s="34"/>
      <c r="C837" s="34"/>
      <c r="D837" s="34"/>
      <c r="E837" s="34"/>
      <c r="F837" s="34"/>
      <c r="G837" s="34"/>
      <c r="H837" s="34"/>
      <c r="I837" s="34"/>
      <c r="M837" s="30"/>
      <c r="N837" s="89"/>
    </row>
    <row r="838">
      <c r="A838" s="34"/>
      <c r="B838" s="34"/>
      <c r="C838" s="34"/>
      <c r="D838" s="34"/>
      <c r="E838" s="34"/>
      <c r="F838" s="34"/>
      <c r="G838" s="34"/>
      <c r="H838" s="34"/>
      <c r="I838" s="34"/>
      <c r="M838" s="30"/>
      <c r="N838" s="89"/>
    </row>
    <row r="839">
      <c r="A839" s="34"/>
      <c r="B839" s="34"/>
      <c r="C839" s="34"/>
      <c r="D839" s="34"/>
      <c r="E839" s="34"/>
      <c r="F839" s="34"/>
      <c r="G839" s="34"/>
      <c r="H839" s="34"/>
      <c r="I839" s="34"/>
      <c r="M839" s="30"/>
      <c r="N839" s="89"/>
    </row>
    <row r="840">
      <c r="A840" s="34"/>
      <c r="B840" s="34"/>
      <c r="C840" s="34"/>
      <c r="D840" s="34"/>
      <c r="E840" s="34"/>
      <c r="F840" s="34"/>
      <c r="G840" s="34"/>
      <c r="H840" s="34"/>
      <c r="I840" s="34"/>
      <c r="M840" s="30"/>
      <c r="N840" s="89"/>
    </row>
    <row r="841">
      <c r="A841" s="34"/>
      <c r="B841" s="34"/>
      <c r="C841" s="34"/>
      <c r="D841" s="34"/>
      <c r="E841" s="34"/>
      <c r="F841" s="34"/>
      <c r="G841" s="34"/>
      <c r="H841" s="34"/>
      <c r="I841" s="34"/>
      <c r="M841" s="30"/>
      <c r="N841" s="89"/>
    </row>
    <row r="842">
      <c r="A842" s="34"/>
      <c r="B842" s="34"/>
      <c r="C842" s="34"/>
      <c r="D842" s="34"/>
      <c r="E842" s="34"/>
      <c r="F842" s="34"/>
      <c r="G842" s="34"/>
      <c r="H842" s="34"/>
      <c r="I842" s="34"/>
      <c r="M842" s="30"/>
      <c r="N842" s="89"/>
    </row>
    <row r="843">
      <c r="A843" s="34"/>
      <c r="B843" s="34"/>
      <c r="C843" s="34"/>
      <c r="D843" s="34"/>
      <c r="E843" s="34"/>
      <c r="F843" s="34"/>
      <c r="G843" s="34"/>
      <c r="H843" s="34"/>
      <c r="I843" s="34"/>
      <c r="M843" s="30"/>
      <c r="N843" s="89"/>
    </row>
    <row r="844">
      <c r="A844" s="34"/>
      <c r="B844" s="34"/>
      <c r="C844" s="34"/>
      <c r="D844" s="34"/>
      <c r="E844" s="34"/>
      <c r="F844" s="34"/>
      <c r="G844" s="34"/>
      <c r="H844" s="34"/>
      <c r="I844" s="34"/>
      <c r="M844" s="30"/>
      <c r="N844" s="89"/>
    </row>
    <row r="845">
      <c r="A845" s="34"/>
      <c r="B845" s="34"/>
      <c r="C845" s="34"/>
      <c r="D845" s="34"/>
      <c r="E845" s="34"/>
      <c r="F845" s="34"/>
      <c r="G845" s="34"/>
      <c r="H845" s="34"/>
      <c r="I845" s="34"/>
      <c r="M845" s="30"/>
      <c r="N845" s="89"/>
    </row>
    <row r="846">
      <c r="A846" s="34"/>
      <c r="B846" s="34"/>
      <c r="C846" s="34"/>
      <c r="D846" s="34"/>
      <c r="E846" s="34"/>
      <c r="F846" s="34"/>
      <c r="G846" s="34"/>
      <c r="H846" s="34"/>
      <c r="I846" s="34"/>
      <c r="M846" s="30"/>
      <c r="N846" s="89"/>
    </row>
    <row r="847">
      <c r="A847" s="34"/>
      <c r="B847" s="34"/>
      <c r="C847" s="34"/>
      <c r="D847" s="34"/>
      <c r="E847" s="34"/>
      <c r="F847" s="34"/>
      <c r="G847" s="34"/>
      <c r="H847" s="34"/>
      <c r="I847" s="34"/>
      <c r="M847" s="30"/>
      <c r="N847" s="89"/>
    </row>
    <row r="848">
      <c r="A848" s="34"/>
      <c r="B848" s="34"/>
      <c r="C848" s="34"/>
      <c r="D848" s="34"/>
      <c r="E848" s="34"/>
      <c r="F848" s="34"/>
      <c r="G848" s="34"/>
      <c r="H848" s="34"/>
      <c r="I848" s="34"/>
      <c r="M848" s="30"/>
      <c r="N848" s="89"/>
    </row>
    <row r="849">
      <c r="A849" s="34"/>
      <c r="B849" s="34"/>
      <c r="C849" s="34"/>
      <c r="D849" s="34"/>
      <c r="E849" s="34"/>
      <c r="F849" s="34"/>
      <c r="G849" s="34"/>
      <c r="H849" s="34"/>
      <c r="I849" s="34"/>
      <c r="M849" s="30"/>
      <c r="N849" s="89"/>
    </row>
    <row r="850">
      <c r="A850" s="34"/>
      <c r="B850" s="34"/>
      <c r="C850" s="34"/>
      <c r="D850" s="34"/>
      <c r="E850" s="34"/>
      <c r="F850" s="34"/>
      <c r="G850" s="34"/>
      <c r="H850" s="34"/>
      <c r="I850" s="34"/>
      <c r="M850" s="30"/>
      <c r="N850" s="89"/>
    </row>
    <row r="851">
      <c r="A851" s="34"/>
      <c r="B851" s="34"/>
      <c r="C851" s="34"/>
      <c r="D851" s="34"/>
      <c r="E851" s="34"/>
      <c r="F851" s="34"/>
      <c r="G851" s="34"/>
      <c r="H851" s="34"/>
      <c r="I851" s="34"/>
      <c r="M851" s="30"/>
      <c r="N851" s="89"/>
    </row>
    <row r="852">
      <c r="A852" s="34"/>
      <c r="B852" s="34"/>
      <c r="C852" s="34"/>
      <c r="D852" s="34"/>
      <c r="E852" s="34"/>
      <c r="F852" s="34"/>
      <c r="G852" s="34"/>
      <c r="H852" s="34"/>
      <c r="I852" s="34"/>
      <c r="M852" s="30"/>
      <c r="N852" s="89"/>
    </row>
    <row r="853">
      <c r="A853" s="34"/>
      <c r="B853" s="34"/>
      <c r="C853" s="34"/>
      <c r="D853" s="34"/>
      <c r="E853" s="34"/>
      <c r="F853" s="34"/>
      <c r="G853" s="34"/>
      <c r="H853" s="34"/>
      <c r="I853" s="34"/>
      <c r="M853" s="30"/>
      <c r="N853" s="89"/>
    </row>
    <row r="854">
      <c r="A854" s="34"/>
      <c r="B854" s="34"/>
      <c r="C854" s="34"/>
      <c r="D854" s="34"/>
      <c r="E854" s="34"/>
      <c r="F854" s="34"/>
      <c r="G854" s="34"/>
      <c r="H854" s="34"/>
      <c r="I854" s="34"/>
      <c r="M854" s="30"/>
      <c r="N854" s="89"/>
    </row>
    <row r="855">
      <c r="A855" s="34"/>
      <c r="B855" s="34"/>
      <c r="C855" s="34"/>
      <c r="D855" s="34"/>
      <c r="E855" s="34"/>
      <c r="F855" s="34"/>
      <c r="G855" s="34"/>
      <c r="H855" s="34"/>
      <c r="I855" s="34"/>
      <c r="M855" s="30"/>
      <c r="N855" s="89"/>
    </row>
    <row r="856">
      <c r="A856" s="34"/>
      <c r="B856" s="34"/>
      <c r="C856" s="34"/>
      <c r="D856" s="34"/>
      <c r="E856" s="34"/>
      <c r="F856" s="34"/>
      <c r="G856" s="34"/>
      <c r="H856" s="34"/>
      <c r="I856" s="34"/>
      <c r="M856" s="30"/>
      <c r="N856" s="89"/>
    </row>
    <row r="857">
      <c r="A857" s="34"/>
      <c r="B857" s="34"/>
      <c r="C857" s="34"/>
      <c r="D857" s="34"/>
      <c r="E857" s="34"/>
      <c r="F857" s="34"/>
      <c r="G857" s="34"/>
      <c r="H857" s="34"/>
      <c r="I857" s="34"/>
      <c r="M857" s="30"/>
      <c r="N857" s="89"/>
    </row>
    <row r="858">
      <c r="A858" s="34"/>
      <c r="B858" s="34"/>
      <c r="C858" s="34"/>
      <c r="D858" s="34"/>
      <c r="E858" s="34"/>
      <c r="F858" s="34"/>
      <c r="G858" s="34"/>
      <c r="H858" s="34"/>
      <c r="I858" s="34"/>
      <c r="M858" s="30"/>
      <c r="N858" s="89"/>
    </row>
    <row r="859">
      <c r="A859" s="34"/>
      <c r="B859" s="34"/>
      <c r="C859" s="34"/>
      <c r="D859" s="34"/>
      <c r="E859" s="34"/>
      <c r="F859" s="34"/>
      <c r="G859" s="34"/>
      <c r="H859" s="34"/>
      <c r="I859" s="34"/>
      <c r="M859" s="30"/>
      <c r="N859" s="89"/>
    </row>
    <row r="860">
      <c r="A860" s="34"/>
      <c r="B860" s="34"/>
      <c r="C860" s="34"/>
      <c r="D860" s="34"/>
      <c r="E860" s="34"/>
      <c r="F860" s="34"/>
      <c r="G860" s="34"/>
      <c r="H860" s="34"/>
      <c r="I860" s="34"/>
      <c r="M860" s="30"/>
      <c r="N860" s="89"/>
    </row>
    <row r="861">
      <c r="A861" s="34"/>
      <c r="B861" s="34"/>
      <c r="C861" s="34"/>
      <c r="D861" s="34"/>
      <c r="E861" s="34"/>
      <c r="F861" s="34"/>
      <c r="G861" s="34"/>
      <c r="H861" s="34"/>
      <c r="I861" s="34"/>
      <c r="M861" s="30"/>
      <c r="N861" s="89"/>
    </row>
    <row r="862">
      <c r="A862" s="34"/>
      <c r="B862" s="34"/>
      <c r="C862" s="34"/>
      <c r="D862" s="34"/>
      <c r="E862" s="34"/>
      <c r="F862" s="34"/>
      <c r="G862" s="34"/>
      <c r="H862" s="34"/>
      <c r="I862" s="34"/>
      <c r="M862" s="30"/>
      <c r="N862" s="89"/>
    </row>
    <row r="863">
      <c r="A863" s="34"/>
      <c r="B863" s="34"/>
      <c r="C863" s="34"/>
      <c r="D863" s="34"/>
      <c r="E863" s="34"/>
      <c r="F863" s="34"/>
      <c r="G863" s="34"/>
      <c r="H863" s="34"/>
      <c r="I863" s="34"/>
      <c r="M863" s="30"/>
      <c r="N863" s="89"/>
    </row>
    <row r="864">
      <c r="A864" s="34"/>
      <c r="B864" s="34"/>
      <c r="C864" s="34"/>
      <c r="D864" s="34"/>
      <c r="E864" s="34"/>
      <c r="F864" s="34"/>
      <c r="G864" s="34"/>
      <c r="H864" s="34"/>
      <c r="I864" s="34"/>
      <c r="M864" s="30"/>
      <c r="N864" s="89"/>
    </row>
    <row r="865">
      <c r="A865" s="34"/>
      <c r="B865" s="34"/>
      <c r="C865" s="34"/>
      <c r="D865" s="34"/>
      <c r="E865" s="34"/>
      <c r="F865" s="34"/>
      <c r="G865" s="34"/>
      <c r="H865" s="34"/>
      <c r="I865" s="34"/>
      <c r="M865" s="30"/>
      <c r="N865" s="89"/>
    </row>
    <row r="866">
      <c r="A866" s="34"/>
      <c r="B866" s="34"/>
      <c r="C866" s="34"/>
      <c r="D866" s="34"/>
      <c r="E866" s="34"/>
      <c r="F866" s="34"/>
      <c r="G866" s="34"/>
      <c r="H866" s="34"/>
      <c r="I866" s="34"/>
      <c r="M866" s="30"/>
      <c r="N866" s="89"/>
    </row>
    <row r="867">
      <c r="A867" s="34"/>
      <c r="B867" s="34"/>
      <c r="C867" s="34"/>
      <c r="D867" s="34"/>
      <c r="E867" s="34"/>
      <c r="F867" s="34"/>
      <c r="G867" s="34"/>
      <c r="H867" s="34"/>
      <c r="I867" s="34"/>
      <c r="M867" s="30"/>
      <c r="N867" s="89"/>
    </row>
    <row r="868">
      <c r="A868" s="34"/>
      <c r="B868" s="34"/>
      <c r="C868" s="34"/>
      <c r="D868" s="34"/>
      <c r="E868" s="34"/>
      <c r="F868" s="34"/>
      <c r="G868" s="34"/>
      <c r="H868" s="34"/>
      <c r="I868" s="34"/>
      <c r="M868" s="30"/>
      <c r="N868" s="89"/>
    </row>
    <row r="869">
      <c r="A869" s="34"/>
      <c r="B869" s="34"/>
      <c r="C869" s="34"/>
      <c r="D869" s="34"/>
      <c r="E869" s="34"/>
      <c r="F869" s="34"/>
      <c r="G869" s="34"/>
      <c r="H869" s="34"/>
      <c r="I869" s="34"/>
      <c r="M869" s="30"/>
      <c r="N869" s="89"/>
    </row>
    <row r="870">
      <c r="A870" s="34"/>
      <c r="B870" s="34"/>
      <c r="C870" s="34"/>
      <c r="D870" s="34"/>
      <c r="E870" s="34"/>
      <c r="F870" s="34"/>
      <c r="G870" s="34"/>
      <c r="H870" s="34"/>
      <c r="I870" s="34"/>
      <c r="M870" s="30"/>
      <c r="N870" s="89"/>
    </row>
    <row r="871">
      <c r="A871" s="34"/>
      <c r="B871" s="34"/>
      <c r="C871" s="34"/>
      <c r="D871" s="34"/>
      <c r="E871" s="34"/>
      <c r="F871" s="34"/>
      <c r="G871" s="34"/>
      <c r="H871" s="34"/>
      <c r="I871" s="34"/>
      <c r="M871" s="30"/>
      <c r="N871" s="89"/>
    </row>
    <row r="872">
      <c r="A872" s="34"/>
      <c r="B872" s="34"/>
      <c r="C872" s="34"/>
      <c r="D872" s="34"/>
      <c r="E872" s="34"/>
      <c r="F872" s="34"/>
      <c r="G872" s="34"/>
      <c r="H872" s="34"/>
      <c r="I872" s="34"/>
      <c r="M872" s="30"/>
      <c r="N872" s="89"/>
    </row>
    <row r="873">
      <c r="A873" s="34"/>
      <c r="B873" s="34"/>
      <c r="C873" s="34"/>
      <c r="D873" s="34"/>
      <c r="E873" s="34"/>
      <c r="F873" s="34"/>
      <c r="G873" s="34"/>
      <c r="H873" s="34"/>
      <c r="I873" s="34"/>
      <c r="M873" s="30"/>
      <c r="N873" s="89"/>
    </row>
    <row r="874">
      <c r="A874" s="34"/>
      <c r="B874" s="34"/>
      <c r="C874" s="34"/>
      <c r="D874" s="34"/>
      <c r="E874" s="34"/>
      <c r="F874" s="34"/>
      <c r="G874" s="34"/>
      <c r="H874" s="34"/>
      <c r="I874" s="34"/>
      <c r="M874" s="30"/>
      <c r="N874" s="89"/>
    </row>
    <row r="875">
      <c r="A875" s="34"/>
      <c r="B875" s="34"/>
      <c r="C875" s="34"/>
      <c r="D875" s="34"/>
      <c r="E875" s="34"/>
      <c r="F875" s="34"/>
      <c r="G875" s="34"/>
      <c r="H875" s="34"/>
      <c r="I875" s="34"/>
      <c r="M875" s="30"/>
      <c r="N875" s="89"/>
    </row>
    <row r="876">
      <c r="A876" s="34"/>
      <c r="B876" s="34"/>
      <c r="C876" s="34"/>
      <c r="D876" s="34"/>
      <c r="E876" s="34"/>
      <c r="F876" s="34"/>
      <c r="G876" s="34"/>
      <c r="H876" s="34"/>
      <c r="I876" s="34"/>
      <c r="M876" s="30"/>
      <c r="N876" s="89"/>
    </row>
    <row r="877">
      <c r="A877" s="34"/>
      <c r="B877" s="34"/>
      <c r="C877" s="34"/>
      <c r="D877" s="34"/>
      <c r="E877" s="34"/>
      <c r="F877" s="34"/>
      <c r="G877" s="34"/>
      <c r="H877" s="34"/>
      <c r="I877" s="34"/>
      <c r="M877" s="30"/>
      <c r="N877" s="89"/>
    </row>
    <row r="878">
      <c r="A878" s="34"/>
      <c r="B878" s="34"/>
      <c r="C878" s="34"/>
      <c r="D878" s="34"/>
      <c r="E878" s="34"/>
      <c r="F878" s="34"/>
      <c r="G878" s="34"/>
      <c r="H878" s="34"/>
      <c r="I878" s="34"/>
      <c r="M878" s="30"/>
      <c r="N878" s="89"/>
    </row>
    <row r="879">
      <c r="A879" s="34"/>
      <c r="B879" s="34"/>
      <c r="C879" s="34"/>
      <c r="D879" s="34"/>
      <c r="E879" s="34"/>
      <c r="F879" s="34"/>
      <c r="G879" s="34"/>
      <c r="H879" s="34"/>
      <c r="I879" s="34"/>
      <c r="M879" s="30"/>
      <c r="N879" s="89"/>
    </row>
    <row r="880">
      <c r="A880" s="34"/>
      <c r="B880" s="34"/>
      <c r="C880" s="34"/>
      <c r="D880" s="34"/>
      <c r="E880" s="34"/>
      <c r="F880" s="34"/>
      <c r="G880" s="34"/>
      <c r="H880" s="34"/>
      <c r="I880" s="34"/>
      <c r="M880" s="30"/>
      <c r="N880" s="89"/>
    </row>
    <row r="881">
      <c r="A881" s="34"/>
      <c r="B881" s="34"/>
      <c r="C881" s="34"/>
      <c r="D881" s="34"/>
      <c r="E881" s="34"/>
      <c r="F881" s="34"/>
      <c r="G881" s="34"/>
      <c r="H881" s="34"/>
      <c r="I881" s="34"/>
      <c r="M881" s="30"/>
      <c r="N881" s="89"/>
    </row>
    <row r="882">
      <c r="A882" s="34"/>
      <c r="B882" s="34"/>
      <c r="C882" s="34"/>
      <c r="D882" s="34"/>
      <c r="E882" s="34"/>
      <c r="F882" s="34"/>
      <c r="G882" s="34"/>
      <c r="H882" s="34"/>
      <c r="I882" s="34"/>
      <c r="M882" s="30"/>
      <c r="N882" s="89"/>
    </row>
    <row r="883">
      <c r="A883" s="34"/>
      <c r="B883" s="34"/>
      <c r="C883" s="34"/>
      <c r="D883" s="34"/>
      <c r="E883" s="34"/>
      <c r="F883" s="34"/>
      <c r="G883" s="34"/>
      <c r="H883" s="34"/>
      <c r="I883" s="34"/>
      <c r="M883" s="30"/>
      <c r="N883" s="89"/>
    </row>
    <row r="884">
      <c r="A884" s="34"/>
      <c r="B884" s="34"/>
      <c r="C884" s="34"/>
      <c r="D884" s="34"/>
      <c r="E884" s="34"/>
      <c r="F884" s="34"/>
      <c r="G884" s="34"/>
      <c r="H884" s="34"/>
      <c r="I884" s="34"/>
      <c r="M884" s="30"/>
      <c r="N884" s="89"/>
    </row>
    <row r="885">
      <c r="A885" s="34"/>
      <c r="B885" s="34"/>
      <c r="C885" s="34"/>
      <c r="D885" s="34"/>
      <c r="E885" s="34"/>
      <c r="F885" s="34"/>
      <c r="G885" s="34"/>
      <c r="H885" s="34"/>
      <c r="I885" s="34"/>
      <c r="M885" s="30"/>
      <c r="N885" s="89"/>
    </row>
    <row r="886">
      <c r="A886" s="34"/>
      <c r="B886" s="34"/>
      <c r="C886" s="34"/>
      <c r="D886" s="34"/>
      <c r="E886" s="34"/>
      <c r="F886" s="34"/>
      <c r="G886" s="34"/>
      <c r="H886" s="34"/>
      <c r="I886" s="34"/>
      <c r="M886" s="30"/>
      <c r="N886" s="89"/>
    </row>
    <row r="887">
      <c r="A887" s="34"/>
      <c r="B887" s="34"/>
      <c r="C887" s="34"/>
      <c r="D887" s="34"/>
      <c r="E887" s="34"/>
      <c r="F887" s="34"/>
      <c r="G887" s="34"/>
      <c r="H887" s="34"/>
      <c r="I887" s="34"/>
      <c r="M887" s="30"/>
      <c r="N887" s="89"/>
    </row>
    <row r="888">
      <c r="A888" s="34"/>
      <c r="B888" s="34"/>
      <c r="C888" s="34"/>
      <c r="D888" s="34"/>
      <c r="E888" s="34"/>
      <c r="F888" s="34"/>
      <c r="G888" s="34"/>
      <c r="H888" s="34"/>
      <c r="I888" s="34"/>
      <c r="M888" s="30"/>
      <c r="N888" s="89"/>
    </row>
    <row r="889">
      <c r="A889" s="34"/>
      <c r="B889" s="34"/>
      <c r="C889" s="34"/>
      <c r="D889" s="34"/>
      <c r="E889" s="34"/>
      <c r="F889" s="34"/>
      <c r="G889" s="34"/>
      <c r="H889" s="34"/>
      <c r="I889" s="34"/>
      <c r="M889" s="30"/>
      <c r="N889" s="89"/>
    </row>
    <row r="890">
      <c r="A890" s="34"/>
      <c r="B890" s="34"/>
      <c r="C890" s="34"/>
      <c r="D890" s="34"/>
      <c r="E890" s="34"/>
      <c r="F890" s="34"/>
      <c r="G890" s="34"/>
      <c r="H890" s="34"/>
      <c r="I890" s="34"/>
      <c r="M890" s="30"/>
      <c r="N890" s="89"/>
    </row>
    <row r="891">
      <c r="A891" s="34"/>
      <c r="B891" s="34"/>
      <c r="C891" s="34"/>
      <c r="D891" s="34"/>
      <c r="E891" s="34"/>
      <c r="F891" s="34"/>
      <c r="G891" s="34"/>
      <c r="H891" s="34"/>
      <c r="I891" s="34"/>
      <c r="M891" s="30"/>
      <c r="N891" s="89"/>
    </row>
    <row r="892">
      <c r="A892" s="34"/>
      <c r="B892" s="34"/>
      <c r="C892" s="34"/>
      <c r="D892" s="34"/>
      <c r="E892" s="34"/>
      <c r="F892" s="34"/>
      <c r="G892" s="34"/>
      <c r="H892" s="34"/>
      <c r="I892" s="34"/>
      <c r="M892" s="30"/>
      <c r="N892" s="89"/>
    </row>
    <row r="893">
      <c r="A893" s="34"/>
      <c r="B893" s="34"/>
      <c r="C893" s="34"/>
      <c r="D893" s="34"/>
      <c r="E893" s="34"/>
      <c r="F893" s="34"/>
      <c r="G893" s="34"/>
      <c r="H893" s="34"/>
      <c r="I893" s="34"/>
      <c r="M893" s="30"/>
      <c r="N893" s="89"/>
    </row>
    <row r="894">
      <c r="A894" s="34"/>
      <c r="B894" s="34"/>
      <c r="C894" s="34"/>
      <c r="D894" s="34"/>
      <c r="E894" s="34"/>
      <c r="F894" s="34"/>
      <c r="G894" s="34"/>
      <c r="H894" s="34"/>
      <c r="I894" s="34"/>
      <c r="M894" s="30"/>
      <c r="N894" s="89"/>
    </row>
    <row r="895">
      <c r="A895" s="34"/>
      <c r="B895" s="34"/>
      <c r="C895" s="34"/>
      <c r="D895" s="34"/>
      <c r="E895" s="34"/>
      <c r="F895" s="34"/>
      <c r="G895" s="34"/>
      <c r="H895" s="34"/>
      <c r="I895" s="34"/>
      <c r="M895" s="30"/>
      <c r="N895" s="89"/>
    </row>
    <row r="896">
      <c r="A896" s="34"/>
      <c r="B896" s="34"/>
      <c r="C896" s="34"/>
      <c r="D896" s="34"/>
      <c r="E896" s="34"/>
      <c r="F896" s="34"/>
      <c r="G896" s="34"/>
      <c r="H896" s="34"/>
      <c r="I896" s="34"/>
      <c r="M896" s="30"/>
      <c r="N896" s="89"/>
    </row>
    <row r="897">
      <c r="A897" s="34"/>
      <c r="B897" s="34"/>
      <c r="C897" s="34"/>
      <c r="D897" s="34"/>
      <c r="E897" s="34"/>
      <c r="F897" s="34"/>
      <c r="G897" s="34"/>
      <c r="H897" s="34"/>
      <c r="I897" s="34"/>
      <c r="M897" s="30"/>
      <c r="N897" s="89"/>
    </row>
    <row r="898">
      <c r="A898" s="34"/>
      <c r="B898" s="34"/>
      <c r="C898" s="34"/>
      <c r="D898" s="34"/>
      <c r="E898" s="34"/>
      <c r="F898" s="34"/>
      <c r="G898" s="34"/>
      <c r="H898" s="34"/>
      <c r="I898" s="34"/>
      <c r="M898" s="30"/>
      <c r="N898" s="89"/>
    </row>
    <row r="899">
      <c r="A899" s="34"/>
      <c r="B899" s="34"/>
      <c r="C899" s="34"/>
      <c r="D899" s="34"/>
      <c r="E899" s="34"/>
      <c r="F899" s="34"/>
      <c r="G899" s="34"/>
      <c r="H899" s="34"/>
      <c r="I899" s="34"/>
      <c r="M899" s="30"/>
      <c r="N899" s="89"/>
    </row>
    <row r="900">
      <c r="A900" s="34"/>
      <c r="B900" s="34"/>
      <c r="C900" s="34"/>
      <c r="D900" s="34"/>
      <c r="E900" s="34"/>
      <c r="F900" s="34"/>
      <c r="G900" s="34"/>
      <c r="H900" s="34"/>
      <c r="I900" s="34"/>
      <c r="M900" s="30"/>
      <c r="N900" s="89"/>
    </row>
    <row r="901">
      <c r="A901" s="34"/>
      <c r="B901" s="34"/>
      <c r="C901" s="34"/>
      <c r="D901" s="34"/>
      <c r="E901" s="34"/>
      <c r="F901" s="34"/>
      <c r="G901" s="34"/>
      <c r="H901" s="34"/>
      <c r="I901" s="34"/>
      <c r="M901" s="30"/>
      <c r="N901" s="89"/>
    </row>
    <row r="902">
      <c r="A902" s="34"/>
      <c r="B902" s="34"/>
      <c r="C902" s="34"/>
      <c r="D902" s="34"/>
      <c r="E902" s="34"/>
      <c r="F902" s="34"/>
      <c r="G902" s="34"/>
      <c r="H902" s="34"/>
      <c r="I902" s="34"/>
      <c r="M902" s="30"/>
      <c r="N902" s="89"/>
    </row>
    <row r="903">
      <c r="A903" s="34"/>
      <c r="B903" s="34"/>
      <c r="C903" s="34"/>
      <c r="D903" s="34"/>
      <c r="E903" s="34"/>
      <c r="F903" s="34"/>
      <c r="G903" s="34"/>
      <c r="H903" s="34"/>
      <c r="I903" s="34"/>
      <c r="M903" s="30"/>
      <c r="N903" s="89"/>
    </row>
    <row r="904">
      <c r="A904" s="34"/>
      <c r="B904" s="34"/>
      <c r="C904" s="34"/>
      <c r="D904" s="34"/>
      <c r="E904" s="34"/>
      <c r="F904" s="34"/>
      <c r="G904" s="34"/>
      <c r="H904" s="34"/>
      <c r="I904" s="34"/>
      <c r="M904" s="30"/>
      <c r="N904" s="89"/>
    </row>
    <row r="905">
      <c r="A905" s="34"/>
      <c r="B905" s="34"/>
      <c r="C905" s="34"/>
      <c r="D905" s="34"/>
      <c r="E905" s="34"/>
      <c r="F905" s="34"/>
      <c r="G905" s="34"/>
      <c r="H905" s="34"/>
      <c r="I905" s="34"/>
      <c r="M905" s="30"/>
      <c r="N905" s="89"/>
    </row>
    <row r="906">
      <c r="A906" s="34"/>
      <c r="B906" s="34"/>
      <c r="C906" s="34"/>
      <c r="D906" s="34"/>
      <c r="E906" s="34"/>
      <c r="F906" s="34"/>
      <c r="G906" s="34"/>
      <c r="H906" s="34"/>
      <c r="I906" s="34"/>
      <c r="M906" s="30"/>
      <c r="N906" s="89"/>
    </row>
    <row r="907">
      <c r="A907" s="34"/>
      <c r="B907" s="34"/>
      <c r="C907" s="34"/>
      <c r="D907" s="34"/>
      <c r="E907" s="34"/>
      <c r="F907" s="34"/>
      <c r="G907" s="34"/>
      <c r="H907" s="34"/>
      <c r="I907" s="34"/>
      <c r="M907" s="30"/>
      <c r="N907" s="89"/>
    </row>
    <row r="908">
      <c r="A908" s="34"/>
      <c r="B908" s="34"/>
      <c r="C908" s="34"/>
      <c r="D908" s="34"/>
      <c r="E908" s="34"/>
      <c r="F908" s="34"/>
      <c r="G908" s="34"/>
      <c r="H908" s="34"/>
      <c r="I908" s="34"/>
      <c r="M908" s="30"/>
      <c r="N908" s="89"/>
    </row>
    <row r="909">
      <c r="A909" s="34"/>
      <c r="B909" s="34"/>
      <c r="C909" s="34"/>
      <c r="D909" s="34"/>
      <c r="E909" s="34"/>
      <c r="F909" s="34"/>
      <c r="G909" s="34"/>
      <c r="H909" s="34"/>
      <c r="I909" s="34"/>
      <c r="M909" s="30"/>
      <c r="N909" s="89"/>
    </row>
    <row r="910">
      <c r="A910" s="34"/>
      <c r="B910" s="34"/>
      <c r="C910" s="34"/>
      <c r="D910" s="34"/>
      <c r="E910" s="34"/>
      <c r="F910" s="34"/>
      <c r="G910" s="34"/>
      <c r="H910" s="34"/>
      <c r="I910" s="34"/>
      <c r="M910" s="30"/>
      <c r="N910" s="89"/>
    </row>
    <row r="911">
      <c r="A911" s="34"/>
      <c r="B911" s="34"/>
      <c r="C911" s="34"/>
      <c r="D911" s="34"/>
      <c r="E911" s="34"/>
      <c r="F911" s="34"/>
      <c r="G911" s="34"/>
      <c r="H911" s="34"/>
      <c r="I911" s="34"/>
      <c r="M911" s="30"/>
      <c r="N911" s="89"/>
    </row>
    <row r="912">
      <c r="A912" s="34"/>
      <c r="B912" s="34"/>
      <c r="C912" s="34"/>
      <c r="D912" s="34"/>
      <c r="E912" s="34"/>
      <c r="F912" s="34"/>
      <c r="G912" s="34"/>
      <c r="H912" s="34"/>
      <c r="I912" s="34"/>
      <c r="M912" s="30"/>
      <c r="N912" s="89"/>
    </row>
    <row r="913">
      <c r="A913" s="34"/>
      <c r="B913" s="34"/>
      <c r="C913" s="34"/>
      <c r="D913" s="34"/>
      <c r="E913" s="34"/>
      <c r="F913" s="34"/>
      <c r="G913" s="34"/>
      <c r="H913" s="34"/>
      <c r="I913" s="34"/>
      <c r="M913" s="30"/>
      <c r="N913" s="89"/>
    </row>
    <row r="914">
      <c r="A914" s="34"/>
      <c r="B914" s="34"/>
      <c r="C914" s="34"/>
      <c r="D914" s="34"/>
      <c r="E914" s="34"/>
      <c r="F914" s="34"/>
      <c r="G914" s="34"/>
      <c r="H914" s="34"/>
      <c r="I914" s="34"/>
      <c r="M914" s="30"/>
      <c r="N914" s="89"/>
    </row>
    <row r="915">
      <c r="A915" s="34"/>
      <c r="B915" s="34"/>
      <c r="C915" s="34"/>
      <c r="D915" s="34"/>
      <c r="E915" s="34"/>
      <c r="F915" s="34"/>
      <c r="G915" s="34"/>
      <c r="H915" s="34"/>
      <c r="I915" s="34"/>
      <c r="M915" s="30"/>
      <c r="N915" s="89"/>
    </row>
    <row r="916">
      <c r="A916" s="34"/>
      <c r="B916" s="34"/>
      <c r="C916" s="34"/>
      <c r="D916" s="34"/>
      <c r="E916" s="34"/>
      <c r="F916" s="34"/>
      <c r="G916" s="34"/>
      <c r="H916" s="34"/>
      <c r="I916" s="34"/>
      <c r="M916" s="30"/>
      <c r="N916" s="89"/>
    </row>
    <row r="917">
      <c r="A917" s="34"/>
      <c r="B917" s="34"/>
      <c r="C917" s="34"/>
      <c r="D917" s="34"/>
      <c r="E917" s="34"/>
      <c r="F917" s="34"/>
      <c r="G917" s="34"/>
      <c r="H917" s="34"/>
      <c r="I917" s="34"/>
      <c r="M917" s="30"/>
      <c r="N917" s="89"/>
    </row>
    <row r="918">
      <c r="A918" s="34"/>
      <c r="B918" s="34"/>
      <c r="C918" s="34"/>
      <c r="D918" s="34"/>
      <c r="E918" s="34"/>
      <c r="F918" s="34"/>
      <c r="G918" s="34"/>
      <c r="H918" s="34"/>
      <c r="I918" s="34"/>
      <c r="M918" s="30"/>
      <c r="N918" s="89"/>
    </row>
    <row r="919">
      <c r="A919" s="34"/>
      <c r="B919" s="34"/>
      <c r="C919" s="34"/>
      <c r="D919" s="34"/>
      <c r="E919" s="34"/>
      <c r="F919" s="34"/>
      <c r="G919" s="34"/>
      <c r="H919" s="34"/>
      <c r="I919" s="34"/>
      <c r="M919" s="30"/>
      <c r="N919" s="89"/>
    </row>
    <row r="920">
      <c r="A920" s="34"/>
      <c r="B920" s="34"/>
      <c r="C920" s="34"/>
      <c r="D920" s="34"/>
      <c r="E920" s="34"/>
      <c r="F920" s="34"/>
      <c r="G920" s="34"/>
      <c r="H920" s="34"/>
      <c r="I920" s="34"/>
      <c r="M920" s="30"/>
      <c r="N920" s="89"/>
    </row>
    <row r="921">
      <c r="A921" s="34"/>
      <c r="B921" s="34"/>
      <c r="C921" s="34"/>
      <c r="D921" s="34"/>
      <c r="E921" s="34"/>
      <c r="F921" s="34"/>
      <c r="G921" s="34"/>
      <c r="H921" s="34"/>
      <c r="I921" s="34"/>
      <c r="M921" s="30"/>
      <c r="N921" s="89"/>
    </row>
    <row r="922">
      <c r="A922" s="34"/>
      <c r="B922" s="34"/>
      <c r="C922" s="34"/>
      <c r="D922" s="34"/>
      <c r="E922" s="34"/>
      <c r="F922" s="34"/>
      <c r="G922" s="34"/>
      <c r="H922" s="34"/>
      <c r="I922" s="34"/>
      <c r="M922" s="30"/>
      <c r="N922" s="89"/>
    </row>
    <row r="923">
      <c r="A923" s="34"/>
      <c r="B923" s="34"/>
      <c r="C923" s="34"/>
      <c r="D923" s="34"/>
      <c r="E923" s="34"/>
      <c r="F923" s="34"/>
      <c r="G923" s="34"/>
      <c r="H923" s="34"/>
      <c r="I923" s="34"/>
      <c r="M923" s="30"/>
      <c r="N923" s="89"/>
    </row>
    <row r="924">
      <c r="A924" s="34"/>
      <c r="B924" s="34"/>
      <c r="C924" s="34"/>
      <c r="D924" s="34"/>
      <c r="E924" s="34"/>
      <c r="F924" s="34"/>
      <c r="G924" s="34"/>
      <c r="H924" s="34"/>
      <c r="I924" s="34"/>
      <c r="M924" s="30"/>
      <c r="N924" s="89"/>
    </row>
    <row r="925">
      <c r="A925" s="34"/>
      <c r="B925" s="34"/>
      <c r="C925" s="34"/>
      <c r="D925" s="34"/>
      <c r="E925" s="34"/>
      <c r="F925" s="34"/>
      <c r="G925" s="34"/>
      <c r="H925" s="34"/>
      <c r="I925" s="34"/>
      <c r="M925" s="30"/>
      <c r="N925" s="89"/>
    </row>
    <row r="926">
      <c r="A926" s="34"/>
      <c r="B926" s="34"/>
      <c r="C926" s="34"/>
      <c r="D926" s="34"/>
      <c r="E926" s="34"/>
      <c r="F926" s="34"/>
      <c r="G926" s="34"/>
      <c r="H926" s="34"/>
      <c r="I926" s="34"/>
      <c r="M926" s="30"/>
      <c r="N926" s="89"/>
    </row>
    <row r="927">
      <c r="A927" s="34"/>
      <c r="B927" s="34"/>
      <c r="C927" s="34"/>
      <c r="D927" s="34"/>
      <c r="E927" s="34"/>
      <c r="F927" s="34"/>
      <c r="G927" s="34"/>
      <c r="H927" s="34"/>
      <c r="I927" s="34"/>
      <c r="M927" s="30"/>
      <c r="N927" s="89"/>
    </row>
    <row r="928">
      <c r="A928" s="34"/>
      <c r="B928" s="34"/>
      <c r="C928" s="34"/>
      <c r="D928" s="34"/>
      <c r="E928" s="34"/>
      <c r="F928" s="34"/>
      <c r="G928" s="34"/>
      <c r="H928" s="34"/>
      <c r="I928" s="34"/>
      <c r="M928" s="30"/>
      <c r="N928" s="89"/>
    </row>
    <row r="929">
      <c r="A929" s="34"/>
      <c r="B929" s="34"/>
      <c r="C929" s="34"/>
      <c r="D929" s="34"/>
      <c r="E929" s="34"/>
      <c r="F929" s="34"/>
      <c r="G929" s="34"/>
      <c r="H929" s="34"/>
      <c r="I929" s="34"/>
      <c r="M929" s="30"/>
      <c r="N929" s="89"/>
    </row>
    <row r="930">
      <c r="A930" s="34"/>
      <c r="B930" s="34"/>
      <c r="C930" s="34"/>
      <c r="D930" s="34"/>
      <c r="E930" s="34"/>
      <c r="F930" s="34"/>
      <c r="G930" s="34"/>
      <c r="H930" s="34"/>
      <c r="I930" s="34"/>
      <c r="M930" s="30"/>
      <c r="N930" s="89"/>
    </row>
    <row r="931">
      <c r="A931" s="34"/>
      <c r="B931" s="34"/>
      <c r="C931" s="34"/>
      <c r="D931" s="34"/>
      <c r="E931" s="34"/>
      <c r="F931" s="34"/>
      <c r="G931" s="34"/>
      <c r="H931" s="34"/>
      <c r="I931" s="34"/>
      <c r="M931" s="30"/>
      <c r="N931" s="89"/>
    </row>
    <row r="932">
      <c r="A932" s="34"/>
      <c r="B932" s="34"/>
      <c r="C932" s="34"/>
      <c r="D932" s="34"/>
      <c r="E932" s="34"/>
      <c r="F932" s="34"/>
      <c r="G932" s="34"/>
      <c r="H932" s="34"/>
      <c r="I932" s="34"/>
      <c r="M932" s="30"/>
      <c r="N932" s="89"/>
    </row>
    <row r="933">
      <c r="A933" s="34"/>
      <c r="B933" s="34"/>
      <c r="C933" s="34"/>
      <c r="D933" s="34"/>
      <c r="E933" s="34"/>
      <c r="F933" s="34"/>
      <c r="G933" s="34"/>
      <c r="H933" s="34"/>
      <c r="I933" s="34"/>
      <c r="M933" s="30"/>
      <c r="N933" s="89"/>
    </row>
    <row r="934">
      <c r="A934" s="34"/>
      <c r="B934" s="34"/>
      <c r="C934" s="34"/>
      <c r="D934" s="34"/>
      <c r="E934" s="34"/>
      <c r="F934" s="34"/>
      <c r="G934" s="34"/>
      <c r="H934" s="34"/>
      <c r="I934" s="34"/>
      <c r="M934" s="30"/>
      <c r="N934" s="89"/>
    </row>
    <row r="935">
      <c r="A935" s="34"/>
      <c r="B935" s="34"/>
      <c r="C935" s="34"/>
      <c r="D935" s="34"/>
      <c r="E935" s="34"/>
      <c r="F935" s="34"/>
      <c r="G935" s="34"/>
      <c r="H935" s="34"/>
      <c r="I935" s="34"/>
      <c r="M935" s="30"/>
      <c r="N935" s="89"/>
    </row>
    <row r="936">
      <c r="A936" s="34"/>
      <c r="B936" s="34"/>
      <c r="C936" s="34"/>
      <c r="D936" s="34"/>
      <c r="E936" s="34"/>
      <c r="F936" s="34"/>
      <c r="G936" s="34"/>
      <c r="H936" s="34"/>
      <c r="I936" s="34"/>
      <c r="M936" s="30"/>
      <c r="N936" s="89"/>
    </row>
    <row r="937">
      <c r="A937" s="34"/>
      <c r="B937" s="34"/>
      <c r="C937" s="34"/>
      <c r="D937" s="34"/>
      <c r="E937" s="34"/>
      <c r="F937" s="34"/>
      <c r="G937" s="34"/>
      <c r="H937" s="34"/>
      <c r="I937" s="34"/>
      <c r="M937" s="30"/>
      <c r="N937" s="89"/>
    </row>
    <row r="938">
      <c r="A938" s="34"/>
      <c r="B938" s="34"/>
      <c r="C938" s="34"/>
      <c r="D938" s="34"/>
      <c r="E938" s="34"/>
      <c r="F938" s="34"/>
      <c r="G938" s="34"/>
      <c r="H938" s="34"/>
      <c r="I938" s="34"/>
      <c r="M938" s="30"/>
      <c r="N938" s="89"/>
    </row>
    <row r="939">
      <c r="A939" s="34"/>
      <c r="B939" s="34"/>
      <c r="C939" s="34"/>
      <c r="D939" s="34"/>
      <c r="E939" s="34"/>
      <c r="F939" s="34"/>
      <c r="G939" s="34"/>
      <c r="H939" s="34"/>
      <c r="I939" s="34"/>
      <c r="M939" s="30"/>
      <c r="N939" s="89"/>
    </row>
    <row r="940">
      <c r="A940" s="34"/>
      <c r="B940" s="34"/>
      <c r="C940" s="34"/>
      <c r="D940" s="34"/>
      <c r="E940" s="34"/>
      <c r="F940" s="34"/>
      <c r="G940" s="34"/>
      <c r="H940" s="34"/>
      <c r="I940" s="34"/>
      <c r="M940" s="30"/>
      <c r="N940" s="89"/>
    </row>
    <row r="941">
      <c r="A941" s="34"/>
      <c r="B941" s="34"/>
      <c r="C941" s="34"/>
      <c r="D941" s="34"/>
      <c r="E941" s="34"/>
      <c r="F941" s="34"/>
      <c r="G941" s="34"/>
      <c r="H941" s="34"/>
      <c r="I941" s="34"/>
      <c r="M941" s="30"/>
      <c r="N941" s="89"/>
    </row>
    <row r="942">
      <c r="A942" s="34"/>
      <c r="B942" s="34"/>
      <c r="C942" s="34"/>
      <c r="D942" s="34"/>
      <c r="E942" s="34"/>
      <c r="F942" s="34"/>
      <c r="G942" s="34"/>
      <c r="H942" s="34"/>
      <c r="I942" s="34"/>
      <c r="M942" s="30"/>
      <c r="N942" s="89"/>
    </row>
    <row r="943">
      <c r="A943" s="34"/>
      <c r="B943" s="34"/>
      <c r="C943" s="34"/>
      <c r="D943" s="34"/>
      <c r="E943" s="34"/>
      <c r="F943" s="34"/>
      <c r="G943" s="34"/>
      <c r="H943" s="34"/>
      <c r="I943" s="34"/>
      <c r="M943" s="30"/>
      <c r="N943" s="89"/>
    </row>
    <row r="944">
      <c r="A944" s="34"/>
      <c r="B944" s="34"/>
      <c r="C944" s="34"/>
      <c r="D944" s="34"/>
      <c r="E944" s="34"/>
      <c r="F944" s="34"/>
      <c r="G944" s="34"/>
      <c r="H944" s="34"/>
      <c r="I944" s="34"/>
      <c r="M944" s="30"/>
      <c r="N944" s="89"/>
    </row>
    <row r="945">
      <c r="A945" s="34"/>
      <c r="B945" s="34"/>
      <c r="C945" s="34"/>
      <c r="D945" s="34"/>
      <c r="E945" s="34"/>
      <c r="F945" s="34"/>
      <c r="G945" s="34"/>
      <c r="H945" s="34"/>
      <c r="I945" s="34"/>
      <c r="M945" s="30"/>
      <c r="N945" s="89"/>
    </row>
    <row r="946">
      <c r="A946" s="34"/>
      <c r="B946" s="34"/>
      <c r="C946" s="34"/>
      <c r="D946" s="34"/>
      <c r="E946" s="34"/>
      <c r="F946" s="34"/>
      <c r="G946" s="34"/>
      <c r="H946" s="34"/>
      <c r="I946" s="34"/>
      <c r="M946" s="30"/>
      <c r="N946" s="89"/>
    </row>
    <row r="947">
      <c r="A947" s="34"/>
      <c r="B947" s="34"/>
      <c r="C947" s="34"/>
      <c r="D947" s="34"/>
      <c r="E947" s="34"/>
      <c r="F947" s="34"/>
      <c r="G947" s="34"/>
      <c r="H947" s="34"/>
      <c r="I947" s="34"/>
      <c r="M947" s="30"/>
      <c r="N947" s="89"/>
    </row>
    <row r="948">
      <c r="A948" s="34"/>
      <c r="B948" s="34"/>
      <c r="C948" s="34"/>
      <c r="D948" s="34"/>
      <c r="E948" s="34"/>
      <c r="F948" s="34"/>
      <c r="G948" s="34"/>
      <c r="H948" s="34"/>
      <c r="I948" s="34"/>
      <c r="M948" s="30"/>
      <c r="N948" s="89"/>
    </row>
    <row r="949">
      <c r="A949" s="34"/>
      <c r="B949" s="34"/>
      <c r="C949" s="34"/>
      <c r="D949" s="34"/>
      <c r="E949" s="34"/>
      <c r="F949" s="34"/>
      <c r="G949" s="34"/>
      <c r="H949" s="34"/>
      <c r="I949" s="34"/>
      <c r="M949" s="30"/>
      <c r="N949" s="89"/>
    </row>
    <row r="950">
      <c r="A950" s="34"/>
      <c r="B950" s="34"/>
      <c r="C950" s="34"/>
      <c r="D950" s="34"/>
      <c r="E950" s="34"/>
      <c r="F950" s="34"/>
      <c r="G950" s="34"/>
      <c r="H950" s="34"/>
      <c r="I950" s="34"/>
      <c r="M950" s="30"/>
      <c r="N950" s="89"/>
    </row>
    <row r="951">
      <c r="A951" s="34"/>
      <c r="B951" s="34"/>
      <c r="C951" s="34"/>
      <c r="D951" s="34"/>
      <c r="E951" s="34"/>
      <c r="F951" s="34"/>
      <c r="G951" s="34"/>
      <c r="H951" s="34"/>
      <c r="I951" s="34"/>
      <c r="M951" s="30"/>
      <c r="N951" s="89"/>
    </row>
    <row r="952">
      <c r="A952" s="34"/>
      <c r="B952" s="34"/>
      <c r="C952" s="34"/>
      <c r="D952" s="34"/>
      <c r="E952" s="34"/>
      <c r="F952" s="34"/>
      <c r="G952" s="34"/>
      <c r="H952" s="34"/>
      <c r="I952" s="34"/>
      <c r="M952" s="30"/>
      <c r="N952" s="89"/>
    </row>
    <row r="953">
      <c r="A953" s="34"/>
      <c r="B953" s="34"/>
      <c r="C953" s="34"/>
      <c r="D953" s="34"/>
      <c r="E953" s="34"/>
      <c r="F953" s="34"/>
      <c r="G953" s="34"/>
      <c r="H953" s="34"/>
      <c r="I953" s="34"/>
      <c r="M953" s="30"/>
      <c r="N953" s="89"/>
    </row>
    <row r="954">
      <c r="A954" s="34"/>
      <c r="B954" s="34"/>
      <c r="C954" s="34"/>
      <c r="D954" s="34"/>
      <c r="E954" s="34"/>
      <c r="F954" s="34"/>
      <c r="G954" s="34"/>
      <c r="H954" s="34"/>
      <c r="I954" s="34"/>
      <c r="M954" s="30"/>
      <c r="N954" s="89"/>
    </row>
    <row r="955">
      <c r="A955" s="34"/>
      <c r="B955" s="34"/>
      <c r="C955" s="34"/>
      <c r="D955" s="34"/>
      <c r="E955" s="34"/>
      <c r="F955" s="34"/>
      <c r="G955" s="34"/>
      <c r="H955" s="34"/>
      <c r="I955" s="34"/>
      <c r="M955" s="30"/>
      <c r="N955" s="89"/>
    </row>
    <row r="956">
      <c r="A956" s="34"/>
      <c r="B956" s="34"/>
      <c r="C956" s="34"/>
      <c r="D956" s="34"/>
      <c r="E956" s="34"/>
      <c r="F956" s="34"/>
      <c r="G956" s="34"/>
      <c r="H956" s="34"/>
      <c r="I956" s="34"/>
      <c r="M956" s="30"/>
      <c r="N956" s="89"/>
    </row>
    <row r="957">
      <c r="A957" s="34"/>
      <c r="B957" s="34"/>
      <c r="C957" s="34"/>
      <c r="D957" s="34"/>
      <c r="E957" s="34"/>
      <c r="F957" s="34"/>
      <c r="G957" s="34"/>
      <c r="H957" s="34"/>
      <c r="I957" s="34"/>
      <c r="M957" s="30"/>
      <c r="N957" s="89"/>
    </row>
    <row r="958">
      <c r="A958" s="34"/>
      <c r="B958" s="34"/>
      <c r="C958" s="34"/>
      <c r="D958" s="34"/>
      <c r="E958" s="34"/>
      <c r="F958" s="34"/>
      <c r="G958" s="34"/>
      <c r="H958" s="34"/>
      <c r="I958" s="34"/>
      <c r="M958" s="30"/>
      <c r="N958" s="89"/>
    </row>
    <row r="959">
      <c r="A959" s="34"/>
      <c r="B959" s="34"/>
      <c r="C959" s="34"/>
      <c r="D959" s="34"/>
      <c r="E959" s="34"/>
      <c r="F959" s="34"/>
      <c r="G959" s="34"/>
      <c r="H959" s="34"/>
      <c r="I959" s="34"/>
      <c r="M959" s="30"/>
      <c r="N959" s="89"/>
    </row>
    <row r="960">
      <c r="A960" s="34"/>
      <c r="B960" s="34"/>
      <c r="C960" s="34"/>
      <c r="D960" s="34"/>
      <c r="E960" s="34"/>
      <c r="F960" s="34"/>
      <c r="G960" s="34"/>
      <c r="H960" s="34"/>
      <c r="I960" s="34"/>
      <c r="M960" s="30"/>
      <c r="N960" s="89"/>
    </row>
    <row r="961">
      <c r="A961" s="34"/>
      <c r="B961" s="34"/>
      <c r="C961" s="34"/>
      <c r="D961" s="34"/>
      <c r="E961" s="34"/>
      <c r="F961" s="34"/>
      <c r="G961" s="34"/>
      <c r="H961" s="34"/>
      <c r="I961" s="34"/>
      <c r="M961" s="30"/>
      <c r="N961" s="89"/>
    </row>
    <row r="962">
      <c r="A962" s="34"/>
      <c r="B962" s="34"/>
      <c r="C962" s="34"/>
      <c r="D962" s="34"/>
      <c r="E962" s="34"/>
      <c r="F962" s="34"/>
      <c r="G962" s="34"/>
      <c r="H962" s="34"/>
      <c r="I962" s="34"/>
      <c r="M962" s="30"/>
      <c r="N962" s="89"/>
    </row>
    <row r="963">
      <c r="A963" s="34"/>
      <c r="B963" s="34"/>
      <c r="C963" s="34"/>
      <c r="D963" s="34"/>
      <c r="E963" s="34"/>
      <c r="F963" s="34"/>
      <c r="G963" s="34"/>
      <c r="H963" s="34"/>
      <c r="I963" s="34"/>
      <c r="M963" s="30"/>
      <c r="N963" s="89"/>
    </row>
    <row r="964">
      <c r="A964" s="34"/>
      <c r="B964" s="34"/>
      <c r="C964" s="34"/>
      <c r="D964" s="34"/>
      <c r="E964" s="34"/>
      <c r="F964" s="34"/>
      <c r="G964" s="34"/>
      <c r="H964" s="34"/>
      <c r="I964" s="34"/>
      <c r="M964" s="30"/>
      <c r="N964" s="89"/>
    </row>
    <row r="965">
      <c r="A965" s="34"/>
      <c r="B965" s="34"/>
      <c r="C965" s="34"/>
      <c r="D965" s="34"/>
      <c r="E965" s="34"/>
      <c r="F965" s="34"/>
      <c r="G965" s="34"/>
      <c r="H965" s="34"/>
      <c r="I965" s="34"/>
      <c r="M965" s="30"/>
      <c r="N965" s="89"/>
    </row>
    <row r="966">
      <c r="A966" s="34"/>
      <c r="B966" s="34"/>
      <c r="C966" s="34"/>
      <c r="D966" s="34"/>
      <c r="E966" s="34"/>
      <c r="F966" s="34"/>
      <c r="G966" s="34"/>
      <c r="H966" s="34"/>
      <c r="I966" s="34"/>
      <c r="M966" s="30"/>
      <c r="N966" s="89"/>
    </row>
    <row r="967">
      <c r="A967" s="34"/>
      <c r="B967" s="34"/>
      <c r="C967" s="34"/>
      <c r="D967" s="34"/>
      <c r="E967" s="34"/>
      <c r="F967" s="34"/>
      <c r="G967" s="34"/>
      <c r="H967" s="34"/>
      <c r="I967" s="34"/>
      <c r="M967" s="30"/>
      <c r="N967" s="89"/>
    </row>
    <row r="968">
      <c r="A968" s="34"/>
      <c r="B968" s="34"/>
      <c r="C968" s="34"/>
      <c r="D968" s="34"/>
      <c r="E968" s="34"/>
      <c r="F968" s="34"/>
      <c r="G968" s="34"/>
      <c r="H968" s="34"/>
      <c r="I968" s="34"/>
      <c r="M968" s="30"/>
      <c r="N968" s="89"/>
    </row>
    <row r="969">
      <c r="A969" s="34"/>
      <c r="B969" s="34"/>
      <c r="C969" s="34"/>
      <c r="D969" s="34"/>
      <c r="E969" s="34"/>
      <c r="F969" s="34"/>
      <c r="G969" s="34"/>
      <c r="H969" s="34"/>
      <c r="I969" s="34"/>
      <c r="M969" s="30"/>
      <c r="N969" s="89"/>
    </row>
    <row r="970">
      <c r="A970" s="34"/>
      <c r="B970" s="34"/>
      <c r="C970" s="34"/>
      <c r="D970" s="34"/>
      <c r="E970" s="34"/>
      <c r="F970" s="34"/>
      <c r="G970" s="34"/>
      <c r="H970" s="34"/>
      <c r="I970" s="34"/>
      <c r="M970" s="30"/>
      <c r="N970" s="89"/>
    </row>
    <row r="971">
      <c r="A971" s="34"/>
      <c r="B971" s="34"/>
      <c r="C971" s="34"/>
      <c r="D971" s="34"/>
      <c r="E971" s="34"/>
      <c r="F971" s="34"/>
      <c r="G971" s="34"/>
      <c r="H971" s="34"/>
      <c r="I971" s="34"/>
      <c r="M971" s="30"/>
      <c r="N971" s="89"/>
    </row>
    <row r="972">
      <c r="A972" s="34"/>
      <c r="B972" s="34"/>
      <c r="C972" s="34"/>
      <c r="D972" s="34"/>
      <c r="E972" s="34"/>
      <c r="F972" s="34"/>
      <c r="G972" s="34"/>
      <c r="H972" s="34"/>
      <c r="I972" s="34"/>
      <c r="M972" s="30"/>
      <c r="N972" s="89"/>
    </row>
    <row r="973">
      <c r="A973" s="34"/>
      <c r="B973" s="34"/>
      <c r="C973" s="34"/>
      <c r="D973" s="34"/>
      <c r="E973" s="34"/>
      <c r="F973" s="34"/>
      <c r="G973" s="34"/>
      <c r="H973" s="34"/>
      <c r="I973" s="34"/>
      <c r="M973" s="30"/>
      <c r="N973" s="89"/>
    </row>
    <row r="974">
      <c r="A974" s="34"/>
      <c r="B974" s="34"/>
      <c r="C974" s="34"/>
      <c r="D974" s="34"/>
      <c r="E974" s="34"/>
      <c r="F974" s="34"/>
      <c r="G974" s="34"/>
      <c r="H974" s="34"/>
      <c r="I974" s="34"/>
      <c r="M974" s="30"/>
      <c r="N974" s="89"/>
    </row>
    <row r="975">
      <c r="A975" s="34"/>
      <c r="B975" s="34"/>
      <c r="C975" s="34"/>
      <c r="D975" s="34"/>
      <c r="E975" s="34"/>
      <c r="F975" s="34"/>
      <c r="G975" s="34"/>
      <c r="H975" s="34"/>
      <c r="I975" s="34"/>
      <c r="M975" s="30"/>
      <c r="N975" s="89"/>
    </row>
    <row r="976">
      <c r="A976" s="34"/>
      <c r="B976" s="34"/>
      <c r="C976" s="34"/>
      <c r="D976" s="34"/>
      <c r="E976" s="34"/>
      <c r="F976" s="34"/>
      <c r="G976" s="34"/>
      <c r="H976" s="34"/>
      <c r="I976" s="34"/>
      <c r="M976" s="30"/>
      <c r="N976" s="89"/>
    </row>
    <row r="977">
      <c r="A977" s="34"/>
      <c r="B977" s="34"/>
      <c r="C977" s="34"/>
      <c r="D977" s="34"/>
      <c r="E977" s="34"/>
      <c r="F977" s="34"/>
      <c r="G977" s="34"/>
      <c r="H977" s="34"/>
      <c r="I977" s="34"/>
      <c r="M977" s="30"/>
      <c r="N977" s="89"/>
    </row>
    <row r="978">
      <c r="A978" s="34"/>
      <c r="B978" s="34"/>
      <c r="C978" s="34"/>
      <c r="D978" s="34"/>
      <c r="E978" s="34"/>
      <c r="F978" s="34"/>
      <c r="G978" s="34"/>
      <c r="H978" s="34"/>
      <c r="I978" s="34"/>
      <c r="M978" s="30"/>
      <c r="N978" s="89"/>
    </row>
    <row r="979">
      <c r="A979" s="34"/>
      <c r="B979" s="34"/>
      <c r="C979" s="34"/>
      <c r="D979" s="34"/>
      <c r="E979" s="34"/>
      <c r="F979" s="34"/>
      <c r="G979" s="34"/>
      <c r="H979" s="34"/>
      <c r="I979" s="34"/>
      <c r="M979" s="30"/>
      <c r="N979" s="89"/>
    </row>
    <row r="980">
      <c r="A980" s="34"/>
      <c r="B980" s="34"/>
      <c r="C980" s="34"/>
      <c r="D980" s="34"/>
      <c r="E980" s="34"/>
      <c r="F980" s="34"/>
      <c r="G980" s="34"/>
      <c r="H980" s="34"/>
      <c r="I980" s="34"/>
      <c r="M980" s="30"/>
      <c r="N980" s="89"/>
    </row>
    <row r="981">
      <c r="A981" s="34"/>
      <c r="B981" s="34"/>
      <c r="C981" s="34"/>
      <c r="D981" s="34"/>
      <c r="E981" s="34"/>
      <c r="F981" s="34"/>
      <c r="G981" s="34"/>
      <c r="H981" s="34"/>
      <c r="I981" s="34"/>
      <c r="M981" s="30"/>
      <c r="N981" s="89"/>
    </row>
    <row r="982">
      <c r="A982" s="34"/>
      <c r="B982" s="34"/>
      <c r="C982" s="34"/>
      <c r="D982" s="34"/>
      <c r="E982" s="34"/>
      <c r="F982" s="34"/>
      <c r="G982" s="34"/>
      <c r="H982" s="34"/>
      <c r="I982" s="34"/>
      <c r="M982" s="30"/>
      <c r="N982" s="89"/>
    </row>
    <row r="983">
      <c r="A983" s="34"/>
      <c r="B983" s="34"/>
      <c r="C983" s="34"/>
      <c r="D983" s="34"/>
      <c r="E983" s="34"/>
      <c r="F983" s="34"/>
      <c r="G983" s="34"/>
      <c r="H983" s="34"/>
      <c r="I983" s="34"/>
      <c r="M983" s="30"/>
      <c r="N983" s="89"/>
    </row>
    <row r="984">
      <c r="A984" s="34"/>
      <c r="B984" s="34"/>
      <c r="C984" s="34"/>
      <c r="D984" s="34"/>
      <c r="E984" s="34"/>
      <c r="F984" s="34"/>
      <c r="G984" s="34"/>
      <c r="H984" s="34"/>
      <c r="I984" s="34"/>
      <c r="M984" s="30"/>
      <c r="N984" s="89"/>
    </row>
    <row r="985">
      <c r="A985" s="34"/>
      <c r="B985" s="34"/>
      <c r="C985" s="34"/>
      <c r="D985" s="34"/>
      <c r="E985" s="34"/>
      <c r="F985" s="34"/>
      <c r="G985" s="34"/>
      <c r="H985" s="34"/>
      <c r="I985" s="34"/>
      <c r="M985" s="30"/>
      <c r="N985" s="89"/>
    </row>
    <row r="986">
      <c r="A986" s="34"/>
      <c r="B986" s="34"/>
      <c r="C986" s="34"/>
      <c r="D986" s="34"/>
      <c r="E986" s="34"/>
      <c r="F986" s="34"/>
      <c r="G986" s="34"/>
      <c r="H986" s="34"/>
      <c r="I986" s="34"/>
      <c r="M986" s="30"/>
      <c r="N986" s="89"/>
    </row>
    <row r="987">
      <c r="A987" s="34"/>
      <c r="B987" s="34"/>
      <c r="C987" s="34"/>
      <c r="D987" s="34"/>
      <c r="E987" s="34"/>
      <c r="F987" s="34"/>
      <c r="G987" s="34"/>
      <c r="H987" s="34"/>
      <c r="I987" s="34"/>
      <c r="M987" s="30"/>
      <c r="N987" s="89"/>
    </row>
    <row r="988">
      <c r="A988" s="34"/>
      <c r="B988" s="34"/>
      <c r="C988" s="34"/>
      <c r="D988" s="34"/>
      <c r="E988" s="34"/>
      <c r="F988" s="34"/>
      <c r="G988" s="34"/>
      <c r="H988" s="34"/>
      <c r="I988" s="34"/>
      <c r="M988" s="30"/>
      <c r="N988" s="89"/>
    </row>
    <row r="989">
      <c r="A989" s="34"/>
      <c r="B989" s="34"/>
      <c r="C989" s="34"/>
      <c r="D989" s="34"/>
      <c r="E989" s="34"/>
      <c r="F989" s="34"/>
      <c r="G989" s="34"/>
      <c r="H989" s="34"/>
      <c r="I989" s="34"/>
      <c r="M989" s="30"/>
      <c r="N989" s="89"/>
    </row>
    <row r="990">
      <c r="A990" s="34"/>
      <c r="B990" s="34"/>
      <c r="C990" s="34"/>
      <c r="D990" s="34"/>
      <c r="E990" s="34"/>
      <c r="F990" s="34"/>
      <c r="G990" s="34"/>
      <c r="H990" s="34"/>
      <c r="I990" s="34"/>
      <c r="M990" s="30"/>
      <c r="N990" s="89"/>
    </row>
    <row r="991">
      <c r="A991" s="34"/>
      <c r="B991" s="34"/>
      <c r="C991" s="34"/>
      <c r="D991" s="34"/>
      <c r="E991" s="34"/>
      <c r="F991" s="34"/>
      <c r="G991" s="34"/>
      <c r="H991" s="34"/>
      <c r="I991" s="34"/>
      <c r="M991" s="30"/>
      <c r="N991" s="89"/>
    </row>
    <row r="992">
      <c r="A992" s="34"/>
      <c r="B992" s="34"/>
      <c r="C992" s="34"/>
      <c r="D992" s="34"/>
      <c r="E992" s="34"/>
      <c r="F992" s="34"/>
      <c r="G992" s="34"/>
      <c r="H992" s="34"/>
      <c r="I992" s="34"/>
      <c r="M992" s="30"/>
      <c r="N992" s="89"/>
    </row>
    <row r="993">
      <c r="A993" s="34"/>
      <c r="B993" s="34"/>
      <c r="C993" s="34"/>
      <c r="D993" s="34"/>
      <c r="E993" s="34"/>
      <c r="F993" s="34"/>
      <c r="G993" s="34"/>
      <c r="H993" s="34"/>
      <c r="I993" s="34"/>
      <c r="M993" s="30"/>
      <c r="N993" s="89"/>
    </row>
    <row r="994">
      <c r="A994" s="34"/>
      <c r="B994" s="34"/>
      <c r="C994" s="34"/>
      <c r="D994" s="34"/>
      <c r="E994" s="34"/>
      <c r="F994" s="34"/>
      <c r="G994" s="34"/>
      <c r="H994" s="34"/>
      <c r="I994" s="34"/>
      <c r="M994" s="30"/>
      <c r="N994" s="89"/>
    </row>
    <row r="995">
      <c r="A995" s="34"/>
      <c r="B995" s="34"/>
      <c r="C995" s="34"/>
      <c r="D995" s="34"/>
      <c r="E995" s="34"/>
      <c r="F995" s="34"/>
      <c r="G995" s="34"/>
      <c r="H995" s="34"/>
      <c r="I995" s="34"/>
      <c r="M995" s="30"/>
      <c r="N995" s="89"/>
    </row>
    <row r="996">
      <c r="A996" s="34"/>
      <c r="B996" s="34"/>
      <c r="C996" s="34"/>
      <c r="D996" s="34"/>
      <c r="E996" s="34"/>
      <c r="F996" s="34"/>
      <c r="G996" s="34"/>
      <c r="H996" s="34"/>
      <c r="I996" s="34"/>
      <c r="M996" s="30"/>
      <c r="N996" s="89"/>
    </row>
    <row r="997">
      <c r="A997" s="34"/>
      <c r="B997" s="34"/>
      <c r="C997" s="34"/>
      <c r="D997" s="34"/>
      <c r="E997" s="34"/>
      <c r="F997" s="34"/>
      <c r="G997" s="34"/>
      <c r="H997" s="34"/>
      <c r="I997" s="34"/>
      <c r="M997" s="30"/>
      <c r="N997" s="89"/>
    </row>
    <row r="998">
      <c r="A998" s="34"/>
      <c r="B998" s="34"/>
      <c r="C998" s="34"/>
      <c r="D998" s="34"/>
      <c r="E998" s="34"/>
      <c r="F998" s="34"/>
      <c r="G998" s="34"/>
      <c r="H998" s="34"/>
      <c r="I998" s="34"/>
      <c r="M998" s="30"/>
      <c r="N998" s="89"/>
    </row>
    <row r="999">
      <c r="A999" s="34"/>
      <c r="B999" s="34"/>
      <c r="C999" s="34"/>
      <c r="D999" s="34"/>
      <c r="E999" s="34"/>
      <c r="F999" s="34"/>
      <c r="G999" s="34"/>
      <c r="H999" s="34"/>
      <c r="I999" s="34"/>
      <c r="M999" s="30"/>
      <c r="N999" s="89"/>
    </row>
    <row r="1000">
      <c r="A1000" s="34"/>
      <c r="B1000" s="34"/>
      <c r="C1000" s="34"/>
      <c r="D1000" s="34"/>
      <c r="E1000" s="34"/>
      <c r="F1000" s="34"/>
      <c r="G1000" s="34"/>
      <c r="H1000" s="34"/>
      <c r="I1000" s="34"/>
      <c r="M1000" s="30"/>
      <c r="N1000" s="89"/>
    </row>
    <row r="1001">
      <c r="A1001" s="34"/>
      <c r="B1001" s="34"/>
      <c r="C1001" s="34"/>
      <c r="D1001" s="34"/>
      <c r="E1001" s="34"/>
      <c r="F1001" s="34"/>
      <c r="G1001" s="34"/>
      <c r="H1001" s="34"/>
      <c r="I1001" s="34"/>
      <c r="M1001" s="30"/>
      <c r="N1001" s="89"/>
    </row>
    <row r="1002">
      <c r="A1002" s="34"/>
      <c r="B1002" s="34"/>
      <c r="C1002" s="34"/>
      <c r="D1002" s="34"/>
      <c r="E1002" s="34"/>
      <c r="F1002" s="34"/>
      <c r="G1002" s="34"/>
      <c r="H1002" s="34"/>
      <c r="I1002" s="34"/>
      <c r="M1002" s="30"/>
      <c r="N1002" s="89"/>
    </row>
    <row r="1003">
      <c r="A1003" s="34"/>
      <c r="B1003" s="34"/>
      <c r="C1003" s="34"/>
      <c r="D1003" s="34"/>
      <c r="E1003" s="34"/>
      <c r="F1003" s="34"/>
      <c r="G1003" s="34"/>
      <c r="H1003" s="34"/>
      <c r="I1003" s="34"/>
      <c r="M1003" s="30"/>
      <c r="N1003" s="89"/>
    </row>
    <row r="1004">
      <c r="A1004" s="34"/>
      <c r="B1004" s="34"/>
      <c r="C1004" s="34"/>
      <c r="D1004" s="34"/>
      <c r="E1004" s="34"/>
      <c r="F1004" s="34"/>
      <c r="G1004" s="34"/>
      <c r="H1004" s="34"/>
      <c r="I1004" s="34"/>
      <c r="M1004" s="30"/>
      <c r="N1004" s="89"/>
    </row>
    <row r="1005">
      <c r="A1005" s="34"/>
      <c r="B1005" s="34"/>
      <c r="C1005" s="34"/>
      <c r="D1005" s="34"/>
      <c r="E1005" s="34"/>
      <c r="F1005" s="34"/>
      <c r="G1005" s="34"/>
      <c r="H1005" s="34"/>
      <c r="I1005" s="34"/>
      <c r="M1005" s="30"/>
      <c r="N1005" s="89"/>
    </row>
    <row r="1006">
      <c r="A1006" s="34"/>
      <c r="B1006" s="34"/>
      <c r="C1006" s="34"/>
      <c r="D1006" s="34"/>
      <c r="E1006" s="34"/>
      <c r="F1006" s="34"/>
      <c r="G1006" s="34"/>
      <c r="H1006" s="34"/>
      <c r="I1006" s="34"/>
      <c r="M1006" s="30"/>
      <c r="N1006" s="89"/>
    </row>
    <row r="1007">
      <c r="A1007" s="34"/>
      <c r="B1007" s="34"/>
      <c r="C1007" s="34"/>
      <c r="D1007" s="34"/>
      <c r="E1007" s="34"/>
      <c r="F1007" s="34"/>
      <c r="G1007" s="34"/>
      <c r="H1007" s="34"/>
      <c r="I1007" s="34"/>
      <c r="M1007" s="30"/>
      <c r="N1007" s="89"/>
    </row>
    <row r="1008">
      <c r="A1008" s="34"/>
      <c r="B1008" s="34"/>
      <c r="C1008" s="34"/>
      <c r="D1008" s="34"/>
      <c r="E1008" s="34"/>
      <c r="F1008" s="34"/>
      <c r="G1008" s="34"/>
      <c r="H1008" s="34"/>
      <c r="I1008" s="34"/>
      <c r="M1008" s="30"/>
      <c r="N1008" s="89"/>
    </row>
    <row r="1009">
      <c r="A1009" s="34"/>
      <c r="B1009" s="34"/>
      <c r="C1009" s="34"/>
      <c r="D1009" s="34"/>
      <c r="E1009" s="34"/>
      <c r="F1009" s="34"/>
      <c r="G1009" s="34"/>
      <c r="H1009" s="34"/>
      <c r="I1009" s="34"/>
      <c r="M1009" s="30"/>
      <c r="N1009" s="89"/>
    </row>
    <row r="1010">
      <c r="A1010" s="34"/>
      <c r="B1010" s="34"/>
      <c r="C1010" s="34"/>
      <c r="D1010" s="34"/>
      <c r="E1010" s="34"/>
      <c r="F1010" s="34"/>
      <c r="G1010" s="34"/>
      <c r="H1010" s="34"/>
      <c r="I1010" s="34"/>
      <c r="M1010" s="30"/>
      <c r="N1010" s="89"/>
    </row>
    <row r="1011">
      <c r="A1011" s="34"/>
      <c r="B1011" s="34"/>
      <c r="C1011" s="34"/>
      <c r="D1011" s="34"/>
      <c r="E1011" s="34"/>
      <c r="F1011" s="34"/>
      <c r="G1011" s="34"/>
      <c r="H1011" s="34"/>
      <c r="I1011" s="34"/>
      <c r="M1011" s="30"/>
      <c r="N1011" s="89"/>
    </row>
    <row r="1012">
      <c r="A1012" s="34"/>
      <c r="B1012" s="34"/>
      <c r="C1012" s="34"/>
      <c r="D1012" s="34"/>
      <c r="E1012" s="34"/>
      <c r="F1012" s="34"/>
      <c r="G1012" s="34"/>
      <c r="H1012" s="34"/>
      <c r="I1012" s="34"/>
      <c r="M1012" s="30"/>
      <c r="N1012" s="89"/>
    </row>
    <row r="1013">
      <c r="A1013" s="34"/>
      <c r="B1013" s="34"/>
      <c r="C1013" s="34"/>
      <c r="D1013" s="34"/>
      <c r="E1013" s="34"/>
      <c r="F1013" s="34"/>
      <c r="G1013" s="34"/>
      <c r="H1013" s="34"/>
      <c r="I1013" s="34"/>
      <c r="M1013" s="30"/>
      <c r="N1013" s="89"/>
    </row>
    <row r="1014">
      <c r="A1014" s="34"/>
      <c r="B1014" s="34"/>
      <c r="C1014" s="34"/>
      <c r="D1014" s="34"/>
      <c r="E1014" s="34"/>
      <c r="F1014" s="34"/>
      <c r="G1014" s="34"/>
      <c r="H1014" s="34"/>
      <c r="I1014" s="34"/>
      <c r="M1014" s="30"/>
      <c r="N1014" s="89"/>
    </row>
    <row r="1015">
      <c r="A1015" s="34"/>
      <c r="B1015" s="34"/>
      <c r="C1015" s="34"/>
      <c r="D1015" s="34"/>
      <c r="E1015" s="34"/>
      <c r="F1015" s="34"/>
      <c r="G1015" s="34"/>
      <c r="H1015" s="34"/>
      <c r="I1015" s="34"/>
      <c r="M1015" s="30"/>
      <c r="N1015" s="89"/>
    </row>
    <row r="1016">
      <c r="A1016" s="34"/>
      <c r="B1016" s="34"/>
      <c r="C1016" s="34"/>
      <c r="D1016" s="34"/>
      <c r="E1016" s="34"/>
      <c r="F1016" s="34"/>
      <c r="G1016" s="34"/>
      <c r="H1016" s="34"/>
      <c r="I1016" s="34"/>
      <c r="M1016" s="30"/>
      <c r="N1016" s="89"/>
    </row>
    <row r="1017">
      <c r="A1017" s="34"/>
      <c r="B1017" s="34"/>
      <c r="C1017" s="34"/>
      <c r="D1017" s="34"/>
      <c r="E1017" s="34"/>
      <c r="F1017" s="34"/>
      <c r="G1017" s="34"/>
      <c r="H1017" s="34"/>
      <c r="I1017" s="34"/>
      <c r="M1017" s="30"/>
      <c r="N1017" s="89"/>
    </row>
    <row r="1018">
      <c r="A1018" s="34"/>
      <c r="B1018" s="34"/>
      <c r="C1018" s="34"/>
      <c r="D1018" s="34"/>
      <c r="E1018" s="34"/>
      <c r="F1018" s="34"/>
      <c r="G1018" s="34"/>
      <c r="H1018" s="34"/>
      <c r="I1018" s="34"/>
      <c r="M1018" s="30"/>
      <c r="N1018" s="89"/>
    </row>
    <row r="1019">
      <c r="A1019" s="34"/>
      <c r="B1019" s="34"/>
      <c r="C1019" s="34"/>
      <c r="D1019" s="34"/>
      <c r="E1019" s="34"/>
      <c r="F1019" s="34"/>
      <c r="G1019" s="34"/>
      <c r="H1019" s="34"/>
      <c r="I1019" s="34"/>
      <c r="M1019" s="30"/>
      <c r="N1019" s="89"/>
    </row>
    <row r="1020">
      <c r="A1020" s="34"/>
      <c r="B1020" s="34"/>
      <c r="C1020" s="34"/>
      <c r="D1020" s="34"/>
      <c r="E1020" s="34"/>
      <c r="F1020" s="34"/>
      <c r="G1020" s="34"/>
      <c r="H1020" s="34"/>
      <c r="I1020" s="34"/>
      <c r="M1020" s="30"/>
      <c r="N1020" s="89"/>
    </row>
    <row r="1021">
      <c r="A1021" s="34"/>
      <c r="B1021" s="34"/>
      <c r="C1021" s="34"/>
      <c r="D1021" s="34"/>
      <c r="E1021" s="34"/>
      <c r="F1021" s="34"/>
      <c r="G1021" s="34"/>
      <c r="H1021" s="34"/>
      <c r="I1021" s="34"/>
      <c r="M1021" s="30"/>
      <c r="N1021" s="89"/>
    </row>
    <row r="1022">
      <c r="A1022" s="34"/>
      <c r="B1022" s="34"/>
      <c r="C1022" s="34"/>
      <c r="D1022" s="34"/>
      <c r="E1022" s="34"/>
      <c r="F1022" s="34"/>
      <c r="G1022" s="34"/>
      <c r="H1022" s="34"/>
      <c r="I1022" s="34"/>
      <c r="M1022" s="30"/>
      <c r="N1022" s="89"/>
    </row>
    <row r="1023">
      <c r="A1023" s="34"/>
      <c r="B1023" s="34"/>
      <c r="C1023" s="34"/>
      <c r="D1023" s="34"/>
      <c r="E1023" s="34"/>
      <c r="F1023" s="34"/>
      <c r="G1023" s="34"/>
      <c r="H1023" s="34"/>
      <c r="I1023" s="34"/>
      <c r="M1023" s="30"/>
      <c r="N1023" s="89"/>
    </row>
    <row r="1024">
      <c r="A1024" s="34"/>
      <c r="B1024" s="34"/>
      <c r="C1024" s="34"/>
      <c r="D1024" s="34"/>
      <c r="E1024" s="34"/>
      <c r="F1024" s="34"/>
      <c r="G1024" s="34"/>
      <c r="H1024" s="34"/>
      <c r="I1024" s="34"/>
      <c r="M1024" s="30"/>
      <c r="N1024" s="89"/>
    </row>
    <row r="1025">
      <c r="A1025" s="34"/>
      <c r="B1025" s="34"/>
      <c r="C1025" s="34"/>
      <c r="D1025" s="34"/>
      <c r="E1025" s="34"/>
      <c r="F1025" s="34"/>
      <c r="G1025" s="34"/>
      <c r="H1025" s="34"/>
      <c r="I1025" s="34"/>
      <c r="M1025" s="30"/>
      <c r="N1025" s="89"/>
    </row>
    <row r="1026">
      <c r="A1026" s="34"/>
      <c r="B1026" s="34"/>
      <c r="C1026" s="34"/>
      <c r="D1026" s="34"/>
      <c r="E1026" s="34"/>
      <c r="F1026" s="34"/>
      <c r="G1026" s="34"/>
      <c r="H1026" s="34"/>
      <c r="I1026" s="34"/>
      <c r="M1026" s="30"/>
      <c r="N1026" s="89"/>
    </row>
    <row r="1027">
      <c r="A1027" s="34"/>
      <c r="B1027" s="34"/>
      <c r="C1027" s="34"/>
      <c r="D1027" s="34"/>
      <c r="E1027" s="34"/>
      <c r="F1027" s="34"/>
      <c r="G1027" s="34"/>
      <c r="H1027" s="34"/>
      <c r="I1027" s="34"/>
      <c r="M1027" s="30"/>
      <c r="N1027" s="89"/>
    </row>
    <row r="1028">
      <c r="A1028" s="34"/>
      <c r="B1028" s="34"/>
      <c r="C1028" s="34"/>
      <c r="D1028" s="34"/>
      <c r="E1028" s="34"/>
      <c r="F1028" s="34"/>
      <c r="G1028" s="34"/>
      <c r="H1028" s="34"/>
      <c r="I1028" s="34"/>
      <c r="M1028" s="30"/>
      <c r="N1028" s="89"/>
    </row>
    <row r="1029">
      <c r="A1029" s="34"/>
      <c r="B1029" s="34"/>
      <c r="C1029" s="34"/>
      <c r="D1029" s="34"/>
      <c r="E1029" s="34"/>
      <c r="F1029" s="34"/>
      <c r="G1029" s="34"/>
      <c r="H1029" s="34"/>
      <c r="I1029" s="34"/>
      <c r="M1029" s="30"/>
      <c r="N1029" s="89"/>
    </row>
    <row r="1030">
      <c r="A1030" s="34"/>
      <c r="B1030" s="34"/>
      <c r="C1030" s="34"/>
      <c r="D1030" s="34"/>
      <c r="E1030" s="34"/>
      <c r="F1030" s="34"/>
      <c r="G1030" s="34"/>
      <c r="H1030" s="34"/>
      <c r="I1030" s="34"/>
      <c r="M1030" s="30"/>
      <c r="N1030" s="89"/>
    </row>
    <row r="1031">
      <c r="A1031" s="34"/>
      <c r="B1031" s="34"/>
      <c r="C1031" s="34"/>
      <c r="D1031" s="34"/>
      <c r="E1031" s="34"/>
      <c r="F1031" s="34"/>
      <c r="G1031" s="34"/>
      <c r="H1031" s="34"/>
      <c r="I1031" s="34"/>
      <c r="M1031" s="30"/>
      <c r="N1031" s="89"/>
    </row>
    <row r="1032">
      <c r="A1032" s="34"/>
      <c r="B1032" s="34"/>
      <c r="C1032" s="34"/>
      <c r="D1032" s="34"/>
      <c r="E1032" s="34"/>
      <c r="F1032" s="34"/>
      <c r="G1032" s="34"/>
      <c r="H1032" s="34"/>
      <c r="I1032" s="34"/>
      <c r="M1032" s="30"/>
      <c r="N1032" s="89"/>
    </row>
    <row r="1033">
      <c r="A1033" s="34"/>
      <c r="B1033" s="34"/>
      <c r="C1033" s="34"/>
      <c r="D1033" s="34"/>
      <c r="E1033" s="34"/>
      <c r="F1033" s="34"/>
      <c r="G1033" s="34"/>
      <c r="H1033" s="34"/>
      <c r="I1033" s="34"/>
      <c r="M1033" s="30"/>
      <c r="N1033" s="89"/>
    </row>
    <row r="1034">
      <c r="A1034" s="34"/>
      <c r="B1034" s="34"/>
      <c r="C1034" s="34"/>
      <c r="D1034" s="34"/>
      <c r="E1034" s="34"/>
      <c r="F1034" s="34"/>
      <c r="G1034" s="34"/>
      <c r="H1034" s="34"/>
      <c r="I1034" s="34"/>
      <c r="M1034" s="30"/>
      <c r="N1034" s="89"/>
    </row>
    <row r="1035">
      <c r="A1035" s="34"/>
      <c r="B1035" s="34"/>
      <c r="C1035" s="34"/>
      <c r="D1035" s="34"/>
      <c r="E1035" s="34"/>
      <c r="F1035" s="34"/>
      <c r="G1035" s="34"/>
      <c r="H1035" s="34"/>
      <c r="I1035" s="34"/>
      <c r="M1035" s="30"/>
      <c r="N1035" s="89"/>
    </row>
    <row r="1036">
      <c r="A1036" s="34"/>
      <c r="B1036" s="34"/>
      <c r="C1036" s="34"/>
      <c r="D1036" s="34"/>
      <c r="E1036" s="34"/>
      <c r="F1036" s="34"/>
      <c r="G1036" s="34"/>
      <c r="H1036" s="34"/>
      <c r="I1036" s="34"/>
      <c r="M1036" s="30"/>
      <c r="N1036" s="89"/>
    </row>
    <row r="1037">
      <c r="A1037" s="34"/>
      <c r="B1037" s="34"/>
      <c r="C1037" s="34"/>
      <c r="D1037" s="34"/>
      <c r="E1037" s="34"/>
      <c r="F1037" s="34"/>
      <c r="G1037" s="34"/>
      <c r="H1037" s="34"/>
      <c r="I1037" s="34"/>
      <c r="M1037" s="30"/>
      <c r="N1037" s="89"/>
    </row>
    <row r="1038">
      <c r="A1038" s="34"/>
      <c r="B1038" s="34"/>
      <c r="C1038" s="34"/>
      <c r="D1038" s="34"/>
      <c r="E1038" s="34"/>
      <c r="F1038" s="34"/>
      <c r="G1038" s="34"/>
      <c r="H1038" s="34"/>
      <c r="I1038" s="34"/>
      <c r="M1038" s="30"/>
      <c r="N1038" s="89"/>
    </row>
    <row r="1039">
      <c r="A1039" s="34"/>
      <c r="B1039" s="34"/>
      <c r="C1039" s="34"/>
      <c r="D1039" s="34"/>
      <c r="E1039" s="34"/>
      <c r="F1039" s="34"/>
      <c r="G1039" s="34"/>
      <c r="H1039" s="34"/>
      <c r="I1039" s="34"/>
      <c r="M1039" s="30"/>
      <c r="N1039" s="89"/>
    </row>
    <row r="1040">
      <c r="A1040" s="34"/>
      <c r="B1040" s="34"/>
      <c r="C1040" s="34"/>
      <c r="D1040" s="34"/>
      <c r="E1040" s="34"/>
      <c r="F1040" s="34"/>
      <c r="G1040" s="34"/>
      <c r="H1040" s="34"/>
      <c r="I1040" s="34"/>
      <c r="M1040" s="30"/>
      <c r="N1040" s="89"/>
    </row>
    <row r="1041">
      <c r="A1041" s="34"/>
      <c r="B1041" s="34"/>
      <c r="C1041" s="34"/>
      <c r="D1041" s="34"/>
      <c r="E1041" s="34"/>
      <c r="F1041" s="34"/>
      <c r="G1041" s="34"/>
      <c r="H1041" s="34"/>
      <c r="I1041" s="34"/>
      <c r="K1041" s="65"/>
      <c r="L1041" s="65"/>
      <c r="M1041" s="27"/>
      <c r="N1041" s="27"/>
    </row>
    <row r="1042">
      <c r="A1042" s="34"/>
      <c r="B1042" s="34"/>
      <c r="C1042" s="34"/>
      <c r="D1042" s="34"/>
      <c r="E1042" s="34"/>
      <c r="F1042" s="34"/>
      <c r="G1042" s="34"/>
      <c r="H1042" s="34"/>
      <c r="I1042" s="34"/>
      <c r="K1042" s="65"/>
      <c r="L1042" s="65"/>
      <c r="M1042" s="27"/>
      <c r="N1042" s="27"/>
    </row>
    <row r="1043">
      <c r="A1043" s="34"/>
      <c r="B1043" s="34"/>
      <c r="C1043" s="34"/>
      <c r="D1043" s="34"/>
      <c r="E1043" s="34"/>
      <c r="F1043" s="34"/>
      <c r="G1043" s="34"/>
      <c r="H1043" s="34"/>
      <c r="I1043" s="34"/>
      <c r="K1043" s="65"/>
      <c r="L1043" s="65"/>
      <c r="M1043" s="27"/>
      <c r="N1043" s="27"/>
    </row>
    <row r="1044">
      <c r="A1044" s="34"/>
      <c r="B1044" s="34"/>
      <c r="C1044" s="34"/>
      <c r="D1044" s="34"/>
      <c r="E1044" s="34"/>
      <c r="F1044" s="34"/>
      <c r="G1044" s="34"/>
      <c r="H1044" s="34"/>
      <c r="I1044" s="34"/>
      <c r="K1044" s="104"/>
      <c r="L1044" s="104"/>
      <c r="M1044" s="27"/>
      <c r="N1044" s="27"/>
    </row>
    <row r="1045">
      <c r="A1045" s="34"/>
      <c r="B1045" s="34"/>
      <c r="C1045" s="34"/>
      <c r="D1045" s="34"/>
      <c r="E1045" s="34"/>
      <c r="F1045" s="34"/>
      <c r="G1045" s="34"/>
      <c r="H1045" s="34"/>
      <c r="I1045" s="34"/>
      <c r="K1045" s="104"/>
      <c r="L1045" s="104"/>
      <c r="M1045" s="27"/>
      <c r="N1045" s="27"/>
    </row>
    <row r="1046">
      <c r="A1046" s="34"/>
      <c r="B1046" s="34"/>
      <c r="C1046" s="34"/>
      <c r="D1046" s="34"/>
      <c r="E1046" s="34"/>
      <c r="F1046" s="34"/>
      <c r="G1046" s="34"/>
      <c r="H1046" s="34"/>
      <c r="I1046" s="34"/>
      <c r="K1046" s="104"/>
      <c r="L1046" s="104"/>
      <c r="M1046" s="27"/>
      <c r="N1046" s="27"/>
    </row>
    <row r="1047">
      <c r="A1047" s="34"/>
      <c r="B1047" s="34"/>
      <c r="C1047" s="34"/>
      <c r="D1047" s="34"/>
      <c r="E1047" s="34"/>
      <c r="F1047" s="34"/>
      <c r="G1047" s="34"/>
      <c r="H1047" s="34"/>
      <c r="I1047" s="34"/>
      <c r="K1047" s="104"/>
      <c r="L1047" s="104"/>
      <c r="M1047" s="27"/>
      <c r="N1047" s="27"/>
    </row>
    <row r="1048">
      <c r="A1048" s="34"/>
      <c r="B1048" s="34"/>
      <c r="C1048" s="34"/>
      <c r="D1048" s="34"/>
      <c r="E1048" s="34"/>
      <c r="F1048" s="34"/>
      <c r="G1048" s="34"/>
      <c r="H1048" s="34"/>
      <c r="I1048" s="34"/>
      <c r="K1048" s="104"/>
      <c r="L1048" s="104"/>
      <c r="M1048" s="27"/>
      <c r="N1048" s="27"/>
    </row>
    <row r="1049">
      <c r="A1049" s="34"/>
      <c r="B1049" s="34"/>
      <c r="C1049" s="34"/>
      <c r="D1049" s="34"/>
      <c r="E1049" s="34"/>
      <c r="F1049" s="34"/>
      <c r="G1049" s="34"/>
      <c r="H1049" s="34"/>
      <c r="I1049" s="34"/>
      <c r="M1049" s="30"/>
      <c r="N1049" s="89"/>
    </row>
    <row r="1050">
      <c r="A1050" s="34"/>
      <c r="B1050" s="34"/>
      <c r="C1050" s="34"/>
      <c r="D1050" s="34"/>
      <c r="E1050" s="34"/>
      <c r="F1050" s="34"/>
      <c r="G1050" s="34"/>
      <c r="H1050" s="34"/>
      <c r="I1050" s="34"/>
      <c r="M1050" s="30"/>
      <c r="N1050" s="89"/>
    </row>
  </sheetData>
  <mergeCells count="1">
    <mergeCell ref="K1:N1"/>
  </mergeCells>
  <conditionalFormatting sqref="H3:H33 H35:H72">
    <cfRule type="containsText" dxfId="4" priority="1" operator="containsText" text="Automated">
      <formula>NOT(ISERROR(SEARCH(("Automated"),(H3))))</formula>
    </cfRule>
  </conditionalFormatting>
  <conditionalFormatting sqref="H3:H33 H35:H72">
    <cfRule type="containsText" dxfId="5" priority="2" operator="containsText" text="Automatable">
      <formula>NOT(ISERROR(SEARCH(("Automatable"),(H3))))</formula>
    </cfRule>
  </conditionalFormatting>
  <conditionalFormatting sqref="H3:H33 H35:H72">
    <cfRule type="containsText" dxfId="6" priority="3" operator="containsText" text="Manual">
      <formula>NOT(ISERROR(SEARCH(("Manual"),(H3))))</formula>
    </cfRule>
  </conditionalFormatting>
  <conditionalFormatting sqref="K1:K77 M1:M77 O68:O70">
    <cfRule type="cellIs" dxfId="0" priority="4" operator="equal">
      <formula>"passed"</formula>
    </cfRule>
  </conditionalFormatting>
  <conditionalFormatting sqref="K1:K77 M1:M77 O68:O70">
    <cfRule type="cellIs" dxfId="1" priority="5" operator="equal">
      <formula>"failed"</formula>
    </cfRule>
  </conditionalFormatting>
  <conditionalFormatting sqref="K1:K77 M1:M77 O68:O70">
    <cfRule type="containsText" dxfId="2" priority="6" operator="containsText" text="blocked">
      <formula>NOT(ISERROR(SEARCH(("blocked"),(K1))))</formula>
    </cfRule>
  </conditionalFormatting>
  <conditionalFormatting sqref="K1:K77 M1:M77 O68:O70">
    <cfRule type="containsText" dxfId="3" priority="7" operator="containsText" text="not tested">
      <formula>NOT(ISERROR(SEARCH(("not tested"),(K1))))</formula>
    </cfRule>
  </conditionalFormatting>
  <dataValidations>
    <dataValidation type="list" allowBlank="1" showErrorMessage="1" sqref="H3:H33 H35:H72">
      <formula1>Terms!$E$2:$E$4</formula1>
    </dataValidation>
  </dataValidations>
  <hyperlinks>
    <hyperlink r:id="rId1" ref="N41"/>
  </hyperlinks>
  <drawing r:id="rId2"/>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7.29" defaultRowHeight="15.75"/>
  <cols>
    <col customWidth="1" min="1" max="1" width="4.14"/>
    <col customWidth="1" min="2" max="2" width="22.57"/>
    <col customWidth="1" min="3" max="3" width="35.43"/>
    <col customWidth="1" min="4" max="4" width="51.57"/>
    <col customWidth="1" min="5" max="5" width="15.43"/>
    <col customWidth="1" min="6" max="6" width="18.14"/>
    <col customWidth="1" min="7" max="7" width="15.14"/>
    <col customWidth="1" min="8" max="8" width="18.0"/>
    <col customWidth="1" min="9" max="25" width="15.14"/>
  </cols>
  <sheetData>
    <row r="1" ht="18.0" customHeight="1">
      <c r="A1" s="1"/>
      <c r="B1" s="1" t="s">
        <v>1</v>
      </c>
      <c r="C1" s="1" t="s">
        <v>2</v>
      </c>
      <c r="D1" s="1" t="s">
        <v>3</v>
      </c>
      <c r="E1" s="1" t="s">
        <v>4</v>
      </c>
      <c r="F1" s="1" t="s">
        <v>5</v>
      </c>
      <c r="G1" s="18" t="s">
        <v>6</v>
      </c>
      <c r="H1" s="1" t="s">
        <v>31</v>
      </c>
      <c r="I1" s="75" t="s">
        <v>32</v>
      </c>
      <c r="J1" s="72"/>
      <c r="K1" s="76"/>
      <c r="L1" s="76"/>
      <c r="M1" s="76"/>
      <c r="N1" s="76"/>
      <c r="O1" s="76"/>
      <c r="P1" s="76"/>
      <c r="Q1" s="76"/>
      <c r="R1" s="76"/>
      <c r="S1" s="76"/>
      <c r="T1" s="76"/>
      <c r="U1" s="76"/>
      <c r="V1" s="76"/>
      <c r="W1" s="76"/>
      <c r="X1" s="76"/>
      <c r="Y1" s="76"/>
    </row>
    <row r="2">
      <c r="A2" s="78"/>
      <c r="B2" s="79" t="s">
        <v>198</v>
      </c>
      <c r="C2" s="79"/>
      <c r="D2" s="79"/>
      <c r="E2" s="80"/>
      <c r="F2" s="80"/>
      <c r="G2" s="81"/>
      <c r="H2" s="82"/>
      <c r="I2" s="82"/>
      <c r="J2" s="83"/>
      <c r="K2" s="124"/>
      <c r="L2" s="124"/>
      <c r="M2" s="124"/>
      <c r="N2" s="124"/>
      <c r="O2" s="124"/>
      <c r="P2" s="124"/>
      <c r="Q2" s="124"/>
      <c r="R2" s="124"/>
      <c r="S2" s="124"/>
      <c r="T2" s="124"/>
      <c r="U2" s="124"/>
      <c r="V2" s="124"/>
      <c r="W2" s="124"/>
      <c r="X2" s="124"/>
      <c r="Y2" s="124"/>
    </row>
    <row r="3" ht="183.75" customHeight="1">
      <c r="A3" s="1">
        <v>1.0</v>
      </c>
      <c r="B3" s="126" t="s">
        <v>574</v>
      </c>
      <c r="C3" s="126" t="s">
        <v>607</v>
      </c>
      <c r="D3" s="126" t="s">
        <v>615</v>
      </c>
      <c r="E3" s="1"/>
      <c r="F3" s="1"/>
      <c r="G3" s="128" t="s">
        <v>81</v>
      </c>
      <c r="H3" s="18"/>
      <c r="I3" s="126"/>
      <c r="J3" s="83"/>
      <c r="K3" s="124"/>
      <c r="L3" s="124"/>
      <c r="M3" s="124"/>
      <c r="N3" s="124"/>
      <c r="O3" s="124"/>
      <c r="P3" s="124"/>
      <c r="Q3" s="124"/>
      <c r="R3" s="124"/>
      <c r="S3" s="124"/>
      <c r="T3" s="124"/>
      <c r="U3" s="124"/>
      <c r="V3" s="124"/>
      <c r="W3" s="124"/>
      <c r="X3" s="124"/>
      <c r="Y3" s="124"/>
    </row>
    <row r="4" ht="70.5" customHeight="1">
      <c r="A4" s="1">
        <v>2.0</v>
      </c>
      <c r="B4" s="126" t="s">
        <v>637</v>
      </c>
      <c r="C4" s="126" t="s">
        <v>639</v>
      </c>
      <c r="D4" s="126" t="s">
        <v>642</v>
      </c>
      <c r="E4" s="129"/>
      <c r="F4" s="1"/>
      <c r="G4" s="198" t="s">
        <v>81</v>
      </c>
      <c r="H4" s="18"/>
      <c r="I4" s="126"/>
      <c r="J4" s="83"/>
      <c r="K4" s="124"/>
      <c r="L4" s="124"/>
      <c r="M4" s="124"/>
      <c r="N4" s="124"/>
      <c r="O4" s="124"/>
      <c r="P4" s="124"/>
      <c r="Q4" s="124"/>
      <c r="R4" s="124"/>
      <c r="S4" s="124"/>
      <c r="T4" s="124"/>
      <c r="U4" s="124"/>
      <c r="V4" s="124"/>
      <c r="W4" s="124"/>
      <c r="X4" s="124"/>
      <c r="Y4" s="124"/>
    </row>
    <row r="5" ht="58.5" customHeight="1">
      <c r="A5" s="1">
        <v>3.0</v>
      </c>
      <c r="B5" s="126" t="s">
        <v>857</v>
      </c>
      <c r="C5" s="126" t="s">
        <v>858</v>
      </c>
      <c r="D5" s="126" t="s">
        <v>859</v>
      </c>
      <c r="E5" s="1"/>
      <c r="F5" s="1"/>
      <c r="G5" s="128" t="s">
        <v>81</v>
      </c>
      <c r="H5" s="18"/>
      <c r="I5" s="126"/>
      <c r="J5" s="83"/>
      <c r="K5" s="124"/>
      <c r="L5" s="124"/>
      <c r="M5" s="124"/>
      <c r="N5" s="124"/>
      <c r="O5" s="124"/>
      <c r="P5" s="124"/>
      <c r="Q5" s="124"/>
      <c r="R5" s="124"/>
      <c r="S5" s="124"/>
      <c r="T5" s="124"/>
      <c r="U5" s="124"/>
      <c r="V5" s="124"/>
      <c r="W5" s="124"/>
      <c r="X5" s="124"/>
      <c r="Y5" s="124"/>
    </row>
    <row r="6" ht="84.0" customHeight="1">
      <c r="A6" s="1">
        <v>4.0</v>
      </c>
      <c r="B6" s="126" t="s">
        <v>860</v>
      </c>
      <c r="C6" s="126" t="s">
        <v>861</v>
      </c>
      <c r="D6" s="126" t="s">
        <v>862</v>
      </c>
      <c r="E6" s="1"/>
      <c r="F6" s="1"/>
      <c r="G6" s="128" t="s">
        <v>81</v>
      </c>
      <c r="H6" s="18"/>
      <c r="I6" s="126"/>
      <c r="J6" s="83"/>
      <c r="K6" s="124"/>
      <c r="L6" s="124"/>
      <c r="M6" s="124"/>
      <c r="N6" s="124"/>
      <c r="O6" s="124"/>
      <c r="P6" s="124"/>
      <c r="Q6" s="124"/>
      <c r="R6" s="124"/>
      <c r="S6" s="124"/>
      <c r="T6" s="124"/>
      <c r="U6" s="124"/>
      <c r="V6" s="124"/>
      <c r="W6" s="124"/>
      <c r="X6" s="124"/>
      <c r="Y6" s="124"/>
    </row>
    <row r="7" ht="17.25" customHeight="1">
      <c r="A7" s="71"/>
      <c r="B7" s="139"/>
      <c r="C7" s="139"/>
      <c r="D7" s="139"/>
      <c r="E7" s="71"/>
      <c r="F7" s="71"/>
      <c r="G7" s="71"/>
      <c r="H7" s="211"/>
      <c r="I7" s="139"/>
      <c r="J7" s="83"/>
      <c r="K7" s="124"/>
      <c r="L7" s="124"/>
      <c r="M7" s="124"/>
      <c r="N7" s="124"/>
      <c r="O7" s="124"/>
      <c r="P7" s="124"/>
      <c r="Q7" s="124"/>
      <c r="R7" s="124"/>
      <c r="S7" s="124"/>
      <c r="T7" s="124"/>
      <c r="U7" s="124"/>
      <c r="V7" s="124"/>
      <c r="W7" s="124"/>
      <c r="X7" s="124"/>
      <c r="Y7" s="124"/>
    </row>
    <row r="8">
      <c r="A8" s="259"/>
      <c r="B8" s="79" t="s">
        <v>1063</v>
      </c>
      <c r="C8" s="79"/>
      <c r="D8" s="79"/>
      <c r="E8" s="80"/>
      <c r="F8" s="80"/>
      <c r="G8" s="81"/>
      <c r="H8" s="81"/>
      <c r="I8" s="81"/>
      <c r="J8" s="83"/>
      <c r="K8" s="124"/>
      <c r="L8" s="124"/>
      <c r="M8" s="124"/>
      <c r="N8" s="124"/>
      <c r="O8" s="124"/>
      <c r="P8" s="124"/>
      <c r="Q8" s="124"/>
      <c r="R8" s="124"/>
      <c r="S8" s="124"/>
      <c r="T8" s="124"/>
      <c r="U8" s="124"/>
      <c r="V8" s="124"/>
      <c r="W8" s="124"/>
      <c r="X8" s="124"/>
      <c r="Y8" s="124"/>
    </row>
    <row r="9" ht="114.75" customHeight="1">
      <c r="A9" s="128">
        <v>5.0</v>
      </c>
      <c r="B9" s="126" t="s">
        <v>1459</v>
      </c>
      <c r="C9" s="126" t="s">
        <v>1460</v>
      </c>
      <c r="D9" s="126" t="s">
        <v>1462</v>
      </c>
      <c r="E9" s="1"/>
      <c r="F9" s="1"/>
      <c r="G9" s="128" t="s">
        <v>81</v>
      </c>
      <c r="H9" s="1" t="s">
        <v>1464</v>
      </c>
      <c r="I9" s="126"/>
      <c r="J9" s="83"/>
      <c r="K9" s="124"/>
      <c r="L9" s="124"/>
      <c r="M9" s="124"/>
      <c r="N9" s="124"/>
      <c r="O9" s="124"/>
      <c r="P9" s="124"/>
      <c r="Q9" s="124"/>
      <c r="R9" s="124"/>
      <c r="S9" s="124"/>
      <c r="T9" s="124"/>
      <c r="U9" s="124"/>
      <c r="V9" s="124"/>
      <c r="W9" s="124"/>
      <c r="X9" s="124"/>
      <c r="Y9" s="124"/>
    </row>
    <row r="10" ht="120.0" customHeight="1">
      <c r="A10" s="128">
        <v>6.0</v>
      </c>
      <c r="B10" s="126" t="s">
        <v>1467</v>
      </c>
      <c r="C10" s="126" t="s">
        <v>1469</v>
      </c>
      <c r="D10" s="126" t="s">
        <v>1470</v>
      </c>
      <c r="E10" s="129"/>
      <c r="F10" s="1"/>
      <c r="G10" s="198" t="s">
        <v>81</v>
      </c>
      <c r="H10" s="1"/>
      <c r="I10" s="126"/>
      <c r="J10" s="83"/>
      <c r="K10" s="124"/>
      <c r="L10" s="124"/>
      <c r="M10" s="124"/>
      <c r="N10" s="124"/>
      <c r="O10" s="124"/>
      <c r="P10" s="124"/>
      <c r="Q10" s="124"/>
      <c r="R10" s="124"/>
      <c r="S10" s="124"/>
      <c r="T10" s="124"/>
      <c r="U10" s="124"/>
      <c r="V10" s="124"/>
      <c r="W10" s="124"/>
      <c r="X10" s="124"/>
      <c r="Y10" s="124"/>
    </row>
    <row r="11" ht="128.25" customHeight="1">
      <c r="A11" s="128">
        <v>7.0</v>
      </c>
      <c r="B11" s="126" t="s">
        <v>1474</v>
      </c>
      <c r="C11" s="126" t="s">
        <v>1476</v>
      </c>
      <c r="D11" s="126" t="s">
        <v>1480</v>
      </c>
      <c r="E11" s="1"/>
      <c r="F11" s="1"/>
      <c r="G11" s="128" t="s">
        <v>81</v>
      </c>
      <c r="H11" s="1"/>
      <c r="I11" s="126"/>
      <c r="J11" s="83"/>
      <c r="K11" s="124"/>
      <c r="L11" s="124"/>
      <c r="M11" s="124"/>
      <c r="N11" s="124"/>
      <c r="O11" s="124"/>
      <c r="P11" s="124"/>
      <c r="Q11" s="124"/>
      <c r="R11" s="124"/>
      <c r="S11" s="124"/>
      <c r="T11" s="124"/>
      <c r="U11" s="124"/>
      <c r="V11" s="124"/>
      <c r="W11" s="124"/>
      <c r="X11" s="124"/>
      <c r="Y11" s="124"/>
    </row>
    <row r="12" ht="95.25" customHeight="1">
      <c r="A12" s="128">
        <v>8.0</v>
      </c>
      <c r="B12" s="126" t="s">
        <v>1483</v>
      </c>
      <c r="C12" s="126" t="s">
        <v>1485</v>
      </c>
      <c r="D12" s="276" t="s">
        <v>1487</v>
      </c>
      <c r="E12" s="1"/>
      <c r="F12" s="1"/>
      <c r="G12" s="128" t="s">
        <v>81</v>
      </c>
      <c r="H12" s="1"/>
      <c r="I12" s="126"/>
      <c r="J12" s="83"/>
      <c r="K12" s="124"/>
      <c r="L12" s="124"/>
      <c r="M12" s="124"/>
      <c r="N12" s="124"/>
      <c r="O12" s="124"/>
      <c r="P12" s="124"/>
      <c r="Q12" s="124"/>
      <c r="R12" s="124"/>
      <c r="S12" s="124"/>
      <c r="T12" s="124"/>
      <c r="U12" s="124"/>
      <c r="V12" s="124"/>
      <c r="W12" s="124"/>
      <c r="X12" s="124"/>
      <c r="Y12" s="124"/>
    </row>
    <row r="13">
      <c r="A13" s="71"/>
      <c r="B13" s="139"/>
      <c r="C13" s="139"/>
      <c r="D13" s="139"/>
      <c r="E13" s="71"/>
      <c r="F13" s="71"/>
      <c r="G13" s="211"/>
      <c r="H13" s="71"/>
      <c r="I13" s="139"/>
      <c r="J13" s="83"/>
      <c r="K13" s="124"/>
      <c r="L13" s="124"/>
      <c r="M13" s="124"/>
      <c r="N13" s="124"/>
      <c r="O13" s="124"/>
      <c r="P13" s="124"/>
      <c r="Q13" s="124"/>
      <c r="R13" s="124"/>
      <c r="S13" s="124"/>
      <c r="T13" s="124"/>
      <c r="U13" s="124"/>
      <c r="V13" s="124"/>
      <c r="W13" s="124"/>
      <c r="X13" s="124"/>
      <c r="Y13" s="124"/>
    </row>
    <row r="14">
      <c r="A14" s="355"/>
      <c r="B14" s="356" t="s">
        <v>1953</v>
      </c>
      <c r="C14" s="356"/>
      <c r="D14" s="356"/>
      <c r="E14" s="357"/>
      <c r="F14" s="357"/>
      <c r="G14" s="358"/>
      <c r="H14" s="358"/>
      <c r="I14" s="358"/>
      <c r="J14" s="83"/>
      <c r="K14" s="124"/>
      <c r="L14" s="124"/>
      <c r="M14" s="124"/>
      <c r="N14" s="124"/>
      <c r="O14" s="124"/>
      <c r="P14" s="124"/>
      <c r="Q14" s="124"/>
      <c r="R14" s="124"/>
      <c r="S14" s="124"/>
      <c r="T14" s="124"/>
      <c r="U14" s="124"/>
      <c r="V14" s="124"/>
      <c r="W14" s="124"/>
      <c r="X14" s="124"/>
      <c r="Y14" s="124"/>
    </row>
    <row r="15" ht="63.0" customHeight="1">
      <c r="A15" s="128">
        <v>9.0</v>
      </c>
      <c r="B15" s="126" t="s">
        <v>2033</v>
      </c>
      <c r="C15" s="126" t="s">
        <v>2035</v>
      </c>
      <c r="D15" s="126" t="s">
        <v>2037</v>
      </c>
      <c r="E15" s="1"/>
      <c r="F15" s="1"/>
      <c r="G15" s="128" t="s">
        <v>81</v>
      </c>
      <c r="H15" s="1"/>
      <c r="I15" s="126"/>
      <c r="J15" s="83"/>
      <c r="K15" s="124"/>
      <c r="L15" s="124"/>
      <c r="M15" s="124"/>
      <c r="N15" s="124"/>
      <c r="O15" s="124"/>
      <c r="P15" s="124"/>
      <c r="Q15" s="124"/>
      <c r="R15" s="124"/>
      <c r="S15" s="124"/>
      <c r="T15" s="124"/>
      <c r="U15" s="124"/>
      <c r="V15" s="124"/>
      <c r="W15" s="124"/>
      <c r="X15" s="124"/>
      <c r="Y15" s="124"/>
    </row>
    <row r="16">
      <c r="A16" s="128">
        <v>10.0</v>
      </c>
      <c r="B16" s="126" t="s">
        <v>2046</v>
      </c>
      <c r="C16" s="126" t="s">
        <v>2049</v>
      </c>
      <c r="D16" s="126" t="s">
        <v>2050</v>
      </c>
      <c r="E16" s="1"/>
      <c r="F16" s="1"/>
      <c r="G16" s="128" t="s">
        <v>81</v>
      </c>
      <c r="H16" s="1"/>
      <c r="I16" s="126"/>
      <c r="J16" s="83"/>
      <c r="K16" s="124"/>
      <c r="L16" s="124"/>
      <c r="M16" s="124"/>
      <c r="N16" s="124"/>
      <c r="O16" s="124"/>
      <c r="P16" s="124"/>
      <c r="Q16" s="124"/>
      <c r="R16" s="124"/>
      <c r="S16" s="124"/>
      <c r="T16" s="124"/>
      <c r="U16" s="124"/>
      <c r="V16" s="124"/>
      <c r="W16" s="124"/>
      <c r="X16" s="124"/>
      <c r="Y16" s="124"/>
    </row>
    <row r="17">
      <c r="A17" s="128">
        <v>11.0</v>
      </c>
      <c r="B17" s="126" t="s">
        <v>2058</v>
      </c>
      <c r="C17" s="126" t="s">
        <v>2061</v>
      </c>
      <c r="D17" s="126" t="s">
        <v>2063</v>
      </c>
      <c r="E17" s="1"/>
      <c r="F17" s="1"/>
      <c r="G17" s="128" t="s">
        <v>125</v>
      </c>
      <c r="H17" s="1" t="s">
        <v>1571</v>
      </c>
      <c r="I17" s="126"/>
      <c r="J17" s="83"/>
      <c r="K17" s="124"/>
      <c r="L17" s="124"/>
      <c r="M17" s="124"/>
      <c r="N17" s="124"/>
      <c r="O17" s="124"/>
      <c r="P17" s="124"/>
      <c r="Q17" s="124"/>
      <c r="R17" s="124"/>
      <c r="S17" s="124"/>
      <c r="T17" s="124"/>
      <c r="U17" s="124"/>
      <c r="V17" s="124"/>
      <c r="W17" s="124"/>
      <c r="X17" s="124"/>
      <c r="Y17" s="124"/>
    </row>
    <row r="18">
      <c r="A18" s="128">
        <v>12.0</v>
      </c>
      <c r="B18" s="126" t="s">
        <v>2084</v>
      </c>
      <c r="C18" s="126" t="s">
        <v>2086</v>
      </c>
      <c r="D18" s="126" t="s">
        <v>2089</v>
      </c>
      <c r="E18" s="1"/>
      <c r="F18" s="360"/>
      <c r="G18" s="128" t="s">
        <v>81</v>
      </c>
      <c r="H18" s="1"/>
      <c r="I18" s="126"/>
      <c r="J18" s="83"/>
      <c r="K18" s="124"/>
      <c r="L18" s="124"/>
      <c r="M18" s="124"/>
      <c r="N18" s="124"/>
      <c r="O18" s="124"/>
      <c r="P18" s="124"/>
      <c r="Q18" s="124"/>
      <c r="R18" s="124"/>
      <c r="S18" s="124"/>
      <c r="T18" s="124"/>
      <c r="U18" s="124"/>
      <c r="V18" s="124"/>
      <c r="W18" s="124"/>
      <c r="X18" s="124"/>
      <c r="Y18" s="124"/>
    </row>
    <row r="19">
      <c r="A19" s="128">
        <v>13.0</v>
      </c>
      <c r="B19" s="126" t="s">
        <v>2111</v>
      </c>
      <c r="C19" s="126" t="s">
        <v>2112</v>
      </c>
      <c r="D19" s="386" t="s">
        <v>2113</v>
      </c>
      <c r="E19" s="1"/>
      <c r="F19" s="1"/>
      <c r="G19" s="128" t="s">
        <v>81</v>
      </c>
      <c r="H19" s="1" t="s">
        <v>2403</v>
      </c>
      <c r="I19" s="126"/>
      <c r="J19" s="83"/>
      <c r="K19" s="124"/>
      <c r="L19" s="124"/>
      <c r="M19" s="124"/>
      <c r="N19" s="124"/>
      <c r="O19" s="124"/>
      <c r="P19" s="124"/>
      <c r="Q19" s="124"/>
      <c r="R19" s="124"/>
      <c r="S19" s="124"/>
      <c r="T19" s="124"/>
      <c r="U19" s="124"/>
      <c r="V19" s="124"/>
      <c r="W19" s="124"/>
      <c r="X19" s="124"/>
      <c r="Y19" s="124"/>
    </row>
    <row r="20">
      <c r="A20" s="128">
        <v>14.0</v>
      </c>
      <c r="B20" s="126" t="s">
        <v>2118</v>
      </c>
      <c r="C20" s="126" t="s">
        <v>2120</v>
      </c>
      <c r="D20" s="386" t="s">
        <v>2121</v>
      </c>
      <c r="E20" s="1"/>
      <c r="F20" s="1"/>
      <c r="G20" s="128" t="s">
        <v>81</v>
      </c>
      <c r="H20" s="1"/>
      <c r="I20" s="126"/>
      <c r="J20" s="83"/>
      <c r="K20" s="124"/>
      <c r="L20" s="124"/>
      <c r="M20" s="124"/>
      <c r="N20" s="124"/>
      <c r="O20" s="124"/>
      <c r="P20" s="124"/>
      <c r="Q20" s="124"/>
      <c r="R20" s="124"/>
      <c r="S20" s="124"/>
      <c r="T20" s="124"/>
      <c r="U20" s="124"/>
      <c r="V20" s="124"/>
      <c r="W20" s="124"/>
      <c r="X20" s="124"/>
      <c r="Y20" s="124"/>
    </row>
    <row r="21">
      <c r="A21" s="128">
        <v>15.0</v>
      </c>
      <c r="B21" s="126" t="s">
        <v>2132</v>
      </c>
      <c r="C21" s="126" t="s">
        <v>2143</v>
      </c>
      <c r="D21" s="126" t="s">
        <v>2408</v>
      </c>
      <c r="E21" s="1"/>
      <c r="F21" s="1"/>
      <c r="G21" s="128" t="s">
        <v>81</v>
      </c>
      <c r="H21" s="1"/>
      <c r="I21" s="126"/>
      <c r="J21" s="83"/>
      <c r="K21" s="124"/>
      <c r="L21" s="124"/>
      <c r="M21" s="124"/>
      <c r="N21" s="124"/>
      <c r="O21" s="124"/>
      <c r="P21" s="124"/>
      <c r="Q21" s="124"/>
      <c r="R21" s="124"/>
      <c r="S21" s="124"/>
      <c r="T21" s="124"/>
      <c r="U21" s="124"/>
      <c r="V21" s="124"/>
      <c r="W21" s="124"/>
      <c r="X21" s="124"/>
      <c r="Y21" s="124"/>
    </row>
    <row r="22" ht="22.5" customHeight="1">
      <c r="A22" s="71"/>
      <c r="B22" s="139"/>
      <c r="C22" s="139"/>
      <c r="D22" s="139"/>
      <c r="E22" s="71"/>
      <c r="F22" s="71"/>
      <c r="G22" s="211"/>
      <c r="H22" s="71"/>
      <c r="I22" s="139"/>
      <c r="J22" s="83"/>
      <c r="K22" s="124"/>
      <c r="L22" s="124"/>
      <c r="M22" s="124"/>
      <c r="N22" s="124"/>
      <c r="O22" s="124"/>
      <c r="P22" s="124"/>
      <c r="Q22" s="124"/>
      <c r="R22" s="124"/>
      <c r="S22" s="124"/>
      <c r="T22" s="124"/>
      <c r="U22" s="124"/>
      <c r="V22" s="124"/>
      <c r="W22" s="124"/>
      <c r="X22" s="124"/>
      <c r="Y22" s="124"/>
    </row>
    <row r="23">
      <c r="A23" s="355"/>
      <c r="B23" s="356" t="s">
        <v>1944</v>
      </c>
      <c r="C23" s="356"/>
      <c r="D23" s="356"/>
      <c r="E23" s="357"/>
      <c r="F23" s="357"/>
      <c r="G23" s="358"/>
      <c r="H23" s="358"/>
      <c r="I23" s="358"/>
      <c r="J23" s="83"/>
      <c r="K23" s="124"/>
      <c r="L23" s="124"/>
      <c r="M23" s="124"/>
      <c r="N23" s="124"/>
      <c r="O23" s="124"/>
      <c r="P23" s="124"/>
      <c r="Q23" s="124"/>
      <c r="R23" s="124"/>
      <c r="S23" s="124"/>
      <c r="T23" s="124"/>
      <c r="U23" s="124"/>
      <c r="V23" s="124"/>
      <c r="W23" s="124"/>
      <c r="X23" s="124"/>
      <c r="Y23" s="124"/>
    </row>
    <row r="24">
      <c r="A24" s="128">
        <v>16.0</v>
      </c>
      <c r="B24" s="126" t="s">
        <v>2159</v>
      </c>
      <c r="C24" s="126" t="s">
        <v>2160</v>
      </c>
      <c r="D24" s="126" t="s">
        <v>2165</v>
      </c>
      <c r="E24" s="1"/>
      <c r="F24" s="1"/>
      <c r="G24" s="128" t="s">
        <v>125</v>
      </c>
      <c r="H24" s="1" t="s">
        <v>2431</v>
      </c>
      <c r="I24" s="126"/>
      <c r="J24" s="83"/>
      <c r="K24" s="124"/>
      <c r="L24" s="124"/>
      <c r="M24" s="124"/>
      <c r="N24" s="124"/>
      <c r="O24" s="124"/>
      <c r="P24" s="124"/>
      <c r="Q24" s="124"/>
      <c r="R24" s="124"/>
      <c r="S24" s="124"/>
      <c r="T24" s="124"/>
      <c r="U24" s="124"/>
      <c r="V24" s="124"/>
      <c r="W24" s="124"/>
      <c r="X24" s="124"/>
      <c r="Y24" s="124"/>
    </row>
    <row r="25">
      <c r="A25" s="128">
        <v>17.0</v>
      </c>
      <c r="B25" s="126" t="s">
        <v>2168</v>
      </c>
      <c r="C25" s="126" t="s">
        <v>2169</v>
      </c>
      <c r="D25" s="126" t="s">
        <v>2170</v>
      </c>
      <c r="E25" s="1"/>
      <c r="F25" s="1"/>
      <c r="G25" s="128" t="s">
        <v>81</v>
      </c>
      <c r="H25" s="1"/>
      <c r="I25" s="126"/>
      <c r="J25" s="83"/>
      <c r="K25" s="124"/>
      <c r="L25" s="124"/>
      <c r="M25" s="124"/>
      <c r="N25" s="124"/>
      <c r="O25" s="124"/>
      <c r="P25" s="124"/>
      <c r="Q25" s="124"/>
      <c r="R25" s="124"/>
      <c r="S25" s="124"/>
      <c r="T25" s="124"/>
      <c r="U25" s="124"/>
      <c r="V25" s="124"/>
      <c r="W25" s="124"/>
      <c r="X25" s="124"/>
      <c r="Y25" s="124"/>
    </row>
    <row r="26">
      <c r="A26" s="128">
        <v>18.0</v>
      </c>
      <c r="B26" s="126" t="s">
        <v>1241</v>
      </c>
      <c r="C26" s="126" t="s">
        <v>2172</v>
      </c>
      <c r="D26" s="126" t="s">
        <v>2173</v>
      </c>
      <c r="E26" s="1"/>
      <c r="F26" s="1"/>
      <c r="G26" s="128" t="s">
        <v>81</v>
      </c>
      <c r="H26" s="1"/>
      <c r="I26" s="126"/>
      <c r="J26" s="83"/>
      <c r="K26" s="124"/>
      <c r="L26" s="124"/>
      <c r="M26" s="124"/>
      <c r="N26" s="124"/>
      <c r="O26" s="124"/>
      <c r="P26" s="124"/>
      <c r="Q26" s="124"/>
      <c r="R26" s="124"/>
      <c r="S26" s="124"/>
      <c r="T26" s="124"/>
      <c r="U26" s="124"/>
      <c r="V26" s="124"/>
      <c r="W26" s="124"/>
      <c r="X26" s="124"/>
      <c r="Y26" s="124"/>
    </row>
    <row r="27">
      <c r="A27" s="128">
        <v>19.0</v>
      </c>
      <c r="B27" s="126" t="s">
        <v>1257</v>
      </c>
      <c r="C27" s="126" t="s">
        <v>2174</v>
      </c>
      <c r="D27" s="126" t="s">
        <v>2175</v>
      </c>
      <c r="E27" s="1"/>
      <c r="F27" s="1"/>
      <c r="G27" s="128" t="s">
        <v>81</v>
      </c>
      <c r="H27" s="1"/>
      <c r="I27" s="126"/>
      <c r="J27" s="83"/>
      <c r="K27" s="124"/>
      <c r="L27" s="124"/>
      <c r="M27" s="124"/>
      <c r="N27" s="124"/>
      <c r="O27" s="124"/>
      <c r="P27" s="124"/>
      <c r="Q27" s="124"/>
      <c r="R27" s="124"/>
      <c r="S27" s="124"/>
      <c r="T27" s="124"/>
      <c r="U27" s="124"/>
      <c r="V27" s="124"/>
      <c r="W27" s="124"/>
      <c r="X27" s="124"/>
      <c r="Y27" s="124"/>
    </row>
    <row r="28">
      <c r="A28" s="128">
        <v>20.0</v>
      </c>
      <c r="B28" s="126" t="s">
        <v>2177</v>
      </c>
      <c r="C28" s="126" t="s">
        <v>2178</v>
      </c>
      <c r="D28" s="126" t="s">
        <v>2179</v>
      </c>
      <c r="E28" s="1"/>
      <c r="F28" s="1"/>
      <c r="G28" s="128" t="s">
        <v>81</v>
      </c>
      <c r="H28" s="1" t="s">
        <v>2464</v>
      </c>
      <c r="I28" s="126"/>
      <c r="J28" s="83"/>
      <c r="K28" s="124"/>
      <c r="L28" s="124"/>
      <c r="M28" s="124"/>
      <c r="N28" s="124"/>
      <c r="O28" s="124"/>
      <c r="P28" s="124"/>
      <c r="Q28" s="124"/>
      <c r="R28" s="124"/>
      <c r="S28" s="124"/>
      <c r="T28" s="124"/>
      <c r="U28" s="124"/>
      <c r="V28" s="124"/>
      <c r="W28" s="124"/>
      <c r="X28" s="124"/>
      <c r="Y28" s="124"/>
    </row>
    <row r="29">
      <c r="A29" s="128">
        <v>21.0</v>
      </c>
      <c r="B29" s="126" t="s">
        <v>2181</v>
      </c>
      <c r="C29" s="126" t="s">
        <v>2182</v>
      </c>
      <c r="D29" s="126" t="s">
        <v>2183</v>
      </c>
      <c r="E29" s="1"/>
      <c r="F29" s="1"/>
      <c r="G29" s="128" t="s">
        <v>125</v>
      </c>
      <c r="H29" s="378" t="s">
        <v>2474</v>
      </c>
      <c r="I29" s="126"/>
      <c r="J29" s="83"/>
      <c r="K29" s="124"/>
      <c r="L29" s="124"/>
      <c r="M29" s="124"/>
      <c r="N29" s="124"/>
      <c r="O29" s="124"/>
      <c r="P29" s="124"/>
      <c r="Q29" s="124"/>
      <c r="R29" s="124"/>
      <c r="S29" s="124"/>
      <c r="T29" s="124"/>
      <c r="U29" s="124"/>
      <c r="V29" s="124"/>
      <c r="W29" s="124"/>
      <c r="X29" s="124"/>
      <c r="Y29" s="124"/>
    </row>
    <row r="30">
      <c r="A30" s="128">
        <v>22.0</v>
      </c>
      <c r="B30" s="126" t="s">
        <v>2184</v>
      </c>
      <c r="C30" s="126" t="s">
        <v>2185</v>
      </c>
      <c r="D30" s="126" t="s">
        <v>2186</v>
      </c>
      <c r="E30" s="1"/>
      <c r="F30" s="1"/>
      <c r="G30" s="128" t="s">
        <v>81</v>
      </c>
      <c r="H30" s="1"/>
      <c r="I30" s="126"/>
      <c r="J30" s="83"/>
      <c r="K30" s="124"/>
      <c r="L30" s="124"/>
      <c r="M30" s="124"/>
      <c r="N30" s="124"/>
      <c r="O30" s="124"/>
      <c r="P30" s="124"/>
      <c r="Q30" s="124"/>
      <c r="R30" s="124"/>
      <c r="S30" s="124"/>
      <c r="T30" s="124"/>
      <c r="U30" s="124"/>
      <c r="V30" s="124"/>
      <c r="W30" s="124"/>
      <c r="X30" s="124"/>
      <c r="Y30" s="124"/>
    </row>
    <row r="31">
      <c r="A31" s="128">
        <v>23.0</v>
      </c>
      <c r="B31" s="126" t="s">
        <v>1311</v>
      </c>
      <c r="C31" s="126" t="s">
        <v>2187</v>
      </c>
      <c r="D31" s="126" t="s">
        <v>2188</v>
      </c>
      <c r="E31" s="1"/>
      <c r="F31" s="1"/>
      <c r="G31" s="128" t="s">
        <v>81</v>
      </c>
      <c r="H31" s="18"/>
      <c r="I31" s="126"/>
      <c r="J31" s="83"/>
      <c r="K31" s="124"/>
      <c r="L31" s="124"/>
      <c r="M31" s="124"/>
      <c r="N31" s="124"/>
      <c r="O31" s="124"/>
      <c r="P31" s="124"/>
      <c r="Q31" s="124"/>
      <c r="R31" s="124"/>
      <c r="S31" s="124"/>
      <c r="T31" s="124"/>
      <c r="U31" s="124"/>
      <c r="V31" s="124"/>
      <c r="W31" s="124"/>
      <c r="X31" s="124"/>
      <c r="Y31" s="124"/>
    </row>
    <row r="32">
      <c r="A32" s="128">
        <v>24.0</v>
      </c>
      <c r="B32" s="126" t="s">
        <v>1317</v>
      </c>
      <c r="C32" s="126" t="s">
        <v>2189</v>
      </c>
      <c r="D32" s="126" t="s">
        <v>2190</v>
      </c>
      <c r="E32" s="1"/>
      <c r="F32" s="1"/>
      <c r="G32" s="128" t="s">
        <v>81</v>
      </c>
      <c r="H32" s="1" t="s">
        <v>2464</v>
      </c>
      <c r="I32" s="126"/>
      <c r="J32" s="83"/>
      <c r="K32" s="124"/>
      <c r="L32" s="124"/>
      <c r="M32" s="124"/>
      <c r="N32" s="124"/>
      <c r="O32" s="124"/>
      <c r="P32" s="124"/>
      <c r="Q32" s="124"/>
      <c r="R32" s="124"/>
      <c r="S32" s="124"/>
      <c r="T32" s="124"/>
      <c r="U32" s="124"/>
      <c r="V32" s="124"/>
      <c r="W32" s="124"/>
      <c r="X32" s="124"/>
      <c r="Y32" s="124"/>
    </row>
    <row r="33">
      <c r="A33" s="128">
        <v>25.0</v>
      </c>
      <c r="B33" s="126" t="s">
        <v>2191</v>
      </c>
      <c r="C33" s="126" t="s">
        <v>2192</v>
      </c>
      <c r="D33" s="126" t="s">
        <v>2193</v>
      </c>
      <c r="E33" s="1"/>
      <c r="F33" s="274" t="str">
        <f>HYPERLINK("https://orionjira.atlassian.net/browse/ANDROID-1323","ANDROID-1323")</f>
        <v>ANDROID-1323</v>
      </c>
      <c r="G33" s="128" t="s">
        <v>81</v>
      </c>
      <c r="H33" s="1"/>
      <c r="I33" s="126"/>
      <c r="J33" s="83"/>
      <c r="K33" s="124"/>
      <c r="L33" s="124"/>
      <c r="M33" s="124"/>
      <c r="N33" s="124"/>
      <c r="O33" s="124"/>
      <c r="P33" s="124"/>
      <c r="Q33" s="124"/>
      <c r="R33" s="124"/>
      <c r="S33" s="124"/>
      <c r="T33" s="124"/>
      <c r="U33" s="124"/>
      <c r="V33" s="124"/>
      <c r="W33" s="124"/>
      <c r="X33" s="124"/>
      <c r="Y33" s="124"/>
    </row>
    <row r="34">
      <c r="A34" s="128">
        <v>26.0</v>
      </c>
      <c r="B34" s="126" t="s">
        <v>2194</v>
      </c>
      <c r="C34" s="126" t="s">
        <v>2195</v>
      </c>
      <c r="D34" s="126" t="s">
        <v>2196</v>
      </c>
      <c r="E34" s="1"/>
      <c r="F34" s="1"/>
      <c r="G34" s="128" t="s">
        <v>81</v>
      </c>
      <c r="H34" s="1"/>
      <c r="I34" s="126"/>
      <c r="J34" s="83"/>
      <c r="K34" s="124"/>
      <c r="L34" s="124"/>
      <c r="M34" s="124"/>
      <c r="N34" s="124"/>
      <c r="O34" s="124"/>
      <c r="P34" s="124"/>
      <c r="Q34" s="124"/>
      <c r="R34" s="124"/>
      <c r="S34" s="124"/>
      <c r="T34" s="124"/>
      <c r="U34" s="124"/>
      <c r="V34" s="124"/>
      <c r="W34" s="124"/>
      <c r="X34" s="124"/>
      <c r="Y34" s="124"/>
    </row>
    <row r="35">
      <c r="A35" s="128">
        <v>27.0</v>
      </c>
      <c r="B35" s="126" t="s">
        <v>2197</v>
      </c>
      <c r="C35" s="126" t="s">
        <v>2198</v>
      </c>
      <c r="D35" s="126" t="s">
        <v>2199</v>
      </c>
      <c r="E35" s="1"/>
      <c r="F35" s="1"/>
      <c r="G35" s="128" t="s">
        <v>81</v>
      </c>
      <c r="H35" s="1"/>
      <c r="I35" s="126"/>
      <c r="J35" s="83"/>
      <c r="K35" s="124"/>
      <c r="L35" s="124"/>
      <c r="M35" s="124"/>
      <c r="N35" s="124"/>
      <c r="O35" s="124"/>
      <c r="P35" s="124"/>
      <c r="Q35" s="124"/>
      <c r="R35" s="124"/>
      <c r="S35" s="124"/>
      <c r="T35" s="124"/>
      <c r="U35" s="124"/>
      <c r="V35" s="124"/>
      <c r="W35" s="124"/>
      <c r="X35" s="124"/>
      <c r="Y35" s="124"/>
    </row>
    <row r="36">
      <c r="A36" s="128">
        <v>28.0</v>
      </c>
      <c r="B36" s="126" t="s">
        <v>2200</v>
      </c>
      <c r="C36" s="126" t="s">
        <v>2201</v>
      </c>
      <c r="D36" s="126" t="s">
        <v>2202</v>
      </c>
      <c r="E36" s="1"/>
      <c r="F36" s="1"/>
      <c r="G36" s="128" t="s">
        <v>81</v>
      </c>
      <c r="H36" s="1" t="s">
        <v>2464</v>
      </c>
      <c r="I36" s="126"/>
      <c r="J36" s="83"/>
      <c r="K36" s="124"/>
      <c r="L36" s="124"/>
      <c r="M36" s="124"/>
      <c r="N36" s="124"/>
      <c r="O36" s="124"/>
      <c r="P36" s="124"/>
      <c r="Q36" s="124"/>
      <c r="R36" s="124"/>
      <c r="S36" s="124"/>
      <c r="T36" s="124"/>
      <c r="U36" s="124"/>
      <c r="V36" s="124"/>
      <c r="W36" s="124"/>
      <c r="X36" s="124"/>
      <c r="Y36" s="124"/>
    </row>
    <row r="37">
      <c r="A37" s="128">
        <v>29.0</v>
      </c>
      <c r="B37" s="126" t="s">
        <v>2203</v>
      </c>
      <c r="C37" s="126" t="s">
        <v>2204</v>
      </c>
      <c r="D37" s="126" t="s">
        <v>2205</v>
      </c>
      <c r="E37" s="1"/>
      <c r="F37" s="1"/>
      <c r="G37" s="128" t="s">
        <v>81</v>
      </c>
      <c r="H37" s="1"/>
      <c r="I37" s="126"/>
      <c r="J37" s="83"/>
      <c r="K37" s="124"/>
      <c r="L37" s="124"/>
      <c r="M37" s="124"/>
      <c r="N37" s="124"/>
      <c r="O37" s="124"/>
      <c r="P37" s="124"/>
      <c r="Q37" s="124"/>
      <c r="R37" s="124"/>
      <c r="S37" s="124"/>
      <c r="T37" s="124"/>
      <c r="U37" s="124"/>
      <c r="V37" s="124"/>
      <c r="W37" s="124"/>
      <c r="X37" s="124"/>
      <c r="Y37" s="124"/>
    </row>
    <row r="38">
      <c r="A38" s="71"/>
      <c r="B38" s="139"/>
      <c r="C38" s="139"/>
      <c r="D38" s="139"/>
      <c r="E38" s="71"/>
      <c r="F38" s="71"/>
      <c r="G38" s="211"/>
      <c r="H38" s="71"/>
      <c r="I38" s="139"/>
      <c r="J38" s="83"/>
      <c r="K38" s="124"/>
      <c r="L38" s="124"/>
      <c r="M38" s="124"/>
      <c r="N38" s="124"/>
      <c r="O38" s="124"/>
      <c r="P38" s="124"/>
      <c r="Q38" s="124"/>
      <c r="R38" s="124"/>
      <c r="S38" s="124"/>
      <c r="T38" s="124"/>
      <c r="U38" s="124"/>
      <c r="V38" s="124"/>
      <c r="W38" s="124"/>
      <c r="X38" s="124"/>
      <c r="Y38" s="124"/>
    </row>
    <row r="39">
      <c r="A39" s="355"/>
      <c r="B39" s="356" t="s">
        <v>367</v>
      </c>
      <c r="C39" s="356"/>
      <c r="D39" s="356"/>
      <c r="E39" s="357"/>
      <c r="F39" s="357"/>
      <c r="G39" s="358"/>
      <c r="H39" s="358"/>
      <c r="I39" s="358"/>
      <c r="J39" s="83"/>
      <c r="K39" s="124"/>
      <c r="L39" s="124"/>
      <c r="M39" s="124"/>
      <c r="N39" s="124"/>
      <c r="O39" s="124"/>
      <c r="P39" s="124"/>
      <c r="Q39" s="124"/>
      <c r="R39" s="124"/>
      <c r="S39" s="124"/>
      <c r="T39" s="124"/>
      <c r="U39" s="124"/>
      <c r="V39" s="124"/>
      <c r="W39" s="124"/>
      <c r="X39" s="124"/>
      <c r="Y39" s="124"/>
    </row>
    <row r="40">
      <c r="A40" s="128">
        <v>30.0</v>
      </c>
      <c r="B40" s="126" t="s">
        <v>2206</v>
      </c>
      <c r="C40" s="126" t="s">
        <v>2207</v>
      </c>
      <c r="D40" s="126" t="s">
        <v>2208</v>
      </c>
      <c r="E40" s="1"/>
      <c r="F40" s="1"/>
      <c r="G40" s="128" t="s">
        <v>81</v>
      </c>
      <c r="H40" s="1"/>
      <c r="I40" s="126"/>
      <c r="J40" s="83"/>
      <c r="K40" s="124"/>
      <c r="L40" s="124"/>
      <c r="M40" s="124"/>
      <c r="N40" s="124"/>
      <c r="O40" s="124"/>
      <c r="P40" s="124"/>
      <c r="Q40" s="124"/>
      <c r="R40" s="124"/>
      <c r="S40" s="124"/>
      <c r="T40" s="124"/>
      <c r="U40" s="124"/>
      <c r="V40" s="124"/>
      <c r="W40" s="124"/>
      <c r="X40" s="124"/>
      <c r="Y40" s="124"/>
    </row>
    <row r="41">
      <c r="A41" s="128">
        <v>31.0</v>
      </c>
      <c r="B41" s="126" t="s">
        <v>2209</v>
      </c>
      <c r="C41" s="126" t="s">
        <v>2210</v>
      </c>
      <c r="D41" s="126" t="s">
        <v>2211</v>
      </c>
      <c r="E41" s="1"/>
      <c r="F41" s="128" t="s">
        <v>2657</v>
      </c>
      <c r="G41" s="128" t="s">
        <v>81</v>
      </c>
      <c r="H41" s="1" t="s">
        <v>2658</v>
      </c>
      <c r="I41" s="126"/>
      <c r="J41" s="83"/>
      <c r="K41" s="124"/>
      <c r="L41" s="124"/>
      <c r="M41" s="124"/>
      <c r="N41" s="124"/>
      <c r="O41" s="124"/>
      <c r="P41" s="124"/>
      <c r="Q41" s="124"/>
      <c r="R41" s="124"/>
      <c r="S41" s="124"/>
      <c r="T41" s="124"/>
      <c r="U41" s="124"/>
      <c r="V41" s="124"/>
      <c r="W41" s="124"/>
      <c r="X41" s="124"/>
      <c r="Y41" s="124"/>
    </row>
    <row r="42">
      <c r="A42" s="128">
        <v>32.0</v>
      </c>
      <c r="B42" s="126" t="s">
        <v>2213</v>
      </c>
      <c r="C42" s="126" t="s">
        <v>2214</v>
      </c>
      <c r="D42" s="126" t="s">
        <v>2215</v>
      </c>
      <c r="E42" s="1"/>
      <c r="F42" s="1"/>
      <c r="G42" s="128" t="s">
        <v>81</v>
      </c>
      <c r="H42" s="1"/>
      <c r="I42" s="126"/>
      <c r="J42" s="83"/>
      <c r="K42" s="124"/>
      <c r="L42" s="124"/>
      <c r="M42" s="124"/>
      <c r="N42" s="124"/>
      <c r="O42" s="124"/>
      <c r="P42" s="124"/>
      <c r="Q42" s="124"/>
      <c r="R42" s="124"/>
      <c r="S42" s="124"/>
      <c r="T42" s="124"/>
      <c r="U42" s="124"/>
      <c r="V42" s="124"/>
      <c r="W42" s="124"/>
      <c r="X42" s="124"/>
      <c r="Y42" s="124"/>
    </row>
    <row r="43">
      <c r="A43" s="128">
        <v>33.0</v>
      </c>
      <c r="B43" s="126" t="s">
        <v>2216</v>
      </c>
      <c r="C43" s="126" t="s">
        <v>2217</v>
      </c>
      <c r="D43" s="126" t="s">
        <v>2218</v>
      </c>
      <c r="E43" s="1"/>
      <c r="F43" s="1"/>
      <c r="G43" s="128" t="s">
        <v>81</v>
      </c>
      <c r="H43" s="1"/>
      <c r="I43" s="126"/>
      <c r="J43" s="83"/>
      <c r="K43" s="124"/>
      <c r="L43" s="124"/>
      <c r="M43" s="124"/>
      <c r="N43" s="124"/>
      <c r="O43" s="124"/>
      <c r="P43" s="124"/>
      <c r="Q43" s="124"/>
      <c r="R43" s="124"/>
      <c r="S43" s="124"/>
      <c r="T43" s="124"/>
      <c r="U43" s="124"/>
      <c r="V43" s="124"/>
      <c r="W43" s="124"/>
      <c r="X43" s="124"/>
      <c r="Y43" s="124"/>
    </row>
    <row r="44">
      <c r="A44" s="128">
        <v>34.0</v>
      </c>
      <c r="B44" s="126" t="s">
        <v>2219</v>
      </c>
      <c r="C44" s="126" t="s">
        <v>2220</v>
      </c>
      <c r="D44" s="126" t="s">
        <v>2221</v>
      </c>
      <c r="E44" s="1"/>
      <c r="F44" s="1"/>
      <c r="G44" s="128" t="s">
        <v>81</v>
      </c>
      <c r="H44" s="1"/>
      <c r="I44" s="126"/>
      <c r="J44" s="83"/>
      <c r="K44" s="124"/>
      <c r="L44" s="124"/>
      <c r="M44" s="124"/>
      <c r="N44" s="124"/>
      <c r="O44" s="124"/>
      <c r="P44" s="124"/>
      <c r="Q44" s="124"/>
      <c r="R44" s="124"/>
      <c r="S44" s="124"/>
      <c r="T44" s="124"/>
      <c r="U44" s="124"/>
      <c r="V44" s="124"/>
      <c r="W44" s="124"/>
      <c r="X44" s="124"/>
      <c r="Y44" s="124"/>
    </row>
    <row r="45">
      <c r="A45" s="128">
        <v>35.0</v>
      </c>
      <c r="B45" s="126" t="s">
        <v>2222</v>
      </c>
      <c r="C45" s="126" t="s">
        <v>2223</v>
      </c>
      <c r="D45" s="126" t="s">
        <v>2224</v>
      </c>
      <c r="E45" s="1"/>
      <c r="F45" s="1"/>
      <c r="G45" s="128" t="s">
        <v>81</v>
      </c>
      <c r="H45" s="1"/>
      <c r="I45" s="126"/>
      <c r="J45" s="83"/>
      <c r="K45" s="124"/>
      <c r="L45" s="124"/>
      <c r="M45" s="124"/>
      <c r="N45" s="124"/>
      <c r="O45" s="124"/>
      <c r="P45" s="124"/>
      <c r="Q45" s="124"/>
      <c r="R45" s="124"/>
      <c r="S45" s="124"/>
      <c r="T45" s="124"/>
      <c r="U45" s="124"/>
      <c r="V45" s="124"/>
      <c r="W45" s="124"/>
      <c r="X45" s="124"/>
      <c r="Y45" s="124"/>
    </row>
    <row r="46" ht="228.0" customHeight="1">
      <c r="A46" s="128">
        <v>36.0</v>
      </c>
      <c r="B46" s="126" t="s">
        <v>2225</v>
      </c>
      <c r="C46" s="126" t="s">
        <v>2226</v>
      </c>
      <c r="D46" s="126" t="s">
        <v>2227</v>
      </c>
      <c r="E46" s="381"/>
      <c r="F46" s="1"/>
      <c r="G46" s="128" t="s">
        <v>81</v>
      </c>
      <c r="H46" s="1"/>
      <c r="I46" s="126"/>
      <c r="J46" s="83"/>
      <c r="K46" s="124"/>
      <c r="L46" s="124"/>
      <c r="M46" s="124"/>
      <c r="N46" s="124"/>
      <c r="O46" s="124"/>
      <c r="P46" s="124"/>
      <c r="Q46" s="124"/>
      <c r="R46" s="124"/>
      <c r="S46" s="124"/>
      <c r="T46" s="124"/>
      <c r="U46" s="124"/>
      <c r="V46" s="124"/>
      <c r="W46" s="124"/>
      <c r="X46" s="124"/>
      <c r="Y46" s="124"/>
    </row>
    <row r="47" ht="240.0" customHeight="1">
      <c r="A47" s="128">
        <v>37.0</v>
      </c>
      <c r="B47" s="126" t="s">
        <v>2228</v>
      </c>
      <c r="C47" s="126" t="s">
        <v>2229</v>
      </c>
      <c r="D47" s="126" t="s">
        <v>2230</v>
      </c>
      <c r="E47" s="381"/>
      <c r="F47" s="1"/>
      <c r="G47" s="128" t="s">
        <v>81</v>
      </c>
      <c r="H47" s="1" t="s">
        <v>2240</v>
      </c>
      <c r="I47" s="126"/>
      <c r="J47" s="83"/>
      <c r="K47" s="124"/>
      <c r="L47" s="124"/>
      <c r="M47" s="124"/>
      <c r="N47" s="124"/>
      <c r="O47" s="124"/>
      <c r="P47" s="124"/>
      <c r="Q47" s="124"/>
      <c r="R47" s="124"/>
      <c r="S47" s="124"/>
      <c r="T47" s="124"/>
      <c r="U47" s="124"/>
      <c r="V47" s="124"/>
      <c r="W47" s="124"/>
      <c r="X47" s="124"/>
      <c r="Y47" s="124"/>
    </row>
    <row r="48" ht="252.0" customHeight="1">
      <c r="A48" s="128">
        <v>38.0</v>
      </c>
      <c r="B48" s="126" t="s">
        <v>2231</v>
      </c>
      <c r="C48" s="126" t="s">
        <v>2232</v>
      </c>
      <c r="D48" s="126" t="s">
        <v>2233</v>
      </c>
      <c r="E48" s="1"/>
      <c r="F48" s="1"/>
      <c r="G48" s="128" t="s">
        <v>81</v>
      </c>
      <c r="H48" s="355" t="s">
        <v>2693</v>
      </c>
      <c r="I48" s="126"/>
      <c r="J48" s="83"/>
      <c r="K48" s="124"/>
      <c r="L48" s="124"/>
      <c r="M48" s="124"/>
      <c r="N48" s="124"/>
      <c r="O48" s="124"/>
      <c r="P48" s="124"/>
      <c r="Q48" s="124"/>
      <c r="R48" s="124"/>
      <c r="S48" s="124"/>
      <c r="T48" s="124"/>
      <c r="U48" s="124"/>
      <c r="V48" s="124"/>
      <c r="W48" s="124"/>
      <c r="X48" s="124"/>
      <c r="Y48" s="124"/>
    </row>
    <row r="49" ht="204.0" customHeight="1">
      <c r="A49" s="128">
        <v>39.0</v>
      </c>
      <c r="B49" s="126" t="s">
        <v>2234</v>
      </c>
      <c r="C49" s="126" t="s">
        <v>2235</v>
      </c>
      <c r="D49" s="126" t="s">
        <v>2236</v>
      </c>
      <c r="E49" s="381"/>
      <c r="F49" s="1"/>
      <c r="G49" s="128" t="s">
        <v>81</v>
      </c>
      <c r="H49" s="1"/>
      <c r="I49" s="126"/>
      <c r="J49" s="83"/>
      <c r="K49" s="124"/>
      <c r="L49" s="124"/>
      <c r="M49" s="124"/>
      <c r="N49" s="124"/>
      <c r="O49" s="124"/>
      <c r="P49" s="124"/>
      <c r="Q49" s="124"/>
      <c r="R49" s="124"/>
      <c r="S49" s="124"/>
      <c r="T49" s="124"/>
      <c r="U49" s="124"/>
      <c r="V49" s="124"/>
      <c r="W49" s="124"/>
      <c r="X49" s="124"/>
      <c r="Y49" s="124"/>
    </row>
    <row r="50" ht="144.0" customHeight="1">
      <c r="A50" s="128">
        <v>40.0</v>
      </c>
      <c r="B50" s="126" t="s">
        <v>2237</v>
      </c>
      <c r="C50" s="126" t="s">
        <v>2238</v>
      </c>
      <c r="D50" s="126" t="s">
        <v>2239</v>
      </c>
      <c r="E50" s="1"/>
      <c r="F50" s="1"/>
      <c r="G50" s="128" t="s">
        <v>81</v>
      </c>
      <c r="H50" s="1" t="s">
        <v>2240</v>
      </c>
      <c r="I50" s="126"/>
      <c r="J50" s="83"/>
      <c r="K50" s="124"/>
      <c r="L50" s="124"/>
      <c r="M50" s="124"/>
      <c r="N50" s="124"/>
      <c r="O50" s="124"/>
      <c r="P50" s="124"/>
      <c r="Q50" s="124"/>
      <c r="R50" s="124"/>
      <c r="S50" s="124"/>
      <c r="T50" s="124"/>
      <c r="U50" s="124"/>
      <c r="V50" s="124"/>
      <c r="W50" s="124"/>
      <c r="X50" s="124"/>
      <c r="Y50" s="124"/>
    </row>
    <row r="51">
      <c r="A51" s="128">
        <v>41.0</v>
      </c>
      <c r="B51" s="126" t="s">
        <v>2241</v>
      </c>
      <c r="C51" s="126" t="s">
        <v>2242</v>
      </c>
      <c r="D51" s="380" t="s">
        <v>2243</v>
      </c>
      <c r="E51" s="1"/>
      <c r="F51" s="1"/>
      <c r="G51" s="128" t="s">
        <v>81</v>
      </c>
      <c r="H51" s="1"/>
      <c r="I51" s="126"/>
      <c r="J51" s="83"/>
      <c r="K51" s="124"/>
      <c r="L51" s="124"/>
      <c r="M51" s="124"/>
      <c r="N51" s="124"/>
      <c r="O51" s="124"/>
      <c r="P51" s="124"/>
      <c r="Q51" s="124"/>
      <c r="R51" s="124"/>
      <c r="S51" s="124"/>
      <c r="T51" s="124"/>
      <c r="U51" s="124"/>
      <c r="V51" s="124"/>
      <c r="W51" s="124"/>
      <c r="X51" s="124"/>
      <c r="Y51" s="124"/>
    </row>
    <row r="52" ht="194.25" customHeight="1">
      <c r="A52" s="128">
        <v>42.0</v>
      </c>
      <c r="B52" s="126" t="s">
        <v>2244</v>
      </c>
      <c r="C52" s="126" t="s">
        <v>2245</v>
      </c>
      <c r="D52" s="126" t="s">
        <v>2246</v>
      </c>
      <c r="E52" s="433"/>
      <c r="F52" s="381"/>
      <c r="G52" s="433" t="s">
        <v>125</v>
      </c>
      <c r="H52" s="274" t="str">
        <f>HYPERLINK("https://orionjira.atlassian.net/browse/IOS-1208","IOS-1208")</f>
        <v>IOS-1208</v>
      </c>
      <c r="I52" s="126"/>
      <c r="J52" s="83"/>
      <c r="K52" s="124"/>
      <c r="L52" s="124"/>
      <c r="M52" s="124"/>
      <c r="N52" s="124"/>
      <c r="O52" s="124"/>
      <c r="P52" s="124"/>
      <c r="Q52" s="124"/>
      <c r="R52" s="124"/>
      <c r="S52" s="124"/>
      <c r="T52" s="124"/>
      <c r="U52" s="124"/>
      <c r="V52" s="124"/>
      <c r="W52" s="124"/>
      <c r="X52" s="124"/>
      <c r="Y52" s="124"/>
    </row>
    <row r="53" ht="127.5" customHeight="1">
      <c r="A53" s="128">
        <v>43.0</v>
      </c>
      <c r="B53" s="380" t="s">
        <v>2247</v>
      </c>
      <c r="C53" s="380" t="s">
        <v>2248</v>
      </c>
      <c r="D53" s="380" t="s">
        <v>2249</v>
      </c>
      <c r="E53" s="142"/>
      <c r="F53" s="381"/>
      <c r="G53" s="142" t="s">
        <v>2700</v>
      </c>
      <c r="H53" s="1" t="s">
        <v>2250</v>
      </c>
      <c r="I53" s="126"/>
      <c r="J53" s="83"/>
      <c r="K53" s="124"/>
      <c r="L53" s="124"/>
      <c r="M53" s="124"/>
      <c r="N53" s="124"/>
      <c r="O53" s="124"/>
      <c r="P53" s="124"/>
      <c r="Q53" s="124"/>
      <c r="R53" s="124"/>
      <c r="S53" s="124"/>
      <c r="T53" s="124"/>
      <c r="U53" s="124"/>
      <c r="V53" s="124"/>
      <c r="W53" s="124"/>
      <c r="X53" s="124"/>
      <c r="Y53" s="124"/>
    </row>
    <row r="54">
      <c r="A54" s="71"/>
      <c r="B54" s="139"/>
      <c r="C54" s="139"/>
      <c r="D54" s="139"/>
      <c r="E54" s="435"/>
      <c r="F54" s="71"/>
      <c r="G54" s="211"/>
      <c r="H54" s="71"/>
      <c r="I54" s="139"/>
      <c r="J54" s="83"/>
      <c r="K54" s="124"/>
      <c r="L54" s="124"/>
      <c r="M54" s="124"/>
      <c r="N54" s="124"/>
      <c r="O54" s="124"/>
      <c r="P54" s="124"/>
      <c r="Q54" s="124"/>
      <c r="R54" s="124"/>
      <c r="S54" s="124"/>
      <c r="T54" s="124"/>
      <c r="U54" s="124"/>
      <c r="V54" s="124"/>
      <c r="W54" s="124"/>
      <c r="X54" s="124"/>
      <c r="Y54" s="124"/>
    </row>
    <row r="55">
      <c r="A55" s="355"/>
      <c r="B55" s="356" t="s">
        <v>1959</v>
      </c>
      <c r="C55" s="356"/>
      <c r="D55" s="356"/>
      <c r="E55" s="357"/>
      <c r="F55" s="357"/>
      <c r="G55" s="358"/>
      <c r="H55" s="358"/>
      <c r="I55" s="358"/>
      <c r="J55" s="83"/>
      <c r="K55" s="124"/>
      <c r="L55" s="124"/>
      <c r="M55" s="124"/>
      <c r="N55" s="124"/>
      <c r="O55" s="124"/>
      <c r="P55" s="124"/>
      <c r="Q55" s="124"/>
      <c r="R55" s="124"/>
      <c r="S55" s="124"/>
      <c r="T55" s="124"/>
      <c r="U55" s="124"/>
      <c r="V55" s="124"/>
      <c r="W55" s="124"/>
      <c r="X55" s="124"/>
      <c r="Y55" s="124"/>
    </row>
    <row r="56">
      <c r="A56" s="128">
        <v>44.0</v>
      </c>
      <c r="B56" s="126" t="s">
        <v>2251</v>
      </c>
      <c r="C56" s="126" t="s">
        <v>2252</v>
      </c>
      <c r="D56" s="126" t="s">
        <v>2253</v>
      </c>
      <c r="E56" s="381"/>
      <c r="F56" s="1"/>
      <c r="G56" s="128" t="s">
        <v>81</v>
      </c>
      <c r="H56" s="384"/>
      <c r="I56" s="126"/>
      <c r="J56" s="83"/>
      <c r="K56" s="124"/>
      <c r="L56" s="124"/>
      <c r="M56" s="124"/>
      <c r="N56" s="124"/>
      <c r="O56" s="124"/>
      <c r="P56" s="124"/>
      <c r="Q56" s="124"/>
      <c r="R56" s="124"/>
      <c r="S56" s="124"/>
      <c r="T56" s="124"/>
      <c r="U56" s="124"/>
      <c r="V56" s="124"/>
      <c r="W56" s="124"/>
      <c r="X56" s="124"/>
      <c r="Y56" s="124"/>
    </row>
    <row r="57">
      <c r="A57" s="128">
        <v>45.0</v>
      </c>
      <c r="B57" s="126" t="s">
        <v>2254</v>
      </c>
      <c r="C57" s="126" t="s">
        <v>2255</v>
      </c>
      <c r="D57" s="126" t="s">
        <v>2256</v>
      </c>
      <c r="E57" s="381"/>
      <c r="F57" s="381"/>
      <c r="G57" s="128" t="s">
        <v>81</v>
      </c>
      <c r="H57" s="1"/>
      <c r="I57" s="126"/>
      <c r="J57" s="83"/>
      <c r="K57" s="124"/>
      <c r="L57" s="124"/>
      <c r="M57" s="124"/>
      <c r="N57" s="124"/>
      <c r="O57" s="124"/>
      <c r="P57" s="124"/>
      <c r="Q57" s="124"/>
      <c r="R57" s="124"/>
      <c r="S57" s="124"/>
      <c r="T57" s="124"/>
      <c r="U57" s="124"/>
      <c r="V57" s="124"/>
      <c r="W57" s="124"/>
      <c r="X57" s="124"/>
      <c r="Y57" s="124"/>
    </row>
    <row r="58">
      <c r="A58" s="128">
        <v>46.0</v>
      </c>
      <c r="B58" s="126" t="s">
        <v>2257</v>
      </c>
      <c r="C58" s="126" t="s">
        <v>2258</v>
      </c>
      <c r="D58" s="126" t="s">
        <v>2259</v>
      </c>
      <c r="E58" s="381"/>
      <c r="F58" s="1"/>
      <c r="G58" s="128" t="s">
        <v>81</v>
      </c>
      <c r="H58" s="1"/>
      <c r="I58" s="126"/>
      <c r="J58" s="83"/>
      <c r="K58" s="124"/>
      <c r="L58" s="124"/>
      <c r="M58" s="124"/>
      <c r="N58" s="124"/>
      <c r="O58" s="124"/>
      <c r="P58" s="124"/>
      <c r="Q58" s="124"/>
      <c r="R58" s="124"/>
      <c r="S58" s="124"/>
      <c r="T58" s="124"/>
      <c r="U58" s="124"/>
      <c r="V58" s="124"/>
      <c r="W58" s="124"/>
      <c r="X58" s="124"/>
      <c r="Y58" s="124"/>
    </row>
    <row r="59">
      <c r="A59" s="128">
        <v>47.0</v>
      </c>
      <c r="B59" s="126" t="s">
        <v>2260</v>
      </c>
      <c r="C59" s="126" t="s">
        <v>2261</v>
      </c>
      <c r="D59" s="126" t="s">
        <v>2262</v>
      </c>
      <c r="E59" s="381"/>
      <c r="F59" s="1"/>
      <c r="G59" s="128" t="s">
        <v>81</v>
      </c>
      <c r="H59" s="1"/>
      <c r="I59" s="126"/>
      <c r="J59" s="83"/>
      <c r="K59" s="124"/>
      <c r="L59" s="124"/>
      <c r="M59" s="124"/>
      <c r="N59" s="124"/>
      <c r="O59" s="124"/>
      <c r="P59" s="124"/>
      <c r="Q59" s="124"/>
      <c r="R59" s="124"/>
      <c r="S59" s="124"/>
      <c r="T59" s="124"/>
      <c r="U59" s="124"/>
      <c r="V59" s="124"/>
      <c r="W59" s="124"/>
      <c r="X59" s="124"/>
      <c r="Y59" s="124"/>
    </row>
    <row r="60">
      <c r="A60" s="128">
        <v>48.0</v>
      </c>
      <c r="B60" s="126" t="s">
        <v>2263</v>
      </c>
      <c r="C60" s="126" t="s">
        <v>2264</v>
      </c>
      <c r="D60" s="126" t="s">
        <v>2265</v>
      </c>
      <c r="E60" s="381"/>
      <c r="F60" s="381"/>
      <c r="G60" s="128" t="s">
        <v>81</v>
      </c>
      <c r="H60" s="1"/>
      <c r="I60" s="126"/>
      <c r="J60" s="83"/>
      <c r="K60" s="124"/>
      <c r="L60" s="124"/>
      <c r="M60" s="124"/>
      <c r="N60" s="124"/>
      <c r="O60" s="124"/>
      <c r="P60" s="124"/>
      <c r="Q60" s="124"/>
      <c r="R60" s="124"/>
      <c r="S60" s="124"/>
      <c r="T60" s="124"/>
      <c r="U60" s="124"/>
      <c r="V60" s="124"/>
      <c r="W60" s="124"/>
      <c r="X60" s="124"/>
      <c r="Y60" s="124"/>
    </row>
    <row r="61">
      <c r="A61" s="128">
        <v>49.0</v>
      </c>
      <c r="B61" s="126" t="s">
        <v>2266</v>
      </c>
      <c r="C61" s="126" t="s">
        <v>2267</v>
      </c>
      <c r="D61" s="126" t="s">
        <v>2268</v>
      </c>
      <c r="E61" s="381"/>
      <c r="F61" s="381"/>
      <c r="G61" s="128" t="s">
        <v>81</v>
      </c>
      <c r="H61" s="1"/>
      <c r="I61" s="126"/>
      <c r="J61" s="83"/>
      <c r="K61" s="124"/>
      <c r="L61" s="124"/>
      <c r="M61" s="124"/>
      <c r="N61" s="124"/>
      <c r="O61" s="124"/>
      <c r="P61" s="124"/>
      <c r="Q61" s="124"/>
      <c r="R61" s="124"/>
      <c r="S61" s="124"/>
      <c r="T61" s="124"/>
      <c r="U61" s="124"/>
      <c r="V61" s="124"/>
      <c r="W61" s="124"/>
      <c r="X61" s="124"/>
      <c r="Y61" s="124"/>
    </row>
    <row r="62">
      <c r="A62" s="128">
        <v>50.0</v>
      </c>
      <c r="B62" s="126" t="s">
        <v>2269</v>
      </c>
      <c r="C62" s="126" t="s">
        <v>2270</v>
      </c>
      <c r="D62" s="126" t="s">
        <v>2271</v>
      </c>
      <c r="E62" s="381"/>
      <c r="F62" s="1"/>
      <c r="G62" s="128" t="s">
        <v>81</v>
      </c>
      <c r="H62" s="1"/>
      <c r="I62" s="126"/>
      <c r="J62" s="83"/>
      <c r="K62" s="124"/>
      <c r="L62" s="124"/>
      <c r="M62" s="124"/>
      <c r="N62" s="124"/>
      <c r="O62" s="124"/>
      <c r="P62" s="124"/>
      <c r="Q62" s="124"/>
      <c r="R62" s="124"/>
      <c r="S62" s="124"/>
      <c r="T62" s="124"/>
      <c r="U62" s="124"/>
      <c r="V62" s="124"/>
      <c r="W62" s="124"/>
      <c r="X62" s="124"/>
      <c r="Y62" s="124"/>
    </row>
    <row r="63">
      <c r="A63" s="71"/>
      <c r="B63" s="139"/>
      <c r="C63" s="139"/>
      <c r="D63" s="139"/>
      <c r="E63" s="435"/>
      <c r="F63" s="71"/>
      <c r="G63" s="211"/>
      <c r="H63" s="71"/>
      <c r="I63" s="139"/>
      <c r="J63" s="83"/>
      <c r="K63" s="124"/>
      <c r="L63" s="124"/>
      <c r="M63" s="124"/>
      <c r="N63" s="124"/>
      <c r="O63" s="124"/>
      <c r="P63" s="124"/>
      <c r="Q63" s="124"/>
      <c r="R63" s="124"/>
      <c r="S63" s="124"/>
      <c r="T63" s="124"/>
      <c r="U63" s="124"/>
      <c r="V63" s="124"/>
      <c r="W63" s="124"/>
      <c r="X63" s="124"/>
      <c r="Y63" s="124"/>
    </row>
    <row r="64">
      <c r="A64" s="355"/>
      <c r="B64" s="356" t="s">
        <v>1960</v>
      </c>
      <c r="C64" s="356"/>
      <c r="D64" s="356"/>
      <c r="E64" s="357"/>
      <c r="F64" s="357"/>
      <c r="G64" s="358"/>
      <c r="H64" s="358"/>
      <c r="I64" s="358"/>
      <c r="J64" s="83"/>
      <c r="K64" s="124"/>
      <c r="L64" s="124"/>
      <c r="M64" s="124"/>
      <c r="N64" s="124"/>
      <c r="O64" s="124"/>
      <c r="P64" s="124"/>
      <c r="Q64" s="124"/>
      <c r="R64" s="124"/>
      <c r="S64" s="124"/>
      <c r="T64" s="124"/>
      <c r="U64" s="124"/>
      <c r="V64" s="124"/>
      <c r="W64" s="124"/>
      <c r="X64" s="124"/>
      <c r="Y64" s="124"/>
    </row>
    <row r="65">
      <c r="A65" s="128">
        <v>51.0</v>
      </c>
      <c r="B65" s="126" t="s">
        <v>2272</v>
      </c>
      <c r="C65" s="126" t="s">
        <v>2273</v>
      </c>
      <c r="D65" s="126" t="s">
        <v>2274</v>
      </c>
      <c r="E65" s="381"/>
      <c r="F65" s="1"/>
      <c r="G65" s="128" t="s">
        <v>81</v>
      </c>
      <c r="H65" s="1"/>
      <c r="I65" s="126"/>
      <c r="J65" s="83"/>
      <c r="K65" s="124"/>
      <c r="L65" s="124"/>
      <c r="M65" s="124"/>
      <c r="N65" s="124"/>
      <c r="O65" s="124"/>
      <c r="P65" s="124"/>
      <c r="Q65" s="124"/>
      <c r="R65" s="124"/>
      <c r="S65" s="124"/>
      <c r="T65" s="124"/>
      <c r="U65" s="124"/>
      <c r="V65" s="124"/>
      <c r="W65" s="124"/>
      <c r="X65" s="124"/>
      <c r="Y65" s="124"/>
    </row>
    <row r="66">
      <c r="A66" s="128">
        <v>52.0</v>
      </c>
      <c r="B66" s="126" t="s">
        <v>2275</v>
      </c>
      <c r="C66" s="126" t="s">
        <v>2276</v>
      </c>
      <c r="D66" s="126" t="s">
        <v>2277</v>
      </c>
      <c r="E66" s="381"/>
      <c r="F66" s="1"/>
      <c r="G66" s="128" t="s">
        <v>81</v>
      </c>
      <c r="H66" s="18" t="s">
        <v>2707</v>
      </c>
      <c r="I66" s="126"/>
      <c r="J66" s="83"/>
      <c r="K66" s="124"/>
      <c r="L66" s="124"/>
      <c r="M66" s="124"/>
      <c r="N66" s="124"/>
      <c r="O66" s="124"/>
      <c r="P66" s="124"/>
      <c r="Q66" s="124"/>
      <c r="R66" s="124"/>
      <c r="S66" s="124"/>
      <c r="T66" s="124"/>
      <c r="U66" s="124"/>
      <c r="V66" s="124"/>
      <c r="W66" s="124"/>
      <c r="X66" s="124"/>
      <c r="Y66" s="124"/>
    </row>
    <row r="67">
      <c r="A67" s="128">
        <v>53.0</v>
      </c>
      <c r="B67" s="126" t="s">
        <v>349</v>
      </c>
      <c r="C67" s="126" t="s">
        <v>2279</v>
      </c>
      <c r="D67" s="126" t="s">
        <v>2280</v>
      </c>
      <c r="E67" s="381"/>
      <c r="F67" s="1"/>
      <c r="G67" s="128" t="s">
        <v>81</v>
      </c>
      <c r="H67" s="385"/>
      <c r="I67" s="126"/>
      <c r="J67" s="83"/>
      <c r="K67" s="124"/>
      <c r="L67" s="124"/>
      <c r="M67" s="124"/>
      <c r="N67" s="124"/>
      <c r="O67" s="124"/>
      <c r="P67" s="124"/>
      <c r="Q67" s="124"/>
      <c r="R67" s="124"/>
      <c r="S67" s="124"/>
      <c r="T67" s="124"/>
      <c r="U67" s="124"/>
      <c r="V67" s="124"/>
      <c r="W67" s="124"/>
      <c r="X67" s="124"/>
      <c r="Y67" s="124"/>
    </row>
    <row r="68">
      <c r="A68" s="128">
        <v>54.0</v>
      </c>
      <c r="B68" s="126" t="s">
        <v>365</v>
      </c>
      <c r="C68" s="126" t="s">
        <v>2281</v>
      </c>
      <c r="D68" s="126" t="s">
        <v>2282</v>
      </c>
      <c r="E68" s="381"/>
      <c r="F68" s="1"/>
      <c r="G68" s="128" t="s">
        <v>81</v>
      </c>
      <c r="H68" s="1"/>
      <c r="I68" s="126"/>
      <c r="J68" s="83"/>
      <c r="K68" s="124"/>
      <c r="L68" s="124"/>
      <c r="M68" s="124"/>
      <c r="N68" s="124"/>
      <c r="O68" s="124"/>
      <c r="P68" s="124"/>
      <c r="Q68" s="124"/>
      <c r="R68" s="124"/>
      <c r="S68" s="124"/>
      <c r="T68" s="124"/>
      <c r="U68" s="124"/>
      <c r="V68" s="124"/>
      <c r="W68" s="124"/>
      <c r="X68" s="124"/>
      <c r="Y68" s="124"/>
    </row>
    <row r="69">
      <c r="A69" s="128">
        <v>55.0</v>
      </c>
      <c r="B69" s="126" t="s">
        <v>463</v>
      </c>
      <c r="C69" s="126" t="s">
        <v>2283</v>
      </c>
      <c r="D69" s="126" t="s">
        <v>2284</v>
      </c>
      <c r="E69" s="381"/>
      <c r="F69" s="1"/>
      <c r="G69" s="128" t="s">
        <v>81</v>
      </c>
      <c r="H69" s="1"/>
      <c r="I69" s="126"/>
      <c r="J69" s="83"/>
      <c r="K69" s="124"/>
      <c r="L69" s="124"/>
      <c r="M69" s="124"/>
      <c r="N69" s="124"/>
      <c r="O69" s="124"/>
      <c r="P69" s="124"/>
      <c r="Q69" s="124"/>
      <c r="R69" s="124"/>
      <c r="S69" s="124"/>
      <c r="T69" s="124"/>
      <c r="U69" s="124"/>
      <c r="V69" s="124"/>
      <c r="W69" s="124"/>
      <c r="X69" s="124"/>
      <c r="Y69" s="124"/>
    </row>
    <row r="70" ht="24.75" customHeight="1">
      <c r="A70" s="128">
        <v>56.0</v>
      </c>
      <c r="B70" s="126" t="s">
        <v>475</v>
      </c>
      <c r="C70" s="126" t="s">
        <v>2285</v>
      </c>
      <c r="D70" s="126" t="s">
        <v>2286</v>
      </c>
      <c r="E70" s="381"/>
      <c r="F70" s="1"/>
      <c r="G70" s="128" t="s">
        <v>81</v>
      </c>
      <c r="H70" s="1"/>
      <c r="I70" s="126"/>
      <c r="J70" s="83"/>
      <c r="K70" s="124"/>
      <c r="L70" s="124"/>
      <c r="M70" s="124"/>
      <c r="N70" s="124"/>
      <c r="O70" s="124"/>
      <c r="P70" s="124"/>
      <c r="Q70" s="124"/>
      <c r="R70" s="124"/>
      <c r="S70" s="124"/>
      <c r="T70" s="124"/>
      <c r="U70" s="124"/>
      <c r="V70" s="124"/>
      <c r="W70" s="124"/>
      <c r="X70" s="124"/>
      <c r="Y70" s="124"/>
    </row>
    <row r="71">
      <c r="A71" s="128">
        <v>57.0</v>
      </c>
      <c r="B71" s="126" t="s">
        <v>503</v>
      </c>
      <c r="C71" s="126" t="s">
        <v>2287</v>
      </c>
      <c r="D71" s="126" t="s">
        <v>2288</v>
      </c>
      <c r="E71" s="381"/>
      <c r="F71" s="1"/>
      <c r="G71" s="128" t="s">
        <v>81</v>
      </c>
      <c r="H71" s="1" t="s">
        <v>2714</v>
      </c>
      <c r="I71" s="126"/>
      <c r="J71" s="83"/>
      <c r="K71" s="124"/>
      <c r="L71" s="124"/>
      <c r="M71" s="124"/>
      <c r="N71" s="124"/>
      <c r="O71" s="124"/>
      <c r="P71" s="124"/>
      <c r="Q71" s="124"/>
      <c r="R71" s="124"/>
      <c r="S71" s="124"/>
      <c r="T71" s="124"/>
      <c r="U71" s="124"/>
      <c r="V71" s="124"/>
      <c r="W71" s="124"/>
      <c r="X71" s="124"/>
      <c r="Y71" s="124"/>
    </row>
    <row r="72">
      <c r="A72" s="128">
        <v>58.0</v>
      </c>
      <c r="B72" s="126" t="s">
        <v>1472</v>
      </c>
      <c r="C72" s="126" t="s">
        <v>2289</v>
      </c>
      <c r="D72" s="126" t="s">
        <v>2290</v>
      </c>
      <c r="E72" s="381"/>
      <c r="F72" s="1"/>
      <c r="G72" s="128" t="s">
        <v>81</v>
      </c>
      <c r="H72" s="1" t="s">
        <v>1388</v>
      </c>
      <c r="I72" s="126"/>
      <c r="J72" s="83"/>
      <c r="K72" s="124"/>
      <c r="L72" s="124"/>
      <c r="M72" s="124"/>
      <c r="N72" s="124"/>
      <c r="O72" s="124"/>
      <c r="P72" s="124"/>
      <c r="Q72" s="124"/>
      <c r="R72" s="124"/>
      <c r="S72" s="124"/>
      <c r="T72" s="124"/>
      <c r="U72" s="124"/>
      <c r="V72" s="124"/>
      <c r="W72" s="124"/>
      <c r="X72" s="124"/>
      <c r="Y72" s="124"/>
    </row>
    <row r="73" ht="15.75" customHeight="1">
      <c r="A73" s="71"/>
      <c r="B73" s="139"/>
      <c r="C73" s="139"/>
      <c r="D73" s="139"/>
      <c r="E73" s="435"/>
      <c r="F73" s="71"/>
      <c r="G73" s="211"/>
      <c r="H73" s="71"/>
      <c r="I73" s="139"/>
      <c r="J73" s="83"/>
      <c r="K73" s="124"/>
      <c r="L73" s="124"/>
      <c r="M73" s="124"/>
      <c r="N73" s="124"/>
      <c r="O73" s="124"/>
      <c r="P73" s="124"/>
      <c r="Q73" s="124"/>
      <c r="R73" s="124"/>
      <c r="S73" s="124"/>
      <c r="T73" s="124"/>
      <c r="U73" s="124"/>
      <c r="V73" s="124"/>
      <c r="W73" s="124"/>
      <c r="X73" s="124"/>
      <c r="Y73" s="124"/>
    </row>
    <row r="74">
      <c r="A74" s="355"/>
      <c r="B74" s="356" t="s">
        <v>983</v>
      </c>
      <c r="C74" s="356"/>
      <c r="D74" s="356"/>
      <c r="E74" s="357"/>
      <c r="F74" s="357"/>
      <c r="G74" s="358"/>
      <c r="H74" s="358"/>
      <c r="I74" s="358"/>
      <c r="J74" s="83"/>
      <c r="K74" s="124"/>
      <c r="L74" s="124"/>
      <c r="M74" s="124"/>
      <c r="N74" s="124"/>
      <c r="O74" s="124"/>
      <c r="P74" s="124"/>
      <c r="Q74" s="124"/>
      <c r="R74" s="124"/>
      <c r="S74" s="124"/>
      <c r="T74" s="124"/>
      <c r="U74" s="124"/>
      <c r="V74" s="124"/>
      <c r="W74" s="124"/>
      <c r="X74" s="124"/>
      <c r="Y74" s="124"/>
    </row>
    <row r="75">
      <c r="A75" s="128">
        <v>59.0</v>
      </c>
      <c r="B75" s="126" t="s">
        <v>2292</v>
      </c>
      <c r="C75" s="126" t="s">
        <v>2293</v>
      </c>
      <c r="D75" s="126" t="s">
        <v>2294</v>
      </c>
      <c r="E75" s="381"/>
      <c r="F75" s="1"/>
      <c r="G75" s="128" t="s">
        <v>81</v>
      </c>
      <c r="H75" s="1"/>
      <c r="I75" s="126"/>
      <c r="J75" s="83"/>
      <c r="K75" s="124"/>
      <c r="L75" s="124"/>
      <c r="M75" s="124"/>
      <c r="N75" s="124"/>
      <c r="O75" s="124"/>
      <c r="P75" s="124"/>
      <c r="Q75" s="124"/>
      <c r="R75" s="124"/>
      <c r="S75" s="124"/>
      <c r="T75" s="124"/>
      <c r="U75" s="124"/>
      <c r="V75" s="124"/>
      <c r="W75" s="124"/>
      <c r="X75" s="124"/>
      <c r="Y75" s="124"/>
    </row>
    <row r="76">
      <c r="A76" s="128">
        <v>60.0</v>
      </c>
      <c r="B76" s="126" t="s">
        <v>2295</v>
      </c>
      <c r="C76" s="126" t="s">
        <v>2296</v>
      </c>
      <c r="D76" s="126" t="s">
        <v>2297</v>
      </c>
      <c r="E76" s="381"/>
      <c r="F76" s="1"/>
      <c r="G76" s="128" t="s">
        <v>81</v>
      </c>
      <c r="H76" s="1"/>
      <c r="I76" s="126"/>
      <c r="J76" s="83"/>
      <c r="K76" s="124"/>
      <c r="L76" s="124"/>
      <c r="M76" s="124"/>
      <c r="N76" s="124"/>
      <c r="O76" s="124"/>
      <c r="P76" s="124"/>
      <c r="Q76" s="124"/>
      <c r="R76" s="124"/>
      <c r="S76" s="124"/>
      <c r="T76" s="124"/>
      <c r="U76" s="124"/>
      <c r="V76" s="124"/>
      <c r="W76" s="124"/>
      <c r="X76" s="124"/>
      <c r="Y76" s="124"/>
    </row>
    <row r="77">
      <c r="A77" s="128">
        <v>61.0</v>
      </c>
      <c r="B77" s="126" t="s">
        <v>2298</v>
      </c>
      <c r="C77" s="126" t="s">
        <v>2299</v>
      </c>
      <c r="D77" s="126" t="s">
        <v>2300</v>
      </c>
      <c r="E77" s="381"/>
      <c r="F77" s="1"/>
      <c r="G77" s="128" t="s">
        <v>81</v>
      </c>
      <c r="H77" s="1"/>
      <c r="I77" s="126"/>
      <c r="J77" s="83"/>
      <c r="K77" s="124"/>
      <c r="L77" s="124"/>
      <c r="M77" s="124"/>
      <c r="N77" s="124"/>
      <c r="O77" s="124"/>
      <c r="P77" s="124"/>
      <c r="Q77" s="124"/>
      <c r="R77" s="124"/>
      <c r="S77" s="124"/>
      <c r="T77" s="124"/>
      <c r="U77" s="124"/>
      <c r="V77" s="124"/>
      <c r="W77" s="124"/>
      <c r="X77" s="124"/>
      <c r="Y77" s="124"/>
    </row>
    <row r="78">
      <c r="A78" s="128">
        <v>62.0</v>
      </c>
      <c r="B78" s="126" t="s">
        <v>2301</v>
      </c>
      <c r="C78" s="126" t="s">
        <v>2302</v>
      </c>
      <c r="D78" s="126" t="s">
        <v>2720</v>
      </c>
      <c r="E78" s="381"/>
      <c r="F78" s="1"/>
      <c r="G78" s="128" t="s">
        <v>81</v>
      </c>
      <c r="H78" s="1"/>
      <c r="I78" s="126"/>
      <c r="J78" s="83"/>
      <c r="K78" s="124"/>
      <c r="L78" s="124"/>
      <c r="M78" s="124"/>
      <c r="N78" s="124"/>
      <c r="O78" s="124"/>
      <c r="P78" s="124"/>
      <c r="Q78" s="124"/>
      <c r="R78" s="124"/>
      <c r="S78" s="124"/>
      <c r="T78" s="124"/>
      <c r="U78" s="124"/>
      <c r="V78" s="124"/>
      <c r="W78" s="124"/>
      <c r="X78" s="124"/>
      <c r="Y78" s="124"/>
    </row>
    <row r="79">
      <c r="A79" s="128">
        <v>63.0</v>
      </c>
      <c r="B79" s="276" t="s">
        <v>2304</v>
      </c>
      <c r="C79" s="276" t="s">
        <v>2305</v>
      </c>
      <c r="D79" s="276" t="s">
        <v>2306</v>
      </c>
      <c r="E79" s="381"/>
      <c r="F79" s="1"/>
      <c r="G79" s="128" t="s">
        <v>81</v>
      </c>
      <c r="H79" s="1"/>
      <c r="I79" s="126"/>
      <c r="J79" s="83"/>
      <c r="K79" s="124"/>
      <c r="L79" s="124"/>
      <c r="M79" s="124"/>
      <c r="N79" s="124"/>
      <c r="O79" s="124"/>
      <c r="P79" s="124"/>
      <c r="Q79" s="124"/>
      <c r="R79" s="124"/>
      <c r="S79" s="124"/>
      <c r="T79" s="124"/>
      <c r="U79" s="124"/>
      <c r="V79" s="124"/>
      <c r="W79" s="124"/>
      <c r="X79" s="124"/>
      <c r="Y79" s="124"/>
    </row>
    <row r="80">
      <c r="A80" s="71"/>
      <c r="B80" s="139"/>
      <c r="C80" s="139"/>
      <c r="D80" s="139"/>
      <c r="E80" s="435"/>
      <c r="F80" s="71"/>
      <c r="G80" s="211"/>
      <c r="H80" s="71"/>
      <c r="I80" s="139"/>
      <c r="J80" s="83"/>
      <c r="K80" s="124"/>
      <c r="L80" s="124"/>
      <c r="M80" s="124"/>
      <c r="N80" s="124"/>
      <c r="O80" s="124"/>
      <c r="P80" s="124"/>
      <c r="Q80" s="124"/>
      <c r="R80" s="124"/>
      <c r="S80" s="124"/>
      <c r="T80" s="124"/>
      <c r="U80" s="124"/>
      <c r="V80" s="124"/>
      <c r="W80" s="124"/>
      <c r="X80" s="124"/>
      <c r="Y80" s="124"/>
    </row>
    <row r="81">
      <c r="A81" s="355"/>
      <c r="B81" s="356" t="s">
        <v>936</v>
      </c>
      <c r="C81" s="356"/>
      <c r="D81" s="356"/>
      <c r="E81" s="357"/>
      <c r="F81" s="357"/>
      <c r="G81" s="357"/>
      <c r="H81" s="357"/>
      <c r="I81" s="357"/>
      <c r="J81" s="83"/>
      <c r="K81" s="124"/>
      <c r="L81" s="124"/>
      <c r="M81" s="124"/>
      <c r="N81" s="124"/>
      <c r="O81" s="124"/>
      <c r="P81" s="124"/>
      <c r="Q81" s="124"/>
      <c r="R81" s="124"/>
      <c r="S81" s="124"/>
      <c r="T81" s="124"/>
      <c r="U81" s="124"/>
      <c r="V81" s="124"/>
      <c r="W81" s="124"/>
      <c r="X81" s="124"/>
      <c r="Y81" s="124"/>
    </row>
    <row r="82">
      <c r="A82" s="128">
        <v>64.0</v>
      </c>
      <c r="B82" s="126" t="s">
        <v>2307</v>
      </c>
      <c r="C82" s="126" t="s">
        <v>2308</v>
      </c>
      <c r="D82" s="126" t="s">
        <v>2309</v>
      </c>
      <c r="E82" s="381" t="s">
        <v>81</v>
      </c>
      <c r="F82" s="1"/>
      <c r="G82" s="128" t="s">
        <v>81</v>
      </c>
      <c r="H82" s="1" t="s">
        <v>1388</v>
      </c>
      <c r="I82" s="126"/>
      <c r="J82" s="83"/>
      <c r="K82" s="124"/>
      <c r="L82" s="124"/>
      <c r="M82" s="124"/>
      <c r="N82" s="124"/>
      <c r="O82" s="124"/>
      <c r="P82" s="124"/>
      <c r="Q82" s="124"/>
      <c r="R82" s="124"/>
      <c r="S82" s="124"/>
      <c r="T82" s="124"/>
      <c r="U82" s="124"/>
      <c r="V82" s="124"/>
      <c r="W82" s="124"/>
      <c r="X82" s="124"/>
      <c r="Y82" s="124"/>
    </row>
    <row r="83">
      <c r="A83" s="128">
        <v>65.0</v>
      </c>
      <c r="B83" s="126" t="s">
        <v>2311</v>
      </c>
      <c r="C83" s="126" t="s">
        <v>2312</v>
      </c>
      <c r="D83" s="126" t="s">
        <v>2313</v>
      </c>
      <c r="E83" s="381" t="s">
        <v>81</v>
      </c>
      <c r="F83" s="1"/>
      <c r="G83" s="128" t="s">
        <v>81</v>
      </c>
      <c r="H83" s="1"/>
      <c r="I83" s="126"/>
      <c r="J83" s="83"/>
      <c r="K83" s="124"/>
      <c r="L83" s="124"/>
      <c r="M83" s="124"/>
      <c r="N83" s="124"/>
      <c r="O83" s="124"/>
      <c r="P83" s="124"/>
      <c r="Q83" s="124"/>
      <c r="R83" s="124"/>
      <c r="S83" s="124"/>
      <c r="T83" s="124"/>
      <c r="U83" s="124"/>
      <c r="V83" s="124"/>
      <c r="W83" s="124"/>
      <c r="X83" s="124"/>
      <c r="Y83" s="124"/>
    </row>
    <row r="84">
      <c r="A84" s="128">
        <v>66.0</v>
      </c>
      <c r="B84" s="126" t="s">
        <v>2315</v>
      </c>
      <c r="C84" s="126" t="s">
        <v>2316</v>
      </c>
      <c r="D84" s="126" t="s">
        <v>2317</v>
      </c>
      <c r="E84" s="381" t="s">
        <v>81</v>
      </c>
      <c r="F84" s="1"/>
      <c r="G84" s="128" t="s">
        <v>81</v>
      </c>
      <c r="H84" s="1"/>
      <c r="I84" s="126"/>
      <c r="J84" s="83"/>
      <c r="K84" s="124"/>
      <c r="L84" s="124"/>
      <c r="M84" s="124"/>
      <c r="N84" s="124"/>
      <c r="O84" s="124"/>
      <c r="P84" s="124"/>
      <c r="Q84" s="124"/>
      <c r="R84" s="124"/>
      <c r="S84" s="124"/>
      <c r="T84" s="124"/>
      <c r="U84" s="124"/>
      <c r="V84" s="124"/>
      <c r="W84" s="124"/>
      <c r="X84" s="124"/>
      <c r="Y84" s="124"/>
    </row>
    <row r="85">
      <c r="A85" s="128">
        <v>67.0</v>
      </c>
      <c r="B85" s="126" t="s">
        <v>2318</v>
      </c>
      <c r="C85" s="126" t="s">
        <v>2319</v>
      </c>
      <c r="D85" s="126" t="s">
        <v>2320</v>
      </c>
      <c r="E85" s="381" t="s">
        <v>81</v>
      </c>
      <c r="F85" s="1"/>
      <c r="G85" s="128" t="s">
        <v>81</v>
      </c>
      <c r="H85" s="1"/>
      <c r="I85" s="126"/>
      <c r="J85" s="83"/>
      <c r="K85" s="124"/>
      <c r="L85" s="124"/>
      <c r="M85" s="124"/>
      <c r="N85" s="124"/>
      <c r="O85" s="124"/>
      <c r="P85" s="124"/>
      <c r="Q85" s="124"/>
      <c r="R85" s="124"/>
      <c r="S85" s="124"/>
      <c r="T85" s="124"/>
      <c r="U85" s="124"/>
      <c r="V85" s="124"/>
      <c r="W85" s="124"/>
      <c r="X85" s="124"/>
      <c r="Y85" s="124"/>
    </row>
    <row r="86">
      <c r="A86" s="128">
        <v>68.0</v>
      </c>
      <c r="B86" s="126" t="s">
        <v>2321</v>
      </c>
      <c r="C86" s="126" t="s">
        <v>2322</v>
      </c>
      <c r="D86" s="126" t="s">
        <v>2323</v>
      </c>
      <c r="E86" s="381" t="s">
        <v>81</v>
      </c>
      <c r="F86" s="1"/>
      <c r="G86" s="128" t="s">
        <v>81</v>
      </c>
      <c r="H86" s="1"/>
      <c r="I86" s="126"/>
      <c r="J86" s="83"/>
      <c r="K86" s="124"/>
      <c r="L86" s="124"/>
      <c r="M86" s="124"/>
      <c r="N86" s="124"/>
      <c r="O86" s="124"/>
      <c r="P86" s="124"/>
      <c r="Q86" s="124"/>
      <c r="R86" s="124"/>
      <c r="S86" s="124"/>
      <c r="T86" s="124"/>
      <c r="U86" s="124"/>
      <c r="V86" s="124"/>
      <c r="W86" s="124"/>
      <c r="X86" s="124"/>
      <c r="Y86" s="124"/>
    </row>
    <row r="87">
      <c r="A87" s="128">
        <v>69.0</v>
      </c>
      <c r="B87" s="126" t="s">
        <v>2324</v>
      </c>
      <c r="C87" s="126" t="s">
        <v>2325</v>
      </c>
      <c r="D87" s="126" t="s">
        <v>2326</v>
      </c>
      <c r="E87" s="381" t="s">
        <v>81</v>
      </c>
      <c r="F87" s="1"/>
      <c r="G87" s="128" t="s">
        <v>81</v>
      </c>
      <c r="H87" s="1"/>
      <c r="I87" s="126"/>
      <c r="J87" s="83"/>
      <c r="K87" s="124"/>
      <c r="L87" s="124"/>
      <c r="M87" s="124"/>
      <c r="N87" s="124"/>
      <c r="O87" s="124"/>
      <c r="P87" s="124"/>
      <c r="Q87" s="124"/>
      <c r="R87" s="124"/>
      <c r="S87" s="124"/>
      <c r="T87" s="124"/>
      <c r="U87" s="124"/>
      <c r="V87" s="124"/>
      <c r="W87" s="124"/>
      <c r="X87" s="124"/>
      <c r="Y87" s="124"/>
    </row>
    <row r="88">
      <c r="A88" s="71"/>
      <c r="B88" s="139"/>
      <c r="C88" s="139"/>
      <c r="D88" s="139"/>
      <c r="E88" s="435"/>
      <c r="F88" s="71"/>
      <c r="G88" s="211"/>
      <c r="H88" s="71"/>
      <c r="I88" s="139"/>
      <c r="J88" s="83"/>
      <c r="K88" s="124"/>
      <c r="L88" s="124"/>
      <c r="M88" s="124"/>
      <c r="N88" s="124"/>
      <c r="O88" s="124"/>
      <c r="P88" s="124"/>
      <c r="Q88" s="124"/>
      <c r="R88" s="124"/>
      <c r="S88" s="124"/>
      <c r="T88" s="124"/>
      <c r="U88" s="124"/>
      <c r="V88" s="124"/>
      <c r="W88" s="124"/>
      <c r="X88" s="124"/>
      <c r="Y88" s="124"/>
    </row>
    <row r="89">
      <c r="A89" s="355"/>
      <c r="B89" s="356" t="s">
        <v>40</v>
      </c>
      <c r="C89" s="356"/>
      <c r="D89" s="356"/>
      <c r="E89" s="357"/>
      <c r="F89" s="357"/>
      <c r="G89" s="357"/>
      <c r="H89" s="357"/>
      <c r="I89" s="357"/>
      <c r="J89" s="83"/>
      <c r="K89" s="124"/>
      <c r="L89" s="124"/>
      <c r="M89" s="124"/>
      <c r="N89" s="124"/>
      <c r="O89" s="124"/>
      <c r="P89" s="124"/>
      <c r="Q89" s="124"/>
      <c r="R89" s="124"/>
      <c r="S89" s="124"/>
      <c r="T89" s="124"/>
      <c r="U89" s="124"/>
      <c r="V89" s="124"/>
      <c r="W89" s="124"/>
      <c r="X89" s="124"/>
      <c r="Y89" s="124"/>
    </row>
    <row r="90">
      <c r="A90" s="128">
        <v>70.0</v>
      </c>
      <c r="B90" s="126" t="s">
        <v>47</v>
      </c>
      <c r="C90" s="126" t="s">
        <v>2327</v>
      </c>
      <c r="D90" s="126" t="s">
        <v>2328</v>
      </c>
      <c r="E90" s="142" t="s">
        <v>81</v>
      </c>
      <c r="F90" s="1"/>
      <c r="G90" s="128" t="s">
        <v>81</v>
      </c>
      <c r="H90" s="387"/>
      <c r="I90" s="126"/>
      <c r="J90" s="83"/>
      <c r="K90" s="124"/>
      <c r="L90" s="124"/>
      <c r="M90" s="124"/>
      <c r="N90" s="124"/>
      <c r="O90" s="124"/>
      <c r="P90" s="124"/>
      <c r="Q90" s="124"/>
      <c r="R90" s="124"/>
      <c r="S90" s="124"/>
      <c r="T90" s="124"/>
      <c r="U90" s="124"/>
      <c r="V90" s="124"/>
      <c r="W90" s="124"/>
      <c r="X90" s="124"/>
      <c r="Y90" s="124"/>
    </row>
    <row r="91">
      <c r="A91" s="128">
        <v>71.0</v>
      </c>
      <c r="B91" s="126" t="s">
        <v>2329</v>
      </c>
      <c r="C91" s="126" t="s">
        <v>2330</v>
      </c>
      <c r="D91" s="126" t="s">
        <v>2331</v>
      </c>
      <c r="E91" s="142" t="s">
        <v>81</v>
      </c>
      <c r="F91" s="1"/>
      <c r="G91" s="128" t="s">
        <v>81</v>
      </c>
      <c r="H91" s="1"/>
      <c r="I91" s="126"/>
      <c r="J91" s="83"/>
      <c r="K91" s="124"/>
      <c r="L91" s="124"/>
      <c r="M91" s="124"/>
      <c r="N91" s="124"/>
      <c r="O91" s="124"/>
      <c r="P91" s="124"/>
      <c r="Q91" s="124"/>
      <c r="R91" s="124"/>
      <c r="S91" s="124"/>
      <c r="T91" s="124"/>
      <c r="U91" s="124"/>
      <c r="V91" s="124"/>
      <c r="W91" s="124"/>
      <c r="X91" s="124"/>
      <c r="Y91" s="124"/>
    </row>
    <row r="92">
      <c r="A92" s="128">
        <v>72.0</v>
      </c>
      <c r="B92" s="126" t="s">
        <v>2332</v>
      </c>
      <c r="C92" s="126" t="s">
        <v>2333</v>
      </c>
      <c r="D92" s="126" t="s">
        <v>2334</v>
      </c>
      <c r="E92" s="142" t="s">
        <v>81</v>
      </c>
      <c r="F92" s="274" t="str">
        <f>HYPERLINK("https://orionjira.atlassian.net/browse/BO-192","BO-192")</f>
        <v>BO-192</v>
      </c>
      <c r="G92" s="128" t="s">
        <v>81</v>
      </c>
      <c r="H92" s="274" t="str">
        <f>HYPERLINK("https://orionjira.atlassian.net/browse/BO-192","BO-192")</f>
        <v>BO-192</v>
      </c>
      <c r="I92" s="126"/>
      <c r="J92" s="83"/>
      <c r="K92" s="124"/>
      <c r="L92" s="124"/>
      <c r="M92" s="124"/>
      <c r="N92" s="124"/>
      <c r="O92" s="124"/>
      <c r="P92" s="124"/>
      <c r="Q92" s="124"/>
      <c r="R92" s="124"/>
      <c r="S92" s="124"/>
      <c r="T92" s="124"/>
      <c r="U92" s="124"/>
      <c r="V92" s="124"/>
      <c r="W92" s="124"/>
      <c r="X92" s="124"/>
      <c r="Y92" s="124"/>
    </row>
    <row r="93">
      <c r="A93" s="128">
        <v>73.0</v>
      </c>
      <c r="B93" s="126" t="s">
        <v>2335</v>
      </c>
      <c r="C93" s="126" t="s">
        <v>2336</v>
      </c>
      <c r="D93" s="126" t="s">
        <v>2337</v>
      </c>
      <c r="E93" s="142" t="s">
        <v>81</v>
      </c>
      <c r="F93" s="1"/>
      <c r="G93" s="128" t="s">
        <v>81</v>
      </c>
      <c r="H93" s="1" t="s">
        <v>2743</v>
      </c>
      <c r="I93" s="126"/>
      <c r="J93" s="83"/>
      <c r="K93" s="124"/>
      <c r="L93" s="124"/>
      <c r="M93" s="124"/>
      <c r="N93" s="124"/>
      <c r="O93" s="124"/>
      <c r="P93" s="124"/>
      <c r="Q93" s="124"/>
      <c r="R93" s="124"/>
      <c r="S93" s="124"/>
      <c r="T93" s="124"/>
      <c r="U93" s="124"/>
      <c r="V93" s="124"/>
      <c r="W93" s="124"/>
      <c r="X93" s="124"/>
      <c r="Y93" s="124"/>
    </row>
    <row r="94">
      <c r="A94" s="128">
        <v>74.0</v>
      </c>
      <c r="B94" s="126" t="s">
        <v>2338</v>
      </c>
      <c r="C94" s="126" t="s">
        <v>2339</v>
      </c>
      <c r="D94" s="126" t="s">
        <v>2340</v>
      </c>
      <c r="E94" s="142" t="s">
        <v>81</v>
      </c>
      <c r="F94" s="1"/>
      <c r="G94" s="128" t="s">
        <v>81</v>
      </c>
      <c r="H94" s="18" t="s">
        <v>2743</v>
      </c>
      <c r="I94" s="126"/>
      <c r="J94" s="83"/>
      <c r="K94" s="124"/>
      <c r="L94" s="124"/>
      <c r="M94" s="124"/>
      <c r="N94" s="124"/>
      <c r="O94" s="124"/>
      <c r="P94" s="124"/>
      <c r="Q94" s="124"/>
      <c r="R94" s="124"/>
      <c r="S94" s="124"/>
      <c r="T94" s="124"/>
      <c r="U94" s="124"/>
      <c r="V94" s="124"/>
      <c r="W94" s="124"/>
      <c r="X94" s="124"/>
      <c r="Y94" s="124"/>
    </row>
    <row r="95">
      <c r="A95" s="128">
        <v>75.0</v>
      </c>
      <c r="B95" s="126" t="s">
        <v>2341</v>
      </c>
      <c r="C95" s="126" t="s">
        <v>2342</v>
      </c>
      <c r="D95" s="126" t="s">
        <v>2343</v>
      </c>
      <c r="E95" s="142" t="s">
        <v>81</v>
      </c>
      <c r="F95" s="1"/>
      <c r="G95" s="128" t="s">
        <v>81</v>
      </c>
      <c r="H95" s="1"/>
      <c r="I95" s="126"/>
      <c r="J95" s="83"/>
      <c r="K95" s="124"/>
      <c r="L95" s="124"/>
      <c r="M95" s="124"/>
      <c r="N95" s="124"/>
      <c r="O95" s="124"/>
      <c r="P95" s="124"/>
      <c r="Q95" s="124"/>
      <c r="R95" s="124"/>
      <c r="S95" s="124"/>
      <c r="T95" s="124"/>
      <c r="U95" s="124"/>
      <c r="V95" s="124"/>
      <c r="W95" s="124"/>
      <c r="X95" s="124"/>
      <c r="Y95" s="124"/>
    </row>
    <row r="96">
      <c r="A96" s="128">
        <v>76.0</v>
      </c>
      <c r="B96" s="126" t="s">
        <v>2344</v>
      </c>
      <c r="C96" s="126" t="s">
        <v>2345</v>
      </c>
      <c r="D96" s="126" t="s">
        <v>2346</v>
      </c>
      <c r="E96" s="142" t="s">
        <v>81</v>
      </c>
      <c r="F96" s="1"/>
      <c r="G96" s="128" t="s">
        <v>81</v>
      </c>
      <c r="H96" s="1"/>
      <c r="I96" s="126"/>
      <c r="J96" s="83"/>
      <c r="K96" s="124"/>
      <c r="L96" s="124"/>
      <c r="M96" s="124"/>
      <c r="N96" s="124"/>
      <c r="O96" s="124"/>
      <c r="P96" s="124"/>
      <c r="Q96" s="124"/>
      <c r="R96" s="124"/>
      <c r="S96" s="124"/>
      <c r="T96" s="124"/>
      <c r="U96" s="124"/>
      <c r="V96" s="124"/>
      <c r="W96" s="124"/>
      <c r="X96" s="124"/>
      <c r="Y96" s="124"/>
    </row>
    <row r="97">
      <c r="A97" s="128">
        <v>77.0</v>
      </c>
      <c r="B97" s="126" t="s">
        <v>2347</v>
      </c>
      <c r="C97" s="126" t="s">
        <v>2348</v>
      </c>
      <c r="D97" s="126" t="s">
        <v>2349</v>
      </c>
      <c r="E97" s="142" t="s">
        <v>81</v>
      </c>
      <c r="F97" s="1"/>
      <c r="G97" s="128" t="s">
        <v>81</v>
      </c>
      <c r="H97" s="1"/>
      <c r="I97" s="126"/>
      <c r="J97" s="83"/>
      <c r="K97" s="124"/>
      <c r="L97" s="124"/>
      <c r="M97" s="124"/>
      <c r="N97" s="124"/>
      <c r="O97" s="124"/>
      <c r="P97" s="124"/>
      <c r="Q97" s="124"/>
      <c r="R97" s="124"/>
      <c r="S97" s="124"/>
      <c r="T97" s="124"/>
      <c r="U97" s="124"/>
      <c r="V97" s="124"/>
      <c r="W97" s="124"/>
      <c r="X97" s="124"/>
      <c r="Y97" s="124"/>
    </row>
    <row r="98">
      <c r="A98" s="128">
        <v>78.0</v>
      </c>
      <c r="B98" s="126" t="s">
        <v>2350</v>
      </c>
      <c r="C98" s="126" t="s">
        <v>2351</v>
      </c>
      <c r="D98" s="126" t="s">
        <v>2353</v>
      </c>
      <c r="E98" s="142" t="s">
        <v>81</v>
      </c>
      <c r="F98" s="1"/>
      <c r="G98" s="128" t="s">
        <v>81</v>
      </c>
      <c r="H98" s="1"/>
      <c r="I98" s="126"/>
      <c r="J98" s="83"/>
      <c r="K98" s="124"/>
      <c r="L98" s="124"/>
      <c r="M98" s="124"/>
      <c r="N98" s="124"/>
      <c r="O98" s="124"/>
      <c r="P98" s="124"/>
      <c r="Q98" s="124"/>
      <c r="R98" s="124"/>
      <c r="S98" s="124"/>
      <c r="T98" s="124"/>
      <c r="U98" s="124"/>
      <c r="V98" s="124"/>
      <c r="W98" s="124"/>
      <c r="X98" s="124"/>
      <c r="Y98" s="124"/>
    </row>
    <row r="99">
      <c r="A99" s="128">
        <v>79.0</v>
      </c>
      <c r="B99" s="126" t="s">
        <v>2355</v>
      </c>
      <c r="C99" s="126" t="s">
        <v>2356</v>
      </c>
      <c r="D99" s="126" t="s">
        <v>2357</v>
      </c>
      <c r="E99" s="142" t="s">
        <v>81</v>
      </c>
      <c r="F99" s="1"/>
      <c r="G99" s="128" t="s">
        <v>81</v>
      </c>
      <c r="H99" s="1"/>
      <c r="I99" s="126"/>
      <c r="J99" s="83"/>
      <c r="K99" s="124"/>
      <c r="L99" s="124"/>
      <c r="M99" s="124"/>
      <c r="N99" s="124"/>
      <c r="O99" s="124"/>
      <c r="P99" s="124"/>
      <c r="Q99" s="124"/>
      <c r="R99" s="124"/>
      <c r="S99" s="124"/>
      <c r="T99" s="124"/>
      <c r="U99" s="124"/>
      <c r="V99" s="124"/>
      <c r="W99" s="124"/>
      <c r="X99" s="124"/>
      <c r="Y99" s="124"/>
    </row>
    <row r="100">
      <c r="A100" s="128">
        <v>80.0</v>
      </c>
      <c r="B100" s="126" t="s">
        <v>2359</v>
      </c>
      <c r="C100" s="126" t="s">
        <v>2360</v>
      </c>
      <c r="D100" s="126" t="s">
        <v>2361</v>
      </c>
      <c r="E100" s="142" t="s">
        <v>81</v>
      </c>
      <c r="F100" s="1"/>
      <c r="G100" s="128" t="s">
        <v>81</v>
      </c>
      <c r="H100" s="1" t="s">
        <v>2777</v>
      </c>
      <c r="I100" s="126"/>
      <c r="J100" s="83"/>
      <c r="K100" s="124"/>
      <c r="L100" s="124"/>
      <c r="M100" s="124"/>
      <c r="N100" s="124"/>
      <c r="O100" s="124"/>
      <c r="P100" s="124"/>
      <c r="Q100" s="124"/>
      <c r="R100" s="124"/>
      <c r="S100" s="124"/>
      <c r="T100" s="124"/>
      <c r="U100" s="124"/>
      <c r="V100" s="124"/>
      <c r="W100" s="124"/>
      <c r="X100" s="124"/>
      <c r="Y100" s="124"/>
    </row>
    <row r="101">
      <c r="A101" s="128">
        <v>81.0</v>
      </c>
      <c r="B101" s="126" t="s">
        <v>2362</v>
      </c>
      <c r="C101" s="126" t="s">
        <v>2363</v>
      </c>
      <c r="D101" s="126" t="s">
        <v>2364</v>
      </c>
      <c r="E101" s="142" t="s">
        <v>81</v>
      </c>
      <c r="F101" s="1"/>
      <c r="G101" s="128" t="s">
        <v>81</v>
      </c>
      <c r="H101" s="1"/>
      <c r="I101" s="126"/>
      <c r="J101" s="83"/>
      <c r="K101" s="124"/>
      <c r="L101" s="124"/>
      <c r="M101" s="124"/>
      <c r="N101" s="124"/>
      <c r="O101" s="124"/>
      <c r="P101" s="124"/>
      <c r="Q101" s="124"/>
      <c r="R101" s="124"/>
      <c r="S101" s="124"/>
      <c r="T101" s="124"/>
      <c r="U101" s="124"/>
      <c r="V101" s="124"/>
      <c r="W101" s="124"/>
      <c r="X101" s="124"/>
      <c r="Y101" s="124"/>
    </row>
    <row r="102">
      <c r="A102" s="71"/>
      <c r="B102" s="139"/>
      <c r="C102" s="139"/>
      <c r="D102" s="139"/>
      <c r="E102" s="435"/>
      <c r="F102" s="71"/>
      <c r="G102" s="211"/>
      <c r="H102" s="71"/>
      <c r="I102" s="139"/>
      <c r="J102" s="83"/>
      <c r="K102" s="124"/>
      <c r="L102" s="124"/>
      <c r="M102" s="124"/>
      <c r="N102" s="124"/>
      <c r="O102" s="124"/>
      <c r="P102" s="124"/>
      <c r="Q102" s="124"/>
      <c r="R102" s="124"/>
      <c r="S102" s="124"/>
      <c r="T102" s="124"/>
      <c r="U102" s="124"/>
      <c r="V102" s="124"/>
      <c r="W102" s="124"/>
      <c r="X102" s="124"/>
      <c r="Y102" s="124"/>
    </row>
    <row r="103">
      <c r="A103" s="355"/>
      <c r="B103" s="356" t="s">
        <v>1963</v>
      </c>
      <c r="C103" s="356"/>
      <c r="D103" s="356"/>
      <c r="E103" s="357"/>
      <c r="F103" s="357"/>
      <c r="G103" s="357"/>
      <c r="H103" s="357"/>
      <c r="I103" s="357"/>
      <c r="J103" s="83"/>
      <c r="K103" s="124"/>
      <c r="L103" s="124"/>
      <c r="M103" s="124"/>
      <c r="N103" s="124"/>
      <c r="O103" s="124"/>
      <c r="P103" s="124"/>
      <c r="Q103" s="124"/>
      <c r="R103" s="124"/>
      <c r="S103" s="124"/>
      <c r="T103" s="124"/>
      <c r="U103" s="124"/>
      <c r="V103" s="124"/>
      <c r="W103" s="124"/>
      <c r="X103" s="124"/>
      <c r="Y103" s="124"/>
    </row>
    <row r="104" ht="243.0" customHeight="1">
      <c r="A104" s="128">
        <v>82.0</v>
      </c>
      <c r="B104" s="126" t="s">
        <v>2365</v>
      </c>
      <c r="C104" s="126" t="s">
        <v>2367</v>
      </c>
      <c r="D104" s="126" t="s">
        <v>2369</v>
      </c>
      <c r="E104" s="128" t="s">
        <v>81</v>
      </c>
      <c r="F104" s="1" t="s">
        <v>2792</v>
      </c>
      <c r="G104" s="128" t="s">
        <v>81</v>
      </c>
      <c r="H104" s="1" t="s">
        <v>2794</v>
      </c>
      <c r="I104" s="126"/>
      <c r="J104" s="83"/>
      <c r="K104" s="124"/>
      <c r="L104" s="124"/>
      <c r="M104" s="124"/>
      <c r="N104" s="124"/>
      <c r="O104" s="124"/>
      <c r="P104" s="124"/>
      <c r="Q104" s="124"/>
      <c r="R104" s="124"/>
      <c r="S104" s="124"/>
      <c r="T104" s="124"/>
      <c r="U104" s="124"/>
      <c r="V104" s="124"/>
      <c r="W104" s="124"/>
      <c r="X104" s="124"/>
      <c r="Y104" s="124"/>
    </row>
    <row r="105">
      <c r="A105" s="128">
        <v>83.0</v>
      </c>
      <c r="B105" s="126" t="s">
        <v>2370</v>
      </c>
      <c r="C105" s="126" t="s">
        <v>2371</v>
      </c>
      <c r="D105" s="126" t="s">
        <v>2372</v>
      </c>
      <c r="E105" s="128" t="s">
        <v>81</v>
      </c>
      <c r="F105" s="1"/>
      <c r="G105" s="128" t="s">
        <v>81</v>
      </c>
      <c r="H105" s="385"/>
      <c r="I105" s="126"/>
      <c r="J105" s="83"/>
      <c r="K105" s="124"/>
      <c r="L105" s="124"/>
      <c r="M105" s="124"/>
      <c r="N105" s="124"/>
      <c r="O105" s="124"/>
      <c r="P105" s="124"/>
      <c r="Q105" s="124"/>
      <c r="R105" s="124"/>
      <c r="S105" s="124"/>
      <c r="T105" s="124"/>
      <c r="U105" s="124"/>
      <c r="V105" s="124"/>
      <c r="W105" s="124"/>
      <c r="X105" s="124"/>
      <c r="Y105" s="124"/>
    </row>
    <row r="106">
      <c r="A106" s="128">
        <v>84.0</v>
      </c>
      <c r="B106" s="126" t="s">
        <v>2374</v>
      </c>
      <c r="C106" s="126" t="s">
        <v>2376</v>
      </c>
      <c r="D106" s="126" t="s">
        <v>2381</v>
      </c>
      <c r="E106" s="128" t="s">
        <v>81</v>
      </c>
      <c r="F106" s="1" t="s">
        <v>2792</v>
      </c>
      <c r="G106" s="128" t="s">
        <v>81</v>
      </c>
      <c r="H106" s="1" t="s">
        <v>2802</v>
      </c>
      <c r="I106" s="126"/>
      <c r="J106" s="83"/>
      <c r="K106" s="124"/>
      <c r="L106" s="124"/>
      <c r="M106" s="124"/>
      <c r="N106" s="124"/>
      <c r="O106" s="124"/>
      <c r="P106" s="124"/>
      <c r="Q106" s="124"/>
      <c r="R106" s="124"/>
      <c r="S106" s="124"/>
      <c r="T106" s="124"/>
      <c r="U106" s="124"/>
      <c r="V106" s="124"/>
      <c r="W106" s="124"/>
      <c r="X106" s="124"/>
      <c r="Y106" s="124"/>
    </row>
    <row r="107">
      <c r="A107" s="128">
        <v>85.0</v>
      </c>
      <c r="B107" s="126" t="s">
        <v>2382</v>
      </c>
      <c r="C107" s="126" t="s">
        <v>2384</v>
      </c>
      <c r="D107" s="126" t="s">
        <v>2386</v>
      </c>
      <c r="E107" s="128" t="s">
        <v>81</v>
      </c>
      <c r="F107" s="1" t="s">
        <v>2792</v>
      </c>
      <c r="G107" s="128" t="s">
        <v>81</v>
      </c>
      <c r="H107" s="1" t="s">
        <v>2794</v>
      </c>
      <c r="I107" s="126"/>
      <c r="J107" s="83"/>
      <c r="K107" s="124"/>
      <c r="L107" s="124"/>
      <c r="M107" s="124"/>
      <c r="N107" s="124"/>
      <c r="O107" s="124"/>
      <c r="P107" s="124"/>
      <c r="Q107" s="124"/>
      <c r="R107" s="124"/>
      <c r="S107" s="124"/>
      <c r="T107" s="124"/>
      <c r="U107" s="124"/>
      <c r="V107" s="124"/>
      <c r="W107" s="124"/>
      <c r="X107" s="124"/>
      <c r="Y107" s="124"/>
    </row>
    <row r="108" ht="282.0" customHeight="1">
      <c r="A108" s="128">
        <v>86.0</v>
      </c>
      <c r="B108" s="126" t="s">
        <v>2393</v>
      </c>
      <c r="C108" s="126" t="s">
        <v>2395</v>
      </c>
      <c r="D108" s="126" t="s">
        <v>2398</v>
      </c>
      <c r="E108" s="128" t="s">
        <v>81</v>
      </c>
      <c r="F108" s="1" t="s">
        <v>2792</v>
      </c>
      <c r="G108" s="128" t="s">
        <v>125</v>
      </c>
      <c r="H108" s="18" t="s">
        <v>2817</v>
      </c>
      <c r="I108" s="126"/>
      <c r="J108" s="83"/>
      <c r="K108" s="124"/>
      <c r="L108" s="124"/>
      <c r="M108" s="124"/>
      <c r="N108" s="124"/>
      <c r="O108" s="124"/>
      <c r="P108" s="124"/>
      <c r="Q108" s="124"/>
      <c r="R108" s="124"/>
      <c r="S108" s="124"/>
      <c r="T108" s="124"/>
      <c r="U108" s="124"/>
      <c r="V108" s="124"/>
      <c r="W108" s="124"/>
      <c r="X108" s="124"/>
      <c r="Y108" s="124"/>
    </row>
    <row r="109">
      <c r="A109" s="71"/>
      <c r="B109" s="139"/>
      <c r="C109" s="139"/>
      <c r="D109" s="139"/>
      <c r="E109" s="435"/>
      <c r="F109" s="71"/>
      <c r="G109" s="211"/>
      <c r="H109" s="71"/>
      <c r="I109" s="139"/>
      <c r="J109" s="83"/>
      <c r="K109" s="124"/>
      <c r="L109" s="124"/>
      <c r="M109" s="124"/>
      <c r="N109" s="124"/>
      <c r="O109" s="124"/>
      <c r="P109" s="124"/>
      <c r="Q109" s="124"/>
      <c r="R109" s="124"/>
      <c r="S109" s="124"/>
      <c r="T109" s="124"/>
      <c r="U109" s="124"/>
      <c r="V109" s="124"/>
      <c r="W109" s="124"/>
      <c r="X109" s="124"/>
      <c r="Y109" s="124"/>
    </row>
    <row r="110">
      <c r="A110" s="355"/>
      <c r="B110" s="356" t="s">
        <v>1964</v>
      </c>
      <c r="C110" s="356"/>
      <c r="D110" s="356"/>
      <c r="E110" s="357"/>
      <c r="F110" s="357"/>
      <c r="G110" s="358"/>
      <c r="H110" s="358"/>
      <c r="I110" s="358"/>
      <c r="J110" s="83"/>
      <c r="K110" s="124"/>
      <c r="L110" s="124"/>
      <c r="M110" s="124"/>
      <c r="N110" s="124"/>
      <c r="O110" s="124"/>
      <c r="P110" s="124"/>
      <c r="Q110" s="124"/>
      <c r="R110" s="124"/>
      <c r="S110" s="124"/>
      <c r="T110" s="124"/>
      <c r="U110" s="124"/>
      <c r="V110" s="124"/>
      <c r="W110" s="124"/>
      <c r="X110" s="124"/>
      <c r="Y110" s="124"/>
    </row>
    <row r="111">
      <c r="A111" s="128">
        <v>87.0</v>
      </c>
      <c r="B111" s="126" t="s">
        <v>2606</v>
      </c>
      <c r="C111" s="126" t="s">
        <v>2607</v>
      </c>
      <c r="D111" s="126" t="s">
        <v>2608</v>
      </c>
      <c r="E111" s="142" t="s">
        <v>81</v>
      </c>
      <c r="F111" s="128" t="s">
        <v>2821</v>
      </c>
      <c r="G111" s="128" t="s">
        <v>125</v>
      </c>
      <c r="H111" s="378" t="s">
        <v>2822</v>
      </c>
      <c r="I111" s="126"/>
      <c r="J111" s="83"/>
      <c r="K111" s="124"/>
      <c r="L111" s="124"/>
      <c r="M111" s="124"/>
      <c r="N111" s="124"/>
      <c r="O111" s="124"/>
      <c r="P111" s="124"/>
      <c r="Q111" s="124"/>
      <c r="R111" s="124"/>
      <c r="S111" s="124"/>
      <c r="T111" s="124"/>
      <c r="U111" s="124"/>
      <c r="V111" s="124"/>
      <c r="W111" s="124"/>
      <c r="X111" s="124"/>
      <c r="Y111" s="124"/>
    </row>
    <row r="112">
      <c r="A112" s="128">
        <v>88.0</v>
      </c>
      <c r="B112" s="126" t="s">
        <v>2626</v>
      </c>
      <c r="C112" s="126" t="s">
        <v>2629</v>
      </c>
      <c r="D112" s="126" t="s">
        <v>2633</v>
      </c>
      <c r="E112" s="142" t="s">
        <v>81</v>
      </c>
      <c r="F112" s="1"/>
      <c r="G112" s="128" t="s">
        <v>81</v>
      </c>
      <c r="H112" s="1"/>
      <c r="I112" s="126"/>
      <c r="J112" s="83"/>
      <c r="K112" s="124"/>
      <c r="L112" s="124"/>
      <c r="M112" s="124"/>
      <c r="N112" s="124"/>
      <c r="O112" s="124"/>
      <c r="P112" s="124"/>
      <c r="Q112" s="124"/>
      <c r="R112" s="124"/>
      <c r="S112" s="124"/>
      <c r="T112" s="124"/>
      <c r="U112" s="124"/>
      <c r="V112" s="124"/>
      <c r="W112" s="124"/>
      <c r="X112" s="124"/>
      <c r="Y112" s="124"/>
    </row>
    <row r="113">
      <c r="A113" s="128">
        <v>89.0</v>
      </c>
      <c r="B113" s="126" t="s">
        <v>2638</v>
      </c>
      <c r="C113" s="126" t="s">
        <v>2642</v>
      </c>
      <c r="D113" s="126" t="s">
        <v>2647</v>
      </c>
      <c r="E113" s="142" t="s">
        <v>81</v>
      </c>
      <c r="F113" s="1"/>
      <c r="G113" s="425" t="s">
        <v>2700</v>
      </c>
      <c r="H113" s="1" t="s">
        <v>2667</v>
      </c>
      <c r="I113" s="126"/>
      <c r="J113" s="83"/>
      <c r="K113" s="124"/>
      <c r="L113" s="124"/>
      <c r="M113" s="124"/>
      <c r="N113" s="124"/>
      <c r="O113" s="124"/>
      <c r="P113" s="124"/>
      <c r="Q113" s="124"/>
      <c r="R113" s="124"/>
      <c r="S113" s="124"/>
      <c r="T113" s="124"/>
      <c r="U113" s="124"/>
      <c r="V113" s="124"/>
      <c r="W113" s="124"/>
      <c r="X113" s="124"/>
      <c r="Y113" s="124"/>
    </row>
    <row r="114">
      <c r="A114" s="128">
        <v>90.0</v>
      </c>
      <c r="B114" s="126" t="s">
        <v>2669</v>
      </c>
      <c r="C114" s="126" t="s">
        <v>2670</v>
      </c>
      <c r="D114" s="126" t="s">
        <v>2671</v>
      </c>
      <c r="E114" s="142" t="s">
        <v>81</v>
      </c>
      <c r="F114" s="1"/>
      <c r="G114" s="128" t="s">
        <v>81</v>
      </c>
      <c r="H114" s="378"/>
      <c r="I114" s="126"/>
      <c r="J114" s="83"/>
      <c r="K114" s="124"/>
      <c r="L114" s="124"/>
      <c r="M114" s="124"/>
      <c r="N114" s="124"/>
      <c r="O114" s="124"/>
      <c r="P114" s="124"/>
      <c r="Q114" s="124"/>
      <c r="R114" s="124"/>
      <c r="S114" s="124"/>
      <c r="T114" s="124"/>
      <c r="U114" s="124"/>
      <c r="V114" s="124"/>
      <c r="W114" s="124"/>
      <c r="X114" s="124"/>
      <c r="Y114" s="124"/>
    </row>
    <row r="115">
      <c r="A115" s="128">
        <v>91.0</v>
      </c>
      <c r="B115" s="126" t="s">
        <v>2672</v>
      </c>
      <c r="C115" s="126" t="s">
        <v>2673</v>
      </c>
      <c r="D115" s="126" t="s">
        <v>2674</v>
      </c>
      <c r="E115" s="142" t="s">
        <v>81</v>
      </c>
      <c r="F115" s="1"/>
      <c r="G115" s="128" t="s">
        <v>81</v>
      </c>
      <c r="H115" s="1"/>
      <c r="I115" s="126"/>
      <c r="J115" s="83"/>
      <c r="K115" s="124"/>
      <c r="L115" s="124"/>
      <c r="M115" s="124"/>
      <c r="N115" s="124"/>
      <c r="O115" s="124"/>
      <c r="P115" s="124"/>
      <c r="Q115" s="124"/>
      <c r="R115" s="124"/>
      <c r="S115" s="124"/>
      <c r="T115" s="124"/>
      <c r="U115" s="124"/>
      <c r="V115" s="124"/>
      <c r="W115" s="124"/>
      <c r="X115" s="124"/>
      <c r="Y115" s="124"/>
    </row>
    <row r="116">
      <c r="A116" s="128">
        <v>92.0</v>
      </c>
      <c r="B116" s="126" t="s">
        <v>2675</v>
      </c>
      <c r="C116" s="126" t="s">
        <v>2676</v>
      </c>
      <c r="D116" s="126" t="s">
        <v>2679</v>
      </c>
      <c r="E116" s="142" t="s">
        <v>81</v>
      </c>
      <c r="F116" s="1"/>
      <c r="G116" s="128" t="s">
        <v>125</v>
      </c>
      <c r="H116" s="1" t="s">
        <v>2680</v>
      </c>
      <c r="I116" s="126"/>
      <c r="J116" s="83"/>
      <c r="K116" s="124"/>
      <c r="L116" s="124"/>
      <c r="M116" s="124"/>
      <c r="N116" s="124"/>
      <c r="O116" s="124"/>
      <c r="P116" s="124"/>
      <c r="Q116" s="124"/>
      <c r="R116" s="124"/>
      <c r="S116" s="124"/>
      <c r="T116" s="124"/>
      <c r="U116" s="124"/>
      <c r="V116" s="124"/>
      <c r="W116" s="124"/>
      <c r="X116" s="124"/>
      <c r="Y116" s="124"/>
    </row>
    <row r="117">
      <c r="A117" s="128">
        <v>93.0</v>
      </c>
      <c r="B117" s="126" t="s">
        <v>2681</v>
      </c>
      <c r="C117" s="126" t="s">
        <v>2683</v>
      </c>
      <c r="D117" s="126" t="s">
        <v>2686</v>
      </c>
      <c r="E117" s="142" t="s">
        <v>81</v>
      </c>
      <c r="F117" s="1"/>
      <c r="G117" s="128" t="s">
        <v>125</v>
      </c>
      <c r="H117" s="1" t="s">
        <v>2687</v>
      </c>
      <c r="I117" s="126"/>
      <c r="J117" s="83"/>
      <c r="K117" s="124"/>
      <c r="L117" s="124"/>
      <c r="M117" s="124"/>
      <c r="N117" s="124"/>
      <c r="O117" s="124"/>
      <c r="P117" s="124"/>
      <c r="Q117" s="124"/>
      <c r="R117" s="124"/>
      <c r="S117" s="124"/>
      <c r="T117" s="124"/>
      <c r="U117" s="124"/>
      <c r="V117" s="124"/>
      <c r="W117" s="124"/>
      <c r="X117" s="124"/>
      <c r="Y117" s="124"/>
    </row>
    <row r="118">
      <c r="A118" s="71"/>
      <c r="B118" s="139"/>
      <c r="C118" s="139"/>
      <c r="D118" s="139"/>
      <c r="E118" s="71"/>
      <c r="F118" s="71"/>
      <c r="G118" s="211"/>
      <c r="H118" s="71"/>
      <c r="I118" s="139"/>
      <c r="J118" s="83"/>
      <c r="K118" s="124"/>
      <c r="L118" s="124"/>
      <c r="M118" s="124"/>
      <c r="N118" s="124"/>
      <c r="O118" s="124"/>
      <c r="P118" s="124"/>
      <c r="Q118" s="124"/>
      <c r="R118" s="124"/>
      <c r="S118" s="124"/>
      <c r="T118" s="124"/>
      <c r="U118" s="124"/>
      <c r="V118" s="124"/>
      <c r="W118" s="124"/>
      <c r="X118" s="124"/>
      <c r="Y118" s="124"/>
    </row>
    <row r="119">
      <c r="A119" s="355"/>
      <c r="B119" s="356" t="s">
        <v>1965</v>
      </c>
      <c r="C119" s="356"/>
      <c r="D119" s="356"/>
      <c r="E119" s="357"/>
      <c r="F119" s="357"/>
      <c r="G119" s="358"/>
      <c r="H119" s="358"/>
      <c r="I119" s="358"/>
      <c r="J119" s="83"/>
      <c r="K119" s="124"/>
      <c r="L119" s="124"/>
      <c r="M119" s="124"/>
      <c r="N119" s="124"/>
      <c r="O119" s="124"/>
      <c r="P119" s="124"/>
      <c r="Q119" s="124"/>
      <c r="R119" s="124"/>
      <c r="S119" s="124"/>
      <c r="T119" s="124"/>
      <c r="U119" s="124"/>
      <c r="V119" s="124"/>
      <c r="W119" s="124"/>
      <c r="X119" s="124"/>
      <c r="Y119" s="124"/>
    </row>
    <row r="120">
      <c r="A120" s="128">
        <v>94.0</v>
      </c>
      <c r="B120" s="126" t="s">
        <v>2695</v>
      </c>
      <c r="C120" s="126" t="s">
        <v>2696</v>
      </c>
      <c r="D120" s="126" t="s">
        <v>2697</v>
      </c>
      <c r="E120" s="128" t="s">
        <v>125</v>
      </c>
      <c r="F120" s="128" t="s">
        <v>2850</v>
      </c>
      <c r="G120" s="128" t="s">
        <v>125</v>
      </c>
      <c r="H120" s="387" t="s">
        <v>2851</v>
      </c>
      <c r="I120" s="126"/>
      <c r="J120" s="83"/>
      <c r="K120" s="124"/>
      <c r="L120" s="124"/>
      <c r="M120" s="124"/>
      <c r="N120" s="124"/>
      <c r="O120" s="124"/>
      <c r="P120" s="124"/>
      <c r="Q120" s="124"/>
      <c r="R120" s="124"/>
      <c r="S120" s="124"/>
      <c r="T120" s="124"/>
      <c r="U120" s="124"/>
      <c r="V120" s="124"/>
      <c r="W120" s="124"/>
      <c r="X120" s="124"/>
      <c r="Y120" s="124"/>
    </row>
    <row r="121">
      <c r="A121" s="128">
        <v>95.0</v>
      </c>
      <c r="B121" s="126" t="s">
        <v>2721</v>
      </c>
      <c r="C121" s="126" t="s">
        <v>2722</v>
      </c>
      <c r="D121" s="126" t="s">
        <v>2723</v>
      </c>
      <c r="E121" s="128" t="s">
        <v>81</v>
      </c>
      <c r="F121" s="1"/>
      <c r="G121" s="128" t="s">
        <v>81</v>
      </c>
      <c r="H121" s="387"/>
      <c r="I121" s="126"/>
      <c r="J121" s="83"/>
      <c r="K121" s="124"/>
      <c r="L121" s="124"/>
      <c r="M121" s="124"/>
      <c r="N121" s="124"/>
      <c r="O121" s="124"/>
      <c r="P121" s="124"/>
      <c r="Q121" s="124"/>
      <c r="R121" s="124"/>
      <c r="S121" s="124"/>
      <c r="T121" s="124"/>
      <c r="U121" s="124"/>
      <c r="V121" s="124"/>
      <c r="W121" s="124"/>
      <c r="X121" s="124"/>
      <c r="Y121" s="124"/>
    </row>
    <row r="122">
      <c r="A122" s="128">
        <v>96.0</v>
      </c>
      <c r="B122" s="126" t="s">
        <v>2854</v>
      </c>
      <c r="C122" s="126" t="s">
        <v>2858</v>
      </c>
      <c r="D122" s="126" t="s">
        <v>2864</v>
      </c>
      <c r="E122" s="128" t="s">
        <v>81</v>
      </c>
      <c r="F122" s="1"/>
      <c r="G122" s="128" t="s">
        <v>81</v>
      </c>
      <c r="H122" s="1"/>
      <c r="I122" s="126"/>
      <c r="J122" s="83"/>
      <c r="K122" s="124"/>
      <c r="L122" s="124"/>
      <c r="M122" s="124"/>
      <c r="N122" s="124"/>
      <c r="O122" s="124"/>
      <c r="P122" s="124"/>
      <c r="Q122" s="124"/>
      <c r="R122" s="124"/>
      <c r="S122" s="124"/>
      <c r="T122" s="124"/>
      <c r="U122" s="124"/>
      <c r="V122" s="124"/>
      <c r="W122" s="124"/>
      <c r="X122" s="124"/>
      <c r="Y122" s="124"/>
    </row>
    <row r="123">
      <c r="A123" s="128">
        <v>97.0</v>
      </c>
      <c r="B123" s="126" t="s">
        <v>2866</v>
      </c>
      <c r="C123" s="126" t="s">
        <v>2868</v>
      </c>
      <c r="D123" s="126" t="s">
        <v>2870</v>
      </c>
      <c r="E123" s="128" t="s">
        <v>81</v>
      </c>
      <c r="F123" s="1"/>
      <c r="G123" s="128" t="s">
        <v>125</v>
      </c>
      <c r="H123" s="1" t="s">
        <v>2871</v>
      </c>
      <c r="I123" s="126"/>
      <c r="J123" s="83"/>
      <c r="K123" s="124"/>
      <c r="L123" s="124"/>
      <c r="M123" s="124"/>
      <c r="N123" s="124"/>
      <c r="O123" s="124"/>
      <c r="P123" s="124"/>
      <c r="Q123" s="124"/>
      <c r="R123" s="124"/>
      <c r="S123" s="124"/>
      <c r="T123" s="124"/>
      <c r="U123" s="124"/>
      <c r="V123" s="124"/>
      <c r="W123" s="124"/>
      <c r="X123" s="124"/>
      <c r="Y123" s="124"/>
    </row>
    <row r="124">
      <c r="A124" s="128">
        <v>98.0</v>
      </c>
      <c r="B124" s="126" t="s">
        <v>2872</v>
      </c>
      <c r="C124" s="126" t="s">
        <v>2873</v>
      </c>
      <c r="D124" s="126" t="s">
        <v>2874</v>
      </c>
      <c r="E124" s="128" t="s">
        <v>81</v>
      </c>
      <c r="F124" s="1"/>
      <c r="G124" s="128" t="s">
        <v>81</v>
      </c>
      <c r="H124" s="1"/>
      <c r="I124" s="126"/>
      <c r="J124" s="83"/>
      <c r="K124" s="124"/>
      <c r="L124" s="124"/>
      <c r="M124" s="124"/>
      <c r="N124" s="124"/>
      <c r="O124" s="124"/>
      <c r="P124" s="124"/>
      <c r="Q124" s="124"/>
      <c r="R124" s="124"/>
      <c r="S124" s="124"/>
      <c r="T124" s="124"/>
      <c r="U124" s="124"/>
      <c r="V124" s="124"/>
      <c r="W124" s="124"/>
      <c r="X124" s="124"/>
      <c r="Y124" s="124"/>
    </row>
    <row r="125">
      <c r="A125" s="71"/>
      <c r="B125" s="139"/>
      <c r="C125" s="139"/>
      <c r="D125" s="139"/>
      <c r="E125" s="71"/>
      <c r="F125" s="71"/>
      <c r="G125" s="211"/>
      <c r="H125" s="71"/>
      <c r="I125" s="139"/>
      <c r="J125" s="83"/>
      <c r="K125" s="124"/>
      <c r="L125" s="124"/>
      <c r="M125" s="124"/>
      <c r="N125" s="124"/>
      <c r="O125" s="124"/>
      <c r="P125" s="124"/>
      <c r="Q125" s="124"/>
      <c r="R125" s="124"/>
      <c r="S125" s="124"/>
      <c r="T125" s="124"/>
      <c r="U125" s="124"/>
      <c r="V125" s="124"/>
      <c r="W125" s="124"/>
      <c r="X125" s="124"/>
      <c r="Y125" s="124"/>
    </row>
    <row r="126">
      <c r="A126" s="355"/>
      <c r="B126" s="356" t="s">
        <v>1966</v>
      </c>
      <c r="C126" s="356"/>
      <c r="D126" s="356"/>
      <c r="E126" s="357"/>
      <c r="F126" s="357"/>
      <c r="G126" s="358"/>
      <c r="H126" s="358"/>
      <c r="I126" s="358"/>
      <c r="J126" s="83"/>
      <c r="K126" s="124"/>
      <c r="L126" s="124"/>
      <c r="M126" s="124"/>
      <c r="N126" s="124"/>
      <c r="O126" s="124"/>
      <c r="P126" s="124"/>
      <c r="Q126" s="124"/>
      <c r="R126" s="124"/>
      <c r="S126" s="124"/>
      <c r="T126" s="124"/>
      <c r="U126" s="124"/>
      <c r="V126" s="124"/>
      <c r="W126" s="124"/>
      <c r="X126" s="124"/>
      <c r="Y126" s="124"/>
    </row>
    <row r="127">
      <c r="A127" s="128">
        <v>99.0</v>
      </c>
      <c r="B127" s="126" t="s">
        <v>2879</v>
      </c>
      <c r="C127" s="126" t="s">
        <v>2880</v>
      </c>
      <c r="D127" s="126" t="s">
        <v>2882</v>
      </c>
      <c r="E127" s="128" t="s">
        <v>81</v>
      </c>
      <c r="F127" s="381"/>
      <c r="G127" s="128" t="s">
        <v>81</v>
      </c>
      <c r="H127" s="1"/>
      <c r="I127" s="126"/>
      <c r="J127" s="83"/>
      <c r="K127" s="124"/>
      <c r="L127" s="124"/>
      <c r="M127" s="124"/>
      <c r="N127" s="124"/>
      <c r="O127" s="124"/>
      <c r="P127" s="124"/>
      <c r="Q127" s="124"/>
      <c r="R127" s="124"/>
      <c r="S127" s="124"/>
      <c r="T127" s="124"/>
      <c r="U127" s="124"/>
      <c r="V127" s="124"/>
      <c r="W127" s="124"/>
      <c r="X127" s="124"/>
      <c r="Y127" s="124"/>
    </row>
    <row r="128" ht="174.75" customHeight="1">
      <c r="A128" s="128">
        <v>100.0</v>
      </c>
      <c r="B128" s="126" t="s">
        <v>2887</v>
      </c>
      <c r="C128" s="126" t="s">
        <v>2890</v>
      </c>
      <c r="D128" s="126" t="s">
        <v>2893</v>
      </c>
      <c r="E128" s="128" t="s">
        <v>2700</v>
      </c>
      <c r="F128" s="381"/>
      <c r="G128" s="128" t="s">
        <v>2700</v>
      </c>
      <c r="H128" s="1" t="s">
        <v>2894</v>
      </c>
      <c r="I128" s="126"/>
      <c r="J128" s="83"/>
      <c r="K128" s="124"/>
      <c r="L128" s="124"/>
      <c r="M128" s="124"/>
      <c r="N128" s="124"/>
      <c r="O128" s="124"/>
      <c r="P128" s="124"/>
      <c r="Q128" s="124"/>
      <c r="R128" s="124"/>
      <c r="S128" s="124"/>
      <c r="T128" s="124"/>
      <c r="U128" s="124"/>
      <c r="V128" s="124"/>
      <c r="W128" s="124"/>
      <c r="X128" s="124"/>
      <c r="Y128" s="124"/>
    </row>
    <row r="129">
      <c r="A129" s="128">
        <v>101.0</v>
      </c>
      <c r="B129" s="126" t="s">
        <v>2896</v>
      </c>
      <c r="C129" s="126" t="s">
        <v>2899</v>
      </c>
      <c r="D129" s="126" t="s">
        <v>2901</v>
      </c>
      <c r="E129" s="128" t="s">
        <v>81</v>
      </c>
      <c r="F129" s="381"/>
      <c r="G129" s="128" t="s">
        <v>81</v>
      </c>
      <c r="H129" s="1"/>
      <c r="I129" s="126"/>
      <c r="J129" s="83"/>
      <c r="K129" s="124"/>
      <c r="L129" s="124"/>
      <c r="M129" s="124"/>
      <c r="N129" s="124"/>
      <c r="O129" s="124"/>
      <c r="P129" s="124"/>
      <c r="Q129" s="124"/>
      <c r="R129" s="124"/>
      <c r="S129" s="124"/>
      <c r="T129" s="124"/>
      <c r="U129" s="124"/>
      <c r="V129" s="124"/>
      <c r="W129" s="124"/>
      <c r="X129" s="124"/>
      <c r="Y129" s="124"/>
    </row>
    <row r="130">
      <c r="A130" s="128">
        <v>102.0</v>
      </c>
      <c r="B130" s="126" t="s">
        <v>2903</v>
      </c>
      <c r="C130" s="126" t="s">
        <v>2906</v>
      </c>
      <c r="D130" s="126" t="s">
        <v>2911</v>
      </c>
      <c r="E130" s="128" t="s">
        <v>81</v>
      </c>
      <c r="F130" s="1"/>
      <c r="G130" s="128" t="s">
        <v>81</v>
      </c>
      <c r="H130" s="385"/>
      <c r="I130" s="126"/>
      <c r="J130" s="83"/>
      <c r="K130" s="124"/>
      <c r="L130" s="124"/>
      <c r="M130" s="124"/>
      <c r="N130" s="124"/>
      <c r="O130" s="124"/>
      <c r="P130" s="124"/>
      <c r="Q130" s="124"/>
      <c r="R130" s="124"/>
      <c r="S130" s="124"/>
      <c r="T130" s="124"/>
      <c r="U130" s="124"/>
      <c r="V130" s="124"/>
      <c r="W130" s="124"/>
      <c r="X130" s="124"/>
      <c r="Y130" s="124"/>
    </row>
    <row r="131">
      <c r="A131" s="128">
        <v>103.0</v>
      </c>
      <c r="B131" s="126" t="s">
        <v>3480</v>
      </c>
      <c r="C131" s="126" t="s">
        <v>3482</v>
      </c>
      <c r="D131" s="126" t="s">
        <v>3485</v>
      </c>
      <c r="E131" s="128" t="s">
        <v>81</v>
      </c>
      <c r="F131" s="1"/>
      <c r="G131" s="128" t="s">
        <v>81</v>
      </c>
      <c r="H131" s="378"/>
      <c r="I131" s="126"/>
      <c r="J131" s="83"/>
      <c r="K131" s="124"/>
      <c r="L131" s="124"/>
      <c r="M131" s="124"/>
      <c r="N131" s="124"/>
      <c r="O131" s="124"/>
      <c r="P131" s="124"/>
      <c r="Q131" s="124"/>
      <c r="R131" s="124"/>
      <c r="S131" s="124"/>
      <c r="T131" s="124"/>
      <c r="U131" s="124"/>
      <c r="V131" s="124"/>
      <c r="W131" s="124"/>
      <c r="X131" s="124"/>
      <c r="Y131" s="124"/>
    </row>
    <row r="132">
      <c r="A132" s="128">
        <v>104.0</v>
      </c>
      <c r="B132" s="126" t="s">
        <v>2066</v>
      </c>
      <c r="C132" s="126" t="s">
        <v>3489</v>
      </c>
      <c r="D132" s="126" t="s">
        <v>3490</v>
      </c>
      <c r="E132" s="128" t="s">
        <v>81</v>
      </c>
      <c r="F132" s="1"/>
      <c r="G132" s="128" t="s">
        <v>81</v>
      </c>
      <c r="H132" s="1"/>
      <c r="I132" s="126"/>
      <c r="J132" s="83"/>
      <c r="K132" s="124"/>
      <c r="L132" s="124"/>
      <c r="M132" s="124"/>
      <c r="N132" s="124"/>
      <c r="O132" s="124"/>
      <c r="P132" s="124"/>
      <c r="Q132" s="124"/>
      <c r="R132" s="124"/>
      <c r="S132" s="124"/>
      <c r="T132" s="124"/>
      <c r="U132" s="124"/>
      <c r="V132" s="124"/>
      <c r="W132" s="124"/>
      <c r="X132" s="124"/>
      <c r="Y132" s="124"/>
    </row>
    <row r="133">
      <c r="A133" s="128">
        <v>105.0</v>
      </c>
      <c r="B133" s="126" t="s">
        <v>3492</v>
      </c>
      <c r="C133" s="126" t="s">
        <v>3493</v>
      </c>
      <c r="D133" s="126" t="s">
        <v>3496</v>
      </c>
      <c r="E133" s="128" t="s">
        <v>81</v>
      </c>
      <c r="F133" s="1"/>
      <c r="G133" s="128" t="s">
        <v>81</v>
      </c>
      <c r="H133" s="1"/>
      <c r="I133" s="126"/>
      <c r="J133" s="83"/>
      <c r="K133" s="124"/>
      <c r="L133" s="124"/>
      <c r="M133" s="124"/>
      <c r="N133" s="124"/>
      <c r="O133" s="124"/>
      <c r="P133" s="124"/>
      <c r="Q133" s="124"/>
      <c r="R133" s="124"/>
      <c r="S133" s="124"/>
      <c r="T133" s="124"/>
      <c r="U133" s="124"/>
      <c r="V133" s="124"/>
      <c r="W133" s="124"/>
      <c r="X133" s="124"/>
      <c r="Y133" s="124"/>
    </row>
    <row r="134">
      <c r="A134" s="128">
        <v>106.0</v>
      </c>
      <c r="B134" s="126" t="s">
        <v>3499</v>
      </c>
      <c r="C134" s="126" t="s">
        <v>3500</v>
      </c>
      <c r="D134" s="126" t="s">
        <v>3504</v>
      </c>
      <c r="E134" s="128" t="s">
        <v>81</v>
      </c>
      <c r="F134" s="1"/>
      <c r="G134" s="128" t="s">
        <v>81</v>
      </c>
      <c r="H134" s="1"/>
      <c r="I134" s="126"/>
      <c r="J134" s="83"/>
      <c r="K134" s="124"/>
      <c r="L134" s="124"/>
      <c r="M134" s="124"/>
      <c r="N134" s="124"/>
      <c r="O134" s="124"/>
      <c r="P134" s="124"/>
      <c r="Q134" s="124"/>
      <c r="R134" s="124"/>
      <c r="S134" s="124"/>
      <c r="T134" s="124"/>
      <c r="U134" s="124"/>
      <c r="V134" s="124"/>
      <c r="W134" s="124"/>
      <c r="X134" s="124"/>
      <c r="Y134" s="124"/>
    </row>
    <row r="135">
      <c r="A135" s="128">
        <v>107.0</v>
      </c>
      <c r="B135" s="126" t="s">
        <v>3506</v>
      </c>
      <c r="C135" s="126" t="s">
        <v>3508</v>
      </c>
      <c r="D135" s="126" t="s">
        <v>3511</v>
      </c>
      <c r="E135" s="128" t="s">
        <v>81</v>
      </c>
      <c r="F135" s="1"/>
      <c r="G135" s="128" t="s">
        <v>125</v>
      </c>
      <c r="H135" s="1" t="s">
        <v>3513</v>
      </c>
      <c r="I135" s="126"/>
      <c r="J135" s="83"/>
      <c r="K135" s="124"/>
      <c r="L135" s="124"/>
      <c r="M135" s="124"/>
      <c r="N135" s="124"/>
      <c r="O135" s="124"/>
      <c r="P135" s="124"/>
      <c r="Q135" s="124"/>
      <c r="R135" s="124"/>
      <c r="S135" s="124"/>
      <c r="T135" s="124"/>
      <c r="U135" s="124"/>
      <c r="V135" s="124"/>
      <c r="W135" s="124"/>
      <c r="X135" s="124"/>
      <c r="Y135" s="124"/>
    </row>
    <row r="136">
      <c r="A136" s="128">
        <v>108.0</v>
      </c>
      <c r="B136" s="126" t="s">
        <v>3516</v>
      </c>
      <c r="C136" s="126" t="s">
        <v>3517</v>
      </c>
      <c r="D136" s="126" t="s">
        <v>3520</v>
      </c>
      <c r="E136" s="128" t="s">
        <v>81</v>
      </c>
      <c r="F136" s="1"/>
      <c r="G136" s="128" t="s">
        <v>125</v>
      </c>
      <c r="H136" s="1" t="s">
        <v>3346</v>
      </c>
      <c r="I136" s="126"/>
      <c r="J136" s="83"/>
      <c r="K136" s="124"/>
      <c r="L136" s="124"/>
      <c r="M136" s="124"/>
      <c r="N136" s="124"/>
      <c r="O136" s="124"/>
      <c r="P136" s="124"/>
      <c r="Q136" s="124"/>
      <c r="R136" s="124"/>
      <c r="S136" s="124"/>
      <c r="T136" s="124"/>
      <c r="U136" s="124"/>
      <c r="V136" s="124"/>
      <c r="W136" s="124"/>
      <c r="X136" s="124"/>
      <c r="Y136" s="124"/>
    </row>
    <row r="137">
      <c r="A137" s="128">
        <v>109.0</v>
      </c>
      <c r="B137" s="126" t="s">
        <v>3524</v>
      </c>
      <c r="C137" s="126" t="s">
        <v>3526</v>
      </c>
      <c r="D137" s="126" t="s">
        <v>3530</v>
      </c>
      <c r="E137" s="128" t="s">
        <v>81</v>
      </c>
      <c r="F137" s="1"/>
      <c r="G137" s="128" t="s">
        <v>81</v>
      </c>
      <c r="H137" s="1" t="s">
        <v>3533</v>
      </c>
      <c r="I137" s="126"/>
      <c r="J137" s="83"/>
      <c r="K137" s="124"/>
      <c r="L137" s="124"/>
      <c r="M137" s="124"/>
      <c r="N137" s="124"/>
      <c r="O137" s="124"/>
      <c r="P137" s="124"/>
      <c r="Q137" s="124"/>
      <c r="R137" s="124"/>
      <c r="S137" s="124"/>
      <c r="T137" s="124"/>
      <c r="U137" s="124"/>
      <c r="V137" s="124"/>
      <c r="W137" s="124"/>
      <c r="X137" s="124"/>
      <c r="Y137" s="124"/>
    </row>
    <row r="138">
      <c r="A138" s="71"/>
      <c r="B138" s="139"/>
      <c r="C138" s="139"/>
      <c r="D138" s="139"/>
      <c r="E138" s="71"/>
      <c r="F138" s="71"/>
      <c r="G138" s="211"/>
      <c r="H138" s="71"/>
      <c r="I138" s="139"/>
      <c r="J138" s="83"/>
      <c r="K138" s="124"/>
      <c r="L138" s="124"/>
      <c r="M138" s="124"/>
      <c r="N138" s="124"/>
      <c r="O138" s="124"/>
      <c r="P138" s="124"/>
      <c r="Q138" s="124"/>
      <c r="R138" s="124"/>
      <c r="S138" s="124"/>
      <c r="T138" s="124"/>
      <c r="U138" s="124"/>
      <c r="V138" s="124"/>
      <c r="W138" s="124"/>
      <c r="X138" s="124"/>
      <c r="Y138" s="124"/>
    </row>
    <row r="139">
      <c r="A139" s="355"/>
      <c r="B139" s="356" t="s">
        <v>1967</v>
      </c>
      <c r="C139" s="356"/>
      <c r="D139" s="356"/>
      <c r="E139" s="357"/>
      <c r="F139" s="357"/>
      <c r="G139" s="357"/>
      <c r="H139" s="357"/>
      <c r="I139" s="357"/>
      <c r="J139" s="83"/>
      <c r="K139" s="124"/>
      <c r="L139" s="124"/>
      <c r="M139" s="124"/>
      <c r="N139" s="124"/>
      <c r="O139" s="124"/>
      <c r="P139" s="124"/>
      <c r="Q139" s="124"/>
      <c r="R139" s="124"/>
      <c r="S139" s="124"/>
      <c r="T139" s="124"/>
      <c r="U139" s="124"/>
      <c r="V139" s="124"/>
      <c r="W139" s="124"/>
      <c r="X139" s="124"/>
      <c r="Y139" s="124"/>
    </row>
    <row r="140">
      <c r="A140" s="128">
        <v>110.0</v>
      </c>
      <c r="B140" s="126" t="s">
        <v>3538</v>
      </c>
      <c r="C140" s="126" t="s">
        <v>3539</v>
      </c>
      <c r="D140" s="126" t="s">
        <v>3544</v>
      </c>
      <c r="E140" s="128" t="s">
        <v>125</v>
      </c>
      <c r="F140" s="378" t="s">
        <v>3545</v>
      </c>
      <c r="G140" s="128" t="s">
        <v>81</v>
      </c>
      <c r="H140" s="378"/>
      <c r="I140" s="545"/>
      <c r="J140" s="83"/>
      <c r="K140" s="124"/>
      <c r="L140" s="124"/>
      <c r="M140" s="124"/>
      <c r="N140" s="124"/>
      <c r="O140" s="124"/>
      <c r="P140" s="124"/>
      <c r="Q140" s="124"/>
      <c r="R140" s="124"/>
      <c r="S140" s="124"/>
      <c r="T140" s="124"/>
      <c r="U140" s="124"/>
      <c r="V140" s="124"/>
      <c r="W140" s="124"/>
      <c r="X140" s="124"/>
      <c r="Y140" s="124"/>
    </row>
    <row r="141">
      <c r="A141" s="128">
        <v>111.0</v>
      </c>
      <c r="B141" s="126" t="s">
        <v>3559</v>
      </c>
      <c r="C141" s="126" t="s">
        <v>3560</v>
      </c>
      <c r="D141" s="126" t="s">
        <v>3561</v>
      </c>
      <c r="E141" s="128" t="s">
        <v>81</v>
      </c>
      <c r="F141" s="378"/>
      <c r="G141" s="128" t="s">
        <v>81</v>
      </c>
      <c r="H141" s="378"/>
      <c r="I141" s="126"/>
      <c r="J141" s="83"/>
      <c r="K141" s="124"/>
      <c r="L141" s="124"/>
      <c r="M141" s="124"/>
      <c r="N141" s="124"/>
      <c r="O141" s="124"/>
      <c r="P141" s="124"/>
      <c r="Q141" s="124"/>
      <c r="R141" s="124"/>
      <c r="S141" s="124"/>
      <c r="T141" s="124"/>
      <c r="U141" s="124"/>
      <c r="V141" s="124"/>
      <c r="W141" s="124"/>
      <c r="X141" s="124"/>
      <c r="Y141" s="124"/>
    </row>
    <row r="142">
      <c r="A142" s="128">
        <v>112.0</v>
      </c>
      <c r="B142" s="126" t="s">
        <v>3563</v>
      </c>
      <c r="C142" s="126" t="s">
        <v>3565</v>
      </c>
      <c r="D142" s="126" t="s">
        <v>3567</v>
      </c>
      <c r="E142" s="128" t="s">
        <v>125</v>
      </c>
      <c r="F142" s="378" t="s">
        <v>3545</v>
      </c>
      <c r="G142" s="128" t="s">
        <v>81</v>
      </c>
      <c r="H142" s="378"/>
      <c r="I142" s="126"/>
      <c r="J142" s="83"/>
      <c r="K142" s="124"/>
      <c r="L142" s="124"/>
      <c r="M142" s="124"/>
      <c r="N142" s="124"/>
      <c r="O142" s="124"/>
      <c r="P142" s="124"/>
      <c r="Q142" s="124"/>
      <c r="R142" s="124"/>
      <c r="S142" s="124"/>
      <c r="T142" s="124"/>
      <c r="U142" s="124"/>
      <c r="V142" s="124"/>
      <c r="W142" s="124"/>
      <c r="X142" s="124"/>
      <c r="Y142" s="124"/>
    </row>
    <row r="143">
      <c r="A143" s="71"/>
      <c r="B143" s="139"/>
      <c r="C143" s="139"/>
      <c r="D143" s="139"/>
      <c r="E143" s="71"/>
      <c r="F143" s="71"/>
      <c r="G143" s="211"/>
      <c r="H143" s="71"/>
      <c r="I143" s="139"/>
      <c r="J143" s="83"/>
      <c r="K143" s="124"/>
      <c r="L143" s="124"/>
      <c r="M143" s="124"/>
      <c r="N143" s="124"/>
      <c r="O143" s="124"/>
      <c r="P143" s="124"/>
      <c r="Q143" s="124"/>
      <c r="R143" s="124"/>
      <c r="S143" s="124"/>
      <c r="T143" s="124"/>
      <c r="U143" s="124"/>
      <c r="V143" s="124"/>
      <c r="W143" s="124"/>
      <c r="X143" s="124"/>
      <c r="Y143" s="124"/>
    </row>
    <row r="144">
      <c r="A144" s="355"/>
      <c r="B144" s="356" t="s">
        <v>1968</v>
      </c>
      <c r="C144" s="356"/>
      <c r="D144" s="356"/>
      <c r="E144" s="357"/>
      <c r="F144" s="357"/>
      <c r="G144" s="357"/>
      <c r="H144" s="355"/>
      <c r="I144" s="126"/>
      <c r="J144" s="83"/>
      <c r="K144" s="124"/>
      <c r="L144" s="124"/>
      <c r="M144" s="124"/>
      <c r="N144" s="124"/>
      <c r="O144" s="124"/>
      <c r="P144" s="124"/>
      <c r="Q144" s="124"/>
      <c r="R144" s="124"/>
      <c r="S144" s="124"/>
      <c r="T144" s="124"/>
      <c r="U144" s="124"/>
      <c r="V144" s="124"/>
      <c r="W144" s="124"/>
      <c r="X144" s="124"/>
      <c r="Y144" s="124"/>
    </row>
    <row r="145">
      <c r="A145" s="128">
        <v>113.0</v>
      </c>
      <c r="B145" s="126" t="s">
        <v>3568</v>
      </c>
      <c r="C145" s="126" t="s">
        <v>3569</v>
      </c>
      <c r="D145" s="126" t="s">
        <v>3572</v>
      </c>
      <c r="E145" s="128" t="s">
        <v>2700</v>
      </c>
      <c r="F145" s="1" t="s">
        <v>3573</v>
      </c>
      <c r="G145" s="128" t="s">
        <v>81</v>
      </c>
      <c r="H145" s="1" t="s">
        <v>3573</v>
      </c>
      <c r="I145" s="126"/>
      <c r="J145" s="83"/>
      <c r="K145" s="124"/>
      <c r="L145" s="124"/>
      <c r="M145" s="124"/>
      <c r="N145" s="124"/>
      <c r="O145" s="124"/>
      <c r="P145" s="124"/>
      <c r="Q145" s="124"/>
      <c r="R145" s="124"/>
      <c r="S145" s="124"/>
      <c r="T145" s="124"/>
      <c r="U145" s="124"/>
      <c r="V145" s="124"/>
      <c r="W145" s="124"/>
      <c r="X145" s="124"/>
      <c r="Y145" s="124"/>
    </row>
    <row r="146">
      <c r="A146" s="71"/>
      <c r="B146" s="139"/>
      <c r="C146" s="139"/>
      <c r="D146" s="139"/>
      <c r="E146" s="71"/>
      <c r="F146" s="71"/>
      <c r="G146" s="211"/>
      <c r="H146" s="71"/>
      <c r="I146" s="139"/>
      <c r="J146" s="83"/>
      <c r="K146" s="124"/>
      <c r="L146" s="124"/>
      <c r="M146" s="124"/>
      <c r="N146" s="124"/>
      <c r="O146" s="124"/>
      <c r="P146" s="124"/>
      <c r="Q146" s="124"/>
      <c r="R146" s="124"/>
      <c r="S146" s="124"/>
      <c r="T146" s="124"/>
      <c r="U146" s="124"/>
      <c r="V146" s="124"/>
      <c r="W146" s="124"/>
      <c r="X146" s="124"/>
      <c r="Y146" s="124"/>
    </row>
    <row r="147">
      <c r="A147" s="355"/>
      <c r="B147" s="356" t="s">
        <v>1970</v>
      </c>
      <c r="C147" s="356"/>
      <c r="D147" s="356"/>
      <c r="E147" s="357"/>
      <c r="F147" s="357"/>
      <c r="G147" s="357"/>
      <c r="H147" s="357"/>
      <c r="I147" s="357"/>
      <c r="J147" s="83"/>
      <c r="K147" s="124"/>
      <c r="L147" s="124"/>
      <c r="M147" s="124"/>
      <c r="N147" s="124"/>
      <c r="O147" s="124"/>
      <c r="P147" s="124"/>
      <c r="Q147" s="124"/>
      <c r="R147" s="124"/>
      <c r="S147" s="124"/>
      <c r="T147" s="124"/>
      <c r="U147" s="124"/>
      <c r="V147" s="124"/>
      <c r="W147" s="124"/>
      <c r="X147" s="124"/>
      <c r="Y147" s="124"/>
    </row>
    <row r="148">
      <c r="A148" s="128">
        <v>114.0</v>
      </c>
      <c r="B148" s="126" t="s">
        <v>3576</v>
      </c>
      <c r="C148" s="126" t="s">
        <v>3579</v>
      </c>
      <c r="D148" s="126" t="s">
        <v>3581</v>
      </c>
      <c r="E148" s="199" t="s">
        <v>2700</v>
      </c>
      <c r="F148" s="1"/>
      <c r="G148" s="199" t="s">
        <v>2700</v>
      </c>
      <c r="H148" s="1" t="s">
        <v>3583</v>
      </c>
      <c r="I148" s="126"/>
      <c r="J148" s="83"/>
      <c r="K148" s="124"/>
      <c r="L148" s="124"/>
      <c r="M148" s="124"/>
      <c r="N148" s="124"/>
      <c r="O148" s="124"/>
      <c r="P148" s="124"/>
      <c r="Q148" s="124"/>
      <c r="R148" s="124"/>
      <c r="S148" s="124"/>
      <c r="T148" s="124"/>
      <c r="U148" s="124"/>
      <c r="V148" s="124"/>
      <c r="W148" s="124"/>
      <c r="X148" s="124"/>
      <c r="Y148" s="124"/>
    </row>
    <row r="149">
      <c r="A149" s="128">
        <v>115.0</v>
      </c>
      <c r="B149" s="126" t="s">
        <v>3584</v>
      </c>
      <c r="C149" s="126" t="s">
        <v>3587</v>
      </c>
      <c r="D149" s="126" t="s">
        <v>3590</v>
      </c>
      <c r="E149" s="199" t="s">
        <v>2700</v>
      </c>
      <c r="F149" s="1"/>
      <c r="G149" s="199" t="s">
        <v>2700</v>
      </c>
      <c r="H149" s="1" t="s">
        <v>3592</v>
      </c>
      <c r="I149" s="126"/>
      <c r="J149" s="83"/>
      <c r="K149" s="124"/>
      <c r="L149" s="124"/>
      <c r="M149" s="124"/>
      <c r="N149" s="124"/>
      <c r="O149" s="124"/>
      <c r="P149" s="124"/>
      <c r="Q149" s="124"/>
      <c r="R149" s="124"/>
      <c r="S149" s="124"/>
      <c r="T149" s="124"/>
      <c r="U149" s="124"/>
      <c r="V149" s="124"/>
      <c r="W149" s="124"/>
      <c r="X149" s="124"/>
      <c r="Y149" s="124"/>
    </row>
    <row r="150">
      <c r="A150" s="128">
        <v>116.0</v>
      </c>
      <c r="B150" s="126" t="s">
        <v>3598</v>
      </c>
      <c r="C150" s="126" t="s">
        <v>3599</v>
      </c>
      <c r="D150" s="126" t="s">
        <v>3600</v>
      </c>
      <c r="E150" s="199" t="s">
        <v>2700</v>
      </c>
      <c r="F150" s="1"/>
      <c r="G150" s="199" t="s">
        <v>2700</v>
      </c>
      <c r="H150" s="1" t="s">
        <v>3583</v>
      </c>
      <c r="I150" s="126"/>
      <c r="J150" s="83"/>
      <c r="K150" s="124"/>
      <c r="L150" s="124"/>
      <c r="M150" s="124"/>
      <c r="N150" s="124"/>
      <c r="O150" s="124"/>
      <c r="P150" s="124"/>
      <c r="Q150" s="124"/>
      <c r="R150" s="124"/>
      <c r="S150" s="124"/>
      <c r="T150" s="124"/>
      <c r="U150" s="124"/>
      <c r="V150" s="124"/>
      <c r="W150" s="124"/>
      <c r="X150" s="124"/>
      <c r="Y150" s="124"/>
    </row>
    <row r="151">
      <c r="A151" s="71"/>
      <c r="B151" s="139"/>
      <c r="C151" s="139"/>
      <c r="D151" s="139"/>
      <c r="E151" s="71"/>
      <c r="F151" s="71"/>
      <c r="G151" s="211"/>
      <c r="H151" s="548"/>
      <c r="I151" s="126"/>
      <c r="J151" s="83"/>
      <c r="K151" s="124"/>
      <c r="L151" s="124"/>
      <c r="M151" s="124"/>
      <c r="N151" s="124"/>
      <c r="O151" s="124"/>
      <c r="P151" s="124"/>
      <c r="Q151" s="124"/>
      <c r="R151" s="124"/>
      <c r="S151" s="124"/>
      <c r="T151" s="124"/>
      <c r="U151" s="124"/>
      <c r="V151" s="124"/>
      <c r="W151" s="124"/>
      <c r="X151" s="124"/>
      <c r="Y151" s="124"/>
    </row>
    <row r="152">
      <c r="A152" s="355"/>
      <c r="B152" s="356" t="s">
        <v>746</v>
      </c>
      <c r="C152" s="356"/>
      <c r="D152" s="356"/>
      <c r="E152" s="357"/>
      <c r="F152" s="357"/>
      <c r="G152" s="357"/>
      <c r="H152" s="357"/>
      <c r="I152" s="357"/>
      <c r="J152" s="83"/>
      <c r="K152" s="124"/>
      <c r="L152" s="124"/>
      <c r="M152" s="124"/>
      <c r="N152" s="124"/>
      <c r="O152" s="124"/>
      <c r="P152" s="124"/>
      <c r="Q152" s="124"/>
      <c r="R152" s="124"/>
      <c r="S152" s="124"/>
      <c r="T152" s="124"/>
      <c r="U152" s="124"/>
      <c r="V152" s="124"/>
      <c r="W152" s="124"/>
      <c r="X152" s="124"/>
      <c r="Y152" s="124"/>
    </row>
    <row r="153">
      <c r="A153" s="128">
        <v>117.0</v>
      </c>
      <c r="B153" s="126" t="s">
        <v>3610</v>
      </c>
      <c r="C153" s="126" t="s">
        <v>3611</v>
      </c>
      <c r="D153" s="126" t="s">
        <v>3613</v>
      </c>
      <c r="E153" s="550" t="s">
        <v>2700</v>
      </c>
      <c r="F153" s="1"/>
      <c r="G153" s="142" t="s">
        <v>2700</v>
      </c>
      <c r="H153" s="1" t="s">
        <v>3621</v>
      </c>
      <c r="I153" s="126"/>
      <c r="J153" s="83"/>
      <c r="K153" s="124"/>
      <c r="L153" s="124"/>
      <c r="M153" s="124"/>
      <c r="N153" s="124"/>
      <c r="O153" s="124"/>
      <c r="P153" s="124"/>
      <c r="Q153" s="124"/>
      <c r="R153" s="124"/>
      <c r="S153" s="124"/>
      <c r="T153" s="124"/>
      <c r="U153" s="124"/>
      <c r="V153" s="124"/>
      <c r="W153" s="124"/>
      <c r="X153" s="124"/>
      <c r="Y153" s="124"/>
    </row>
    <row r="154">
      <c r="A154" s="71"/>
      <c r="B154" s="139"/>
      <c r="C154" s="139"/>
      <c r="D154" s="139"/>
      <c r="E154" s="71"/>
      <c r="F154" s="71"/>
      <c r="G154" s="211"/>
      <c r="H154" s="71"/>
      <c r="I154" s="139"/>
      <c r="J154" s="83"/>
      <c r="K154" s="124"/>
      <c r="L154" s="124"/>
      <c r="M154" s="124"/>
      <c r="N154" s="124"/>
      <c r="O154" s="124"/>
      <c r="P154" s="124"/>
      <c r="Q154" s="124"/>
      <c r="R154" s="124"/>
      <c r="S154" s="124"/>
      <c r="T154" s="124"/>
      <c r="U154" s="124"/>
      <c r="V154" s="124"/>
      <c r="W154" s="124"/>
      <c r="X154" s="124"/>
      <c r="Y154" s="124"/>
    </row>
    <row r="155">
      <c r="A155" s="355"/>
      <c r="B155" s="356" t="s">
        <v>1958</v>
      </c>
      <c r="C155" s="356"/>
      <c r="D155" s="356"/>
      <c r="E155" s="357"/>
      <c r="F155" s="357"/>
      <c r="G155" s="357"/>
      <c r="H155" s="357"/>
      <c r="I155" s="357"/>
      <c r="J155" s="83"/>
      <c r="K155" s="124"/>
      <c r="L155" s="124"/>
      <c r="M155" s="124"/>
      <c r="N155" s="124"/>
      <c r="O155" s="124"/>
      <c r="P155" s="124"/>
      <c r="Q155" s="124"/>
      <c r="R155" s="124"/>
      <c r="S155" s="124"/>
      <c r="T155" s="124"/>
      <c r="U155" s="124"/>
      <c r="V155" s="124"/>
      <c r="W155" s="124"/>
      <c r="X155" s="124"/>
      <c r="Y155" s="124"/>
    </row>
    <row r="156">
      <c r="A156" s="128">
        <v>118.0</v>
      </c>
      <c r="B156" s="126" t="s">
        <v>3622</v>
      </c>
      <c r="C156" s="126" t="s">
        <v>3623</v>
      </c>
      <c r="D156" s="126" t="s">
        <v>3624</v>
      </c>
      <c r="E156" s="128" t="s">
        <v>81</v>
      </c>
      <c r="F156" s="1"/>
      <c r="G156" s="128" t="s">
        <v>81</v>
      </c>
      <c r="H156" s="274" t="str">
        <f>HYPERLINK("https://orionjira.atlassian.net/browse/IOS-872","IOS-872")</f>
        <v>IOS-872</v>
      </c>
      <c r="I156" s="126"/>
      <c r="J156" s="83"/>
      <c r="K156" s="124"/>
      <c r="L156" s="124"/>
      <c r="M156" s="124"/>
      <c r="N156" s="124"/>
      <c r="O156" s="124"/>
      <c r="P156" s="124"/>
      <c r="Q156" s="124"/>
      <c r="R156" s="124"/>
      <c r="S156" s="124"/>
      <c r="T156" s="124"/>
      <c r="U156" s="124"/>
      <c r="V156" s="124"/>
      <c r="W156" s="124"/>
      <c r="X156" s="124"/>
      <c r="Y156" s="124"/>
    </row>
    <row r="157">
      <c r="A157" s="128">
        <v>119.0</v>
      </c>
      <c r="B157" s="126" t="s">
        <v>3625</v>
      </c>
      <c r="C157" s="126" t="s">
        <v>3626</v>
      </c>
      <c r="D157" s="126" t="s">
        <v>3627</v>
      </c>
      <c r="E157" s="128" t="s">
        <v>81</v>
      </c>
      <c r="F157" s="1"/>
      <c r="G157" s="128" t="s">
        <v>81</v>
      </c>
      <c r="H157" s="1"/>
      <c r="I157" s="126"/>
      <c r="J157" s="83"/>
      <c r="K157" s="124"/>
      <c r="L157" s="124"/>
      <c r="M157" s="124"/>
      <c r="N157" s="124"/>
      <c r="O157" s="124"/>
      <c r="P157" s="124"/>
      <c r="Q157" s="124"/>
      <c r="R157" s="124"/>
      <c r="S157" s="124"/>
      <c r="T157" s="124"/>
      <c r="U157" s="124"/>
      <c r="V157" s="124"/>
      <c r="W157" s="124"/>
      <c r="X157" s="124"/>
      <c r="Y157" s="124"/>
    </row>
    <row r="158">
      <c r="A158" s="128">
        <v>120.0</v>
      </c>
      <c r="B158" s="126" t="s">
        <v>3629</v>
      </c>
      <c r="C158" s="126" t="s">
        <v>3630</v>
      </c>
      <c r="D158" s="126" t="s">
        <v>3631</v>
      </c>
      <c r="E158" s="128" t="s">
        <v>753</v>
      </c>
      <c r="F158" s="1"/>
      <c r="G158" s="128" t="s">
        <v>753</v>
      </c>
      <c r="H158" s="274" t="str">
        <f>HYPERLINK("https://orionjira.atlassian.net/browse/BO-216","BO-216")</f>
        <v>BO-216</v>
      </c>
      <c r="I158" s="126"/>
      <c r="J158" s="83"/>
      <c r="K158" s="124"/>
      <c r="L158" s="124"/>
      <c r="M158" s="124"/>
      <c r="N158" s="124"/>
      <c r="O158" s="124"/>
      <c r="P158" s="124"/>
      <c r="Q158" s="124"/>
      <c r="R158" s="124"/>
      <c r="S158" s="124"/>
      <c r="T158" s="124"/>
      <c r="U158" s="124"/>
      <c r="V158" s="124"/>
      <c r="W158" s="124"/>
      <c r="X158" s="124"/>
      <c r="Y158" s="124"/>
    </row>
    <row r="159">
      <c r="A159" s="128">
        <v>121.0</v>
      </c>
      <c r="B159" s="126" t="s">
        <v>3632</v>
      </c>
      <c r="C159" s="126" t="s">
        <v>3634</v>
      </c>
      <c r="D159" s="126" t="s">
        <v>3635</v>
      </c>
      <c r="E159" s="128" t="s">
        <v>81</v>
      </c>
      <c r="F159" s="1"/>
      <c r="G159" s="128" t="s">
        <v>81</v>
      </c>
      <c r="H159" s="274" t="str">
        <f>HYPERLINK("https://orionjira.atlassian.net/browse/IOS-872","IOS-872")</f>
        <v>IOS-872</v>
      </c>
      <c r="I159" s="126"/>
      <c r="J159" s="83"/>
      <c r="K159" s="124"/>
      <c r="L159" s="124"/>
      <c r="M159" s="124"/>
      <c r="N159" s="124"/>
      <c r="O159" s="124"/>
      <c r="P159" s="124"/>
      <c r="Q159" s="124"/>
      <c r="R159" s="124"/>
      <c r="S159" s="124"/>
      <c r="T159" s="124"/>
      <c r="U159" s="124"/>
      <c r="V159" s="124"/>
      <c r="W159" s="124"/>
      <c r="X159" s="124"/>
      <c r="Y159" s="124"/>
    </row>
    <row r="160">
      <c r="A160" s="128">
        <v>122.0</v>
      </c>
      <c r="B160" s="126" t="s">
        <v>3639</v>
      </c>
      <c r="C160" s="126" t="s">
        <v>3641</v>
      </c>
      <c r="D160" s="126" t="s">
        <v>3644</v>
      </c>
      <c r="E160" s="128" t="s">
        <v>81</v>
      </c>
      <c r="F160" s="1"/>
      <c r="G160" s="128" t="s">
        <v>81</v>
      </c>
      <c r="H160" s="1"/>
      <c r="I160" s="126"/>
      <c r="J160" s="83"/>
      <c r="K160" s="124"/>
      <c r="L160" s="124"/>
      <c r="M160" s="124"/>
      <c r="N160" s="124"/>
      <c r="O160" s="124"/>
      <c r="P160" s="124"/>
      <c r="Q160" s="124"/>
      <c r="R160" s="124"/>
      <c r="S160" s="124"/>
      <c r="T160" s="124"/>
      <c r="U160" s="124"/>
      <c r="V160" s="124"/>
      <c r="W160" s="124"/>
      <c r="X160" s="124"/>
      <c r="Y160" s="124"/>
    </row>
    <row r="161">
      <c r="A161" s="128">
        <v>123.0</v>
      </c>
      <c r="B161" s="126" t="s">
        <v>3646</v>
      </c>
      <c r="C161" s="126" t="s">
        <v>3649</v>
      </c>
      <c r="D161" s="126" t="s">
        <v>3652</v>
      </c>
      <c r="E161" s="128" t="s">
        <v>753</v>
      </c>
      <c r="F161" s="1"/>
      <c r="G161" s="128" t="s">
        <v>753</v>
      </c>
      <c r="H161" s="274" t="str">
        <f>HYPERLINK("https://orionjira.atlassian.net/browse/BO-216","BO-216")</f>
        <v>BO-216</v>
      </c>
      <c r="I161" s="126"/>
      <c r="J161" s="83"/>
      <c r="K161" s="124"/>
      <c r="L161" s="124"/>
      <c r="M161" s="124"/>
      <c r="N161" s="124"/>
      <c r="O161" s="124"/>
      <c r="P161" s="124"/>
      <c r="Q161" s="124"/>
      <c r="R161" s="124"/>
      <c r="S161" s="124"/>
      <c r="T161" s="124"/>
      <c r="U161" s="124"/>
      <c r="V161" s="124"/>
      <c r="W161" s="124"/>
      <c r="X161" s="124"/>
      <c r="Y161" s="124"/>
    </row>
    <row r="162">
      <c r="A162" s="71"/>
      <c r="B162" s="139"/>
      <c r="C162" s="139"/>
      <c r="D162" s="139"/>
      <c r="E162" s="71"/>
      <c r="F162" s="71"/>
      <c r="G162" s="211"/>
      <c r="H162" s="71"/>
      <c r="I162" s="139"/>
      <c r="J162" s="83"/>
      <c r="K162" s="124"/>
      <c r="L162" s="124"/>
      <c r="M162" s="124"/>
      <c r="N162" s="124"/>
      <c r="O162" s="124"/>
      <c r="P162" s="124"/>
      <c r="Q162" s="124"/>
      <c r="R162" s="124"/>
      <c r="S162" s="124"/>
      <c r="T162" s="124"/>
      <c r="U162" s="124"/>
      <c r="V162" s="124"/>
      <c r="W162" s="124"/>
      <c r="X162" s="124"/>
      <c r="Y162" s="124"/>
    </row>
    <row r="163">
      <c r="A163" s="355"/>
      <c r="B163" s="356" t="s">
        <v>143</v>
      </c>
      <c r="C163" s="356"/>
      <c r="D163" s="356"/>
      <c r="E163" s="357"/>
      <c r="F163" s="357"/>
      <c r="G163" s="357"/>
      <c r="H163" s="357"/>
      <c r="I163" s="357"/>
      <c r="J163" s="83"/>
      <c r="K163" s="124"/>
      <c r="L163" s="124"/>
      <c r="M163" s="124"/>
      <c r="N163" s="124"/>
      <c r="O163" s="124"/>
      <c r="P163" s="124"/>
      <c r="Q163" s="124"/>
      <c r="R163" s="124"/>
      <c r="S163" s="124"/>
      <c r="T163" s="124"/>
      <c r="U163" s="124"/>
      <c r="V163" s="124"/>
      <c r="W163" s="124"/>
      <c r="X163" s="124"/>
      <c r="Y163" s="124"/>
    </row>
    <row r="164">
      <c r="A164" s="1">
        <v>124.0</v>
      </c>
      <c r="B164" s="126" t="s">
        <v>3657</v>
      </c>
      <c r="C164" s="126" t="s">
        <v>3659</v>
      </c>
      <c r="D164" s="126" t="s">
        <v>3660</v>
      </c>
      <c r="E164" s="128" t="s">
        <v>81</v>
      </c>
      <c r="F164" s="1"/>
      <c r="G164" s="128" t="s">
        <v>81</v>
      </c>
      <c r="H164" s="1"/>
      <c r="I164" s="126"/>
      <c r="J164" s="83"/>
      <c r="K164" s="124"/>
      <c r="L164" s="124"/>
      <c r="M164" s="124"/>
      <c r="N164" s="124"/>
      <c r="O164" s="124"/>
      <c r="P164" s="124"/>
      <c r="Q164" s="124"/>
      <c r="R164" s="124"/>
      <c r="S164" s="124"/>
      <c r="T164" s="124"/>
      <c r="U164" s="124"/>
      <c r="V164" s="124"/>
      <c r="W164" s="124"/>
      <c r="X164" s="124"/>
      <c r="Y164" s="124"/>
    </row>
    <row r="165">
      <c r="A165" s="557"/>
      <c r="B165" s="558"/>
      <c r="C165" s="558"/>
      <c r="D165" s="558"/>
      <c r="E165" s="557"/>
      <c r="F165" s="557"/>
      <c r="G165" s="557"/>
      <c r="H165" s="557"/>
      <c r="I165" s="139"/>
      <c r="J165" s="83"/>
      <c r="K165" s="124"/>
      <c r="L165" s="124"/>
      <c r="M165" s="124"/>
      <c r="N165" s="124"/>
      <c r="O165" s="124"/>
      <c r="P165" s="124"/>
      <c r="Q165" s="124"/>
      <c r="R165" s="124"/>
      <c r="S165" s="124"/>
      <c r="T165" s="124"/>
      <c r="U165" s="124"/>
      <c r="V165" s="124"/>
      <c r="W165" s="124"/>
      <c r="X165" s="124"/>
      <c r="Y165" s="124"/>
    </row>
    <row r="166">
      <c r="A166" s="355"/>
      <c r="B166" s="356" t="s">
        <v>1976</v>
      </c>
      <c r="C166" s="356"/>
      <c r="D166" s="356"/>
      <c r="E166" s="357"/>
      <c r="F166" s="357"/>
      <c r="G166" s="357"/>
      <c r="H166" s="357"/>
      <c r="I166" s="357"/>
      <c r="J166" s="83"/>
      <c r="K166" s="124"/>
      <c r="L166" s="124"/>
      <c r="M166" s="124"/>
      <c r="N166" s="124"/>
      <c r="O166" s="124"/>
      <c r="P166" s="124"/>
      <c r="Q166" s="124"/>
      <c r="R166" s="124"/>
      <c r="S166" s="124"/>
      <c r="T166" s="124"/>
      <c r="U166" s="124"/>
      <c r="V166" s="124"/>
      <c r="W166" s="124"/>
      <c r="X166" s="124"/>
      <c r="Y166" s="124"/>
    </row>
    <row r="167">
      <c r="A167" s="1">
        <v>125.0</v>
      </c>
      <c r="B167" s="126" t="s">
        <v>3662</v>
      </c>
      <c r="C167" s="126" t="s">
        <v>3663</v>
      </c>
      <c r="D167" s="386" t="s">
        <v>3664</v>
      </c>
      <c r="E167" s="128" t="s">
        <v>81</v>
      </c>
      <c r="F167" s="1"/>
      <c r="G167" s="128" t="s">
        <v>81</v>
      </c>
      <c r="H167" s="1"/>
      <c r="I167" s="126"/>
      <c r="J167" s="83"/>
      <c r="K167" s="124"/>
      <c r="L167" s="124"/>
      <c r="M167" s="124"/>
      <c r="N167" s="124"/>
      <c r="O167" s="124"/>
      <c r="P167" s="124"/>
      <c r="Q167" s="124"/>
      <c r="R167" s="124"/>
      <c r="S167" s="124"/>
      <c r="T167" s="124"/>
      <c r="U167" s="124"/>
      <c r="V167" s="124"/>
      <c r="W167" s="124"/>
      <c r="X167" s="124"/>
      <c r="Y167" s="124"/>
    </row>
    <row r="168">
      <c r="A168" s="71"/>
      <c r="B168" s="139"/>
      <c r="C168" s="139"/>
      <c r="D168" s="139"/>
      <c r="E168" s="71"/>
      <c r="F168" s="71"/>
      <c r="G168" s="211"/>
      <c r="H168" s="71"/>
      <c r="I168" s="139"/>
      <c r="J168" s="83"/>
      <c r="K168" s="124"/>
      <c r="L168" s="124"/>
      <c r="M168" s="124"/>
      <c r="N168" s="124"/>
      <c r="O168" s="124"/>
      <c r="P168" s="124"/>
      <c r="Q168" s="124"/>
      <c r="R168" s="124"/>
      <c r="S168" s="124"/>
      <c r="T168" s="124"/>
      <c r="U168" s="124"/>
      <c r="V168" s="124"/>
      <c r="W168" s="124"/>
      <c r="X168" s="124"/>
      <c r="Y168" s="124"/>
    </row>
    <row r="169">
      <c r="A169" s="562"/>
      <c r="B169" s="563" t="s">
        <v>1977</v>
      </c>
      <c r="C169" s="564"/>
      <c r="D169" s="564"/>
      <c r="E169" s="565"/>
      <c r="F169" s="565"/>
      <c r="G169" s="565"/>
      <c r="H169" s="565"/>
      <c r="I169" s="565"/>
      <c r="J169" s="83"/>
      <c r="K169" s="124"/>
      <c r="L169" s="124"/>
      <c r="M169" s="124"/>
      <c r="N169" s="124"/>
      <c r="O169" s="124"/>
      <c r="P169" s="124"/>
      <c r="Q169" s="124"/>
      <c r="R169" s="124"/>
      <c r="S169" s="124"/>
      <c r="T169" s="124"/>
      <c r="U169" s="124"/>
      <c r="V169" s="124"/>
      <c r="W169" s="124"/>
      <c r="X169" s="124"/>
      <c r="Y169" s="124"/>
    </row>
    <row r="170" ht="80.25" customHeight="1">
      <c r="A170" s="574">
        <v>126.0</v>
      </c>
      <c r="B170" s="575" t="s">
        <v>3720</v>
      </c>
      <c r="C170" s="575" t="s">
        <v>3729</v>
      </c>
      <c r="D170" s="575" t="s">
        <v>3730</v>
      </c>
      <c r="E170" s="579" t="s">
        <v>81</v>
      </c>
      <c r="F170" s="580"/>
      <c r="G170" s="581" t="s">
        <v>81</v>
      </c>
      <c r="H170" s="1"/>
      <c r="I170" s="126"/>
      <c r="J170" s="83"/>
      <c r="K170" s="124"/>
      <c r="L170" s="124"/>
      <c r="M170" s="124"/>
      <c r="N170" s="124"/>
      <c r="O170" s="124"/>
      <c r="P170" s="124"/>
      <c r="Q170" s="124"/>
      <c r="R170" s="124"/>
      <c r="S170" s="124"/>
      <c r="T170" s="124"/>
      <c r="U170" s="124"/>
      <c r="V170" s="124"/>
      <c r="W170" s="124"/>
      <c r="X170" s="124"/>
      <c r="Y170" s="124"/>
    </row>
    <row r="171">
      <c r="A171" s="589"/>
      <c r="B171" s="590"/>
      <c r="C171" s="590"/>
      <c r="D171" s="590"/>
      <c r="E171" s="591"/>
      <c r="F171" s="592"/>
      <c r="G171" s="591"/>
      <c r="H171" s="557"/>
      <c r="I171" s="139"/>
      <c r="J171" s="83"/>
      <c r="K171" s="124"/>
      <c r="L171" s="124"/>
      <c r="M171" s="124"/>
      <c r="N171" s="124"/>
      <c r="O171" s="124"/>
      <c r="P171" s="124"/>
      <c r="Q171" s="124"/>
      <c r="R171" s="124"/>
      <c r="S171" s="124"/>
      <c r="T171" s="124"/>
      <c r="U171" s="124"/>
      <c r="V171" s="124"/>
      <c r="W171" s="124"/>
      <c r="X171" s="124"/>
      <c r="Y171" s="124"/>
    </row>
    <row r="172">
      <c r="A172" s="562"/>
      <c r="B172" s="563" t="s">
        <v>952</v>
      </c>
      <c r="C172" s="564"/>
      <c r="D172" s="564"/>
      <c r="E172" s="565"/>
      <c r="F172" s="565"/>
      <c r="G172" s="565"/>
      <c r="H172" s="565"/>
      <c r="I172" s="565"/>
      <c r="J172" s="83"/>
      <c r="K172" s="124"/>
      <c r="L172" s="124"/>
      <c r="M172" s="124"/>
      <c r="N172" s="124"/>
      <c r="O172" s="124"/>
      <c r="P172" s="124"/>
      <c r="Q172" s="124"/>
      <c r="R172" s="124"/>
      <c r="S172" s="124"/>
      <c r="T172" s="124"/>
      <c r="U172" s="124"/>
      <c r="V172" s="124"/>
      <c r="W172" s="124"/>
      <c r="X172" s="124"/>
      <c r="Y172" s="124"/>
    </row>
    <row r="173">
      <c r="A173" s="362">
        <v>127.0</v>
      </c>
      <c r="B173" s="364" t="s">
        <v>3784</v>
      </c>
      <c r="C173" s="364" t="s">
        <v>3785</v>
      </c>
      <c r="D173" s="364" t="s">
        <v>3786</v>
      </c>
      <c r="E173" s="367" t="s">
        <v>81</v>
      </c>
      <c r="F173" s="362"/>
      <c r="G173" s="367" t="s">
        <v>81</v>
      </c>
      <c r="H173" s="362"/>
      <c r="I173" s="126"/>
      <c r="J173" s="83"/>
      <c r="K173" s="124"/>
      <c r="L173" s="124"/>
      <c r="M173" s="124"/>
      <c r="N173" s="124"/>
      <c r="O173" s="124"/>
      <c r="P173" s="124"/>
      <c r="Q173" s="124"/>
      <c r="R173" s="124"/>
      <c r="S173" s="124"/>
      <c r="T173" s="124"/>
      <c r="U173" s="124"/>
      <c r="V173" s="124"/>
      <c r="W173" s="124"/>
      <c r="X173" s="124"/>
      <c r="Y173" s="124"/>
    </row>
    <row r="174" ht="90.75" customHeight="1">
      <c r="A174" s="1">
        <v>128.0</v>
      </c>
      <c r="B174" s="126" t="s">
        <v>3787</v>
      </c>
      <c r="C174" s="126" t="s">
        <v>3788</v>
      </c>
      <c r="D174" s="126" t="s">
        <v>3789</v>
      </c>
      <c r="E174" s="128" t="s">
        <v>125</v>
      </c>
      <c r="F174" s="128" t="s">
        <v>3790</v>
      </c>
      <c r="G174" s="128" t="s">
        <v>81</v>
      </c>
      <c r="H174" s="1"/>
      <c r="I174" s="126"/>
      <c r="J174" s="83"/>
      <c r="K174" s="124"/>
      <c r="L174" s="124"/>
      <c r="M174" s="124"/>
      <c r="N174" s="124"/>
      <c r="O174" s="124"/>
      <c r="P174" s="124"/>
      <c r="Q174" s="124"/>
      <c r="R174" s="124"/>
      <c r="S174" s="124"/>
      <c r="T174" s="124"/>
      <c r="U174" s="124"/>
      <c r="V174" s="124"/>
      <c r="W174" s="124"/>
      <c r="X174" s="124"/>
      <c r="Y174" s="124"/>
    </row>
    <row r="175">
      <c r="A175" s="71"/>
      <c r="B175" s="139"/>
      <c r="C175" s="139"/>
      <c r="D175" s="139"/>
      <c r="E175" s="71"/>
      <c r="F175" s="71"/>
      <c r="G175" s="211"/>
      <c r="H175" s="211"/>
      <c r="I175" s="139"/>
      <c r="J175" s="83"/>
      <c r="K175" s="124"/>
      <c r="L175" s="124"/>
      <c r="M175" s="124"/>
      <c r="N175" s="124"/>
      <c r="O175" s="124"/>
      <c r="P175" s="124"/>
      <c r="Q175" s="124"/>
      <c r="R175" s="124"/>
      <c r="S175" s="124"/>
      <c r="T175" s="124"/>
      <c r="U175" s="124"/>
      <c r="V175" s="124"/>
      <c r="W175" s="124"/>
      <c r="X175" s="124"/>
      <c r="Y175" s="124"/>
    </row>
    <row r="176">
      <c r="A176" s="71"/>
      <c r="B176" s="139"/>
      <c r="C176" s="139"/>
      <c r="D176" s="139"/>
      <c r="E176" s="1"/>
      <c r="F176" s="1" t="s">
        <v>3791</v>
      </c>
      <c r="G176" s="1"/>
      <c r="H176" s="1" t="s">
        <v>3791</v>
      </c>
      <c r="I176" s="139"/>
      <c r="J176" s="83"/>
      <c r="K176" s="124"/>
      <c r="L176" s="124"/>
      <c r="M176" s="124"/>
      <c r="N176" s="124"/>
      <c r="O176" s="124"/>
      <c r="P176" s="124"/>
      <c r="Q176" s="124"/>
      <c r="R176" s="124"/>
      <c r="S176" s="124"/>
      <c r="T176" s="124"/>
      <c r="U176" s="124"/>
      <c r="V176" s="124"/>
      <c r="W176" s="124"/>
      <c r="X176" s="124"/>
      <c r="Y176" s="124"/>
    </row>
    <row r="177">
      <c r="A177" s="71"/>
      <c r="B177" s="139"/>
      <c r="C177" s="139"/>
      <c r="D177" s="139"/>
      <c r="E177" s="384" t="s">
        <v>3792</v>
      </c>
      <c r="F177" s="1" t="s">
        <v>3793</v>
      </c>
      <c r="G177" s="18" t="s">
        <v>3794</v>
      </c>
      <c r="H177" s="1" t="s">
        <v>3795</v>
      </c>
      <c r="I177" s="139"/>
      <c r="J177" s="83"/>
      <c r="K177" s="124"/>
      <c r="L177" s="124"/>
      <c r="M177" s="124"/>
      <c r="N177" s="124"/>
      <c r="O177" s="124"/>
      <c r="P177" s="124"/>
      <c r="Q177" s="124"/>
      <c r="R177" s="124"/>
      <c r="S177" s="124"/>
      <c r="T177" s="124"/>
      <c r="U177" s="124"/>
      <c r="V177" s="124"/>
      <c r="W177" s="124"/>
      <c r="X177" s="124"/>
      <c r="Y177" s="124"/>
    </row>
    <row r="178" ht="24.0" customHeight="1">
      <c r="A178" s="71"/>
      <c r="B178" s="139"/>
      <c r="C178" s="139"/>
      <c r="D178" s="139"/>
      <c r="E178" s="1" t="s">
        <v>3796</v>
      </c>
      <c r="F178" s="1" t="s">
        <v>3797</v>
      </c>
      <c r="G178" s="18" t="s">
        <v>3798</v>
      </c>
      <c r="H178" s="1" t="s">
        <v>3799</v>
      </c>
      <c r="I178" s="139"/>
      <c r="J178" s="83"/>
      <c r="K178" s="124"/>
      <c r="L178" s="124"/>
      <c r="M178" s="124"/>
      <c r="N178" s="124"/>
      <c r="O178" s="124"/>
      <c r="P178" s="124"/>
      <c r="Q178" s="124"/>
      <c r="R178" s="124"/>
      <c r="S178" s="124"/>
      <c r="T178" s="124"/>
      <c r="U178" s="124"/>
      <c r="V178" s="124"/>
      <c r="W178" s="124"/>
      <c r="X178" s="124"/>
      <c r="Y178" s="124"/>
    </row>
    <row r="179" ht="24.0" customHeight="1">
      <c r="A179" s="71"/>
      <c r="B179" s="139"/>
      <c r="C179" s="139"/>
      <c r="D179" s="139"/>
      <c r="E179" s="1" t="s">
        <v>3802</v>
      </c>
      <c r="F179" s="1" t="s">
        <v>3803</v>
      </c>
      <c r="G179" s="73" t="s">
        <v>3804</v>
      </c>
      <c r="H179" s="596" t="s">
        <v>3805</v>
      </c>
      <c r="I179" s="139"/>
      <c r="J179" s="83"/>
      <c r="K179" s="124"/>
      <c r="L179" s="124"/>
      <c r="M179" s="124"/>
      <c r="N179" s="124"/>
      <c r="O179" s="124"/>
      <c r="P179" s="124"/>
      <c r="Q179" s="124"/>
      <c r="R179" s="124"/>
      <c r="S179" s="124"/>
      <c r="T179" s="124"/>
      <c r="U179" s="124"/>
      <c r="V179" s="124"/>
      <c r="W179" s="124"/>
      <c r="X179" s="124"/>
      <c r="Y179" s="124"/>
    </row>
    <row r="180" ht="24.0" customHeight="1">
      <c r="A180" s="71"/>
      <c r="B180" s="139"/>
      <c r="C180" s="139"/>
      <c r="D180" s="139"/>
      <c r="E180" s="1" t="s">
        <v>3811</v>
      </c>
      <c r="F180" s="1" t="s">
        <v>3812</v>
      </c>
      <c r="G180" s="18" t="s">
        <v>3813</v>
      </c>
      <c r="H180" s="598">
        <v>8.3</v>
      </c>
      <c r="I180" s="139"/>
      <c r="J180" s="83"/>
      <c r="K180" s="124"/>
      <c r="L180" s="124"/>
      <c r="M180" s="124"/>
      <c r="N180" s="124"/>
      <c r="O180" s="124"/>
      <c r="P180" s="124"/>
      <c r="Q180" s="124"/>
      <c r="R180" s="124"/>
      <c r="S180" s="124"/>
      <c r="T180" s="124"/>
      <c r="U180" s="124"/>
      <c r="V180" s="124"/>
      <c r="W180" s="124"/>
      <c r="X180" s="124"/>
      <c r="Y180" s="124"/>
    </row>
    <row r="181" ht="24.0" customHeight="1">
      <c r="A181" s="71"/>
      <c r="B181" s="139"/>
      <c r="C181" s="139"/>
      <c r="D181" s="139"/>
      <c r="E181" s="1" t="s">
        <v>3815</v>
      </c>
      <c r="F181" s="1" t="s">
        <v>3816</v>
      </c>
      <c r="G181" s="18"/>
      <c r="H181" s="1"/>
      <c r="I181" s="139"/>
      <c r="J181" s="83"/>
      <c r="K181" s="124"/>
      <c r="L181" s="124"/>
      <c r="M181" s="124"/>
      <c r="N181" s="124"/>
      <c r="O181" s="124"/>
      <c r="P181" s="124"/>
      <c r="Q181" s="124"/>
      <c r="R181" s="124"/>
      <c r="S181" s="124"/>
      <c r="T181" s="124"/>
      <c r="U181" s="124"/>
      <c r="V181" s="124"/>
      <c r="W181" s="124"/>
      <c r="X181" s="124"/>
      <c r="Y181" s="124"/>
    </row>
    <row r="182">
      <c r="A182" s="71"/>
      <c r="B182" s="139"/>
      <c r="C182" s="139"/>
      <c r="D182" s="139"/>
      <c r="E182" s="1" t="s">
        <v>3817</v>
      </c>
      <c r="F182" s="1" t="s">
        <v>3793</v>
      </c>
      <c r="G182" s="18"/>
      <c r="H182" s="1"/>
      <c r="I182" s="139"/>
      <c r="J182" s="83"/>
      <c r="K182" s="124"/>
      <c r="L182" s="124"/>
      <c r="M182" s="124"/>
      <c r="N182" s="124"/>
      <c r="O182" s="124"/>
      <c r="P182" s="124"/>
      <c r="Q182" s="124"/>
      <c r="R182" s="124"/>
      <c r="S182" s="124"/>
      <c r="T182" s="124"/>
      <c r="U182" s="124"/>
      <c r="V182" s="124"/>
      <c r="W182" s="124"/>
      <c r="X182" s="124"/>
      <c r="Y182" s="124"/>
    </row>
    <row r="183">
      <c r="A183" s="71"/>
      <c r="B183" s="139"/>
      <c r="C183" s="139"/>
      <c r="D183" s="139"/>
      <c r="E183" s="384"/>
      <c r="F183" s="1"/>
      <c r="G183" s="18"/>
      <c r="H183" s="615"/>
      <c r="I183" s="139"/>
      <c r="J183" s="83"/>
      <c r="K183" s="124"/>
      <c r="L183" s="124"/>
      <c r="M183" s="124"/>
      <c r="N183" s="124"/>
      <c r="O183" s="124"/>
      <c r="P183" s="124"/>
      <c r="Q183" s="124"/>
      <c r="R183" s="124"/>
      <c r="S183" s="124"/>
      <c r="T183" s="124"/>
      <c r="U183" s="124"/>
      <c r="V183" s="124"/>
      <c r="W183" s="124"/>
      <c r="X183" s="124"/>
      <c r="Y183" s="124"/>
    </row>
    <row r="184">
      <c r="A184" s="71"/>
      <c r="B184" s="139"/>
      <c r="C184" s="139"/>
      <c r="D184" s="139"/>
      <c r="E184" s="71"/>
      <c r="F184" s="71"/>
      <c r="G184" s="211"/>
      <c r="H184" s="71"/>
      <c r="I184" s="139"/>
      <c r="J184" s="83"/>
      <c r="K184" s="124"/>
      <c r="L184" s="124"/>
      <c r="M184" s="124"/>
      <c r="N184" s="124"/>
      <c r="O184" s="124"/>
      <c r="P184" s="124"/>
      <c r="Q184" s="124"/>
      <c r="R184" s="124"/>
      <c r="S184" s="124"/>
      <c r="T184" s="124"/>
      <c r="U184" s="124"/>
      <c r="V184" s="124"/>
      <c r="W184" s="124"/>
      <c r="X184" s="124"/>
      <c r="Y184" s="124"/>
    </row>
    <row r="185">
      <c r="A185" s="71"/>
      <c r="B185" s="139"/>
      <c r="C185" s="139"/>
      <c r="D185" s="619" t="s">
        <v>81</v>
      </c>
      <c r="E185" s="1" t="str">
        <f>COUNTIF(E1:E174, "passed")</f>
        <v>53</v>
      </c>
      <c r="F185" s="1"/>
      <c r="G185" s="1" t="str">
        <f>COUNTIF(G1:G174, "passed")</f>
        <v>107</v>
      </c>
      <c r="H185" s="1"/>
      <c r="I185" s="139"/>
      <c r="J185" s="83"/>
      <c r="K185" s="124"/>
      <c r="L185" s="124"/>
      <c r="M185" s="124"/>
      <c r="N185" s="124"/>
      <c r="O185" s="124"/>
      <c r="P185" s="124"/>
      <c r="Q185" s="124"/>
      <c r="R185" s="124"/>
      <c r="S185" s="124"/>
      <c r="T185" s="124"/>
      <c r="U185" s="124"/>
      <c r="V185" s="124"/>
      <c r="W185" s="124"/>
      <c r="X185" s="124"/>
      <c r="Y185" s="124"/>
    </row>
    <row r="186">
      <c r="A186" s="71"/>
      <c r="B186" s="139"/>
      <c r="C186" s="139"/>
      <c r="D186" s="630" t="s">
        <v>125</v>
      </c>
      <c r="E186" s="1" t="str">
        <f>COUNTIF(E1:E175, "failed")</f>
        <v>4</v>
      </c>
      <c r="F186" s="1"/>
      <c r="G186" s="1" t="str">
        <f>COUNTIF(G1:G174, "failed")</f>
        <v>12</v>
      </c>
      <c r="H186" s="1"/>
      <c r="I186" s="139"/>
      <c r="J186" s="83"/>
      <c r="K186" s="124"/>
      <c r="L186" s="124"/>
      <c r="M186" s="124"/>
      <c r="N186" s="124"/>
      <c r="O186" s="124"/>
      <c r="P186" s="124"/>
      <c r="Q186" s="124"/>
      <c r="R186" s="124"/>
      <c r="S186" s="124"/>
      <c r="T186" s="124"/>
      <c r="U186" s="124"/>
      <c r="V186" s="124"/>
      <c r="W186" s="124"/>
      <c r="X186" s="124"/>
      <c r="Y186" s="124"/>
    </row>
    <row r="187">
      <c r="A187" s="71"/>
      <c r="B187" s="139"/>
      <c r="C187" s="139"/>
      <c r="D187" s="634" t="s">
        <v>753</v>
      </c>
      <c r="E187" s="1" t="str">
        <f>COUNTIF(E1:E174, "blocked")</f>
        <v>2</v>
      </c>
      <c r="F187" s="1"/>
      <c r="G187" s="1" t="str">
        <f>COUNTIF(G1:G174, "blocked")</f>
        <v>2</v>
      </c>
      <c r="H187" s="1"/>
      <c r="I187" s="139"/>
      <c r="J187" s="83"/>
      <c r="K187" s="124"/>
      <c r="L187" s="124"/>
      <c r="M187" s="124"/>
      <c r="N187" s="124"/>
      <c r="O187" s="124"/>
      <c r="P187" s="124"/>
      <c r="Q187" s="124"/>
      <c r="R187" s="124"/>
      <c r="S187" s="124"/>
      <c r="T187" s="124"/>
      <c r="U187" s="124"/>
      <c r="V187" s="124"/>
      <c r="W187" s="124"/>
      <c r="X187" s="124"/>
      <c r="Y187" s="124"/>
    </row>
    <row r="188">
      <c r="A188" s="71"/>
      <c r="B188" s="139"/>
      <c r="C188" s="139"/>
      <c r="D188" s="636" t="s">
        <v>2700</v>
      </c>
      <c r="E188" s="1" t="str">
        <f>COUNTIF(E1:E174, "not tested")</f>
        <v>6</v>
      </c>
      <c r="F188" s="1"/>
      <c r="G188" s="1" t="str">
        <f>COUNTIF(G1:G174, "not tested")</f>
        <v>7</v>
      </c>
      <c r="H188" s="1"/>
      <c r="I188" s="139"/>
      <c r="J188" s="83"/>
      <c r="K188" s="124"/>
      <c r="L188" s="124"/>
      <c r="M188" s="124"/>
      <c r="N188" s="124"/>
      <c r="O188" s="124"/>
      <c r="P188" s="124"/>
      <c r="Q188" s="124"/>
      <c r="R188" s="124"/>
      <c r="S188" s="124"/>
      <c r="T188" s="124"/>
      <c r="U188" s="124"/>
      <c r="V188" s="124"/>
      <c r="W188" s="124"/>
      <c r="X188" s="124"/>
      <c r="Y188" s="124"/>
    </row>
    <row r="189">
      <c r="A189" s="71"/>
      <c r="B189" s="139"/>
      <c r="C189" s="139"/>
      <c r="D189" s="139" t="s">
        <v>4073</v>
      </c>
      <c r="E189" s="639" t="str">
        <f>SUM(E185:E188)</f>
        <v>65</v>
      </c>
      <c r="F189" s="71"/>
      <c r="G189" s="639" t="str">
        <f>SUM(G185:G188)</f>
        <v>128</v>
      </c>
      <c r="H189" s="71"/>
      <c r="I189" s="139"/>
      <c r="J189" s="83"/>
      <c r="K189" s="124"/>
      <c r="L189" s="124"/>
      <c r="M189" s="124"/>
      <c r="N189" s="124"/>
      <c r="O189" s="124"/>
      <c r="P189" s="124"/>
      <c r="Q189" s="124"/>
      <c r="R189" s="124"/>
      <c r="S189" s="124"/>
      <c r="T189" s="124"/>
      <c r="U189" s="124"/>
      <c r="V189" s="124"/>
      <c r="W189" s="124"/>
      <c r="X189" s="124"/>
      <c r="Y189" s="124"/>
    </row>
    <row r="190">
      <c r="A190" s="71"/>
      <c r="B190" s="139"/>
      <c r="C190" s="139"/>
      <c r="D190" s="139"/>
      <c r="E190" s="71"/>
      <c r="F190" s="71"/>
      <c r="G190" s="211"/>
      <c r="H190" s="71"/>
      <c r="I190" s="139"/>
      <c r="J190" s="83"/>
      <c r="K190" s="124"/>
      <c r="L190" s="124"/>
      <c r="M190" s="124"/>
      <c r="N190" s="124"/>
      <c r="O190" s="124"/>
      <c r="P190" s="124"/>
      <c r="Q190" s="124"/>
      <c r="R190" s="124"/>
      <c r="S190" s="124"/>
      <c r="T190" s="124"/>
      <c r="U190" s="124"/>
      <c r="V190" s="124"/>
      <c r="W190" s="124"/>
      <c r="X190" s="124"/>
      <c r="Y190" s="124"/>
    </row>
    <row r="191">
      <c r="A191" s="641"/>
      <c r="B191" s="645"/>
      <c r="C191" s="645"/>
      <c r="D191" s="645"/>
      <c r="E191" s="646"/>
      <c r="F191" s="646"/>
      <c r="G191" s="76"/>
      <c r="H191" s="641"/>
      <c r="I191" s="124"/>
      <c r="J191" s="124"/>
      <c r="K191" s="124"/>
      <c r="L191" s="124"/>
      <c r="M191" s="124"/>
      <c r="N191" s="124"/>
      <c r="O191" s="124"/>
      <c r="P191" s="124"/>
      <c r="Q191" s="124"/>
      <c r="R191" s="124"/>
      <c r="S191" s="124"/>
      <c r="T191" s="124"/>
      <c r="U191" s="124"/>
      <c r="V191" s="124"/>
      <c r="W191" s="124"/>
      <c r="X191" s="124"/>
      <c r="Y191" s="124"/>
    </row>
    <row r="192">
      <c r="A192" s="641"/>
      <c r="B192" s="645"/>
      <c r="C192" s="645"/>
      <c r="D192" s="645"/>
      <c r="E192" s="646"/>
      <c r="F192" s="646"/>
      <c r="G192" s="76"/>
      <c r="H192" s="641"/>
      <c r="I192" s="124"/>
      <c r="J192" s="124"/>
      <c r="K192" s="124"/>
      <c r="L192" s="124"/>
      <c r="M192" s="124"/>
      <c r="N192" s="124"/>
      <c r="O192" s="124"/>
      <c r="P192" s="124"/>
      <c r="Q192" s="124"/>
      <c r="R192" s="124"/>
      <c r="S192" s="124"/>
      <c r="T192" s="124"/>
      <c r="U192" s="124"/>
      <c r="V192" s="124"/>
      <c r="W192" s="124"/>
      <c r="X192" s="124"/>
      <c r="Y192" s="124"/>
    </row>
    <row r="193">
      <c r="A193" s="641"/>
      <c r="B193" s="645"/>
      <c r="C193" s="645"/>
      <c r="D193" s="645"/>
      <c r="E193" s="646"/>
      <c r="F193" s="646"/>
      <c r="G193" s="76"/>
      <c r="H193" s="641"/>
      <c r="I193" s="124"/>
      <c r="J193" s="124"/>
      <c r="K193" s="124"/>
      <c r="L193" s="124"/>
      <c r="M193" s="124"/>
      <c r="N193" s="124"/>
      <c r="O193" s="124"/>
      <c r="P193" s="124"/>
      <c r="Q193" s="124"/>
      <c r="R193" s="124"/>
      <c r="S193" s="124"/>
      <c r="T193" s="124"/>
      <c r="U193" s="124"/>
      <c r="V193" s="124"/>
      <c r="W193" s="124"/>
      <c r="X193" s="124"/>
      <c r="Y193" s="124"/>
    </row>
    <row r="194">
      <c r="A194" s="641"/>
      <c r="B194" s="645"/>
      <c r="C194" s="645"/>
      <c r="D194" s="645"/>
      <c r="E194" s="646"/>
      <c r="F194" s="646"/>
      <c r="G194" s="76"/>
      <c r="H194" s="641"/>
      <c r="I194" s="124"/>
      <c r="J194" s="124"/>
      <c r="K194" s="124"/>
      <c r="L194" s="124"/>
      <c r="M194" s="124"/>
      <c r="N194" s="124"/>
      <c r="O194" s="124"/>
      <c r="P194" s="124"/>
      <c r="Q194" s="124"/>
      <c r="R194" s="124"/>
      <c r="S194" s="124"/>
      <c r="T194" s="124"/>
      <c r="U194" s="124"/>
      <c r="V194" s="124"/>
      <c r="W194" s="124"/>
      <c r="X194" s="124"/>
      <c r="Y194" s="124"/>
    </row>
    <row r="195">
      <c r="A195" s="641"/>
      <c r="B195" s="645"/>
      <c r="C195" s="645"/>
      <c r="D195" s="645"/>
      <c r="E195" s="646"/>
      <c r="F195" s="646"/>
      <c r="G195" s="76"/>
      <c r="H195" s="641"/>
      <c r="I195" s="124"/>
      <c r="J195" s="124"/>
      <c r="K195" s="124"/>
      <c r="L195" s="124"/>
      <c r="M195" s="124"/>
      <c r="N195" s="124"/>
      <c r="O195" s="124"/>
      <c r="P195" s="124"/>
      <c r="Q195" s="124"/>
      <c r="R195" s="124"/>
      <c r="S195" s="124"/>
      <c r="T195" s="124"/>
      <c r="U195" s="124"/>
      <c r="V195" s="124"/>
      <c r="W195" s="124"/>
      <c r="X195" s="124"/>
      <c r="Y195" s="124"/>
    </row>
    <row r="196">
      <c r="A196" s="641"/>
      <c r="B196" s="645"/>
      <c r="C196" s="645"/>
      <c r="D196" s="645"/>
      <c r="E196" s="646"/>
      <c r="F196" s="646"/>
      <c r="G196" s="76"/>
      <c r="H196" s="641"/>
      <c r="I196" s="124"/>
      <c r="J196" s="124"/>
      <c r="K196" s="124"/>
      <c r="L196" s="124"/>
      <c r="M196" s="124"/>
      <c r="N196" s="124"/>
      <c r="O196" s="124"/>
      <c r="P196" s="124"/>
      <c r="Q196" s="124"/>
      <c r="R196" s="124"/>
      <c r="S196" s="124"/>
      <c r="T196" s="124"/>
      <c r="U196" s="124"/>
      <c r="V196" s="124"/>
      <c r="W196" s="124"/>
      <c r="X196" s="124"/>
      <c r="Y196" s="124"/>
    </row>
    <row r="197">
      <c r="A197" s="641"/>
      <c r="B197" s="645"/>
      <c r="C197" s="645"/>
      <c r="D197" s="645"/>
      <c r="E197" s="646"/>
      <c r="F197" s="646"/>
      <c r="G197" s="76"/>
      <c r="H197" s="641"/>
      <c r="I197" s="124"/>
      <c r="J197" s="124"/>
      <c r="K197" s="124"/>
      <c r="L197" s="124"/>
      <c r="M197" s="124"/>
      <c r="N197" s="124"/>
      <c r="O197" s="124"/>
      <c r="P197" s="124"/>
      <c r="Q197" s="124"/>
      <c r="R197" s="124"/>
      <c r="S197" s="124"/>
      <c r="T197" s="124"/>
      <c r="U197" s="124"/>
      <c r="V197" s="124"/>
      <c r="W197" s="124"/>
      <c r="X197" s="124"/>
      <c r="Y197" s="124"/>
    </row>
    <row r="198">
      <c r="A198" s="641"/>
      <c r="B198" s="645"/>
      <c r="C198" s="645"/>
      <c r="D198" s="645"/>
      <c r="E198" s="646"/>
      <c r="F198" s="646"/>
      <c r="G198" s="76"/>
      <c r="H198" s="641"/>
      <c r="I198" s="124"/>
      <c r="J198" s="124"/>
      <c r="K198" s="124"/>
      <c r="L198" s="124"/>
      <c r="M198" s="124"/>
      <c r="N198" s="124"/>
      <c r="O198" s="124"/>
      <c r="P198" s="124"/>
      <c r="Q198" s="124"/>
      <c r="R198" s="124"/>
      <c r="S198" s="124"/>
      <c r="T198" s="124"/>
      <c r="U198" s="124"/>
      <c r="V198" s="124"/>
      <c r="W198" s="124"/>
      <c r="X198" s="124"/>
      <c r="Y198" s="124"/>
    </row>
    <row r="199">
      <c r="A199" s="641"/>
      <c r="B199" s="645"/>
      <c r="C199" s="645"/>
      <c r="D199" s="645"/>
      <c r="E199" s="646"/>
      <c r="F199" s="646"/>
      <c r="G199" s="76"/>
      <c r="H199" s="641"/>
      <c r="I199" s="124"/>
      <c r="J199" s="124"/>
      <c r="K199" s="124"/>
      <c r="L199" s="124"/>
      <c r="M199" s="124"/>
      <c r="N199" s="124"/>
      <c r="O199" s="124"/>
      <c r="P199" s="124"/>
      <c r="Q199" s="124"/>
      <c r="R199" s="124"/>
      <c r="S199" s="124"/>
      <c r="T199" s="124"/>
      <c r="U199" s="124"/>
      <c r="V199" s="124"/>
      <c r="W199" s="124"/>
      <c r="X199" s="124"/>
      <c r="Y199" s="124"/>
    </row>
    <row r="200">
      <c r="A200" s="641"/>
      <c r="B200" s="645"/>
      <c r="C200" s="645"/>
      <c r="D200" s="645"/>
      <c r="E200" s="646"/>
      <c r="F200" s="646"/>
      <c r="G200" s="76"/>
      <c r="H200" s="641"/>
      <c r="I200" s="124"/>
      <c r="J200" s="124"/>
      <c r="K200" s="124"/>
      <c r="L200" s="124"/>
      <c r="M200" s="124"/>
      <c r="N200" s="124"/>
      <c r="O200" s="124"/>
      <c r="P200" s="124"/>
      <c r="Q200" s="124"/>
      <c r="R200" s="124"/>
      <c r="S200" s="124"/>
      <c r="T200" s="124"/>
      <c r="U200" s="124"/>
      <c r="V200" s="124"/>
      <c r="W200" s="124"/>
      <c r="X200" s="124"/>
      <c r="Y200" s="124"/>
    </row>
    <row r="201">
      <c r="A201" s="641"/>
      <c r="B201" s="645"/>
      <c r="C201" s="645"/>
      <c r="D201" s="645"/>
      <c r="E201" s="646"/>
      <c r="F201" s="646"/>
      <c r="G201" s="76"/>
      <c r="H201" s="641"/>
      <c r="I201" s="124"/>
      <c r="J201" s="124"/>
      <c r="K201" s="124"/>
      <c r="L201" s="124"/>
      <c r="M201" s="124"/>
      <c r="N201" s="124"/>
      <c r="O201" s="124"/>
      <c r="P201" s="124"/>
      <c r="Q201" s="124"/>
      <c r="R201" s="124"/>
      <c r="S201" s="124"/>
      <c r="T201" s="124"/>
      <c r="U201" s="124"/>
      <c r="V201" s="124"/>
      <c r="W201" s="124"/>
      <c r="X201" s="124"/>
      <c r="Y201" s="124"/>
    </row>
    <row r="202">
      <c r="A202" s="641"/>
      <c r="B202" s="645"/>
      <c r="C202" s="645"/>
      <c r="D202" s="645"/>
      <c r="E202" s="646"/>
      <c r="F202" s="646"/>
      <c r="G202" s="76"/>
      <c r="H202" s="641"/>
      <c r="I202" s="124"/>
      <c r="J202" s="124"/>
      <c r="K202" s="124"/>
      <c r="L202" s="124"/>
      <c r="M202" s="124"/>
      <c r="N202" s="124"/>
      <c r="O202" s="124"/>
      <c r="P202" s="124"/>
      <c r="Q202" s="124"/>
      <c r="R202" s="124"/>
      <c r="S202" s="124"/>
      <c r="T202" s="124"/>
      <c r="U202" s="124"/>
      <c r="V202" s="124"/>
      <c r="W202" s="124"/>
      <c r="X202" s="124"/>
      <c r="Y202" s="124"/>
    </row>
    <row r="203">
      <c r="A203" s="641"/>
      <c r="B203" s="645"/>
      <c r="C203" s="645"/>
      <c r="D203" s="645"/>
      <c r="E203" s="646"/>
      <c r="F203" s="646"/>
      <c r="G203" s="76"/>
      <c r="H203" s="641"/>
      <c r="I203" s="124"/>
      <c r="J203" s="124"/>
      <c r="K203" s="124"/>
      <c r="L203" s="124"/>
      <c r="M203" s="124"/>
      <c r="N203" s="124"/>
      <c r="O203" s="124"/>
      <c r="P203" s="124"/>
      <c r="Q203" s="124"/>
      <c r="R203" s="124"/>
      <c r="S203" s="124"/>
      <c r="T203" s="124"/>
      <c r="U203" s="124"/>
      <c r="V203" s="124"/>
      <c r="W203" s="124"/>
      <c r="X203" s="124"/>
      <c r="Y203" s="124"/>
    </row>
    <row r="204">
      <c r="A204" s="641"/>
      <c r="B204" s="645"/>
      <c r="C204" s="645"/>
      <c r="D204" s="645"/>
      <c r="E204" s="646"/>
      <c r="F204" s="646"/>
      <c r="G204" s="76"/>
      <c r="H204" s="641"/>
      <c r="I204" s="124"/>
      <c r="J204" s="124"/>
      <c r="K204" s="124"/>
      <c r="L204" s="124"/>
      <c r="M204" s="124"/>
      <c r="N204" s="124"/>
      <c r="O204" s="124"/>
      <c r="P204" s="124"/>
      <c r="Q204" s="124"/>
      <c r="R204" s="124"/>
      <c r="S204" s="124"/>
      <c r="T204" s="124"/>
      <c r="U204" s="124"/>
      <c r="V204" s="124"/>
      <c r="W204" s="124"/>
      <c r="X204" s="124"/>
      <c r="Y204" s="124"/>
    </row>
    <row r="205">
      <c r="A205" s="641"/>
      <c r="B205" s="645"/>
      <c r="C205" s="645"/>
      <c r="D205" s="645"/>
      <c r="E205" s="646"/>
      <c r="F205" s="646"/>
      <c r="G205" s="76"/>
      <c r="H205" s="641"/>
      <c r="I205" s="124"/>
      <c r="J205" s="124"/>
      <c r="K205" s="124"/>
      <c r="L205" s="124"/>
      <c r="M205" s="124"/>
      <c r="N205" s="124"/>
      <c r="O205" s="124"/>
      <c r="P205" s="124"/>
      <c r="Q205" s="124"/>
      <c r="R205" s="124"/>
      <c r="S205" s="124"/>
      <c r="T205" s="124"/>
      <c r="U205" s="124"/>
      <c r="V205" s="124"/>
      <c r="W205" s="124"/>
      <c r="X205" s="124"/>
      <c r="Y205" s="124"/>
    </row>
    <row r="206">
      <c r="A206" s="641"/>
      <c r="B206" s="645"/>
      <c r="C206" s="645"/>
      <c r="D206" s="645"/>
      <c r="E206" s="646"/>
      <c r="F206" s="646"/>
      <c r="G206" s="76"/>
      <c r="H206" s="641"/>
      <c r="I206" s="124"/>
      <c r="J206" s="124"/>
      <c r="K206" s="124"/>
      <c r="L206" s="124"/>
      <c r="M206" s="124"/>
      <c r="N206" s="124"/>
      <c r="O206" s="124"/>
      <c r="P206" s="124"/>
      <c r="Q206" s="124"/>
      <c r="R206" s="124"/>
      <c r="S206" s="124"/>
      <c r="T206" s="124"/>
      <c r="U206" s="124"/>
      <c r="V206" s="124"/>
      <c r="W206" s="124"/>
      <c r="X206" s="124"/>
      <c r="Y206" s="124"/>
    </row>
    <row r="207">
      <c r="A207" s="641"/>
      <c r="B207" s="645"/>
      <c r="C207" s="645"/>
      <c r="D207" s="645"/>
      <c r="E207" s="646"/>
      <c r="F207" s="646"/>
      <c r="G207" s="76"/>
      <c r="H207" s="641"/>
      <c r="I207" s="124"/>
      <c r="J207" s="124"/>
      <c r="K207" s="124"/>
      <c r="L207" s="124"/>
      <c r="M207" s="124"/>
      <c r="N207" s="124"/>
      <c r="O207" s="124"/>
      <c r="P207" s="124"/>
      <c r="Q207" s="124"/>
      <c r="R207" s="124"/>
      <c r="S207" s="124"/>
      <c r="T207" s="124"/>
      <c r="U207" s="124"/>
      <c r="V207" s="124"/>
      <c r="W207" s="124"/>
      <c r="X207" s="124"/>
      <c r="Y207" s="124"/>
    </row>
    <row r="208">
      <c r="A208" s="641"/>
      <c r="B208" s="645"/>
      <c r="C208" s="645"/>
      <c r="D208" s="645"/>
      <c r="E208" s="646"/>
      <c r="F208" s="646"/>
      <c r="G208" s="76"/>
      <c r="H208" s="641"/>
      <c r="I208" s="124"/>
      <c r="J208" s="124"/>
      <c r="K208" s="124"/>
      <c r="L208" s="124"/>
      <c r="M208" s="124"/>
      <c r="N208" s="124"/>
      <c r="O208" s="124"/>
      <c r="P208" s="124"/>
      <c r="Q208" s="124"/>
      <c r="R208" s="124"/>
      <c r="S208" s="124"/>
      <c r="T208" s="124"/>
      <c r="U208" s="124"/>
      <c r="V208" s="124"/>
      <c r="W208" s="124"/>
      <c r="X208" s="124"/>
      <c r="Y208" s="124"/>
    </row>
    <row r="209">
      <c r="A209" s="641"/>
      <c r="B209" s="645"/>
      <c r="C209" s="645"/>
      <c r="D209" s="645"/>
      <c r="E209" s="646"/>
      <c r="F209" s="646"/>
      <c r="G209" s="76"/>
      <c r="H209" s="641"/>
      <c r="I209" s="124"/>
      <c r="J209" s="124"/>
      <c r="K209" s="124"/>
      <c r="L209" s="124"/>
      <c r="M209" s="124"/>
      <c r="N209" s="124"/>
      <c r="O209" s="124"/>
      <c r="P209" s="124"/>
      <c r="Q209" s="124"/>
      <c r="R209" s="124"/>
      <c r="S209" s="124"/>
      <c r="T209" s="124"/>
      <c r="U209" s="124"/>
      <c r="V209" s="124"/>
      <c r="W209" s="124"/>
      <c r="X209" s="124"/>
      <c r="Y209" s="124"/>
    </row>
    <row r="210">
      <c r="A210" s="641"/>
      <c r="B210" s="645"/>
      <c r="C210" s="645"/>
      <c r="D210" s="645"/>
      <c r="E210" s="646"/>
      <c r="F210" s="646"/>
      <c r="G210" s="76"/>
      <c r="H210" s="641"/>
      <c r="I210" s="124"/>
      <c r="J210" s="124"/>
      <c r="K210" s="124"/>
      <c r="L210" s="124"/>
      <c r="M210" s="124"/>
      <c r="N210" s="124"/>
      <c r="O210" s="124"/>
      <c r="P210" s="124"/>
      <c r="Q210" s="124"/>
      <c r="R210" s="124"/>
      <c r="S210" s="124"/>
      <c r="T210" s="124"/>
      <c r="U210" s="124"/>
      <c r="V210" s="124"/>
      <c r="W210" s="124"/>
      <c r="X210" s="124"/>
      <c r="Y210" s="124"/>
    </row>
    <row r="211">
      <c r="A211" s="641"/>
      <c r="B211" s="645"/>
      <c r="C211" s="645"/>
      <c r="D211" s="645"/>
      <c r="E211" s="646"/>
      <c r="F211" s="646"/>
      <c r="G211" s="76"/>
      <c r="H211" s="641"/>
      <c r="I211" s="124"/>
      <c r="J211" s="124"/>
      <c r="K211" s="124"/>
      <c r="L211" s="124"/>
      <c r="M211" s="124"/>
      <c r="N211" s="124"/>
      <c r="O211" s="124"/>
      <c r="P211" s="124"/>
      <c r="Q211" s="124"/>
      <c r="R211" s="124"/>
      <c r="S211" s="124"/>
      <c r="T211" s="124"/>
      <c r="U211" s="124"/>
      <c r="V211" s="124"/>
      <c r="W211" s="124"/>
      <c r="X211" s="124"/>
      <c r="Y211" s="124"/>
    </row>
    <row r="212">
      <c r="A212" s="641"/>
      <c r="B212" s="645"/>
      <c r="C212" s="645"/>
      <c r="D212" s="645"/>
      <c r="E212" s="646"/>
      <c r="F212" s="646"/>
      <c r="G212" s="76"/>
      <c r="H212" s="641"/>
      <c r="I212" s="124"/>
      <c r="J212" s="124"/>
      <c r="K212" s="124"/>
      <c r="L212" s="124"/>
      <c r="M212" s="124"/>
      <c r="N212" s="124"/>
      <c r="O212" s="124"/>
      <c r="P212" s="124"/>
      <c r="Q212" s="124"/>
      <c r="R212" s="124"/>
      <c r="S212" s="124"/>
      <c r="T212" s="124"/>
      <c r="U212" s="124"/>
      <c r="V212" s="124"/>
      <c r="W212" s="124"/>
      <c r="X212" s="124"/>
      <c r="Y212" s="124"/>
    </row>
    <row r="213">
      <c r="A213" s="641"/>
      <c r="B213" s="645"/>
      <c r="C213" s="645"/>
      <c r="D213" s="645"/>
      <c r="E213" s="646"/>
      <c r="F213" s="646"/>
      <c r="G213" s="76"/>
      <c r="H213" s="641"/>
      <c r="I213" s="124"/>
      <c r="J213" s="124"/>
      <c r="K213" s="124"/>
      <c r="L213" s="124"/>
      <c r="M213" s="124"/>
      <c r="N213" s="124"/>
      <c r="O213" s="124"/>
      <c r="P213" s="124"/>
      <c r="Q213" s="124"/>
      <c r="R213" s="124"/>
      <c r="S213" s="124"/>
      <c r="T213" s="124"/>
      <c r="U213" s="124"/>
      <c r="V213" s="124"/>
      <c r="W213" s="124"/>
      <c r="X213" s="124"/>
      <c r="Y213" s="124"/>
    </row>
    <row r="214">
      <c r="A214" s="641"/>
      <c r="B214" s="645"/>
      <c r="C214" s="645"/>
      <c r="D214" s="645"/>
      <c r="E214" s="646"/>
      <c r="F214" s="646"/>
      <c r="G214" s="76"/>
      <c r="H214" s="641"/>
      <c r="I214" s="124"/>
      <c r="J214" s="124"/>
      <c r="K214" s="124"/>
      <c r="L214" s="124"/>
      <c r="M214" s="124"/>
      <c r="N214" s="124"/>
      <c r="O214" s="124"/>
      <c r="P214" s="124"/>
      <c r="Q214" s="124"/>
      <c r="R214" s="124"/>
      <c r="S214" s="124"/>
      <c r="T214" s="124"/>
      <c r="U214" s="124"/>
      <c r="V214" s="124"/>
      <c r="W214" s="124"/>
      <c r="X214" s="124"/>
      <c r="Y214" s="124"/>
    </row>
    <row r="215">
      <c r="A215" s="641"/>
      <c r="B215" s="645"/>
      <c r="C215" s="645"/>
      <c r="D215" s="645"/>
      <c r="E215" s="646"/>
      <c r="F215" s="646"/>
      <c r="G215" s="76"/>
      <c r="H215" s="641"/>
      <c r="I215" s="124"/>
      <c r="J215" s="124"/>
      <c r="K215" s="124"/>
      <c r="L215" s="124"/>
      <c r="M215" s="124"/>
      <c r="N215" s="124"/>
      <c r="O215" s="124"/>
      <c r="P215" s="124"/>
      <c r="Q215" s="124"/>
      <c r="R215" s="124"/>
      <c r="S215" s="124"/>
      <c r="T215" s="124"/>
      <c r="U215" s="124"/>
      <c r="V215" s="124"/>
      <c r="W215" s="124"/>
      <c r="X215" s="124"/>
      <c r="Y215" s="124"/>
    </row>
    <row r="216">
      <c r="A216" s="641"/>
      <c r="B216" s="645"/>
      <c r="C216" s="645"/>
      <c r="D216" s="645"/>
      <c r="E216" s="646"/>
      <c r="F216" s="646"/>
      <c r="G216" s="76"/>
      <c r="H216" s="641"/>
      <c r="I216" s="124"/>
      <c r="J216" s="124"/>
      <c r="K216" s="124"/>
      <c r="L216" s="124"/>
      <c r="M216" s="124"/>
      <c r="N216" s="124"/>
      <c r="O216" s="124"/>
      <c r="P216" s="124"/>
      <c r="Q216" s="124"/>
      <c r="R216" s="124"/>
      <c r="S216" s="124"/>
      <c r="T216" s="124"/>
      <c r="U216" s="124"/>
      <c r="V216" s="124"/>
      <c r="W216" s="124"/>
      <c r="X216" s="124"/>
      <c r="Y216" s="124"/>
    </row>
    <row r="217">
      <c r="A217" s="641"/>
      <c r="B217" s="645"/>
      <c r="C217" s="645"/>
      <c r="D217" s="645"/>
      <c r="E217" s="646"/>
      <c r="F217" s="646"/>
      <c r="G217" s="76"/>
      <c r="H217" s="641"/>
      <c r="I217" s="124"/>
      <c r="J217" s="124"/>
      <c r="K217" s="124"/>
      <c r="L217" s="124"/>
      <c r="M217" s="124"/>
      <c r="N217" s="124"/>
      <c r="O217" s="124"/>
      <c r="P217" s="124"/>
      <c r="Q217" s="124"/>
      <c r="R217" s="124"/>
      <c r="S217" s="124"/>
      <c r="T217" s="124"/>
      <c r="U217" s="124"/>
      <c r="V217" s="124"/>
      <c r="W217" s="124"/>
      <c r="X217" s="124"/>
      <c r="Y217" s="124"/>
    </row>
    <row r="218">
      <c r="A218" s="641"/>
      <c r="B218" s="645"/>
      <c r="C218" s="645"/>
      <c r="D218" s="645"/>
      <c r="E218" s="646"/>
      <c r="F218" s="646"/>
      <c r="G218" s="76"/>
      <c r="H218" s="641"/>
      <c r="I218" s="124"/>
      <c r="J218" s="124"/>
      <c r="K218" s="124"/>
      <c r="L218" s="124"/>
      <c r="M218" s="124"/>
      <c r="N218" s="124"/>
      <c r="O218" s="124"/>
      <c r="P218" s="124"/>
      <c r="Q218" s="124"/>
      <c r="R218" s="124"/>
      <c r="S218" s="124"/>
      <c r="T218" s="124"/>
      <c r="U218" s="124"/>
      <c r="V218" s="124"/>
      <c r="W218" s="124"/>
      <c r="X218" s="124"/>
      <c r="Y218" s="124"/>
    </row>
    <row r="219">
      <c r="A219" s="641"/>
      <c r="B219" s="645"/>
      <c r="C219" s="645"/>
      <c r="D219" s="645"/>
      <c r="E219" s="646"/>
      <c r="F219" s="646"/>
      <c r="G219" s="76"/>
      <c r="H219" s="641"/>
      <c r="I219" s="124"/>
      <c r="J219" s="124"/>
      <c r="K219" s="124"/>
      <c r="L219" s="124"/>
      <c r="M219" s="124"/>
      <c r="N219" s="124"/>
      <c r="O219" s="124"/>
      <c r="P219" s="124"/>
      <c r="Q219" s="124"/>
      <c r="R219" s="124"/>
      <c r="S219" s="124"/>
      <c r="T219" s="124"/>
      <c r="U219" s="124"/>
      <c r="V219" s="124"/>
      <c r="W219" s="124"/>
      <c r="X219" s="124"/>
      <c r="Y219" s="124"/>
    </row>
    <row r="220">
      <c r="A220" s="641"/>
      <c r="B220" s="645"/>
      <c r="C220" s="645"/>
      <c r="D220" s="645"/>
      <c r="E220" s="646"/>
      <c r="F220" s="646"/>
      <c r="G220" s="76"/>
      <c r="H220" s="641"/>
      <c r="I220" s="124"/>
      <c r="J220" s="124"/>
      <c r="K220" s="124"/>
      <c r="L220" s="124"/>
      <c r="M220" s="124"/>
      <c r="N220" s="124"/>
      <c r="O220" s="124"/>
      <c r="P220" s="124"/>
      <c r="Q220" s="124"/>
      <c r="R220" s="124"/>
      <c r="S220" s="124"/>
      <c r="T220" s="124"/>
      <c r="U220" s="124"/>
      <c r="V220" s="124"/>
      <c r="W220" s="124"/>
      <c r="X220" s="124"/>
      <c r="Y220" s="124"/>
    </row>
    <row r="221">
      <c r="A221" s="641"/>
      <c r="B221" s="645"/>
      <c r="C221" s="645"/>
      <c r="D221" s="645"/>
      <c r="E221" s="646"/>
      <c r="F221" s="646"/>
      <c r="G221" s="76"/>
      <c r="H221" s="641"/>
      <c r="I221" s="124"/>
      <c r="J221" s="124"/>
      <c r="K221" s="124"/>
      <c r="L221" s="124"/>
      <c r="M221" s="124"/>
      <c r="N221" s="124"/>
      <c r="O221" s="124"/>
      <c r="P221" s="124"/>
      <c r="Q221" s="124"/>
      <c r="R221" s="124"/>
      <c r="S221" s="124"/>
      <c r="T221" s="124"/>
      <c r="U221" s="124"/>
      <c r="V221" s="124"/>
      <c r="W221" s="124"/>
      <c r="X221" s="124"/>
      <c r="Y221" s="124"/>
    </row>
    <row r="222">
      <c r="A222" s="641"/>
      <c r="B222" s="645"/>
      <c r="C222" s="645"/>
      <c r="D222" s="645"/>
      <c r="E222" s="646"/>
      <c r="F222" s="646"/>
      <c r="G222" s="76"/>
      <c r="H222" s="641"/>
      <c r="I222" s="124"/>
      <c r="J222" s="124"/>
      <c r="K222" s="124"/>
      <c r="L222" s="124"/>
      <c r="M222" s="124"/>
      <c r="N222" s="124"/>
      <c r="O222" s="124"/>
      <c r="P222" s="124"/>
      <c r="Q222" s="124"/>
      <c r="R222" s="124"/>
      <c r="S222" s="124"/>
      <c r="T222" s="124"/>
      <c r="U222" s="124"/>
      <c r="V222" s="124"/>
      <c r="W222" s="124"/>
      <c r="X222" s="124"/>
      <c r="Y222" s="124"/>
    </row>
    <row r="223">
      <c r="A223" s="641"/>
      <c r="B223" s="645"/>
      <c r="C223" s="645"/>
      <c r="D223" s="645"/>
      <c r="E223" s="646"/>
      <c r="F223" s="646"/>
      <c r="G223" s="76"/>
      <c r="H223" s="641"/>
      <c r="I223" s="124"/>
      <c r="J223" s="124"/>
      <c r="K223" s="124"/>
      <c r="L223" s="124"/>
      <c r="M223" s="124"/>
      <c r="N223" s="124"/>
      <c r="O223" s="124"/>
      <c r="P223" s="124"/>
      <c r="Q223" s="124"/>
      <c r="R223" s="124"/>
      <c r="S223" s="124"/>
      <c r="T223" s="124"/>
      <c r="U223" s="124"/>
      <c r="V223" s="124"/>
      <c r="W223" s="124"/>
      <c r="X223" s="124"/>
      <c r="Y223" s="124"/>
    </row>
    <row r="224">
      <c r="A224" s="641"/>
      <c r="B224" s="645"/>
      <c r="C224" s="645"/>
      <c r="D224" s="645"/>
      <c r="E224" s="646"/>
      <c r="F224" s="646"/>
      <c r="G224" s="76"/>
      <c r="H224" s="641"/>
      <c r="I224" s="124"/>
      <c r="J224" s="124"/>
      <c r="K224" s="124"/>
      <c r="L224" s="124"/>
      <c r="M224" s="124"/>
      <c r="N224" s="124"/>
      <c r="O224" s="124"/>
      <c r="P224" s="124"/>
      <c r="Q224" s="124"/>
      <c r="R224" s="124"/>
      <c r="S224" s="124"/>
      <c r="T224" s="124"/>
      <c r="U224" s="124"/>
      <c r="V224" s="124"/>
      <c r="W224" s="124"/>
      <c r="X224" s="124"/>
      <c r="Y224" s="124"/>
    </row>
    <row r="225">
      <c r="A225" s="641"/>
      <c r="B225" s="645"/>
      <c r="C225" s="645"/>
      <c r="D225" s="645"/>
      <c r="E225" s="646"/>
      <c r="F225" s="646"/>
      <c r="G225" s="76"/>
      <c r="H225" s="641"/>
      <c r="I225" s="124"/>
      <c r="J225" s="124"/>
      <c r="K225" s="124"/>
      <c r="L225" s="124"/>
      <c r="M225" s="124"/>
      <c r="N225" s="124"/>
      <c r="O225" s="124"/>
      <c r="P225" s="124"/>
      <c r="Q225" s="124"/>
      <c r="R225" s="124"/>
      <c r="S225" s="124"/>
      <c r="T225" s="124"/>
      <c r="U225" s="124"/>
      <c r="V225" s="124"/>
      <c r="W225" s="124"/>
      <c r="X225" s="124"/>
      <c r="Y225" s="124"/>
    </row>
    <row r="226">
      <c r="A226" s="641"/>
      <c r="B226" s="645"/>
      <c r="C226" s="645"/>
      <c r="D226" s="645"/>
      <c r="E226" s="646"/>
      <c r="F226" s="646"/>
      <c r="G226" s="76"/>
      <c r="H226" s="641"/>
      <c r="I226" s="124"/>
      <c r="J226" s="124"/>
      <c r="K226" s="124"/>
      <c r="L226" s="124"/>
      <c r="M226" s="124"/>
      <c r="N226" s="124"/>
      <c r="O226" s="124"/>
      <c r="P226" s="124"/>
      <c r="Q226" s="124"/>
      <c r="R226" s="124"/>
      <c r="S226" s="124"/>
      <c r="T226" s="124"/>
      <c r="U226" s="124"/>
      <c r="V226" s="124"/>
      <c r="W226" s="124"/>
      <c r="X226" s="124"/>
      <c r="Y226" s="124"/>
    </row>
    <row r="227">
      <c r="A227" s="641"/>
      <c r="B227" s="645"/>
      <c r="C227" s="645"/>
      <c r="D227" s="645"/>
      <c r="E227" s="646"/>
      <c r="F227" s="646"/>
      <c r="G227" s="76"/>
      <c r="H227" s="641"/>
      <c r="I227" s="124"/>
      <c r="J227" s="124"/>
      <c r="K227" s="124"/>
      <c r="L227" s="124"/>
      <c r="M227" s="124"/>
      <c r="N227" s="124"/>
      <c r="O227" s="124"/>
      <c r="P227" s="124"/>
      <c r="Q227" s="124"/>
      <c r="R227" s="124"/>
      <c r="S227" s="124"/>
      <c r="T227" s="124"/>
      <c r="U227" s="124"/>
      <c r="V227" s="124"/>
      <c r="W227" s="124"/>
      <c r="X227" s="124"/>
      <c r="Y227" s="124"/>
    </row>
    <row r="228">
      <c r="A228" s="641"/>
      <c r="B228" s="645"/>
      <c r="C228" s="645"/>
      <c r="D228" s="645"/>
      <c r="E228" s="646"/>
      <c r="F228" s="646"/>
      <c r="G228" s="76"/>
      <c r="H228" s="641"/>
      <c r="I228" s="124"/>
      <c r="J228" s="124"/>
      <c r="K228" s="124"/>
      <c r="L228" s="124"/>
      <c r="M228" s="124"/>
      <c r="N228" s="124"/>
      <c r="O228" s="124"/>
      <c r="P228" s="124"/>
      <c r="Q228" s="124"/>
      <c r="R228" s="124"/>
      <c r="S228" s="124"/>
      <c r="T228" s="124"/>
      <c r="U228" s="124"/>
      <c r="V228" s="124"/>
      <c r="W228" s="124"/>
      <c r="X228" s="124"/>
      <c r="Y228" s="124"/>
    </row>
    <row r="229">
      <c r="A229" s="641"/>
      <c r="B229" s="645"/>
      <c r="C229" s="645"/>
      <c r="D229" s="645"/>
      <c r="E229" s="646"/>
      <c r="F229" s="646"/>
      <c r="G229" s="76"/>
      <c r="H229" s="641"/>
      <c r="I229" s="124"/>
      <c r="J229" s="124"/>
      <c r="K229" s="124"/>
      <c r="L229" s="124"/>
      <c r="M229" s="124"/>
      <c r="N229" s="124"/>
      <c r="O229" s="124"/>
      <c r="P229" s="124"/>
      <c r="Q229" s="124"/>
      <c r="R229" s="124"/>
      <c r="S229" s="124"/>
      <c r="T229" s="124"/>
      <c r="U229" s="124"/>
      <c r="V229" s="124"/>
      <c r="W229" s="124"/>
      <c r="X229" s="124"/>
      <c r="Y229" s="124"/>
    </row>
    <row r="230">
      <c r="A230" s="641"/>
      <c r="B230" s="645"/>
      <c r="C230" s="645"/>
      <c r="D230" s="645"/>
      <c r="E230" s="646"/>
      <c r="F230" s="646"/>
      <c r="G230" s="76"/>
      <c r="H230" s="641"/>
      <c r="I230" s="124"/>
      <c r="J230" s="124"/>
      <c r="K230" s="124"/>
      <c r="L230" s="124"/>
      <c r="M230" s="124"/>
      <c r="N230" s="124"/>
      <c r="O230" s="124"/>
      <c r="P230" s="124"/>
      <c r="Q230" s="124"/>
      <c r="R230" s="124"/>
      <c r="S230" s="124"/>
      <c r="T230" s="124"/>
      <c r="U230" s="124"/>
      <c r="V230" s="124"/>
      <c r="W230" s="124"/>
      <c r="X230" s="124"/>
      <c r="Y230" s="124"/>
    </row>
    <row r="231">
      <c r="A231" s="641"/>
      <c r="B231" s="645"/>
      <c r="C231" s="645"/>
      <c r="D231" s="645"/>
      <c r="E231" s="646"/>
      <c r="F231" s="646"/>
      <c r="G231" s="76"/>
      <c r="H231" s="641"/>
      <c r="I231" s="124"/>
      <c r="J231" s="124"/>
      <c r="K231" s="124"/>
      <c r="L231" s="124"/>
      <c r="M231" s="124"/>
      <c r="N231" s="124"/>
      <c r="O231" s="124"/>
      <c r="P231" s="124"/>
      <c r="Q231" s="124"/>
      <c r="R231" s="124"/>
      <c r="S231" s="124"/>
      <c r="T231" s="124"/>
      <c r="U231" s="124"/>
      <c r="V231" s="124"/>
      <c r="W231" s="124"/>
      <c r="X231" s="124"/>
      <c r="Y231" s="124"/>
    </row>
    <row r="232">
      <c r="A232" s="641"/>
      <c r="B232" s="645"/>
      <c r="C232" s="645"/>
      <c r="D232" s="645"/>
      <c r="E232" s="646"/>
      <c r="F232" s="646"/>
      <c r="G232" s="76"/>
      <c r="H232" s="641"/>
      <c r="I232" s="124"/>
      <c r="J232" s="124"/>
      <c r="K232" s="124"/>
      <c r="L232" s="124"/>
      <c r="M232" s="124"/>
      <c r="N232" s="124"/>
      <c r="O232" s="124"/>
      <c r="P232" s="124"/>
      <c r="Q232" s="124"/>
      <c r="R232" s="124"/>
      <c r="S232" s="124"/>
      <c r="T232" s="124"/>
      <c r="U232" s="124"/>
      <c r="V232" s="124"/>
      <c r="W232" s="124"/>
      <c r="X232" s="124"/>
      <c r="Y232" s="124"/>
    </row>
    <row r="233">
      <c r="A233" s="641"/>
      <c r="B233" s="645"/>
      <c r="C233" s="645"/>
      <c r="D233" s="645"/>
      <c r="E233" s="646"/>
      <c r="F233" s="646"/>
      <c r="G233" s="76"/>
      <c r="H233" s="641"/>
      <c r="I233" s="124"/>
      <c r="J233" s="124"/>
      <c r="K233" s="124"/>
      <c r="L233" s="124"/>
      <c r="M233" s="124"/>
      <c r="N233" s="124"/>
      <c r="O233" s="124"/>
      <c r="P233" s="124"/>
      <c r="Q233" s="124"/>
      <c r="R233" s="124"/>
      <c r="S233" s="124"/>
      <c r="T233" s="124"/>
      <c r="U233" s="124"/>
      <c r="V233" s="124"/>
      <c r="W233" s="124"/>
      <c r="X233" s="124"/>
      <c r="Y233" s="124"/>
    </row>
    <row r="234">
      <c r="A234" s="641"/>
      <c r="B234" s="645"/>
      <c r="C234" s="645"/>
      <c r="D234" s="645"/>
      <c r="E234" s="646"/>
      <c r="F234" s="646"/>
      <c r="G234" s="76"/>
      <c r="H234" s="641"/>
      <c r="I234" s="124"/>
      <c r="J234" s="124"/>
      <c r="K234" s="124"/>
      <c r="L234" s="124"/>
      <c r="M234" s="124"/>
      <c r="N234" s="124"/>
      <c r="O234" s="124"/>
      <c r="P234" s="124"/>
      <c r="Q234" s="124"/>
      <c r="R234" s="124"/>
      <c r="S234" s="124"/>
      <c r="T234" s="124"/>
      <c r="U234" s="124"/>
      <c r="V234" s="124"/>
      <c r="W234" s="124"/>
      <c r="X234" s="124"/>
      <c r="Y234" s="124"/>
    </row>
    <row r="235">
      <c r="A235" s="641"/>
      <c r="B235" s="645"/>
      <c r="C235" s="645"/>
      <c r="D235" s="645"/>
      <c r="E235" s="646"/>
      <c r="F235" s="646"/>
      <c r="G235" s="76"/>
      <c r="H235" s="641"/>
      <c r="I235" s="124"/>
      <c r="J235" s="124"/>
      <c r="K235" s="124"/>
      <c r="L235" s="124"/>
      <c r="M235" s="124"/>
      <c r="N235" s="124"/>
      <c r="O235" s="124"/>
      <c r="P235" s="124"/>
      <c r="Q235" s="124"/>
      <c r="R235" s="124"/>
      <c r="S235" s="124"/>
      <c r="T235" s="124"/>
      <c r="U235" s="124"/>
      <c r="V235" s="124"/>
      <c r="W235" s="124"/>
      <c r="X235" s="124"/>
      <c r="Y235" s="124"/>
    </row>
    <row r="236">
      <c r="A236" s="641"/>
      <c r="B236" s="645"/>
      <c r="C236" s="645"/>
      <c r="D236" s="645"/>
      <c r="E236" s="646"/>
      <c r="F236" s="646"/>
      <c r="G236" s="76"/>
      <c r="H236" s="641"/>
      <c r="I236" s="124"/>
      <c r="J236" s="124"/>
      <c r="K236" s="124"/>
      <c r="L236" s="124"/>
      <c r="M236" s="124"/>
      <c r="N236" s="124"/>
      <c r="O236" s="124"/>
      <c r="P236" s="124"/>
      <c r="Q236" s="124"/>
      <c r="R236" s="124"/>
      <c r="S236" s="124"/>
      <c r="T236" s="124"/>
      <c r="U236" s="124"/>
      <c r="V236" s="124"/>
      <c r="W236" s="124"/>
      <c r="X236" s="124"/>
      <c r="Y236" s="124"/>
    </row>
    <row r="237">
      <c r="A237" s="641"/>
      <c r="B237" s="645"/>
      <c r="C237" s="645"/>
      <c r="D237" s="645"/>
      <c r="E237" s="646"/>
      <c r="F237" s="646"/>
      <c r="G237" s="76"/>
      <c r="H237" s="641"/>
      <c r="I237" s="124"/>
      <c r="J237" s="124"/>
      <c r="K237" s="124"/>
      <c r="L237" s="124"/>
      <c r="M237" s="124"/>
      <c r="N237" s="124"/>
      <c r="O237" s="124"/>
      <c r="P237" s="124"/>
      <c r="Q237" s="124"/>
      <c r="R237" s="124"/>
      <c r="S237" s="124"/>
      <c r="T237" s="124"/>
      <c r="U237" s="124"/>
      <c r="V237" s="124"/>
      <c r="W237" s="124"/>
      <c r="X237" s="124"/>
      <c r="Y237" s="124"/>
    </row>
    <row r="238">
      <c r="A238" s="641"/>
      <c r="B238" s="645"/>
      <c r="C238" s="645"/>
      <c r="D238" s="645"/>
      <c r="E238" s="646"/>
      <c r="F238" s="646"/>
      <c r="G238" s="76"/>
      <c r="H238" s="641"/>
      <c r="I238" s="124"/>
      <c r="J238" s="124"/>
      <c r="K238" s="124"/>
      <c r="L238" s="124"/>
      <c r="M238" s="124"/>
      <c r="N238" s="124"/>
      <c r="O238" s="124"/>
      <c r="P238" s="124"/>
      <c r="Q238" s="124"/>
      <c r="R238" s="124"/>
      <c r="S238" s="124"/>
      <c r="T238" s="124"/>
      <c r="U238" s="124"/>
      <c r="V238" s="124"/>
      <c r="W238" s="124"/>
      <c r="X238" s="124"/>
      <c r="Y238" s="124"/>
    </row>
    <row r="239">
      <c r="A239" s="641"/>
      <c r="B239" s="645"/>
      <c r="C239" s="645"/>
      <c r="D239" s="645"/>
      <c r="E239" s="646"/>
      <c r="F239" s="646"/>
      <c r="G239" s="76"/>
      <c r="H239" s="641"/>
      <c r="I239" s="124"/>
      <c r="J239" s="124"/>
      <c r="K239" s="124"/>
      <c r="L239" s="124"/>
      <c r="M239" s="124"/>
      <c r="N239" s="124"/>
      <c r="O239" s="124"/>
      <c r="P239" s="124"/>
      <c r="Q239" s="124"/>
      <c r="R239" s="124"/>
      <c r="S239" s="124"/>
      <c r="T239" s="124"/>
      <c r="U239" s="124"/>
      <c r="V239" s="124"/>
      <c r="W239" s="124"/>
      <c r="X239" s="124"/>
      <c r="Y239" s="124"/>
    </row>
    <row r="240">
      <c r="A240" s="641"/>
      <c r="B240" s="645"/>
      <c r="C240" s="645"/>
      <c r="D240" s="645"/>
      <c r="E240" s="646"/>
      <c r="F240" s="646"/>
      <c r="G240" s="76"/>
      <c r="H240" s="641"/>
      <c r="I240" s="124"/>
      <c r="J240" s="124"/>
      <c r="K240" s="124"/>
      <c r="L240" s="124"/>
      <c r="M240" s="124"/>
      <c r="N240" s="124"/>
      <c r="O240" s="124"/>
      <c r="P240" s="124"/>
      <c r="Q240" s="124"/>
      <c r="R240" s="124"/>
      <c r="S240" s="124"/>
      <c r="T240" s="124"/>
      <c r="U240" s="124"/>
      <c r="V240" s="124"/>
      <c r="W240" s="124"/>
      <c r="X240" s="124"/>
      <c r="Y240" s="124"/>
    </row>
    <row r="241">
      <c r="A241" s="641"/>
      <c r="B241" s="645"/>
      <c r="C241" s="645"/>
      <c r="D241" s="645"/>
      <c r="E241" s="646"/>
      <c r="F241" s="646"/>
      <c r="G241" s="76"/>
      <c r="H241" s="641"/>
      <c r="I241" s="124"/>
      <c r="J241" s="124"/>
      <c r="K241" s="124"/>
      <c r="L241" s="124"/>
      <c r="M241" s="124"/>
      <c r="N241" s="124"/>
      <c r="O241" s="124"/>
      <c r="P241" s="124"/>
      <c r="Q241" s="124"/>
      <c r="R241" s="124"/>
      <c r="S241" s="124"/>
      <c r="T241" s="124"/>
      <c r="U241" s="124"/>
      <c r="V241" s="124"/>
      <c r="W241" s="124"/>
      <c r="X241" s="124"/>
      <c r="Y241" s="124"/>
    </row>
    <row r="242">
      <c r="A242" s="641"/>
      <c r="B242" s="645"/>
      <c r="C242" s="645"/>
      <c r="D242" s="645"/>
      <c r="E242" s="646"/>
      <c r="F242" s="646"/>
      <c r="G242" s="76"/>
      <c r="H242" s="641"/>
      <c r="I242" s="124"/>
      <c r="J242" s="124"/>
      <c r="K242" s="124"/>
      <c r="L242" s="124"/>
      <c r="M242" s="124"/>
      <c r="N242" s="124"/>
      <c r="O242" s="124"/>
      <c r="P242" s="124"/>
      <c r="Q242" s="124"/>
      <c r="R242" s="124"/>
      <c r="S242" s="124"/>
      <c r="T242" s="124"/>
      <c r="U242" s="124"/>
      <c r="V242" s="124"/>
      <c r="W242" s="124"/>
      <c r="X242" s="124"/>
      <c r="Y242" s="124"/>
    </row>
    <row r="243">
      <c r="A243" s="641"/>
      <c r="B243" s="645"/>
      <c r="C243" s="645"/>
      <c r="D243" s="645"/>
      <c r="E243" s="646"/>
      <c r="F243" s="646"/>
      <c r="G243" s="76"/>
      <c r="H243" s="641"/>
      <c r="I243" s="124"/>
      <c r="J243" s="124"/>
      <c r="K243" s="124"/>
      <c r="L243" s="124"/>
      <c r="M243" s="124"/>
      <c r="N243" s="124"/>
      <c r="O243" s="124"/>
      <c r="P243" s="124"/>
      <c r="Q243" s="124"/>
      <c r="R243" s="124"/>
      <c r="S243" s="124"/>
      <c r="T243" s="124"/>
      <c r="U243" s="124"/>
      <c r="V243" s="124"/>
      <c r="W243" s="124"/>
      <c r="X243" s="124"/>
      <c r="Y243" s="124"/>
    </row>
    <row r="244">
      <c r="A244" s="641"/>
      <c r="B244" s="645"/>
      <c r="C244" s="645"/>
      <c r="D244" s="645"/>
      <c r="E244" s="646"/>
      <c r="F244" s="646"/>
      <c r="G244" s="76"/>
      <c r="H244" s="641"/>
      <c r="I244" s="124"/>
      <c r="J244" s="124"/>
      <c r="K244" s="124"/>
      <c r="L244" s="124"/>
      <c r="M244" s="124"/>
      <c r="N244" s="124"/>
      <c r="O244" s="124"/>
      <c r="P244" s="124"/>
      <c r="Q244" s="124"/>
      <c r="R244" s="124"/>
      <c r="S244" s="124"/>
      <c r="T244" s="124"/>
      <c r="U244" s="124"/>
      <c r="V244" s="124"/>
      <c r="W244" s="124"/>
      <c r="X244" s="124"/>
      <c r="Y244" s="124"/>
    </row>
    <row r="245">
      <c r="A245" s="641"/>
      <c r="B245" s="645"/>
      <c r="C245" s="645"/>
      <c r="D245" s="645"/>
      <c r="E245" s="646"/>
      <c r="F245" s="646"/>
      <c r="G245" s="76"/>
      <c r="H245" s="641"/>
      <c r="I245" s="124"/>
      <c r="J245" s="124"/>
      <c r="K245" s="124"/>
      <c r="L245" s="124"/>
      <c r="M245" s="124"/>
      <c r="N245" s="124"/>
      <c r="O245" s="124"/>
      <c r="P245" s="124"/>
      <c r="Q245" s="124"/>
      <c r="R245" s="124"/>
      <c r="S245" s="124"/>
      <c r="T245" s="124"/>
      <c r="U245" s="124"/>
      <c r="V245" s="124"/>
      <c r="W245" s="124"/>
      <c r="X245" s="124"/>
      <c r="Y245" s="124"/>
    </row>
    <row r="246">
      <c r="A246" s="641"/>
      <c r="B246" s="645"/>
      <c r="C246" s="645"/>
      <c r="D246" s="645"/>
      <c r="E246" s="646"/>
      <c r="F246" s="646"/>
      <c r="G246" s="76"/>
      <c r="H246" s="641"/>
      <c r="I246" s="124"/>
      <c r="J246" s="124"/>
      <c r="K246" s="124"/>
      <c r="L246" s="124"/>
      <c r="M246" s="124"/>
      <c r="N246" s="124"/>
      <c r="O246" s="124"/>
      <c r="P246" s="124"/>
      <c r="Q246" s="124"/>
      <c r="R246" s="124"/>
      <c r="S246" s="124"/>
      <c r="T246" s="124"/>
      <c r="U246" s="124"/>
      <c r="V246" s="124"/>
      <c r="W246" s="124"/>
      <c r="X246" s="124"/>
      <c r="Y246" s="124"/>
    </row>
    <row r="247">
      <c r="A247" s="641"/>
      <c r="B247" s="645"/>
      <c r="C247" s="645"/>
      <c r="D247" s="645"/>
      <c r="E247" s="646"/>
      <c r="F247" s="646"/>
      <c r="G247" s="76"/>
      <c r="H247" s="641"/>
      <c r="I247" s="124"/>
      <c r="J247" s="124"/>
      <c r="K247" s="124"/>
      <c r="L247" s="124"/>
      <c r="M247" s="124"/>
      <c r="N247" s="124"/>
      <c r="O247" s="124"/>
      <c r="P247" s="124"/>
      <c r="Q247" s="124"/>
      <c r="R247" s="124"/>
      <c r="S247" s="124"/>
      <c r="T247" s="124"/>
      <c r="U247" s="124"/>
      <c r="V247" s="124"/>
      <c r="W247" s="124"/>
      <c r="X247" s="124"/>
      <c r="Y247" s="124"/>
    </row>
    <row r="248">
      <c r="A248" s="641"/>
      <c r="B248" s="645"/>
      <c r="C248" s="645"/>
      <c r="D248" s="645"/>
      <c r="E248" s="646"/>
      <c r="F248" s="646"/>
      <c r="G248" s="76"/>
      <c r="H248" s="641"/>
      <c r="I248" s="124"/>
      <c r="J248" s="124"/>
      <c r="K248" s="124"/>
      <c r="L248" s="124"/>
      <c r="M248" s="124"/>
      <c r="N248" s="124"/>
      <c r="O248" s="124"/>
      <c r="P248" s="124"/>
      <c r="Q248" s="124"/>
      <c r="R248" s="124"/>
      <c r="S248" s="124"/>
      <c r="T248" s="124"/>
      <c r="U248" s="124"/>
      <c r="V248" s="124"/>
      <c r="W248" s="124"/>
      <c r="X248" s="124"/>
      <c r="Y248" s="124"/>
    </row>
    <row r="249">
      <c r="A249" s="641"/>
      <c r="B249" s="645"/>
      <c r="C249" s="645"/>
      <c r="D249" s="645"/>
      <c r="E249" s="646"/>
      <c r="F249" s="646"/>
      <c r="G249" s="76"/>
      <c r="H249" s="641"/>
      <c r="I249" s="124"/>
      <c r="J249" s="124"/>
      <c r="K249" s="124"/>
      <c r="L249" s="124"/>
      <c r="M249" s="124"/>
      <c r="N249" s="124"/>
      <c r="O249" s="124"/>
      <c r="P249" s="124"/>
      <c r="Q249" s="124"/>
      <c r="R249" s="124"/>
      <c r="S249" s="124"/>
      <c r="T249" s="124"/>
      <c r="U249" s="124"/>
      <c r="V249" s="124"/>
      <c r="W249" s="124"/>
      <c r="X249" s="124"/>
      <c r="Y249" s="124"/>
    </row>
    <row r="250">
      <c r="A250" s="641"/>
      <c r="B250" s="645"/>
      <c r="C250" s="645"/>
      <c r="D250" s="645"/>
      <c r="E250" s="646"/>
      <c r="F250" s="646"/>
      <c r="G250" s="76"/>
      <c r="H250" s="641"/>
      <c r="I250" s="124"/>
      <c r="J250" s="124"/>
      <c r="K250" s="124"/>
      <c r="L250" s="124"/>
      <c r="M250" s="124"/>
      <c r="N250" s="124"/>
      <c r="O250" s="124"/>
      <c r="P250" s="124"/>
      <c r="Q250" s="124"/>
      <c r="R250" s="124"/>
      <c r="S250" s="124"/>
      <c r="T250" s="124"/>
      <c r="U250" s="124"/>
      <c r="V250" s="124"/>
      <c r="W250" s="124"/>
      <c r="X250" s="124"/>
      <c r="Y250" s="124"/>
    </row>
    <row r="251">
      <c r="A251" s="641"/>
      <c r="B251" s="645"/>
      <c r="C251" s="645"/>
      <c r="D251" s="645"/>
      <c r="E251" s="646"/>
      <c r="F251" s="646"/>
      <c r="G251" s="76"/>
      <c r="H251" s="641"/>
      <c r="I251" s="124"/>
      <c r="J251" s="124"/>
      <c r="K251" s="124"/>
      <c r="L251" s="124"/>
      <c r="M251" s="124"/>
      <c r="N251" s="124"/>
      <c r="O251" s="124"/>
      <c r="P251" s="124"/>
      <c r="Q251" s="124"/>
      <c r="R251" s="124"/>
      <c r="S251" s="124"/>
      <c r="T251" s="124"/>
      <c r="U251" s="124"/>
      <c r="V251" s="124"/>
      <c r="W251" s="124"/>
      <c r="X251" s="124"/>
      <c r="Y251" s="124"/>
    </row>
    <row r="252">
      <c r="A252" s="641"/>
      <c r="B252" s="645"/>
      <c r="C252" s="645"/>
      <c r="D252" s="645"/>
      <c r="E252" s="646"/>
      <c r="F252" s="646"/>
      <c r="G252" s="76"/>
      <c r="H252" s="641"/>
      <c r="I252" s="124"/>
      <c r="J252" s="124"/>
      <c r="K252" s="124"/>
      <c r="L252" s="124"/>
      <c r="M252" s="124"/>
      <c r="N252" s="124"/>
      <c r="O252" s="124"/>
      <c r="P252" s="124"/>
      <c r="Q252" s="124"/>
      <c r="R252" s="124"/>
      <c r="S252" s="124"/>
      <c r="T252" s="124"/>
      <c r="U252" s="124"/>
      <c r="V252" s="124"/>
      <c r="W252" s="124"/>
      <c r="X252" s="124"/>
      <c r="Y252" s="124"/>
    </row>
    <row r="253">
      <c r="A253" s="641"/>
      <c r="B253" s="645"/>
      <c r="C253" s="645"/>
      <c r="D253" s="645"/>
      <c r="E253" s="646"/>
      <c r="F253" s="646"/>
      <c r="G253" s="76"/>
      <c r="H253" s="641"/>
      <c r="I253" s="124"/>
      <c r="J253" s="124"/>
      <c r="K253" s="124"/>
      <c r="L253" s="124"/>
      <c r="M253" s="124"/>
      <c r="N253" s="124"/>
      <c r="O253" s="124"/>
      <c r="P253" s="124"/>
      <c r="Q253" s="124"/>
      <c r="R253" s="124"/>
      <c r="S253" s="124"/>
      <c r="T253" s="124"/>
      <c r="U253" s="124"/>
      <c r="V253" s="124"/>
      <c r="W253" s="124"/>
      <c r="X253" s="124"/>
      <c r="Y253" s="124"/>
    </row>
    <row r="254">
      <c r="A254" s="641"/>
      <c r="B254" s="645"/>
      <c r="C254" s="645"/>
      <c r="D254" s="645"/>
      <c r="E254" s="646"/>
      <c r="F254" s="646"/>
      <c r="G254" s="76"/>
      <c r="H254" s="641"/>
      <c r="I254" s="124"/>
      <c r="J254" s="124"/>
      <c r="K254" s="124"/>
      <c r="L254" s="124"/>
      <c r="M254" s="124"/>
      <c r="N254" s="124"/>
      <c r="O254" s="124"/>
      <c r="P254" s="124"/>
      <c r="Q254" s="124"/>
      <c r="R254" s="124"/>
      <c r="S254" s="124"/>
      <c r="T254" s="124"/>
      <c r="U254" s="124"/>
      <c r="V254" s="124"/>
      <c r="W254" s="124"/>
      <c r="X254" s="124"/>
      <c r="Y254" s="124"/>
    </row>
    <row r="255">
      <c r="A255" s="641"/>
      <c r="B255" s="645"/>
      <c r="C255" s="645"/>
      <c r="D255" s="645"/>
      <c r="E255" s="646"/>
      <c r="F255" s="646"/>
      <c r="G255" s="76"/>
      <c r="H255" s="641"/>
      <c r="I255" s="124"/>
      <c r="J255" s="124"/>
      <c r="K255" s="124"/>
      <c r="L255" s="124"/>
      <c r="M255" s="124"/>
      <c r="N255" s="124"/>
      <c r="O255" s="124"/>
      <c r="P255" s="124"/>
      <c r="Q255" s="124"/>
      <c r="R255" s="124"/>
      <c r="S255" s="124"/>
      <c r="T255" s="124"/>
      <c r="U255" s="124"/>
      <c r="V255" s="124"/>
      <c r="W255" s="124"/>
      <c r="X255" s="124"/>
      <c r="Y255" s="124"/>
    </row>
    <row r="256">
      <c r="A256" s="641"/>
      <c r="B256" s="645"/>
      <c r="C256" s="645"/>
      <c r="D256" s="645"/>
      <c r="E256" s="646"/>
      <c r="F256" s="646"/>
      <c r="G256" s="76"/>
      <c r="H256" s="641"/>
      <c r="I256" s="124"/>
      <c r="J256" s="124"/>
      <c r="K256" s="124"/>
      <c r="L256" s="124"/>
      <c r="M256" s="124"/>
      <c r="N256" s="124"/>
      <c r="O256" s="124"/>
      <c r="P256" s="124"/>
      <c r="Q256" s="124"/>
      <c r="R256" s="124"/>
      <c r="S256" s="124"/>
      <c r="T256" s="124"/>
      <c r="U256" s="124"/>
      <c r="V256" s="124"/>
      <c r="W256" s="124"/>
      <c r="X256" s="124"/>
      <c r="Y256" s="124"/>
    </row>
    <row r="257">
      <c r="A257" s="641"/>
      <c r="B257" s="645"/>
      <c r="C257" s="645"/>
      <c r="D257" s="645"/>
      <c r="E257" s="646"/>
      <c r="F257" s="646"/>
      <c r="G257" s="76"/>
      <c r="H257" s="641"/>
      <c r="I257" s="124"/>
      <c r="J257" s="124"/>
      <c r="K257" s="124"/>
      <c r="L257" s="124"/>
      <c r="M257" s="124"/>
      <c r="N257" s="124"/>
      <c r="O257" s="124"/>
      <c r="P257" s="124"/>
      <c r="Q257" s="124"/>
      <c r="R257" s="124"/>
      <c r="S257" s="124"/>
      <c r="T257" s="124"/>
      <c r="U257" s="124"/>
      <c r="V257" s="124"/>
      <c r="W257" s="124"/>
      <c r="X257" s="124"/>
      <c r="Y257" s="124"/>
    </row>
    <row r="258">
      <c r="A258" s="641"/>
      <c r="B258" s="645"/>
      <c r="C258" s="645"/>
      <c r="D258" s="645"/>
      <c r="E258" s="646"/>
      <c r="F258" s="646"/>
      <c r="G258" s="76"/>
      <c r="H258" s="641"/>
      <c r="I258" s="124"/>
      <c r="J258" s="124"/>
      <c r="K258" s="124"/>
      <c r="L258" s="124"/>
      <c r="M258" s="124"/>
      <c r="N258" s="124"/>
      <c r="O258" s="124"/>
      <c r="P258" s="124"/>
      <c r="Q258" s="124"/>
      <c r="R258" s="124"/>
      <c r="S258" s="124"/>
      <c r="T258" s="124"/>
      <c r="U258" s="124"/>
      <c r="V258" s="124"/>
      <c r="W258" s="124"/>
      <c r="X258" s="124"/>
      <c r="Y258" s="124"/>
    </row>
    <row r="259">
      <c r="A259" s="641"/>
      <c r="B259" s="645"/>
      <c r="C259" s="645"/>
      <c r="D259" s="645"/>
      <c r="E259" s="646"/>
      <c r="F259" s="646"/>
      <c r="G259" s="76"/>
      <c r="H259" s="641"/>
      <c r="I259" s="124"/>
      <c r="J259" s="124"/>
      <c r="K259" s="124"/>
      <c r="L259" s="124"/>
      <c r="M259" s="124"/>
      <c r="N259" s="124"/>
      <c r="O259" s="124"/>
      <c r="P259" s="124"/>
      <c r="Q259" s="124"/>
      <c r="R259" s="124"/>
      <c r="S259" s="124"/>
      <c r="T259" s="124"/>
      <c r="U259" s="124"/>
      <c r="V259" s="124"/>
      <c r="W259" s="124"/>
      <c r="X259" s="124"/>
      <c r="Y259" s="124"/>
    </row>
    <row r="260">
      <c r="A260" s="641"/>
      <c r="B260" s="645"/>
      <c r="C260" s="645"/>
      <c r="D260" s="645"/>
      <c r="E260" s="646"/>
      <c r="F260" s="646"/>
      <c r="G260" s="76"/>
      <c r="H260" s="641"/>
      <c r="I260" s="124"/>
      <c r="J260" s="124"/>
      <c r="K260" s="124"/>
      <c r="L260" s="124"/>
      <c r="M260" s="124"/>
      <c r="N260" s="124"/>
      <c r="O260" s="124"/>
      <c r="P260" s="124"/>
      <c r="Q260" s="124"/>
      <c r="R260" s="124"/>
      <c r="S260" s="124"/>
      <c r="T260" s="124"/>
      <c r="U260" s="124"/>
      <c r="V260" s="124"/>
      <c r="W260" s="124"/>
      <c r="X260" s="124"/>
      <c r="Y260" s="124"/>
    </row>
    <row r="261">
      <c r="A261" s="641"/>
      <c r="B261" s="645"/>
      <c r="C261" s="645"/>
      <c r="D261" s="645"/>
      <c r="E261" s="646"/>
      <c r="F261" s="646"/>
      <c r="G261" s="76"/>
      <c r="H261" s="641"/>
      <c r="I261" s="124"/>
      <c r="J261" s="124"/>
      <c r="K261" s="124"/>
      <c r="L261" s="124"/>
      <c r="M261" s="124"/>
      <c r="N261" s="124"/>
      <c r="O261" s="124"/>
      <c r="P261" s="124"/>
      <c r="Q261" s="124"/>
      <c r="R261" s="124"/>
      <c r="S261" s="124"/>
      <c r="T261" s="124"/>
      <c r="U261" s="124"/>
      <c r="V261" s="124"/>
      <c r="W261" s="124"/>
      <c r="X261" s="124"/>
      <c r="Y261" s="124"/>
    </row>
    <row r="262">
      <c r="A262" s="641"/>
      <c r="B262" s="645"/>
      <c r="C262" s="645"/>
      <c r="D262" s="645"/>
      <c r="E262" s="646"/>
      <c r="F262" s="646"/>
      <c r="G262" s="76"/>
      <c r="H262" s="641"/>
      <c r="I262" s="124"/>
      <c r="J262" s="124"/>
      <c r="K262" s="124"/>
      <c r="L262" s="124"/>
      <c r="M262" s="124"/>
      <c r="N262" s="124"/>
      <c r="O262" s="124"/>
      <c r="P262" s="124"/>
      <c r="Q262" s="124"/>
      <c r="R262" s="124"/>
      <c r="S262" s="124"/>
      <c r="T262" s="124"/>
      <c r="U262" s="124"/>
      <c r="V262" s="124"/>
      <c r="W262" s="124"/>
      <c r="X262" s="124"/>
      <c r="Y262" s="124"/>
    </row>
    <row r="263">
      <c r="A263" s="641"/>
      <c r="B263" s="645"/>
      <c r="C263" s="645"/>
      <c r="D263" s="645"/>
      <c r="E263" s="646"/>
      <c r="F263" s="646"/>
      <c r="G263" s="76"/>
      <c r="H263" s="641"/>
      <c r="I263" s="124"/>
      <c r="J263" s="124"/>
      <c r="K263" s="124"/>
      <c r="L263" s="124"/>
      <c r="M263" s="124"/>
      <c r="N263" s="124"/>
      <c r="O263" s="124"/>
      <c r="P263" s="124"/>
      <c r="Q263" s="124"/>
      <c r="R263" s="124"/>
      <c r="S263" s="124"/>
      <c r="T263" s="124"/>
      <c r="U263" s="124"/>
      <c r="V263" s="124"/>
      <c r="W263" s="124"/>
      <c r="X263" s="124"/>
      <c r="Y263" s="124"/>
    </row>
    <row r="264">
      <c r="A264" s="641"/>
      <c r="B264" s="645"/>
      <c r="C264" s="645"/>
      <c r="D264" s="645"/>
      <c r="E264" s="646"/>
      <c r="F264" s="646"/>
      <c r="G264" s="76"/>
      <c r="H264" s="641"/>
      <c r="I264" s="124"/>
      <c r="J264" s="124"/>
      <c r="K264" s="124"/>
      <c r="L264" s="124"/>
      <c r="M264" s="124"/>
      <c r="N264" s="124"/>
      <c r="O264" s="124"/>
      <c r="P264" s="124"/>
      <c r="Q264" s="124"/>
      <c r="R264" s="124"/>
      <c r="S264" s="124"/>
      <c r="T264" s="124"/>
      <c r="U264" s="124"/>
      <c r="V264" s="124"/>
      <c r="W264" s="124"/>
      <c r="X264" s="124"/>
      <c r="Y264" s="124"/>
    </row>
    <row r="265">
      <c r="A265" s="641"/>
      <c r="B265" s="645"/>
      <c r="C265" s="645"/>
      <c r="D265" s="645"/>
      <c r="E265" s="646"/>
      <c r="F265" s="646"/>
      <c r="G265" s="76"/>
      <c r="H265" s="641"/>
      <c r="I265" s="124"/>
      <c r="J265" s="124"/>
      <c r="K265" s="124"/>
      <c r="L265" s="124"/>
      <c r="M265" s="124"/>
      <c r="N265" s="124"/>
      <c r="O265" s="124"/>
      <c r="P265" s="124"/>
      <c r="Q265" s="124"/>
      <c r="R265" s="124"/>
      <c r="S265" s="124"/>
      <c r="T265" s="124"/>
      <c r="U265" s="124"/>
      <c r="V265" s="124"/>
      <c r="W265" s="124"/>
      <c r="X265" s="124"/>
      <c r="Y265" s="124"/>
    </row>
    <row r="266">
      <c r="A266" s="641"/>
      <c r="B266" s="645"/>
      <c r="C266" s="645"/>
      <c r="D266" s="645"/>
      <c r="E266" s="646"/>
      <c r="F266" s="646"/>
      <c r="G266" s="76"/>
      <c r="H266" s="641"/>
      <c r="I266" s="124"/>
      <c r="J266" s="124"/>
      <c r="K266" s="124"/>
      <c r="L266" s="124"/>
      <c r="M266" s="124"/>
      <c r="N266" s="124"/>
      <c r="O266" s="124"/>
      <c r="P266" s="124"/>
      <c r="Q266" s="124"/>
      <c r="R266" s="124"/>
      <c r="S266" s="124"/>
      <c r="T266" s="124"/>
      <c r="U266" s="124"/>
      <c r="V266" s="124"/>
      <c r="W266" s="124"/>
      <c r="X266" s="124"/>
      <c r="Y266" s="124"/>
    </row>
    <row r="267">
      <c r="A267" s="641"/>
      <c r="B267" s="645"/>
      <c r="C267" s="645"/>
      <c r="D267" s="645"/>
      <c r="E267" s="646"/>
      <c r="F267" s="646"/>
      <c r="G267" s="76"/>
      <c r="H267" s="641"/>
      <c r="I267" s="124"/>
      <c r="J267" s="124"/>
      <c r="K267" s="124"/>
      <c r="L267" s="124"/>
      <c r="M267" s="124"/>
      <c r="N267" s="124"/>
      <c r="O267" s="124"/>
      <c r="P267" s="124"/>
      <c r="Q267" s="124"/>
      <c r="R267" s="124"/>
      <c r="S267" s="124"/>
      <c r="T267" s="124"/>
      <c r="U267" s="124"/>
      <c r="V267" s="124"/>
      <c r="W267" s="124"/>
      <c r="X267" s="124"/>
      <c r="Y267" s="124"/>
    </row>
    <row r="268">
      <c r="A268" s="641"/>
      <c r="B268" s="645"/>
      <c r="C268" s="645"/>
      <c r="D268" s="645"/>
      <c r="E268" s="646"/>
      <c r="F268" s="646"/>
      <c r="G268" s="76"/>
      <c r="H268" s="641"/>
      <c r="I268" s="124"/>
      <c r="J268" s="124"/>
      <c r="K268" s="124"/>
      <c r="L268" s="124"/>
      <c r="M268" s="124"/>
      <c r="N268" s="124"/>
      <c r="O268" s="124"/>
      <c r="P268" s="124"/>
      <c r="Q268" s="124"/>
      <c r="R268" s="124"/>
      <c r="S268" s="124"/>
      <c r="T268" s="124"/>
      <c r="U268" s="124"/>
      <c r="V268" s="124"/>
      <c r="W268" s="124"/>
      <c r="X268" s="124"/>
      <c r="Y268" s="124"/>
    </row>
    <row r="269">
      <c r="A269" s="641"/>
      <c r="B269" s="645"/>
      <c r="C269" s="645"/>
      <c r="D269" s="645"/>
      <c r="E269" s="646"/>
      <c r="F269" s="646"/>
      <c r="G269" s="76"/>
      <c r="H269" s="641"/>
      <c r="I269" s="124"/>
      <c r="J269" s="124"/>
      <c r="K269" s="124"/>
      <c r="L269" s="124"/>
      <c r="M269" s="124"/>
      <c r="N269" s="124"/>
      <c r="O269" s="124"/>
      <c r="P269" s="124"/>
      <c r="Q269" s="124"/>
      <c r="R269" s="124"/>
      <c r="S269" s="124"/>
      <c r="T269" s="124"/>
      <c r="U269" s="124"/>
      <c r="V269" s="124"/>
      <c r="W269" s="124"/>
      <c r="X269" s="124"/>
      <c r="Y269" s="124"/>
    </row>
    <row r="270">
      <c r="A270" s="641"/>
      <c r="B270" s="645"/>
      <c r="C270" s="645"/>
      <c r="D270" s="645"/>
      <c r="E270" s="646"/>
      <c r="F270" s="646"/>
      <c r="G270" s="76"/>
      <c r="H270" s="641"/>
      <c r="I270" s="124"/>
      <c r="J270" s="124"/>
      <c r="K270" s="124"/>
      <c r="L270" s="124"/>
      <c r="M270" s="124"/>
      <c r="N270" s="124"/>
      <c r="O270" s="124"/>
      <c r="P270" s="124"/>
      <c r="Q270" s="124"/>
      <c r="R270" s="124"/>
      <c r="S270" s="124"/>
      <c r="T270" s="124"/>
      <c r="U270" s="124"/>
      <c r="V270" s="124"/>
      <c r="W270" s="124"/>
      <c r="X270" s="124"/>
      <c r="Y270" s="124"/>
    </row>
    <row r="271">
      <c r="A271" s="641"/>
      <c r="B271" s="645"/>
      <c r="C271" s="645"/>
      <c r="D271" s="645"/>
      <c r="E271" s="646"/>
      <c r="F271" s="646"/>
      <c r="G271" s="76"/>
      <c r="H271" s="641"/>
      <c r="I271" s="124"/>
      <c r="J271" s="124"/>
      <c r="K271" s="124"/>
      <c r="L271" s="124"/>
      <c r="M271" s="124"/>
      <c r="N271" s="124"/>
      <c r="O271" s="124"/>
      <c r="P271" s="124"/>
      <c r="Q271" s="124"/>
      <c r="R271" s="124"/>
      <c r="S271" s="124"/>
      <c r="T271" s="124"/>
      <c r="U271" s="124"/>
      <c r="V271" s="124"/>
      <c r="W271" s="124"/>
      <c r="X271" s="124"/>
      <c r="Y271" s="124"/>
    </row>
    <row r="272">
      <c r="A272" s="641"/>
      <c r="B272" s="645"/>
      <c r="C272" s="645"/>
      <c r="D272" s="645"/>
      <c r="E272" s="646"/>
      <c r="F272" s="646"/>
      <c r="G272" s="76"/>
      <c r="H272" s="641"/>
      <c r="I272" s="124"/>
      <c r="J272" s="124"/>
      <c r="K272" s="124"/>
      <c r="L272" s="124"/>
      <c r="M272" s="124"/>
      <c r="N272" s="124"/>
      <c r="O272" s="124"/>
      <c r="P272" s="124"/>
      <c r="Q272" s="124"/>
      <c r="R272" s="124"/>
      <c r="S272" s="124"/>
      <c r="T272" s="124"/>
      <c r="U272" s="124"/>
      <c r="V272" s="124"/>
      <c r="W272" s="124"/>
      <c r="X272" s="124"/>
      <c r="Y272" s="124"/>
    </row>
    <row r="273">
      <c r="A273" s="641"/>
      <c r="B273" s="645"/>
      <c r="C273" s="645"/>
      <c r="D273" s="645"/>
      <c r="E273" s="646"/>
      <c r="F273" s="646"/>
      <c r="G273" s="76"/>
      <c r="H273" s="641"/>
      <c r="I273" s="124"/>
      <c r="J273" s="124"/>
      <c r="K273" s="124"/>
      <c r="L273" s="124"/>
      <c r="M273" s="124"/>
      <c r="N273" s="124"/>
      <c r="O273" s="124"/>
      <c r="P273" s="124"/>
      <c r="Q273" s="124"/>
      <c r="R273" s="124"/>
      <c r="S273" s="124"/>
      <c r="T273" s="124"/>
      <c r="U273" s="124"/>
      <c r="V273" s="124"/>
      <c r="W273" s="124"/>
      <c r="X273" s="124"/>
      <c r="Y273" s="124"/>
    </row>
    <row r="274">
      <c r="A274" s="641"/>
      <c r="B274" s="645"/>
      <c r="C274" s="645"/>
      <c r="D274" s="645"/>
      <c r="E274" s="646"/>
      <c r="F274" s="646"/>
      <c r="G274" s="76"/>
      <c r="H274" s="641"/>
      <c r="I274" s="124"/>
      <c r="J274" s="124"/>
      <c r="K274" s="124"/>
      <c r="L274" s="124"/>
      <c r="M274" s="124"/>
      <c r="N274" s="124"/>
      <c r="O274" s="124"/>
      <c r="P274" s="124"/>
      <c r="Q274" s="124"/>
      <c r="R274" s="124"/>
      <c r="S274" s="124"/>
      <c r="T274" s="124"/>
      <c r="U274" s="124"/>
      <c r="V274" s="124"/>
      <c r="W274" s="124"/>
      <c r="X274" s="124"/>
      <c r="Y274" s="124"/>
    </row>
    <row r="275">
      <c r="A275" s="641"/>
      <c r="B275" s="645"/>
      <c r="C275" s="645"/>
      <c r="D275" s="645"/>
      <c r="E275" s="646"/>
      <c r="F275" s="646"/>
      <c r="G275" s="76"/>
      <c r="H275" s="641"/>
      <c r="I275" s="124"/>
      <c r="J275" s="124"/>
      <c r="K275" s="124"/>
      <c r="L275" s="124"/>
      <c r="M275" s="124"/>
      <c r="N275" s="124"/>
      <c r="O275" s="124"/>
      <c r="P275" s="124"/>
      <c r="Q275" s="124"/>
      <c r="R275" s="124"/>
      <c r="S275" s="124"/>
      <c r="T275" s="124"/>
      <c r="U275" s="124"/>
      <c r="V275" s="124"/>
      <c r="W275" s="124"/>
      <c r="X275" s="124"/>
      <c r="Y275" s="124"/>
    </row>
    <row r="276">
      <c r="A276" s="641"/>
      <c r="B276" s="645"/>
      <c r="C276" s="645"/>
      <c r="D276" s="645"/>
      <c r="E276" s="646"/>
      <c r="F276" s="646"/>
      <c r="G276" s="76"/>
      <c r="H276" s="641"/>
      <c r="I276" s="124"/>
      <c r="J276" s="124"/>
      <c r="K276" s="124"/>
      <c r="L276" s="124"/>
      <c r="M276" s="124"/>
      <c r="N276" s="124"/>
      <c r="O276" s="124"/>
      <c r="P276" s="124"/>
      <c r="Q276" s="124"/>
      <c r="R276" s="124"/>
      <c r="S276" s="124"/>
      <c r="T276" s="124"/>
      <c r="U276" s="124"/>
      <c r="V276" s="124"/>
      <c r="W276" s="124"/>
      <c r="X276" s="124"/>
      <c r="Y276" s="124"/>
    </row>
    <row r="277">
      <c r="A277" s="641"/>
      <c r="B277" s="645"/>
      <c r="C277" s="645"/>
      <c r="D277" s="645"/>
      <c r="E277" s="646"/>
      <c r="F277" s="646"/>
      <c r="G277" s="76"/>
      <c r="H277" s="641"/>
      <c r="I277" s="124"/>
      <c r="J277" s="124"/>
      <c r="K277" s="124"/>
      <c r="L277" s="124"/>
      <c r="M277" s="124"/>
      <c r="N277" s="124"/>
      <c r="O277" s="124"/>
      <c r="P277" s="124"/>
      <c r="Q277" s="124"/>
      <c r="R277" s="124"/>
      <c r="S277" s="124"/>
      <c r="T277" s="124"/>
      <c r="U277" s="124"/>
      <c r="V277" s="124"/>
      <c r="W277" s="124"/>
      <c r="X277" s="124"/>
      <c r="Y277" s="124"/>
    </row>
    <row r="278">
      <c r="A278" s="641"/>
      <c r="B278" s="645"/>
      <c r="C278" s="645"/>
      <c r="D278" s="645"/>
      <c r="E278" s="646"/>
      <c r="F278" s="646"/>
      <c r="G278" s="76"/>
      <c r="H278" s="641"/>
      <c r="I278" s="124"/>
      <c r="J278" s="124"/>
      <c r="K278" s="124"/>
      <c r="L278" s="124"/>
      <c r="M278" s="124"/>
      <c r="N278" s="124"/>
      <c r="O278" s="124"/>
      <c r="P278" s="124"/>
      <c r="Q278" s="124"/>
      <c r="R278" s="124"/>
      <c r="S278" s="124"/>
      <c r="T278" s="124"/>
      <c r="U278" s="124"/>
      <c r="V278" s="124"/>
      <c r="W278" s="124"/>
      <c r="X278" s="124"/>
      <c r="Y278" s="124"/>
    </row>
    <row r="279">
      <c r="A279" s="641"/>
      <c r="B279" s="645"/>
      <c r="C279" s="645"/>
      <c r="D279" s="645"/>
      <c r="E279" s="646"/>
      <c r="F279" s="646"/>
      <c r="G279" s="76"/>
      <c r="H279" s="641"/>
      <c r="I279" s="124"/>
      <c r="J279" s="124"/>
      <c r="K279" s="124"/>
      <c r="L279" s="124"/>
      <c r="M279" s="124"/>
      <c r="N279" s="124"/>
      <c r="O279" s="124"/>
      <c r="P279" s="124"/>
      <c r="Q279" s="124"/>
      <c r="R279" s="124"/>
      <c r="S279" s="124"/>
      <c r="T279" s="124"/>
      <c r="U279" s="124"/>
      <c r="V279" s="124"/>
      <c r="W279" s="124"/>
      <c r="X279" s="124"/>
      <c r="Y279" s="124"/>
    </row>
    <row r="280">
      <c r="A280" s="641"/>
      <c r="B280" s="645"/>
      <c r="C280" s="645"/>
      <c r="D280" s="645"/>
      <c r="E280" s="646"/>
      <c r="F280" s="646"/>
      <c r="G280" s="76"/>
      <c r="H280" s="641"/>
      <c r="I280" s="124"/>
      <c r="J280" s="124"/>
      <c r="K280" s="124"/>
      <c r="L280" s="124"/>
      <c r="M280" s="124"/>
      <c r="N280" s="124"/>
      <c r="O280" s="124"/>
      <c r="P280" s="124"/>
      <c r="Q280" s="124"/>
      <c r="R280" s="124"/>
      <c r="S280" s="124"/>
      <c r="T280" s="124"/>
      <c r="U280" s="124"/>
      <c r="V280" s="124"/>
      <c r="W280" s="124"/>
      <c r="X280" s="124"/>
      <c r="Y280" s="124"/>
    </row>
    <row r="281">
      <c r="A281" s="641"/>
      <c r="B281" s="645"/>
      <c r="C281" s="645"/>
      <c r="D281" s="645"/>
      <c r="E281" s="646"/>
      <c r="F281" s="646"/>
      <c r="G281" s="76"/>
      <c r="H281" s="641"/>
      <c r="I281" s="124"/>
      <c r="J281" s="124"/>
      <c r="K281" s="124"/>
      <c r="L281" s="124"/>
      <c r="M281" s="124"/>
      <c r="N281" s="124"/>
      <c r="O281" s="124"/>
      <c r="P281" s="124"/>
      <c r="Q281" s="124"/>
      <c r="R281" s="124"/>
      <c r="S281" s="124"/>
      <c r="T281" s="124"/>
      <c r="U281" s="124"/>
      <c r="V281" s="124"/>
      <c r="W281" s="124"/>
      <c r="X281" s="124"/>
      <c r="Y281" s="124"/>
    </row>
    <row r="282">
      <c r="A282" s="641"/>
      <c r="B282" s="645"/>
      <c r="C282" s="645"/>
      <c r="D282" s="645"/>
      <c r="E282" s="646"/>
      <c r="F282" s="646"/>
      <c r="G282" s="76"/>
      <c r="H282" s="641"/>
      <c r="I282" s="124"/>
      <c r="J282" s="124"/>
      <c r="K282" s="124"/>
      <c r="L282" s="124"/>
      <c r="M282" s="124"/>
      <c r="N282" s="124"/>
      <c r="O282" s="124"/>
      <c r="P282" s="124"/>
      <c r="Q282" s="124"/>
      <c r="R282" s="124"/>
      <c r="S282" s="124"/>
      <c r="T282" s="124"/>
      <c r="U282" s="124"/>
      <c r="V282" s="124"/>
      <c r="W282" s="124"/>
      <c r="X282" s="124"/>
      <c r="Y282" s="124"/>
    </row>
    <row r="283">
      <c r="A283" s="641"/>
      <c r="B283" s="645"/>
      <c r="C283" s="645"/>
      <c r="D283" s="645"/>
      <c r="E283" s="646"/>
      <c r="F283" s="646"/>
      <c r="G283" s="76"/>
      <c r="H283" s="641"/>
      <c r="I283" s="124"/>
      <c r="J283" s="124"/>
      <c r="K283" s="124"/>
      <c r="L283" s="124"/>
      <c r="M283" s="124"/>
      <c r="N283" s="124"/>
      <c r="O283" s="124"/>
      <c r="P283" s="124"/>
      <c r="Q283" s="124"/>
      <c r="R283" s="124"/>
      <c r="S283" s="124"/>
      <c r="T283" s="124"/>
      <c r="U283" s="124"/>
      <c r="V283" s="124"/>
      <c r="W283" s="124"/>
      <c r="X283" s="124"/>
      <c r="Y283" s="124"/>
    </row>
    <row r="284">
      <c r="A284" s="641"/>
      <c r="B284" s="645"/>
      <c r="C284" s="645"/>
      <c r="D284" s="645"/>
      <c r="E284" s="646"/>
      <c r="F284" s="646"/>
      <c r="G284" s="76"/>
      <c r="H284" s="641"/>
      <c r="I284" s="124"/>
      <c r="J284" s="124"/>
      <c r="K284" s="124"/>
      <c r="L284" s="124"/>
      <c r="M284" s="124"/>
      <c r="N284" s="124"/>
      <c r="O284" s="124"/>
      <c r="P284" s="124"/>
      <c r="Q284" s="124"/>
      <c r="R284" s="124"/>
      <c r="S284" s="124"/>
      <c r="T284" s="124"/>
      <c r="U284" s="124"/>
      <c r="V284" s="124"/>
      <c r="W284" s="124"/>
      <c r="X284" s="124"/>
      <c r="Y284" s="124"/>
    </row>
    <row r="285">
      <c r="A285" s="641"/>
      <c r="B285" s="645"/>
      <c r="C285" s="645"/>
      <c r="D285" s="645"/>
      <c r="E285" s="646"/>
      <c r="F285" s="646"/>
      <c r="G285" s="76"/>
      <c r="H285" s="641"/>
      <c r="I285" s="124"/>
      <c r="J285" s="124"/>
      <c r="K285" s="124"/>
      <c r="L285" s="124"/>
      <c r="M285" s="124"/>
      <c r="N285" s="124"/>
      <c r="O285" s="124"/>
      <c r="P285" s="124"/>
      <c r="Q285" s="124"/>
      <c r="R285" s="124"/>
      <c r="S285" s="124"/>
      <c r="T285" s="124"/>
      <c r="U285" s="124"/>
      <c r="V285" s="124"/>
      <c r="W285" s="124"/>
      <c r="X285" s="124"/>
      <c r="Y285" s="124"/>
    </row>
    <row r="286">
      <c r="A286" s="641"/>
      <c r="B286" s="645"/>
      <c r="C286" s="645"/>
      <c r="D286" s="645"/>
      <c r="E286" s="646"/>
      <c r="F286" s="646"/>
      <c r="G286" s="76"/>
      <c r="H286" s="641"/>
      <c r="I286" s="124"/>
      <c r="J286" s="124"/>
      <c r="K286" s="124"/>
      <c r="L286" s="124"/>
      <c r="M286" s="124"/>
      <c r="N286" s="124"/>
      <c r="O286" s="124"/>
      <c r="P286" s="124"/>
      <c r="Q286" s="124"/>
      <c r="R286" s="124"/>
      <c r="S286" s="124"/>
      <c r="T286" s="124"/>
      <c r="U286" s="124"/>
      <c r="V286" s="124"/>
      <c r="W286" s="124"/>
      <c r="X286" s="124"/>
      <c r="Y286" s="124"/>
    </row>
    <row r="287">
      <c r="A287" s="641"/>
      <c r="B287" s="645"/>
      <c r="C287" s="645"/>
      <c r="D287" s="645"/>
      <c r="E287" s="646"/>
      <c r="F287" s="646"/>
      <c r="G287" s="76"/>
      <c r="H287" s="641"/>
      <c r="I287" s="124"/>
      <c r="J287" s="124"/>
      <c r="K287" s="124"/>
      <c r="L287" s="124"/>
      <c r="M287" s="124"/>
      <c r="N287" s="124"/>
      <c r="O287" s="124"/>
      <c r="P287" s="124"/>
      <c r="Q287" s="124"/>
      <c r="R287" s="124"/>
      <c r="S287" s="124"/>
      <c r="T287" s="124"/>
      <c r="U287" s="124"/>
      <c r="V287" s="124"/>
      <c r="W287" s="124"/>
      <c r="X287" s="124"/>
      <c r="Y287" s="124"/>
    </row>
    <row r="288">
      <c r="A288" s="641"/>
      <c r="B288" s="645"/>
      <c r="C288" s="645"/>
      <c r="D288" s="645"/>
      <c r="E288" s="646"/>
      <c r="F288" s="646"/>
      <c r="G288" s="76"/>
      <c r="H288" s="641"/>
      <c r="I288" s="124"/>
      <c r="J288" s="124"/>
      <c r="K288" s="124"/>
      <c r="L288" s="124"/>
      <c r="M288" s="124"/>
      <c r="N288" s="124"/>
      <c r="O288" s="124"/>
      <c r="P288" s="124"/>
      <c r="Q288" s="124"/>
      <c r="R288" s="124"/>
      <c r="S288" s="124"/>
      <c r="T288" s="124"/>
      <c r="U288" s="124"/>
      <c r="V288" s="124"/>
      <c r="W288" s="124"/>
      <c r="X288" s="124"/>
      <c r="Y288" s="124"/>
    </row>
    <row r="289">
      <c r="A289" s="641"/>
      <c r="B289" s="645"/>
      <c r="C289" s="645"/>
      <c r="D289" s="645"/>
      <c r="E289" s="646"/>
      <c r="F289" s="646"/>
      <c r="G289" s="76"/>
      <c r="H289" s="641"/>
      <c r="I289" s="124"/>
      <c r="J289" s="124"/>
      <c r="K289" s="124"/>
      <c r="L289" s="124"/>
      <c r="M289" s="124"/>
      <c r="N289" s="124"/>
      <c r="O289" s="124"/>
      <c r="P289" s="124"/>
      <c r="Q289" s="124"/>
      <c r="R289" s="124"/>
      <c r="S289" s="124"/>
      <c r="T289" s="124"/>
      <c r="U289" s="124"/>
      <c r="V289" s="124"/>
      <c r="W289" s="124"/>
      <c r="X289" s="124"/>
      <c r="Y289" s="124"/>
    </row>
    <row r="290">
      <c r="A290" s="641"/>
      <c r="B290" s="645"/>
      <c r="C290" s="645"/>
      <c r="D290" s="645"/>
      <c r="E290" s="646"/>
      <c r="F290" s="646"/>
      <c r="G290" s="76"/>
      <c r="H290" s="641"/>
      <c r="I290" s="124"/>
      <c r="J290" s="124"/>
      <c r="K290" s="124"/>
      <c r="L290" s="124"/>
      <c r="M290" s="124"/>
      <c r="N290" s="124"/>
      <c r="O290" s="124"/>
      <c r="P290" s="124"/>
      <c r="Q290" s="124"/>
      <c r="R290" s="124"/>
      <c r="S290" s="124"/>
      <c r="T290" s="124"/>
      <c r="U290" s="124"/>
      <c r="V290" s="124"/>
      <c r="W290" s="124"/>
      <c r="X290" s="124"/>
      <c r="Y290" s="124"/>
    </row>
    <row r="291">
      <c r="A291" s="641"/>
      <c r="B291" s="645"/>
      <c r="C291" s="645"/>
      <c r="D291" s="645"/>
      <c r="E291" s="646"/>
      <c r="F291" s="646"/>
      <c r="G291" s="76"/>
      <c r="H291" s="641"/>
      <c r="I291" s="124"/>
      <c r="J291" s="124"/>
      <c r="K291" s="124"/>
      <c r="L291" s="124"/>
      <c r="M291" s="124"/>
      <c r="N291" s="124"/>
      <c r="O291" s="124"/>
      <c r="P291" s="124"/>
      <c r="Q291" s="124"/>
      <c r="R291" s="124"/>
      <c r="S291" s="124"/>
      <c r="T291" s="124"/>
      <c r="U291" s="124"/>
      <c r="V291" s="124"/>
      <c r="W291" s="124"/>
      <c r="X291" s="124"/>
      <c r="Y291" s="124"/>
    </row>
    <row r="292">
      <c r="A292" s="641"/>
      <c r="B292" s="645"/>
      <c r="C292" s="645"/>
      <c r="D292" s="645"/>
      <c r="E292" s="646"/>
      <c r="F292" s="646"/>
      <c r="G292" s="76"/>
      <c r="H292" s="641"/>
      <c r="I292" s="124"/>
      <c r="J292" s="124"/>
      <c r="K292" s="124"/>
      <c r="L292" s="124"/>
      <c r="M292" s="124"/>
      <c r="N292" s="124"/>
      <c r="O292" s="124"/>
      <c r="P292" s="124"/>
      <c r="Q292" s="124"/>
      <c r="R292" s="124"/>
      <c r="S292" s="124"/>
      <c r="T292" s="124"/>
      <c r="U292" s="124"/>
      <c r="V292" s="124"/>
      <c r="W292" s="124"/>
      <c r="X292" s="124"/>
      <c r="Y292" s="124"/>
    </row>
    <row r="293">
      <c r="A293" s="641"/>
      <c r="B293" s="645"/>
      <c r="C293" s="645"/>
      <c r="D293" s="645"/>
      <c r="E293" s="646"/>
      <c r="F293" s="646"/>
      <c r="G293" s="76"/>
      <c r="H293" s="641"/>
      <c r="I293" s="124"/>
      <c r="J293" s="124"/>
      <c r="K293" s="124"/>
      <c r="L293" s="124"/>
      <c r="M293" s="124"/>
      <c r="N293" s="124"/>
      <c r="O293" s="124"/>
      <c r="P293" s="124"/>
      <c r="Q293" s="124"/>
      <c r="R293" s="124"/>
      <c r="S293" s="124"/>
      <c r="T293" s="124"/>
      <c r="U293" s="124"/>
      <c r="V293" s="124"/>
      <c r="W293" s="124"/>
      <c r="X293" s="124"/>
      <c r="Y293" s="124"/>
    </row>
    <row r="294">
      <c r="A294" s="641"/>
      <c r="B294" s="645"/>
      <c r="C294" s="645"/>
      <c r="D294" s="645"/>
      <c r="E294" s="646"/>
      <c r="F294" s="646"/>
      <c r="G294" s="76"/>
      <c r="H294" s="641"/>
      <c r="I294" s="124"/>
      <c r="J294" s="124"/>
      <c r="K294" s="124"/>
      <c r="L294" s="124"/>
      <c r="M294" s="124"/>
      <c r="N294" s="124"/>
      <c r="O294" s="124"/>
      <c r="P294" s="124"/>
      <c r="Q294" s="124"/>
      <c r="R294" s="124"/>
      <c r="S294" s="124"/>
      <c r="T294" s="124"/>
      <c r="U294" s="124"/>
      <c r="V294" s="124"/>
      <c r="W294" s="124"/>
      <c r="X294" s="124"/>
      <c r="Y294" s="124"/>
    </row>
    <row r="295">
      <c r="A295" s="641"/>
      <c r="B295" s="645"/>
      <c r="C295" s="645"/>
      <c r="D295" s="645"/>
      <c r="E295" s="646"/>
      <c r="F295" s="646"/>
      <c r="G295" s="76"/>
      <c r="H295" s="641"/>
      <c r="I295" s="124"/>
      <c r="J295" s="124"/>
      <c r="K295" s="124"/>
      <c r="L295" s="124"/>
      <c r="M295" s="124"/>
      <c r="N295" s="124"/>
      <c r="O295" s="124"/>
      <c r="P295" s="124"/>
      <c r="Q295" s="124"/>
      <c r="R295" s="124"/>
      <c r="S295" s="124"/>
      <c r="T295" s="124"/>
      <c r="U295" s="124"/>
      <c r="V295" s="124"/>
      <c r="W295" s="124"/>
      <c r="X295" s="124"/>
      <c r="Y295" s="124"/>
    </row>
    <row r="296">
      <c r="A296" s="641"/>
      <c r="B296" s="645"/>
      <c r="C296" s="645"/>
      <c r="D296" s="645"/>
      <c r="E296" s="646"/>
      <c r="F296" s="646"/>
      <c r="G296" s="76"/>
      <c r="H296" s="641"/>
      <c r="I296" s="124"/>
      <c r="J296" s="124"/>
      <c r="K296" s="124"/>
      <c r="L296" s="124"/>
      <c r="M296" s="124"/>
      <c r="N296" s="124"/>
      <c r="O296" s="124"/>
      <c r="P296" s="124"/>
      <c r="Q296" s="124"/>
      <c r="R296" s="124"/>
      <c r="S296" s="124"/>
      <c r="T296" s="124"/>
      <c r="U296" s="124"/>
      <c r="V296" s="124"/>
      <c r="W296" s="124"/>
      <c r="X296" s="124"/>
      <c r="Y296" s="124"/>
    </row>
    <row r="297">
      <c r="A297" s="641"/>
      <c r="B297" s="645"/>
      <c r="C297" s="645"/>
      <c r="D297" s="645"/>
      <c r="E297" s="646"/>
      <c r="F297" s="646"/>
      <c r="G297" s="76"/>
      <c r="H297" s="641"/>
      <c r="I297" s="124"/>
      <c r="J297" s="124"/>
      <c r="K297" s="124"/>
      <c r="L297" s="124"/>
      <c r="M297" s="124"/>
      <c r="N297" s="124"/>
      <c r="O297" s="124"/>
      <c r="P297" s="124"/>
      <c r="Q297" s="124"/>
      <c r="R297" s="124"/>
      <c r="S297" s="124"/>
      <c r="T297" s="124"/>
      <c r="U297" s="124"/>
      <c r="V297" s="124"/>
      <c r="W297" s="124"/>
      <c r="X297" s="124"/>
      <c r="Y297" s="124"/>
    </row>
    <row r="298">
      <c r="A298" s="641"/>
      <c r="B298" s="645"/>
      <c r="C298" s="645"/>
      <c r="D298" s="645"/>
      <c r="E298" s="646"/>
      <c r="F298" s="646"/>
      <c r="G298" s="76"/>
      <c r="H298" s="641"/>
      <c r="I298" s="124"/>
      <c r="J298" s="124"/>
      <c r="K298" s="124"/>
      <c r="L298" s="124"/>
      <c r="M298" s="124"/>
      <c r="N298" s="124"/>
      <c r="O298" s="124"/>
      <c r="P298" s="124"/>
      <c r="Q298" s="124"/>
      <c r="R298" s="124"/>
      <c r="S298" s="124"/>
      <c r="T298" s="124"/>
      <c r="U298" s="124"/>
      <c r="V298" s="124"/>
      <c r="W298" s="124"/>
      <c r="X298" s="124"/>
      <c r="Y298" s="124"/>
    </row>
    <row r="299">
      <c r="A299" s="641"/>
      <c r="B299" s="645"/>
      <c r="C299" s="645"/>
      <c r="D299" s="645"/>
      <c r="E299" s="646"/>
      <c r="F299" s="646"/>
      <c r="G299" s="76"/>
      <c r="H299" s="641"/>
      <c r="I299" s="124"/>
      <c r="J299" s="124"/>
      <c r="K299" s="124"/>
      <c r="L299" s="124"/>
      <c r="M299" s="124"/>
      <c r="N299" s="124"/>
      <c r="O299" s="124"/>
      <c r="P299" s="124"/>
      <c r="Q299" s="124"/>
      <c r="R299" s="124"/>
      <c r="S299" s="124"/>
      <c r="T299" s="124"/>
      <c r="U299" s="124"/>
      <c r="V299" s="124"/>
      <c r="W299" s="124"/>
      <c r="X299" s="124"/>
      <c r="Y299" s="124"/>
    </row>
    <row r="300">
      <c r="A300" s="641"/>
      <c r="B300" s="645"/>
      <c r="C300" s="645"/>
      <c r="D300" s="645"/>
      <c r="E300" s="646"/>
      <c r="F300" s="646"/>
      <c r="G300" s="76"/>
      <c r="H300" s="641"/>
      <c r="I300" s="124"/>
      <c r="J300" s="124"/>
      <c r="K300" s="124"/>
      <c r="L300" s="124"/>
      <c r="M300" s="124"/>
      <c r="N300" s="124"/>
      <c r="O300" s="124"/>
      <c r="P300" s="124"/>
      <c r="Q300" s="124"/>
      <c r="R300" s="124"/>
      <c r="S300" s="124"/>
      <c r="T300" s="124"/>
      <c r="U300" s="124"/>
      <c r="V300" s="124"/>
      <c r="W300" s="124"/>
      <c r="X300" s="124"/>
      <c r="Y300" s="124"/>
    </row>
    <row r="301">
      <c r="A301" s="641"/>
      <c r="B301" s="645"/>
      <c r="C301" s="645"/>
      <c r="D301" s="645"/>
      <c r="E301" s="646"/>
      <c r="F301" s="646"/>
      <c r="G301" s="76"/>
      <c r="H301" s="641"/>
      <c r="I301" s="124"/>
      <c r="J301" s="124"/>
      <c r="K301" s="124"/>
      <c r="L301" s="124"/>
      <c r="M301" s="124"/>
      <c r="N301" s="124"/>
      <c r="O301" s="124"/>
      <c r="P301" s="124"/>
      <c r="Q301" s="124"/>
      <c r="R301" s="124"/>
      <c r="S301" s="124"/>
      <c r="T301" s="124"/>
      <c r="U301" s="124"/>
      <c r="V301" s="124"/>
      <c r="W301" s="124"/>
      <c r="X301" s="124"/>
      <c r="Y301" s="124"/>
    </row>
    <row r="302">
      <c r="A302" s="641"/>
      <c r="B302" s="645"/>
      <c r="C302" s="645"/>
      <c r="D302" s="645"/>
      <c r="E302" s="646"/>
      <c r="F302" s="646"/>
      <c r="G302" s="76"/>
      <c r="H302" s="641"/>
      <c r="I302" s="124"/>
      <c r="J302" s="124"/>
      <c r="K302" s="124"/>
      <c r="L302" s="124"/>
      <c r="M302" s="124"/>
      <c r="N302" s="124"/>
      <c r="O302" s="124"/>
      <c r="P302" s="124"/>
      <c r="Q302" s="124"/>
      <c r="R302" s="124"/>
      <c r="S302" s="124"/>
      <c r="T302" s="124"/>
      <c r="U302" s="124"/>
      <c r="V302" s="124"/>
      <c r="W302" s="124"/>
      <c r="X302" s="124"/>
      <c r="Y302" s="124"/>
    </row>
    <row r="303">
      <c r="A303" s="641"/>
      <c r="B303" s="645"/>
      <c r="C303" s="645"/>
      <c r="D303" s="645"/>
      <c r="E303" s="646"/>
      <c r="F303" s="646"/>
      <c r="G303" s="76"/>
      <c r="H303" s="641"/>
      <c r="I303" s="124"/>
      <c r="J303" s="124"/>
      <c r="K303" s="124"/>
      <c r="L303" s="124"/>
      <c r="M303" s="124"/>
      <c r="N303" s="124"/>
      <c r="O303" s="124"/>
      <c r="P303" s="124"/>
      <c r="Q303" s="124"/>
      <c r="R303" s="124"/>
      <c r="S303" s="124"/>
      <c r="T303" s="124"/>
      <c r="U303" s="124"/>
      <c r="V303" s="124"/>
      <c r="W303" s="124"/>
      <c r="X303" s="124"/>
      <c r="Y303" s="124"/>
    </row>
    <row r="304">
      <c r="A304" s="641"/>
      <c r="B304" s="645"/>
      <c r="C304" s="645"/>
      <c r="D304" s="645"/>
      <c r="E304" s="646"/>
      <c r="F304" s="646"/>
      <c r="G304" s="76"/>
      <c r="H304" s="641"/>
      <c r="I304" s="124"/>
      <c r="J304" s="124"/>
      <c r="K304" s="124"/>
      <c r="L304" s="124"/>
      <c r="M304" s="124"/>
      <c r="N304" s="124"/>
      <c r="O304" s="124"/>
      <c r="P304" s="124"/>
      <c r="Q304" s="124"/>
      <c r="R304" s="124"/>
      <c r="S304" s="124"/>
      <c r="T304" s="124"/>
      <c r="U304" s="124"/>
      <c r="V304" s="124"/>
      <c r="W304" s="124"/>
      <c r="X304" s="124"/>
      <c r="Y304" s="124"/>
    </row>
    <row r="305">
      <c r="A305" s="641"/>
      <c r="B305" s="645"/>
      <c r="C305" s="645"/>
      <c r="D305" s="645"/>
      <c r="E305" s="646"/>
      <c r="F305" s="646"/>
      <c r="G305" s="76"/>
      <c r="H305" s="641"/>
      <c r="I305" s="124"/>
      <c r="J305" s="124"/>
      <c r="K305" s="124"/>
      <c r="L305" s="124"/>
      <c r="M305" s="124"/>
      <c r="N305" s="124"/>
      <c r="O305" s="124"/>
      <c r="P305" s="124"/>
      <c r="Q305" s="124"/>
      <c r="R305" s="124"/>
      <c r="S305" s="124"/>
      <c r="T305" s="124"/>
      <c r="U305" s="124"/>
      <c r="V305" s="124"/>
      <c r="W305" s="124"/>
      <c r="X305" s="124"/>
      <c r="Y305" s="124"/>
    </row>
    <row r="306">
      <c r="A306" s="641"/>
      <c r="B306" s="645"/>
      <c r="C306" s="645"/>
      <c r="D306" s="645"/>
      <c r="E306" s="646"/>
      <c r="F306" s="646"/>
      <c r="G306" s="76"/>
      <c r="H306" s="641"/>
      <c r="I306" s="124"/>
      <c r="J306" s="124"/>
      <c r="K306" s="124"/>
      <c r="L306" s="124"/>
      <c r="M306" s="124"/>
      <c r="N306" s="124"/>
      <c r="O306" s="124"/>
      <c r="P306" s="124"/>
      <c r="Q306" s="124"/>
      <c r="R306" s="124"/>
      <c r="S306" s="124"/>
      <c r="T306" s="124"/>
      <c r="U306" s="124"/>
      <c r="V306" s="124"/>
      <c r="W306" s="124"/>
      <c r="X306" s="124"/>
      <c r="Y306" s="124"/>
    </row>
    <row r="307">
      <c r="A307" s="641"/>
      <c r="B307" s="645"/>
      <c r="C307" s="645"/>
      <c r="D307" s="645"/>
      <c r="E307" s="646"/>
      <c r="F307" s="646"/>
      <c r="G307" s="76"/>
      <c r="H307" s="641"/>
      <c r="I307" s="124"/>
      <c r="J307" s="124"/>
      <c r="K307" s="124"/>
      <c r="L307" s="124"/>
      <c r="M307" s="124"/>
      <c r="N307" s="124"/>
      <c r="O307" s="124"/>
      <c r="P307" s="124"/>
      <c r="Q307" s="124"/>
      <c r="R307" s="124"/>
      <c r="S307" s="124"/>
      <c r="T307" s="124"/>
      <c r="U307" s="124"/>
      <c r="V307" s="124"/>
      <c r="W307" s="124"/>
      <c r="X307" s="124"/>
      <c r="Y307" s="124"/>
    </row>
    <row r="308">
      <c r="A308" s="641"/>
      <c r="B308" s="645"/>
      <c r="C308" s="645"/>
      <c r="D308" s="645"/>
      <c r="E308" s="646"/>
      <c r="F308" s="646"/>
      <c r="G308" s="76"/>
      <c r="H308" s="641"/>
      <c r="I308" s="124"/>
      <c r="J308" s="124"/>
      <c r="K308" s="124"/>
      <c r="L308" s="124"/>
      <c r="M308" s="124"/>
      <c r="N308" s="124"/>
      <c r="O308" s="124"/>
      <c r="P308" s="124"/>
      <c r="Q308" s="124"/>
      <c r="R308" s="124"/>
      <c r="S308" s="124"/>
      <c r="T308" s="124"/>
      <c r="U308" s="124"/>
      <c r="V308" s="124"/>
      <c r="W308" s="124"/>
      <c r="X308" s="124"/>
      <c r="Y308" s="124"/>
    </row>
    <row r="309">
      <c r="A309" s="641"/>
      <c r="B309" s="645"/>
      <c r="C309" s="645"/>
      <c r="D309" s="645"/>
      <c r="E309" s="646"/>
      <c r="F309" s="646"/>
      <c r="G309" s="76"/>
      <c r="H309" s="641"/>
      <c r="I309" s="124"/>
      <c r="J309" s="124"/>
      <c r="K309" s="124"/>
      <c r="L309" s="124"/>
      <c r="M309" s="124"/>
      <c r="N309" s="124"/>
      <c r="O309" s="124"/>
      <c r="P309" s="124"/>
      <c r="Q309" s="124"/>
      <c r="R309" s="124"/>
      <c r="S309" s="124"/>
      <c r="T309" s="124"/>
      <c r="U309" s="124"/>
      <c r="V309" s="124"/>
      <c r="W309" s="124"/>
      <c r="X309" s="124"/>
      <c r="Y309" s="124"/>
    </row>
    <row r="310">
      <c r="A310" s="641"/>
      <c r="B310" s="645"/>
      <c r="C310" s="645"/>
      <c r="D310" s="645"/>
      <c r="E310" s="646"/>
      <c r="F310" s="646"/>
      <c r="G310" s="76"/>
      <c r="H310" s="641"/>
      <c r="I310" s="124"/>
      <c r="J310" s="124"/>
      <c r="K310" s="124"/>
      <c r="L310" s="124"/>
      <c r="M310" s="124"/>
      <c r="N310" s="124"/>
      <c r="O310" s="124"/>
      <c r="P310" s="124"/>
      <c r="Q310" s="124"/>
      <c r="R310" s="124"/>
      <c r="S310" s="124"/>
      <c r="T310" s="124"/>
      <c r="U310" s="124"/>
      <c r="V310" s="124"/>
      <c r="W310" s="124"/>
      <c r="X310" s="124"/>
      <c r="Y310" s="124"/>
    </row>
    <row r="311">
      <c r="A311" s="641"/>
      <c r="B311" s="645"/>
      <c r="C311" s="645"/>
      <c r="D311" s="645"/>
      <c r="E311" s="646"/>
      <c r="F311" s="646"/>
      <c r="G311" s="76"/>
      <c r="H311" s="641"/>
      <c r="I311" s="124"/>
      <c r="J311" s="124"/>
      <c r="K311" s="124"/>
      <c r="L311" s="124"/>
      <c r="M311" s="124"/>
      <c r="N311" s="124"/>
      <c r="O311" s="124"/>
      <c r="P311" s="124"/>
      <c r="Q311" s="124"/>
      <c r="R311" s="124"/>
      <c r="S311" s="124"/>
      <c r="T311" s="124"/>
      <c r="U311" s="124"/>
      <c r="V311" s="124"/>
      <c r="W311" s="124"/>
      <c r="X311" s="124"/>
      <c r="Y311" s="124"/>
    </row>
    <row r="312">
      <c r="A312" s="641"/>
      <c r="B312" s="645"/>
      <c r="C312" s="645"/>
      <c r="D312" s="645"/>
      <c r="E312" s="646"/>
      <c r="F312" s="646"/>
      <c r="G312" s="76"/>
      <c r="H312" s="641"/>
      <c r="I312" s="124"/>
      <c r="J312" s="124"/>
      <c r="K312" s="124"/>
      <c r="L312" s="124"/>
      <c r="M312" s="124"/>
      <c r="N312" s="124"/>
      <c r="O312" s="124"/>
      <c r="P312" s="124"/>
      <c r="Q312" s="124"/>
      <c r="R312" s="124"/>
      <c r="S312" s="124"/>
      <c r="T312" s="124"/>
      <c r="U312" s="124"/>
      <c r="V312" s="124"/>
      <c r="W312" s="124"/>
      <c r="X312" s="124"/>
      <c r="Y312" s="124"/>
    </row>
    <row r="313">
      <c r="A313" s="641"/>
      <c r="B313" s="645"/>
      <c r="C313" s="645"/>
      <c r="D313" s="645"/>
      <c r="E313" s="646"/>
      <c r="F313" s="646"/>
      <c r="G313" s="76"/>
      <c r="H313" s="641"/>
      <c r="I313" s="124"/>
      <c r="J313" s="124"/>
      <c r="K313" s="124"/>
      <c r="L313" s="124"/>
      <c r="M313" s="124"/>
      <c r="N313" s="124"/>
      <c r="O313" s="124"/>
      <c r="P313" s="124"/>
      <c r="Q313" s="124"/>
      <c r="R313" s="124"/>
      <c r="S313" s="124"/>
      <c r="T313" s="124"/>
      <c r="U313" s="124"/>
      <c r="V313" s="124"/>
      <c r="W313" s="124"/>
      <c r="X313" s="124"/>
      <c r="Y313" s="124"/>
    </row>
    <row r="314">
      <c r="A314" s="641"/>
      <c r="B314" s="645"/>
      <c r="C314" s="645"/>
      <c r="D314" s="645"/>
      <c r="E314" s="646"/>
      <c r="F314" s="646"/>
      <c r="G314" s="76"/>
      <c r="H314" s="641"/>
      <c r="I314" s="124"/>
      <c r="J314" s="124"/>
      <c r="K314" s="124"/>
      <c r="L314" s="124"/>
      <c r="M314" s="124"/>
      <c r="N314" s="124"/>
      <c r="O314" s="124"/>
      <c r="P314" s="124"/>
      <c r="Q314" s="124"/>
      <c r="R314" s="124"/>
      <c r="S314" s="124"/>
      <c r="T314" s="124"/>
      <c r="U314" s="124"/>
      <c r="V314" s="124"/>
      <c r="W314" s="124"/>
      <c r="X314" s="124"/>
      <c r="Y314" s="124"/>
    </row>
    <row r="315">
      <c r="A315" s="641"/>
      <c r="B315" s="645"/>
      <c r="C315" s="645"/>
      <c r="D315" s="645"/>
      <c r="E315" s="646"/>
      <c r="F315" s="646"/>
      <c r="G315" s="76"/>
      <c r="H315" s="641"/>
      <c r="I315" s="124"/>
      <c r="J315" s="124"/>
      <c r="K315" s="124"/>
      <c r="L315" s="124"/>
      <c r="M315" s="124"/>
      <c r="N315" s="124"/>
      <c r="O315" s="124"/>
      <c r="P315" s="124"/>
      <c r="Q315" s="124"/>
      <c r="R315" s="124"/>
      <c r="S315" s="124"/>
      <c r="T315" s="124"/>
      <c r="U315" s="124"/>
      <c r="V315" s="124"/>
      <c r="W315" s="124"/>
      <c r="X315" s="124"/>
      <c r="Y315" s="124"/>
    </row>
    <row r="316">
      <c r="A316" s="641"/>
      <c r="B316" s="645"/>
      <c r="C316" s="645"/>
      <c r="D316" s="645"/>
      <c r="E316" s="646"/>
      <c r="F316" s="646"/>
      <c r="G316" s="76"/>
      <c r="H316" s="641"/>
      <c r="I316" s="124"/>
      <c r="J316" s="124"/>
      <c r="K316" s="124"/>
      <c r="L316" s="124"/>
      <c r="M316" s="124"/>
      <c r="N316" s="124"/>
      <c r="O316" s="124"/>
      <c r="P316" s="124"/>
      <c r="Q316" s="124"/>
      <c r="R316" s="124"/>
      <c r="S316" s="124"/>
      <c r="T316" s="124"/>
      <c r="U316" s="124"/>
      <c r="V316" s="124"/>
      <c r="W316" s="124"/>
      <c r="X316" s="124"/>
      <c r="Y316" s="124"/>
    </row>
    <row r="317">
      <c r="A317" s="641"/>
      <c r="B317" s="645"/>
      <c r="C317" s="645"/>
      <c r="D317" s="645"/>
      <c r="E317" s="646"/>
      <c r="F317" s="646"/>
      <c r="G317" s="76"/>
      <c r="H317" s="641"/>
      <c r="I317" s="124"/>
      <c r="J317" s="124"/>
      <c r="K317" s="124"/>
      <c r="L317" s="124"/>
      <c r="M317" s="124"/>
      <c r="N317" s="124"/>
      <c r="O317" s="124"/>
      <c r="P317" s="124"/>
      <c r="Q317" s="124"/>
      <c r="R317" s="124"/>
      <c r="S317" s="124"/>
      <c r="T317" s="124"/>
      <c r="U317" s="124"/>
      <c r="V317" s="124"/>
      <c r="W317" s="124"/>
      <c r="X317" s="124"/>
      <c r="Y317" s="124"/>
    </row>
    <row r="318">
      <c r="A318" s="641"/>
      <c r="B318" s="645"/>
      <c r="C318" s="645"/>
      <c r="D318" s="645"/>
      <c r="E318" s="646"/>
      <c r="F318" s="646"/>
      <c r="G318" s="76"/>
      <c r="H318" s="641"/>
      <c r="I318" s="124"/>
      <c r="J318" s="124"/>
      <c r="K318" s="124"/>
      <c r="L318" s="124"/>
      <c r="M318" s="124"/>
      <c r="N318" s="124"/>
      <c r="O318" s="124"/>
      <c r="P318" s="124"/>
      <c r="Q318" s="124"/>
      <c r="R318" s="124"/>
      <c r="S318" s="124"/>
      <c r="T318" s="124"/>
      <c r="U318" s="124"/>
      <c r="V318" s="124"/>
      <c r="W318" s="124"/>
      <c r="X318" s="124"/>
      <c r="Y318" s="124"/>
    </row>
    <row r="319">
      <c r="A319" s="641"/>
      <c r="B319" s="645"/>
      <c r="C319" s="645"/>
      <c r="D319" s="645"/>
      <c r="E319" s="646"/>
      <c r="F319" s="646"/>
      <c r="G319" s="76"/>
      <c r="H319" s="641"/>
      <c r="I319" s="124"/>
      <c r="J319" s="124"/>
      <c r="K319" s="124"/>
      <c r="L319" s="124"/>
      <c r="M319" s="124"/>
      <c r="N319" s="124"/>
      <c r="O319" s="124"/>
      <c r="P319" s="124"/>
      <c r="Q319" s="124"/>
      <c r="R319" s="124"/>
      <c r="S319" s="124"/>
      <c r="T319" s="124"/>
      <c r="U319" s="124"/>
      <c r="V319" s="124"/>
      <c r="W319" s="124"/>
      <c r="X319" s="124"/>
      <c r="Y319" s="124"/>
    </row>
    <row r="320">
      <c r="A320" s="641"/>
      <c r="B320" s="645"/>
      <c r="C320" s="645"/>
      <c r="D320" s="645"/>
      <c r="E320" s="646"/>
      <c r="F320" s="646"/>
      <c r="G320" s="76"/>
      <c r="H320" s="641"/>
      <c r="I320" s="124"/>
      <c r="J320" s="124"/>
      <c r="K320" s="124"/>
      <c r="L320" s="124"/>
      <c r="M320" s="124"/>
      <c r="N320" s="124"/>
      <c r="O320" s="124"/>
      <c r="P320" s="124"/>
      <c r="Q320" s="124"/>
      <c r="R320" s="124"/>
      <c r="S320" s="124"/>
      <c r="T320" s="124"/>
      <c r="U320" s="124"/>
      <c r="V320" s="124"/>
      <c r="W320" s="124"/>
      <c r="X320" s="124"/>
      <c r="Y320" s="124"/>
    </row>
    <row r="321">
      <c r="A321" s="641"/>
      <c r="B321" s="645"/>
      <c r="C321" s="645"/>
      <c r="D321" s="645"/>
      <c r="E321" s="646"/>
      <c r="F321" s="646"/>
      <c r="G321" s="76"/>
      <c r="H321" s="641"/>
      <c r="I321" s="124"/>
      <c r="J321" s="124"/>
      <c r="K321" s="124"/>
      <c r="L321" s="124"/>
      <c r="M321" s="124"/>
      <c r="N321" s="124"/>
      <c r="O321" s="124"/>
      <c r="P321" s="124"/>
      <c r="Q321" s="124"/>
      <c r="R321" s="124"/>
      <c r="S321" s="124"/>
      <c r="T321" s="124"/>
      <c r="U321" s="124"/>
      <c r="V321" s="124"/>
      <c r="W321" s="124"/>
      <c r="X321" s="124"/>
      <c r="Y321" s="124"/>
    </row>
    <row r="322">
      <c r="A322" s="641"/>
      <c r="B322" s="645"/>
      <c r="C322" s="645"/>
      <c r="D322" s="645"/>
      <c r="E322" s="646"/>
      <c r="F322" s="646"/>
      <c r="G322" s="76"/>
      <c r="H322" s="641"/>
      <c r="I322" s="124"/>
      <c r="J322" s="124"/>
      <c r="K322" s="124"/>
      <c r="L322" s="124"/>
      <c r="M322" s="124"/>
      <c r="N322" s="124"/>
      <c r="O322" s="124"/>
      <c r="P322" s="124"/>
      <c r="Q322" s="124"/>
      <c r="R322" s="124"/>
      <c r="S322" s="124"/>
      <c r="T322" s="124"/>
      <c r="U322" s="124"/>
      <c r="V322" s="124"/>
      <c r="W322" s="124"/>
      <c r="X322" s="124"/>
      <c r="Y322" s="124"/>
    </row>
    <row r="323">
      <c r="A323" s="641"/>
      <c r="B323" s="645"/>
      <c r="C323" s="645"/>
      <c r="D323" s="645"/>
      <c r="E323" s="646"/>
      <c r="F323" s="646"/>
      <c r="G323" s="76"/>
      <c r="H323" s="641"/>
      <c r="I323" s="124"/>
      <c r="J323" s="124"/>
      <c r="K323" s="124"/>
      <c r="L323" s="124"/>
      <c r="M323" s="124"/>
      <c r="N323" s="124"/>
      <c r="O323" s="124"/>
      <c r="P323" s="124"/>
      <c r="Q323" s="124"/>
      <c r="R323" s="124"/>
      <c r="S323" s="124"/>
      <c r="T323" s="124"/>
      <c r="U323" s="124"/>
      <c r="V323" s="124"/>
      <c r="W323" s="124"/>
      <c r="X323" s="124"/>
      <c r="Y323" s="124"/>
    </row>
    <row r="324">
      <c r="A324" s="641"/>
      <c r="B324" s="645"/>
      <c r="C324" s="645"/>
      <c r="D324" s="645"/>
      <c r="E324" s="646"/>
      <c r="F324" s="646"/>
      <c r="G324" s="76"/>
      <c r="H324" s="641"/>
      <c r="I324" s="124"/>
      <c r="J324" s="124"/>
      <c r="K324" s="124"/>
      <c r="L324" s="124"/>
      <c r="M324" s="124"/>
      <c r="N324" s="124"/>
      <c r="O324" s="124"/>
      <c r="P324" s="124"/>
      <c r="Q324" s="124"/>
      <c r="R324" s="124"/>
      <c r="S324" s="124"/>
      <c r="T324" s="124"/>
      <c r="U324" s="124"/>
      <c r="V324" s="124"/>
      <c r="W324" s="124"/>
      <c r="X324" s="124"/>
      <c r="Y324" s="124"/>
    </row>
    <row r="325">
      <c r="A325" s="641"/>
      <c r="B325" s="645"/>
      <c r="C325" s="645"/>
      <c r="D325" s="645"/>
      <c r="E325" s="646"/>
      <c r="F325" s="646"/>
      <c r="G325" s="76"/>
      <c r="H325" s="641"/>
      <c r="I325" s="124"/>
      <c r="J325" s="124"/>
      <c r="K325" s="124"/>
      <c r="L325" s="124"/>
      <c r="M325" s="124"/>
      <c r="N325" s="124"/>
      <c r="O325" s="124"/>
      <c r="P325" s="124"/>
      <c r="Q325" s="124"/>
      <c r="R325" s="124"/>
      <c r="S325" s="124"/>
      <c r="T325" s="124"/>
      <c r="U325" s="124"/>
      <c r="V325" s="124"/>
      <c r="W325" s="124"/>
      <c r="X325" s="124"/>
      <c r="Y325" s="124"/>
    </row>
    <row r="326">
      <c r="A326" s="641"/>
      <c r="B326" s="645"/>
      <c r="C326" s="645"/>
      <c r="D326" s="645"/>
      <c r="E326" s="646"/>
      <c r="F326" s="646"/>
      <c r="G326" s="76"/>
      <c r="H326" s="641"/>
      <c r="I326" s="124"/>
      <c r="J326" s="124"/>
      <c r="K326" s="124"/>
      <c r="L326" s="124"/>
      <c r="M326" s="124"/>
      <c r="N326" s="124"/>
      <c r="O326" s="124"/>
      <c r="P326" s="124"/>
      <c r="Q326" s="124"/>
      <c r="R326" s="124"/>
      <c r="S326" s="124"/>
      <c r="T326" s="124"/>
      <c r="U326" s="124"/>
      <c r="V326" s="124"/>
      <c r="W326" s="124"/>
      <c r="X326" s="124"/>
      <c r="Y326" s="124"/>
    </row>
    <row r="327">
      <c r="A327" s="641"/>
      <c r="B327" s="645"/>
      <c r="C327" s="645"/>
      <c r="D327" s="645"/>
      <c r="E327" s="646"/>
      <c r="F327" s="646"/>
      <c r="G327" s="76"/>
      <c r="H327" s="641"/>
      <c r="I327" s="124"/>
      <c r="J327" s="124"/>
      <c r="K327" s="124"/>
      <c r="L327" s="124"/>
      <c r="M327" s="124"/>
      <c r="N327" s="124"/>
      <c r="O327" s="124"/>
      <c r="P327" s="124"/>
      <c r="Q327" s="124"/>
      <c r="R327" s="124"/>
      <c r="S327" s="124"/>
      <c r="T327" s="124"/>
      <c r="U327" s="124"/>
      <c r="V327" s="124"/>
      <c r="W327" s="124"/>
      <c r="X327" s="124"/>
      <c r="Y327" s="124"/>
    </row>
    <row r="328">
      <c r="A328" s="641"/>
      <c r="B328" s="645"/>
      <c r="C328" s="645"/>
      <c r="D328" s="645"/>
      <c r="E328" s="646"/>
      <c r="F328" s="646"/>
      <c r="G328" s="76"/>
      <c r="H328" s="641"/>
      <c r="I328" s="124"/>
      <c r="J328" s="124"/>
      <c r="K328" s="124"/>
      <c r="L328" s="124"/>
      <c r="M328" s="124"/>
      <c r="N328" s="124"/>
      <c r="O328" s="124"/>
      <c r="P328" s="124"/>
      <c r="Q328" s="124"/>
      <c r="R328" s="124"/>
      <c r="S328" s="124"/>
      <c r="T328" s="124"/>
      <c r="U328" s="124"/>
      <c r="V328" s="124"/>
      <c r="W328" s="124"/>
      <c r="X328" s="124"/>
      <c r="Y328" s="124"/>
    </row>
    <row r="329">
      <c r="A329" s="641"/>
      <c r="B329" s="645"/>
      <c r="C329" s="645"/>
      <c r="D329" s="645"/>
      <c r="E329" s="646"/>
      <c r="F329" s="646"/>
      <c r="G329" s="76"/>
      <c r="H329" s="641"/>
      <c r="I329" s="124"/>
      <c r="J329" s="124"/>
      <c r="K329" s="124"/>
      <c r="L329" s="124"/>
      <c r="M329" s="124"/>
      <c r="N329" s="124"/>
      <c r="O329" s="124"/>
      <c r="P329" s="124"/>
      <c r="Q329" s="124"/>
      <c r="R329" s="124"/>
      <c r="S329" s="124"/>
      <c r="T329" s="124"/>
      <c r="U329" s="124"/>
      <c r="V329" s="124"/>
      <c r="W329" s="124"/>
      <c r="X329" s="124"/>
      <c r="Y329" s="124"/>
    </row>
    <row r="330">
      <c r="A330" s="641"/>
      <c r="B330" s="645"/>
      <c r="C330" s="645"/>
      <c r="D330" s="645"/>
      <c r="E330" s="646"/>
      <c r="F330" s="646"/>
      <c r="G330" s="76"/>
      <c r="H330" s="641"/>
      <c r="I330" s="124"/>
      <c r="J330" s="124"/>
      <c r="K330" s="124"/>
      <c r="L330" s="124"/>
      <c r="M330" s="124"/>
      <c r="N330" s="124"/>
      <c r="O330" s="124"/>
      <c r="P330" s="124"/>
      <c r="Q330" s="124"/>
      <c r="R330" s="124"/>
      <c r="S330" s="124"/>
      <c r="T330" s="124"/>
      <c r="U330" s="124"/>
      <c r="V330" s="124"/>
      <c r="W330" s="124"/>
      <c r="X330" s="124"/>
      <c r="Y330" s="124"/>
    </row>
    <row r="331">
      <c r="A331" s="641"/>
      <c r="B331" s="645"/>
      <c r="C331" s="645"/>
      <c r="D331" s="645"/>
      <c r="E331" s="646"/>
      <c r="F331" s="646"/>
      <c r="G331" s="76"/>
      <c r="H331" s="641"/>
      <c r="I331" s="124"/>
      <c r="J331" s="124"/>
      <c r="K331" s="124"/>
      <c r="L331" s="124"/>
      <c r="M331" s="124"/>
      <c r="N331" s="124"/>
      <c r="O331" s="124"/>
      <c r="P331" s="124"/>
      <c r="Q331" s="124"/>
      <c r="R331" s="124"/>
      <c r="S331" s="124"/>
      <c r="T331" s="124"/>
      <c r="U331" s="124"/>
      <c r="V331" s="124"/>
      <c r="W331" s="124"/>
      <c r="X331" s="124"/>
      <c r="Y331" s="124"/>
    </row>
    <row r="332">
      <c r="A332" s="641"/>
      <c r="B332" s="645"/>
      <c r="C332" s="645"/>
      <c r="D332" s="645"/>
      <c r="E332" s="646"/>
      <c r="F332" s="646"/>
      <c r="G332" s="76"/>
      <c r="H332" s="641"/>
      <c r="I332" s="124"/>
      <c r="J332" s="124"/>
      <c r="K332" s="124"/>
      <c r="L332" s="124"/>
      <c r="M332" s="124"/>
      <c r="N332" s="124"/>
      <c r="O332" s="124"/>
      <c r="P332" s="124"/>
      <c r="Q332" s="124"/>
      <c r="R332" s="124"/>
      <c r="S332" s="124"/>
      <c r="T332" s="124"/>
      <c r="U332" s="124"/>
      <c r="V332" s="124"/>
      <c r="W332" s="124"/>
      <c r="X332" s="124"/>
      <c r="Y332" s="124"/>
    </row>
    <row r="333">
      <c r="A333" s="641"/>
      <c r="B333" s="645"/>
      <c r="C333" s="645"/>
      <c r="D333" s="645"/>
      <c r="E333" s="646"/>
      <c r="F333" s="646"/>
      <c r="G333" s="76"/>
      <c r="H333" s="641"/>
      <c r="I333" s="124"/>
      <c r="J333" s="124"/>
      <c r="K333" s="124"/>
      <c r="L333" s="124"/>
      <c r="M333" s="124"/>
      <c r="N333" s="124"/>
      <c r="O333" s="124"/>
      <c r="P333" s="124"/>
      <c r="Q333" s="124"/>
      <c r="R333" s="124"/>
      <c r="S333" s="124"/>
      <c r="T333" s="124"/>
      <c r="U333" s="124"/>
      <c r="V333" s="124"/>
      <c r="W333" s="124"/>
      <c r="X333" s="124"/>
      <c r="Y333" s="124"/>
    </row>
    <row r="334">
      <c r="A334" s="641"/>
      <c r="B334" s="645"/>
      <c r="C334" s="645"/>
      <c r="D334" s="645"/>
      <c r="E334" s="646"/>
      <c r="F334" s="646"/>
      <c r="G334" s="76"/>
      <c r="H334" s="641"/>
      <c r="I334" s="124"/>
      <c r="J334" s="124"/>
      <c r="K334" s="124"/>
      <c r="L334" s="124"/>
      <c r="M334" s="124"/>
      <c r="N334" s="124"/>
      <c r="O334" s="124"/>
      <c r="P334" s="124"/>
      <c r="Q334" s="124"/>
      <c r="R334" s="124"/>
      <c r="S334" s="124"/>
      <c r="T334" s="124"/>
      <c r="U334" s="124"/>
      <c r="V334" s="124"/>
      <c r="W334" s="124"/>
      <c r="X334" s="124"/>
      <c r="Y334" s="124"/>
    </row>
    <row r="335">
      <c r="A335" s="641"/>
      <c r="B335" s="645"/>
      <c r="C335" s="645"/>
      <c r="D335" s="645"/>
      <c r="E335" s="646"/>
      <c r="F335" s="646"/>
      <c r="G335" s="76"/>
      <c r="H335" s="641"/>
      <c r="I335" s="124"/>
      <c r="J335" s="124"/>
      <c r="K335" s="124"/>
      <c r="L335" s="124"/>
      <c r="M335" s="124"/>
      <c r="N335" s="124"/>
      <c r="O335" s="124"/>
      <c r="P335" s="124"/>
      <c r="Q335" s="124"/>
      <c r="R335" s="124"/>
      <c r="S335" s="124"/>
      <c r="T335" s="124"/>
      <c r="U335" s="124"/>
      <c r="V335" s="124"/>
      <c r="W335" s="124"/>
      <c r="X335" s="124"/>
      <c r="Y335" s="124"/>
    </row>
    <row r="336">
      <c r="A336" s="641"/>
      <c r="B336" s="645"/>
      <c r="C336" s="645"/>
      <c r="D336" s="645"/>
      <c r="E336" s="646"/>
      <c r="F336" s="646"/>
      <c r="G336" s="76"/>
      <c r="H336" s="641"/>
      <c r="I336" s="124"/>
      <c r="J336" s="124"/>
      <c r="K336" s="124"/>
      <c r="L336" s="124"/>
      <c r="M336" s="124"/>
      <c r="N336" s="124"/>
      <c r="O336" s="124"/>
      <c r="P336" s="124"/>
      <c r="Q336" s="124"/>
      <c r="R336" s="124"/>
      <c r="S336" s="124"/>
      <c r="T336" s="124"/>
      <c r="U336" s="124"/>
      <c r="V336" s="124"/>
      <c r="W336" s="124"/>
      <c r="X336" s="124"/>
      <c r="Y336" s="124"/>
    </row>
    <row r="337">
      <c r="A337" s="641"/>
      <c r="B337" s="645"/>
      <c r="C337" s="645"/>
      <c r="D337" s="645"/>
      <c r="E337" s="646"/>
      <c r="F337" s="646"/>
      <c r="G337" s="76"/>
      <c r="H337" s="641"/>
      <c r="I337" s="124"/>
      <c r="J337" s="124"/>
      <c r="K337" s="124"/>
      <c r="L337" s="124"/>
      <c r="M337" s="124"/>
      <c r="N337" s="124"/>
      <c r="O337" s="124"/>
      <c r="P337" s="124"/>
      <c r="Q337" s="124"/>
      <c r="R337" s="124"/>
      <c r="S337" s="124"/>
      <c r="T337" s="124"/>
      <c r="U337" s="124"/>
      <c r="V337" s="124"/>
      <c r="W337" s="124"/>
      <c r="X337" s="124"/>
      <c r="Y337" s="124"/>
    </row>
    <row r="338">
      <c r="A338" s="641"/>
      <c r="B338" s="645"/>
      <c r="C338" s="645"/>
      <c r="D338" s="645"/>
      <c r="E338" s="646"/>
      <c r="F338" s="646"/>
      <c r="G338" s="76"/>
      <c r="H338" s="641"/>
      <c r="I338" s="124"/>
      <c r="J338" s="124"/>
      <c r="K338" s="124"/>
      <c r="L338" s="124"/>
      <c r="M338" s="124"/>
      <c r="N338" s="124"/>
      <c r="O338" s="124"/>
      <c r="P338" s="124"/>
      <c r="Q338" s="124"/>
      <c r="R338" s="124"/>
      <c r="S338" s="124"/>
      <c r="T338" s="124"/>
      <c r="U338" s="124"/>
      <c r="V338" s="124"/>
      <c r="W338" s="124"/>
      <c r="X338" s="124"/>
      <c r="Y338" s="124"/>
    </row>
    <row r="339">
      <c r="A339" s="641"/>
      <c r="B339" s="645"/>
      <c r="C339" s="645"/>
      <c r="D339" s="645"/>
      <c r="E339" s="646"/>
      <c r="F339" s="646"/>
      <c r="G339" s="76"/>
      <c r="H339" s="641"/>
      <c r="I339" s="124"/>
      <c r="J339" s="124"/>
      <c r="K339" s="124"/>
      <c r="L339" s="124"/>
      <c r="M339" s="124"/>
      <c r="N339" s="124"/>
      <c r="O339" s="124"/>
      <c r="P339" s="124"/>
      <c r="Q339" s="124"/>
      <c r="R339" s="124"/>
      <c r="S339" s="124"/>
      <c r="T339" s="124"/>
      <c r="U339" s="124"/>
      <c r="V339" s="124"/>
      <c r="W339" s="124"/>
      <c r="X339" s="124"/>
      <c r="Y339" s="124"/>
    </row>
    <row r="340">
      <c r="A340" s="641"/>
      <c r="B340" s="645"/>
      <c r="C340" s="645"/>
      <c r="D340" s="645"/>
      <c r="E340" s="646"/>
      <c r="F340" s="646"/>
      <c r="G340" s="76"/>
      <c r="H340" s="641"/>
      <c r="I340" s="124"/>
      <c r="J340" s="124"/>
      <c r="K340" s="124"/>
      <c r="L340" s="124"/>
      <c r="M340" s="124"/>
      <c r="N340" s="124"/>
      <c r="O340" s="124"/>
      <c r="P340" s="124"/>
      <c r="Q340" s="124"/>
      <c r="R340" s="124"/>
      <c r="S340" s="124"/>
      <c r="T340" s="124"/>
      <c r="U340" s="124"/>
      <c r="V340" s="124"/>
      <c r="W340" s="124"/>
      <c r="X340" s="124"/>
      <c r="Y340" s="124"/>
    </row>
    <row r="341">
      <c r="A341" s="641"/>
      <c r="B341" s="645"/>
      <c r="C341" s="645"/>
      <c r="D341" s="645"/>
      <c r="E341" s="646"/>
      <c r="F341" s="646"/>
      <c r="G341" s="76"/>
      <c r="H341" s="641"/>
      <c r="I341" s="124"/>
      <c r="J341" s="124"/>
      <c r="K341" s="124"/>
      <c r="L341" s="124"/>
      <c r="M341" s="124"/>
      <c r="N341" s="124"/>
      <c r="O341" s="124"/>
      <c r="P341" s="124"/>
      <c r="Q341" s="124"/>
      <c r="R341" s="124"/>
      <c r="S341" s="124"/>
      <c r="T341" s="124"/>
      <c r="U341" s="124"/>
      <c r="V341" s="124"/>
      <c r="W341" s="124"/>
      <c r="X341" s="124"/>
      <c r="Y341" s="124"/>
    </row>
    <row r="342">
      <c r="A342" s="641"/>
      <c r="B342" s="645"/>
      <c r="C342" s="645"/>
      <c r="D342" s="645"/>
      <c r="E342" s="646"/>
      <c r="F342" s="646"/>
      <c r="G342" s="76"/>
      <c r="H342" s="641"/>
      <c r="I342" s="124"/>
      <c r="J342" s="124"/>
      <c r="K342" s="124"/>
      <c r="L342" s="124"/>
      <c r="M342" s="124"/>
      <c r="N342" s="124"/>
      <c r="O342" s="124"/>
      <c r="P342" s="124"/>
      <c r="Q342" s="124"/>
      <c r="R342" s="124"/>
      <c r="S342" s="124"/>
      <c r="T342" s="124"/>
      <c r="U342" s="124"/>
      <c r="V342" s="124"/>
      <c r="W342" s="124"/>
      <c r="X342" s="124"/>
      <c r="Y342" s="124"/>
    </row>
    <row r="343">
      <c r="A343" s="641"/>
      <c r="B343" s="645"/>
      <c r="C343" s="645"/>
      <c r="D343" s="645"/>
      <c r="E343" s="646"/>
      <c r="F343" s="646"/>
      <c r="G343" s="76"/>
      <c r="H343" s="641"/>
      <c r="I343" s="124"/>
      <c r="J343" s="124"/>
      <c r="K343" s="124"/>
      <c r="L343" s="124"/>
      <c r="M343" s="124"/>
      <c r="N343" s="124"/>
      <c r="O343" s="124"/>
      <c r="P343" s="124"/>
      <c r="Q343" s="124"/>
      <c r="R343" s="124"/>
      <c r="S343" s="124"/>
      <c r="T343" s="124"/>
      <c r="U343" s="124"/>
      <c r="V343" s="124"/>
      <c r="W343" s="124"/>
      <c r="X343" s="124"/>
      <c r="Y343" s="124"/>
    </row>
    <row r="344">
      <c r="A344" s="641"/>
      <c r="B344" s="645"/>
      <c r="C344" s="645"/>
      <c r="D344" s="645"/>
      <c r="E344" s="646"/>
      <c r="F344" s="646"/>
      <c r="G344" s="76"/>
      <c r="H344" s="641"/>
      <c r="I344" s="124"/>
      <c r="J344" s="124"/>
      <c r="K344" s="124"/>
      <c r="L344" s="124"/>
      <c r="M344" s="124"/>
      <c r="N344" s="124"/>
      <c r="O344" s="124"/>
      <c r="P344" s="124"/>
      <c r="Q344" s="124"/>
      <c r="R344" s="124"/>
      <c r="S344" s="124"/>
      <c r="T344" s="124"/>
      <c r="U344" s="124"/>
      <c r="V344" s="124"/>
      <c r="W344" s="124"/>
      <c r="X344" s="124"/>
      <c r="Y344" s="124"/>
    </row>
    <row r="345">
      <c r="A345" s="641"/>
      <c r="B345" s="645"/>
      <c r="C345" s="645"/>
      <c r="D345" s="645"/>
      <c r="E345" s="646"/>
      <c r="F345" s="646"/>
      <c r="G345" s="76"/>
      <c r="H345" s="641"/>
      <c r="I345" s="124"/>
      <c r="J345" s="124"/>
      <c r="K345" s="124"/>
      <c r="L345" s="124"/>
      <c r="M345" s="124"/>
      <c r="N345" s="124"/>
      <c r="O345" s="124"/>
      <c r="P345" s="124"/>
      <c r="Q345" s="124"/>
      <c r="R345" s="124"/>
      <c r="S345" s="124"/>
      <c r="T345" s="124"/>
      <c r="U345" s="124"/>
      <c r="V345" s="124"/>
      <c r="W345" s="124"/>
      <c r="X345" s="124"/>
      <c r="Y345" s="124"/>
    </row>
    <row r="346">
      <c r="A346" s="641"/>
      <c r="B346" s="645"/>
      <c r="C346" s="645"/>
      <c r="D346" s="645"/>
      <c r="E346" s="646"/>
      <c r="F346" s="646"/>
      <c r="G346" s="76"/>
      <c r="H346" s="641"/>
      <c r="I346" s="124"/>
      <c r="J346" s="124"/>
      <c r="K346" s="124"/>
      <c r="L346" s="124"/>
      <c r="M346" s="124"/>
      <c r="N346" s="124"/>
      <c r="O346" s="124"/>
      <c r="P346" s="124"/>
      <c r="Q346" s="124"/>
      <c r="R346" s="124"/>
      <c r="S346" s="124"/>
      <c r="T346" s="124"/>
      <c r="U346" s="124"/>
      <c r="V346" s="124"/>
      <c r="W346" s="124"/>
      <c r="X346" s="124"/>
      <c r="Y346" s="124"/>
    </row>
    <row r="347">
      <c r="A347" s="641"/>
      <c r="B347" s="645"/>
      <c r="C347" s="645"/>
      <c r="D347" s="645"/>
      <c r="E347" s="646"/>
      <c r="F347" s="646"/>
      <c r="G347" s="76"/>
      <c r="H347" s="641"/>
      <c r="I347" s="124"/>
      <c r="J347" s="124"/>
      <c r="K347" s="124"/>
      <c r="L347" s="124"/>
      <c r="M347" s="124"/>
      <c r="N347" s="124"/>
      <c r="O347" s="124"/>
      <c r="P347" s="124"/>
      <c r="Q347" s="124"/>
      <c r="R347" s="124"/>
      <c r="S347" s="124"/>
      <c r="T347" s="124"/>
      <c r="U347" s="124"/>
      <c r="V347" s="124"/>
      <c r="W347" s="124"/>
      <c r="X347" s="124"/>
      <c r="Y347" s="124"/>
    </row>
    <row r="348">
      <c r="A348" s="641"/>
      <c r="B348" s="645"/>
      <c r="C348" s="645"/>
      <c r="D348" s="645"/>
      <c r="E348" s="646"/>
      <c r="F348" s="646"/>
      <c r="G348" s="76"/>
      <c r="H348" s="641"/>
      <c r="I348" s="124"/>
      <c r="J348" s="124"/>
      <c r="K348" s="124"/>
      <c r="L348" s="124"/>
      <c r="M348" s="124"/>
      <c r="N348" s="124"/>
      <c r="O348" s="124"/>
      <c r="P348" s="124"/>
      <c r="Q348" s="124"/>
      <c r="R348" s="124"/>
      <c r="S348" s="124"/>
      <c r="T348" s="124"/>
      <c r="U348" s="124"/>
      <c r="V348" s="124"/>
      <c r="W348" s="124"/>
      <c r="X348" s="124"/>
      <c r="Y348" s="124"/>
    </row>
    <row r="349">
      <c r="A349" s="641"/>
      <c r="B349" s="645"/>
      <c r="C349" s="645"/>
      <c r="D349" s="645"/>
      <c r="E349" s="646"/>
      <c r="F349" s="646"/>
      <c r="G349" s="76"/>
      <c r="H349" s="641"/>
      <c r="I349" s="124"/>
      <c r="J349" s="124"/>
      <c r="K349" s="124"/>
      <c r="L349" s="124"/>
      <c r="M349" s="124"/>
      <c r="N349" s="124"/>
      <c r="O349" s="124"/>
      <c r="P349" s="124"/>
      <c r="Q349" s="124"/>
      <c r="R349" s="124"/>
      <c r="S349" s="124"/>
      <c r="T349" s="124"/>
      <c r="U349" s="124"/>
      <c r="V349" s="124"/>
      <c r="W349" s="124"/>
      <c r="X349" s="124"/>
      <c r="Y349" s="124"/>
    </row>
    <row r="350">
      <c r="A350" s="641"/>
      <c r="B350" s="645"/>
      <c r="C350" s="645"/>
      <c r="D350" s="645"/>
      <c r="E350" s="646"/>
      <c r="F350" s="646"/>
      <c r="G350" s="76"/>
      <c r="H350" s="641"/>
      <c r="I350" s="124"/>
      <c r="J350" s="124"/>
      <c r="K350" s="124"/>
      <c r="L350" s="124"/>
      <c r="M350" s="124"/>
      <c r="N350" s="124"/>
      <c r="O350" s="124"/>
      <c r="P350" s="124"/>
      <c r="Q350" s="124"/>
      <c r="R350" s="124"/>
      <c r="S350" s="124"/>
      <c r="T350" s="124"/>
      <c r="U350" s="124"/>
      <c r="V350" s="124"/>
      <c r="W350" s="124"/>
      <c r="X350" s="124"/>
      <c r="Y350" s="124"/>
    </row>
    <row r="351">
      <c r="A351" s="641"/>
      <c r="B351" s="645"/>
      <c r="C351" s="645"/>
      <c r="D351" s="645"/>
      <c r="E351" s="646"/>
      <c r="F351" s="646"/>
      <c r="G351" s="76"/>
      <c r="H351" s="641"/>
      <c r="I351" s="124"/>
      <c r="J351" s="124"/>
      <c r="K351" s="124"/>
      <c r="L351" s="124"/>
      <c r="M351" s="124"/>
      <c r="N351" s="124"/>
      <c r="O351" s="124"/>
      <c r="P351" s="124"/>
      <c r="Q351" s="124"/>
      <c r="R351" s="124"/>
      <c r="S351" s="124"/>
      <c r="T351" s="124"/>
      <c r="U351" s="124"/>
      <c r="V351" s="124"/>
      <c r="W351" s="124"/>
      <c r="X351" s="124"/>
      <c r="Y351" s="124"/>
    </row>
    <row r="352">
      <c r="A352" s="641"/>
      <c r="B352" s="645"/>
      <c r="C352" s="645"/>
      <c r="D352" s="645"/>
      <c r="E352" s="646"/>
      <c r="F352" s="646"/>
      <c r="G352" s="76"/>
      <c r="H352" s="641"/>
      <c r="I352" s="124"/>
      <c r="J352" s="124"/>
      <c r="K352" s="124"/>
      <c r="L352" s="124"/>
      <c r="M352" s="124"/>
      <c r="N352" s="124"/>
      <c r="O352" s="124"/>
      <c r="P352" s="124"/>
      <c r="Q352" s="124"/>
      <c r="R352" s="124"/>
      <c r="S352" s="124"/>
      <c r="T352" s="124"/>
      <c r="U352" s="124"/>
      <c r="V352" s="124"/>
      <c r="W352" s="124"/>
      <c r="X352" s="124"/>
      <c r="Y352" s="124"/>
    </row>
    <row r="353">
      <c r="A353" s="641"/>
      <c r="B353" s="645"/>
      <c r="C353" s="645"/>
      <c r="D353" s="645"/>
      <c r="E353" s="646"/>
      <c r="F353" s="646"/>
      <c r="G353" s="76"/>
      <c r="H353" s="641"/>
      <c r="I353" s="124"/>
      <c r="J353" s="124"/>
      <c r="K353" s="124"/>
      <c r="L353" s="124"/>
      <c r="M353" s="124"/>
      <c r="N353" s="124"/>
      <c r="O353" s="124"/>
      <c r="P353" s="124"/>
      <c r="Q353" s="124"/>
      <c r="R353" s="124"/>
      <c r="S353" s="124"/>
      <c r="T353" s="124"/>
      <c r="U353" s="124"/>
      <c r="V353" s="124"/>
      <c r="W353" s="124"/>
      <c r="X353" s="124"/>
      <c r="Y353" s="124"/>
    </row>
    <row r="354">
      <c r="A354" s="641"/>
      <c r="B354" s="645"/>
      <c r="C354" s="645"/>
      <c r="D354" s="645"/>
      <c r="E354" s="646"/>
      <c r="F354" s="646"/>
      <c r="G354" s="76"/>
      <c r="H354" s="641"/>
      <c r="I354" s="124"/>
      <c r="J354" s="124"/>
      <c r="K354" s="124"/>
      <c r="L354" s="124"/>
      <c r="M354" s="124"/>
      <c r="N354" s="124"/>
      <c r="O354" s="124"/>
      <c r="P354" s="124"/>
      <c r="Q354" s="124"/>
      <c r="R354" s="124"/>
      <c r="S354" s="124"/>
      <c r="T354" s="124"/>
      <c r="U354" s="124"/>
      <c r="V354" s="124"/>
      <c r="W354" s="124"/>
      <c r="X354" s="124"/>
      <c r="Y354" s="124"/>
    </row>
    <row r="355">
      <c r="A355" s="641"/>
      <c r="B355" s="645"/>
      <c r="C355" s="645"/>
      <c r="D355" s="645"/>
      <c r="E355" s="646"/>
      <c r="F355" s="646"/>
      <c r="G355" s="76"/>
      <c r="H355" s="641"/>
      <c r="I355" s="124"/>
      <c r="J355" s="124"/>
      <c r="K355" s="124"/>
      <c r="L355" s="124"/>
      <c r="M355" s="124"/>
      <c r="N355" s="124"/>
      <c r="O355" s="124"/>
      <c r="P355" s="124"/>
      <c r="Q355" s="124"/>
      <c r="R355" s="124"/>
      <c r="S355" s="124"/>
      <c r="T355" s="124"/>
      <c r="U355" s="124"/>
      <c r="V355" s="124"/>
      <c r="W355" s="124"/>
      <c r="X355" s="124"/>
      <c r="Y355" s="124"/>
    </row>
    <row r="356">
      <c r="A356" s="641"/>
      <c r="B356" s="645"/>
      <c r="C356" s="645"/>
      <c r="D356" s="645"/>
      <c r="E356" s="646"/>
      <c r="F356" s="646"/>
      <c r="G356" s="76"/>
      <c r="H356" s="641"/>
      <c r="I356" s="124"/>
      <c r="J356" s="124"/>
      <c r="K356" s="124"/>
      <c r="L356" s="124"/>
      <c r="M356" s="124"/>
      <c r="N356" s="124"/>
      <c r="O356" s="124"/>
      <c r="P356" s="124"/>
      <c r="Q356" s="124"/>
      <c r="R356" s="124"/>
      <c r="S356" s="124"/>
      <c r="T356" s="124"/>
      <c r="U356" s="124"/>
      <c r="V356" s="124"/>
      <c r="W356" s="124"/>
      <c r="X356" s="124"/>
      <c r="Y356" s="124"/>
    </row>
    <row r="357">
      <c r="A357" s="641"/>
      <c r="B357" s="645"/>
      <c r="C357" s="645"/>
      <c r="D357" s="645"/>
      <c r="E357" s="646"/>
      <c r="F357" s="646"/>
      <c r="G357" s="76"/>
      <c r="H357" s="641"/>
      <c r="I357" s="124"/>
      <c r="J357" s="124"/>
      <c r="K357" s="124"/>
      <c r="L357" s="124"/>
      <c r="M357" s="124"/>
      <c r="N357" s="124"/>
      <c r="O357" s="124"/>
      <c r="P357" s="124"/>
      <c r="Q357" s="124"/>
      <c r="R357" s="124"/>
      <c r="S357" s="124"/>
      <c r="T357" s="124"/>
      <c r="U357" s="124"/>
      <c r="V357" s="124"/>
      <c r="W357" s="124"/>
      <c r="X357" s="124"/>
      <c r="Y357" s="124"/>
    </row>
    <row r="358">
      <c r="A358" s="641"/>
      <c r="B358" s="645"/>
      <c r="C358" s="645"/>
      <c r="D358" s="645"/>
      <c r="E358" s="646"/>
      <c r="F358" s="646"/>
      <c r="G358" s="76"/>
      <c r="H358" s="641"/>
      <c r="I358" s="124"/>
      <c r="J358" s="124"/>
      <c r="K358" s="124"/>
      <c r="L358" s="124"/>
      <c r="M358" s="124"/>
      <c r="N358" s="124"/>
      <c r="O358" s="124"/>
      <c r="P358" s="124"/>
      <c r="Q358" s="124"/>
      <c r="R358" s="124"/>
      <c r="S358" s="124"/>
      <c r="T358" s="124"/>
      <c r="U358" s="124"/>
      <c r="V358" s="124"/>
      <c r="W358" s="124"/>
      <c r="X358" s="124"/>
      <c r="Y358" s="124"/>
    </row>
    <row r="359">
      <c r="A359" s="641"/>
      <c r="B359" s="645"/>
      <c r="C359" s="645"/>
      <c r="D359" s="645"/>
      <c r="E359" s="646"/>
      <c r="F359" s="646"/>
      <c r="G359" s="76"/>
      <c r="H359" s="641"/>
      <c r="I359" s="124"/>
      <c r="J359" s="124"/>
      <c r="K359" s="124"/>
      <c r="L359" s="124"/>
      <c r="M359" s="124"/>
      <c r="N359" s="124"/>
      <c r="O359" s="124"/>
      <c r="P359" s="124"/>
      <c r="Q359" s="124"/>
      <c r="R359" s="124"/>
      <c r="S359" s="124"/>
      <c r="T359" s="124"/>
      <c r="U359" s="124"/>
      <c r="V359" s="124"/>
      <c r="W359" s="124"/>
      <c r="X359" s="124"/>
      <c r="Y359" s="124"/>
    </row>
    <row r="360">
      <c r="A360" s="641"/>
      <c r="B360" s="645"/>
      <c r="C360" s="645"/>
      <c r="D360" s="645"/>
      <c r="E360" s="646"/>
      <c r="F360" s="646"/>
      <c r="G360" s="76"/>
      <c r="H360" s="641"/>
      <c r="I360" s="124"/>
      <c r="J360" s="124"/>
      <c r="K360" s="124"/>
      <c r="L360" s="124"/>
      <c r="M360" s="124"/>
      <c r="N360" s="124"/>
      <c r="O360" s="124"/>
      <c r="P360" s="124"/>
      <c r="Q360" s="124"/>
      <c r="R360" s="124"/>
      <c r="S360" s="124"/>
      <c r="T360" s="124"/>
      <c r="U360" s="124"/>
      <c r="V360" s="124"/>
      <c r="W360" s="124"/>
      <c r="X360" s="124"/>
      <c r="Y360" s="124"/>
    </row>
    <row r="361">
      <c r="A361" s="641"/>
      <c r="B361" s="645"/>
      <c r="C361" s="645"/>
      <c r="D361" s="645"/>
      <c r="E361" s="646"/>
      <c r="F361" s="646"/>
      <c r="G361" s="76"/>
      <c r="H361" s="641"/>
      <c r="I361" s="124"/>
      <c r="J361" s="124"/>
      <c r="K361" s="124"/>
      <c r="L361" s="124"/>
      <c r="M361" s="124"/>
      <c r="N361" s="124"/>
      <c r="O361" s="124"/>
      <c r="P361" s="124"/>
      <c r="Q361" s="124"/>
      <c r="R361" s="124"/>
      <c r="S361" s="124"/>
      <c r="T361" s="124"/>
      <c r="U361" s="124"/>
      <c r="V361" s="124"/>
      <c r="W361" s="124"/>
      <c r="X361" s="124"/>
      <c r="Y361" s="124"/>
    </row>
    <row r="362">
      <c r="A362" s="641"/>
      <c r="B362" s="645"/>
      <c r="C362" s="645"/>
      <c r="D362" s="645"/>
      <c r="E362" s="646"/>
      <c r="F362" s="646"/>
      <c r="G362" s="76"/>
      <c r="H362" s="641"/>
      <c r="I362" s="124"/>
      <c r="J362" s="124"/>
      <c r="K362" s="124"/>
      <c r="L362" s="124"/>
      <c r="M362" s="124"/>
      <c r="N362" s="124"/>
      <c r="O362" s="124"/>
      <c r="P362" s="124"/>
      <c r="Q362" s="124"/>
      <c r="R362" s="124"/>
      <c r="S362" s="124"/>
      <c r="T362" s="124"/>
      <c r="U362" s="124"/>
      <c r="V362" s="124"/>
      <c r="W362" s="124"/>
      <c r="X362" s="124"/>
      <c r="Y362" s="124"/>
    </row>
    <row r="363">
      <c r="A363" s="641"/>
      <c r="B363" s="645"/>
      <c r="C363" s="645"/>
      <c r="D363" s="645"/>
      <c r="E363" s="646"/>
      <c r="F363" s="646"/>
      <c r="G363" s="76"/>
      <c r="H363" s="641"/>
      <c r="I363" s="124"/>
      <c r="J363" s="124"/>
      <c r="K363" s="124"/>
      <c r="L363" s="124"/>
      <c r="M363" s="124"/>
      <c r="N363" s="124"/>
      <c r="O363" s="124"/>
      <c r="P363" s="124"/>
      <c r="Q363" s="124"/>
      <c r="R363" s="124"/>
      <c r="S363" s="124"/>
      <c r="T363" s="124"/>
      <c r="U363" s="124"/>
      <c r="V363" s="124"/>
      <c r="W363" s="124"/>
      <c r="X363" s="124"/>
      <c r="Y363" s="124"/>
    </row>
    <row r="364">
      <c r="A364" s="641"/>
      <c r="B364" s="645"/>
      <c r="C364" s="645"/>
      <c r="D364" s="645"/>
      <c r="E364" s="646"/>
      <c r="F364" s="646"/>
      <c r="G364" s="76"/>
      <c r="H364" s="641"/>
      <c r="I364" s="124"/>
      <c r="J364" s="124"/>
      <c r="K364" s="124"/>
      <c r="L364" s="124"/>
      <c r="M364" s="124"/>
      <c r="N364" s="124"/>
      <c r="O364" s="124"/>
      <c r="P364" s="124"/>
      <c r="Q364" s="124"/>
      <c r="R364" s="124"/>
      <c r="S364" s="124"/>
      <c r="T364" s="124"/>
      <c r="U364" s="124"/>
      <c r="V364" s="124"/>
      <c r="W364" s="124"/>
      <c r="X364" s="124"/>
      <c r="Y364" s="124"/>
    </row>
    <row r="365">
      <c r="A365" s="641"/>
      <c r="B365" s="645"/>
      <c r="C365" s="645"/>
      <c r="D365" s="645"/>
      <c r="E365" s="646"/>
      <c r="F365" s="646"/>
      <c r="G365" s="76"/>
      <c r="H365" s="641"/>
      <c r="I365" s="124"/>
      <c r="J365" s="124"/>
      <c r="K365" s="124"/>
      <c r="L365" s="124"/>
      <c r="M365" s="124"/>
      <c r="N365" s="124"/>
      <c r="O365" s="124"/>
      <c r="P365" s="124"/>
      <c r="Q365" s="124"/>
      <c r="R365" s="124"/>
      <c r="S365" s="124"/>
      <c r="T365" s="124"/>
      <c r="U365" s="124"/>
      <c r="V365" s="124"/>
      <c r="W365" s="124"/>
      <c r="X365" s="124"/>
      <c r="Y365" s="124"/>
    </row>
    <row r="366">
      <c r="A366" s="641"/>
      <c r="B366" s="645"/>
      <c r="C366" s="645"/>
      <c r="D366" s="645"/>
      <c r="E366" s="646"/>
      <c r="F366" s="646"/>
      <c r="G366" s="76"/>
      <c r="H366" s="641"/>
      <c r="I366" s="124"/>
      <c r="J366" s="124"/>
      <c r="K366" s="124"/>
      <c r="L366" s="124"/>
      <c r="M366" s="124"/>
      <c r="N366" s="124"/>
      <c r="O366" s="124"/>
      <c r="P366" s="124"/>
      <c r="Q366" s="124"/>
      <c r="R366" s="124"/>
      <c r="S366" s="124"/>
      <c r="T366" s="124"/>
      <c r="U366" s="124"/>
      <c r="V366" s="124"/>
      <c r="W366" s="124"/>
      <c r="X366" s="124"/>
      <c r="Y366" s="124"/>
    </row>
    <row r="367">
      <c r="A367" s="641"/>
      <c r="B367" s="645"/>
      <c r="C367" s="645"/>
      <c r="D367" s="645"/>
      <c r="E367" s="646"/>
      <c r="F367" s="646"/>
      <c r="G367" s="76"/>
      <c r="H367" s="641"/>
      <c r="I367" s="124"/>
      <c r="J367" s="124"/>
      <c r="K367" s="124"/>
      <c r="L367" s="124"/>
      <c r="M367" s="124"/>
      <c r="N367" s="124"/>
      <c r="O367" s="124"/>
      <c r="P367" s="124"/>
      <c r="Q367" s="124"/>
      <c r="R367" s="124"/>
      <c r="S367" s="124"/>
      <c r="T367" s="124"/>
      <c r="U367" s="124"/>
      <c r="V367" s="124"/>
      <c r="W367" s="124"/>
      <c r="X367" s="124"/>
      <c r="Y367" s="124"/>
    </row>
    <row r="368">
      <c r="A368" s="641"/>
      <c r="B368" s="645"/>
      <c r="C368" s="645"/>
      <c r="D368" s="645"/>
      <c r="E368" s="646"/>
      <c r="F368" s="646"/>
      <c r="G368" s="76"/>
      <c r="H368" s="641"/>
      <c r="I368" s="124"/>
      <c r="J368" s="124"/>
      <c r="K368" s="124"/>
      <c r="L368" s="124"/>
      <c r="M368" s="124"/>
      <c r="N368" s="124"/>
      <c r="O368" s="124"/>
      <c r="P368" s="124"/>
      <c r="Q368" s="124"/>
      <c r="R368" s="124"/>
      <c r="S368" s="124"/>
      <c r="T368" s="124"/>
      <c r="U368" s="124"/>
      <c r="V368" s="124"/>
      <c r="W368" s="124"/>
      <c r="X368" s="124"/>
      <c r="Y368" s="124"/>
    </row>
    <row r="369">
      <c r="A369" s="641"/>
      <c r="B369" s="645"/>
      <c r="C369" s="645"/>
      <c r="D369" s="645"/>
      <c r="E369" s="646"/>
      <c r="F369" s="646"/>
      <c r="G369" s="76"/>
      <c r="H369" s="641"/>
      <c r="I369" s="124"/>
      <c r="J369" s="124"/>
      <c r="K369" s="124"/>
      <c r="L369" s="124"/>
      <c r="M369" s="124"/>
      <c r="N369" s="124"/>
      <c r="O369" s="124"/>
      <c r="P369" s="124"/>
      <c r="Q369" s="124"/>
      <c r="R369" s="124"/>
      <c r="S369" s="124"/>
      <c r="T369" s="124"/>
      <c r="U369" s="124"/>
      <c r="V369" s="124"/>
      <c r="W369" s="124"/>
      <c r="X369" s="124"/>
      <c r="Y369" s="124"/>
    </row>
    <row r="370">
      <c r="A370" s="641"/>
      <c r="B370" s="645"/>
      <c r="C370" s="645"/>
      <c r="D370" s="645"/>
      <c r="E370" s="646"/>
      <c r="F370" s="646"/>
      <c r="G370" s="76"/>
      <c r="H370" s="641"/>
      <c r="I370" s="124"/>
      <c r="J370" s="124"/>
      <c r="K370" s="124"/>
      <c r="L370" s="124"/>
      <c r="M370" s="124"/>
      <c r="N370" s="124"/>
      <c r="O370" s="124"/>
      <c r="P370" s="124"/>
      <c r="Q370" s="124"/>
      <c r="R370" s="124"/>
      <c r="S370" s="124"/>
      <c r="T370" s="124"/>
      <c r="U370" s="124"/>
      <c r="V370" s="124"/>
      <c r="W370" s="124"/>
      <c r="X370" s="124"/>
      <c r="Y370" s="124"/>
    </row>
    <row r="371">
      <c r="A371" s="641"/>
      <c r="B371" s="645"/>
      <c r="C371" s="645"/>
      <c r="D371" s="645"/>
      <c r="E371" s="646"/>
      <c r="F371" s="646"/>
      <c r="G371" s="76"/>
      <c r="H371" s="641"/>
      <c r="I371" s="124"/>
      <c r="J371" s="124"/>
      <c r="K371" s="124"/>
      <c r="L371" s="124"/>
      <c r="M371" s="124"/>
      <c r="N371" s="124"/>
      <c r="O371" s="124"/>
      <c r="P371" s="124"/>
      <c r="Q371" s="124"/>
      <c r="R371" s="124"/>
      <c r="S371" s="124"/>
      <c r="T371" s="124"/>
      <c r="U371" s="124"/>
      <c r="V371" s="124"/>
      <c r="W371" s="124"/>
      <c r="X371" s="124"/>
      <c r="Y371" s="124"/>
    </row>
    <row r="372">
      <c r="A372" s="641"/>
      <c r="B372" s="645"/>
      <c r="C372" s="645"/>
      <c r="D372" s="645"/>
      <c r="E372" s="646"/>
      <c r="F372" s="646"/>
      <c r="G372" s="76"/>
      <c r="H372" s="641"/>
      <c r="I372" s="124"/>
      <c r="J372" s="124"/>
      <c r="K372" s="124"/>
      <c r="L372" s="124"/>
      <c r="M372" s="124"/>
      <c r="N372" s="124"/>
      <c r="O372" s="124"/>
      <c r="P372" s="124"/>
      <c r="Q372" s="124"/>
      <c r="R372" s="124"/>
      <c r="S372" s="124"/>
      <c r="T372" s="124"/>
      <c r="U372" s="124"/>
      <c r="V372" s="124"/>
      <c r="W372" s="124"/>
      <c r="X372" s="124"/>
      <c r="Y372" s="124"/>
    </row>
    <row r="373">
      <c r="A373" s="641"/>
      <c r="B373" s="645"/>
      <c r="C373" s="645"/>
      <c r="D373" s="645"/>
      <c r="E373" s="646"/>
      <c r="F373" s="646"/>
      <c r="G373" s="76"/>
      <c r="H373" s="641"/>
      <c r="I373" s="124"/>
      <c r="J373" s="124"/>
      <c r="K373" s="124"/>
      <c r="L373" s="124"/>
      <c r="M373" s="124"/>
      <c r="N373" s="124"/>
      <c r="O373" s="124"/>
      <c r="P373" s="124"/>
      <c r="Q373" s="124"/>
      <c r="R373" s="124"/>
      <c r="S373" s="124"/>
      <c r="T373" s="124"/>
      <c r="U373" s="124"/>
      <c r="V373" s="124"/>
      <c r="W373" s="124"/>
      <c r="X373" s="124"/>
      <c r="Y373" s="124"/>
    </row>
    <row r="374">
      <c r="A374" s="641"/>
      <c r="B374" s="645"/>
      <c r="C374" s="645"/>
      <c r="D374" s="645"/>
      <c r="E374" s="646"/>
      <c r="F374" s="646"/>
      <c r="G374" s="76"/>
      <c r="H374" s="641"/>
      <c r="I374" s="124"/>
      <c r="J374" s="124"/>
      <c r="K374" s="124"/>
      <c r="L374" s="124"/>
      <c r="M374" s="124"/>
      <c r="N374" s="124"/>
      <c r="O374" s="124"/>
      <c r="P374" s="124"/>
      <c r="Q374" s="124"/>
      <c r="R374" s="124"/>
      <c r="S374" s="124"/>
      <c r="T374" s="124"/>
      <c r="U374" s="124"/>
      <c r="V374" s="124"/>
      <c r="W374" s="124"/>
      <c r="X374" s="124"/>
      <c r="Y374" s="124"/>
    </row>
    <row r="375">
      <c r="A375" s="641"/>
      <c r="B375" s="645"/>
      <c r="C375" s="645"/>
      <c r="D375" s="645"/>
      <c r="E375" s="646"/>
      <c r="F375" s="646"/>
      <c r="G375" s="76"/>
      <c r="H375" s="641"/>
      <c r="I375" s="124"/>
      <c r="J375" s="124"/>
      <c r="K375" s="124"/>
      <c r="L375" s="124"/>
      <c r="M375" s="124"/>
      <c r="N375" s="124"/>
      <c r="O375" s="124"/>
      <c r="P375" s="124"/>
      <c r="Q375" s="124"/>
      <c r="R375" s="124"/>
      <c r="S375" s="124"/>
      <c r="T375" s="124"/>
      <c r="U375" s="124"/>
      <c r="V375" s="124"/>
      <c r="W375" s="124"/>
      <c r="X375" s="124"/>
      <c r="Y375" s="124"/>
    </row>
    <row r="376">
      <c r="A376" s="641"/>
      <c r="B376" s="645"/>
      <c r="C376" s="645"/>
      <c r="D376" s="645"/>
      <c r="E376" s="646"/>
      <c r="F376" s="646"/>
      <c r="G376" s="76"/>
      <c r="H376" s="641"/>
      <c r="I376" s="124"/>
      <c r="J376" s="124"/>
      <c r="K376" s="124"/>
      <c r="L376" s="124"/>
      <c r="M376" s="124"/>
      <c r="N376" s="124"/>
      <c r="O376" s="124"/>
      <c r="P376" s="124"/>
      <c r="Q376" s="124"/>
      <c r="R376" s="124"/>
      <c r="S376" s="124"/>
      <c r="T376" s="124"/>
      <c r="U376" s="124"/>
      <c r="V376" s="124"/>
      <c r="W376" s="124"/>
      <c r="X376" s="124"/>
      <c r="Y376" s="124"/>
    </row>
    <row r="377">
      <c r="A377" s="641"/>
      <c r="B377" s="645"/>
      <c r="C377" s="645"/>
      <c r="D377" s="645"/>
      <c r="E377" s="646"/>
      <c r="F377" s="646"/>
      <c r="G377" s="76"/>
      <c r="H377" s="641"/>
      <c r="I377" s="124"/>
      <c r="J377" s="124"/>
      <c r="K377" s="124"/>
      <c r="L377" s="124"/>
      <c r="M377" s="124"/>
      <c r="N377" s="124"/>
      <c r="O377" s="124"/>
      <c r="P377" s="124"/>
      <c r="Q377" s="124"/>
      <c r="R377" s="124"/>
      <c r="S377" s="124"/>
      <c r="T377" s="124"/>
      <c r="U377" s="124"/>
      <c r="V377" s="124"/>
      <c r="W377" s="124"/>
      <c r="X377" s="124"/>
      <c r="Y377" s="124"/>
    </row>
    <row r="378">
      <c r="A378" s="641"/>
      <c r="B378" s="645"/>
      <c r="C378" s="645"/>
      <c r="D378" s="645"/>
      <c r="E378" s="646"/>
      <c r="F378" s="646"/>
      <c r="G378" s="76"/>
      <c r="H378" s="641"/>
      <c r="I378" s="124"/>
      <c r="J378" s="124"/>
      <c r="K378" s="124"/>
      <c r="L378" s="124"/>
      <c r="M378" s="124"/>
      <c r="N378" s="124"/>
      <c r="O378" s="124"/>
      <c r="P378" s="124"/>
      <c r="Q378" s="124"/>
      <c r="R378" s="124"/>
      <c r="S378" s="124"/>
      <c r="T378" s="124"/>
      <c r="U378" s="124"/>
      <c r="V378" s="124"/>
      <c r="W378" s="124"/>
      <c r="X378" s="124"/>
      <c r="Y378" s="124"/>
    </row>
    <row r="379">
      <c r="A379" s="641"/>
      <c r="B379" s="645"/>
      <c r="C379" s="645"/>
      <c r="D379" s="645"/>
      <c r="E379" s="646"/>
      <c r="F379" s="646"/>
      <c r="G379" s="76"/>
      <c r="H379" s="641"/>
      <c r="I379" s="124"/>
      <c r="J379" s="124"/>
      <c r="K379" s="124"/>
      <c r="L379" s="124"/>
      <c r="M379" s="124"/>
      <c r="N379" s="124"/>
      <c r="O379" s="124"/>
      <c r="P379" s="124"/>
      <c r="Q379" s="124"/>
      <c r="R379" s="124"/>
      <c r="S379" s="124"/>
      <c r="T379" s="124"/>
      <c r="U379" s="124"/>
      <c r="V379" s="124"/>
      <c r="W379" s="124"/>
      <c r="X379" s="124"/>
      <c r="Y379" s="124"/>
    </row>
    <row r="380">
      <c r="A380" s="641"/>
      <c r="B380" s="645"/>
      <c r="C380" s="645"/>
      <c r="D380" s="645"/>
      <c r="E380" s="646"/>
      <c r="F380" s="646"/>
      <c r="G380" s="76"/>
      <c r="H380" s="641"/>
      <c r="I380" s="124"/>
      <c r="J380" s="124"/>
      <c r="K380" s="124"/>
      <c r="L380" s="124"/>
      <c r="M380" s="124"/>
      <c r="N380" s="124"/>
      <c r="O380" s="124"/>
      <c r="P380" s="124"/>
      <c r="Q380" s="124"/>
      <c r="R380" s="124"/>
      <c r="S380" s="124"/>
      <c r="T380" s="124"/>
      <c r="U380" s="124"/>
      <c r="V380" s="124"/>
      <c r="W380" s="124"/>
      <c r="X380" s="124"/>
      <c r="Y380" s="124"/>
    </row>
    <row r="381">
      <c r="A381" s="641"/>
      <c r="B381" s="645"/>
      <c r="C381" s="645"/>
      <c r="D381" s="645"/>
      <c r="E381" s="646"/>
      <c r="F381" s="646"/>
      <c r="G381" s="76"/>
      <c r="H381" s="641"/>
      <c r="I381" s="124"/>
      <c r="J381" s="124"/>
      <c r="K381" s="124"/>
      <c r="L381" s="124"/>
      <c r="M381" s="124"/>
      <c r="N381" s="124"/>
      <c r="O381" s="124"/>
      <c r="P381" s="124"/>
      <c r="Q381" s="124"/>
      <c r="R381" s="124"/>
      <c r="S381" s="124"/>
      <c r="T381" s="124"/>
      <c r="U381" s="124"/>
      <c r="V381" s="124"/>
      <c r="W381" s="124"/>
      <c r="X381" s="124"/>
      <c r="Y381" s="124"/>
    </row>
    <row r="382">
      <c r="A382" s="641"/>
      <c r="B382" s="645"/>
      <c r="C382" s="645"/>
      <c r="D382" s="645"/>
      <c r="E382" s="646"/>
      <c r="F382" s="646"/>
      <c r="G382" s="76"/>
      <c r="H382" s="641"/>
      <c r="I382" s="124"/>
      <c r="J382" s="124"/>
      <c r="K382" s="124"/>
      <c r="L382" s="124"/>
      <c r="M382" s="124"/>
      <c r="N382" s="124"/>
      <c r="O382" s="124"/>
      <c r="P382" s="124"/>
      <c r="Q382" s="124"/>
      <c r="R382" s="124"/>
      <c r="S382" s="124"/>
      <c r="T382" s="124"/>
      <c r="U382" s="124"/>
      <c r="V382" s="124"/>
      <c r="W382" s="124"/>
      <c r="X382" s="124"/>
      <c r="Y382" s="124"/>
    </row>
    <row r="383">
      <c r="A383" s="641"/>
      <c r="B383" s="645"/>
      <c r="C383" s="645"/>
      <c r="D383" s="645"/>
      <c r="E383" s="646"/>
      <c r="F383" s="646"/>
      <c r="G383" s="76"/>
      <c r="H383" s="641"/>
      <c r="I383" s="124"/>
      <c r="J383" s="124"/>
      <c r="K383" s="124"/>
      <c r="L383" s="124"/>
      <c r="M383" s="124"/>
      <c r="N383" s="124"/>
      <c r="O383" s="124"/>
      <c r="P383" s="124"/>
      <c r="Q383" s="124"/>
      <c r="R383" s="124"/>
      <c r="S383" s="124"/>
      <c r="T383" s="124"/>
      <c r="U383" s="124"/>
      <c r="V383" s="124"/>
      <c r="W383" s="124"/>
      <c r="X383" s="124"/>
      <c r="Y383" s="124"/>
    </row>
    <row r="384">
      <c r="A384" s="641"/>
      <c r="B384" s="645"/>
      <c r="C384" s="645"/>
      <c r="D384" s="645"/>
      <c r="E384" s="646"/>
      <c r="F384" s="646"/>
      <c r="G384" s="76"/>
      <c r="H384" s="641"/>
      <c r="I384" s="124"/>
      <c r="J384" s="124"/>
      <c r="K384" s="124"/>
      <c r="L384" s="124"/>
      <c r="M384" s="124"/>
      <c r="N384" s="124"/>
      <c r="O384" s="124"/>
      <c r="P384" s="124"/>
      <c r="Q384" s="124"/>
      <c r="R384" s="124"/>
      <c r="S384" s="124"/>
      <c r="T384" s="124"/>
      <c r="U384" s="124"/>
      <c r="V384" s="124"/>
      <c r="W384" s="124"/>
      <c r="X384" s="124"/>
      <c r="Y384" s="124"/>
    </row>
    <row r="385">
      <c r="A385" s="641"/>
      <c r="B385" s="645"/>
      <c r="C385" s="645"/>
      <c r="D385" s="645"/>
      <c r="E385" s="646"/>
      <c r="F385" s="646"/>
      <c r="G385" s="76"/>
      <c r="H385" s="641"/>
      <c r="I385" s="124"/>
      <c r="J385" s="124"/>
      <c r="K385" s="124"/>
      <c r="L385" s="124"/>
      <c r="M385" s="124"/>
      <c r="N385" s="124"/>
      <c r="O385" s="124"/>
      <c r="P385" s="124"/>
      <c r="Q385" s="124"/>
      <c r="R385" s="124"/>
      <c r="S385" s="124"/>
      <c r="T385" s="124"/>
      <c r="U385" s="124"/>
      <c r="V385" s="124"/>
      <c r="W385" s="124"/>
      <c r="X385" s="124"/>
      <c r="Y385" s="124"/>
    </row>
    <row r="386">
      <c r="A386" s="641"/>
      <c r="B386" s="645"/>
      <c r="C386" s="645"/>
      <c r="D386" s="645"/>
      <c r="E386" s="646"/>
      <c r="F386" s="646"/>
      <c r="G386" s="76"/>
      <c r="H386" s="641"/>
      <c r="I386" s="124"/>
      <c r="J386" s="124"/>
      <c r="K386" s="124"/>
      <c r="L386" s="124"/>
      <c r="M386" s="124"/>
      <c r="N386" s="124"/>
      <c r="O386" s="124"/>
      <c r="P386" s="124"/>
      <c r="Q386" s="124"/>
      <c r="R386" s="124"/>
      <c r="S386" s="124"/>
      <c r="T386" s="124"/>
      <c r="U386" s="124"/>
      <c r="V386" s="124"/>
      <c r="W386" s="124"/>
      <c r="X386" s="124"/>
      <c r="Y386" s="124"/>
    </row>
    <row r="387">
      <c r="A387" s="641"/>
      <c r="B387" s="645"/>
      <c r="C387" s="645"/>
      <c r="D387" s="645"/>
      <c r="E387" s="646"/>
      <c r="F387" s="646"/>
      <c r="G387" s="76"/>
      <c r="H387" s="641"/>
      <c r="I387" s="124"/>
      <c r="J387" s="124"/>
      <c r="K387" s="124"/>
      <c r="L387" s="124"/>
      <c r="M387" s="124"/>
      <c r="N387" s="124"/>
      <c r="O387" s="124"/>
      <c r="P387" s="124"/>
      <c r="Q387" s="124"/>
      <c r="R387" s="124"/>
      <c r="S387" s="124"/>
      <c r="T387" s="124"/>
      <c r="U387" s="124"/>
      <c r="V387" s="124"/>
      <c r="W387" s="124"/>
      <c r="X387" s="124"/>
      <c r="Y387" s="124"/>
    </row>
    <row r="388">
      <c r="A388" s="641"/>
      <c r="B388" s="645"/>
      <c r="C388" s="645"/>
      <c r="D388" s="645"/>
      <c r="E388" s="646"/>
      <c r="F388" s="646"/>
      <c r="G388" s="76"/>
      <c r="H388" s="641"/>
      <c r="I388" s="124"/>
      <c r="J388" s="124"/>
      <c r="K388" s="124"/>
      <c r="L388" s="124"/>
      <c r="M388" s="124"/>
      <c r="N388" s="124"/>
      <c r="O388" s="124"/>
      <c r="P388" s="124"/>
      <c r="Q388" s="124"/>
      <c r="R388" s="124"/>
      <c r="S388" s="124"/>
      <c r="T388" s="124"/>
      <c r="U388" s="124"/>
      <c r="V388" s="124"/>
      <c r="W388" s="124"/>
      <c r="X388" s="124"/>
      <c r="Y388" s="124"/>
    </row>
    <row r="389">
      <c r="A389" s="641"/>
      <c r="B389" s="645"/>
      <c r="C389" s="645"/>
      <c r="D389" s="645"/>
      <c r="E389" s="646"/>
      <c r="F389" s="646"/>
      <c r="G389" s="76"/>
      <c r="H389" s="641"/>
      <c r="I389" s="124"/>
      <c r="J389" s="124"/>
      <c r="K389" s="124"/>
      <c r="L389" s="124"/>
      <c r="M389" s="124"/>
      <c r="N389" s="124"/>
      <c r="O389" s="124"/>
      <c r="P389" s="124"/>
      <c r="Q389" s="124"/>
      <c r="R389" s="124"/>
      <c r="S389" s="124"/>
      <c r="T389" s="124"/>
      <c r="U389" s="124"/>
      <c r="V389" s="124"/>
      <c r="W389" s="124"/>
      <c r="X389" s="124"/>
      <c r="Y389" s="124"/>
    </row>
    <row r="390">
      <c r="A390" s="641"/>
      <c r="B390" s="645"/>
      <c r="C390" s="645"/>
      <c r="D390" s="645"/>
      <c r="E390" s="646"/>
      <c r="F390" s="646"/>
      <c r="G390" s="76"/>
      <c r="H390" s="641"/>
      <c r="I390" s="124"/>
      <c r="J390" s="124"/>
      <c r="K390" s="124"/>
      <c r="L390" s="124"/>
      <c r="M390" s="124"/>
      <c r="N390" s="124"/>
      <c r="O390" s="124"/>
      <c r="P390" s="124"/>
      <c r="Q390" s="124"/>
      <c r="R390" s="124"/>
      <c r="S390" s="124"/>
      <c r="T390" s="124"/>
      <c r="U390" s="124"/>
      <c r="V390" s="124"/>
      <c r="W390" s="124"/>
      <c r="X390" s="124"/>
      <c r="Y390" s="124"/>
    </row>
    <row r="391">
      <c r="A391" s="641"/>
      <c r="B391" s="645"/>
      <c r="C391" s="645"/>
      <c r="D391" s="645"/>
      <c r="E391" s="646"/>
      <c r="F391" s="646"/>
      <c r="G391" s="76"/>
      <c r="H391" s="641"/>
      <c r="I391" s="124"/>
      <c r="J391" s="124"/>
      <c r="K391" s="124"/>
      <c r="L391" s="124"/>
      <c r="M391" s="124"/>
      <c r="N391" s="124"/>
      <c r="O391" s="124"/>
      <c r="P391" s="124"/>
      <c r="Q391" s="124"/>
      <c r="R391" s="124"/>
      <c r="S391" s="124"/>
      <c r="T391" s="124"/>
      <c r="U391" s="124"/>
      <c r="V391" s="124"/>
      <c r="W391" s="124"/>
      <c r="X391" s="124"/>
      <c r="Y391" s="124"/>
    </row>
    <row r="392">
      <c r="A392" s="641"/>
      <c r="B392" s="645"/>
      <c r="C392" s="645"/>
      <c r="D392" s="645"/>
      <c r="E392" s="646"/>
      <c r="F392" s="646"/>
      <c r="G392" s="76"/>
      <c r="H392" s="641"/>
      <c r="I392" s="124"/>
      <c r="J392" s="124"/>
      <c r="K392" s="124"/>
      <c r="L392" s="124"/>
      <c r="M392" s="124"/>
      <c r="N392" s="124"/>
      <c r="O392" s="124"/>
      <c r="P392" s="124"/>
      <c r="Q392" s="124"/>
      <c r="R392" s="124"/>
      <c r="S392" s="124"/>
      <c r="T392" s="124"/>
      <c r="U392" s="124"/>
      <c r="V392" s="124"/>
      <c r="W392" s="124"/>
      <c r="X392" s="124"/>
      <c r="Y392" s="124"/>
    </row>
    <row r="393">
      <c r="A393" s="641"/>
      <c r="B393" s="645"/>
      <c r="C393" s="645"/>
      <c r="D393" s="645"/>
      <c r="E393" s="646"/>
      <c r="F393" s="646"/>
      <c r="G393" s="76"/>
      <c r="H393" s="641"/>
      <c r="I393" s="124"/>
      <c r="J393" s="124"/>
      <c r="K393" s="124"/>
      <c r="L393" s="124"/>
      <c r="M393" s="124"/>
      <c r="N393" s="124"/>
      <c r="O393" s="124"/>
      <c r="P393" s="124"/>
      <c r="Q393" s="124"/>
      <c r="R393" s="124"/>
      <c r="S393" s="124"/>
      <c r="T393" s="124"/>
      <c r="U393" s="124"/>
      <c r="V393" s="124"/>
      <c r="W393" s="124"/>
      <c r="X393" s="124"/>
      <c r="Y393" s="124"/>
    </row>
    <row r="394">
      <c r="A394" s="641"/>
      <c r="B394" s="645"/>
      <c r="C394" s="645"/>
      <c r="D394" s="645"/>
      <c r="E394" s="646"/>
      <c r="F394" s="646"/>
      <c r="G394" s="76"/>
      <c r="H394" s="641"/>
      <c r="I394" s="124"/>
      <c r="J394" s="124"/>
      <c r="K394" s="124"/>
      <c r="L394" s="124"/>
      <c r="M394" s="124"/>
      <c r="N394" s="124"/>
      <c r="O394" s="124"/>
      <c r="P394" s="124"/>
      <c r="Q394" s="124"/>
      <c r="R394" s="124"/>
      <c r="S394" s="124"/>
      <c r="T394" s="124"/>
      <c r="U394" s="124"/>
      <c r="V394" s="124"/>
      <c r="W394" s="124"/>
      <c r="X394" s="124"/>
      <c r="Y394" s="124"/>
    </row>
    <row r="395">
      <c r="A395" s="641"/>
      <c r="B395" s="645"/>
      <c r="C395" s="645"/>
      <c r="D395" s="645"/>
      <c r="E395" s="646"/>
      <c r="F395" s="646"/>
      <c r="G395" s="76"/>
      <c r="H395" s="641"/>
      <c r="I395" s="124"/>
      <c r="J395" s="124"/>
      <c r="K395" s="124"/>
      <c r="L395" s="124"/>
      <c r="M395" s="124"/>
      <c r="N395" s="124"/>
      <c r="O395" s="124"/>
      <c r="P395" s="124"/>
      <c r="Q395" s="124"/>
      <c r="R395" s="124"/>
      <c r="S395" s="124"/>
      <c r="T395" s="124"/>
      <c r="U395" s="124"/>
      <c r="V395" s="124"/>
      <c r="W395" s="124"/>
      <c r="X395" s="124"/>
      <c r="Y395" s="124"/>
    </row>
    <row r="396">
      <c r="A396" s="641"/>
      <c r="B396" s="645"/>
      <c r="C396" s="645"/>
      <c r="D396" s="645"/>
      <c r="E396" s="646"/>
      <c r="F396" s="646"/>
      <c r="G396" s="76"/>
      <c r="H396" s="641"/>
      <c r="I396" s="124"/>
      <c r="J396" s="124"/>
      <c r="K396" s="124"/>
      <c r="L396" s="124"/>
      <c r="M396" s="124"/>
      <c r="N396" s="124"/>
      <c r="O396" s="124"/>
      <c r="P396" s="124"/>
      <c r="Q396" s="124"/>
      <c r="R396" s="124"/>
      <c r="S396" s="124"/>
      <c r="T396" s="124"/>
      <c r="U396" s="124"/>
      <c r="V396" s="124"/>
      <c r="W396" s="124"/>
      <c r="X396" s="124"/>
      <c r="Y396" s="124"/>
    </row>
    <row r="397">
      <c r="A397" s="641"/>
      <c r="B397" s="645"/>
      <c r="C397" s="645"/>
      <c r="D397" s="645"/>
      <c r="E397" s="646"/>
      <c r="F397" s="646"/>
      <c r="G397" s="76"/>
      <c r="H397" s="641"/>
      <c r="I397" s="124"/>
      <c r="J397" s="124"/>
      <c r="K397" s="124"/>
      <c r="L397" s="124"/>
      <c r="M397" s="124"/>
      <c r="N397" s="124"/>
      <c r="O397" s="124"/>
      <c r="P397" s="124"/>
      <c r="Q397" s="124"/>
      <c r="R397" s="124"/>
      <c r="S397" s="124"/>
      <c r="T397" s="124"/>
      <c r="U397" s="124"/>
      <c r="V397" s="124"/>
      <c r="W397" s="124"/>
      <c r="X397" s="124"/>
      <c r="Y397" s="124"/>
    </row>
    <row r="398">
      <c r="A398" s="641"/>
      <c r="B398" s="645"/>
      <c r="C398" s="645"/>
      <c r="D398" s="645"/>
      <c r="E398" s="646"/>
      <c r="F398" s="646"/>
      <c r="G398" s="76"/>
      <c r="H398" s="641"/>
      <c r="I398" s="124"/>
      <c r="J398" s="124"/>
      <c r="K398" s="124"/>
      <c r="L398" s="124"/>
      <c r="M398" s="124"/>
      <c r="N398" s="124"/>
      <c r="O398" s="124"/>
      <c r="P398" s="124"/>
      <c r="Q398" s="124"/>
      <c r="R398" s="124"/>
      <c r="S398" s="124"/>
      <c r="T398" s="124"/>
      <c r="U398" s="124"/>
      <c r="V398" s="124"/>
      <c r="W398" s="124"/>
      <c r="X398" s="124"/>
      <c r="Y398" s="124"/>
    </row>
    <row r="399">
      <c r="A399" s="641"/>
      <c r="B399" s="645"/>
      <c r="C399" s="645"/>
      <c r="D399" s="645"/>
      <c r="E399" s="646"/>
      <c r="F399" s="646"/>
      <c r="G399" s="76"/>
      <c r="H399" s="641"/>
      <c r="I399" s="124"/>
      <c r="J399" s="124"/>
      <c r="K399" s="124"/>
      <c r="L399" s="124"/>
      <c r="M399" s="124"/>
      <c r="N399" s="124"/>
      <c r="O399" s="124"/>
      <c r="P399" s="124"/>
      <c r="Q399" s="124"/>
      <c r="R399" s="124"/>
      <c r="S399" s="124"/>
      <c r="T399" s="124"/>
      <c r="U399" s="124"/>
      <c r="V399" s="124"/>
      <c r="W399" s="124"/>
      <c r="X399" s="124"/>
      <c r="Y399" s="124"/>
    </row>
    <row r="400">
      <c r="A400" s="641"/>
      <c r="B400" s="645"/>
      <c r="C400" s="645"/>
      <c r="D400" s="645"/>
      <c r="E400" s="646"/>
      <c r="F400" s="646"/>
      <c r="G400" s="76"/>
      <c r="H400" s="641"/>
      <c r="I400" s="124"/>
      <c r="J400" s="124"/>
      <c r="K400" s="124"/>
      <c r="L400" s="124"/>
      <c r="M400" s="124"/>
      <c r="N400" s="124"/>
      <c r="O400" s="124"/>
      <c r="P400" s="124"/>
      <c r="Q400" s="124"/>
      <c r="R400" s="124"/>
      <c r="S400" s="124"/>
      <c r="T400" s="124"/>
      <c r="U400" s="124"/>
      <c r="V400" s="124"/>
      <c r="W400" s="124"/>
      <c r="X400" s="124"/>
      <c r="Y400" s="124"/>
    </row>
    <row r="401">
      <c r="A401" s="641"/>
      <c r="B401" s="645"/>
      <c r="C401" s="645"/>
      <c r="D401" s="645"/>
      <c r="E401" s="646"/>
      <c r="F401" s="646"/>
      <c r="G401" s="76"/>
      <c r="H401" s="641"/>
      <c r="I401" s="124"/>
      <c r="J401" s="124"/>
      <c r="K401" s="124"/>
      <c r="L401" s="124"/>
      <c r="M401" s="124"/>
      <c r="N401" s="124"/>
      <c r="O401" s="124"/>
      <c r="P401" s="124"/>
      <c r="Q401" s="124"/>
      <c r="R401" s="124"/>
      <c r="S401" s="124"/>
      <c r="T401" s="124"/>
      <c r="U401" s="124"/>
      <c r="V401" s="124"/>
      <c r="W401" s="124"/>
      <c r="X401" s="124"/>
      <c r="Y401" s="124"/>
    </row>
    <row r="402">
      <c r="A402" s="641"/>
      <c r="B402" s="645"/>
      <c r="C402" s="645"/>
      <c r="D402" s="645"/>
      <c r="E402" s="646"/>
      <c r="F402" s="646"/>
      <c r="G402" s="76"/>
      <c r="H402" s="641"/>
      <c r="I402" s="124"/>
      <c r="J402" s="124"/>
      <c r="K402" s="124"/>
      <c r="L402" s="124"/>
      <c r="M402" s="124"/>
      <c r="N402" s="124"/>
      <c r="O402" s="124"/>
      <c r="P402" s="124"/>
      <c r="Q402" s="124"/>
      <c r="R402" s="124"/>
      <c r="S402" s="124"/>
      <c r="T402" s="124"/>
      <c r="U402" s="124"/>
      <c r="V402" s="124"/>
      <c r="W402" s="124"/>
      <c r="X402" s="124"/>
      <c r="Y402" s="124"/>
    </row>
    <row r="403">
      <c r="A403" s="641"/>
      <c r="B403" s="645"/>
      <c r="C403" s="645"/>
      <c r="D403" s="645"/>
      <c r="E403" s="646"/>
      <c r="F403" s="646"/>
      <c r="G403" s="76"/>
      <c r="H403" s="641"/>
      <c r="I403" s="124"/>
      <c r="J403" s="124"/>
      <c r="K403" s="124"/>
      <c r="L403" s="124"/>
      <c r="M403" s="124"/>
      <c r="N403" s="124"/>
      <c r="O403" s="124"/>
      <c r="P403" s="124"/>
      <c r="Q403" s="124"/>
      <c r="R403" s="124"/>
      <c r="S403" s="124"/>
      <c r="T403" s="124"/>
      <c r="U403" s="124"/>
      <c r="V403" s="124"/>
      <c r="W403" s="124"/>
      <c r="X403" s="124"/>
      <c r="Y403" s="124"/>
    </row>
    <row r="404">
      <c r="A404" s="641"/>
      <c r="B404" s="645"/>
      <c r="C404" s="645"/>
      <c r="D404" s="645"/>
      <c r="E404" s="646"/>
      <c r="F404" s="646"/>
      <c r="G404" s="76"/>
      <c r="H404" s="641"/>
      <c r="I404" s="124"/>
      <c r="J404" s="124"/>
      <c r="K404" s="124"/>
      <c r="L404" s="124"/>
      <c r="M404" s="124"/>
      <c r="N404" s="124"/>
      <c r="O404" s="124"/>
      <c r="P404" s="124"/>
      <c r="Q404" s="124"/>
      <c r="R404" s="124"/>
      <c r="S404" s="124"/>
      <c r="T404" s="124"/>
      <c r="U404" s="124"/>
      <c r="V404" s="124"/>
      <c r="W404" s="124"/>
      <c r="X404" s="124"/>
      <c r="Y404" s="124"/>
    </row>
    <row r="405">
      <c r="A405" s="641"/>
      <c r="B405" s="645"/>
      <c r="C405" s="645"/>
      <c r="D405" s="645"/>
      <c r="E405" s="646"/>
      <c r="F405" s="646"/>
      <c r="G405" s="76"/>
      <c r="H405" s="641"/>
      <c r="I405" s="124"/>
      <c r="J405" s="124"/>
      <c r="K405" s="124"/>
      <c r="L405" s="124"/>
      <c r="M405" s="124"/>
      <c r="N405" s="124"/>
      <c r="O405" s="124"/>
      <c r="P405" s="124"/>
      <c r="Q405" s="124"/>
      <c r="R405" s="124"/>
      <c r="S405" s="124"/>
      <c r="T405" s="124"/>
      <c r="U405" s="124"/>
      <c r="V405" s="124"/>
      <c r="W405" s="124"/>
      <c r="X405" s="124"/>
      <c r="Y405" s="124"/>
    </row>
    <row r="406">
      <c r="A406" s="641"/>
      <c r="B406" s="645"/>
      <c r="C406" s="645"/>
      <c r="D406" s="645"/>
      <c r="E406" s="646"/>
      <c r="F406" s="646"/>
      <c r="G406" s="76"/>
      <c r="H406" s="641"/>
      <c r="I406" s="124"/>
      <c r="J406" s="124"/>
      <c r="K406" s="124"/>
      <c r="L406" s="124"/>
      <c r="M406" s="124"/>
      <c r="N406" s="124"/>
      <c r="O406" s="124"/>
      <c r="P406" s="124"/>
      <c r="Q406" s="124"/>
      <c r="R406" s="124"/>
      <c r="S406" s="124"/>
      <c r="T406" s="124"/>
      <c r="U406" s="124"/>
      <c r="V406" s="124"/>
      <c r="W406" s="124"/>
      <c r="X406" s="124"/>
      <c r="Y406" s="124"/>
    </row>
    <row r="407">
      <c r="A407" s="641"/>
      <c r="B407" s="645"/>
      <c r="C407" s="645"/>
      <c r="D407" s="645"/>
      <c r="E407" s="646"/>
      <c r="F407" s="646"/>
      <c r="G407" s="76"/>
      <c r="H407" s="641"/>
      <c r="I407" s="124"/>
      <c r="J407" s="124"/>
      <c r="K407" s="124"/>
      <c r="L407" s="124"/>
      <c r="M407" s="124"/>
      <c r="N407" s="124"/>
      <c r="O407" s="124"/>
      <c r="P407" s="124"/>
      <c r="Q407" s="124"/>
      <c r="R407" s="124"/>
      <c r="S407" s="124"/>
      <c r="T407" s="124"/>
      <c r="U407" s="124"/>
      <c r="V407" s="124"/>
      <c r="W407" s="124"/>
      <c r="X407" s="124"/>
      <c r="Y407" s="124"/>
    </row>
    <row r="408">
      <c r="A408" s="641"/>
      <c r="B408" s="645"/>
      <c r="C408" s="645"/>
      <c r="D408" s="645"/>
      <c r="E408" s="646"/>
      <c r="F408" s="646"/>
      <c r="G408" s="76"/>
      <c r="H408" s="641"/>
      <c r="I408" s="124"/>
      <c r="J408" s="124"/>
      <c r="K408" s="124"/>
      <c r="L408" s="124"/>
      <c r="M408" s="124"/>
      <c r="N408" s="124"/>
      <c r="O408" s="124"/>
      <c r="P408" s="124"/>
      <c r="Q408" s="124"/>
      <c r="R408" s="124"/>
      <c r="S408" s="124"/>
      <c r="T408" s="124"/>
      <c r="U408" s="124"/>
      <c r="V408" s="124"/>
      <c r="W408" s="124"/>
      <c r="X408" s="124"/>
      <c r="Y408" s="124"/>
    </row>
    <row r="409">
      <c r="A409" s="641"/>
      <c r="B409" s="645"/>
      <c r="C409" s="645"/>
      <c r="D409" s="645"/>
      <c r="E409" s="646"/>
      <c r="F409" s="646"/>
      <c r="G409" s="76"/>
      <c r="H409" s="641"/>
      <c r="I409" s="124"/>
      <c r="J409" s="124"/>
      <c r="K409" s="124"/>
      <c r="L409" s="124"/>
      <c r="M409" s="124"/>
      <c r="N409" s="124"/>
      <c r="O409" s="124"/>
      <c r="P409" s="124"/>
      <c r="Q409" s="124"/>
      <c r="R409" s="124"/>
      <c r="S409" s="124"/>
      <c r="T409" s="124"/>
      <c r="U409" s="124"/>
      <c r="V409" s="124"/>
      <c r="W409" s="124"/>
      <c r="X409" s="124"/>
      <c r="Y409" s="124"/>
    </row>
    <row r="410">
      <c r="A410" s="641"/>
      <c r="B410" s="645"/>
      <c r="C410" s="645"/>
      <c r="D410" s="645"/>
      <c r="E410" s="646"/>
      <c r="F410" s="646"/>
      <c r="G410" s="76"/>
      <c r="H410" s="641"/>
      <c r="I410" s="124"/>
      <c r="J410" s="124"/>
      <c r="K410" s="124"/>
      <c r="L410" s="124"/>
      <c r="M410" s="124"/>
      <c r="N410" s="124"/>
      <c r="O410" s="124"/>
      <c r="P410" s="124"/>
      <c r="Q410" s="124"/>
      <c r="R410" s="124"/>
      <c r="S410" s="124"/>
      <c r="T410" s="124"/>
      <c r="U410" s="124"/>
      <c r="V410" s="124"/>
      <c r="W410" s="124"/>
      <c r="X410" s="124"/>
      <c r="Y410" s="124"/>
    </row>
    <row r="411">
      <c r="A411" s="641"/>
      <c r="B411" s="645"/>
      <c r="C411" s="645"/>
      <c r="D411" s="645"/>
      <c r="E411" s="646"/>
      <c r="F411" s="646"/>
      <c r="G411" s="76"/>
      <c r="H411" s="641"/>
      <c r="I411" s="124"/>
      <c r="J411" s="124"/>
      <c r="K411" s="124"/>
      <c r="L411" s="124"/>
      <c r="M411" s="124"/>
      <c r="N411" s="124"/>
      <c r="O411" s="124"/>
      <c r="P411" s="124"/>
      <c r="Q411" s="124"/>
      <c r="R411" s="124"/>
      <c r="S411" s="124"/>
      <c r="T411" s="124"/>
      <c r="U411" s="124"/>
      <c r="V411" s="124"/>
      <c r="W411" s="124"/>
      <c r="X411" s="124"/>
      <c r="Y411" s="124"/>
    </row>
    <row r="412">
      <c r="A412" s="641"/>
      <c r="B412" s="645"/>
      <c r="C412" s="645"/>
      <c r="D412" s="645"/>
      <c r="E412" s="646"/>
      <c r="F412" s="646"/>
      <c r="G412" s="76"/>
      <c r="H412" s="641"/>
      <c r="I412" s="124"/>
      <c r="J412" s="124"/>
      <c r="K412" s="124"/>
      <c r="L412" s="124"/>
      <c r="M412" s="124"/>
      <c r="N412" s="124"/>
      <c r="O412" s="124"/>
      <c r="P412" s="124"/>
      <c r="Q412" s="124"/>
      <c r="R412" s="124"/>
      <c r="S412" s="124"/>
      <c r="T412" s="124"/>
      <c r="U412" s="124"/>
      <c r="V412" s="124"/>
      <c r="W412" s="124"/>
      <c r="X412" s="124"/>
      <c r="Y412" s="124"/>
    </row>
    <row r="413">
      <c r="A413" s="641"/>
      <c r="B413" s="645"/>
      <c r="C413" s="645"/>
      <c r="D413" s="645"/>
      <c r="E413" s="646"/>
      <c r="F413" s="646"/>
      <c r="G413" s="76"/>
      <c r="H413" s="641"/>
      <c r="I413" s="124"/>
      <c r="J413" s="124"/>
      <c r="K413" s="124"/>
      <c r="L413" s="124"/>
      <c r="M413" s="124"/>
      <c r="N413" s="124"/>
      <c r="O413" s="124"/>
      <c r="P413" s="124"/>
      <c r="Q413" s="124"/>
      <c r="R413" s="124"/>
      <c r="S413" s="124"/>
      <c r="T413" s="124"/>
      <c r="U413" s="124"/>
      <c r="V413" s="124"/>
      <c r="W413" s="124"/>
      <c r="X413" s="124"/>
      <c r="Y413" s="124"/>
    </row>
    <row r="414">
      <c r="A414" s="641"/>
      <c r="B414" s="645"/>
      <c r="C414" s="645"/>
      <c r="D414" s="645"/>
      <c r="E414" s="646"/>
      <c r="F414" s="646"/>
      <c r="G414" s="76"/>
      <c r="H414" s="641"/>
      <c r="I414" s="124"/>
      <c r="J414" s="124"/>
      <c r="K414" s="124"/>
      <c r="L414" s="124"/>
      <c r="M414" s="124"/>
      <c r="N414" s="124"/>
      <c r="O414" s="124"/>
      <c r="P414" s="124"/>
      <c r="Q414" s="124"/>
      <c r="R414" s="124"/>
      <c r="S414" s="124"/>
      <c r="T414" s="124"/>
      <c r="U414" s="124"/>
      <c r="V414" s="124"/>
      <c r="W414" s="124"/>
      <c r="X414" s="124"/>
      <c r="Y414" s="124"/>
    </row>
    <row r="415">
      <c r="A415" s="641"/>
      <c r="B415" s="645"/>
      <c r="C415" s="645"/>
      <c r="D415" s="645"/>
      <c r="E415" s="646"/>
      <c r="F415" s="646"/>
      <c r="G415" s="76"/>
      <c r="H415" s="641"/>
      <c r="I415" s="124"/>
      <c r="J415" s="124"/>
      <c r="K415" s="124"/>
      <c r="L415" s="124"/>
      <c r="M415" s="124"/>
      <c r="N415" s="124"/>
      <c r="O415" s="124"/>
      <c r="P415" s="124"/>
      <c r="Q415" s="124"/>
      <c r="R415" s="124"/>
      <c r="S415" s="124"/>
      <c r="T415" s="124"/>
      <c r="U415" s="124"/>
      <c r="V415" s="124"/>
      <c r="W415" s="124"/>
      <c r="X415" s="124"/>
      <c r="Y415" s="124"/>
    </row>
    <row r="416">
      <c r="A416" s="641"/>
      <c r="B416" s="645"/>
      <c r="C416" s="645"/>
      <c r="D416" s="645"/>
      <c r="E416" s="646"/>
      <c r="F416" s="646"/>
      <c r="G416" s="76"/>
      <c r="H416" s="641"/>
      <c r="I416" s="124"/>
      <c r="J416" s="124"/>
      <c r="K416" s="124"/>
      <c r="L416" s="124"/>
      <c r="M416" s="124"/>
      <c r="N416" s="124"/>
      <c r="O416" s="124"/>
      <c r="P416" s="124"/>
      <c r="Q416" s="124"/>
      <c r="R416" s="124"/>
      <c r="S416" s="124"/>
      <c r="T416" s="124"/>
      <c r="U416" s="124"/>
      <c r="V416" s="124"/>
      <c r="W416" s="124"/>
      <c r="X416" s="124"/>
      <c r="Y416" s="124"/>
    </row>
    <row r="417">
      <c r="A417" s="641"/>
      <c r="B417" s="645"/>
      <c r="C417" s="645"/>
      <c r="D417" s="645"/>
      <c r="E417" s="646"/>
      <c r="F417" s="646"/>
      <c r="G417" s="76"/>
      <c r="H417" s="641"/>
      <c r="I417" s="124"/>
      <c r="J417" s="124"/>
      <c r="K417" s="124"/>
      <c r="L417" s="124"/>
      <c r="M417" s="124"/>
      <c r="N417" s="124"/>
      <c r="O417" s="124"/>
      <c r="P417" s="124"/>
      <c r="Q417" s="124"/>
      <c r="R417" s="124"/>
      <c r="S417" s="124"/>
      <c r="T417" s="124"/>
      <c r="U417" s="124"/>
      <c r="V417" s="124"/>
      <c r="W417" s="124"/>
      <c r="X417" s="124"/>
      <c r="Y417" s="124"/>
    </row>
    <row r="418">
      <c r="A418" s="641"/>
      <c r="B418" s="645"/>
      <c r="C418" s="645"/>
      <c r="D418" s="645"/>
      <c r="E418" s="646"/>
      <c r="F418" s="646"/>
      <c r="G418" s="76"/>
      <c r="H418" s="641"/>
      <c r="I418" s="124"/>
      <c r="J418" s="124"/>
      <c r="K418" s="124"/>
      <c r="L418" s="124"/>
      <c r="M418" s="124"/>
      <c r="N418" s="124"/>
      <c r="O418" s="124"/>
      <c r="P418" s="124"/>
      <c r="Q418" s="124"/>
      <c r="R418" s="124"/>
      <c r="S418" s="124"/>
      <c r="T418" s="124"/>
      <c r="U418" s="124"/>
      <c r="V418" s="124"/>
      <c r="W418" s="124"/>
      <c r="X418" s="124"/>
      <c r="Y418" s="124"/>
    </row>
    <row r="419">
      <c r="A419" s="641"/>
      <c r="B419" s="645"/>
      <c r="C419" s="645"/>
      <c r="D419" s="645"/>
      <c r="E419" s="646"/>
      <c r="F419" s="646"/>
      <c r="G419" s="76"/>
      <c r="H419" s="641"/>
      <c r="I419" s="124"/>
      <c r="J419" s="124"/>
      <c r="K419" s="124"/>
      <c r="L419" s="124"/>
      <c r="M419" s="124"/>
      <c r="N419" s="124"/>
      <c r="O419" s="124"/>
      <c r="P419" s="124"/>
      <c r="Q419" s="124"/>
      <c r="R419" s="124"/>
      <c r="S419" s="124"/>
      <c r="T419" s="124"/>
      <c r="U419" s="124"/>
      <c r="V419" s="124"/>
      <c r="W419" s="124"/>
      <c r="X419" s="124"/>
      <c r="Y419" s="124"/>
    </row>
    <row r="420">
      <c r="A420" s="641"/>
      <c r="B420" s="645"/>
      <c r="C420" s="645"/>
      <c r="D420" s="645"/>
      <c r="E420" s="646"/>
      <c r="F420" s="646"/>
      <c r="G420" s="76"/>
      <c r="H420" s="641"/>
      <c r="I420" s="124"/>
      <c r="J420" s="124"/>
      <c r="K420" s="124"/>
      <c r="L420" s="124"/>
      <c r="M420" s="124"/>
      <c r="N420" s="124"/>
      <c r="O420" s="124"/>
      <c r="P420" s="124"/>
      <c r="Q420" s="124"/>
      <c r="R420" s="124"/>
      <c r="S420" s="124"/>
      <c r="T420" s="124"/>
      <c r="U420" s="124"/>
      <c r="V420" s="124"/>
      <c r="W420" s="124"/>
      <c r="X420" s="124"/>
      <c r="Y420" s="124"/>
    </row>
    <row r="421">
      <c r="A421" s="641"/>
      <c r="B421" s="645"/>
      <c r="C421" s="645"/>
      <c r="D421" s="645"/>
      <c r="E421" s="646"/>
      <c r="F421" s="646"/>
      <c r="G421" s="76"/>
      <c r="H421" s="641"/>
      <c r="I421" s="124"/>
      <c r="J421" s="124"/>
      <c r="K421" s="124"/>
      <c r="L421" s="124"/>
      <c r="M421" s="124"/>
      <c r="N421" s="124"/>
      <c r="O421" s="124"/>
      <c r="P421" s="124"/>
      <c r="Q421" s="124"/>
      <c r="R421" s="124"/>
      <c r="S421" s="124"/>
      <c r="T421" s="124"/>
      <c r="U421" s="124"/>
      <c r="V421" s="124"/>
      <c r="W421" s="124"/>
      <c r="X421" s="124"/>
      <c r="Y421" s="124"/>
    </row>
    <row r="422">
      <c r="A422" s="641"/>
      <c r="B422" s="645"/>
      <c r="C422" s="645"/>
      <c r="D422" s="645"/>
      <c r="E422" s="646"/>
      <c r="F422" s="646"/>
      <c r="G422" s="76"/>
      <c r="H422" s="641"/>
      <c r="I422" s="124"/>
      <c r="J422" s="124"/>
      <c r="K422" s="124"/>
      <c r="L422" s="124"/>
      <c r="M422" s="124"/>
      <c r="N422" s="124"/>
      <c r="O422" s="124"/>
      <c r="P422" s="124"/>
      <c r="Q422" s="124"/>
      <c r="R422" s="124"/>
      <c r="S422" s="124"/>
      <c r="T422" s="124"/>
      <c r="U422" s="124"/>
      <c r="V422" s="124"/>
      <c r="W422" s="124"/>
      <c r="X422" s="124"/>
      <c r="Y422" s="124"/>
    </row>
    <row r="423">
      <c r="A423" s="641"/>
      <c r="B423" s="645"/>
      <c r="C423" s="645"/>
      <c r="D423" s="645"/>
      <c r="E423" s="646"/>
      <c r="F423" s="646"/>
      <c r="G423" s="76"/>
      <c r="H423" s="641"/>
      <c r="I423" s="124"/>
      <c r="J423" s="124"/>
      <c r="K423" s="124"/>
      <c r="L423" s="124"/>
      <c r="M423" s="124"/>
      <c r="N423" s="124"/>
      <c r="O423" s="124"/>
      <c r="P423" s="124"/>
      <c r="Q423" s="124"/>
      <c r="R423" s="124"/>
      <c r="S423" s="124"/>
      <c r="T423" s="124"/>
      <c r="U423" s="124"/>
      <c r="V423" s="124"/>
      <c r="W423" s="124"/>
      <c r="X423" s="124"/>
      <c r="Y423" s="124"/>
    </row>
    <row r="424">
      <c r="A424" s="641"/>
      <c r="B424" s="645"/>
      <c r="C424" s="645"/>
      <c r="D424" s="645"/>
      <c r="E424" s="646"/>
      <c r="F424" s="646"/>
      <c r="G424" s="76"/>
      <c r="H424" s="641"/>
      <c r="I424" s="124"/>
      <c r="J424" s="124"/>
      <c r="K424" s="124"/>
      <c r="L424" s="124"/>
      <c r="M424" s="124"/>
      <c r="N424" s="124"/>
      <c r="O424" s="124"/>
      <c r="P424" s="124"/>
      <c r="Q424" s="124"/>
      <c r="R424" s="124"/>
      <c r="S424" s="124"/>
      <c r="T424" s="124"/>
      <c r="U424" s="124"/>
      <c r="V424" s="124"/>
      <c r="W424" s="124"/>
      <c r="X424" s="124"/>
      <c r="Y424" s="124"/>
    </row>
    <row r="425">
      <c r="A425" s="641"/>
      <c r="B425" s="645"/>
      <c r="C425" s="645"/>
      <c r="D425" s="645"/>
      <c r="E425" s="646"/>
      <c r="F425" s="646"/>
      <c r="G425" s="76"/>
      <c r="H425" s="641"/>
      <c r="I425" s="124"/>
      <c r="J425" s="124"/>
      <c r="K425" s="124"/>
      <c r="L425" s="124"/>
      <c r="M425" s="124"/>
      <c r="N425" s="124"/>
      <c r="O425" s="124"/>
      <c r="P425" s="124"/>
      <c r="Q425" s="124"/>
      <c r="R425" s="124"/>
      <c r="S425" s="124"/>
      <c r="T425" s="124"/>
      <c r="U425" s="124"/>
      <c r="V425" s="124"/>
      <c r="W425" s="124"/>
      <c r="X425" s="124"/>
      <c r="Y425" s="124"/>
    </row>
    <row r="426">
      <c r="A426" s="641"/>
      <c r="B426" s="645"/>
      <c r="C426" s="645"/>
      <c r="D426" s="645"/>
      <c r="E426" s="646"/>
      <c r="F426" s="646"/>
      <c r="G426" s="76"/>
      <c r="H426" s="641"/>
      <c r="I426" s="124"/>
      <c r="J426" s="124"/>
      <c r="K426" s="124"/>
      <c r="L426" s="124"/>
      <c r="M426" s="124"/>
      <c r="N426" s="124"/>
      <c r="O426" s="124"/>
      <c r="P426" s="124"/>
      <c r="Q426" s="124"/>
      <c r="R426" s="124"/>
      <c r="S426" s="124"/>
      <c r="T426" s="124"/>
      <c r="U426" s="124"/>
      <c r="V426" s="124"/>
      <c r="W426" s="124"/>
      <c r="X426" s="124"/>
      <c r="Y426" s="124"/>
    </row>
    <row r="427">
      <c r="A427" s="641"/>
      <c r="B427" s="645"/>
      <c r="C427" s="645"/>
      <c r="D427" s="645"/>
      <c r="E427" s="646"/>
      <c r="F427" s="646"/>
      <c r="G427" s="76"/>
      <c r="H427" s="641"/>
      <c r="I427" s="124"/>
      <c r="J427" s="124"/>
      <c r="K427" s="124"/>
      <c r="L427" s="124"/>
      <c r="M427" s="124"/>
      <c r="N427" s="124"/>
      <c r="O427" s="124"/>
      <c r="P427" s="124"/>
      <c r="Q427" s="124"/>
      <c r="R427" s="124"/>
      <c r="S427" s="124"/>
      <c r="T427" s="124"/>
      <c r="U427" s="124"/>
      <c r="V427" s="124"/>
      <c r="W427" s="124"/>
      <c r="X427" s="124"/>
      <c r="Y427" s="124"/>
    </row>
    <row r="428">
      <c r="A428" s="641"/>
      <c r="B428" s="645"/>
      <c r="C428" s="645"/>
      <c r="D428" s="645"/>
      <c r="E428" s="646"/>
      <c r="F428" s="646"/>
      <c r="G428" s="76"/>
      <c r="H428" s="641"/>
      <c r="I428" s="124"/>
      <c r="J428" s="124"/>
      <c r="K428" s="124"/>
      <c r="L428" s="124"/>
      <c r="M428" s="124"/>
      <c r="N428" s="124"/>
      <c r="O428" s="124"/>
      <c r="P428" s="124"/>
      <c r="Q428" s="124"/>
      <c r="R428" s="124"/>
      <c r="S428" s="124"/>
      <c r="T428" s="124"/>
      <c r="U428" s="124"/>
      <c r="V428" s="124"/>
      <c r="W428" s="124"/>
      <c r="X428" s="124"/>
      <c r="Y428" s="124"/>
    </row>
    <row r="429">
      <c r="A429" s="641"/>
      <c r="B429" s="645"/>
      <c r="C429" s="645"/>
      <c r="D429" s="645"/>
      <c r="E429" s="646"/>
      <c r="F429" s="646"/>
      <c r="G429" s="76"/>
      <c r="H429" s="641"/>
      <c r="I429" s="124"/>
      <c r="J429" s="124"/>
      <c r="K429" s="124"/>
      <c r="L429" s="124"/>
      <c r="M429" s="124"/>
      <c r="N429" s="124"/>
      <c r="O429" s="124"/>
      <c r="P429" s="124"/>
      <c r="Q429" s="124"/>
      <c r="R429" s="124"/>
      <c r="S429" s="124"/>
      <c r="T429" s="124"/>
      <c r="U429" s="124"/>
      <c r="V429" s="124"/>
      <c r="W429" s="124"/>
      <c r="X429" s="124"/>
      <c r="Y429" s="124"/>
    </row>
    <row r="430">
      <c r="A430" s="641"/>
      <c r="B430" s="645"/>
      <c r="C430" s="645"/>
      <c r="D430" s="645"/>
      <c r="E430" s="646"/>
      <c r="F430" s="646"/>
      <c r="G430" s="76"/>
      <c r="H430" s="641"/>
      <c r="I430" s="124"/>
      <c r="J430" s="124"/>
      <c r="K430" s="124"/>
      <c r="L430" s="124"/>
      <c r="M430" s="124"/>
      <c r="N430" s="124"/>
      <c r="O430" s="124"/>
      <c r="P430" s="124"/>
      <c r="Q430" s="124"/>
      <c r="R430" s="124"/>
      <c r="S430" s="124"/>
      <c r="T430" s="124"/>
      <c r="U430" s="124"/>
      <c r="V430" s="124"/>
      <c r="W430" s="124"/>
      <c r="X430" s="124"/>
      <c r="Y430" s="124"/>
    </row>
    <row r="431">
      <c r="A431" s="641"/>
      <c r="B431" s="645"/>
      <c r="C431" s="645"/>
      <c r="D431" s="645"/>
      <c r="E431" s="646"/>
      <c r="F431" s="646"/>
      <c r="G431" s="76"/>
      <c r="H431" s="641"/>
      <c r="I431" s="124"/>
      <c r="J431" s="124"/>
      <c r="K431" s="124"/>
      <c r="L431" s="124"/>
      <c r="M431" s="124"/>
      <c r="N431" s="124"/>
      <c r="O431" s="124"/>
      <c r="P431" s="124"/>
      <c r="Q431" s="124"/>
      <c r="R431" s="124"/>
      <c r="S431" s="124"/>
      <c r="T431" s="124"/>
      <c r="U431" s="124"/>
      <c r="V431" s="124"/>
      <c r="W431" s="124"/>
      <c r="X431" s="124"/>
      <c r="Y431" s="124"/>
    </row>
    <row r="432">
      <c r="A432" s="641"/>
      <c r="B432" s="645"/>
      <c r="C432" s="645"/>
      <c r="D432" s="645"/>
      <c r="E432" s="646"/>
      <c r="F432" s="646"/>
      <c r="G432" s="76"/>
      <c r="H432" s="641"/>
      <c r="I432" s="124"/>
      <c r="J432" s="124"/>
      <c r="K432" s="124"/>
      <c r="L432" s="124"/>
      <c r="M432" s="124"/>
      <c r="N432" s="124"/>
      <c r="O432" s="124"/>
      <c r="P432" s="124"/>
      <c r="Q432" s="124"/>
      <c r="R432" s="124"/>
      <c r="S432" s="124"/>
      <c r="T432" s="124"/>
      <c r="U432" s="124"/>
      <c r="V432" s="124"/>
      <c r="W432" s="124"/>
      <c r="X432" s="124"/>
      <c r="Y432" s="124"/>
    </row>
    <row r="433">
      <c r="A433" s="641"/>
      <c r="B433" s="645"/>
      <c r="C433" s="645"/>
      <c r="D433" s="645"/>
      <c r="E433" s="646"/>
      <c r="F433" s="646"/>
      <c r="G433" s="76"/>
      <c r="H433" s="641"/>
      <c r="I433" s="124"/>
      <c r="J433" s="124"/>
      <c r="K433" s="124"/>
      <c r="L433" s="124"/>
      <c r="M433" s="124"/>
      <c r="N433" s="124"/>
      <c r="O433" s="124"/>
      <c r="P433" s="124"/>
      <c r="Q433" s="124"/>
      <c r="R433" s="124"/>
      <c r="S433" s="124"/>
      <c r="T433" s="124"/>
      <c r="U433" s="124"/>
      <c r="V433" s="124"/>
      <c r="W433" s="124"/>
      <c r="X433" s="124"/>
      <c r="Y433" s="124"/>
    </row>
    <row r="434">
      <c r="A434" s="641"/>
      <c r="B434" s="645"/>
      <c r="C434" s="645"/>
      <c r="D434" s="645"/>
      <c r="E434" s="646"/>
      <c r="F434" s="646"/>
      <c r="G434" s="76"/>
      <c r="H434" s="641"/>
      <c r="I434" s="124"/>
      <c r="J434" s="124"/>
      <c r="K434" s="124"/>
      <c r="L434" s="124"/>
      <c r="M434" s="124"/>
      <c r="N434" s="124"/>
      <c r="O434" s="124"/>
      <c r="P434" s="124"/>
      <c r="Q434" s="124"/>
      <c r="R434" s="124"/>
      <c r="S434" s="124"/>
      <c r="T434" s="124"/>
      <c r="U434" s="124"/>
      <c r="V434" s="124"/>
      <c r="W434" s="124"/>
      <c r="X434" s="124"/>
      <c r="Y434" s="124"/>
    </row>
    <row r="435">
      <c r="A435" s="641"/>
      <c r="B435" s="645"/>
      <c r="C435" s="645"/>
      <c r="D435" s="645"/>
      <c r="E435" s="646"/>
      <c r="F435" s="646"/>
      <c r="G435" s="76"/>
      <c r="H435" s="641"/>
      <c r="I435" s="124"/>
      <c r="J435" s="124"/>
      <c r="K435" s="124"/>
      <c r="L435" s="124"/>
      <c r="M435" s="124"/>
      <c r="N435" s="124"/>
      <c r="O435" s="124"/>
      <c r="P435" s="124"/>
      <c r="Q435" s="124"/>
      <c r="R435" s="124"/>
      <c r="S435" s="124"/>
      <c r="T435" s="124"/>
      <c r="U435" s="124"/>
      <c r="V435" s="124"/>
      <c r="W435" s="124"/>
      <c r="X435" s="124"/>
      <c r="Y435" s="124"/>
    </row>
    <row r="436">
      <c r="A436" s="641"/>
      <c r="B436" s="645"/>
      <c r="C436" s="645"/>
      <c r="D436" s="645"/>
      <c r="E436" s="646"/>
      <c r="F436" s="646"/>
      <c r="G436" s="76"/>
      <c r="H436" s="641"/>
      <c r="I436" s="124"/>
      <c r="J436" s="124"/>
      <c r="K436" s="124"/>
      <c r="L436" s="124"/>
      <c r="M436" s="124"/>
      <c r="N436" s="124"/>
      <c r="O436" s="124"/>
      <c r="P436" s="124"/>
      <c r="Q436" s="124"/>
      <c r="R436" s="124"/>
      <c r="S436" s="124"/>
      <c r="T436" s="124"/>
      <c r="U436" s="124"/>
      <c r="V436" s="124"/>
      <c r="W436" s="124"/>
      <c r="X436" s="124"/>
      <c r="Y436" s="124"/>
    </row>
    <row r="437">
      <c r="A437" s="641"/>
      <c r="B437" s="645"/>
      <c r="C437" s="645"/>
      <c r="D437" s="645"/>
      <c r="E437" s="646"/>
      <c r="F437" s="646"/>
      <c r="G437" s="76"/>
      <c r="H437" s="641"/>
      <c r="I437" s="124"/>
      <c r="J437" s="124"/>
      <c r="K437" s="124"/>
      <c r="L437" s="124"/>
      <c r="M437" s="124"/>
      <c r="N437" s="124"/>
      <c r="O437" s="124"/>
      <c r="P437" s="124"/>
      <c r="Q437" s="124"/>
      <c r="R437" s="124"/>
      <c r="S437" s="124"/>
      <c r="T437" s="124"/>
      <c r="U437" s="124"/>
      <c r="V437" s="124"/>
      <c r="W437" s="124"/>
      <c r="X437" s="124"/>
      <c r="Y437" s="124"/>
    </row>
    <row r="438">
      <c r="A438" s="641"/>
      <c r="B438" s="645"/>
      <c r="C438" s="645"/>
      <c r="D438" s="645"/>
      <c r="E438" s="646"/>
      <c r="F438" s="646"/>
      <c r="G438" s="76"/>
      <c r="H438" s="641"/>
      <c r="I438" s="124"/>
      <c r="J438" s="124"/>
      <c r="K438" s="124"/>
      <c r="L438" s="124"/>
      <c r="M438" s="124"/>
      <c r="N438" s="124"/>
      <c r="O438" s="124"/>
      <c r="P438" s="124"/>
      <c r="Q438" s="124"/>
      <c r="R438" s="124"/>
      <c r="S438" s="124"/>
      <c r="T438" s="124"/>
      <c r="U438" s="124"/>
      <c r="V438" s="124"/>
      <c r="W438" s="124"/>
      <c r="X438" s="124"/>
      <c r="Y438" s="124"/>
    </row>
    <row r="439">
      <c r="A439" s="641"/>
      <c r="B439" s="645"/>
      <c r="C439" s="645"/>
      <c r="D439" s="645"/>
      <c r="E439" s="646"/>
      <c r="F439" s="646"/>
      <c r="G439" s="76"/>
      <c r="H439" s="641"/>
      <c r="I439" s="124"/>
      <c r="J439" s="124"/>
      <c r="K439" s="124"/>
      <c r="L439" s="124"/>
      <c r="M439" s="124"/>
      <c r="N439" s="124"/>
      <c r="O439" s="124"/>
      <c r="P439" s="124"/>
      <c r="Q439" s="124"/>
      <c r="R439" s="124"/>
      <c r="S439" s="124"/>
      <c r="T439" s="124"/>
      <c r="U439" s="124"/>
      <c r="V439" s="124"/>
      <c r="W439" s="124"/>
      <c r="X439" s="124"/>
      <c r="Y439" s="124"/>
    </row>
    <row r="440">
      <c r="A440" s="641"/>
      <c r="B440" s="645"/>
      <c r="C440" s="645"/>
      <c r="D440" s="645"/>
      <c r="E440" s="646"/>
      <c r="F440" s="646"/>
      <c r="G440" s="76"/>
      <c r="H440" s="641"/>
      <c r="I440" s="124"/>
      <c r="J440" s="124"/>
      <c r="K440" s="124"/>
      <c r="L440" s="124"/>
      <c r="M440" s="124"/>
      <c r="N440" s="124"/>
      <c r="O440" s="124"/>
      <c r="P440" s="124"/>
      <c r="Q440" s="124"/>
      <c r="R440" s="124"/>
      <c r="S440" s="124"/>
      <c r="T440" s="124"/>
      <c r="U440" s="124"/>
      <c r="V440" s="124"/>
      <c r="W440" s="124"/>
      <c r="X440" s="124"/>
      <c r="Y440" s="124"/>
    </row>
    <row r="441">
      <c r="A441" s="641"/>
      <c r="B441" s="645"/>
      <c r="C441" s="645"/>
      <c r="D441" s="645"/>
      <c r="E441" s="646"/>
      <c r="F441" s="646"/>
      <c r="G441" s="76"/>
      <c r="H441" s="641"/>
      <c r="I441" s="124"/>
      <c r="J441" s="124"/>
      <c r="K441" s="124"/>
      <c r="L441" s="124"/>
      <c r="M441" s="124"/>
      <c r="N441" s="124"/>
      <c r="O441" s="124"/>
      <c r="P441" s="124"/>
      <c r="Q441" s="124"/>
      <c r="R441" s="124"/>
      <c r="S441" s="124"/>
      <c r="T441" s="124"/>
      <c r="U441" s="124"/>
      <c r="V441" s="124"/>
      <c r="W441" s="124"/>
      <c r="X441" s="124"/>
      <c r="Y441" s="124"/>
    </row>
    <row r="442">
      <c r="A442" s="641"/>
      <c r="B442" s="645"/>
      <c r="C442" s="645"/>
      <c r="D442" s="645"/>
      <c r="E442" s="646"/>
      <c r="F442" s="646"/>
      <c r="G442" s="76"/>
      <c r="H442" s="641"/>
      <c r="I442" s="124"/>
      <c r="J442" s="124"/>
      <c r="K442" s="124"/>
      <c r="L442" s="124"/>
      <c r="M442" s="124"/>
      <c r="N442" s="124"/>
      <c r="O442" s="124"/>
      <c r="P442" s="124"/>
      <c r="Q442" s="124"/>
      <c r="R442" s="124"/>
      <c r="S442" s="124"/>
      <c r="T442" s="124"/>
      <c r="U442" s="124"/>
      <c r="V442" s="124"/>
      <c r="W442" s="124"/>
      <c r="X442" s="124"/>
      <c r="Y442" s="124"/>
    </row>
    <row r="443">
      <c r="A443" s="641"/>
      <c r="B443" s="645"/>
      <c r="C443" s="645"/>
      <c r="D443" s="645"/>
      <c r="E443" s="646"/>
      <c r="F443" s="646"/>
      <c r="G443" s="76"/>
      <c r="H443" s="641"/>
      <c r="I443" s="124"/>
      <c r="J443" s="124"/>
      <c r="K443" s="124"/>
      <c r="L443" s="124"/>
      <c r="M443" s="124"/>
      <c r="N443" s="124"/>
      <c r="O443" s="124"/>
      <c r="P443" s="124"/>
      <c r="Q443" s="124"/>
      <c r="R443" s="124"/>
      <c r="S443" s="124"/>
      <c r="T443" s="124"/>
      <c r="U443" s="124"/>
      <c r="V443" s="124"/>
      <c r="W443" s="124"/>
      <c r="X443" s="124"/>
      <c r="Y443" s="124"/>
    </row>
    <row r="444">
      <c r="A444" s="641"/>
      <c r="B444" s="645"/>
      <c r="C444" s="645"/>
      <c r="D444" s="645"/>
      <c r="E444" s="646"/>
      <c r="F444" s="646"/>
      <c r="G444" s="76"/>
      <c r="H444" s="641"/>
      <c r="I444" s="124"/>
      <c r="J444" s="124"/>
      <c r="K444" s="124"/>
      <c r="L444" s="124"/>
      <c r="M444" s="124"/>
      <c r="N444" s="124"/>
      <c r="O444" s="124"/>
      <c r="P444" s="124"/>
      <c r="Q444" s="124"/>
      <c r="R444" s="124"/>
      <c r="S444" s="124"/>
      <c r="T444" s="124"/>
      <c r="U444" s="124"/>
      <c r="V444" s="124"/>
      <c r="W444" s="124"/>
      <c r="X444" s="124"/>
      <c r="Y444" s="124"/>
    </row>
    <row r="445">
      <c r="A445" s="641"/>
      <c r="B445" s="645"/>
      <c r="C445" s="645"/>
      <c r="D445" s="645"/>
      <c r="E445" s="646"/>
      <c r="F445" s="646"/>
      <c r="G445" s="76"/>
      <c r="H445" s="641"/>
      <c r="I445" s="124"/>
      <c r="J445" s="124"/>
      <c r="K445" s="124"/>
      <c r="L445" s="124"/>
      <c r="M445" s="124"/>
      <c r="N445" s="124"/>
      <c r="O445" s="124"/>
      <c r="P445" s="124"/>
      <c r="Q445" s="124"/>
      <c r="R445" s="124"/>
      <c r="S445" s="124"/>
      <c r="T445" s="124"/>
      <c r="U445" s="124"/>
      <c r="V445" s="124"/>
      <c r="W445" s="124"/>
      <c r="X445" s="124"/>
      <c r="Y445" s="124"/>
    </row>
    <row r="446">
      <c r="A446" s="641"/>
      <c r="B446" s="645"/>
      <c r="C446" s="645"/>
      <c r="D446" s="645"/>
      <c r="E446" s="646"/>
      <c r="F446" s="646"/>
      <c r="G446" s="76"/>
      <c r="H446" s="641"/>
      <c r="I446" s="124"/>
      <c r="J446" s="124"/>
      <c r="K446" s="124"/>
      <c r="L446" s="124"/>
      <c r="M446" s="124"/>
      <c r="N446" s="124"/>
      <c r="O446" s="124"/>
      <c r="P446" s="124"/>
      <c r="Q446" s="124"/>
      <c r="R446" s="124"/>
      <c r="S446" s="124"/>
      <c r="T446" s="124"/>
      <c r="U446" s="124"/>
      <c r="V446" s="124"/>
      <c r="W446" s="124"/>
      <c r="X446" s="124"/>
      <c r="Y446" s="124"/>
    </row>
    <row r="447">
      <c r="A447" s="641"/>
      <c r="B447" s="645"/>
      <c r="C447" s="645"/>
      <c r="D447" s="645"/>
      <c r="E447" s="646"/>
      <c r="F447" s="646"/>
      <c r="G447" s="76"/>
      <c r="H447" s="641"/>
      <c r="I447" s="124"/>
      <c r="J447" s="124"/>
      <c r="K447" s="124"/>
      <c r="L447" s="124"/>
      <c r="M447" s="124"/>
      <c r="N447" s="124"/>
      <c r="O447" s="124"/>
      <c r="P447" s="124"/>
      <c r="Q447" s="124"/>
      <c r="R447" s="124"/>
      <c r="S447" s="124"/>
      <c r="T447" s="124"/>
      <c r="U447" s="124"/>
      <c r="V447" s="124"/>
      <c r="W447" s="124"/>
      <c r="X447" s="124"/>
      <c r="Y447" s="124"/>
    </row>
    <row r="448">
      <c r="A448" s="641"/>
      <c r="B448" s="645"/>
      <c r="C448" s="645"/>
      <c r="D448" s="645"/>
      <c r="E448" s="646"/>
      <c r="F448" s="646"/>
      <c r="G448" s="76"/>
      <c r="H448" s="641"/>
      <c r="I448" s="124"/>
      <c r="J448" s="124"/>
      <c r="K448" s="124"/>
      <c r="L448" s="124"/>
      <c r="M448" s="124"/>
      <c r="N448" s="124"/>
      <c r="O448" s="124"/>
      <c r="P448" s="124"/>
      <c r="Q448" s="124"/>
      <c r="R448" s="124"/>
      <c r="S448" s="124"/>
      <c r="T448" s="124"/>
      <c r="U448" s="124"/>
      <c r="V448" s="124"/>
      <c r="W448" s="124"/>
      <c r="X448" s="124"/>
      <c r="Y448" s="124"/>
    </row>
    <row r="449">
      <c r="A449" s="641"/>
      <c r="B449" s="645"/>
      <c r="C449" s="645"/>
      <c r="D449" s="645"/>
      <c r="E449" s="646"/>
      <c r="F449" s="646"/>
      <c r="G449" s="76"/>
      <c r="H449" s="641"/>
      <c r="I449" s="124"/>
      <c r="J449" s="124"/>
      <c r="K449" s="124"/>
      <c r="L449" s="124"/>
      <c r="M449" s="124"/>
      <c r="N449" s="124"/>
      <c r="O449" s="124"/>
      <c r="P449" s="124"/>
      <c r="Q449" s="124"/>
      <c r="R449" s="124"/>
      <c r="S449" s="124"/>
      <c r="T449" s="124"/>
      <c r="U449" s="124"/>
      <c r="V449" s="124"/>
      <c r="W449" s="124"/>
      <c r="X449" s="124"/>
      <c r="Y449" s="124"/>
    </row>
    <row r="450">
      <c r="A450" s="641"/>
      <c r="B450" s="645"/>
      <c r="C450" s="645"/>
      <c r="D450" s="645"/>
      <c r="E450" s="646"/>
      <c r="F450" s="646"/>
      <c r="G450" s="76"/>
      <c r="H450" s="641"/>
      <c r="I450" s="124"/>
      <c r="J450" s="124"/>
      <c r="K450" s="124"/>
      <c r="L450" s="124"/>
      <c r="M450" s="124"/>
      <c r="N450" s="124"/>
      <c r="O450" s="124"/>
      <c r="P450" s="124"/>
      <c r="Q450" s="124"/>
      <c r="R450" s="124"/>
      <c r="S450" s="124"/>
      <c r="T450" s="124"/>
      <c r="U450" s="124"/>
      <c r="V450" s="124"/>
      <c r="W450" s="124"/>
      <c r="X450" s="124"/>
      <c r="Y450" s="124"/>
    </row>
    <row r="451">
      <c r="A451" s="641"/>
      <c r="B451" s="645"/>
      <c r="C451" s="645"/>
      <c r="D451" s="645"/>
      <c r="E451" s="646"/>
      <c r="F451" s="646"/>
      <c r="G451" s="76"/>
      <c r="H451" s="641"/>
      <c r="I451" s="124"/>
      <c r="J451" s="124"/>
      <c r="K451" s="124"/>
      <c r="L451" s="124"/>
      <c r="M451" s="124"/>
      <c r="N451" s="124"/>
      <c r="O451" s="124"/>
      <c r="P451" s="124"/>
      <c r="Q451" s="124"/>
      <c r="R451" s="124"/>
      <c r="S451" s="124"/>
      <c r="T451" s="124"/>
      <c r="U451" s="124"/>
      <c r="V451" s="124"/>
      <c r="W451" s="124"/>
      <c r="X451" s="124"/>
      <c r="Y451" s="124"/>
    </row>
    <row r="452">
      <c r="A452" s="641"/>
      <c r="B452" s="645"/>
      <c r="C452" s="645"/>
      <c r="D452" s="645"/>
      <c r="E452" s="646"/>
      <c r="F452" s="646"/>
      <c r="G452" s="76"/>
      <c r="H452" s="641"/>
      <c r="I452" s="124"/>
      <c r="J452" s="124"/>
      <c r="K452" s="124"/>
      <c r="L452" s="124"/>
      <c r="M452" s="124"/>
      <c r="N452" s="124"/>
      <c r="O452" s="124"/>
      <c r="P452" s="124"/>
      <c r="Q452" s="124"/>
      <c r="R452" s="124"/>
      <c r="S452" s="124"/>
      <c r="T452" s="124"/>
      <c r="U452" s="124"/>
      <c r="V452" s="124"/>
      <c r="W452" s="124"/>
      <c r="X452" s="124"/>
      <c r="Y452" s="124"/>
    </row>
    <row r="453">
      <c r="A453" s="641"/>
      <c r="B453" s="645"/>
      <c r="C453" s="645"/>
      <c r="D453" s="645"/>
      <c r="E453" s="646"/>
      <c r="F453" s="646"/>
      <c r="G453" s="76"/>
      <c r="H453" s="641"/>
      <c r="I453" s="124"/>
      <c r="J453" s="124"/>
      <c r="K453" s="124"/>
      <c r="L453" s="124"/>
      <c r="M453" s="124"/>
      <c r="N453" s="124"/>
      <c r="O453" s="124"/>
      <c r="P453" s="124"/>
      <c r="Q453" s="124"/>
      <c r="R453" s="124"/>
      <c r="S453" s="124"/>
      <c r="T453" s="124"/>
      <c r="U453" s="124"/>
      <c r="V453" s="124"/>
      <c r="W453" s="124"/>
      <c r="X453" s="124"/>
      <c r="Y453" s="124"/>
    </row>
    <row r="454">
      <c r="A454" s="641"/>
      <c r="B454" s="645"/>
      <c r="C454" s="645"/>
      <c r="D454" s="645"/>
      <c r="E454" s="646"/>
      <c r="F454" s="646"/>
      <c r="G454" s="76"/>
      <c r="H454" s="641"/>
      <c r="I454" s="124"/>
      <c r="J454" s="124"/>
      <c r="K454" s="124"/>
      <c r="L454" s="124"/>
      <c r="M454" s="124"/>
      <c r="N454" s="124"/>
      <c r="O454" s="124"/>
      <c r="P454" s="124"/>
      <c r="Q454" s="124"/>
      <c r="R454" s="124"/>
      <c r="S454" s="124"/>
      <c r="T454" s="124"/>
      <c r="U454" s="124"/>
      <c r="V454" s="124"/>
      <c r="W454" s="124"/>
      <c r="X454" s="124"/>
      <c r="Y454" s="124"/>
    </row>
    <row r="455">
      <c r="A455" s="641"/>
      <c r="B455" s="645"/>
      <c r="C455" s="645"/>
      <c r="D455" s="645"/>
      <c r="E455" s="646"/>
      <c r="F455" s="646"/>
      <c r="G455" s="76"/>
      <c r="H455" s="641"/>
      <c r="I455" s="124"/>
      <c r="J455" s="124"/>
      <c r="K455" s="124"/>
      <c r="L455" s="124"/>
      <c r="M455" s="124"/>
      <c r="N455" s="124"/>
      <c r="O455" s="124"/>
      <c r="P455" s="124"/>
      <c r="Q455" s="124"/>
      <c r="R455" s="124"/>
      <c r="S455" s="124"/>
      <c r="T455" s="124"/>
      <c r="U455" s="124"/>
      <c r="V455" s="124"/>
      <c r="W455" s="124"/>
      <c r="X455" s="124"/>
      <c r="Y455" s="124"/>
    </row>
    <row r="456">
      <c r="A456" s="641"/>
      <c r="B456" s="645"/>
      <c r="C456" s="645"/>
      <c r="D456" s="645"/>
      <c r="E456" s="646"/>
      <c r="F456" s="646"/>
      <c r="G456" s="76"/>
      <c r="H456" s="641"/>
      <c r="I456" s="124"/>
      <c r="J456" s="124"/>
      <c r="K456" s="124"/>
      <c r="L456" s="124"/>
      <c r="M456" s="124"/>
      <c r="N456" s="124"/>
      <c r="O456" s="124"/>
      <c r="P456" s="124"/>
      <c r="Q456" s="124"/>
      <c r="R456" s="124"/>
      <c r="S456" s="124"/>
      <c r="T456" s="124"/>
      <c r="U456" s="124"/>
      <c r="V456" s="124"/>
      <c r="W456" s="124"/>
      <c r="X456" s="124"/>
      <c r="Y456" s="124"/>
    </row>
    <row r="457">
      <c r="A457" s="641"/>
      <c r="B457" s="645"/>
      <c r="C457" s="645"/>
      <c r="D457" s="645"/>
      <c r="E457" s="646"/>
      <c r="F457" s="646"/>
      <c r="G457" s="76"/>
      <c r="H457" s="641"/>
      <c r="I457" s="124"/>
      <c r="J457" s="124"/>
      <c r="K457" s="124"/>
      <c r="L457" s="124"/>
      <c r="M457" s="124"/>
      <c r="N457" s="124"/>
      <c r="O457" s="124"/>
      <c r="P457" s="124"/>
      <c r="Q457" s="124"/>
      <c r="R457" s="124"/>
      <c r="S457" s="124"/>
      <c r="T457" s="124"/>
      <c r="U457" s="124"/>
      <c r="V457" s="124"/>
      <c r="W457" s="124"/>
      <c r="X457" s="124"/>
      <c r="Y457" s="124"/>
    </row>
    <row r="458">
      <c r="A458" s="641"/>
      <c r="B458" s="645"/>
      <c r="C458" s="645"/>
      <c r="D458" s="645"/>
      <c r="E458" s="646"/>
      <c r="F458" s="646"/>
      <c r="G458" s="76"/>
      <c r="H458" s="641"/>
      <c r="I458" s="124"/>
      <c r="J458" s="124"/>
      <c r="K458" s="124"/>
      <c r="L458" s="124"/>
      <c r="M458" s="124"/>
      <c r="N458" s="124"/>
      <c r="O458" s="124"/>
      <c r="P458" s="124"/>
      <c r="Q458" s="124"/>
      <c r="R458" s="124"/>
      <c r="S458" s="124"/>
      <c r="T458" s="124"/>
      <c r="U458" s="124"/>
      <c r="V458" s="124"/>
      <c r="W458" s="124"/>
      <c r="X458" s="124"/>
      <c r="Y458" s="124"/>
    </row>
    <row r="459">
      <c r="A459" s="641"/>
      <c r="B459" s="645"/>
      <c r="C459" s="645"/>
      <c r="D459" s="645"/>
      <c r="E459" s="646"/>
      <c r="F459" s="646"/>
      <c r="G459" s="76"/>
      <c r="H459" s="641"/>
      <c r="I459" s="124"/>
      <c r="J459" s="124"/>
      <c r="K459" s="124"/>
      <c r="L459" s="124"/>
      <c r="M459" s="124"/>
      <c r="N459" s="124"/>
      <c r="O459" s="124"/>
      <c r="P459" s="124"/>
      <c r="Q459" s="124"/>
      <c r="R459" s="124"/>
      <c r="S459" s="124"/>
      <c r="T459" s="124"/>
      <c r="U459" s="124"/>
      <c r="V459" s="124"/>
      <c r="W459" s="124"/>
      <c r="X459" s="124"/>
      <c r="Y459" s="124"/>
    </row>
    <row r="460">
      <c r="A460" s="641"/>
      <c r="B460" s="645"/>
      <c r="C460" s="645"/>
      <c r="D460" s="645"/>
      <c r="E460" s="646"/>
      <c r="F460" s="646"/>
      <c r="G460" s="76"/>
      <c r="H460" s="641"/>
      <c r="I460" s="124"/>
      <c r="J460" s="124"/>
      <c r="K460" s="124"/>
      <c r="L460" s="124"/>
      <c r="M460" s="124"/>
      <c r="N460" s="124"/>
      <c r="O460" s="124"/>
      <c r="P460" s="124"/>
      <c r="Q460" s="124"/>
      <c r="R460" s="124"/>
      <c r="S460" s="124"/>
      <c r="T460" s="124"/>
      <c r="U460" s="124"/>
      <c r="V460" s="124"/>
      <c r="W460" s="124"/>
      <c r="X460" s="124"/>
      <c r="Y460" s="124"/>
    </row>
    <row r="461">
      <c r="A461" s="641"/>
      <c r="B461" s="645"/>
      <c r="C461" s="645"/>
      <c r="D461" s="645"/>
      <c r="E461" s="646"/>
      <c r="F461" s="646"/>
      <c r="G461" s="76"/>
      <c r="H461" s="641"/>
      <c r="I461" s="124"/>
      <c r="J461" s="124"/>
      <c r="K461" s="124"/>
      <c r="L461" s="124"/>
      <c r="M461" s="124"/>
      <c r="N461" s="124"/>
      <c r="O461" s="124"/>
      <c r="P461" s="124"/>
      <c r="Q461" s="124"/>
      <c r="R461" s="124"/>
      <c r="S461" s="124"/>
      <c r="T461" s="124"/>
      <c r="U461" s="124"/>
      <c r="V461" s="124"/>
      <c r="W461" s="124"/>
      <c r="X461" s="124"/>
      <c r="Y461" s="124"/>
    </row>
    <row r="462">
      <c r="A462" s="641"/>
      <c r="B462" s="645"/>
      <c r="C462" s="645"/>
      <c r="D462" s="645"/>
      <c r="E462" s="646"/>
      <c r="F462" s="646"/>
      <c r="G462" s="76"/>
      <c r="H462" s="641"/>
      <c r="I462" s="124"/>
      <c r="J462" s="124"/>
      <c r="K462" s="124"/>
      <c r="L462" s="124"/>
      <c r="M462" s="124"/>
      <c r="N462" s="124"/>
      <c r="O462" s="124"/>
      <c r="P462" s="124"/>
      <c r="Q462" s="124"/>
      <c r="R462" s="124"/>
      <c r="S462" s="124"/>
      <c r="T462" s="124"/>
      <c r="U462" s="124"/>
      <c r="V462" s="124"/>
      <c r="W462" s="124"/>
      <c r="X462" s="124"/>
      <c r="Y462" s="124"/>
    </row>
    <row r="463">
      <c r="A463" s="641"/>
      <c r="B463" s="645"/>
      <c r="C463" s="645"/>
      <c r="D463" s="645"/>
      <c r="E463" s="646"/>
      <c r="F463" s="646"/>
      <c r="G463" s="76"/>
      <c r="H463" s="641"/>
      <c r="I463" s="124"/>
      <c r="J463" s="124"/>
      <c r="K463" s="124"/>
      <c r="L463" s="124"/>
      <c r="M463" s="124"/>
      <c r="N463" s="124"/>
      <c r="O463" s="124"/>
      <c r="P463" s="124"/>
      <c r="Q463" s="124"/>
      <c r="R463" s="124"/>
      <c r="S463" s="124"/>
      <c r="T463" s="124"/>
      <c r="U463" s="124"/>
      <c r="V463" s="124"/>
      <c r="W463" s="124"/>
      <c r="X463" s="124"/>
      <c r="Y463" s="124"/>
    </row>
    <row r="464">
      <c r="A464" s="641"/>
      <c r="B464" s="645"/>
      <c r="C464" s="645"/>
      <c r="D464" s="645"/>
      <c r="E464" s="646"/>
      <c r="F464" s="646"/>
      <c r="G464" s="76"/>
      <c r="H464" s="641"/>
      <c r="I464" s="124"/>
      <c r="J464" s="124"/>
      <c r="K464" s="124"/>
      <c r="L464" s="124"/>
      <c r="M464" s="124"/>
      <c r="N464" s="124"/>
      <c r="O464" s="124"/>
      <c r="P464" s="124"/>
      <c r="Q464" s="124"/>
      <c r="R464" s="124"/>
      <c r="S464" s="124"/>
      <c r="T464" s="124"/>
      <c r="U464" s="124"/>
      <c r="V464" s="124"/>
      <c r="W464" s="124"/>
      <c r="X464" s="124"/>
      <c r="Y464" s="124"/>
    </row>
    <row r="465">
      <c r="A465" s="641"/>
      <c r="B465" s="645"/>
      <c r="C465" s="645"/>
      <c r="D465" s="645"/>
      <c r="E465" s="646"/>
      <c r="F465" s="646"/>
      <c r="G465" s="76"/>
      <c r="H465" s="641"/>
      <c r="I465" s="124"/>
      <c r="J465" s="124"/>
      <c r="K465" s="124"/>
      <c r="L465" s="124"/>
      <c r="M465" s="124"/>
      <c r="N465" s="124"/>
      <c r="O465" s="124"/>
      <c r="P465" s="124"/>
      <c r="Q465" s="124"/>
      <c r="R465" s="124"/>
      <c r="S465" s="124"/>
      <c r="T465" s="124"/>
      <c r="U465" s="124"/>
      <c r="V465" s="124"/>
      <c r="W465" s="124"/>
      <c r="X465" s="124"/>
      <c r="Y465" s="124"/>
    </row>
    <row r="466">
      <c r="A466" s="641"/>
      <c r="B466" s="645"/>
      <c r="C466" s="645"/>
      <c r="D466" s="645"/>
      <c r="E466" s="646"/>
      <c r="F466" s="646"/>
      <c r="G466" s="76"/>
      <c r="H466" s="641"/>
      <c r="I466" s="124"/>
      <c r="J466" s="124"/>
      <c r="K466" s="124"/>
      <c r="L466" s="124"/>
      <c r="M466" s="124"/>
      <c r="N466" s="124"/>
      <c r="O466" s="124"/>
      <c r="P466" s="124"/>
      <c r="Q466" s="124"/>
      <c r="R466" s="124"/>
      <c r="S466" s="124"/>
      <c r="T466" s="124"/>
      <c r="U466" s="124"/>
      <c r="V466" s="124"/>
      <c r="W466" s="124"/>
      <c r="X466" s="124"/>
      <c r="Y466" s="124"/>
    </row>
    <row r="467">
      <c r="A467" s="641"/>
      <c r="B467" s="645"/>
      <c r="C467" s="645"/>
      <c r="D467" s="645"/>
      <c r="E467" s="646"/>
      <c r="F467" s="646"/>
      <c r="G467" s="76"/>
      <c r="H467" s="641"/>
      <c r="I467" s="124"/>
      <c r="J467" s="124"/>
      <c r="K467" s="124"/>
      <c r="L467" s="124"/>
      <c r="M467" s="124"/>
      <c r="N467" s="124"/>
      <c r="O467" s="124"/>
      <c r="P467" s="124"/>
      <c r="Q467" s="124"/>
      <c r="R467" s="124"/>
      <c r="S467" s="124"/>
      <c r="T467" s="124"/>
      <c r="U467" s="124"/>
      <c r="V467" s="124"/>
      <c r="W467" s="124"/>
      <c r="X467" s="124"/>
      <c r="Y467" s="124"/>
    </row>
    <row r="468">
      <c r="A468" s="641"/>
      <c r="B468" s="645"/>
      <c r="C468" s="645"/>
      <c r="D468" s="645"/>
      <c r="E468" s="646"/>
      <c r="F468" s="646"/>
      <c r="G468" s="76"/>
      <c r="H468" s="641"/>
      <c r="I468" s="124"/>
      <c r="J468" s="124"/>
      <c r="K468" s="124"/>
      <c r="L468" s="124"/>
      <c r="M468" s="124"/>
      <c r="N468" s="124"/>
      <c r="O468" s="124"/>
      <c r="P468" s="124"/>
      <c r="Q468" s="124"/>
      <c r="R468" s="124"/>
      <c r="S468" s="124"/>
      <c r="T468" s="124"/>
      <c r="U468" s="124"/>
      <c r="V468" s="124"/>
      <c r="W468" s="124"/>
      <c r="X468" s="124"/>
      <c r="Y468" s="124"/>
    </row>
    <row r="469">
      <c r="A469" s="641"/>
      <c r="B469" s="645"/>
      <c r="C469" s="645"/>
      <c r="D469" s="645"/>
      <c r="E469" s="646"/>
      <c r="F469" s="646"/>
      <c r="G469" s="76"/>
      <c r="H469" s="641"/>
      <c r="I469" s="124"/>
      <c r="J469" s="124"/>
      <c r="K469" s="124"/>
      <c r="L469" s="124"/>
      <c r="M469" s="124"/>
      <c r="N469" s="124"/>
      <c r="O469" s="124"/>
      <c r="P469" s="124"/>
      <c r="Q469" s="124"/>
      <c r="R469" s="124"/>
      <c r="S469" s="124"/>
      <c r="T469" s="124"/>
      <c r="U469" s="124"/>
      <c r="V469" s="124"/>
      <c r="W469" s="124"/>
      <c r="X469" s="124"/>
      <c r="Y469" s="124"/>
    </row>
    <row r="470">
      <c r="A470" s="641"/>
      <c r="B470" s="645"/>
      <c r="C470" s="645"/>
      <c r="D470" s="645"/>
      <c r="E470" s="646"/>
      <c r="F470" s="646"/>
      <c r="G470" s="76"/>
      <c r="H470" s="641"/>
      <c r="I470" s="124"/>
      <c r="J470" s="124"/>
      <c r="K470" s="124"/>
      <c r="L470" s="124"/>
      <c r="M470" s="124"/>
      <c r="N470" s="124"/>
      <c r="O470" s="124"/>
      <c r="P470" s="124"/>
      <c r="Q470" s="124"/>
      <c r="R470" s="124"/>
      <c r="S470" s="124"/>
      <c r="T470" s="124"/>
      <c r="U470" s="124"/>
      <c r="V470" s="124"/>
      <c r="W470" s="124"/>
      <c r="X470" s="124"/>
      <c r="Y470" s="124"/>
    </row>
    <row r="471">
      <c r="A471" s="641"/>
      <c r="B471" s="645"/>
      <c r="C471" s="645"/>
      <c r="D471" s="645"/>
      <c r="E471" s="646"/>
      <c r="F471" s="646"/>
      <c r="G471" s="76"/>
      <c r="H471" s="641"/>
      <c r="I471" s="124"/>
      <c r="J471" s="124"/>
      <c r="K471" s="124"/>
      <c r="L471" s="124"/>
      <c r="M471" s="124"/>
      <c r="N471" s="124"/>
      <c r="O471" s="124"/>
      <c r="P471" s="124"/>
      <c r="Q471" s="124"/>
      <c r="R471" s="124"/>
      <c r="S471" s="124"/>
      <c r="T471" s="124"/>
      <c r="U471" s="124"/>
      <c r="V471" s="124"/>
      <c r="W471" s="124"/>
      <c r="X471" s="124"/>
      <c r="Y471" s="124"/>
    </row>
    <row r="472">
      <c r="A472" s="641"/>
      <c r="B472" s="645"/>
      <c r="C472" s="645"/>
      <c r="D472" s="645"/>
      <c r="E472" s="646"/>
      <c r="F472" s="646"/>
      <c r="G472" s="76"/>
      <c r="H472" s="641"/>
      <c r="I472" s="124"/>
      <c r="J472" s="124"/>
      <c r="K472" s="124"/>
      <c r="L472" s="124"/>
      <c r="M472" s="124"/>
      <c r="N472" s="124"/>
      <c r="O472" s="124"/>
      <c r="P472" s="124"/>
      <c r="Q472" s="124"/>
      <c r="R472" s="124"/>
      <c r="S472" s="124"/>
      <c r="T472" s="124"/>
      <c r="U472" s="124"/>
      <c r="V472" s="124"/>
      <c r="W472" s="124"/>
      <c r="X472" s="124"/>
      <c r="Y472" s="124"/>
    </row>
    <row r="473">
      <c r="A473" s="641"/>
      <c r="B473" s="645"/>
      <c r="C473" s="645"/>
      <c r="D473" s="645"/>
      <c r="E473" s="646"/>
      <c r="F473" s="646"/>
      <c r="G473" s="76"/>
      <c r="H473" s="641"/>
      <c r="I473" s="124"/>
      <c r="J473" s="124"/>
      <c r="K473" s="124"/>
      <c r="L473" s="124"/>
      <c r="M473" s="124"/>
      <c r="N473" s="124"/>
      <c r="O473" s="124"/>
      <c r="P473" s="124"/>
      <c r="Q473" s="124"/>
      <c r="R473" s="124"/>
      <c r="S473" s="124"/>
      <c r="T473" s="124"/>
      <c r="U473" s="124"/>
      <c r="V473" s="124"/>
      <c r="W473" s="124"/>
      <c r="X473" s="124"/>
      <c r="Y473" s="124"/>
    </row>
    <row r="474">
      <c r="A474" s="641"/>
      <c r="B474" s="645"/>
      <c r="C474" s="645"/>
      <c r="D474" s="645"/>
      <c r="E474" s="646"/>
      <c r="F474" s="646"/>
      <c r="G474" s="76"/>
      <c r="H474" s="641"/>
      <c r="I474" s="124"/>
      <c r="J474" s="124"/>
      <c r="K474" s="124"/>
      <c r="L474" s="124"/>
      <c r="M474" s="124"/>
      <c r="N474" s="124"/>
      <c r="O474" s="124"/>
      <c r="P474" s="124"/>
      <c r="Q474" s="124"/>
      <c r="R474" s="124"/>
      <c r="S474" s="124"/>
      <c r="T474" s="124"/>
      <c r="U474" s="124"/>
      <c r="V474" s="124"/>
      <c r="W474" s="124"/>
      <c r="X474" s="124"/>
      <c r="Y474" s="124"/>
    </row>
    <row r="475">
      <c r="A475" s="641"/>
      <c r="B475" s="645"/>
      <c r="C475" s="645"/>
      <c r="D475" s="645"/>
      <c r="E475" s="646"/>
      <c r="F475" s="646"/>
      <c r="G475" s="76"/>
      <c r="H475" s="641"/>
      <c r="I475" s="124"/>
      <c r="J475" s="124"/>
      <c r="K475" s="124"/>
      <c r="L475" s="124"/>
      <c r="M475" s="124"/>
      <c r="N475" s="124"/>
      <c r="O475" s="124"/>
      <c r="P475" s="124"/>
      <c r="Q475" s="124"/>
      <c r="R475" s="124"/>
      <c r="S475" s="124"/>
      <c r="T475" s="124"/>
      <c r="U475" s="124"/>
      <c r="V475" s="124"/>
      <c r="W475" s="124"/>
      <c r="X475" s="124"/>
      <c r="Y475" s="124"/>
    </row>
    <row r="476">
      <c r="A476" s="641"/>
      <c r="B476" s="645"/>
      <c r="C476" s="645"/>
      <c r="D476" s="645"/>
      <c r="E476" s="646"/>
      <c r="F476" s="646"/>
      <c r="G476" s="76"/>
      <c r="H476" s="641"/>
      <c r="I476" s="124"/>
      <c r="J476" s="124"/>
      <c r="K476" s="124"/>
      <c r="L476" s="124"/>
      <c r="M476" s="124"/>
      <c r="N476" s="124"/>
      <c r="O476" s="124"/>
      <c r="P476" s="124"/>
      <c r="Q476" s="124"/>
      <c r="R476" s="124"/>
      <c r="S476" s="124"/>
      <c r="T476" s="124"/>
      <c r="U476" s="124"/>
      <c r="V476" s="124"/>
      <c r="W476" s="124"/>
      <c r="X476" s="124"/>
      <c r="Y476" s="124"/>
    </row>
    <row r="477">
      <c r="A477" s="641"/>
      <c r="B477" s="645"/>
      <c r="C477" s="645"/>
      <c r="D477" s="645"/>
      <c r="E477" s="646"/>
      <c r="F477" s="646"/>
      <c r="G477" s="76"/>
      <c r="H477" s="641"/>
      <c r="I477" s="124"/>
      <c r="J477" s="124"/>
      <c r="K477" s="124"/>
      <c r="L477" s="124"/>
      <c r="M477" s="124"/>
      <c r="N477" s="124"/>
      <c r="O477" s="124"/>
      <c r="P477" s="124"/>
      <c r="Q477" s="124"/>
      <c r="R477" s="124"/>
      <c r="S477" s="124"/>
      <c r="T477" s="124"/>
      <c r="U477" s="124"/>
      <c r="V477" s="124"/>
      <c r="W477" s="124"/>
      <c r="X477" s="124"/>
      <c r="Y477" s="124"/>
    </row>
  </sheetData>
  <conditionalFormatting sqref="E1:E54 G1:G183 H8:I8 H14:I14 H23:I23 H39:I39 H55:I55 E56:E63 H64:I64 E65:E73 H74:H75 I74 E75:E80 H81:I81 E82:E88 H89:I89 E90:E183 H103:I103 H110:I110 H119:I119 H126:I126 H139:I139 H147:I147 H152:I152 H155:I155 H163:I163 H166:I166 H169:I169 H172:I172">
    <cfRule type="containsText" dxfId="12" priority="1" operator="containsText" text="passed">
      <formula>NOT(ISERROR(SEARCH(("passed"),(E1))))</formula>
    </cfRule>
  </conditionalFormatting>
  <conditionalFormatting sqref="E1:E17 G1:G183 H8:I8 H14:I14 E19:E54 H23:I23 H39:I39 H55:I55 E56:E63 H64:I64 E65:E73 H74:H75 I74 E75:E80 H81:I81 E82:E88 H89:I89 E90:E109 H103:I103 H110:I110 E111:E183 H119:I119 H126:I126 H139:I139 H147:I147 H152:I152 H155:I155 H163:I163 H166:I166 H169:I169 H172:I172">
    <cfRule type="containsText" dxfId="13" priority="2" operator="containsText" text="failed">
      <formula>NOT(ISERROR(SEARCH(("failed"),(E1))))</formula>
    </cfRule>
  </conditionalFormatting>
  <conditionalFormatting sqref="E1:E17 G1:G183 H8:I8 H14:I14 E19:E54 H23:I23 H39:I39 H55:I55 E56:E63 H64:I64 E65:E73 H74:H75 I74 E75:E80 H81:I81 E82:E88 H89:I89 E90:E109 H103:I103 H110:I110 E111:E183 H119:I119 H126:I126 H139:I139 H147:I147 H152:I152 H155:I155 H163:I163 H166:I166 H169:I169 H172:I172">
    <cfRule type="containsText" dxfId="14" priority="3" operator="containsText" text="blocked">
      <formula>NOT(ISERROR(SEARCH(("blocked"),(E1))))</formula>
    </cfRule>
  </conditionalFormatting>
  <conditionalFormatting sqref="E1:E17 G1:G183 H8:I8 H14:I14 E19:E54 H23:I23 H39:I39 H55:I55 E56:E63 H64:I64 E65:E73 H74:H75 I74 E75:E80 H81:I81 E82:E88 H89:I89 E90:E109 H103:I103 H110:I110 E111:E183 H119:I119 H126:I126 H139:I139 H147:I147 H152:I152 H155:I155 H163:I163 H166:I166 H169:I169 H172:I172">
    <cfRule type="containsText" dxfId="15" priority="4" operator="containsText" text="not tested">
      <formula>NOT(ISERROR(SEARCH(("not tested"),(E1))))</formula>
    </cfRule>
  </conditionalFormatting>
  <conditionalFormatting sqref="E18">
    <cfRule type="notContainsBlanks" dxfId="12" priority="5">
      <formula>LEN(TRIM(E18))&gt;0</formula>
    </cfRule>
  </conditionalFormatting>
  <hyperlinks>
    <hyperlink r:id="rId1" ref="F33"/>
    <hyperlink r:id="rId2" ref="H52"/>
    <hyperlink r:id="rId3" ref="F92"/>
    <hyperlink r:id="rId4" ref="H92"/>
    <hyperlink r:id="rId5" ref="H156"/>
    <hyperlink r:id="rId6" ref="H158"/>
    <hyperlink r:id="rId7" ref="H159"/>
    <hyperlink r:id="rId8" ref="H161"/>
  </hyperlinks>
  <drawing r:id="rId9"/>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7.29" defaultRowHeight="15.75"/>
  <cols>
    <col customWidth="1" min="1" max="1" width="10.0"/>
    <col customWidth="1" min="2" max="2" width="13.29"/>
    <col customWidth="1" min="3" max="3" width="20.43"/>
    <col customWidth="1" min="8" max="8" width="9.14"/>
    <col customWidth="1" min="9" max="9" width="21.86"/>
    <col customWidth="1" min="10" max="10" width="7.43"/>
    <col customWidth="1" min="11" max="11" width="7.14"/>
    <col customWidth="1" min="14" max="14" width="37.43"/>
    <col customWidth="1" min="18" max="18" width="41.86"/>
  </cols>
  <sheetData>
    <row r="3">
      <c r="B3" s="313" t="s">
        <v>4</v>
      </c>
      <c r="C3" s="313" t="s">
        <v>1909</v>
      </c>
      <c r="D3" s="314"/>
      <c r="E3" s="314"/>
      <c r="F3" s="314"/>
      <c r="G3" s="314" t="s">
        <v>1910</v>
      </c>
      <c r="K3" s="69" t="s">
        <v>6</v>
      </c>
      <c r="L3" s="69" t="s">
        <v>1911</v>
      </c>
      <c r="P3" s="69" t="s">
        <v>1910</v>
      </c>
      <c r="R3" s="316" t="s">
        <v>1913</v>
      </c>
    </row>
    <row r="4">
      <c r="B4" s="317" t="s">
        <v>1916</v>
      </c>
      <c r="C4" s="318" t="s">
        <v>1917</v>
      </c>
      <c r="D4" s="318" t="s">
        <v>1918</v>
      </c>
      <c r="E4" s="318" t="s">
        <v>1919</v>
      </c>
      <c r="F4" s="319" t="s">
        <v>1920</v>
      </c>
      <c r="G4" s="318"/>
      <c r="I4" s="320" t="s">
        <v>1921</v>
      </c>
      <c r="K4" s="321" t="s">
        <v>1916</v>
      </c>
      <c r="L4" s="322" t="s">
        <v>1917</v>
      </c>
      <c r="M4" s="321" t="s">
        <v>1918</v>
      </c>
      <c r="N4" s="321" t="s">
        <v>1922</v>
      </c>
      <c r="O4" s="323"/>
      <c r="P4" s="322" t="s">
        <v>1923</v>
      </c>
      <c r="Q4" s="324"/>
      <c r="R4" s="325"/>
    </row>
    <row r="5">
      <c r="A5" s="69"/>
      <c r="B5" s="317">
        <v>1.0</v>
      </c>
      <c r="C5" s="326" t="s">
        <v>198</v>
      </c>
      <c r="D5" s="327" t="s">
        <v>1925</v>
      </c>
      <c r="E5" s="328" t="s">
        <v>39</v>
      </c>
      <c r="F5" s="328">
        <v>8801.0</v>
      </c>
      <c r="G5" s="431"/>
      <c r="I5" s="438" t="s">
        <v>2699</v>
      </c>
      <c r="K5" s="322">
        <v>1.0</v>
      </c>
      <c r="L5" s="322" t="s">
        <v>198</v>
      </c>
      <c r="M5" s="440" t="s">
        <v>1962</v>
      </c>
      <c r="N5" s="441" t="s">
        <v>2708</v>
      </c>
      <c r="O5" s="321" t="s">
        <v>2710</v>
      </c>
      <c r="P5" s="443"/>
      <c r="Q5" s="486" t="s">
        <v>2717</v>
      </c>
      <c r="R5" s="551" t="s">
        <v>3620</v>
      </c>
    </row>
    <row r="6">
      <c r="B6" s="552">
        <v>2.0</v>
      </c>
      <c r="C6" s="326" t="s">
        <v>3628</v>
      </c>
      <c r="D6" s="327" t="s">
        <v>1925</v>
      </c>
      <c r="E6" s="328" t="s">
        <v>39</v>
      </c>
      <c r="F6" s="431"/>
      <c r="G6" s="431"/>
      <c r="I6" s="438" t="s">
        <v>1962</v>
      </c>
      <c r="K6" s="322">
        <v>2.0</v>
      </c>
      <c r="L6" s="322" t="s">
        <v>3628</v>
      </c>
      <c r="M6" s="440" t="s">
        <v>1962</v>
      </c>
      <c r="N6" s="554" t="s">
        <v>2708</v>
      </c>
      <c r="O6" s="322" t="s">
        <v>3647</v>
      </c>
      <c r="P6" s="323"/>
      <c r="R6" s="551" t="s">
        <v>3650</v>
      </c>
    </row>
    <row r="7">
      <c r="B7" s="552">
        <v>3.0</v>
      </c>
      <c r="C7" s="326" t="s">
        <v>1953</v>
      </c>
      <c r="D7" s="555" t="s">
        <v>3651</v>
      </c>
      <c r="E7" s="328" t="s">
        <v>39</v>
      </c>
      <c r="F7" s="431"/>
      <c r="G7" s="431"/>
      <c r="I7" s="438" t="s">
        <v>3658</v>
      </c>
      <c r="K7" s="322">
        <v>3.0</v>
      </c>
      <c r="L7" s="322" t="s">
        <v>1953</v>
      </c>
      <c r="M7" s="559" t="s">
        <v>1956</v>
      </c>
      <c r="N7" s="554" t="s">
        <v>3665</v>
      </c>
      <c r="O7" s="322" t="s">
        <v>3666</v>
      </c>
      <c r="P7" s="323"/>
      <c r="R7" s="551" t="s">
        <v>3667</v>
      </c>
    </row>
    <row r="8">
      <c r="B8" s="317">
        <v>4.0</v>
      </c>
      <c r="C8" s="326" t="s">
        <v>3668</v>
      </c>
      <c r="D8" s="555" t="s">
        <v>3651</v>
      </c>
      <c r="E8" s="328" t="s">
        <v>39</v>
      </c>
      <c r="F8" s="431"/>
      <c r="G8" s="431"/>
      <c r="I8" s="438" t="s">
        <v>3669</v>
      </c>
      <c r="K8" s="322">
        <v>4.0</v>
      </c>
      <c r="L8" s="322" t="s">
        <v>3668</v>
      </c>
      <c r="M8" s="440" t="s">
        <v>1962</v>
      </c>
      <c r="N8" s="560" t="s">
        <v>3670</v>
      </c>
      <c r="O8" s="322" t="s">
        <v>3671</v>
      </c>
      <c r="P8" s="323"/>
      <c r="R8" s="551" t="s">
        <v>3672</v>
      </c>
    </row>
    <row r="9">
      <c r="B9" s="317">
        <v>5.0</v>
      </c>
      <c r="C9" s="326" t="s">
        <v>3673</v>
      </c>
      <c r="D9" s="555" t="s">
        <v>3651</v>
      </c>
      <c r="E9" s="328" t="s">
        <v>39</v>
      </c>
      <c r="F9" s="431"/>
      <c r="G9" s="431"/>
      <c r="I9" s="438" t="s">
        <v>3674</v>
      </c>
      <c r="K9" s="322">
        <v>5.0</v>
      </c>
      <c r="L9" s="322" t="s">
        <v>3673</v>
      </c>
      <c r="M9" s="559" t="s">
        <v>1956</v>
      </c>
      <c r="N9" s="554" t="s">
        <v>3665</v>
      </c>
      <c r="O9" s="322" t="s">
        <v>3675</v>
      </c>
      <c r="P9" s="570"/>
      <c r="R9" s="551" t="s">
        <v>3703</v>
      </c>
    </row>
    <row r="10">
      <c r="B10" s="552">
        <v>6.0</v>
      </c>
      <c r="C10" s="326" t="s">
        <v>983</v>
      </c>
      <c r="D10" s="555" t="s">
        <v>3651</v>
      </c>
      <c r="E10" s="328" t="s">
        <v>39</v>
      </c>
      <c r="F10" s="431"/>
      <c r="G10" s="431"/>
      <c r="I10" s="438" t="s">
        <v>3706</v>
      </c>
      <c r="K10" s="322">
        <v>6.0</v>
      </c>
      <c r="L10" s="322" t="s">
        <v>983</v>
      </c>
      <c r="M10" s="440" t="s">
        <v>1962</v>
      </c>
      <c r="N10" s="554" t="s">
        <v>2708</v>
      </c>
      <c r="O10" s="322" t="s">
        <v>3707</v>
      </c>
      <c r="P10" s="323"/>
      <c r="R10" s="551" t="s">
        <v>3708</v>
      </c>
    </row>
    <row r="11">
      <c r="B11" s="552">
        <v>7.0</v>
      </c>
      <c r="C11" s="326" t="s">
        <v>367</v>
      </c>
      <c r="D11" s="327" t="s">
        <v>1925</v>
      </c>
      <c r="E11" s="328" t="s">
        <v>39</v>
      </c>
      <c r="F11" s="431"/>
      <c r="G11" s="431"/>
      <c r="I11" s="438" t="s">
        <v>3709</v>
      </c>
      <c r="K11" s="322">
        <v>7.0</v>
      </c>
      <c r="L11" s="322" t="s">
        <v>367</v>
      </c>
      <c r="M11" s="559" t="s">
        <v>1956</v>
      </c>
      <c r="N11" s="554" t="s">
        <v>2708</v>
      </c>
      <c r="O11" s="322" t="s">
        <v>3710</v>
      </c>
      <c r="P11" s="323"/>
      <c r="Q11" s="583"/>
      <c r="R11" s="551" t="s">
        <v>3772</v>
      </c>
    </row>
    <row r="12">
      <c r="B12" s="552">
        <v>8.0</v>
      </c>
      <c r="C12" s="326" t="s">
        <v>1959</v>
      </c>
      <c r="D12" s="327" t="s">
        <v>1925</v>
      </c>
      <c r="E12" s="328" t="s">
        <v>39</v>
      </c>
      <c r="F12" s="431"/>
      <c r="G12" s="431"/>
      <c r="I12" s="438" t="s">
        <v>3658</v>
      </c>
      <c r="K12" s="322">
        <v>8.0</v>
      </c>
      <c r="L12" s="585" t="s">
        <v>1959</v>
      </c>
      <c r="M12" s="440" t="s">
        <v>1962</v>
      </c>
      <c r="N12" s="554" t="s">
        <v>2708</v>
      </c>
      <c r="O12" s="322" t="s">
        <v>3666</v>
      </c>
      <c r="P12" s="323"/>
      <c r="Q12" s="583"/>
      <c r="R12" s="551" t="s">
        <v>3778</v>
      </c>
    </row>
    <row r="13">
      <c r="B13" s="552">
        <v>9.0</v>
      </c>
      <c r="C13" s="326" t="s">
        <v>936</v>
      </c>
      <c r="D13" s="327" t="s">
        <v>1925</v>
      </c>
      <c r="E13" s="328" t="s">
        <v>39</v>
      </c>
      <c r="F13" s="431"/>
      <c r="G13" s="431"/>
      <c r="I13" s="438" t="s">
        <v>3658</v>
      </c>
      <c r="K13" s="322">
        <v>9.0</v>
      </c>
      <c r="L13" s="585" t="s">
        <v>936</v>
      </c>
      <c r="M13" s="559" t="s">
        <v>1956</v>
      </c>
      <c r="N13" s="554" t="s">
        <v>3670</v>
      </c>
      <c r="O13" s="322" t="s">
        <v>3710</v>
      </c>
      <c r="P13" s="323"/>
      <c r="Q13" s="583"/>
      <c r="R13" s="551" t="s">
        <v>3780</v>
      </c>
    </row>
    <row r="14">
      <c r="B14" s="317">
        <v>10.0</v>
      </c>
      <c r="C14" s="326" t="s">
        <v>1960</v>
      </c>
      <c r="D14" s="555" t="s">
        <v>3651</v>
      </c>
      <c r="E14" s="328" t="s">
        <v>39</v>
      </c>
      <c r="F14" s="431"/>
      <c r="G14" s="431"/>
      <c r="I14" s="438" t="s">
        <v>3658</v>
      </c>
      <c r="K14" s="322">
        <v>10.0</v>
      </c>
      <c r="L14" s="585" t="s">
        <v>1960</v>
      </c>
      <c r="M14" s="559" t="s">
        <v>1956</v>
      </c>
      <c r="N14" s="554" t="s">
        <v>2708</v>
      </c>
      <c r="O14" s="322" t="s">
        <v>3782</v>
      </c>
      <c r="P14" s="323"/>
      <c r="R14" s="602"/>
    </row>
    <row r="15">
      <c r="B15" s="552">
        <v>11.0</v>
      </c>
      <c r="C15" s="604" t="s">
        <v>3849</v>
      </c>
      <c r="D15" s="555" t="s">
        <v>3651</v>
      </c>
      <c r="E15" s="328" t="s">
        <v>39</v>
      </c>
      <c r="F15" s="431"/>
      <c r="G15" s="431"/>
      <c r="I15" s="438" t="s">
        <v>3853</v>
      </c>
      <c r="K15" s="322">
        <v>11.0</v>
      </c>
      <c r="L15" s="606" t="s">
        <v>3849</v>
      </c>
      <c r="M15" s="440" t="s">
        <v>1962</v>
      </c>
      <c r="N15" s="554" t="s">
        <v>2708</v>
      </c>
      <c r="O15" s="322" t="s">
        <v>3855</v>
      </c>
      <c r="P15" s="323"/>
      <c r="R15" s="602"/>
    </row>
    <row r="16">
      <c r="B16" s="552">
        <v>12.0</v>
      </c>
      <c r="C16" s="326" t="s">
        <v>3856</v>
      </c>
      <c r="D16" s="555" t="s">
        <v>3651</v>
      </c>
      <c r="E16" s="328" t="s">
        <v>39</v>
      </c>
      <c r="F16" s="431"/>
      <c r="G16" s="431"/>
      <c r="I16" s="438" t="s">
        <v>3853</v>
      </c>
      <c r="K16" s="322">
        <v>12.0</v>
      </c>
      <c r="L16" s="610" t="s">
        <v>3856</v>
      </c>
      <c r="M16" s="559" t="s">
        <v>1956</v>
      </c>
      <c r="N16" s="554" t="s">
        <v>2708</v>
      </c>
      <c r="O16" s="322" t="s">
        <v>3857</v>
      </c>
      <c r="P16" s="323"/>
      <c r="R16" s="602"/>
    </row>
    <row r="17">
      <c r="B17" s="552">
        <v>13.0</v>
      </c>
      <c r="C17" s="326" t="s">
        <v>3858</v>
      </c>
      <c r="D17" s="327" t="s">
        <v>1925</v>
      </c>
      <c r="E17" s="328" t="s">
        <v>39</v>
      </c>
      <c r="F17" s="431"/>
      <c r="G17" s="431"/>
      <c r="I17" s="438" t="s">
        <v>3709</v>
      </c>
      <c r="K17" s="322">
        <v>13.0</v>
      </c>
      <c r="L17" s="585" t="s">
        <v>3858</v>
      </c>
      <c r="M17" s="559" t="s">
        <v>1956</v>
      </c>
      <c r="N17" s="554" t="s">
        <v>2708</v>
      </c>
      <c r="O17" s="322" t="s">
        <v>3859</v>
      </c>
      <c r="P17" s="323"/>
    </row>
    <row r="18">
      <c r="B18" s="552">
        <v>14.0</v>
      </c>
      <c r="C18" s="326" t="s">
        <v>3860</v>
      </c>
      <c r="D18" s="327" t="s">
        <v>1925</v>
      </c>
      <c r="E18" s="328" t="s">
        <v>39</v>
      </c>
      <c r="F18" s="431"/>
      <c r="G18" s="431"/>
      <c r="I18" s="438" t="s">
        <v>3709</v>
      </c>
      <c r="K18" s="322">
        <v>14.0</v>
      </c>
      <c r="L18" s="585" t="s">
        <v>3860</v>
      </c>
      <c r="M18" s="440" t="s">
        <v>1962</v>
      </c>
      <c r="N18" s="554" t="s">
        <v>3665</v>
      </c>
      <c r="O18" s="322" t="s">
        <v>3855</v>
      </c>
      <c r="P18" s="323"/>
    </row>
    <row r="19">
      <c r="B19" s="552">
        <v>15.0</v>
      </c>
      <c r="C19" s="326" t="s">
        <v>3861</v>
      </c>
      <c r="D19" s="327" t="s">
        <v>1925</v>
      </c>
      <c r="E19" s="328" t="s">
        <v>39</v>
      </c>
      <c r="F19" s="431"/>
      <c r="G19" s="431"/>
      <c r="I19" s="438" t="s">
        <v>3658</v>
      </c>
      <c r="K19" s="322">
        <v>15.0</v>
      </c>
      <c r="L19" s="585" t="s">
        <v>3861</v>
      </c>
      <c r="M19" s="559" t="s">
        <v>1956</v>
      </c>
      <c r="N19" s="554" t="s">
        <v>3670</v>
      </c>
      <c r="O19" s="322" t="s">
        <v>3862</v>
      </c>
      <c r="P19" s="323"/>
    </row>
    <row r="20">
      <c r="B20" s="552">
        <v>16.0</v>
      </c>
      <c r="C20" s="326" t="s">
        <v>3863</v>
      </c>
      <c r="D20" s="327" t="s">
        <v>1925</v>
      </c>
      <c r="E20" s="328" t="s">
        <v>39</v>
      </c>
      <c r="F20" s="431"/>
      <c r="G20" s="431"/>
      <c r="I20" s="438" t="s">
        <v>3658</v>
      </c>
      <c r="K20" s="322">
        <v>16.0</v>
      </c>
      <c r="L20" s="585" t="s">
        <v>3863</v>
      </c>
      <c r="M20" s="440" t="s">
        <v>1962</v>
      </c>
      <c r="N20" s="612" t="s">
        <v>2708</v>
      </c>
      <c r="O20" s="322" t="s">
        <v>3869</v>
      </c>
      <c r="P20" s="323"/>
    </row>
    <row r="21">
      <c r="B21" s="317">
        <v>17.0</v>
      </c>
      <c r="C21" s="326" t="s">
        <v>40</v>
      </c>
      <c r="D21" s="555" t="s">
        <v>3651</v>
      </c>
      <c r="E21" s="328" t="s">
        <v>39</v>
      </c>
      <c r="F21" s="431"/>
      <c r="G21" s="431"/>
      <c r="I21" s="438" t="s">
        <v>3870</v>
      </c>
      <c r="K21" s="322">
        <v>17.0</v>
      </c>
      <c r="L21" s="585" t="s">
        <v>40</v>
      </c>
      <c r="M21" s="440" t="s">
        <v>1962</v>
      </c>
      <c r="N21" s="554" t="s">
        <v>3873</v>
      </c>
      <c r="O21" s="322" t="s">
        <v>3875</v>
      </c>
      <c r="P21" s="323"/>
    </row>
    <row r="22">
      <c r="B22" s="317">
        <v>18.0</v>
      </c>
      <c r="C22" s="326" t="s">
        <v>29</v>
      </c>
      <c r="D22" s="555" t="s">
        <v>3651</v>
      </c>
      <c r="E22" s="328" t="s">
        <v>39</v>
      </c>
      <c r="F22" s="431"/>
      <c r="G22" s="431"/>
      <c r="I22" s="438" t="s">
        <v>2699</v>
      </c>
      <c r="K22" s="322">
        <v>18.0</v>
      </c>
      <c r="L22" s="585" t="s">
        <v>29</v>
      </c>
      <c r="M22" s="440" t="s">
        <v>1962</v>
      </c>
      <c r="N22" s="621" t="s">
        <v>2708</v>
      </c>
      <c r="O22" s="322" t="s">
        <v>3943</v>
      </c>
      <c r="P22" s="323"/>
    </row>
    <row r="23">
      <c r="B23" s="317">
        <v>19.0</v>
      </c>
      <c r="C23" s="326" t="s">
        <v>3945</v>
      </c>
      <c r="D23" s="327" t="s">
        <v>1925</v>
      </c>
      <c r="E23" s="328" t="s">
        <v>39</v>
      </c>
      <c r="F23" s="431"/>
      <c r="G23" s="431"/>
      <c r="I23" s="438" t="s">
        <v>3947</v>
      </c>
      <c r="K23" s="322">
        <v>19.0</v>
      </c>
      <c r="L23" s="585" t="s">
        <v>3945</v>
      </c>
      <c r="M23" s="559" t="s">
        <v>1956</v>
      </c>
      <c r="N23" s="621" t="s">
        <v>2708</v>
      </c>
      <c r="O23" s="322" t="s">
        <v>3949</v>
      </c>
      <c r="P23" s="323"/>
    </row>
    <row r="24">
      <c r="B24" s="317">
        <v>20.0</v>
      </c>
      <c r="C24" s="326" t="s">
        <v>1958</v>
      </c>
      <c r="D24" s="555" t="s">
        <v>3651</v>
      </c>
      <c r="E24" s="328" t="s">
        <v>39</v>
      </c>
      <c r="F24" s="431"/>
      <c r="G24" s="431"/>
      <c r="I24" s="438" t="s">
        <v>2699</v>
      </c>
      <c r="K24" s="322">
        <v>20.0</v>
      </c>
      <c r="L24" s="322" t="s">
        <v>1958</v>
      </c>
      <c r="M24" s="440" t="s">
        <v>1962</v>
      </c>
      <c r="N24" s="554" t="s">
        <v>2708</v>
      </c>
      <c r="O24" s="322" t="s">
        <v>3707</v>
      </c>
      <c r="P24" s="323"/>
    </row>
    <row r="25">
      <c r="B25" s="317">
        <v>21.0</v>
      </c>
      <c r="C25" s="326" t="s">
        <v>1967</v>
      </c>
      <c r="D25" s="327" t="s">
        <v>1925</v>
      </c>
      <c r="E25" s="328" t="s">
        <v>39</v>
      </c>
      <c r="F25" s="431"/>
      <c r="G25" s="431"/>
      <c r="I25" s="438" t="s">
        <v>3658</v>
      </c>
      <c r="K25" s="322">
        <v>21.0</v>
      </c>
      <c r="L25" s="322" t="s">
        <v>1967</v>
      </c>
      <c r="M25" s="559" t="s">
        <v>1956</v>
      </c>
      <c r="N25" s="612" t="s">
        <v>2708</v>
      </c>
      <c r="O25" s="322" t="s">
        <v>3954</v>
      </c>
      <c r="P25" s="321"/>
    </row>
    <row r="26">
      <c r="B26" s="317">
        <v>22.0</v>
      </c>
      <c r="C26" s="326" t="s">
        <v>3955</v>
      </c>
      <c r="D26" s="555" t="s">
        <v>3651</v>
      </c>
      <c r="E26" s="328" t="s">
        <v>39</v>
      </c>
      <c r="F26" s="431"/>
      <c r="G26" s="431"/>
      <c r="I26" s="438" t="s">
        <v>3956</v>
      </c>
      <c r="K26" s="322">
        <v>22.0</v>
      </c>
      <c r="L26" s="322" t="s">
        <v>3955</v>
      </c>
      <c r="M26" s="440" t="s">
        <v>1962</v>
      </c>
      <c r="N26" s="441" t="s">
        <v>2708</v>
      </c>
      <c r="O26" s="322" t="s">
        <v>3958</v>
      </c>
      <c r="P26" s="623"/>
    </row>
    <row r="27">
      <c r="B27" s="317">
        <v>23.0</v>
      </c>
      <c r="C27" s="326" t="s">
        <v>3964</v>
      </c>
      <c r="D27" s="555" t="s">
        <v>3651</v>
      </c>
      <c r="E27" s="328" t="s">
        <v>39</v>
      </c>
      <c r="F27" s="431"/>
      <c r="G27" s="431"/>
      <c r="I27" s="438" t="s">
        <v>3965</v>
      </c>
      <c r="K27" s="322">
        <v>23.0</v>
      </c>
      <c r="L27" s="322" t="s">
        <v>3964</v>
      </c>
      <c r="M27" s="440" t="s">
        <v>1962</v>
      </c>
      <c r="N27" s="631" t="s">
        <v>2708</v>
      </c>
      <c r="O27" s="322" t="s">
        <v>4027</v>
      </c>
      <c r="P27" s="633"/>
    </row>
    <row r="28">
      <c r="B28" s="317">
        <v>24.0</v>
      </c>
      <c r="C28" s="604" t="s">
        <v>4046</v>
      </c>
      <c r="D28" s="555" t="s">
        <v>3651</v>
      </c>
      <c r="E28" s="328" t="s">
        <v>39</v>
      </c>
      <c r="F28" s="431"/>
      <c r="G28" s="431"/>
      <c r="I28" s="635" t="s">
        <v>4049</v>
      </c>
      <c r="K28" s="322">
        <v>24.0</v>
      </c>
      <c r="L28" s="322" t="s">
        <v>4046</v>
      </c>
      <c r="M28" s="559" t="s">
        <v>1956</v>
      </c>
      <c r="N28" s="554" t="s">
        <v>2708</v>
      </c>
      <c r="O28" s="322" t="s">
        <v>4071</v>
      </c>
      <c r="P28" s="321"/>
    </row>
    <row r="29">
      <c r="B29" s="552">
        <v>25.0</v>
      </c>
      <c r="C29" s="604" t="s">
        <v>1963</v>
      </c>
      <c r="D29" s="638" t="s">
        <v>4072</v>
      </c>
      <c r="E29" s="328" t="s">
        <v>39</v>
      </c>
      <c r="F29" s="431"/>
      <c r="G29" s="431"/>
      <c r="I29" s="640" t="s">
        <v>4074</v>
      </c>
      <c r="K29" s="322">
        <v>25.0</v>
      </c>
      <c r="L29" s="322" t="s">
        <v>1963</v>
      </c>
      <c r="M29" s="638" t="s">
        <v>4072</v>
      </c>
      <c r="N29" s="631" t="s">
        <v>2708</v>
      </c>
      <c r="O29" s="322" t="s">
        <v>4075</v>
      </c>
      <c r="P29" s="443"/>
    </row>
    <row r="30">
      <c r="B30" s="317">
        <v>26.0</v>
      </c>
      <c r="C30" s="326" t="s">
        <v>1970</v>
      </c>
      <c r="D30" s="638" t="s">
        <v>4072</v>
      </c>
      <c r="E30" s="328" t="s">
        <v>39</v>
      </c>
      <c r="F30" s="328"/>
      <c r="G30" s="431"/>
      <c r="I30" s="438" t="s">
        <v>4076</v>
      </c>
      <c r="K30" s="322">
        <v>26.0</v>
      </c>
      <c r="L30" s="322" t="s">
        <v>1970</v>
      </c>
      <c r="M30" s="638" t="s">
        <v>4072</v>
      </c>
      <c r="N30" s="631" t="s">
        <v>2708</v>
      </c>
      <c r="O30" s="322" t="s">
        <v>4077</v>
      </c>
      <c r="P30" s="323"/>
    </row>
    <row r="31">
      <c r="B31" s="317">
        <v>27.0</v>
      </c>
      <c r="C31" s="604" t="s">
        <v>4078</v>
      </c>
      <c r="D31" s="638" t="s">
        <v>4072</v>
      </c>
      <c r="E31" s="328" t="s">
        <v>39</v>
      </c>
      <c r="F31" s="328"/>
      <c r="G31" s="431"/>
      <c r="I31" s="640" t="s">
        <v>4074</v>
      </c>
      <c r="K31" s="322">
        <v>27.0</v>
      </c>
      <c r="L31" s="322" t="s">
        <v>4079</v>
      </c>
      <c r="M31" s="638" t="s">
        <v>4072</v>
      </c>
      <c r="N31" s="631" t="s">
        <v>2708</v>
      </c>
      <c r="O31" s="322" t="s">
        <v>4080</v>
      </c>
      <c r="P31" s="323"/>
    </row>
    <row r="32">
      <c r="B32" s="317">
        <v>28.0</v>
      </c>
      <c r="C32" s="326" t="s">
        <v>1029</v>
      </c>
      <c r="D32" s="327" t="s">
        <v>1925</v>
      </c>
      <c r="E32" s="328" t="s">
        <v>39</v>
      </c>
      <c r="F32" s="431"/>
      <c r="G32" s="431"/>
      <c r="I32" s="635" t="s">
        <v>3853</v>
      </c>
      <c r="K32" s="322">
        <v>28.0</v>
      </c>
      <c r="L32" s="322" t="s">
        <v>1029</v>
      </c>
      <c r="M32" s="559" t="s">
        <v>1956</v>
      </c>
      <c r="N32" s="554" t="s">
        <v>2708</v>
      </c>
      <c r="O32" s="322" t="s">
        <v>4081</v>
      </c>
      <c r="P32" s="323"/>
    </row>
    <row r="33">
      <c r="B33" s="317">
        <v>29.0</v>
      </c>
      <c r="C33" s="326" t="s">
        <v>4082</v>
      </c>
      <c r="D33" s="555" t="s">
        <v>3651</v>
      </c>
      <c r="E33" s="328" t="s">
        <v>39</v>
      </c>
      <c r="F33" s="431"/>
      <c r="G33" s="431"/>
      <c r="I33" s="438" t="s">
        <v>3965</v>
      </c>
      <c r="K33" s="322">
        <v>29.0</v>
      </c>
      <c r="L33" s="322" t="s">
        <v>4082</v>
      </c>
      <c r="M33" s="440" t="s">
        <v>1962</v>
      </c>
      <c r="N33" s="554" t="s">
        <v>3665</v>
      </c>
      <c r="O33" s="322" t="s">
        <v>4083</v>
      </c>
      <c r="P33" s="323"/>
    </row>
    <row r="34">
      <c r="B34" s="317">
        <v>30.0</v>
      </c>
      <c r="C34" s="326" t="s">
        <v>952</v>
      </c>
      <c r="D34" s="327" t="s">
        <v>1925</v>
      </c>
      <c r="E34" s="328" t="s">
        <v>39</v>
      </c>
      <c r="F34" s="431"/>
      <c r="G34" s="431"/>
      <c r="I34" s="438" t="s">
        <v>4084</v>
      </c>
      <c r="K34" s="322">
        <v>30.0</v>
      </c>
      <c r="L34" s="322" t="s">
        <v>952</v>
      </c>
      <c r="M34" s="559" t="s">
        <v>1956</v>
      </c>
      <c r="N34" s="612" t="s">
        <v>2708</v>
      </c>
      <c r="O34" s="322" t="s">
        <v>3862</v>
      </c>
      <c r="P34" s="321"/>
    </row>
    <row r="35">
      <c r="B35" s="317">
        <v>31.0</v>
      </c>
      <c r="C35" s="326" t="s">
        <v>4085</v>
      </c>
      <c r="D35" s="327" t="s">
        <v>1925</v>
      </c>
      <c r="E35" s="328" t="s">
        <v>39</v>
      </c>
      <c r="F35" s="431"/>
      <c r="G35" s="431"/>
      <c r="I35" s="438" t="s">
        <v>3956</v>
      </c>
      <c r="K35" s="322">
        <v>31.0</v>
      </c>
      <c r="L35" s="322" t="s">
        <v>4085</v>
      </c>
      <c r="M35" s="559" t="s">
        <v>1956</v>
      </c>
      <c r="N35" s="612" t="s">
        <v>2708</v>
      </c>
      <c r="O35" s="322" t="s">
        <v>4086</v>
      </c>
      <c r="P35" s="643"/>
    </row>
    <row r="36">
      <c r="B36" s="644">
        <v>32.0</v>
      </c>
      <c r="C36" s="604" t="s">
        <v>1859</v>
      </c>
      <c r="D36" s="327" t="s">
        <v>1925</v>
      </c>
      <c r="E36" s="328" t="s">
        <v>39</v>
      </c>
      <c r="F36" s="431"/>
      <c r="G36" s="431"/>
      <c r="I36" s="438" t="s">
        <v>4084</v>
      </c>
      <c r="K36" s="606">
        <v>32.0</v>
      </c>
      <c r="L36" s="606" t="s">
        <v>1859</v>
      </c>
      <c r="M36" s="559" t="s">
        <v>1956</v>
      </c>
      <c r="N36" s="612" t="s">
        <v>2708</v>
      </c>
      <c r="O36" s="322" t="s">
        <v>3862</v>
      </c>
      <c r="P36" s="643"/>
    </row>
    <row r="38">
      <c r="L38" s="324"/>
      <c r="M38" s="324"/>
    </row>
    <row r="39">
      <c r="M39" s="324"/>
    </row>
    <row r="41">
      <c r="C41" s="69" t="s">
        <v>81</v>
      </c>
      <c r="D41" t="str">
        <f>SUM(Conviva!J21,Chromecast!J28,Omniture!J38,Player!M80,'3G'!J32,PTTV!M67,'My Videos'!M90,'Binge Viewing'!M19,Sharing!M31,Settings!M107,'Device Registration'!M26,Sorting!M26,'Country-Specific'!M64,PIN!M11,'Replay titlecard'!L35,'Missed titlecard'!L26,'On Demand titlecard'!L33,'On TV titlecard'!L29,'My Prime titlecard'!L32,'On Now titlecard'!L33,Search!L42,Replay!M27,Missed!M25,'On Demand'!L25,'My Prime'!K21,'TV Guide Grid'!M48,'TV Guide List'!L74,'Watch TV'!M29,Home!L17,'First Install'!L46)</f>
        <v>551</v>
      </c>
      <c r="K41" s="69"/>
      <c r="L41" s="69" t="s">
        <v>81</v>
      </c>
      <c r="M41" s="69" t="str">
        <f>SUM(Conviva!H21,Chromecast!H28,Omniture!H38,Player!K80,'3G'!H32,PTTV!K67,'My Videos'!K90,'Binge Viewing'!K19,Sharing!K31,Settings!K107,'Device Registration'!K26,Sorting!K26,'Country-Specific'!K64,PIN!K11,'Replay titlecard'!J35,'Missed titlecard'!J26,'On Demand titlecard'!J33,'On TV titlecard'!J29,'My Prime titlecard'!J32,'On Now titlecard'!J33,Search!J42,Replay!K27,Missed!K25,'On Demand'!J25,'My Prime'!K21,'TV Guide Grid'!K48,'TV Guide List'!J74,'Watch TV'!K29,Home!J17,'First Install'!J46)</f>
        <v>525</v>
      </c>
    </row>
    <row r="42">
      <c r="C42" s="69" t="s">
        <v>125</v>
      </c>
      <c r="D42" t="str">
        <f>SUM(Conviva!J22,Chromecast!J29,Omniture!J39,Player!M81,'3G'!J33,PTTV!M68,'My Videos'!M91,'Binge Viewing'!M20,Sharing!M32,Settings!M108,'Device Registration'!M27,Sorting!M27,'Country-Specific'!M65,PIN!M12,'Replay titlecard'!L36,'Missed titlecard'!L27,'On Demand titlecard'!L34,'On TV titlecard'!L30,'My Prime titlecard'!L33,'On Now titlecard'!L34,Search!L43,Replay!M28,Missed!M26,'On Demand'!L26,'My Prime'!K22,'TV Guide Grid'!M49,'TV Guide List'!L75,'Watch TV'!M30,Home!L18,'First Install'!L47)</f>
        <v>26</v>
      </c>
      <c r="L42" s="69" t="s">
        <v>125</v>
      </c>
      <c r="M42" t="str">
        <f>SUM(Conviva!H22,Chromecast!H29,Omniture!H39,Player!K81,'3G'!H33,PTTV!K68,'My Videos'!K91,'Binge Viewing'!K20,Sharing!K32,Settings!K108,'Device Registration'!K27,Sorting!K27,'Country-Specific'!K65,PIN!K12,'Replay titlecard'!J36,'Missed titlecard'!J27,'On Demand titlecard'!J34,'On TV titlecard'!J30,'My Prime titlecard'!J33,'On Now titlecard'!J34,Search!J43,Replay!K28,Missed!K26,'On Demand'!J26,'My Prime'!K22,'TV Guide Grid'!K49,'TV Guide List'!J75,'Watch TV'!K30,Home!J18,'First Install'!J47)</f>
        <v>40</v>
      </c>
    </row>
    <row r="43">
      <c r="C43" s="69" t="s">
        <v>753</v>
      </c>
      <c r="D43" t="str">
        <f>SUM(Conviva!J23,Chromecast!J30,Omniture!J40,Player!M82,'3G'!J34,PTTV!M69,'My Videos'!M92,'Binge Viewing'!M21,Sharing!M33,Settings!M109,'Device Registration'!M28,Sorting!M28,'Country-Specific'!M66,PIN!M13,'Replay titlecard'!L37,'Missed titlecard'!L28,'On Demand titlecard'!L35,'On TV titlecard'!L31,'My Prime titlecard'!L34,'On Now titlecard'!L35,Search!L44,Replay!M29,Missed!M27,'On Demand'!L27,'My Prime'!K23,'TV Guide Grid'!M50,'TV Guide List'!L76,'Watch TV'!M31,Home!L19,'First Install'!L48)</f>
        <v>4</v>
      </c>
      <c r="L43" s="69" t="s">
        <v>753</v>
      </c>
      <c r="M43" t="str">
        <f>SUM(Conviva!H23,Chromecast!H30,Omniture!H40,Player!K82,'3G'!H34,PTTV!K69,'My Videos'!K92,'Binge Viewing'!K21,Sharing!K33,Settings!K109,'Device Registration'!K28,Sorting!K28,'Country-Specific'!K66,PIN!K13,'Replay titlecard'!J37,'Missed titlecard'!J28,'On Demand titlecard'!J35,'On TV titlecard'!J31,'My Prime titlecard'!J34,'On Now titlecard'!J35,Search!J44,Replay!K29,Missed!K27,'On Demand'!J27,'My Prime'!K23,'TV Guide Grid'!K50,'TV Guide List'!J76,'Watch TV'!K31,Home!J19,'First Install'!J48)</f>
        <v>4</v>
      </c>
    </row>
    <row r="44">
      <c r="C44" s="69" t="s">
        <v>134</v>
      </c>
      <c r="D44" t="str">
        <f>SUM(Conviva!J24,Chromecast!J31,Omniture!J41,Player!M83,'3G'!J35,PTTV!M70,'My Videos'!M93,'Binge Viewing'!M22,Sharing!M34,Settings!M110,'Device Registration'!M29,Sorting!M29,'Country-Specific'!M67,PIN!M14,'Replay titlecard'!L38,'Missed titlecard'!L29,'On Demand titlecard'!L36,'On TV titlecard'!L32,'My Prime titlecard'!L35,'On Now titlecard'!L36,Search!L45,Replay!M30,Missed!M28,'On Demand'!L28,'My Prime'!K24,'TV Guide Grid'!M51,'TV Guide List'!L77,'Watch TV'!M32,Home!L20,'First Install'!L49)</f>
        <v>123</v>
      </c>
      <c r="L44" s="69" t="s">
        <v>134</v>
      </c>
      <c r="M44" t="str">
        <f>SUM(Conviva!H24,Chromecast!H31,Omniture!H41,Player!K83,'3G'!H35,PTTV!K70,'My Videos'!K93,'Binge Viewing'!K22,Sharing!K34,Settings!K110,'Device Registration'!K29,Sorting!K29,'Country-Specific'!K67,PIN!K14,'Replay titlecard'!J38,'Missed titlecard'!J29,'On Demand titlecard'!J36,'On TV titlecard'!J32,'My Prime titlecard'!J35,'On Now titlecard'!J36,Search!J45,Replay!K30,Missed!K28,'On Demand'!J28,'My Prime'!K24,'TV Guide Grid'!K51,'TV Guide List'!J77,'Watch TV'!K32,Home!J20,'First Install'!J49)</f>
        <v>137</v>
      </c>
    </row>
    <row r="45">
      <c r="C45" s="69" t="s">
        <v>4087</v>
      </c>
      <c r="D45" s="647" t="str">
        <f>SUM(Conviva!A21,Chromecast!A21,Omniture!A37,Player!A77,'3G'!A26,PTTV!A63,'My Videos'!A88,'Binge Viewing'!A20,Sharing!A21,Settings!A101,'Device Registration'!A13,Sorting!A17,'Country-Specific'!A62,PIN!A8,'Replay titlecard'!A28,'Missed titlecard'!A17,'On Demand titlecard'!A24,'On TV titlecard'!A16,'My Prime titlecard'!A21,'On Now titlecard'!A27,Search!A38,Replay!A22,Missed!A20,'On Demand'!A22,'My Prime'!A18,'TV Guide Grid'!A42,'TV Guide List'!A42,'Watch TV'!A19,Home!A13,'First Install'!A40,Chromecast!A1)</f>
        <v>713</v>
      </c>
      <c r="L45" s="69" t="s">
        <v>4087</v>
      </c>
      <c r="M45" s="647" t="str">
        <f>SUM(Conviva!A21,Chromecast!A21,Omniture!A37,Player!A77,'3G'!A26,PTTV!A63,'My Videos'!A88,'Binge Viewing'!A20,Sharing!A21,Settings!A101,'Device Registration'!A13,Sorting!A17,'Country-Specific'!A62,PIN!A8,'Replay titlecard'!A28,'Missed titlecard'!A17,'On Demand titlecard'!A24,'On TV titlecard'!A16,'My Prime titlecard'!A21,'On Now titlecard'!A27,Search!A38,Replay!A22,Missed!A20,'On Demand'!A22,'My Prime'!A18,'TV Guide Grid'!A42,'TV Guide List'!A42,'Watch TV'!A19,Home!A13,'First Install'!A40,Chromecast!A1)</f>
        <v>713</v>
      </c>
    </row>
  </sheetData>
  <conditionalFormatting sqref="E:E">
    <cfRule type="containsText" dxfId="0" priority="1" operator="containsText" text="passed">
      <formula>NOT(ISERROR(SEARCH(("passed"),(E1))))</formula>
    </cfRule>
  </conditionalFormatting>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6AA84F"/>
  </sheetPr>
  <sheetViews>
    <sheetView workbookViewId="0"/>
  </sheetViews>
  <sheetFormatPr customHeight="1" defaultColWidth="17.29" defaultRowHeight="15.75"/>
  <cols>
    <col customWidth="1" hidden="1" min="2" max="2" width="14.29"/>
    <col customWidth="1" min="3" max="3" width="8.0"/>
    <col customWidth="1" min="4" max="4" width="25.57"/>
    <col customWidth="1" hidden="1" min="5" max="5" width="37.0"/>
    <col customWidth="1" min="6" max="6" width="56.86"/>
    <col customWidth="1" min="7" max="7" width="54.86"/>
    <col customWidth="1" min="9" max="9" width="7.29"/>
    <col customWidth="1" min="10" max="10" width="11.0"/>
    <col customWidth="1" min="11" max="11" width="20.14"/>
    <col customWidth="1" min="12" max="12" width="19.14"/>
    <col customWidth="1" min="13" max="13" width="19.0"/>
    <col customWidth="1" min="14" max="14" width="17.43"/>
  </cols>
  <sheetData>
    <row r="1" ht="26.25" customHeight="1">
      <c r="A1" s="2" t="s">
        <v>0</v>
      </c>
      <c r="B1" s="2" t="s">
        <v>7</v>
      </c>
      <c r="C1" s="2" t="s">
        <v>8</v>
      </c>
      <c r="D1" s="2" t="s">
        <v>9</v>
      </c>
      <c r="E1" s="2" t="s">
        <v>10</v>
      </c>
      <c r="F1" s="2" t="s">
        <v>11</v>
      </c>
      <c r="G1" s="2" t="s">
        <v>13</v>
      </c>
      <c r="H1" s="2" t="s">
        <v>14</v>
      </c>
      <c r="I1" s="8"/>
      <c r="J1" s="8"/>
      <c r="K1" s="5" t="s">
        <v>15</v>
      </c>
      <c r="O1" s="8"/>
      <c r="P1" s="8"/>
      <c r="Q1" s="8"/>
      <c r="R1" s="8"/>
      <c r="S1" s="8"/>
      <c r="T1" s="8"/>
      <c r="U1" s="8"/>
      <c r="V1" s="8"/>
      <c r="W1" s="8"/>
      <c r="X1" s="8"/>
      <c r="Y1" s="8"/>
      <c r="Z1" s="8"/>
      <c r="AA1" s="8"/>
    </row>
    <row r="2" ht="23.25" customHeight="1">
      <c r="A2" s="51" t="s">
        <v>64</v>
      </c>
      <c r="D2" s="10"/>
      <c r="E2" s="6" t="s">
        <v>99</v>
      </c>
      <c r="F2" s="10"/>
      <c r="G2" s="10"/>
      <c r="H2" s="17"/>
      <c r="I2" s="8"/>
      <c r="J2" s="8"/>
      <c r="K2" s="12" t="s">
        <v>6</v>
      </c>
      <c r="L2" s="12" t="s">
        <v>5</v>
      </c>
      <c r="M2" s="12" t="s">
        <v>4</v>
      </c>
      <c r="N2" s="13" t="s">
        <v>5</v>
      </c>
      <c r="O2" s="8"/>
      <c r="P2" s="8"/>
      <c r="Q2" s="8"/>
      <c r="R2" s="8"/>
      <c r="S2" s="8"/>
      <c r="T2" s="8"/>
      <c r="U2" s="8"/>
      <c r="V2" s="8"/>
      <c r="W2" s="8"/>
      <c r="X2" s="8"/>
      <c r="Y2" s="8"/>
      <c r="Z2" s="8"/>
      <c r="AA2" s="8"/>
    </row>
    <row r="3">
      <c r="A3" s="53" t="s">
        <v>100</v>
      </c>
      <c r="B3" s="136"/>
      <c r="C3" s="53" t="s">
        <v>43</v>
      </c>
      <c r="D3" s="53" t="s">
        <v>747</v>
      </c>
      <c r="E3" s="53"/>
      <c r="F3" s="162" t="s">
        <v>748</v>
      </c>
      <c r="G3" s="53" t="s">
        <v>751</v>
      </c>
      <c r="H3" s="2" t="s">
        <v>52</v>
      </c>
      <c r="I3" s="8"/>
      <c r="J3" s="8"/>
      <c r="K3" s="69" t="s">
        <v>134</v>
      </c>
      <c r="M3" s="69" t="s">
        <v>134</v>
      </c>
      <c r="N3" s="67"/>
      <c r="O3" s="8"/>
      <c r="P3" s="8"/>
      <c r="Q3" s="8"/>
      <c r="R3" s="8"/>
      <c r="S3" s="8"/>
      <c r="T3" s="8"/>
      <c r="U3" s="8"/>
      <c r="V3" s="8"/>
      <c r="W3" s="8"/>
      <c r="X3" s="8"/>
      <c r="Y3" s="8"/>
      <c r="Z3" s="8"/>
      <c r="AA3" s="8"/>
    </row>
    <row r="4">
      <c r="A4" s="53" t="s">
        <v>752</v>
      </c>
      <c r="B4" s="164"/>
      <c r="C4" s="53" t="s">
        <v>43</v>
      </c>
      <c r="D4" s="53" t="s">
        <v>754</v>
      </c>
      <c r="E4" s="164"/>
      <c r="F4" s="179" t="s">
        <v>755</v>
      </c>
      <c r="G4" s="162" t="s">
        <v>814</v>
      </c>
      <c r="H4" s="295"/>
      <c r="K4" s="69" t="s">
        <v>134</v>
      </c>
      <c r="M4" s="69" t="s">
        <v>134</v>
      </c>
      <c r="N4" s="67"/>
    </row>
    <row r="5">
      <c r="A5" s="296" t="s">
        <v>1662</v>
      </c>
      <c r="B5" s="346"/>
      <c r="C5" s="296" t="s">
        <v>43</v>
      </c>
      <c r="D5" s="347" t="s">
        <v>1980</v>
      </c>
      <c r="E5" s="428"/>
      <c r="F5" s="429" t="s">
        <v>2685</v>
      </c>
      <c r="G5" s="447" t="s">
        <v>2694</v>
      </c>
      <c r="H5" s="2" t="s">
        <v>52</v>
      </c>
      <c r="K5" s="69" t="s">
        <v>134</v>
      </c>
      <c r="M5" s="69" t="s">
        <v>134</v>
      </c>
      <c r="N5" s="67"/>
    </row>
    <row r="6">
      <c r="A6" s="482" t="s">
        <v>2724</v>
      </c>
      <c r="B6" s="483"/>
      <c r="C6" s="482" t="s">
        <v>43</v>
      </c>
      <c r="D6" s="577" t="s">
        <v>3676</v>
      </c>
      <c r="E6" s="483"/>
      <c r="F6" s="578" t="s">
        <v>3747</v>
      </c>
      <c r="G6" s="578" t="s">
        <v>3751</v>
      </c>
      <c r="H6" s="295"/>
      <c r="K6" s="69" t="s">
        <v>134</v>
      </c>
      <c r="M6" s="69" t="s">
        <v>134</v>
      </c>
      <c r="N6" s="67"/>
    </row>
    <row r="7">
      <c r="A7" s="296" t="s">
        <v>3752</v>
      </c>
      <c r="B7" s="346"/>
      <c r="C7" s="296" t="s">
        <v>43</v>
      </c>
      <c r="D7" s="296" t="s">
        <v>3753</v>
      </c>
      <c r="E7" s="597"/>
      <c r="F7" s="616" t="s">
        <v>3814</v>
      </c>
      <c r="G7" s="618" t="s">
        <v>3903</v>
      </c>
      <c r="H7" s="295"/>
      <c r="K7" s="69" t="s">
        <v>134</v>
      </c>
      <c r="L7" s="69"/>
      <c r="M7" s="69" t="s">
        <v>134</v>
      </c>
      <c r="N7" s="67"/>
    </row>
    <row r="8">
      <c r="A8" s="53" t="s">
        <v>3904</v>
      </c>
      <c r="B8" s="164"/>
      <c r="C8" s="53" t="s">
        <v>43</v>
      </c>
      <c r="D8" s="179" t="s">
        <v>3905</v>
      </c>
      <c r="E8" s="164"/>
      <c r="F8" s="179" t="s">
        <v>3906</v>
      </c>
      <c r="G8" s="162" t="s">
        <v>3907</v>
      </c>
      <c r="H8" s="295"/>
      <c r="K8" s="69" t="s">
        <v>134</v>
      </c>
      <c r="M8" s="69" t="s">
        <v>134</v>
      </c>
      <c r="N8" s="48"/>
    </row>
    <row r="9">
      <c r="A9" s="53" t="s">
        <v>3908</v>
      </c>
      <c r="B9" s="164"/>
      <c r="C9" s="53" t="s">
        <v>43</v>
      </c>
      <c r="D9" s="53" t="s">
        <v>3909</v>
      </c>
      <c r="E9" s="164"/>
      <c r="F9" s="162" t="s">
        <v>3910</v>
      </c>
      <c r="G9" s="179" t="s">
        <v>3911</v>
      </c>
      <c r="H9" s="295"/>
      <c r="K9" s="69" t="s">
        <v>134</v>
      </c>
      <c r="L9" s="69"/>
      <c r="M9" s="69" t="s">
        <v>134</v>
      </c>
      <c r="N9" s="67"/>
    </row>
    <row r="10">
      <c r="A10" s="56" t="s">
        <v>3912</v>
      </c>
      <c r="B10" s="34"/>
      <c r="C10" s="56" t="s">
        <v>43</v>
      </c>
      <c r="D10" s="179" t="s">
        <v>3913</v>
      </c>
      <c r="E10" s="164"/>
      <c r="F10" s="179" t="s">
        <v>3914</v>
      </c>
      <c r="G10" s="179" t="s">
        <v>3915</v>
      </c>
      <c r="H10" s="295"/>
      <c r="K10" s="69" t="s">
        <v>134</v>
      </c>
      <c r="M10" s="69" t="s">
        <v>134</v>
      </c>
      <c r="N10" s="67"/>
    </row>
    <row r="11">
      <c r="A11" s="56" t="s">
        <v>3916</v>
      </c>
      <c r="B11" s="34"/>
      <c r="C11" s="56" t="s">
        <v>43</v>
      </c>
      <c r="D11" s="179" t="s">
        <v>3917</v>
      </c>
      <c r="E11" s="164"/>
      <c r="F11" s="179" t="s">
        <v>3918</v>
      </c>
      <c r="G11" s="179" t="s">
        <v>3915</v>
      </c>
      <c r="H11" s="295"/>
      <c r="K11" s="69" t="s">
        <v>134</v>
      </c>
      <c r="M11" s="69" t="s">
        <v>134</v>
      </c>
      <c r="N11" s="67"/>
    </row>
    <row r="12">
      <c r="A12" s="56" t="s">
        <v>3919</v>
      </c>
      <c r="B12" s="34"/>
      <c r="C12" s="56" t="s">
        <v>43</v>
      </c>
      <c r="D12" s="179" t="s">
        <v>3920</v>
      </c>
      <c r="E12" s="164"/>
      <c r="F12" s="179" t="s">
        <v>3921</v>
      </c>
      <c r="G12" s="179" t="s">
        <v>3922</v>
      </c>
      <c r="H12" s="2" t="s">
        <v>130</v>
      </c>
      <c r="K12" s="69" t="s">
        <v>81</v>
      </c>
      <c r="M12" s="69" t="s">
        <v>81</v>
      </c>
      <c r="N12" s="67"/>
    </row>
    <row r="13">
      <c r="A13" s="56" t="s">
        <v>3923</v>
      </c>
      <c r="B13" s="34"/>
      <c r="C13" s="56" t="s">
        <v>43</v>
      </c>
      <c r="D13" s="179" t="s">
        <v>3924</v>
      </c>
      <c r="E13" s="164"/>
      <c r="F13" s="179" t="s">
        <v>3925</v>
      </c>
      <c r="G13" s="179" t="s">
        <v>3926</v>
      </c>
      <c r="H13" s="2" t="s">
        <v>130</v>
      </c>
      <c r="K13" s="69" t="s">
        <v>81</v>
      </c>
      <c r="M13" s="69" t="s">
        <v>81</v>
      </c>
      <c r="N13" s="67"/>
    </row>
    <row r="14">
      <c r="A14" s="56" t="s">
        <v>3928</v>
      </c>
      <c r="B14" s="34"/>
      <c r="C14" s="56" t="s">
        <v>43</v>
      </c>
      <c r="D14" s="179" t="s">
        <v>3930</v>
      </c>
      <c r="E14" s="164"/>
      <c r="F14" s="179" t="s">
        <v>3932</v>
      </c>
      <c r="G14" s="179" t="s">
        <v>3922</v>
      </c>
      <c r="H14" s="2" t="s">
        <v>130</v>
      </c>
      <c r="K14" s="69" t="s">
        <v>134</v>
      </c>
      <c r="M14" s="69" t="s">
        <v>134</v>
      </c>
      <c r="N14" s="67"/>
    </row>
    <row r="15">
      <c r="A15" s="56" t="s">
        <v>3934</v>
      </c>
      <c r="B15" s="34"/>
      <c r="C15" s="56" t="s">
        <v>43</v>
      </c>
      <c r="D15" s="179" t="s">
        <v>3935</v>
      </c>
      <c r="E15" s="164"/>
      <c r="F15" s="179" t="s">
        <v>3937</v>
      </c>
      <c r="G15" s="179" t="s">
        <v>3922</v>
      </c>
      <c r="H15" s="2" t="s">
        <v>130</v>
      </c>
      <c r="K15" s="69" t="s">
        <v>134</v>
      </c>
      <c r="M15" s="69" t="s">
        <v>134</v>
      </c>
      <c r="N15" s="67"/>
    </row>
    <row r="16">
      <c r="A16" s="56" t="s">
        <v>3942</v>
      </c>
      <c r="B16" s="34"/>
      <c r="C16" s="56" t="s">
        <v>43</v>
      </c>
      <c r="D16" s="84" t="s">
        <v>3944</v>
      </c>
      <c r="E16" s="34"/>
      <c r="F16" s="84" t="s">
        <v>3946</v>
      </c>
      <c r="G16" s="84" t="s">
        <v>3948</v>
      </c>
      <c r="H16" s="2" t="s">
        <v>130</v>
      </c>
      <c r="K16" s="69" t="s">
        <v>134</v>
      </c>
      <c r="M16" s="69" t="s">
        <v>134</v>
      </c>
      <c r="N16" s="67"/>
    </row>
    <row r="17">
      <c r="A17" s="56" t="s">
        <v>3950</v>
      </c>
      <c r="B17" s="34"/>
      <c r="C17" s="56" t="s">
        <v>43</v>
      </c>
      <c r="D17" s="84" t="s">
        <v>3951</v>
      </c>
      <c r="E17" s="34"/>
      <c r="F17" s="84" t="s">
        <v>3952</v>
      </c>
      <c r="G17" s="84" t="s">
        <v>3953</v>
      </c>
      <c r="H17" s="2" t="s">
        <v>130</v>
      </c>
      <c r="K17" s="69" t="s">
        <v>134</v>
      </c>
      <c r="M17" s="69" t="s">
        <v>134</v>
      </c>
      <c r="N17" s="67"/>
    </row>
    <row r="18">
      <c r="A18" s="56" t="s">
        <v>3957</v>
      </c>
      <c r="B18" s="34"/>
      <c r="C18" s="56" t="s">
        <v>43</v>
      </c>
      <c r="D18" s="84" t="s">
        <v>3959</v>
      </c>
      <c r="E18" s="34"/>
      <c r="F18" s="84" t="s">
        <v>3960</v>
      </c>
      <c r="G18" s="84" t="s">
        <v>3948</v>
      </c>
      <c r="H18" s="2" t="s">
        <v>130</v>
      </c>
      <c r="K18" s="69" t="s">
        <v>134</v>
      </c>
      <c r="M18" s="69" t="s">
        <v>134</v>
      </c>
      <c r="N18" s="67"/>
    </row>
    <row r="19">
      <c r="A19" s="56" t="s">
        <v>3961</v>
      </c>
      <c r="B19" s="34"/>
      <c r="C19" s="56" t="s">
        <v>43</v>
      </c>
      <c r="D19" s="84" t="s">
        <v>3962</v>
      </c>
      <c r="E19" s="34"/>
      <c r="F19" s="84" t="s">
        <v>3963</v>
      </c>
      <c r="G19" s="84" t="s">
        <v>3948</v>
      </c>
      <c r="H19" s="2" t="s">
        <v>130</v>
      </c>
      <c r="K19" s="69" t="s">
        <v>134</v>
      </c>
      <c r="M19" s="69" t="s">
        <v>134</v>
      </c>
      <c r="N19" s="67"/>
    </row>
    <row r="20">
      <c r="A20" s="56"/>
      <c r="B20" s="34"/>
      <c r="C20" s="56"/>
      <c r="D20" s="34"/>
      <c r="E20" s="34"/>
      <c r="F20" s="34"/>
      <c r="G20" s="34"/>
      <c r="H20" s="295"/>
      <c r="N20" s="67"/>
    </row>
    <row r="21">
      <c r="A21" s="56"/>
      <c r="B21" s="34"/>
      <c r="C21" s="56"/>
      <c r="D21" s="34"/>
      <c r="E21" s="34"/>
      <c r="F21" s="34"/>
      <c r="G21" s="34"/>
      <c r="H21" s="295"/>
      <c r="N21" s="67"/>
    </row>
    <row r="22">
      <c r="A22" s="56"/>
      <c r="B22" s="34"/>
      <c r="C22" s="56"/>
      <c r="D22" s="34"/>
      <c r="E22" s="34"/>
      <c r="F22" s="34"/>
      <c r="G22" s="34"/>
      <c r="H22" s="295"/>
      <c r="N22" s="67"/>
    </row>
    <row r="23">
      <c r="A23" s="56"/>
      <c r="B23" s="34"/>
      <c r="C23" s="56"/>
      <c r="D23" s="34"/>
      <c r="E23" s="34"/>
      <c r="F23" s="34"/>
      <c r="G23" s="34"/>
      <c r="H23" s="295"/>
      <c r="N23" s="67"/>
    </row>
    <row r="24" ht="26.25" customHeight="1">
      <c r="A24" s="2" t="s">
        <v>0</v>
      </c>
      <c r="B24" s="2" t="s">
        <v>7</v>
      </c>
      <c r="C24" s="2" t="s">
        <v>8</v>
      </c>
      <c r="D24" s="2" t="s">
        <v>9</v>
      </c>
      <c r="E24" s="2" t="s">
        <v>10</v>
      </c>
      <c r="F24" s="2" t="s">
        <v>11</v>
      </c>
      <c r="G24" s="2" t="s">
        <v>13</v>
      </c>
      <c r="H24" s="2" t="s">
        <v>14</v>
      </c>
      <c r="I24" s="8"/>
      <c r="J24" s="8"/>
      <c r="K24" s="5"/>
      <c r="L24" s="5"/>
      <c r="M24" s="5"/>
      <c r="N24" s="67"/>
      <c r="O24" s="8"/>
      <c r="P24" s="8"/>
      <c r="Q24" s="8"/>
      <c r="R24" s="8"/>
      <c r="S24" s="8"/>
      <c r="T24" s="8"/>
      <c r="U24" s="8"/>
      <c r="V24" s="8"/>
      <c r="W24" s="8"/>
      <c r="X24" s="8"/>
      <c r="Y24" s="8"/>
      <c r="Z24" s="8"/>
      <c r="AA24" s="8"/>
    </row>
    <row r="25" ht="23.25" customHeight="1">
      <c r="A25" s="51" t="s">
        <v>3966</v>
      </c>
      <c r="D25" s="10"/>
      <c r="E25" s="6" t="s">
        <v>3967</v>
      </c>
      <c r="F25" s="10"/>
      <c r="G25" s="10"/>
      <c r="H25" s="17"/>
      <c r="I25" s="8"/>
      <c r="J25" s="8"/>
      <c r="K25" s="12"/>
      <c r="L25" s="12"/>
      <c r="M25" s="12"/>
      <c r="N25" s="67"/>
      <c r="O25" s="8"/>
      <c r="P25" s="8"/>
      <c r="Q25" s="8"/>
      <c r="R25" s="8"/>
      <c r="S25" s="8"/>
      <c r="T25" s="8"/>
      <c r="U25" s="8"/>
      <c r="V25" s="8"/>
      <c r="W25" s="8"/>
      <c r="X25" s="8"/>
      <c r="Y25" s="8"/>
      <c r="Z25" s="8"/>
      <c r="AA25" s="8"/>
    </row>
    <row r="26">
      <c r="A26" s="84" t="s">
        <v>3968</v>
      </c>
      <c r="B26" s="84"/>
      <c r="C26" s="84" t="s">
        <v>43</v>
      </c>
      <c r="D26" s="179" t="s">
        <v>3969</v>
      </c>
      <c r="E26" s="179"/>
      <c r="F26" s="179" t="s">
        <v>3970</v>
      </c>
      <c r="G26" s="179" t="s">
        <v>3971</v>
      </c>
      <c r="H26" s="2" t="s">
        <v>130</v>
      </c>
      <c r="I26" s="8"/>
      <c r="J26" s="8"/>
      <c r="K26" s="69" t="s">
        <v>134</v>
      </c>
      <c r="M26" s="69" t="s">
        <v>134</v>
      </c>
      <c r="N26" s="67"/>
      <c r="O26" s="8"/>
      <c r="P26" s="8"/>
      <c r="Q26" s="8"/>
      <c r="R26" s="8"/>
      <c r="S26" s="8"/>
      <c r="T26" s="8"/>
      <c r="U26" s="8"/>
      <c r="V26" s="8"/>
      <c r="W26" s="8"/>
      <c r="X26" s="8"/>
      <c r="Y26" s="8"/>
      <c r="Z26" s="8"/>
      <c r="AA26" s="8"/>
    </row>
    <row r="27">
      <c r="A27" s="84" t="s">
        <v>3972</v>
      </c>
      <c r="B27" s="84"/>
      <c r="C27" s="84" t="s">
        <v>43</v>
      </c>
      <c r="D27" s="179" t="s">
        <v>3973</v>
      </c>
      <c r="E27" s="179"/>
      <c r="F27" s="179" t="s">
        <v>3974</v>
      </c>
      <c r="G27" s="179" t="s">
        <v>3975</v>
      </c>
      <c r="H27" s="2" t="s">
        <v>130</v>
      </c>
      <c r="K27" s="69" t="s">
        <v>134</v>
      </c>
      <c r="M27" s="69" t="s">
        <v>134</v>
      </c>
      <c r="N27" s="67"/>
    </row>
    <row r="28">
      <c r="A28" s="84" t="s">
        <v>3976</v>
      </c>
      <c r="B28" s="84"/>
      <c r="C28" s="84" t="s">
        <v>43</v>
      </c>
      <c r="D28" s="179" t="s">
        <v>3977</v>
      </c>
      <c r="E28" s="179"/>
      <c r="F28" s="179" t="s">
        <v>3978</v>
      </c>
      <c r="G28" s="179" t="s">
        <v>3979</v>
      </c>
      <c r="H28" s="2" t="s">
        <v>130</v>
      </c>
      <c r="K28" s="69" t="s">
        <v>134</v>
      </c>
      <c r="M28" s="69" t="s">
        <v>134</v>
      </c>
      <c r="N28" s="67"/>
    </row>
    <row r="29">
      <c r="A29" s="84" t="s">
        <v>3980</v>
      </c>
      <c r="B29" s="84"/>
      <c r="C29" s="84" t="s">
        <v>43</v>
      </c>
      <c r="D29" s="179" t="s">
        <v>3981</v>
      </c>
      <c r="E29" s="179"/>
      <c r="F29" s="179" t="s">
        <v>3982</v>
      </c>
      <c r="G29" s="179" t="s">
        <v>3975</v>
      </c>
      <c r="H29" s="2" t="s">
        <v>130</v>
      </c>
      <c r="K29" s="69" t="s">
        <v>134</v>
      </c>
      <c r="M29" s="69" t="s">
        <v>134</v>
      </c>
      <c r="N29" s="67"/>
    </row>
    <row r="30">
      <c r="A30" s="84" t="s">
        <v>3983</v>
      </c>
      <c r="B30" s="84"/>
      <c r="C30" s="84" t="s">
        <v>43</v>
      </c>
      <c r="D30" s="179" t="s">
        <v>3984</v>
      </c>
      <c r="E30" s="179"/>
      <c r="F30" s="179" t="s">
        <v>3985</v>
      </c>
      <c r="G30" s="179" t="s">
        <v>3986</v>
      </c>
      <c r="H30" s="2" t="s">
        <v>130</v>
      </c>
      <c r="K30" s="69" t="s">
        <v>134</v>
      </c>
      <c r="M30" s="69" t="s">
        <v>134</v>
      </c>
      <c r="N30" s="67"/>
    </row>
    <row r="31">
      <c r="A31" s="84" t="s">
        <v>3987</v>
      </c>
      <c r="B31" s="84"/>
      <c r="C31" s="84" t="s">
        <v>43</v>
      </c>
      <c r="D31" s="84" t="s">
        <v>3988</v>
      </c>
      <c r="E31" s="84"/>
      <c r="F31" s="84" t="s">
        <v>3989</v>
      </c>
      <c r="G31" s="84" t="s">
        <v>3990</v>
      </c>
      <c r="H31" s="2" t="s">
        <v>130</v>
      </c>
      <c r="K31" s="69" t="s">
        <v>134</v>
      </c>
      <c r="M31" s="69" t="s">
        <v>134</v>
      </c>
      <c r="N31" s="67"/>
    </row>
    <row r="32">
      <c r="A32" s="84" t="s">
        <v>3991</v>
      </c>
      <c r="B32" s="84"/>
      <c r="C32" s="84" t="s">
        <v>43</v>
      </c>
      <c r="D32" s="84" t="s">
        <v>3992</v>
      </c>
      <c r="E32" s="84"/>
      <c r="F32" s="84" t="s">
        <v>3993</v>
      </c>
      <c r="G32" s="84" t="s">
        <v>3994</v>
      </c>
      <c r="H32" s="2" t="s">
        <v>130</v>
      </c>
      <c r="K32" s="69" t="s">
        <v>134</v>
      </c>
      <c r="M32" s="69" t="s">
        <v>134</v>
      </c>
      <c r="N32" s="67"/>
    </row>
    <row r="33">
      <c r="A33" s="84" t="s">
        <v>3995</v>
      </c>
      <c r="B33" s="84"/>
      <c r="C33" s="84" t="s">
        <v>43</v>
      </c>
      <c r="D33" s="84" t="s">
        <v>3996</v>
      </c>
      <c r="E33" s="84"/>
      <c r="F33" s="84" t="s">
        <v>3997</v>
      </c>
      <c r="G33" s="84" t="s">
        <v>3998</v>
      </c>
      <c r="H33" s="2" t="s">
        <v>130</v>
      </c>
      <c r="K33" s="69" t="s">
        <v>134</v>
      </c>
      <c r="M33" s="69" t="s">
        <v>134</v>
      </c>
      <c r="N33" s="67"/>
    </row>
    <row r="34">
      <c r="A34" s="84" t="s">
        <v>3999</v>
      </c>
      <c r="B34" s="84"/>
      <c r="C34" s="84" t="s">
        <v>43</v>
      </c>
      <c r="D34" s="84" t="s">
        <v>4000</v>
      </c>
      <c r="E34" s="84"/>
      <c r="F34" s="84" t="s">
        <v>4001</v>
      </c>
      <c r="G34" s="84" t="s">
        <v>3994</v>
      </c>
      <c r="H34" s="2" t="s">
        <v>130</v>
      </c>
      <c r="K34" s="69" t="s">
        <v>134</v>
      </c>
      <c r="L34" s="237"/>
      <c r="M34" s="69" t="s">
        <v>134</v>
      </c>
      <c r="N34" s="67"/>
    </row>
    <row r="35">
      <c r="A35" s="84" t="s">
        <v>4002</v>
      </c>
      <c r="B35" s="84"/>
      <c r="C35" s="84" t="s">
        <v>43</v>
      </c>
      <c r="D35" s="179" t="s">
        <v>4003</v>
      </c>
      <c r="E35" s="179"/>
      <c r="F35" s="179" t="s">
        <v>4004</v>
      </c>
      <c r="G35" s="179" t="s">
        <v>4005</v>
      </c>
      <c r="H35" s="2" t="s">
        <v>130</v>
      </c>
      <c r="K35" s="69" t="s">
        <v>134</v>
      </c>
      <c r="M35" s="69" t="s">
        <v>134</v>
      </c>
      <c r="N35" s="67"/>
    </row>
    <row r="36">
      <c r="A36" s="84" t="s">
        <v>4006</v>
      </c>
      <c r="B36" s="84"/>
      <c r="C36" s="84" t="s">
        <v>43</v>
      </c>
      <c r="D36" s="179" t="s">
        <v>4007</v>
      </c>
      <c r="E36" s="179"/>
      <c r="F36" s="179" t="s">
        <v>4008</v>
      </c>
      <c r="G36" s="179" t="s">
        <v>4009</v>
      </c>
      <c r="H36" s="2" t="s">
        <v>130</v>
      </c>
      <c r="K36" s="69" t="s">
        <v>134</v>
      </c>
      <c r="M36" s="69" t="s">
        <v>134</v>
      </c>
      <c r="N36" s="67"/>
    </row>
    <row r="37">
      <c r="A37" s="84"/>
      <c r="B37" s="84"/>
      <c r="C37" s="84"/>
      <c r="D37" s="84"/>
      <c r="E37" s="84"/>
      <c r="F37" s="84"/>
      <c r="G37" s="84"/>
      <c r="H37" s="295"/>
      <c r="N37" s="67"/>
    </row>
    <row r="38">
      <c r="A38" s="84"/>
      <c r="B38" s="84"/>
      <c r="C38" s="84"/>
      <c r="D38" s="84"/>
      <c r="E38" s="84"/>
      <c r="F38" s="84"/>
      <c r="G38" s="84"/>
      <c r="H38" s="295"/>
      <c r="N38" s="67"/>
    </row>
    <row r="39" ht="26.25" customHeight="1">
      <c r="A39" s="2" t="s">
        <v>0</v>
      </c>
      <c r="B39" s="2" t="s">
        <v>7</v>
      </c>
      <c r="C39" s="2" t="s">
        <v>8</v>
      </c>
      <c r="D39" s="2" t="s">
        <v>9</v>
      </c>
      <c r="E39" s="2" t="s">
        <v>10</v>
      </c>
      <c r="F39" s="2" t="s">
        <v>11</v>
      </c>
      <c r="G39" s="2" t="s">
        <v>13</v>
      </c>
      <c r="H39" s="2" t="s">
        <v>14</v>
      </c>
      <c r="I39" s="8"/>
      <c r="J39" s="8"/>
      <c r="K39" s="5"/>
      <c r="L39" s="5"/>
      <c r="M39" s="5"/>
      <c r="N39" s="67"/>
      <c r="O39" s="8"/>
      <c r="P39" s="8"/>
      <c r="Q39" s="8"/>
      <c r="R39" s="8"/>
      <c r="S39" s="8"/>
      <c r="T39" s="8"/>
      <c r="U39" s="8"/>
      <c r="V39" s="8"/>
      <c r="W39" s="8"/>
      <c r="X39" s="8"/>
      <c r="Y39" s="8"/>
      <c r="Z39" s="8"/>
      <c r="AA39" s="8"/>
    </row>
    <row r="40" ht="23.25" customHeight="1">
      <c r="A40" s="6" t="s">
        <v>4011</v>
      </c>
      <c r="C40" s="10"/>
      <c r="D40" s="10"/>
      <c r="E40" s="6" t="s">
        <v>4012</v>
      </c>
      <c r="F40" s="10"/>
      <c r="G40" s="10"/>
      <c r="H40" s="17"/>
      <c r="I40" s="8"/>
      <c r="J40" s="8"/>
      <c r="K40" s="12"/>
      <c r="L40" s="12"/>
      <c r="M40" s="12"/>
      <c r="N40" s="67"/>
      <c r="O40" s="8"/>
      <c r="P40" s="8"/>
      <c r="Q40" s="8"/>
      <c r="R40" s="8"/>
      <c r="S40" s="8"/>
      <c r="T40" s="8"/>
      <c r="U40" s="8"/>
      <c r="V40" s="8"/>
      <c r="W40" s="8"/>
      <c r="X40" s="8"/>
      <c r="Y40" s="8"/>
      <c r="Z40" s="8"/>
      <c r="AA40" s="8"/>
    </row>
    <row r="41">
      <c r="A41" s="84" t="s">
        <v>4013</v>
      </c>
      <c r="B41" s="84"/>
      <c r="C41" s="84" t="s">
        <v>43</v>
      </c>
      <c r="D41" s="84" t="s">
        <v>4014</v>
      </c>
      <c r="E41" s="84"/>
      <c r="F41" s="84" t="s">
        <v>4015</v>
      </c>
      <c r="G41" s="84" t="s">
        <v>4016</v>
      </c>
      <c r="H41" s="2" t="s">
        <v>52</v>
      </c>
      <c r="I41" s="8"/>
      <c r="J41" s="8"/>
      <c r="K41" s="69" t="s">
        <v>134</v>
      </c>
      <c r="L41" s="237"/>
      <c r="M41" s="69" t="s">
        <v>134</v>
      </c>
      <c r="N41" s="67"/>
      <c r="O41" s="8"/>
      <c r="P41" s="8"/>
      <c r="Q41" s="8"/>
      <c r="R41" s="8"/>
      <c r="S41" s="8"/>
      <c r="T41" s="8"/>
      <c r="U41" s="8"/>
      <c r="V41" s="8"/>
      <c r="W41" s="8"/>
      <c r="X41" s="8"/>
      <c r="Y41" s="8"/>
      <c r="Z41" s="8"/>
      <c r="AA41" s="8"/>
    </row>
    <row r="42">
      <c r="A42" s="84" t="s">
        <v>4019</v>
      </c>
      <c r="B42" s="84"/>
      <c r="C42" s="84" t="s">
        <v>43</v>
      </c>
      <c r="D42" s="84" t="s">
        <v>4020</v>
      </c>
      <c r="E42" s="84"/>
      <c r="F42" s="84" t="s">
        <v>4021</v>
      </c>
      <c r="G42" s="84" t="s">
        <v>4022</v>
      </c>
      <c r="H42" s="2" t="s">
        <v>52</v>
      </c>
      <c r="K42" s="69" t="s">
        <v>134</v>
      </c>
      <c r="M42" s="69" t="s">
        <v>134</v>
      </c>
      <c r="N42" s="67"/>
    </row>
    <row r="43">
      <c r="A43" s="84" t="s">
        <v>4023</v>
      </c>
      <c r="B43" s="84"/>
      <c r="C43" s="84" t="s">
        <v>43</v>
      </c>
      <c r="D43" s="84" t="s">
        <v>4024</v>
      </c>
      <c r="E43" s="84"/>
      <c r="F43" s="84" t="s">
        <v>4025</v>
      </c>
      <c r="G43" s="84" t="s">
        <v>4026</v>
      </c>
      <c r="H43" s="2" t="s">
        <v>130</v>
      </c>
      <c r="K43" s="69" t="s">
        <v>81</v>
      </c>
      <c r="M43" s="69" t="s">
        <v>81</v>
      </c>
      <c r="N43" s="67"/>
    </row>
    <row r="44">
      <c r="A44" s="84" t="s">
        <v>4028</v>
      </c>
      <c r="B44" s="84"/>
      <c r="C44" s="84" t="s">
        <v>43</v>
      </c>
      <c r="D44" s="84" t="s">
        <v>4029</v>
      </c>
      <c r="E44" s="84"/>
      <c r="F44" s="84" t="s">
        <v>4030</v>
      </c>
      <c r="G44" s="84" t="s">
        <v>4031</v>
      </c>
      <c r="H44" s="2" t="s">
        <v>130</v>
      </c>
      <c r="K44" s="69" t="s">
        <v>81</v>
      </c>
      <c r="M44" s="69" t="s">
        <v>81</v>
      </c>
      <c r="N44" s="67"/>
    </row>
    <row r="45">
      <c r="A45" s="84" t="s">
        <v>4032</v>
      </c>
      <c r="B45" s="84"/>
      <c r="C45" s="84" t="s">
        <v>43</v>
      </c>
      <c r="D45" s="84" t="s">
        <v>4033</v>
      </c>
      <c r="E45" s="84"/>
      <c r="F45" s="84" t="s">
        <v>4034</v>
      </c>
      <c r="G45" s="84" t="s">
        <v>4035</v>
      </c>
      <c r="H45" s="2" t="s">
        <v>130</v>
      </c>
      <c r="K45" s="69" t="s">
        <v>81</v>
      </c>
      <c r="M45" s="69" t="s">
        <v>81</v>
      </c>
      <c r="N45" s="67"/>
    </row>
    <row r="46">
      <c r="A46" s="84"/>
      <c r="B46" s="84"/>
      <c r="C46" s="84"/>
      <c r="D46" s="84"/>
      <c r="E46" s="84"/>
      <c r="F46" s="84"/>
      <c r="G46" s="84"/>
      <c r="H46" s="295"/>
      <c r="K46" s="237"/>
      <c r="L46" s="237"/>
      <c r="M46" s="237"/>
      <c r="N46" s="67"/>
    </row>
    <row r="47">
      <c r="A47" s="84"/>
      <c r="B47" s="84"/>
      <c r="C47" s="84"/>
      <c r="D47" s="84"/>
      <c r="E47" s="84"/>
      <c r="F47" s="84"/>
      <c r="G47" s="84"/>
      <c r="H47" s="295"/>
      <c r="K47" s="237"/>
      <c r="L47" s="237"/>
      <c r="M47" s="237"/>
      <c r="N47" s="67"/>
    </row>
    <row r="48">
      <c r="A48" s="84"/>
      <c r="B48" s="84"/>
      <c r="C48" s="84"/>
      <c r="D48" s="84"/>
      <c r="E48" s="84"/>
      <c r="F48" s="84"/>
      <c r="G48" s="84"/>
      <c r="H48" s="295"/>
      <c r="K48" s="237"/>
      <c r="L48" s="237"/>
      <c r="M48" s="237"/>
      <c r="N48" s="67"/>
    </row>
    <row r="49" ht="26.25" customHeight="1">
      <c r="A49" s="2" t="s">
        <v>0</v>
      </c>
      <c r="B49" s="2" t="s">
        <v>7</v>
      </c>
      <c r="C49" s="2" t="s">
        <v>8</v>
      </c>
      <c r="D49" s="2" t="s">
        <v>9</v>
      </c>
      <c r="E49" s="2" t="s">
        <v>10</v>
      </c>
      <c r="F49" s="2" t="s">
        <v>11</v>
      </c>
      <c r="G49" s="2" t="s">
        <v>13</v>
      </c>
      <c r="H49" s="2" t="s">
        <v>14</v>
      </c>
      <c r="I49" s="8"/>
      <c r="J49" s="8"/>
      <c r="K49" s="5"/>
      <c r="L49" s="5"/>
      <c r="M49" s="5"/>
      <c r="N49" s="67"/>
      <c r="O49" s="8"/>
      <c r="P49" s="8"/>
      <c r="Q49" s="8"/>
      <c r="R49" s="8"/>
      <c r="S49" s="8"/>
      <c r="T49" s="8"/>
      <c r="U49" s="8"/>
      <c r="V49" s="8"/>
      <c r="W49" s="8"/>
      <c r="X49" s="8"/>
      <c r="Y49" s="8"/>
      <c r="Z49" s="8"/>
      <c r="AA49" s="8"/>
    </row>
    <row r="50" ht="30.75" customHeight="1">
      <c r="A50" s="6" t="s">
        <v>4036</v>
      </c>
      <c r="C50" s="10"/>
      <c r="D50" s="10"/>
      <c r="E50" s="6" t="s">
        <v>4037</v>
      </c>
      <c r="F50" s="10"/>
      <c r="G50" s="10"/>
      <c r="H50" s="17"/>
      <c r="I50" s="8"/>
      <c r="J50" s="8"/>
      <c r="K50" s="12"/>
      <c r="L50" s="12"/>
      <c r="M50" s="12"/>
      <c r="N50" s="67"/>
      <c r="O50" s="8"/>
      <c r="P50" s="8"/>
      <c r="Q50" s="8"/>
      <c r="R50" s="8"/>
      <c r="S50" s="8"/>
      <c r="T50" s="8"/>
      <c r="U50" s="8"/>
      <c r="V50" s="8"/>
      <c r="W50" s="8"/>
      <c r="X50" s="8"/>
      <c r="Y50" s="8"/>
      <c r="Z50" s="8"/>
      <c r="AA50" s="8"/>
    </row>
    <row r="51">
      <c r="A51" s="84" t="s">
        <v>4038</v>
      </c>
      <c r="B51" s="84"/>
      <c r="C51" s="84" t="s">
        <v>43</v>
      </c>
      <c r="D51" s="84" t="s">
        <v>4039</v>
      </c>
      <c r="E51" s="84"/>
      <c r="F51" s="84" t="s">
        <v>4040</v>
      </c>
      <c r="G51" s="84" t="s">
        <v>4041</v>
      </c>
      <c r="H51" s="2" t="s">
        <v>130</v>
      </c>
      <c r="I51" s="8"/>
      <c r="J51" s="8"/>
      <c r="K51" s="69" t="s">
        <v>134</v>
      </c>
      <c r="L51" s="237"/>
      <c r="M51" s="69" t="s">
        <v>134</v>
      </c>
      <c r="N51" s="67"/>
      <c r="O51" s="8"/>
      <c r="P51" s="8"/>
      <c r="Q51" s="8"/>
      <c r="R51" s="8"/>
      <c r="S51" s="8"/>
      <c r="T51" s="8"/>
      <c r="U51" s="8"/>
      <c r="V51" s="8"/>
      <c r="W51" s="8"/>
      <c r="X51" s="8"/>
      <c r="Y51" s="8"/>
      <c r="Z51" s="8"/>
      <c r="AA51" s="8"/>
    </row>
    <row r="52">
      <c r="A52" s="84" t="s">
        <v>4042</v>
      </c>
      <c r="B52" s="84"/>
      <c r="C52" s="84" t="s">
        <v>43</v>
      </c>
      <c r="D52" s="84" t="s">
        <v>4043</v>
      </c>
      <c r="E52" s="84"/>
      <c r="F52" s="84" t="s">
        <v>4044</v>
      </c>
      <c r="G52" s="84" t="s">
        <v>4045</v>
      </c>
      <c r="H52" s="2" t="s">
        <v>130</v>
      </c>
      <c r="K52" s="69" t="s">
        <v>134</v>
      </c>
      <c r="L52" s="237"/>
      <c r="M52" s="69" t="s">
        <v>134</v>
      </c>
      <c r="N52" s="67"/>
    </row>
    <row r="53">
      <c r="A53" s="84" t="s">
        <v>4047</v>
      </c>
      <c r="B53" s="84"/>
      <c r="C53" s="84" t="s">
        <v>43</v>
      </c>
      <c r="D53" s="84" t="s">
        <v>4048</v>
      </c>
      <c r="E53" s="84"/>
      <c r="F53" s="84" t="s">
        <v>4050</v>
      </c>
      <c r="G53" s="84" t="s">
        <v>4051</v>
      </c>
      <c r="H53" s="2" t="s">
        <v>130</v>
      </c>
      <c r="K53" s="69" t="s">
        <v>134</v>
      </c>
      <c r="L53" s="237"/>
      <c r="M53" s="69" t="s">
        <v>134</v>
      </c>
      <c r="N53" s="67"/>
    </row>
    <row r="54">
      <c r="A54" s="84" t="s">
        <v>4052</v>
      </c>
      <c r="B54" s="84"/>
      <c r="C54" s="84" t="s">
        <v>43</v>
      </c>
      <c r="D54" s="84" t="s">
        <v>4053</v>
      </c>
      <c r="E54" s="84"/>
      <c r="F54" s="84" t="s">
        <v>4054</v>
      </c>
      <c r="G54" s="84" t="s">
        <v>4055</v>
      </c>
      <c r="H54" s="2" t="s">
        <v>130</v>
      </c>
      <c r="K54" s="69" t="s">
        <v>134</v>
      </c>
      <c r="M54" s="69" t="s">
        <v>134</v>
      </c>
      <c r="N54" s="67"/>
    </row>
    <row r="55">
      <c r="A55" s="84" t="s">
        <v>4056</v>
      </c>
      <c r="B55" s="295"/>
      <c r="C55" s="84" t="s">
        <v>43</v>
      </c>
      <c r="D55" s="84" t="s">
        <v>4057</v>
      </c>
      <c r="E55" s="84"/>
      <c r="F55" s="84" t="s">
        <v>4058</v>
      </c>
      <c r="G55" s="84" t="s">
        <v>4035</v>
      </c>
      <c r="H55" s="2" t="s">
        <v>130</v>
      </c>
      <c r="K55" s="69" t="s">
        <v>134</v>
      </c>
      <c r="M55" s="69" t="s">
        <v>134</v>
      </c>
      <c r="N55" s="67"/>
    </row>
    <row r="56">
      <c r="A56" s="84" t="s">
        <v>4059</v>
      </c>
      <c r="B56" s="295"/>
      <c r="C56" s="84" t="s">
        <v>43</v>
      </c>
      <c r="D56" s="84" t="s">
        <v>4060</v>
      </c>
      <c r="E56" s="84"/>
      <c r="F56" s="84" t="s">
        <v>4061</v>
      </c>
      <c r="G56" s="84" t="s">
        <v>4062</v>
      </c>
      <c r="H56" s="2" t="s">
        <v>130</v>
      </c>
      <c r="K56" s="69" t="s">
        <v>134</v>
      </c>
      <c r="M56" s="69" t="s">
        <v>134</v>
      </c>
      <c r="N56" s="67"/>
    </row>
    <row r="57">
      <c r="A57" s="84" t="s">
        <v>4063</v>
      </c>
      <c r="B57" s="295"/>
      <c r="C57" s="84" t="s">
        <v>43</v>
      </c>
      <c r="D57" s="84" t="s">
        <v>4064</v>
      </c>
      <c r="E57" s="84"/>
      <c r="F57" s="84" t="s">
        <v>4065</v>
      </c>
      <c r="G57" s="84" t="s">
        <v>4066</v>
      </c>
      <c r="H57" s="2" t="s">
        <v>130</v>
      </c>
      <c r="K57" s="69" t="s">
        <v>134</v>
      </c>
      <c r="M57" s="69" t="s">
        <v>134</v>
      </c>
      <c r="N57" s="67"/>
    </row>
    <row r="58">
      <c r="A58" s="84" t="s">
        <v>4067</v>
      </c>
      <c r="B58" s="295"/>
      <c r="C58" s="84" t="s">
        <v>43</v>
      </c>
      <c r="D58" s="84" t="s">
        <v>4068</v>
      </c>
      <c r="E58" s="84"/>
      <c r="F58" s="84" t="s">
        <v>4069</v>
      </c>
      <c r="G58" s="84" t="s">
        <v>4070</v>
      </c>
      <c r="H58" s="2" t="s">
        <v>130</v>
      </c>
      <c r="K58" s="69" t="s">
        <v>134</v>
      </c>
      <c r="M58" s="69" t="s">
        <v>134</v>
      </c>
      <c r="N58" s="67"/>
    </row>
    <row r="59">
      <c r="A59" s="295"/>
      <c r="B59" s="295"/>
      <c r="C59" s="295"/>
      <c r="D59" s="84"/>
      <c r="E59" s="84"/>
      <c r="F59" s="84"/>
      <c r="G59" s="84"/>
      <c r="H59" s="295"/>
      <c r="N59" s="89"/>
    </row>
    <row r="60">
      <c r="A60" s="295"/>
      <c r="B60" s="295"/>
      <c r="C60" s="295"/>
      <c r="D60" s="84"/>
      <c r="E60" s="84"/>
      <c r="F60" s="84"/>
      <c r="G60" s="84"/>
      <c r="H60" s="295"/>
      <c r="N60" s="89"/>
    </row>
    <row r="61">
      <c r="A61" s="295"/>
      <c r="B61" s="295"/>
      <c r="C61" s="295"/>
      <c r="D61" s="295"/>
      <c r="E61" s="295"/>
      <c r="F61" s="295"/>
      <c r="G61" s="295"/>
      <c r="H61" s="295"/>
      <c r="N61" s="89"/>
    </row>
    <row r="62">
      <c r="A62" s="113" t="s">
        <v>303</v>
      </c>
      <c r="B62" s="295"/>
      <c r="C62" s="295"/>
      <c r="D62" s="295"/>
      <c r="E62" s="295"/>
      <c r="F62" s="295"/>
      <c r="G62" s="295"/>
      <c r="H62" s="295"/>
      <c r="N62" s="89"/>
    </row>
    <row r="63">
      <c r="A63" s="154" t="str">
        <f>COUNTA(A3:A23,A26:A38,A41:A48,A51:A60)</f>
        <v>41</v>
      </c>
      <c r="B63" s="295"/>
      <c r="C63" s="295"/>
      <c r="D63" s="295"/>
      <c r="E63" s="295"/>
      <c r="F63" s="295"/>
      <c r="G63" s="295"/>
      <c r="H63" s="295"/>
      <c r="N63" s="89"/>
    </row>
    <row r="64">
      <c r="A64" s="295"/>
      <c r="B64" s="295"/>
      <c r="C64" s="295"/>
      <c r="D64" s="295"/>
      <c r="E64" s="295"/>
      <c r="F64" s="295"/>
      <c r="G64" s="295"/>
      <c r="H64" s="295"/>
      <c r="N64" s="89"/>
    </row>
    <row r="65">
      <c r="A65" s="295"/>
      <c r="B65" s="295"/>
      <c r="C65" s="295"/>
      <c r="D65" s="295"/>
      <c r="E65" s="295"/>
      <c r="F65" s="295"/>
      <c r="G65" s="295"/>
      <c r="H65" s="295"/>
      <c r="N65" s="89"/>
    </row>
    <row r="66">
      <c r="A66" s="295"/>
      <c r="B66" s="295"/>
      <c r="C66" s="295"/>
      <c r="D66" s="295"/>
      <c r="E66" s="295"/>
      <c r="F66" s="295"/>
      <c r="G66" s="295"/>
      <c r="H66" s="295"/>
      <c r="N66" s="89"/>
    </row>
    <row r="67">
      <c r="A67" s="15"/>
      <c r="B67" s="15"/>
      <c r="C67" s="15"/>
      <c r="D67" s="15"/>
      <c r="E67" s="15"/>
      <c r="F67" s="15"/>
      <c r="G67" s="144" t="s">
        <v>81</v>
      </c>
      <c r="H67" s="15"/>
      <c r="I67" s="15"/>
      <c r="J67" s="15"/>
      <c r="K67" s="158" t="str">
        <f>COUNTIF(K1:K63, "passed")</f>
        <v>5</v>
      </c>
      <c r="L67" s="158"/>
      <c r="M67" s="158" t="str">
        <f>COUNTIF(M1:M63, "passed")</f>
        <v>5</v>
      </c>
      <c r="N67" s="207"/>
      <c r="O67" s="15"/>
      <c r="P67" s="15"/>
      <c r="Q67" s="15"/>
      <c r="R67" s="15"/>
      <c r="S67" s="15"/>
      <c r="T67" s="15"/>
      <c r="U67" s="15"/>
      <c r="V67" s="15"/>
      <c r="W67" s="15"/>
      <c r="X67" s="15"/>
      <c r="Y67" s="15"/>
      <c r="Z67" s="15"/>
      <c r="AA67" s="15"/>
    </row>
    <row r="68">
      <c r="A68" s="15"/>
      <c r="B68" s="15"/>
      <c r="C68" s="15"/>
      <c r="D68" s="15"/>
      <c r="E68" s="15"/>
      <c r="F68" s="15"/>
      <c r="G68" s="181" t="s">
        <v>125</v>
      </c>
      <c r="H68" s="15"/>
      <c r="I68" s="15"/>
      <c r="J68" s="15"/>
      <c r="K68" s="158" t="str">
        <f>COUNTIF(K1:K63, "failed")</f>
        <v>0</v>
      </c>
      <c r="L68" s="158"/>
      <c r="M68" s="158" t="str">
        <f>COUNTIF(M1:M63, "failed")</f>
        <v>0</v>
      </c>
      <c r="N68" s="207"/>
      <c r="O68" s="15"/>
      <c r="P68" s="15"/>
      <c r="Q68" s="15"/>
      <c r="R68" s="15"/>
      <c r="S68" s="15"/>
      <c r="T68" s="15"/>
      <c r="U68" s="15"/>
      <c r="V68" s="15"/>
      <c r="W68" s="15"/>
      <c r="X68" s="15"/>
      <c r="Y68" s="15"/>
      <c r="Z68" s="15"/>
      <c r="AA68" s="15"/>
    </row>
    <row r="69">
      <c r="A69" s="15"/>
      <c r="B69" s="15"/>
      <c r="C69" s="15"/>
      <c r="D69" s="15"/>
      <c r="E69" s="15"/>
      <c r="F69" s="15"/>
      <c r="G69" s="183" t="s">
        <v>753</v>
      </c>
      <c r="H69" s="15"/>
      <c r="I69" s="15"/>
      <c r="J69" s="15"/>
      <c r="K69" s="158" t="str">
        <f>COUNTIF(K1:K63, "blocked")</f>
        <v>0</v>
      </c>
      <c r="L69" s="158"/>
      <c r="M69" s="158" t="str">
        <f>COUNTIF(M1:M63, "blocked")</f>
        <v>0</v>
      </c>
      <c r="N69" s="207"/>
      <c r="O69" s="15"/>
      <c r="P69" s="15"/>
      <c r="Q69" s="15"/>
      <c r="R69" s="15"/>
      <c r="S69" s="15"/>
      <c r="T69" s="15"/>
      <c r="U69" s="15"/>
      <c r="V69" s="15"/>
      <c r="W69" s="15"/>
      <c r="X69" s="15"/>
      <c r="Y69" s="15"/>
      <c r="Z69" s="15"/>
      <c r="AA69" s="15"/>
    </row>
    <row r="70">
      <c r="A70" s="15"/>
      <c r="B70" s="15"/>
      <c r="C70" s="15"/>
      <c r="D70" s="15"/>
      <c r="E70" s="15"/>
      <c r="F70" s="15"/>
      <c r="G70" s="185" t="s">
        <v>134</v>
      </c>
      <c r="H70" s="15"/>
      <c r="I70" s="15"/>
      <c r="J70" s="15"/>
      <c r="K70" s="158" t="str">
        <f>COUNTIF(K1:K63, "not tested")</f>
        <v>36</v>
      </c>
      <c r="L70" s="158"/>
      <c r="M70" s="158" t="str">
        <f>COUNTIF(M1:M63, "not tested")</f>
        <v>36</v>
      </c>
      <c r="N70" s="207"/>
      <c r="O70" s="15"/>
      <c r="P70" s="15"/>
      <c r="Q70" s="15"/>
      <c r="R70" s="15"/>
      <c r="S70" s="15"/>
      <c r="T70" s="15"/>
      <c r="U70" s="15"/>
      <c r="V70" s="15"/>
      <c r="W70" s="15"/>
      <c r="X70" s="15"/>
      <c r="Y70" s="15"/>
      <c r="Z70" s="15"/>
      <c r="AA70" s="15"/>
    </row>
    <row r="71">
      <c r="A71" s="295"/>
      <c r="B71" s="295"/>
      <c r="C71" s="295"/>
      <c r="D71" s="295"/>
      <c r="E71" s="295"/>
      <c r="F71" s="295"/>
      <c r="G71" s="295"/>
      <c r="H71" s="295"/>
      <c r="N71" s="89"/>
    </row>
    <row r="72">
      <c r="A72" s="295"/>
      <c r="B72" s="295"/>
      <c r="C72" s="295"/>
      <c r="D72" s="295"/>
      <c r="E72" s="295"/>
      <c r="F72" s="295"/>
      <c r="G72" s="295"/>
      <c r="H72" s="295"/>
      <c r="N72" s="89"/>
    </row>
    <row r="73">
      <c r="A73" s="295"/>
      <c r="B73" s="295"/>
      <c r="C73" s="295"/>
      <c r="D73" s="295"/>
      <c r="E73" s="295"/>
      <c r="F73" s="295"/>
      <c r="G73" s="295"/>
      <c r="H73" s="295"/>
      <c r="N73" s="89"/>
    </row>
    <row r="74">
      <c r="A74" s="295"/>
      <c r="B74" s="295"/>
      <c r="C74" s="295"/>
      <c r="D74" s="295"/>
      <c r="E74" s="295"/>
      <c r="F74" s="295"/>
      <c r="G74" s="295"/>
      <c r="H74" s="295"/>
      <c r="N74" s="89"/>
    </row>
    <row r="75">
      <c r="A75" s="295"/>
      <c r="B75" s="295"/>
      <c r="C75" s="295"/>
      <c r="D75" s="295"/>
      <c r="E75" s="295"/>
      <c r="F75" s="295"/>
      <c r="G75" s="295"/>
      <c r="H75" s="295"/>
      <c r="N75" s="89"/>
    </row>
    <row r="76">
      <c r="A76" s="295"/>
      <c r="B76" s="295"/>
      <c r="C76" s="295"/>
      <c r="D76" s="295"/>
      <c r="E76" s="295"/>
      <c r="F76" s="295"/>
      <c r="G76" s="295"/>
      <c r="H76" s="295"/>
      <c r="N76" s="89"/>
    </row>
    <row r="77">
      <c r="A77" s="295"/>
      <c r="B77" s="295"/>
      <c r="C77" s="295"/>
      <c r="D77" s="295"/>
      <c r="E77" s="295"/>
      <c r="F77" s="295"/>
      <c r="G77" s="295"/>
      <c r="H77" s="295"/>
      <c r="N77" s="89"/>
    </row>
    <row r="78">
      <c r="A78" s="295"/>
      <c r="B78" s="295"/>
      <c r="C78" s="295"/>
      <c r="D78" s="295"/>
      <c r="E78" s="295"/>
      <c r="F78" s="295"/>
      <c r="G78" s="295"/>
      <c r="H78" s="295"/>
      <c r="N78" s="89"/>
    </row>
    <row r="79">
      <c r="A79" s="295"/>
      <c r="B79" s="295"/>
      <c r="C79" s="295"/>
      <c r="D79" s="295"/>
      <c r="E79" s="295"/>
      <c r="F79" s="295"/>
      <c r="G79" s="295"/>
      <c r="H79" s="295"/>
      <c r="N79" s="89"/>
    </row>
    <row r="80">
      <c r="A80" s="295"/>
      <c r="B80" s="295"/>
      <c r="C80" s="295"/>
      <c r="D80" s="295"/>
      <c r="E80" s="295"/>
      <c r="F80" s="295"/>
      <c r="G80" s="295"/>
      <c r="H80" s="295"/>
      <c r="N80" s="89"/>
    </row>
    <row r="81">
      <c r="A81" s="295"/>
      <c r="B81" s="295"/>
      <c r="C81" s="295"/>
      <c r="D81" s="295"/>
      <c r="E81" s="295"/>
      <c r="F81" s="295"/>
      <c r="G81" s="295"/>
      <c r="H81" s="295"/>
      <c r="N81" s="89"/>
    </row>
    <row r="82">
      <c r="A82" s="295"/>
      <c r="B82" s="295"/>
      <c r="C82" s="295"/>
      <c r="D82" s="295"/>
      <c r="E82" s="295"/>
      <c r="F82" s="295"/>
      <c r="G82" s="295"/>
      <c r="H82" s="295"/>
      <c r="N82" s="89"/>
    </row>
    <row r="83">
      <c r="A83" s="295"/>
      <c r="B83" s="295"/>
      <c r="C83" s="295"/>
      <c r="D83" s="295"/>
      <c r="E83" s="295"/>
      <c r="F83" s="295"/>
      <c r="G83" s="295"/>
      <c r="H83" s="295"/>
      <c r="N83" s="89"/>
    </row>
    <row r="84">
      <c r="A84" s="295"/>
      <c r="B84" s="295"/>
      <c r="C84" s="295"/>
      <c r="D84" s="295"/>
      <c r="E84" s="295"/>
      <c r="F84" s="295"/>
      <c r="G84" s="295"/>
      <c r="H84" s="295"/>
      <c r="N84" s="89"/>
    </row>
    <row r="85">
      <c r="A85" s="295"/>
      <c r="B85" s="295"/>
      <c r="C85" s="295"/>
      <c r="D85" s="295"/>
      <c r="E85" s="295"/>
      <c r="F85" s="295"/>
      <c r="G85" s="295"/>
      <c r="H85" s="295"/>
      <c r="N85" s="89"/>
    </row>
    <row r="86">
      <c r="A86" s="295"/>
      <c r="B86" s="295"/>
      <c r="C86" s="295"/>
      <c r="D86" s="295"/>
      <c r="E86" s="295"/>
      <c r="F86" s="295"/>
      <c r="G86" s="295"/>
      <c r="H86" s="295"/>
      <c r="N86" s="89"/>
    </row>
    <row r="87">
      <c r="A87" s="295"/>
      <c r="B87" s="295"/>
      <c r="C87" s="295"/>
      <c r="D87" s="295"/>
      <c r="E87" s="295"/>
      <c r="F87" s="295"/>
      <c r="G87" s="295"/>
      <c r="H87" s="295"/>
      <c r="N87" s="89"/>
    </row>
    <row r="88">
      <c r="A88" s="295"/>
      <c r="B88" s="295"/>
      <c r="C88" s="295"/>
      <c r="D88" s="295"/>
      <c r="E88" s="295"/>
      <c r="F88" s="295"/>
      <c r="G88" s="295"/>
      <c r="H88" s="295"/>
      <c r="N88" s="89"/>
    </row>
    <row r="89">
      <c r="A89" s="295"/>
      <c r="B89" s="295"/>
      <c r="C89" s="295"/>
      <c r="D89" s="295"/>
      <c r="E89" s="295"/>
      <c r="F89" s="295"/>
      <c r="G89" s="295"/>
      <c r="H89" s="295"/>
      <c r="N89" s="89"/>
    </row>
    <row r="90">
      <c r="A90" s="295"/>
      <c r="B90" s="295"/>
      <c r="C90" s="295"/>
      <c r="D90" s="295"/>
      <c r="E90" s="295"/>
      <c r="F90" s="295"/>
      <c r="G90" s="295"/>
      <c r="H90" s="295"/>
      <c r="N90" s="89"/>
    </row>
    <row r="91">
      <c r="A91" s="295"/>
      <c r="B91" s="295"/>
      <c r="C91" s="295"/>
      <c r="D91" s="295"/>
      <c r="E91" s="295"/>
      <c r="F91" s="295"/>
      <c r="G91" s="295"/>
      <c r="H91" s="295"/>
      <c r="N91" s="89"/>
    </row>
    <row r="92">
      <c r="A92" s="295"/>
      <c r="B92" s="295"/>
      <c r="C92" s="295"/>
      <c r="D92" s="295"/>
      <c r="E92" s="295"/>
      <c r="F92" s="295"/>
      <c r="G92" s="295"/>
      <c r="H92" s="295"/>
      <c r="N92" s="89"/>
    </row>
    <row r="93">
      <c r="A93" s="295"/>
      <c r="B93" s="295"/>
      <c r="C93" s="295"/>
      <c r="D93" s="295"/>
      <c r="E93" s="295"/>
      <c r="F93" s="295"/>
      <c r="G93" s="295"/>
      <c r="H93" s="295"/>
      <c r="N93" s="89"/>
    </row>
    <row r="94">
      <c r="A94" s="295"/>
      <c r="B94" s="295"/>
      <c r="C94" s="295"/>
      <c r="D94" s="295"/>
      <c r="E94" s="295"/>
      <c r="F94" s="295"/>
      <c r="G94" s="295"/>
      <c r="H94" s="295"/>
      <c r="N94" s="89"/>
    </row>
    <row r="95">
      <c r="A95" s="295"/>
      <c r="B95" s="295"/>
      <c r="C95" s="295"/>
      <c r="D95" s="295"/>
      <c r="E95" s="295"/>
      <c r="F95" s="295"/>
      <c r="G95" s="295"/>
      <c r="H95" s="295"/>
      <c r="N95" s="89"/>
    </row>
    <row r="96">
      <c r="A96" s="295"/>
      <c r="B96" s="295"/>
      <c r="C96" s="295"/>
      <c r="D96" s="295"/>
      <c r="E96" s="295"/>
      <c r="F96" s="295"/>
      <c r="G96" s="295"/>
      <c r="H96" s="295"/>
      <c r="N96" s="89"/>
    </row>
    <row r="97">
      <c r="A97" s="295"/>
      <c r="B97" s="295"/>
      <c r="C97" s="295"/>
      <c r="D97" s="295"/>
      <c r="E97" s="295"/>
      <c r="F97" s="295"/>
      <c r="G97" s="295"/>
      <c r="H97" s="295"/>
      <c r="N97" s="89"/>
    </row>
    <row r="98">
      <c r="A98" s="295"/>
      <c r="B98" s="295"/>
      <c r="C98" s="295"/>
      <c r="D98" s="295"/>
      <c r="E98" s="295"/>
      <c r="F98" s="295"/>
      <c r="G98" s="295"/>
      <c r="H98" s="295"/>
      <c r="N98" s="89"/>
    </row>
    <row r="99">
      <c r="A99" s="295"/>
      <c r="B99" s="295"/>
      <c r="C99" s="295"/>
      <c r="D99" s="295"/>
      <c r="E99" s="295"/>
      <c r="F99" s="295"/>
      <c r="G99" s="295"/>
      <c r="H99" s="295"/>
      <c r="N99" s="89"/>
    </row>
    <row r="100">
      <c r="A100" s="295"/>
      <c r="B100" s="295"/>
      <c r="C100" s="295"/>
      <c r="D100" s="295"/>
      <c r="E100" s="295"/>
      <c r="F100" s="295"/>
      <c r="G100" s="295"/>
      <c r="H100" s="295"/>
      <c r="N100" s="89"/>
    </row>
    <row r="101">
      <c r="A101" s="295"/>
      <c r="B101" s="295"/>
      <c r="C101" s="295"/>
      <c r="D101" s="295"/>
      <c r="E101" s="295"/>
      <c r="F101" s="295"/>
      <c r="G101" s="295"/>
      <c r="H101" s="295"/>
      <c r="N101" s="89"/>
    </row>
    <row r="102">
      <c r="A102" s="295"/>
      <c r="B102" s="295"/>
      <c r="C102" s="295"/>
      <c r="D102" s="295"/>
      <c r="E102" s="295"/>
      <c r="F102" s="295"/>
      <c r="G102" s="295"/>
      <c r="H102" s="295"/>
      <c r="N102" s="89"/>
    </row>
    <row r="103">
      <c r="A103" s="295"/>
      <c r="B103" s="295"/>
      <c r="C103" s="295"/>
      <c r="D103" s="295"/>
      <c r="E103" s="295"/>
      <c r="F103" s="295"/>
      <c r="G103" s="295"/>
      <c r="H103" s="295"/>
      <c r="N103" s="89"/>
    </row>
    <row r="104">
      <c r="A104" s="295"/>
      <c r="B104" s="295"/>
      <c r="C104" s="295"/>
      <c r="D104" s="295"/>
      <c r="E104" s="295"/>
      <c r="F104" s="295"/>
      <c r="G104" s="295"/>
      <c r="H104" s="295"/>
      <c r="N104" s="89"/>
    </row>
    <row r="105">
      <c r="A105" s="295"/>
      <c r="B105" s="295"/>
      <c r="C105" s="295"/>
      <c r="D105" s="295"/>
      <c r="E105" s="295"/>
      <c r="F105" s="295"/>
      <c r="G105" s="295"/>
      <c r="H105" s="295"/>
      <c r="N105" s="89"/>
    </row>
    <row r="106">
      <c r="A106" s="295"/>
      <c r="B106" s="295"/>
      <c r="C106" s="295"/>
      <c r="D106" s="295"/>
      <c r="E106" s="295"/>
      <c r="F106" s="295"/>
      <c r="G106" s="295"/>
      <c r="H106" s="295"/>
      <c r="N106" s="89"/>
    </row>
    <row r="107">
      <c r="A107" s="295"/>
      <c r="B107" s="295"/>
      <c r="C107" s="295"/>
      <c r="D107" s="295"/>
      <c r="E107" s="295"/>
      <c r="F107" s="295"/>
      <c r="G107" s="295"/>
      <c r="H107" s="295"/>
      <c r="N107" s="89"/>
    </row>
    <row r="108">
      <c r="A108" s="295"/>
      <c r="B108" s="295"/>
      <c r="C108" s="295"/>
      <c r="D108" s="295"/>
      <c r="E108" s="295"/>
      <c r="F108" s="295"/>
      <c r="G108" s="295"/>
      <c r="H108" s="295"/>
      <c r="N108" s="89"/>
    </row>
    <row r="109">
      <c r="A109" s="295"/>
      <c r="B109" s="295"/>
      <c r="C109" s="295"/>
      <c r="D109" s="295"/>
      <c r="E109" s="295"/>
      <c r="F109" s="295"/>
      <c r="G109" s="295"/>
      <c r="H109" s="295"/>
      <c r="N109" s="89"/>
    </row>
    <row r="110">
      <c r="A110" s="295"/>
      <c r="B110" s="295"/>
      <c r="C110" s="295"/>
      <c r="D110" s="295"/>
      <c r="E110" s="295"/>
      <c r="F110" s="295"/>
      <c r="G110" s="295"/>
      <c r="H110" s="295"/>
      <c r="N110" s="89"/>
    </row>
    <row r="111">
      <c r="A111" s="295"/>
      <c r="B111" s="295"/>
      <c r="C111" s="295"/>
      <c r="D111" s="295"/>
      <c r="E111" s="295"/>
      <c r="F111" s="295"/>
      <c r="G111" s="295"/>
      <c r="H111" s="295"/>
      <c r="N111" s="89"/>
    </row>
    <row r="112">
      <c r="A112" s="295"/>
      <c r="B112" s="295"/>
      <c r="C112" s="295"/>
      <c r="D112" s="295"/>
      <c r="E112" s="295"/>
      <c r="F112" s="295"/>
      <c r="G112" s="295"/>
      <c r="H112" s="295"/>
      <c r="N112" s="89"/>
    </row>
    <row r="113">
      <c r="A113" s="295"/>
      <c r="B113" s="295"/>
      <c r="C113" s="295"/>
      <c r="D113" s="295"/>
      <c r="E113" s="295"/>
      <c r="F113" s="295"/>
      <c r="G113" s="295"/>
      <c r="H113" s="295"/>
      <c r="N113" s="89"/>
    </row>
    <row r="114">
      <c r="A114" s="295"/>
      <c r="B114" s="295"/>
      <c r="C114" s="295"/>
      <c r="D114" s="295"/>
      <c r="E114" s="295"/>
      <c r="F114" s="295"/>
      <c r="G114" s="295"/>
      <c r="H114" s="295"/>
      <c r="N114" s="89"/>
    </row>
    <row r="115">
      <c r="A115" s="295"/>
      <c r="B115" s="295"/>
      <c r="C115" s="295"/>
      <c r="D115" s="295"/>
      <c r="E115" s="295"/>
      <c r="F115" s="295"/>
      <c r="G115" s="295"/>
      <c r="H115" s="295"/>
      <c r="N115" s="89"/>
    </row>
    <row r="116">
      <c r="A116" s="295"/>
      <c r="B116" s="295"/>
      <c r="C116" s="295"/>
      <c r="D116" s="295"/>
      <c r="E116" s="295"/>
      <c r="F116" s="295"/>
      <c r="G116" s="295"/>
      <c r="H116" s="295"/>
      <c r="N116" s="89"/>
    </row>
    <row r="117">
      <c r="A117" s="295"/>
      <c r="B117" s="295"/>
      <c r="C117" s="295"/>
      <c r="D117" s="295"/>
      <c r="E117" s="295"/>
      <c r="F117" s="295"/>
      <c r="G117" s="295"/>
      <c r="H117" s="295"/>
      <c r="N117" s="89"/>
    </row>
    <row r="118">
      <c r="A118" s="295"/>
      <c r="B118" s="295"/>
      <c r="C118" s="295"/>
      <c r="D118" s="295"/>
      <c r="E118" s="295"/>
      <c r="F118" s="295"/>
      <c r="G118" s="295"/>
      <c r="H118" s="295"/>
      <c r="N118" s="89"/>
    </row>
    <row r="119">
      <c r="A119" s="295"/>
      <c r="B119" s="295"/>
      <c r="C119" s="295"/>
      <c r="D119" s="295"/>
      <c r="E119" s="295"/>
      <c r="F119" s="295"/>
      <c r="G119" s="295"/>
      <c r="H119" s="295"/>
      <c r="N119" s="89"/>
    </row>
    <row r="120">
      <c r="A120" s="295"/>
      <c r="B120" s="295"/>
      <c r="C120" s="295"/>
      <c r="D120" s="295"/>
      <c r="E120" s="295"/>
      <c r="F120" s="295"/>
      <c r="G120" s="295"/>
      <c r="H120" s="295"/>
      <c r="N120" s="89"/>
    </row>
    <row r="121">
      <c r="A121" s="295"/>
      <c r="B121" s="295"/>
      <c r="C121" s="295"/>
      <c r="D121" s="295"/>
      <c r="E121" s="295"/>
      <c r="F121" s="295"/>
      <c r="G121" s="295"/>
      <c r="H121" s="295"/>
      <c r="N121" s="89"/>
    </row>
    <row r="122">
      <c r="A122" s="295"/>
      <c r="B122" s="295"/>
      <c r="C122" s="295"/>
      <c r="D122" s="295"/>
      <c r="E122" s="295"/>
      <c r="F122" s="295"/>
      <c r="G122" s="295"/>
      <c r="H122" s="295"/>
      <c r="N122" s="89"/>
    </row>
    <row r="123">
      <c r="A123" s="295"/>
      <c r="B123" s="295"/>
      <c r="C123" s="295"/>
      <c r="D123" s="295"/>
      <c r="E123" s="295"/>
      <c r="F123" s="295"/>
      <c r="G123" s="295"/>
      <c r="H123" s="295"/>
      <c r="N123" s="89"/>
    </row>
    <row r="124">
      <c r="A124" s="295"/>
      <c r="B124" s="295"/>
      <c r="C124" s="295"/>
      <c r="D124" s="295"/>
      <c r="E124" s="295"/>
      <c r="F124" s="295"/>
      <c r="G124" s="295"/>
      <c r="H124" s="295"/>
      <c r="N124" s="89"/>
    </row>
    <row r="125">
      <c r="A125" s="295"/>
      <c r="B125" s="295"/>
      <c r="C125" s="295"/>
      <c r="D125" s="295"/>
      <c r="E125" s="295"/>
      <c r="F125" s="295"/>
      <c r="G125" s="295"/>
      <c r="H125" s="295"/>
      <c r="N125" s="89"/>
    </row>
    <row r="126">
      <c r="A126" s="295"/>
      <c r="B126" s="295"/>
      <c r="C126" s="295"/>
      <c r="D126" s="295"/>
      <c r="E126" s="295"/>
      <c r="F126" s="295"/>
      <c r="G126" s="295"/>
      <c r="H126" s="295"/>
      <c r="N126" s="89"/>
    </row>
    <row r="127">
      <c r="A127" s="295"/>
      <c r="B127" s="295"/>
      <c r="C127" s="295"/>
      <c r="D127" s="295"/>
      <c r="E127" s="295"/>
      <c r="F127" s="295"/>
      <c r="G127" s="295"/>
      <c r="H127" s="295"/>
      <c r="N127" s="89"/>
    </row>
    <row r="128">
      <c r="A128" s="295"/>
      <c r="B128" s="295"/>
      <c r="C128" s="295"/>
      <c r="D128" s="295"/>
      <c r="E128" s="295"/>
      <c r="F128" s="295"/>
      <c r="G128" s="295"/>
      <c r="H128" s="295"/>
      <c r="N128" s="89"/>
    </row>
    <row r="129">
      <c r="A129" s="295"/>
      <c r="B129" s="295"/>
      <c r="C129" s="295"/>
      <c r="D129" s="295"/>
      <c r="E129" s="295"/>
      <c r="F129" s="295"/>
      <c r="G129" s="295"/>
      <c r="H129" s="295"/>
      <c r="N129" s="89"/>
    </row>
    <row r="130">
      <c r="A130" s="295"/>
      <c r="B130" s="295"/>
      <c r="C130" s="295"/>
      <c r="D130" s="295"/>
      <c r="E130" s="295"/>
      <c r="F130" s="295"/>
      <c r="G130" s="295"/>
      <c r="H130" s="295"/>
      <c r="N130" s="89"/>
    </row>
    <row r="131">
      <c r="A131" s="295"/>
      <c r="B131" s="295"/>
      <c r="C131" s="295"/>
      <c r="D131" s="295"/>
      <c r="E131" s="295"/>
      <c r="F131" s="295"/>
      <c r="G131" s="295"/>
      <c r="H131" s="295"/>
      <c r="N131" s="89"/>
    </row>
    <row r="132">
      <c r="A132" s="295"/>
      <c r="B132" s="295"/>
      <c r="C132" s="295"/>
      <c r="D132" s="295"/>
      <c r="E132" s="295"/>
      <c r="F132" s="295"/>
      <c r="G132" s="295"/>
      <c r="H132" s="295"/>
      <c r="N132" s="89"/>
    </row>
    <row r="133">
      <c r="A133" s="295"/>
      <c r="B133" s="295"/>
      <c r="C133" s="295"/>
      <c r="D133" s="295"/>
      <c r="E133" s="295"/>
      <c r="F133" s="295"/>
      <c r="G133" s="295"/>
      <c r="H133" s="295"/>
      <c r="N133" s="89"/>
    </row>
    <row r="134">
      <c r="A134" s="295"/>
      <c r="B134" s="295"/>
      <c r="C134" s="295"/>
      <c r="D134" s="295"/>
      <c r="E134" s="295"/>
      <c r="F134" s="295"/>
      <c r="G134" s="295"/>
      <c r="H134" s="295"/>
      <c r="N134" s="89"/>
    </row>
    <row r="135">
      <c r="A135" s="295"/>
      <c r="B135" s="295"/>
      <c r="C135" s="295"/>
      <c r="D135" s="295"/>
      <c r="E135" s="295"/>
      <c r="F135" s="295"/>
      <c r="G135" s="295"/>
      <c r="H135" s="295"/>
      <c r="N135" s="89"/>
    </row>
    <row r="136">
      <c r="A136" s="295"/>
      <c r="B136" s="295"/>
      <c r="C136" s="295"/>
      <c r="D136" s="295"/>
      <c r="E136" s="295"/>
      <c r="F136" s="295"/>
      <c r="G136" s="295"/>
      <c r="H136" s="295"/>
      <c r="N136" s="89"/>
    </row>
    <row r="137">
      <c r="A137" s="295"/>
      <c r="B137" s="295"/>
      <c r="C137" s="295"/>
      <c r="D137" s="295"/>
      <c r="E137" s="295"/>
      <c r="F137" s="295"/>
      <c r="G137" s="295"/>
      <c r="H137" s="295"/>
      <c r="N137" s="89"/>
    </row>
    <row r="138">
      <c r="A138" s="295"/>
      <c r="B138" s="295"/>
      <c r="C138" s="295"/>
      <c r="D138" s="295"/>
      <c r="E138" s="295"/>
      <c r="F138" s="295"/>
      <c r="G138" s="295"/>
      <c r="H138" s="295"/>
      <c r="N138" s="89"/>
    </row>
    <row r="139">
      <c r="A139" s="295"/>
      <c r="B139" s="295"/>
      <c r="C139" s="295"/>
      <c r="D139" s="295"/>
      <c r="E139" s="295"/>
      <c r="F139" s="295"/>
      <c r="G139" s="295"/>
      <c r="H139" s="295"/>
      <c r="N139" s="89"/>
    </row>
    <row r="140">
      <c r="A140" s="295"/>
      <c r="B140" s="295"/>
      <c r="C140" s="295"/>
      <c r="D140" s="295"/>
      <c r="E140" s="295"/>
      <c r="F140" s="295"/>
      <c r="G140" s="295"/>
      <c r="H140" s="295"/>
      <c r="N140" s="89"/>
    </row>
    <row r="141">
      <c r="A141" s="295"/>
      <c r="B141" s="295"/>
      <c r="C141" s="295"/>
      <c r="D141" s="295"/>
      <c r="E141" s="295"/>
      <c r="F141" s="295"/>
      <c r="G141" s="295"/>
      <c r="H141" s="295"/>
      <c r="N141" s="89"/>
    </row>
    <row r="142">
      <c r="A142" s="295"/>
      <c r="B142" s="295"/>
      <c r="C142" s="295"/>
      <c r="D142" s="295"/>
      <c r="E142" s="295"/>
      <c r="F142" s="295"/>
      <c r="G142" s="295"/>
      <c r="H142" s="295"/>
      <c r="N142" s="89"/>
    </row>
    <row r="143">
      <c r="A143" s="295"/>
      <c r="B143" s="295"/>
      <c r="C143" s="295"/>
      <c r="D143" s="295"/>
      <c r="E143" s="295"/>
      <c r="F143" s="295"/>
      <c r="G143" s="295"/>
      <c r="H143" s="295"/>
      <c r="N143" s="89"/>
    </row>
    <row r="144">
      <c r="A144" s="295"/>
      <c r="B144" s="295"/>
      <c r="C144" s="295"/>
      <c r="D144" s="295"/>
      <c r="E144" s="295"/>
      <c r="F144" s="295"/>
      <c r="G144" s="295"/>
      <c r="H144" s="295"/>
      <c r="N144" s="89"/>
    </row>
    <row r="145">
      <c r="A145" s="295"/>
      <c r="B145" s="295"/>
      <c r="C145" s="295"/>
      <c r="D145" s="295"/>
      <c r="E145" s="295"/>
      <c r="F145" s="295"/>
      <c r="G145" s="295"/>
      <c r="H145" s="295"/>
      <c r="N145" s="89"/>
    </row>
    <row r="146">
      <c r="A146" s="295"/>
      <c r="B146" s="295"/>
      <c r="C146" s="295"/>
      <c r="D146" s="295"/>
      <c r="E146" s="295"/>
      <c r="F146" s="295"/>
      <c r="G146" s="295"/>
      <c r="H146" s="295"/>
      <c r="N146" s="89"/>
    </row>
    <row r="147">
      <c r="A147" s="295"/>
      <c r="B147" s="295"/>
      <c r="C147" s="295"/>
      <c r="D147" s="295"/>
      <c r="E147" s="295"/>
      <c r="F147" s="295"/>
      <c r="G147" s="295"/>
      <c r="H147" s="295"/>
      <c r="N147" s="89"/>
    </row>
    <row r="148">
      <c r="A148" s="295"/>
      <c r="B148" s="295"/>
      <c r="C148" s="295"/>
      <c r="D148" s="295"/>
      <c r="E148" s="295"/>
      <c r="F148" s="295"/>
      <c r="G148" s="295"/>
      <c r="H148" s="295"/>
      <c r="N148" s="89"/>
    </row>
    <row r="149">
      <c r="A149" s="295"/>
      <c r="B149" s="295"/>
      <c r="C149" s="295"/>
      <c r="D149" s="295"/>
      <c r="E149" s="295"/>
      <c r="F149" s="295"/>
      <c r="G149" s="295"/>
      <c r="H149" s="295"/>
      <c r="N149" s="89"/>
    </row>
    <row r="150">
      <c r="A150" s="295"/>
      <c r="B150" s="295"/>
      <c r="C150" s="295"/>
      <c r="D150" s="295"/>
      <c r="E150" s="295"/>
      <c r="F150" s="295"/>
      <c r="G150" s="295"/>
      <c r="H150" s="295"/>
      <c r="N150" s="89"/>
    </row>
    <row r="151">
      <c r="A151" s="295"/>
      <c r="B151" s="295"/>
      <c r="C151" s="295"/>
      <c r="D151" s="295"/>
      <c r="E151" s="295"/>
      <c r="F151" s="295"/>
      <c r="G151" s="295"/>
      <c r="H151" s="295"/>
      <c r="N151" s="89"/>
    </row>
    <row r="152">
      <c r="A152" s="295"/>
      <c r="B152" s="295"/>
      <c r="C152" s="295"/>
      <c r="D152" s="295"/>
      <c r="E152" s="295"/>
      <c r="F152" s="295"/>
      <c r="G152" s="295"/>
      <c r="H152" s="295"/>
      <c r="N152" s="89"/>
    </row>
    <row r="153">
      <c r="A153" s="295"/>
      <c r="B153" s="295"/>
      <c r="C153" s="295"/>
      <c r="D153" s="295"/>
      <c r="E153" s="295"/>
      <c r="F153" s="295"/>
      <c r="G153" s="295"/>
      <c r="H153" s="295"/>
      <c r="N153" s="89"/>
    </row>
    <row r="154">
      <c r="A154" s="295"/>
      <c r="B154" s="295"/>
      <c r="C154" s="295"/>
      <c r="D154" s="295"/>
      <c r="E154" s="295"/>
      <c r="F154" s="295"/>
      <c r="G154" s="295"/>
      <c r="H154" s="295"/>
      <c r="N154" s="89"/>
    </row>
    <row r="155">
      <c r="A155" s="295"/>
      <c r="B155" s="295"/>
      <c r="C155" s="295"/>
      <c r="D155" s="295"/>
      <c r="E155" s="295"/>
      <c r="F155" s="295"/>
      <c r="G155" s="295"/>
      <c r="H155" s="295"/>
      <c r="N155" s="89"/>
    </row>
    <row r="156">
      <c r="A156" s="295"/>
      <c r="B156" s="295"/>
      <c r="C156" s="295"/>
      <c r="D156" s="295"/>
      <c r="E156" s="295"/>
      <c r="F156" s="295"/>
      <c r="G156" s="295"/>
      <c r="H156" s="295"/>
      <c r="N156" s="89"/>
    </row>
    <row r="157">
      <c r="A157" s="295"/>
      <c r="B157" s="295"/>
      <c r="C157" s="295"/>
      <c r="D157" s="295"/>
      <c r="E157" s="295"/>
      <c r="F157" s="295"/>
      <c r="G157" s="295"/>
      <c r="H157" s="295"/>
      <c r="N157" s="89"/>
    </row>
    <row r="158">
      <c r="A158" s="295"/>
      <c r="B158" s="295"/>
      <c r="C158" s="295"/>
      <c r="D158" s="295"/>
      <c r="E158" s="295"/>
      <c r="F158" s="295"/>
      <c r="G158" s="295"/>
      <c r="H158" s="295"/>
      <c r="N158" s="89"/>
    </row>
    <row r="159">
      <c r="A159" s="295"/>
      <c r="B159" s="295"/>
      <c r="C159" s="295"/>
      <c r="D159" s="295"/>
      <c r="E159" s="295"/>
      <c r="F159" s="295"/>
      <c r="G159" s="295"/>
      <c r="H159" s="295"/>
      <c r="N159" s="89"/>
    </row>
    <row r="160">
      <c r="A160" s="295"/>
      <c r="B160" s="295"/>
      <c r="C160" s="295"/>
      <c r="D160" s="295"/>
      <c r="E160" s="295"/>
      <c r="F160" s="295"/>
      <c r="G160" s="295"/>
      <c r="H160" s="295"/>
      <c r="N160" s="89"/>
    </row>
    <row r="161">
      <c r="A161" s="295"/>
      <c r="B161" s="295"/>
      <c r="C161" s="295"/>
      <c r="D161" s="295"/>
      <c r="E161" s="295"/>
      <c r="F161" s="295"/>
      <c r="G161" s="295"/>
      <c r="H161" s="295"/>
      <c r="N161" s="89"/>
    </row>
    <row r="162">
      <c r="A162" s="295"/>
      <c r="B162" s="295"/>
      <c r="C162" s="295"/>
      <c r="D162" s="295"/>
      <c r="E162" s="295"/>
      <c r="F162" s="295"/>
      <c r="G162" s="295"/>
      <c r="H162" s="295"/>
      <c r="N162" s="89"/>
    </row>
    <row r="163">
      <c r="A163" s="295"/>
      <c r="B163" s="295"/>
      <c r="C163" s="295"/>
      <c r="D163" s="295"/>
      <c r="E163" s="295"/>
      <c r="F163" s="295"/>
      <c r="G163" s="295"/>
      <c r="H163" s="295"/>
      <c r="N163" s="89"/>
    </row>
    <row r="164">
      <c r="A164" s="295"/>
      <c r="B164" s="295"/>
      <c r="C164" s="295"/>
      <c r="D164" s="295"/>
      <c r="E164" s="295"/>
      <c r="F164" s="295"/>
      <c r="G164" s="295"/>
      <c r="H164" s="295"/>
      <c r="N164" s="89"/>
    </row>
    <row r="165">
      <c r="A165" s="295"/>
      <c r="B165" s="295"/>
      <c r="C165" s="295"/>
      <c r="D165" s="295"/>
      <c r="E165" s="295"/>
      <c r="F165" s="295"/>
      <c r="G165" s="295"/>
      <c r="H165" s="295"/>
      <c r="N165" s="89"/>
    </row>
    <row r="166">
      <c r="A166" s="295"/>
      <c r="B166" s="295"/>
      <c r="C166" s="295"/>
      <c r="D166" s="295"/>
      <c r="E166" s="295"/>
      <c r="F166" s="295"/>
      <c r="G166" s="295"/>
      <c r="H166" s="295"/>
      <c r="N166" s="89"/>
    </row>
    <row r="167">
      <c r="A167" s="295"/>
      <c r="B167" s="295"/>
      <c r="C167" s="295"/>
      <c r="D167" s="295"/>
      <c r="E167" s="295"/>
      <c r="F167" s="295"/>
      <c r="G167" s="295"/>
      <c r="H167" s="295"/>
      <c r="N167" s="89"/>
    </row>
    <row r="168">
      <c r="A168" s="295"/>
      <c r="B168" s="295"/>
      <c r="C168" s="295"/>
      <c r="D168" s="295"/>
      <c r="E168" s="295"/>
      <c r="F168" s="295"/>
      <c r="G168" s="295"/>
      <c r="H168" s="295"/>
      <c r="N168" s="89"/>
    </row>
    <row r="169">
      <c r="A169" s="295"/>
      <c r="B169" s="295"/>
      <c r="C169" s="295"/>
      <c r="D169" s="295"/>
      <c r="E169" s="295"/>
      <c r="F169" s="295"/>
      <c r="G169" s="295"/>
      <c r="H169" s="295"/>
      <c r="N169" s="89"/>
    </row>
    <row r="170">
      <c r="A170" s="295"/>
      <c r="B170" s="295"/>
      <c r="C170" s="295"/>
      <c r="D170" s="295"/>
      <c r="E170" s="295"/>
      <c r="F170" s="295"/>
      <c r="G170" s="295"/>
      <c r="H170" s="295"/>
      <c r="N170" s="89"/>
    </row>
    <row r="171">
      <c r="A171" s="295"/>
      <c r="B171" s="295"/>
      <c r="C171" s="295"/>
      <c r="D171" s="295"/>
      <c r="E171" s="295"/>
      <c r="F171" s="295"/>
      <c r="G171" s="295"/>
      <c r="H171" s="295"/>
      <c r="N171" s="89"/>
    </row>
    <row r="172">
      <c r="A172" s="295"/>
      <c r="B172" s="295"/>
      <c r="C172" s="295"/>
      <c r="D172" s="295"/>
      <c r="E172" s="295"/>
      <c r="F172" s="295"/>
      <c r="G172" s="295"/>
      <c r="H172" s="295"/>
      <c r="N172" s="89"/>
    </row>
    <row r="173">
      <c r="A173" s="295"/>
      <c r="B173" s="295"/>
      <c r="C173" s="295"/>
      <c r="D173" s="295"/>
      <c r="E173" s="295"/>
      <c r="F173" s="295"/>
      <c r="G173" s="295"/>
      <c r="H173" s="295"/>
      <c r="N173" s="89"/>
    </row>
    <row r="174">
      <c r="A174" s="295"/>
      <c r="B174" s="295"/>
      <c r="C174" s="295"/>
      <c r="D174" s="295"/>
      <c r="E174" s="295"/>
      <c r="F174" s="295"/>
      <c r="G174" s="295"/>
      <c r="H174" s="295"/>
      <c r="N174" s="89"/>
    </row>
    <row r="175">
      <c r="A175" s="295"/>
      <c r="B175" s="295"/>
      <c r="C175" s="295"/>
      <c r="D175" s="295"/>
      <c r="E175" s="295"/>
      <c r="F175" s="295"/>
      <c r="G175" s="295"/>
      <c r="H175" s="295"/>
      <c r="N175" s="89"/>
    </row>
    <row r="176">
      <c r="A176" s="295"/>
      <c r="B176" s="295"/>
      <c r="C176" s="295"/>
      <c r="D176" s="295"/>
      <c r="E176" s="295"/>
      <c r="F176" s="295"/>
      <c r="G176" s="295"/>
      <c r="H176" s="295"/>
      <c r="N176" s="89"/>
    </row>
    <row r="177">
      <c r="A177" s="295"/>
      <c r="B177" s="295"/>
      <c r="C177" s="295"/>
      <c r="D177" s="295"/>
      <c r="E177" s="295"/>
      <c r="F177" s="295"/>
      <c r="G177" s="295"/>
      <c r="H177" s="295"/>
      <c r="N177" s="89"/>
    </row>
    <row r="178">
      <c r="A178" s="295"/>
      <c r="B178" s="295"/>
      <c r="C178" s="295"/>
      <c r="D178" s="295"/>
      <c r="E178" s="295"/>
      <c r="F178" s="295"/>
      <c r="G178" s="295"/>
      <c r="H178" s="295"/>
      <c r="N178" s="89"/>
    </row>
    <row r="179">
      <c r="A179" s="295"/>
      <c r="B179" s="295"/>
      <c r="C179" s="295"/>
      <c r="D179" s="295"/>
      <c r="E179" s="295"/>
      <c r="F179" s="295"/>
      <c r="G179" s="295"/>
      <c r="H179" s="295"/>
      <c r="N179" s="89"/>
    </row>
    <row r="180">
      <c r="A180" s="295"/>
      <c r="B180" s="295"/>
      <c r="C180" s="295"/>
      <c r="D180" s="295"/>
      <c r="E180" s="295"/>
      <c r="F180" s="295"/>
      <c r="G180" s="295"/>
      <c r="H180" s="295"/>
      <c r="N180" s="89"/>
    </row>
    <row r="181">
      <c r="A181" s="295"/>
      <c r="B181" s="295"/>
      <c r="C181" s="295"/>
      <c r="D181" s="295"/>
      <c r="E181" s="295"/>
      <c r="F181" s="295"/>
      <c r="G181" s="295"/>
      <c r="H181" s="295"/>
      <c r="N181" s="89"/>
    </row>
    <row r="182">
      <c r="A182" s="295"/>
      <c r="B182" s="295"/>
      <c r="C182" s="295"/>
      <c r="D182" s="295"/>
      <c r="E182" s="295"/>
      <c r="F182" s="295"/>
      <c r="G182" s="295"/>
      <c r="H182" s="295"/>
      <c r="N182" s="89"/>
    </row>
    <row r="183">
      <c r="A183" s="295"/>
      <c r="B183" s="295"/>
      <c r="C183" s="295"/>
      <c r="D183" s="295"/>
      <c r="E183" s="295"/>
      <c r="F183" s="295"/>
      <c r="G183" s="295"/>
      <c r="H183" s="295"/>
      <c r="N183" s="89"/>
    </row>
    <row r="184">
      <c r="A184" s="295"/>
      <c r="B184" s="295"/>
      <c r="C184" s="295"/>
      <c r="D184" s="295"/>
      <c r="E184" s="295"/>
      <c r="F184" s="295"/>
      <c r="G184" s="295"/>
      <c r="H184" s="295"/>
      <c r="N184" s="89"/>
    </row>
    <row r="185">
      <c r="A185" s="295"/>
      <c r="B185" s="295"/>
      <c r="C185" s="295"/>
      <c r="D185" s="295"/>
      <c r="E185" s="295"/>
      <c r="F185" s="295"/>
      <c r="G185" s="295"/>
      <c r="H185" s="295"/>
      <c r="N185" s="89"/>
    </row>
    <row r="186">
      <c r="A186" s="295"/>
      <c r="B186" s="295"/>
      <c r="C186" s="295"/>
      <c r="D186" s="295"/>
      <c r="E186" s="295"/>
      <c r="F186" s="295"/>
      <c r="G186" s="295"/>
      <c r="H186" s="295"/>
      <c r="N186" s="89"/>
    </row>
    <row r="187">
      <c r="A187" s="295"/>
      <c r="B187" s="295"/>
      <c r="C187" s="295"/>
      <c r="D187" s="295"/>
      <c r="E187" s="295"/>
      <c r="F187" s="295"/>
      <c r="G187" s="295"/>
      <c r="H187" s="295"/>
      <c r="N187" s="89"/>
    </row>
    <row r="188">
      <c r="A188" s="295"/>
      <c r="B188" s="295"/>
      <c r="C188" s="295"/>
      <c r="D188" s="295"/>
      <c r="E188" s="295"/>
      <c r="F188" s="295"/>
      <c r="G188" s="295"/>
      <c r="H188" s="295"/>
      <c r="N188" s="89"/>
    </row>
    <row r="189">
      <c r="A189" s="295"/>
      <c r="B189" s="295"/>
      <c r="C189" s="295"/>
      <c r="D189" s="295"/>
      <c r="E189" s="295"/>
      <c r="F189" s="295"/>
      <c r="G189" s="295"/>
      <c r="H189" s="295"/>
      <c r="N189" s="89"/>
    </row>
    <row r="190">
      <c r="A190" s="295"/>
      <c r="B190" s="295"/>
      <c r="C190" s="295"/>
      <c r="D190" s="295"/>
      <c r="E190" s="295"/>
      <c r="F190" s="295"/>
      <c r="G190" s="295"/>
      <c r="H190" s="295"/>
      <c r="N190" s="89"/>
    </row>
    <row r="191">
      <c r="A191" s="295"/>
      <c r="B191" s="295"/>
      <c r="C191" s="295"/>
      <c r="D191" s="295"/>
      <c r="E191" s="295"/>
      <c r="F191" s="295"/>
      <c r="G191" s="295"/>
      <c r="H191" s="295"/>
      <c r="N191" s="89"/>
    </row>
    <row r="192">
      <c r="A192" s="295"/>
      <c r="B192" s="295"/>
      <c r="C192" s="295"/>
      <c r="D192" s="295"/>
      <c r="E192" s="295"/>
      <c r="F192" s="295"/>
      <c r="G192" s="295"/>
      <c r="H192" s="295"/>
      <c r="N192" s="89"/>
    </row>
    <row r="193">
      <c r="A193" s="295"/>
      <c r="B193" s="295"/>
      <c r="C193" s="295"/>
      <c r="D193" s="295"/>
      <c r="E193" s="295"/>
      <c r="F193" s="295"/>
      <c r="G193" s="295"/>
      <c r="H193" s="295"/>
      <c r="N193" s="89"/>
    </row>
    <row r="194">
      <c r="A194" s="295"/>
      <c r="B194" s="295"/>
      <c r="C194" s="295"/>
      <c r="D194" s="295"/>
      <c r="E194" s="295"/>
      <c r="F194" s="295"/>
      <c r="G194" s="295"/>
      <c r="H194" s="295"/>
      <c r="N194" s="89"/>
    </row>
    <row r="195">
      <c r="A195" s="295"/>
      <c r="B195" s="295"/>
      <c r="C195" s="295"/>
      <c r="D195" s="295"/>
      <c r="E195" s="295"/>
      <c r="F195" s="295"/>
      <c r="G195" s="295"/>
      <c r="H195" s="295"/>
      <c r="N195" s="89"/>
    </row>
    <row r="196">
      <c r="A196" s="295"/>
      <c r="B196" s="295"/>
      <c r="C196" s="295"/>
      <c r="D196" s="295"/>
      <c r="E196" s="295"/>
      <c r="F196" s="295"/>
      <c r="G196" s="295"/>
      <c r="H196" s="295"/>
      <c r="N196" s="89"/>
    </row>
    <row r="197">
      <c r="A197" s="295"/>
      <c r="B197" s="295"/>
      <c r="C197" s="295"/>
      <c r="D197" s="295"/>
      <c r="E197" s="295"/>
      <c r="F197" s="295"/>
      <c r="G197" s="295"/>
      <c r="H197" s="295"/>
      <c r="N197" s="89"/>
    </row>
    <row r="198">
      <c r="A198" s="295"/>
      <c r="B198" s="295"/>
      <c r="C198" s="295"/>
      <c r="D198" s="295"/>
      <c r="E198" s="295"/>
      <c r="F198" s="295"/>
      <c r="G198" s="295"/>
      <c r="H198" s="295"/>
      <c r="N198" s="89"/>
    </row>
    <row r="199">
      <c r="A199" s="295"/>
      <c r="B199" s="295"/>
      <c r="C199" s="295"/>
      <c r="D199" s="295"/>
      <c r="E199" s="295"/>
      <c r="F199" s="295"/>
      <c r="G199" s="295"/>
      <c r="H199" s="295"/>
      <c r="N199" s="89"/>
    </row>
    <row r="200">
      <c r="A200" s="295"/>
      <c r="B200" s="295"/>
      <c r="C200" s="295"/>
      <c r="D200" s="295"/>
      <c r="E200" s="295"/>
      <c r="F200" s="295"/>
      <c r="G200" s="295"/>
      <c r="H200" s="295"/>
      <c r="N200" s="89"/>
    </row>
    <row r="201">
      <c r="A201" s="295"/>
      <c r="B201" s="295"/>
      <c r="C201" s="295"/>
      <c r="D201" s="295"/>
      <c r="E201" s="295"/>
      <c r="F201" s="295"/>
      <c r="G201" s="295"/>
      <c r="H201" s="295"/>
      <c r="N201" s="89"/>
    </row>
    <row r="202">
      <c r="A202" s="295"/>
      <c r="B202" s="295"/>
      <c r="C202" s="295"/>
      <c r="D202" s="295"/>
      <c r="E202" s="295"/>
      <c r="F202" s="295"/>
      <c r="G202" s="295"/>
      <c r="H202" s="295"/>
      <c r="N202" s="89"/>
    </row>
    <row r="203">
      <c r="A203" s="295"/>
      <c r="B203" s="295"/>
      <c r="C203" s="295"/>
      <c r="D203" s="295"/>
      <c r="E203" s="295"/>
      <c r="F203" s="295"/>
      <c r="G203" s="295"/>
      <c r="H203" s="295"/>
      <c r="N203" s="89"/>
    </row>
    <row r="204">
      <c r="A204" s="295"/>
      <c r="B204" s="295"/>
      <c r="C204" s="295"/>
      <c r="D204" s="295"/>
      <c r="E204" s="295"/>
      <c r="F204" s="295"/>
      <c r="G204" s="295"/>
      <c r="H204" s="295"/>
      <c r="N204" s="89"/>
    </row>
    <row r="205">
      <c r="A205" s="295"/>
      <c r="B205" s="295"/>
      <c r="C205" s="295"/>
      <c r="D205" s="295"/>
      <c r="E205" s="295"/>
      <c r="F205" s="295"/>
      <c r="G205" s="295"/>
      <c r="H205" s="295"/>
      <c r="N205" s="89"/>
    </row>
    <row r="206">
      <c r="A206" s="295"/>
      <c r="B206" s="295"/>
      <c r="C206" s="295"/>
      <c r="D206" s="295"/>
      <c r="E206" s="295"/>
      <c r="F206" s="295"/>
      <c r="G206" s="295"/>
      <c r="H206" s="295"/>
      <c r="N206" s="89"/>
    </row>
    <row r="207">
      <c r="A207" s="295"/>
      <c r="B207" s="295"/>
      <c r="C207" s="295"/>
      <c r="D207" s="295"/>
      <c r="E207" s="295"/>
      <c r="F207" s="295"/>
      <c r="G207" s="295"/>
      <c r="H207" s="295"/>
      <c r="N207" s="89"/>
    </row>
    <row r="208">
      <c r="A208" s="295"/>
      <c r="B208" s="295"/>
      <c r="C208" s="295"/>
      <c r="D208" s="295"/>
      <c r="E208" s="295"/>
      <c r="F208" s="295"/>
      <c r="G208" s="295"/>
      <c r="H208" s="295"/>
      <c r="N208" s="89"/>
    </row>
    <row r="209">
      <c r="A209" s="295"/>
      <c r="B209" s="295"/>
      <c r="C209" s="295"/>
      <c r="D209" s="295"/>
      <c r="E209" s="295"/>
      <c r="F209" s="295"/>
      <c r="G209" s="295"/>
      <c r="H209" s="295"/>
      <c r="N209" s="89"/>
    </row>
    <row r="210">
      <c r="A210" s="295"/>
      <c r="B210" s="295"/>
      <c r="C210" s="295"/>
      <c r="D210" s="295"/>
      <c r="E210" s="295"/>
      <c r="F210" s="295"/>
      <c r="G210" s="295"/>
      <c r="H210" s="295"/>
      <c r="N210" s="89"/>
    </row>
    <row r="211">
      <c r="A211" s="295"/>
      <c r="B211" s="295"/>
      <c r="C211" s="295"/>
      <c r="D211" s="295"/>
      <c r="E211" s="295"/>
      <c r="F211" s="295"/>
      <c r="G211" s="295"/>
      <c r="H211" s="295"/>
      <c r="N211" s="89"/>
    </row>
    <row r="212">
      <c r="A212" s="295"/>
      <c r="B212" s="295"/>
      <c r="C212" s="295"/>
      <c r="D212" s="295"/>
      <c r="E212" s="295"/>
      <c r="F212" s="295"/>
      <c r="G212" s="295"/>
      <c r="H212" s="295"/>
      <c r="N212" s="89"/>
    </row>
    <row r="213">
      <c r="A213" s="295"/>
      <c r="B213" s="295"/>
      <c r="C213" s="295"/>
      <c r="D213" s="295"/>
      <c r="E213" s="295"/>
      <c r="F213" s="295"/>
      <c r="G213" s="295"/>
      <c r="H213" s="295"/>
      <c r="N213" s="89"/>
    </row>
    <row r="214">
      <c r="A214" s="295"/>
      <c r="B214" s="295"/>
      <c r="C214" s="295"/>
      <c r="D214" s="295"/>
      <c r="E214" s="295"/>
      <c r="F214" s="295"/>
      <c r="G214" s="295"/>
      <c r="H214" s="295"/>
      <c r="N214" s="89"/>
    </row>
    <row r="215">
      <c r="A215" s="295"/>
      <c r="B215" s="295"/>
      <c r="C215" s="295"/>
      <c r="D215" s="295"/>
      <c r="E215" s="295"/>
      <c r="F215" s="295"/>
      <c r="G215" s="295"/>
      <c r="H215" s="295"/>
      <c r="N215" s="89"/>
    </row>
    <row r="216">
      <c r="A216" s="295"/>
      <c r="B216" s="295"/>
      <c r="C216" s="295"/>
      <c r="D216" s="295"/>
      <c r="E216" s="295"/>
      <c r="F216" s="295"/>
      <c r="G216" s="295"/>
      <c r="H216" s="295"/>
      <c r="N216" s="89"/>
    </row>
    <row r="217">
      <c r="A217" s="295"/>
      <c r="B217" s="295"/>
      <c r="C217" s="295"/>
      <c r="D217" s="295"/>
      <c r="E217" s="295"/>
      <c r="F217" s="295"/>
      <c r="G217" s="295"/>
      <c r="H217" s="295"/>
      <c r="N217" s="89"/>
    </row>
    <row r="218">
      <c r="A218" s="295"/>
      <c r="B218" s="295"/>
      <c r="C218" s="295"/>
      <c r="D218" s="295"/>
      <c r="E218" s="295"/>
      <c r="F218" s="295"/>
      <c r="G218" s="295"/>
      <c r="H218" s="295"/>
      <c r="N218" s="89"/>
    </row>
    <row r="219">
      <c r="A219" s="295"/>
      <c r="B219" s="295"/>
      <c r="C219" s="295"/>
      <c r="D219" s="295"/>
      <c r="E219" s="295"/>
      <c r="F219" s="295"/>
      <c r="G219" s="295"/>
      <c r="H219" s="295"/>
      <c r="N219" s="89"/>
    </row>
    <row r="220">
      <c r="A220" s="295"/>
      <c r="B220" s="295"/>
      <c r="C220" s="295"/>
      <c r="D220" s="295"/>
      <c r="E220" s="295"/>
      <c r="F220" s="295"/>
      <c r="G220" s="295"/>
      <c r="H220" s="295"/>
      <c r="N220" s="89"/>
    </row>
    <row r="221">
      <c r="A221" s="295"/>
      <c r="B221" s="295"/>
      <c r="C221" s="295"/>
      <c r="D221" s="295"/>
      <c r="E221" s="295"/>
      <c r="F221" s="295"/>
      <c r="G221" s="295"/>
      <c r="H221" s="295"/>
      <c r="N221" s="89"/>
    </row>
    <row r="222">
      <c r="A222" s="295"/>
      <c r="B222" s="295"/>
      <c r="C222" s="295"/>
      <c r="D222" s="295"/>
      <c r="E222" s="295"/>
      <c r="F222" s="295"/>
      <c r="G222" s="295"/>
      <c r="H222" s="295"/>
      <c r="N222" s="89"/>
    </row>
    <row r="223">
      <c r="A223" s="295"/>
      <c r="B223" s="295"/>
      <c r="C223" s="295"/>
      <c r="D223" s="295"/>
      <c r="E223" s="295"/>
      <c r="F223" s="295"/>
      <c r="G223" s="295"/>
      <c r="H223" s="295"/>
      <c r="N223" s="89"/>
    </row>
    <row r="224">
      <c r="A224" s="295"/>
      <c r="B224" s="295"/>
      <c r="C224" s="295"/>
      <c r="D224" s="295"/>
      <c r="E224" s="295"/>
      <c r="F224" s="295"/>
      <c r="G224" s="295"/>
      <c r="H224" s="295"/>
      <c r="N224" s="89"/>
    </row>
    <row r="225">
      <c r="A225" s="295"/>
      <c r="B225" s="295"/>
      <c r="C225" s="295"/>
      <c r="D225" s="295"/>
      <c r="E225" s="295"/>
      <c r="F225" s="295"/>
      <c r="G225" s="295"/>
      <c r="H225" s="295"/>
      <c r="N225" s="89"/>
    </row>
    <row r="226">
      <c r="A226" s="295"/>
      <c r="B226" s="295"/>
      <c r="C226" s="295"/>
      <c r="D226" s="295"/>
      <c r="E226" s="295"/>
      <c r="F226" s="295"/>
      <c r="G226" s="295"/>
      <c r="H226" s="295"/>
      <c r="N226" s="89"/>
    </row>
    <row r="227">
      <c r="A227" s="295"/>
      <c r="B227" s="295"/>
      <c r="C227" s="295"/>
      <c r="D227" s="295"/>
      <c r="E227" s="295"/>
      <c r="F227" s="295"/>
      <c r="G227" s="295"/>
      <c r="H227" s="295"/>
      <c r="N227" s="89"/>
    </row>
    <row r="228">
      <c r="A228" s="295"/>
      <c r="B228" s="295"/>
      <c r="C228" s="295"/>
      <c r="D228" s="295"/>
      <c r="E228" s="295"/>
      <c r="F228" s="295"/>
      <c r="G228" s="295"/>
      <c r="H228" s="295"/>
      <c r="N228" s="89"/>
    </row>
    <row r="229">
      <c r="A229" s="295"/>
      <c r="B229" s="295"/>
      <c r="C229" s="295"/>
      <c r="D229" s="295"/>
      <c r="E229" s="295"/>
      <c r="F229" s="295"/>
      <c r="G229" s="295"/>
      <c r="H229" s="295"/>
      <c r="N229" s="89"/>
    </row>
    <row r="230">
      <c r="A230" s="295"/>
      <c r="B230" s="295"/>
      <c r="C230" s="295"/>
      <c r="D230" s="295"/>
      <c r="E230" s="295"/>
      <c r="F230" s="295"/>
      <c r="G230" s="295"/>
      <c r="H230" s="295"/>
      <c r="N230" s="89"/>
    </row>
    <row r="231">
      <c r="A231" s="295"/>
      <c r="B231" s="295"/>
      <c r="C231" s="295"/>
      <c r="D231" s="295"/>
      <c r="E231" s="295"/>
      <c r="F231" s="295"/>
      <c r="G231" s="295"/>
      <c r="H231" s="295"/>
      <c r="N231" s="89"/>
    </row>
    <row r="232">
      <c r="A232" s="295"/>
      <c r="B232" s="295"/>
      <c r="C232" s="295"/>
      <c r="D232" s="295"/>
      <c r="E232" s="295"/>
      <c r="F232" s="295"/>
      <c r="G232" s="295"/>
      <c r="H232" s="295"/>
      <c r="N232" s="89"/>
    </row>
    <row r="233">
      <c r="A233" s="295"/>
      <c r="B233" s="295"/>
      <c r="C233" s="295"/>
      <c r="D233" s="295"/>
      <c r="E233" s="295"/>
      <c r="F233" s="295"/>
      <c r="G233" s="295"/>
      <c r="H233" s="295"/>
      <c r="N233" s="89"/>
    </row>
    <row r="234">
      <c r="A234" s="295"/>
      <c r="B234" s="295"/>
      <c r="C234" s="295"/>
      <c r="D234" s="295"/>
      <c r="E234" s="295"/>
      <c r="F234" s="295"/>
      <c r="G234" s="295"/>
      <c r="H234" s="295"/>
      <c r="N234" s="89"/>
    </row>
    <row r="235">
      <c r="A235" s="295"/>
      <c r="B235" s="295"/>
      <c r="C235" s="295"/>
      <c r="D235" s="295"/>
      <c r="E235" s="295"/>
      <c r="F235" s="295"/>
      <c r="G235" s="295"/>
      <c r="H235" s="295"/>
      <c r="N235" s="89"/>
    </row>
    <row r="236">
      <c r="A236" s="295"/>
      <c r="B236" s="295"/>
      <c r="C236" s="295"/>
      <c r="D236" s="295"/>
      <c r="E236" s="295"/>
      <c r="F236" s="295"/>
      <c r="G236" s="295"/>
      <c r="H236" s="295"/>
      <c r="N236" s="89"/>
    </row>
    <row r="237">
      <c r="A237" s="295"/>
      <c r="B237" s="295"/>
      <c r="C237" s="295"/>
      <c r="D237" s="295"/>
      <c r="E237" s="295"/>
      <c r="F237" s="295"/>
      <c r="G237" s="295"/>
      <c r="H237" s="295"/>
      <c r="N237" s="89"/>
    </row>
    <row r="238">
      <c r="A238" s="295"/>
      <c r="B238" s="295"/>
      <c r="C238" s="295"/>
      <c r="D238" s="295"/>
      <c r="E238" s="295"/>
      <c r="F238" s="295"/>
      <c r="G238" s="295"/>
      <c r="H238" s="295"/>
      <c r="N238" s="89"/>
    </row>
    <row r="239">
      <c r="A239" s="295"/>
      <c r="B239" s="295"/>
      <c r="C239" s="295"/>
      <c r="D239" s="295"/>
      <c r="E239" s="295"/>
      <c r="F239" s="295"/>
      <c r="G239" s="295"/>
      <c r="H239" s="295"/>
      <c r="N239" s="89"/>
    </row>
    <row r="240">
      <c r="A240" s="295"/>
      <c r="B240" s="295"/>
      <c r="C240" s="295"/>
      <c r="D240" s="295"/>
      <c r="E240" s="295"/>
      <c r="F240" s="295"/>
      <c r="G240" s="295"/>
      <c r="H240" s="295"/>
      <c r="N240" s="89"/>
    </row>
    <row r="241">
      <c r="A241" s="295"/>
      <c r="B241" s="295"/>
      <c r="C241" s="295"/>
      <c r="D241" s="295"/>
      <c r="E241" s="295"/>
      <c r="F241" s="295"/>
      <c r="G241" s="295"/>
      <c r="H241" s="295"/>
      <c r="N241" s="89"/>
    </row>
    <row r="242">
      <c r="A242" s="295"/>
      <c r="B242" s="295"/>
      <c r="C242" s="295"/>
      <c r="D242" s="295"/>
      <c r="E242" s="295"/>
      <c r="F242" s="295"/>
      <c r="G242" s="295"/>
      <c r="H242" s="295"/>
      <c r="N242" s="89"/>
    </row>
    <row r="243">
      <c r="A243" s="295"/>
      <c r="B243" s="295"/>
      <c r="C243" s="295"/>
      <c r="D243" s="295"/>
      <c r="E243" s="295"/>
      <c r="F243" s="295"/>
      <c r="G243" s="295"/>
      <c r="H243" s="295"/>
      <c r="N243" s="89"/>
    </row>
    <row r="244">
      <c r="A244" s="295"/>
      <c r="B244" s="295"/>
      <c r="C244" s="295"/>
      <c r="D244" s="295"/>
      <c r="E244" s="295"/>
      <c r="F244" s="295"/>
      <c r="G244" s="295"/>
      <c r="H244" s="295"/>
      <c r="N244" s="89"/>
    </row>
    <row r="245">
      <c r="A245" s="295"/>
      <c r="B245" s="295"/>
      <c r="C245" s="295"/>
      <c r="D245" s="295"/>
      <c r="E245" s="295"/>
      <c r="F245" s="295"/>
      <c r="G245" s="295"/>
      <c r="H245" s="295"/>
      <c r="N245" s="89"/>
    </row>
    <row r="246">
      <c r="A246" s="295"/>
      <c r="B246" s="295"/>
      <c r="C246" s="295"/>
      <c r="D246" s="295"/>
      <c r="E246" s="295"/>
      <c r="F246" s="295"/>
      <c r="G246" s="295"/>
      <c r="H246" s="295"/>
      <c r="N246" s="89"/>
    </row>
    <row r="247">
      <c r="A247" s="295"/>
      <c r="B247" s="295"/>
      <c r="C247" s="295"/>
      <c r="D247" s="295"/>
      <c r="E247" s="295"/>
      <c r="F247" s="295"/>
      <c r="G247" s="295"/>
      <c r="H247" s="295"/>
      <c r="N247" s="89"/>
    </row>
    <row r="248">
      <c r="A248" s="295"/>
      <c r="B248" s="295"/>
      <c r="C248" s="295"/>
      <c r="D248" s="295"/>
      <c r="E248" s="295"/>
      <c r="F248" s="295"/>
      <c r="G248" s="295"/>
      <c r="H248" s="295"/>
      <c r="N248" s="89"/>
    </row>
    <row r="249">
      <c r="A249" s="295"/>
      <c r="B249" s="295"/>
      <c r="C249" s="295"/>
      <c r="D249" s="295"/>
      <c r="E249" s="295"/>
      <c r="F249" s="295"/>
      <c r="G249" s="295"/>
      <c r="H249" s="295"/>
      <c r="N249" s="89"/>
    </row>
    <row r="250">
      <c r="A250" s="295"/>
      <c r="B250" s="295"/>
      <c r="C250" s="295"/>
      <c r="D250" s="295"/>
      <c r="E250" s="295"/>
      <c r="F250" s="295"/>
      <c r="G250" s="295"/>
      <c r="H250" s="295"/>
      <c r="N250" s="89"/>
    </row>
    <row r="251">
      <c r="A251" s="295"/>
      <c r="B251" s="295"/>
      <c r="C251" s="295"/>
      <c r="D251" s="295"/>
      <c r="E251" s="295"/>
      <c r="F251" s="295"/>
      <c r="G251" s="295"/>
      <c r="H251" s="295"/>
      <c r="N251" s="89"/>
    </row>
    <row r="252">
      <c r="A252" s="295"/>
      <c r="B252" s="295"/>
      <c r="C252" s="295"/>
      <c r="D252" s="295"/>
      <c r="E252" s="295"/>
      <c r="F252" s="295"/>
      <c r="G252" s="295"/>
      <c r="H252" s="295"/>
      <c r="N252" s="89"/>
    </row>
    <row r="253">
      <c r="A253" s="295"/>
      <c r="B253" s="295"/>
      <c r="C253" s="295"/>
      <c r="D253" s="295"/>
      <c r="E253" s="295"/>
      <c r="F253" s="295"/>
      <c r="G253" s="295"/>
      <c r="H253" s="295"/>
      <c r="N253" s="89"/>
    </row>
    <row r="254">
      <c r="A254" s="295"/>
      <c r="B254" s="295"/>
      <c r="C254" s="295"/>
      <c r="D254" s="295"/>
      <c r="E254" s="295"/>
      <c r="F254" s="295"/>
      <c r="G254" s="295"/>
      <c r="H254" s="295"/>
      <c r="N254" s="89"/>
    </row>
    <row r="255">
      <c r="A255" s="295"/>
      <c r="B255" s="295"/>
      <c r="C255" s="295"/>
      <c r="D255" s="295"/>
      <c r="E255" s="295"/>
      <c r="F255" s="295"/>
      <c r="G255" s="295"/>
      <c r="H255" s="295"/>
      <c r="N255" s="89"/>
    </row>
    <row r="256">
      <c r="A256" s="295"/>
      <c r="B256" s="295"/>
      <c r="C256" s="295"/>
      <c r="D256" s="295"/>
      <c r="E256" s="295"/>
      <c r="F256" s="295"/>
      <c r="G256" s="295"/>
      <c r="H256" s="295"/>
      <c r="N256" s="89"/>
    </row>
    <row r="257">
      <c r="A257" s="295"/>
      <c r="B257" s="295"/>
      <c r="C257" s="295"/>
      <c r="D257" s="295"/>
      <c r="E257" s="295"/>
      <c r="F257" s="295"/>
      <c r="G257" s="295"/>
      <c r="H257" s="295"/>
      <c r="N257" s="89"/>
    </row>
    <row r="258">
      <c r="A258" s="295"/>
      <c r="B258" s="295"/>
      <c r="C258" s="295"/>
      <c r="D258" s="295"/>
      <c r="E258" s="295"/>
      <c r="F258" s="295"/>
      <c r="G258" s="295"/>
      <c r="H258" s="295"/>
      <c r="N258" s="89"/>
    </row>
    <row r="259">
      <c r="A259" s="295"/>
      <c r="B259" s="295"/>
      <c r="C259" s="295"/>
      <c r="D259" s="295"/>
      <c r="E259" s="295"/>
      <c r="F259" s="295"/>
      <c r="G259" s="295"/>
      <c r="H259" s="295"/>
      <c r="N259" s="89"/>
    </row>
    <row r="260">
      <c r="A260" s="295"/>
      <c r="B260" s="295"/>
      <c r="C260" s="295"/>
      <c r="D260" s="295"/>
      <c r="E260" s="295"/>
      <c r="F260" s="295"/>
      <c r="G260" s="295"/>
      <c r="H260" s="295"/>
      <c r="N260" s="89"/>
    </row>
    <row r="261">
      <c r="A261" s="295"/>
      <c r="B261" s="295"/>
      <c r="C261" s="295"/>
      <c r="D261" s="295"/>
      <c r="E261" s="295"/>
      <c r="F261" s="295"/>
      <c r="G261" s="295"/>
      <c r="H261" s="295"/>
      <c r="N261" s="89"/>
    </row>
    <row r="262">
      <c r="A262" s="295"/>
      <c r="B262" s="295"/>
      <c r="C262" s="295"/>
      <c r="D262" s="295"/>
      <c r="E262" s="295"/>
      <c r="F262" s="295"/>
      <c r="G262" s="295"/>
      <c r="H262" s="295"/>
      <c r="N262" s="89"/>
    </row>
    <row r="263">
      <c r="A263" s="295"/>
      <c r="B263" s="295"/>
      <c r="C263" s="295"/>
      <c r="D263" s="295"/>
      <c r="E263" s="295"/>
      <c r="F263" s="295"/>
      <c r="G263" s="295"/>
      <c r="H263" s="295"/>
      <c r="N263" s="89"/>
    </row>
    <row r="264">
      <c r="A264" s="295"/>
      <c r="B264" s="295"/>
      <c r="C264" s="295"/>
      <c r="D264" s="295"/>
      <c r="E264" s="295"/>
      <c r="F264" s="295"/>
      <c r="G264" s="295"/>
      <c r="H264" s="295"/>
      <c r="N264" s="89"/>
    </row>
    <row r="265">
      <c r="A265" s="295"/>
      <c r="B265" s="295"/>
      <c r="C265" s="295"/>
      <c r="D265" s="295"/>
      <c r="E265" s="295"/>
      <c r="F265" s="295"/>
      <c r="G265" s="295"/>
      <c r="H265" s="295"/>
      <c r="N265" s="89"/>
    </row>
    <row r="266">
      <c r="A266" s="295"/>
      <c r="B266" s="295"/>
      <c r="C266" s="295"/>
      <c r="D266" s="295"/>
      <c r="E266" s="295"/>
      <c r="F266" s="295"/>
      <c r="G266" s="295"/>
      <c r="H266" s="295"/>
      <c r="N266" s="89"/>
    </row>
    <row r="267">
      <c r="A267" s="295"/>
      <c r="B267" s="295"/>
      <c r="C267" s="295"/>
      <c r="D267" s="295"/>
      <c r="E267" s="295"/>
      <c r="F267" s="295"/>
      <c r="G267" s="295"/>
      <c r="H267" s="295"/>
      <c r="N267" s="89"/>
    </row>
    <row r="268">
      <c r="A268" s="295"/>
      <c r="B268" s="295"/>
      <c r="C268" s="295"/>
      <c r="D268" s="295"/>
      <c r="E268" s="295"/>
      <c r="F268" s="295"/>
      <c r="G268" s="295"/>
      <c r="H268" s="295"/>
      <c r="N268" s="89"/>
    </row>
    <row r="269">
      <c r="A269" s="295"/>
      <c r="B269" s="295"/>
      <c r="C269" s="295"/>
      <c r="D269" s="295"/>
      <c r="E269" s="295"/>
      <c r="F269" s="295"/>
      <c r="G269" s="295"/>
      <c r="H269" s="295"/>
      <c r="N269" s="89"/>
    </row>
    <row r="270">
      <c r="A270" s="295"/>
      <c r="B270" s="295"/>
      <c r="C270" s="295"/>
      <c r="D270" s="295"/>
      <c r="E270" s="295"/>
      <c r="F270" s="295"/>
      <c r="G270" s="295"/>
      <c r="H270" s="295"/>
      <c r="N270" s="89"/>
    </row>
    <row r="271">
      <c r="A271" s="295"/>
      <c r="B271" s="295"/>
      <c r="C271" s="295"/>
      <c r="D271" s="295"/>
      <c r="E271" s="295"/>
      <c r="F271" s="295"/>
      <c r="G271" s="295"/>
      <c r="H271" s="295"/>
      <c r="N271" s="89"/>
    </row>
    <row r="272">
      <c r="A272" s="295"/>
      <c r="B272" s="295"/>
      <c r="C272" s="295"/>
      <c r="D272" s="295"/>
      <c r="E272" s="295"/>
      <c r="F272" s="295"/>
      <c r="G272" s="295"/>
      <c r="H272" s="295"/>
      <c r="N272" s="89"/>
    </row>
    <row r="273">
      <c r="A273" s="295"/>
      <c r="B273" s="295"/>
      <c r="C273" s="295"/>
      <c r="D273" s="295"/>
      <c r="E273" s="295"/>
      <c r="F273" s="295"/>
      <c r="G273" s="295"/>
      <c r="H273" s="295"/>
      <c r="N273" s="89"/>
    </row>
    <row r="274">
      <c r="A274" s="295"/>
      <c r="B274" s="295"/>
      <c r="C274" s="295"/>
      <c r="D274" s="295"/>
      <c r="E274" s="295"/>
      <c r="F274" s="295"/>
      <c r="G274" s="295"/>
      <c r="H274" s="295"/>
      <c r="N274" s="89"/>
    </row>
    <row r="275">
      <c r="A275" s="295"/>
      <c r="B275" s="295"/>
      <c r="C275" s="295"/>
      <c r="D275" s="295"/>
      <c r="E275" s="295"/>
      <c r="F275" s="295"/>
      <c r="G275" s="295"/>
      <c r="H275" s="295"/>
      <c r="N275" s="89"/>
    </row>
    <row r="276">
      <c r="A276" s="295"/>
      <c r="B276" s="295"/>
      <c r="C276" s="295"/>
      <c r="D276" s="295"/>
      <c r="E276" s="295"/>
      <c r="F276" s="295"/>
      <c r="G276" s="295"/>
      <c r="H276" s="295"/>
      <c r="N276" s="89"/>
    </row>
    <row r="277">
      <c r="A277" s="295"/>
      <c r="B277" s="295"/>
      <c r="C277" s="295"/>
      <c r="D277" s="295"/>
      <c r="E277" s="295"/>
      <c r="F277" s="295"/>
      <c r="G277" s="295"/>
      <c r="H277" s="295"/>
      <c r="N277" s="89"/>
    </row>
    <row r="278">
      <c r="A278" s="295"/>
      <c r="B278" s="295"/>
      <c r="C278" s="295"/>
      <c r="D278" s="295"/>
      <c r="E278" s="295"/>
      <c r="F278" s="295"/>
      <c r="G278" s="295"/>
      <c r="H278" s="295"/>
      <c r="N278" s="89"/>
    </row>
    <row r="279">
      <c r="A279" s="295"/>
      <c r="B279" s="295"/>
      <c r="C279" s="295"/>
      <c r="D279" s="295"/>
      <c r="E279" s="295"/>
      <c r="F279" s="295"/>
      <c r="G279" s="295"/>
      <c r="H279" s="295"/>
      <c r="N279" s="89"/>
    </row>
    <row r="280">
      <c r="A280" s="295"/>
      <c r="B280" s="295"/>
      <c r="C280" s="295"/>
      <c r="D280" s="295"/>
      <c r="E280" s="295"/>
      <c r="F280" s="295"/>
      <c r="G280" s="295"/>
      <c r="H280" s="295"/>
      <c r="N280" s="89"/>
    </row>
    <row r="281">
      <c r="A281" s="295"/>
      <c r="B281" s="295"/>
      <c r="C281" s="295"/>
      <c r="D281" s="295"/>
      <c r="E281" s="295"/>
      <c r="F281" s="295"/>
      <c r="G281" s="295"/>
      <c r="H281" s="295"/>
      <c r="N281" s="89"/>
    </row>
    <row r="282">
      <c r="A282" s="295"/>
      <c r="B282" s="295"/>
      <c r="C282" s="295"/>
      <c r="D282" s="295"/>
      <c r="E282" s="295"/>
      <c r="F282" s="295"/>
      <c r="G282" s="295"/>
      <c r="H282" s="295"/>
      <c r="N282" s="89"/>
    </row>
    <row r="283">
      <c r="A283" s="295"/>
      <c r="B283" s="295"/>
      <c r="C283" s="295"/>
      <c r="D283" s="295"/>
      <c r="E283" s="295"/>
      <c r="F283" s="295"/>
      <c r="G283" s="295"/>
      <c r="H283" s="295"/>
      <c r="N283" s="89"/>
    </row>
    <row r="284">
      <c r="A284" s="295"/>
      <c r="B284" s="295"/>
      <c r="C284" s="295"/>
      <c r="D284" s="295"/>
      <c r="E284" s="295"/>
      <c r="F284" s="295"/>
      <c r="G284" s="295"/>
      <c r="H284" s="295"/>
      <c r="N284" s="89"/>
    </row>
    <row r="285">
      <c r="A285" s="295"/>
      <c r="B285" s="295"/>
      <c r="C285" s="295"/>
      <c r="D285" s="295"/>
      <c r="E285" s="295"/>
      <c r="F285" s="295"/>
      <c r="G285" s="295"/>
      <c r="H285" s="295"/>
      <c r="N285" s="89"/>
    </row>
    <row r="286">
      <c r="A286" s="295"/>
      <c r="B286" s="295"/>
      <c r="C286" s="295"/>
      <c r="D286" s="295"/>
      <c r="E286" s="295"/>
      <c r="F286" s="295"/>
      <c r="G286" s="295"/>
      <c r="H286" s="295"/>
      <c r="N286" s="89"/>
    </row>
    <row r="287">
      <c r="A287" s="295"/>
      <c r="B287" s="295"/>
      <c r="C287" s="295"/>
      <c r="D287" s="295"/>
      <c r="E287" s="295"/>
      <c r="F287" s="295"/>
      <c r="G287" s="295"/>
      <c r="H287" s="295"/>
      <c r="N287" s="89"/>
    </row>
    <row r="288">
      <c r="A288" s="295"/>
      <c r="B288" s="295"/>
      <c r="C288" s="295"/>
      <c r="D288" s="295"/>
      <c r="E288" s="295"/>
      <c r="F288" s="295"/>
      <c r="G288" s="295"/>
      <c r="H288" s="295"/>
      <c r="N288" s="89"/>
    </row>
    <row r="289">
      <c r="A289" s="295"/>
      <c r="B289" s="295"/>
      <c r="C289" s="295"/>
      <c r="D289" s="295"/>
      <c r="E289" s="295"/>
      <c r="F289" s="295"/>
      <c r="G289" s="295"/>
      <c r="H289" s="295"/>
      <c r="N289" s="89"/>
    </row>
    <row r="290">
      <c r="A290" s="295"/>
      <c r="B290" s="295"/>
      <c r="C290" s="295"/>
      <c r="D290" s="295"/>
      <c r="E290" s="295"/>
      <c r="F290" s="295"/>
      <c r="G290" s="295"/>
      <c r="H290" s="295"/>
      <c r="N290" s="89"/>
    </row>
    <row r="291">
      <c r="A291" s="295"/>
      <c r="B291" s="295"/>
      <c r="C291" s="295"/>
      <c r="D291" s="295"/>
      <c r="E291" s="295"/>
      <c r="F291" s="295"/>
      <c r="G291" s="295"/>
      <c r="H291" s="295"/>
      <c r="N291" s="89"/>
    </row>
    <row r="292">
      <c r="A292" s="295"/>
      <c r="B292" s="295"/>
      <c r="C292" s="295"/>
      <c r="D292" s="295"/>
      <c r="E292" s="295"/>
      <c r="F292" s="295"/>
      <c r="G292" s="295"/>
      <c r="H292" s="295"/>
      <c r="N292" s="89"/>
    </row>
    <row r="293">
      <c r="A293" s="295"/>
      <c r="B293" s="295"/>
      <c r="C293" s="295"/>
      <c r="D293" s="295"/>
      <c r="E293" s="295"/>
      <c r="F293" s="295"/>
      <c r="G293" s="295"/>
      <c r="H293" s="295"/>
      <c r="N293" s="89"/>
    </row>
    <row r="294">
      <c r="A294" s="295"/>
      <c r="B294" s="295"/>
      <c r="C294" s="295"/>
      <c r="D294" s="295"/>
      <c r="E294" s="295"/>
      <c r="F294" s="295"/>
      <c r="G294" s="295"/>
      <c r="H294" s="295"/>
      <c r="N294" s="89"/>
    </row>
    <row r="295">
      <c r="A295" s="295"/>
      <c r="B295" s="295"/>
      <c r="C295" s="295"/>
      <c r="D295" s="295"/>
      <c r="E295" s="295"/>
      <c r="F295" s="295"/>
      <c r="G295" s="295"/>
      <c r="H295" s="295"/>
      <c r="N295" s="89"/>
    </row>
    <row r="296">
      <c r="A296" s="295"/>
      <c r="B296" s="295"/>
      <c r="C296" s="295"/>
      <c r="D296" s="295"/>
      <c r="E296" s="295"/>
      <c r="F296" s="295"/>
      <c r="G296" s="295"/>
      <c r="H296" s="295"/>
      <c r="N296" s="89"/>
    </row>
    <row r="297">
      <c r="A297" s="295"/>
      <c r="B297" s="295"/>
      <c r="C297" s="295"/>
      <c r="D297" s="295"/>
      <c r="E297" s="295"/>
      <c r="F297" s="295"/>
      <c r="G297" s="295"/>
      <c r="H297" s="295"/>
      <c r="N297" s="89"/>
    </row>
    <row r="298">
      <c r="A298" s="295"/>
      <c r="B298" s="295"/>
      <c r="C298" s="295"/>
      <c r="D298" s="295"/>
      <c r="E298" s="295"/>
      <c r="F298" s="295"/>
      <c r="G298" s="295"/>
      <c r="H298" s="295"/>
      <c r="N298" s="89"/>
    </row>
    <row r="299">
      <c r="A299" s="295"/>
      <c r="B299" s="295"/>
      <c r="C299" s="295"/>
      <c r="D299" s="295"/>
      <c r="E299" s="295"/>
      <c r="F299" s="295"/>
      <c r="G299" s="295"/>
      <c r="H299" s="295"/>
      <c r="N299" s="89"/>
    </row>
    <row r="300">
      <c r="A300" s="295"/>
      <c r="B300" s="295"/>
      <c r="C300" s="295"/>
      <c r="D300" s="295"/>
      <c r="E300" s="295"/>
      <c r="F300" s="295"/>
      <c r="G300" s="295"/>
      <c r="H300" s="295"/>
      <c r="N300" s="89"/>
    </row>
    <row r="301">
      <c r="A301" s="295"/>
      <c r="B301" s="295"/>
      <c r="C301" s="295"/>
      <c r="D301" s="295"/>
      <c r="E301" s="295"/>
      <c r="F301" s="295"/>
      <c r="G301" s="295"/>
      <c r="H301" s="295"/>
      <c r="N301" s="89"/>
    </row>
    <row r="302">
      <c r="A302" s="295"/>
      <c r="B302" s="295"/>
      <c r="C302" s="295"/>
      <c r="D302" s="295"/>
      <c r="E302" s="295"/>
      <c r="F302" s="295"/>
      <c r="G302" s="295"/>
      <c r="H302" s="295"/>
      <c r="N302" s="89"/>
    </row>
    <row r="303">
      <c r="A303" s="295"/>
      <c r="B303" s="295"/>
      <c r="C303" s="295"/>
      <c r="D303" s="295"/>
      <c r="E303" s="295"/>
      <c r="F303" s="295"/>
      <c r="G303" s="295"/>
      <c r="H303" s="295"/>
      <c r="N303" s="89"/>
    </row>
    <row r="304">
      <c r="A304" s="295"/>
      <c r="B304" s="295"/>
      <c r="C304" s="295"/>
      <c r="D304" s="295"/>
      <c r="E304" s="295"/>
      <c r="F304" s="295"/>
      <c r="G304" s="295"/>
      <c r="H304" s="295"/>
      <c r="N304" s="89"/>
    </row>
    <row r="305">
      <c r="A305" s="295"/>
      <c r="B305" s="295"/>
      <c r="C305" s="295"/>
      <c r="D305" s="295"/>
      <c r="E305" s="295"/>
      <c r="F305" s="295"/>
      <c r="G305" s="295"/>
      <c r="H305" s="295"/>
      <c r="N305" s="89"/>
    </row>
    <row r="306">
      <c r="A306" s="295"/>
      <c r="B306" s="295"/>
      <c r="C306" s="295"/>
      <c r="D306" s="295"/>
      <c r="E306" s="295"/>
      <c r="F306" s="295"/>
      <c r="G306" s="295"/>
      <c r="H306" s="295"/>
      <c r="N306" s="89"/>
    </row>
    <row r="307">
      <c r="A307" s="295"/>
      <c r="B307" s="295"/>
      <c r="C307" s="295"/>
      <c r="D307" s="295"/>
      <c r="E307" s="295"/>
      <c r="F307" s="295"/>
      <c r="G307" s="295"/>
      <c r="H307" s="295"/>
      <c r="N307" s="89"/>
    </row>
    <row r="308">
      <c r="A308" s="295"/>
      <c r="B308" s="295"/>
      <c r="C308" s="295"/>
      <c r="D308" s="295"/>
      <c r="E308" s="295"/>
      <c r="F308" s="295"/>
      <c r="G308" s="295"/>
      <c r="H308" s="295"/>
      <c r="N308" s="89"/>
    </row>
    <row r="309">
      <c r="A309" s="295"/>
      <c r="B309" s="295"/>
      <c r="C309" s="295"/>
      <c r="D309" s="295"/>
      <c r="E309" s="295"/>
      <c r="F309" s="295"/>
      <c r="G309" s="295"/>
      <c r="H309" s="295"/>
      <c r="N309" s="89"/>
    </row>
    <row r="310">
      <c r="A310" s="295"/>
      <c r="B310" s="295"/>
      <c r="C310" s="295"/>
      <c r="D310" s="295"/>
      <c r="E310" s="295"/>
      <c r="F310" s="295"/>
      <c r="G310" s="295"/>
      <c r="H310" s="295"/>
      <c r="N310" s="89"/>
    </row>
    <row r="311">
      <c r="A311" s="295"/>
      <c r="B311" s="295"/>
      <c r="C311" s="295"/>
      <c r="D311" s="295"/>
      <c r="E311" s="295"/>
      <c r="F311" s="295"/>
      <c r="G311" s="295"/>
      <c r="H311" s="295"/>
      <c r="N311" s="89"/>
    </row>
    <row r="312">
      <c r="A312" s="295"/>
      <c r="B312" s="295"/>
      <c r="C312" s="295"/>
      <c r="D312" s="295"/>
      <c r="E312" s="295"/>
      <c r="F312" s="295"/>
      <c r="G312" s="295"/>
      <c r="H312" s="295"/>
      <c r="N312" s="89"/>
    </row>
    <row r="313">
      <c r="A313" s="295"/>
      <c r="B313" s="295"/>
      <c r="C313" s="295"/>
      <c r="D313" s="295"/>
      <c r="E313" s="295"/>
      <c r="F313" s="295"/>
      <c r="G313" s="295"/>
      <c r="H313" s="295"/>
      <c r="N313" s="89"/>
    </row>
    <row r="314">
      <c r="A314" s="295"/>
      <c r="B314" s="295"/>
      <c r="C314" s="295"/>
      <c r="D314" s="295"/>
      <c r="E314" s="295"/>
      <c r="F314" s="295"/>
      <c r="G314" s="295"/>
      <c r="H314" s="295"/>
      <c r="N314" s="89"/>
    </row>
    <row r="315">
      <c r="A315" s="295"/>
      <c r="B315" s="295"/>
      <c r="C315" s="295"/>
      <c r="D315" s="295"/>
      <c r="E315" s="295"/>
      <c r="F315" s="295"/>
      <c r="G315" s="295"/>
      <c r="H315" s="295"/>
      <c r="N315" s="89"/>
    </row>
    <row r="316">
      <c r="A316" s="295"/>
      <c r="B316" s="295"/>
      <c r="C316" s="295"/>
      <c r="D316" s="295"/>
      <c r="E316" s="295"/>
      <c r="F316" s="295"/>
      <c r="G316" s="295"/>
      <c r="H316" s="295"/>
      <c r="N316" s="89"/>
    </row>
    <row r="317">
      <c r="A317" s="295"/>
      <c r="B317" s="295"/>
      <c r="C317" s="295"/>
      <c r="D317" s="295"/>
      <c r="E317" s="295"/>
      <c r="F317" s="295"/>
      <c r="G317" s="295"/>
      <c r="H317" s="295"/>
      <c r="N317" s="89"/>
    </row>
    <row r="318">
      <c r="A318" s="295"/>
      <c r="B318" s="295"/>
      <c r="C318" s="295"/>
      <c r="D318" s="295"/>
      <c r="E318" s="295"/>
      <c r="F318" s="295"/>
      <c r="G318" s="295"/>
      <c r="H318" s="295"/>
      <c r="N318" s="89"/>
    </row>
    <row r="319">
      <c r="A319" s="295"/>
      <c r="B319" s="295"/>
      <c r="C319" s="295"/>
      <c r="D319" s="295"/>
      <c r="E319" s="295"/>
      <c r="F319" s="295"/>
      <c r="G319" s="295"/>
      <c r="H319" s="295"/>
      <c r="N319" s="89"/>
    </row>
    <row r="320">
      <c r="A320" s="295"/>
      <c r="B320" s="295"/>
      <c r="C320" s="295"/>
      <c r="D320" s="295"/>
      <c r="E320" s="295"/>
      <c r="F320" s="295"/>
      <c r="G320" s="295"/>
      <c r="H320" s="295"/>
      <c r="N320" s="89"/>
    </row>
    <row r="321">
      <c r="A321" s="295"/>
      <c r="B321" s="295"/>
      <c r="C321" s="295"/>
      <c r="D321" s="295"/>
      <c r="E321" s="295"/>
      <c r="F321" s="295"/>
      <c r="G321" s="295"/>
      <c r="H321" s="295"/>
      <c r="N321" s="89"/>
    </row>
    <row r="322">
      <c r="A322" s="295"/>
      <c r="B322" s="295"/>
      <c r="C322" s="295"/>
      <c r="D322" s="295"/>
      <c r="E322" s="295"/>
      <c r="F322" s="295"/>
      <c r="G322" s="295"/>
      <c r="H322" s="295"/>
      <c r="N322" s="89"/>
    </row>
    <row r="323">
      <c r="A323" s="295"/>
      <c r="B323" s="295"/>
      <c r="C323" s="295"/>
      <c r="D323" s="295"/>
      <c r="E323" s="295"/>
      <c r="F323" s="295"/>
      <c r="G323" s="295"/>
      <c r="H323" s="295"/>
      <c r="N323" s="89"/>
    </row>
    <row r="324">
      <c r="A324" s="295"/>
      <c r="B324" s="295"/>
      <c r="C324" s="295"/>
      <c r="D324" s="295"/>
      <c r="E324" s="295"/>
      <c r="F324" s="295"/>
      <c r="G324" s="295"/>
      <c r="H324" s="295"/>
      <c r="N324" s="89"/>
    </row>
    <row r="325">
      <c r="A325" s="295"/>
      <c r="B325" s="295"/>
      <c r="C325" s="295"/>
      <c r="D325" s="295"/>
      <c r="E325" s="295"/>
      <c r="F325" s="295"/>
      <c r="G325" s="295"/>
      <c r="H325" s="295"/>
      <c r="N325" s="89"/>
    </row>
    <row r="326">
      <c r="A326" s="295"/>
      <c r="B326" s="295"/>
      <c r="C326" s="295"/>
      <c r="D326" s="295"/>
      <c r="E326" s="295"/>
      <c r="F326" s="295"/>
      <c r="G326" s="295"/>
      <c r="H326" s="295"/>
      <c r="N326" s="89"/>
    </row>
    <row r="327">
      <c r="A327" s="295"/>
      <c r="B327" s="295"/>
      <c r="C327" s="295"/>
      <c r="D327" s="295"/>
      <c r="E327" s="295"/>
      <c r="F327" s="295"/>
      <c r="G327" s="295"/>
      <c r="H327" s="295"/>
      <c r="N327" s="89"/>
    </row>
    <row r="328">
      <c r="A328" s="295"/>
      <c r="B328" s="295"/>
      <c r="C328" s="295"/>
      <c r="D328" s="295"/>
      <c r="E328" s="295"/>
      <c r="F328" s="295"/>
      <c r="G328" s="295"/>
      <c r="H328" s="295"/>
      <c r="N328" s="89"/>
    </row>
    <row r="329">
      <c r="A329" s="295"/>
      <c r="B329" s="295"/>
      <c r="C329" s="295"/>
      <c r="D329" s="295"/>
      <c r="E329" s="295"/>
      <c r="F329" s="295"/>
      <c r="G329" s="295"/>
      <c r="H329" s="295"/>
      <c r="N329" s="89"/>
    </row>
    <row r="330">
      <c r="A330" s="295"/>
      <c r="B330" s="295"/>
      <c r="C330" s="295"/>
      <c r="D330" s="295"/>
      <c r="E330" s="295"/>
      <c r="F330" s="295"/>
      <c r="G330" s="295"/>
      <c r="H330" s="295"/>
      <c r="N330" s="89"/>
    </row>
    <row r="331">
      <c r="A331" s="295"/>
      <c r="B331" s="295"/>
      <c r="C331" s="295"/>
      <c r="D331" s="295"/>
      <c r="E331" s="295"/>
      <c r="F331" s="295"/>
      <c r="G331" s="295"/>
      <c r="H331" s="295"/>
      <c r="N331" s="89"/>
    </row>
    <row r="332">
      <c r="A332" s="295"/>
      <c r="B332" s="295"/>
      <c r="C332" s="295"/>
      <c r="D332" s="295"/>
      <c r="E332" s="295"/>
      <c r="F332" s="295"/>
      <c r="G332" s="295"/>
      <c r="H332" s="295"/>
      <c r="N332" s="89"/>
    </row>
    <row r="333">
      <c r="A333" s="295"/>
      <c r="B333" s="295"/>
      <c r="C333" s="295"/>
      <c r="D333" s="295"/>
      <c r="E333" s="295"/>
      <c r="F333" s="295"/>
      <c r="G333" s="295"/>
      <c r="H333" s="295"/>
      <c r="N333" s="89"/>
    </row>
    <row r="334">
      <c r="A334" s="295"/>
      <c r="B334" s="295"/>
      <c r="C334" s="295"/>
      <c r="D334" s="295"/>
      <c r="E334" s="295"/>
      <c r="F334" s="295"/>
      <c r="G334" s="295"/>
      <c r="H334" s="295"/>
      <c r="N334" s="89"/>
    </row>
    <row r="335">
      <c r="A335" s="295"/>
      <c r="B335" s="295"/>
      <c r="C335" s="295"/>
      <c r="D335" s="295"/>
      <c r="E335" s="295"/>
      <c r="F335" s="295"/>
      <c r="G335" s="295"/>
      <c r="H335" s="295"/>
      <c r="N335" s="89"/>
    </row>
    <row r="336">
      <c r="A336" s="295"/>
      <c r="B336" s="295"/>
      <c r="C336" s="295"/>
      <c r="D336" s="295"/>
      <c r="E336" s="295"/>
      <c r="F336" s="295"/>
      <c r="G336" s="295"/>
      <c r="H336" s="295"/>
      <c r="N336" s="89"/>
    </row>
    <row r="337">
      <c r="A337" s="295"/>
      <c r="B337" s="295"/>
      <c r="C337" s="295"/>
      <c r="D337" s="295"/>
      <c r="E337" s="295"/>
      <c r="F337" s="295"/>
      <c r="G337" s="295"/>
      <c r="H337" s="295"/>
      <c r="N337" s="89"/>
    </row>
    <row r="338">
      <c r="A338" s="295"/>
      <c r="B338" s="295"/>
      <c r="C338" s="295"/>
      <c r="D338" s="295"/>
      <c r="E338" s="295"/>
      <c r="F338" s="295"/>
      <c r="G338" s="295"/>
      <c r="H338" s="295"/>
      <c r="N338" s="89"/>
    </row>
    <row r="339">
      <c r="A339" s="295"/>
      <c r="B339" s="295"/>
      <c r="C339" s="295"/>
      <c r="D339" s="295"/>
      <c r="E339" s="295"/>
      <c r="F339" s="295"/>
      <c r="G339" s="295"/>
      <c r="H339" s="295"/>
      <c r="N339" s="89"/>
    </row>
    <row r="340">
      <c r="A340" s="295"/>
      <c r="B340" s="295"/>
      <c r="C340" s="295"/>
      <c r="D340" s="295"/>
      <c r="E340" s="295"/>
      <c r="F340" s="295"/>
      <c r="G340" s="295"/>
      <c r="H340" s="295"/>
      <c r="N340" s="89"/>
    </row>
    <row r="341">
      <c r="A341" s="295"/>
      <c r="B341" s="295"/>
      <c r="C341" s="295"/>
      <c r="D341" s="295"/>
      <c r="E341" s="295"/>
      <c r="F341" s="295"/>
      <c r="G341" s="295"/>
      <c r="H341" s="295"/>
      <c r="N341" s="89"/>
    </row>
    <row r="342">
      <c r="A342" s="295"/>
      <c r="B342" s="295"/>
      <c r="C342" s="295"/>
      <c r="D342" s="295"/>
      <c r="E342" s="295"/>
      <c r="F342" s="295"/>
      <c r="G342" s="295"/>
      <c r="H342" s="295"/>
      <c r="N342" s="89"/>
    </row>
    <row r="343">
      <c r="A343" s="295"/>
      <c r="B343" s="295"/>
      <c r="C343" s="295"/>
      <c r="D343" s="295"/>
      <c r="E343" s="295"/>
      <c r="F343" s="295"/>
      <c r="G343" s="295"/>
      <c r="H343" s="295"/>
      <c r="N343" s="89"/>
    </row>
    <row r="344">
      <c r="A344" s="295"/>
      <c r="B344" s="295"/>
      <c r="C344" s="295"/>
      <c r="D344" s="295"/>
      <c r="E344" s="295"/>
      <c r="F344" s="295"/>
      <c r="G344" s="295"/>
      <c r="H344" s="295"/>
      <c r="N344" s="89"/>
    </row>
    <row r="345">
      <c r="A345" s="295"/>
      <c r="B345" s="295"/>
      <c r="C345" s="295"/>
      <c r="D345" s="295"/>
      <c r="E345" s="295"/>
      <c r="F345" s="295"/>
      <c r="G345" s="295"/>
      <c r="H345" s="295"/>
      <c r="N345" s="89"/>
    </row>
    <row r="346">
      <c r="A346" s="295"/>
      <c r="B346" s="295"/>
      <c r="C346" s="295"/>
      <c r="D346" s="295"/>
      <c r="E346" s="295"/>
      <c r="F346" s="295"/>
      <c r="G346" s="295"/>
      <c r="H346" s="295"/>
      <c r="N346" s="89"/>
    </row>
    <row r="347">
      <c r="A347" s="295"/>
      <c r="B347" s="295"/>
      <c r="C347" s="295"/>
      <c r="D347" s="295"/>
      <c r="E347" s="295"/>
      <c r="F347" s="295"/>
      <c r="G347" s="295"/>
      <c r="H347" s="295"/>
      <c r="N347" s="89"/>
    </row>
    <row r="348">
      <c r="A348" s="295"/>
      <c r="B348" s="295"/>
      <c r="C348" s="295"/>
      <c r="D348" s="295"/>
      <c r="E348" s="295"/>
      <c r="F348" s="295"/>
      <c r="G348" s="295"/>
      <c r="H348" s="295"/>
      <c r="N348" s="89"/>
    </row>
    <row r="349">
      <c r="A349" s="295"/>
      <c r="B349" s="295"/>
      <c r="C349" s="295"/>
      <c r="D349" s="295"/>
      <c r="E349" s="295"/>
      <c r="F349" s="295"/>
      <c r="G349" s="295"/>
      <c r="H349" s="295"/>
      <c r="N349" s="89"/>
    </row>
    <row r="350">
      <c r="A350" s="295"/>
      <c r="B350" s="295"/>
      <c r="C350" s="295"/>
      <c r="D350" s="295"/>
      <c r="E350" s="295"/>
      <c r="F350" s="295"/>
      <c r="G350" s="295"/>
      <c r="H350" s="295"/>
      <c r="N350" s="89"/>
    </row>
    <row r="351">
      <c r="A351" s="295"/>
      <c r="B351" s="295"/>
      <c r="C351" s="295"/>
      <c r="D351" s="295"/>
      <c r="E351" s="295"/>
      <c r="F351" s="295"/>
      <c r="G351" s="295"/>
      <c r="H351" s="295"/>
      <c r="N351" s="89"/>
    </row>
    <row r="352">
      <c r="A352" s="295"/>
      <c r="B352" s="295"/>
      <c r="C352" s="295"/>
      <c r="D352" s="295"/>
      <c r="E352" s="295"/>
      <c r="F352" s="295"/>
      <c r="G352" s="295"/>
      <c r="H352" s="295"/>
      <c r="N352" s="89"/>
    </row>
    <row r="353">
      <c r="A353" s="295"/>
      <c r="B353" s="295"/>
      <c r="C353" s="295"/>
      <c r="D353" s="295"/>
      <c r="E353" s="295"/>
      <c r="F353" s="295"/>
      <c r="G353" s="295"/>
      <c r="H353" s="295"/>
      <c r="N353" s="89"/>
    </row>
    <row r="354">
      <c r="A354" s="295"/>
      <c r="B354" s="295"/>
      <c r="C354" s="295"/>
      <c r="D354" s="295"/>
      <c r="E354" s="295"/>
      <c r="F354" s="295"/>
      <c r="G354" s="295"/>
      <c r="H354" s="295"/>
      <c r="N354" s="89"/>
    </row>
    <row r="355">
      <c r="A355" s="295"/>
      <c r="B355" s="295"/>
      <c r="C355" s="295"/>
      <c r="D355" s="295"/>
      <c r="E355" s="295"/>
      <c r="F355" s="295"/>
      <c r="G355" s="295"/>
      <c r="H355" s="295"/>
      <c r="N355" s="89"/>
    </row>
    <row r="356">
      <c r="A356" s="295"/>
      <c r="B356" s="295"/>
      <c r="C356" s="295"/>
      <c r="D356" s="295"/>
      <c r="E356" s="295"/>
      <c r="F356" s="295"/>
      <c r="G356" s="295"/>
      <c r="H356" s="295"/>
      <c r="N356" s="89"/>
    </row>
    <row r="357">
      <c r="A357" s="295"/>
      <c r="B357" s="295"/>
      <c r="C357" s="295"/>
      <c r="D357" s="295"/>
      <c r="E357" s="295"/>
      <c r="F357" s="295"/>
      <c r="G357" s="295"/>
      <c r="H357" s="295"/>
      <c r="N357" s="89"/>
    </row>
    <row r="358">
      <c r="A358" s="295"/>
      <c r="B358" s="295"/>
      <c r="C358" s="295"/>
      <c r="D358" s="295"/>
      <c r="E358" s="295"/>
      <c r="F358" s="295"/>
      <c r="G358" s="295"/>
      <c r="H358" s="295"/>
      <c r="N358" s="89"/>
    </row>
    <row r="359">
      <c r="A359" s="295"/>
      <c r="B359" s="295"/>
      <c r="C359" s="295"/>
      <c r="D359" s="295"/>
      <c r="E359" s="295"/>
      <c r="F359" s="295"/>
      <c r="G359" s="295"/>
      <c r="H359" s="295"/>
      <c r="N359" s="89"/>
    </row>
    <row r="360">
      <c r="A360" s="295"/>
      <c r="B360" s="295"/>
      <c r="C360" s="295"/>
      <c r="D360" s="295"/>
      <c r="E360" s="295"/>
      <c r="F360" s="295"/>
      <c r="G360" s="295"/>
      <c r="H360" s="295"/>
      <c r="N360" s="89"/>
    </row>
    <row r="361">
      <c r="A361" s="295"/>
      <c r="B361" s="295"/>
      <c r="C361" s="295"/>
      <c r="D361" s="295"/>
      <c r="E361" s="295"/>
      <c r="F361" s="295"/>
      <c r="G361" s="295"/>
      <c r="H361" s="295"/>
      <c r="N361" s="89"/>
    </row>
    <row r="362">
      <c r="A362" s="295"/>
      <c r="B362" s="295"/>
      <c r="C362" s="295"/>
      <c r="D362" s="295"/>
      <c r="E362" s="295"/>
      <c r="F362" s="295"/>
      <c r="G362" s="295"/>
      <c r="H362" s="295"/>
      <c r="N362" s="89"/>
    </row>
    <row r="363">
      <c r="A363" s="295"/>
      <c r="B363" s="295"/>
      <c r="C363" s="295"/>
      <c r="D363" s="295"/>
      <c r="E363" s="295"/>
      <c r="F363" s="295"/>
      <c r="G363" s="295"/>
      <c r="H363" s="295"/>
      <c r="N363" s="89"/>
    </row>
    <row r="364">
      <c r="A364" s="295"/>
      <c r="B364" s="295"/>
      <c r="C364" s="295"/>
      <c r="D364" s="295"/>
      <c r="E364" s="295"/>
      <c r="F364" s="295"/>
      <c r="G364" s="295"/>
      <c r="H364" s="295"/>
      <c r="N364" s="89"/>
    </row>
    <row r="365">
      <c r="A365" s="295"/>
      <c r="B365" s="295"/>
      <c r="C365" s="295"/>
      <c r="D365" s="295"/>
      <c r="E365" s="295"/>
      <c r="F365" s="295"/>
      <c r="G365" s="295"/>
      <c r="H365" s="295"/>
      <c r="N365" s="89"/>
    </row>
    <row r="366">
      <c r="A366" s="295"/>
      <c r="B366" s="295"/>
      <c r="C366" s="295"/>
      <c r="D366" s="295"/>
      <c r="E366" s="295"/>
      <c r="F366" s="295"/>
      <c r="G366" s="295"/>
      <c r="H366" s="295"/>
      <c r="N366" s="89"/>
    </row>
    <row r="367">
      <c r="A367" s="295"/>
      <c r="B367" s="295"/>
      <c r="C367" s="295"/>
      <c r="D367" s="295"/>
      <c r="E367" s="295"/>
      <c r="F367" s="295"/>
      <c r="G367" s="295"/>
      <c r="H367" s="295"/>
      <c r="N367" s="89"/>
    </row>
    <row r="368">
      <c r="A368" s="295"/>
      <c r="B368" s="295"/>
      <c r="C368" s="295"/>
      <c r="D368" s="295"/>
      <c r="E368" s="295"/>
      <c r="F368" s="295"/>
      <c r="G368" s="295"/>
      <c r="H368" s="295"/>
      <c r="N368" s="89"/>
    </row>
    <row r="369">
      <c r="A369" s="295"/>
      <c r="B369" s="295"/>
      <c r="C369" s="295"/>
      <c r="D369" s="295"/>
      <c r="E369" s="295"/>
      <c r="F369" s="295"/>
      <c r="G369" s="295"/>
      <c r="H369" s="295"/>
      <c r="N369" s="89"/>
    </row>
    <row r="370">
      <c r="A370" s="295"/>
      <c r="B370" s="295"/>
      <c r="C370" s="295"/>
      <c r="D370" s="295"/>
      <c r="E370" s="295"/>
      <c r="F370" s="295"/>
      <c r="G370" s="295"/>
      <c r="H370" s="295"/>
      <c r="N370" s="89"/>
    </row>
    <row r="371">
      <c r="A371" s="295"/>
      <c r="B371" s="295"/>
      <c r="C371" s="295"/>
      <c r="D371" s="295"/>
      <c r="E371" s="295"/>
      <c r="F371" s="295"/>
      <c r="G371" s="295"/>
      <c r="H371" s="295"/>
      <c r="N371" s="89"/>
    </row>
    <row r="372">
      <c r="A372" s="295"/>
      <c r="B372" s="295"/>
      <c r="C372" s="295"/>
      <c r="D372" s="295"/>
      <c r="E372" s="295"/>
      <c r="F372" s="295"/>
      <c r="G372" s="295"/>
      <c r="H372" s="295"/>
      <c r="N372" s="89"/>
    </row>
    <row r="373">
      <c r="A373" s="295"/>
      <c r="B373" s="295"/>
      <c r="C373" s="295"/>
      <c r="D373" s="295"/>
      <c r="E373" s="295"/>
      <c r="F373" s="295"/>
      <c r="G373" s="295"/>
      <c r="H373" s="295"/>
      <c r="N373" s="89"/>
    </row>
    <row r="374">
      <c r="A374" s="295"/>
      <c r="B374" s="295"/>
      <c r="C374" s="295"/>
      <c r="D374" s="295"/>
      <c r="E374" s="295"/>
      <c r="F374" s="295"/>
      <c r="G374" s="295"/>
      <c r="H374" s="295"/>
      <c r="N374" s="89"/>
    </row>
    <row r="375">
      <c r="A375" s="295"/>
      <c r="B375" s="295"/>
      <c r="C375" s="295"/>
      <c r="D375" s="295"/>
      <c r="E375" s="295"/>
      <c r="F375" s="295"/>
      <c r="G375" s="295"/>
      <c r="H375" s="295"/>
      <c r="N375" s="89"/>
    </row>
    <row r="376">
      <c r="A376" s="295"/>
      <c r="B376" s="295"/>
      <c r="C376" s="295"/>
      <c r="D376" s="295"/>
      <c r="E376" s="295"/>
      <c r="F376" s="295"/>
      <c r="G376" s="295"/>
      <c r="H376" s="295"/>
      <c r="N376" s="89"/>
    </row>
    <row r="377">
      <c r="A377" s="295"/>
      <c r="B377" s="295"/>
      <c r="C377" s="295"/>
      <c r="D377" s="295"/>
      <c r="E377" s="295"/>
      <c r="F377" s="295"/>
      <c r="G377" s="295"/>
      <c r="H377" s="295"/>
      <c r="N377" s="89"/>
    </row>
    <row r="378">
      <c r="A378" s="295"/>
      <c r="B378" s="295"/>
      <c r="C378" s="295"/>
      <c r="D378" s="295"/>
      <c r="E378" s="295"/>
      <c r="F378" s="295"/>
      <c r="G378" s="295"/>
      <c r="H378" s="295"/>
      <c r="N378" s="89"/>
    </row>
    <row r="379">
      <c r="A379" s="295"/>
      <c r="B379" s="295"/>
      <c r="C379" s="295"/>
      <c r="D379" s="295"/>
      <c r="E379" s="295"/>
      <c r="F379" s="295"/>
      <c r="G379" s="295"/>
      <c r="H379" s="295"/>
      <c r="N379" s="89"/>
    </row>
    <row r="380">
      <c r="A380" s="295"/>
      <c r="B380" s="295"/>
      <c r="C380" s="295"/>
      <c r="D380" s="295"/>
      <c r="E380" s="295"/>
      <c r="F380" s="295"/>
      <c r="G380" s="295"/>
      <c r="H380" s="295"/>
      <c r="N380" s="89"/>
    </row>
    <row r="381">
      <c r="A381" s="295"/>
      <c r="B381" s="295"/>
      <c r="C381" s="295"/>
      <c r="D381" s="295"/>
      <c r="E381" s="295"/>
      <c r="F381" s="295"/>
      <c r="G381" s="295"/>
      <c r="H381" s="295"/>
      <c r="N381" s="89"/>
    </row>
    <row r="382">
      <c r="A382" s="295"/>
      <c r="B382" s="295"/>
      <c r="C382" s="295"/>
      <c r="D382" s="295"/>
      <c r="E382" s="295"/>
      <c r="F382" s="295"/>
      <c r="G382" s="295"/>
      <c r="H382" s="295"/>
      <c r="N382" s="89"/>
    </row>
    <row r="383">
      <c r="A383" s="295"/>
      <c r="B383" s="295"/>
      <c r="C383" s="295"/>
      <c r="D383" s="295"/>
      <c r="E383" s="295"/>
      <c r="F383" s="295"/>
      <c r="G383" s="295"/>
      <c r="H383" s="295"/>
      <c r="N383" s="89"/>
    </row>
    <row r="384">
      <c r="A384" s="295"/>
      <c r="B384" s="295"/>
      <c r="C384" s="295"/>
      <c r="D384" s="295"/>
      <c r="E384" s="295"/>
      <c r="F384" s="295"/>
      <c r="G384" s="295"/>
      <c r="H384" s="295"/>
      <c r="N384" s="89"/>
    </row>
    <row r="385">
      <c r="A385" s="295"/>
      <c r="B385" s="295"/>
      <c r="C385" s="295"/>
      <c r="D385" s="295"/>
      <c r="E385" s="295"/>
      <c r="F385" s="295"/>
      <c r="G385" s="295"/>
      <c r="H385" s="295"/>
      <c r="N385" s="89"/>
    </row>
    <row r="386">
      <c r="A386" s="295"/>
      <c r="B386" s="295"/>
      <c r="C386" s="295"/>
      <c r="D386" s="295"/>
      <c r="E386" s="295"/>
      <c r="F386" s="295"/>
      <c r="G386" s="295"/>
      <c r="H386" s="295"/>
      <c r="N386" s="89"/>
    </row>
    <row r="387">
      <c r="A387" s="295"/>
      <c r="B387" s="295"/>
      <c r="C387" s="295"/>
      <c r="D387" s="295"/>
      <c r="E387" s="295"/>
      <c r="F387" s="295"/>
      <c r="G387" s="295"/>
      <c r="H387" s="295"/>
      <c r="N387" s="89"/>
    </row>
    <row r="388">
      <c r="A388" s="295"/>
      <c r="B388" s="295"/>
      <c r="C388" s="295"/>
      <c r="D388" s="295"/>
      <c r="E388" s="295"/>
      <c r="F388" s="295"/>
      <c r="G388" s="295"/>
      <c r="H388" s="295"/>
      <c r="N388" s="89"/>
    </row>
    <row r="389">
      <c r="A389" s="295"/>
      <c r="B389" s="295"/>
      <c r="C389" s="295"/>
      <c r="D389" s="295"/>
      <c r="E389" s="295"/>
      <c r="F389" s="295"/>
      <c r="G389" s="295"/>
      <c r="H389" s="295"/>
      <c r="N389" s="89"/>
    </row>
    <row r="390">
      <c r="A390" s="295"/>
      <c r="B390" s="295"/>
      <c r="C390" s="295"/>
      <c r="D390" s="295"/>
      <c r="E390" s="295"/>
      <c r="F390" s="295"/>
      <c r="G390" s="295"/>
      <c r="H390" s="295"/>
      <c r="N390" s="89"/>
    </row>
    <row r="391">
      <c r="A391" s="295"/>
      <c r="B391" s="295"/>
      <c r="C391" s="295"/>
      <c r="D391" s="295"/>
      <c r="E391" s="295"/>
      <c r="F391" s="295"/>
      <c r="G391" s="295"/>
      <c r="H391" s="295"/>
      <c r="N391" s="89"/>
    </row>
    <row r="392">
      <c r="A392" s="295"/>
      <c r="B392" s="295"/>
      <c r="C392" s="295"/>
      <c r="D392" s="295"/>
      <c r="E392" s="295"/>
      <c r="F392" s="295"/>
      <c r="G392" s="295"/>
      <c r="H392" s="295"/>
      <c r="N392" s="89"/>
    </row>
    <row r="393">
      <c r="A393" s="295"/>
      <c r="B393" s="295"/>
      <c r="C393" s="295"/>
      <c r="D393" s="295"/>
      <c r="E393" s="295"/>
      <c r="F393" s="295"/>
      <c r="G393" s="295"/>
      <c r="H393" s="295"/>
      <c r="N393" s="89"/>
    </row>
    <row r="394">
      <c r="A394" s="295"/>
      <c r="B394" s="295"/>
      <c r="C394" s="295"/>
      <c r="D394" s="295"/>
      <c r="E394" s="295"/>
      <c r="F394" s="295"/>
      <c r="G394" s="295"/>
      <c r="H394" s="295"/>
      <c r="N394" s="89"/>
    </row>
    <row r="395">
      <c r="A395" s="295"/>
      <c r="B395" s="295"/>
      <c r="C395" s="295"/>
      <c r="D395" s="295"/>
      <c r="E395" s="295"/>
      <c r="F395" s="295"/>
      <c r="G395" s="295"/>
      <c r="H395" s="295"/>
      <c r="N395" s="89"/>
    </row>
    <row r="396">
      <c r="A396" s="295"/>
      <c r="B396" s="295"/>
      <c r="C396" s="295"/>
      <c r="D396" s="295"/>
      <c r="E396" s="295"/>
      <c r="F396" s="295"/>
      <c r="G396" s="295"/>
      <c r="H396" s="295"/>
      <c r="N396" s="89"/>
    </row>
    <row r="397">
      <c r="A397" s="295"/>
      <c r="B397" s="295"/>
      <c r="C397" s="295"/>
      <c r="D397" s="295"/>
      <c r="E397" s="295"/>
      <c r="F397" s="295"/>
      <c r="G397" s="295"/>
      <c r="H397" s="295"/>
      <c r="N397" s="89"/>
    </row>
    <row r="398">
      <c r="A398" s="295"/>
      <c r="B398" s="295"/>
      <c r="C398" s="295"/>
      <c r="D398" s="295"/>
      <c r="E398" s="295"/>
      <c r="F398" s="295"/>
      <c r="G398" s="295"/>
      <c r="H398" s="295"/>
      <c r="N398" s="89"/>
    </row>
    <row r="399">
      <c r="A399" s="295"/>
      <c r="B399" s="295"/>
      <c r="C399" s="295"/>
      <c r="D399" s="295"/>
      <c r="E399" s="295"/>
      <c r="F399" s="295"/>
      <c r="G399" s="295"/>
      <c r="H399" s="295"/>
      <c r="N399" s="89"/>
    </row>
    <row r="400">
      <c r="A400" s="295"/>
      <c r="B400" s="295"/>
      <c r="C400" s="295"/>
      <c r="D400" s="295"/>
      <c r="E400" s="295"/>
      <c r="F400" s="295"/>
      <c r="G400" s="295"/>
      <c r="H400" s="295"/>
      <c r="N400" s="89"/>
    </row>
    <row r="401">
      <c r="A401" s="295"/>
      <c r="B401" s="295"/>
      <c r="C401" s="295"/>
      <c r="D401" s="295"/>
      <c r="E401" s="295"/>
      <c r="F401" s="295"/>
      <c r="G401" s="295"/>
      <c r="H401" s="295"/>
      <c r="N401" s="89"/>
    </row>
    <row r="402">
      <c r="A402" s="295"/>
      <c r="B402" s="295"/>
      <c r="C402" s="295"/>
      <c r="D402" s="295"/>
      <c r="E402" s="295"/>
      <c r="F402" s="295"/>
      <c r="G402" s="295"/>
      <c r="H402" s="295"/>
      <c r="N402" s="89"/>
    </row>
    <row r="403">
      <c r="A403" s="295"/>
      <c r="B403" s="295"/>
      <c r="C403" s="295"/>
      <c r="D403" s="295"/>
      <c r="E403" s="295"/>
      <c r="F403" s="295"/>
      <c r="G403" s="295"/>
      <c r="H403" s="295"/>
      <c r="N403" s="89"/>
    </row>
    <row r="404">
      <c r="A404" s="295"/>
      <c r="B404" s="295"/>
      <c r="C404" s="295"/>
      <c r="D404" s="295"/>
      <c r="E404" s="295"/>
      <c r="F404" s="295"/>
      <c r="G404" s="295"/>
      <c r="H404" s="295"/>
      <c r="N404" s="89"/>
    </row>
    <row r="405">
      <c r="A405" s="295"/>
      <c r="B405" s="295"/>
      <c r="C405" s="295"/>
      <c r="D405" s="295"/>
      <c r="E405" s="295"/>
      <c r="F405" s="295"/>
      <c r="G405" s="295"/>
      <c r="H405" s="295"/>
      <c r="N405" s="89"/>
    </row>
    <row r="406">
      <c r="A406" s="295"/>
      <c r="B406" s="295"/>
      <c r="C406" s="295"/>
      <c r="D406" s="295"/>
      <c r="E406" s="295"/>
      <c r="F406" s="295"/>
      <c r="G406" s="295"/>
      <c r="H406" s="295"/>
      <c r="N406" s="89"/>
    </row>
    <row r="407">
      <c r="A407" s="295"/>
      <c r="B407" s="295"/>
      <c r="C407" s="295"/>
      <c r="D407" s="295"/>
      <c r="E407" s="295"/>
      <c r="F407" s="295"/>
      <c r="G407" s="295"/>
      <c r="H407" s="295"/>
      <c r="N407" s="89"/>
    </row>
    <row r="408">
      <c r="A408" s="295"/>
      <c r="B408" s="295"/>
      <c r="C408" s="295"/>
      <c r="D408" s="295"/>
      <c r="E408" s="295"/>
      <c r="F408" s="295"/>
      <c r="G408" s="295"/>
      <c r="H408" s="295"/>
      <c r="N408" s="89"/>
    </row>
    <row r="409">
      <c r="A409" s="295"/>
      <c r="B409" s="295"/>
      <c r="C409" s="295"/>
      <c r="D409" s="295"/>
      <c r="E409" s="295"/>
      <c r="F409" s="295"/>
      <c r="G409" s="295"/>
      <c r="H409" s="295"/>
      <c r="N409" s="89"/>
    </row>
    <row r="410">
      <c r="A410" s="295"/>
      <c r="B410" s="295"/>
      <c r="C410" s="295"/>
      <c r="D410" s="295"/>
      <c r="E410" s="295"/>
      <c r="F410" s="295"/>
      <c r="G410" s="295"/>
      <c r="H410" s="295"/>
      <c r="N410" s="89"/>
    </row>
    <row r="411">
      <c r="A411" s="295"/>
      <c r="B411" s="295"/>
      <c r="C411" s="295"/>
      <c r="D411" s="295"/>
      <c r="E411" s="295"/>
      <c r="F411" s="295"/>
      <c r="G411" s="295"/>
      <c r="H411" s="295"/>
      <c r="N411" s="89"/>
    </row>
    <row r="412">
      <c r="A412" s="295"/>
      <c r="B412" s="295"/>
      <c r="C412" s="295"/>
      <c r="D412" s="295"/>
      <c r="E412" s="295"/>
      <c r="F412" s="295"/>
      <c r="G412" s="295"/>
      <c r="H412" s="295"/>
      <c r="N412" s="89"/>
    </row>
    <row r="413">
      <c r="A413" s="295"/>
      <c r="B413" s="295"/>
      <c r="C413" s="295"/>
      <c r="D413" s="295"/>
      <c r="E413" s="295"/>
      <c r="F413" s="295"/>
      <c r="G413" s="295"/>
      <c r="H413" s="295"/>
      <c r="N413" s="89"/>
    </row>
    <row r="414">
      <c r="A414" s="295"/>
      <c r="B414" s="295"/>
      <c r="C414" s="295"/>
      <c r="D414" s="295"/>
      <c r="E414" s="295"/>
      <c r="F414" s="295"/>
      <c r="G414" s="295"/>
      <c r="H414" s="295"/>
      <c r="N414" s="89"/>
    </row>
    <row r="415">
      <c r="A415" s="295"/>
      <c r="B415" s="295"/>
      <c r="C415" s="295"/>
      <c r="D415" s="295"/>
      <c r="E415" s="295"/>
      <c r="F415" s="295"/>
      <c r="G415" s="295"/>
      <c r="H415" s="295"/>
      <c r="N415" s="89"/>
    </row>
    <row r="416">
      <c r="A416" s="295"/>
      <c r="B416" s="295"/>
      <c r="C416" s="295"/>
      <c r="D416" s="295"/>
      <c r="E416" s="295"/>
      <c r="F416" s="295"/>
      <c r="G416" s="295"/>
      <c r="H416" s="295"/>
      <c r="N416" s="89"/>
    </row>
    <row r="417">
      <c r="A417" s="295"/>
      <c r="B417" s="295"/>
      <c r="C417" s="295"/>
      <c r="D417" s="295"/>
      <c r="E417" s="295"/>
      <c r="F417" s="295"/>
      <c r="G417" s="295"/>
      <c r="H417" s="295"/>
      <c r="N417" s="89"/>
    </row>
    <row r="418">
      <c r="A418" s="295"/>
      <c r="B418" s="295"/>
      <c r="C418" s="295"/>
      <c r="D418" s="295"/>
      <c r="E418" s="295"/>
      <c r="F418" s="295"/>
      <c r="G418" s="295"/>
      <c r="H418" s="295"/>
      <c r="N418" s="89"/>
    </row>
    <row r="419">
      <c r="A419" s="295"/>
      <c r="B419" s="295"/>
      <c r="C419" s="295"/>
      <c r="D419" s="295"/>
      <c r="E419" s="295"/>
      <c r="F419" s="295"/>
      <c r="G419" s="295"/>
      <c r="H419" s="295"/>
      <c r="N419" s="89"/>
    </row>
    <row r="420">
      <c r="A420" s="295"/>
      <c r="B420" s="295"/>
      <c r="C420" s="295"/>
      <c r="D420" s="295"/>
      <c r="E420" s="295"/>
      <c r="F420" s="295"/>
      <c r="G420" s="295"/>
      <c r="H420" s="295"/>
      <c r="N420" s="89"/>
    </row>
    <row r="421">
      <c r="A421" s="295"/>
      <c r="B421" s="295"/>
      <c r="C421" s="295"/>
      <c r="D421" s="295"/>
      <c r="E421" s="295"/>
      <c r="F421" s="295"/>
      <c r="G421" s="295"/>
      <c r="H421" s="295"/>
      <c r="N421" s="89"/>
    </row>
    <row r="422">
      <c r="A422" s="295"/>
      <c r="B422" s="295"/>
      <c r="C422" s="295"/>
      <c r="D422" s="295"/>
      <c r="E422" s="295"/>
      <c r="F422" s="295"/>
      <c r="G422" s="295"/>
      <c r="H422" s="295"/>
      <c r="N422" s="89"/>
    </row>
    <row r="423">
      <c r="A423" s="295"/>
      <c r="B423" s="295"/>
      <c r="C423" s="295"/>
      <c r="D423" s="295"/>
      <c r="E423" s="295"/>
      <c r="F423" s="295"/>
      <c r="G423" s="295"/>
      <c r="H423" s="295"/>
      <c r="N423" s="89"/>
    </row>
    <row r="424">
      <c r="A424" s="295"/>
      <c r="B424" s="295"/>
      <c r="C424" s="295"/>
      <c r="D424" s="295"/>
      <c r="E424" s="295"/>
      <c r="F424" s="295"/>
      <c r="G424" s="295"/>
      <c r="H424" s="295"/>
      <c r="N424" s="89"/>
    </row>
    <row r="425">
      <c r="A425" s="295"/>
      <c r="B425" s="295"/>
      <c r="C425" s="295"/>
      <c r="D425" s="295"/>
      <c r="E425" s="295"/>
      <c r="F425" s="295"/>
      <c r="G425" s="295"/>
      <c r="H425" s="295"/>
      <c r="N425" s="89"/>
    </row>
    <row r="426">
      <c r="A426" s="295"/>
      <c r="B426" s="295"/>
      <c r="C426" s="295"/>
      <c r="D426" s="295"/>
      <c r="E426" s="295"/>
      <c r="F426" s="295"/>
      <c r="G426" s="295"/>
      <c r="H426" s="295"/>
      <c r="N426" s="89"/>
    </row>
    <row r="427">
      <c r="A427" s="295"/>
      <c r="B427" s="295"/>
      <c r="C427" s="295"/>
      <c r="D427" s="295"/>
      <c r="E427" s="295"/>
      <c r="F427" s="295"/>
      <c r="G427" s="295"/>
      <c r="H427" s="295"/>
      <c r="N427" s="89"/>
    </row>
    <row r="428">
      <c r="A428" s="295"/>
      <c r="B428" s="295"/>
      <c r="C428" s="295"/>
      <c r="D428" s="295"/>
      <c r="E428" s="295"/>
      <c r="F428" s="295"/>
      <c r="G428" s="295"/>
      <c r="H428" s="295"/>
      <c r="N428" s="89"/>
    </row>
    <row r="429">
      <c r="A429" s="295"/>
      <c r="B429" s="295"/>
      <c r="C429" s="295"/>
      <c r="D429" s="295"/>
      <c r="E429" s="295"/>
      <c r="F429" s="295"/>
      <c r="G429" s="295"/>
      <c r="H429" s="295"/>
      <c r="N429" s="89"/>
    </row>
    <row r="430">
      <c r="A430" s="295"/>
      <c r="B430" s="295"/>
      <c r="C430" s="295"/>
      <c r="D430" s="295"/>
      <c r="E430" s="295"/>
      <c r="F430" s="295"/>
      <c r="G430" s="295"/>
      <c r="H430" s="295"/>
      <c r="N430" s="89"/>
    </row>
    <row r="431">
      <c r="A431" s="295"/>
      <c r="B431" s="295"/>
      <c r="C431" s="295"/>
      <c r="D431" s="295"/>
      <c r="E431" s="295"/>
      <c r="F431" s="295"/>
      <c r="G431" s="295"/>
      <c r="H431" s="295"/>
      <c r="N431" s="89"/>
    </row>
    <row r="432">
      <c r="A432" s="295"/>
      <c r="B432" s="295"/>
      <c r="C432" s="295"/>
      <c r="D432" s="295"/>
      <c r="E432" s="295"/>
      <c r="F432" s="295"/>
      <c r="G432" s="295"/>
      <c r="H432" s="295"/>
      <c r="N432" s="89"/>
    </row>
    <row r="433">
      <c r="A433" s="295"/>
      <c r="B433" s="295"/>
      <c r="C433" s="295"/>
      <c r="D433" s="295"/>
      <c r="E433" s="295"/>
      <c r="F433" s="295"/>
      <c r="G433" s="295"/>
      <c r="H433" s="295"/>
      <c r="N433" s="89"/>
    </row>
    <row r="434">
      <c r="A434" s="295"/>
      <c r="B434" s="295"/>
      <c r="C434" s="295"/>
      <c r="D434" s="295"/>
      <c r="E434" s="295"/>
      <c r="F434" s="295"/>
      <c r="G434" s="295"/>
      <c r="H434" s="295"/>
      <c r="N434" s="89"/>
    </row>
    <row r="435">
      <c r="A435" s="295"/>
      <c r="B435" s="295"/>
      <c r="C435" s="295"/>
      <c r="D435" s="295"/>
      <c r="E435" s="295"/>
      <c r="F435" s="295"/>
      <c r="G435" s="295"/>
      <c r="H435" s="295"/>
      <c r="N435" s="89"/>
    </row>
    <row r="436">
      <c r="A436" s="295"/>
      <c r="B436" s="295"/>
      <c r="C436" s="295"/>
      <c r="D436" s="295"/>
      <c r="E436" s="295"/>
      <c r="F436" s="295"/>
      <c r="G436" s="295"/>
      <c r="H436" s="295"/>
      <c r="N436" s="89"/>
    </row>
    <row r="437">
      <c r="A437" s="295"/>
      <c r="B437" s="295"/>
      <c r="C437" s="295"/>
      <c r="D437" s="295"/>
      <c r="E437" s="295"/>
      <c r="F437" s="295"/>
      <c r="G437" s="295"/>
      <c r="H437" s="295"/>
      <c r="N437" s="89"/>
    </row>
    <row r="438">
      <c r="A438" s="295"/>
      <c r="B438" s="295"/>
      <c r="C438" s="295"/>
      <c r="D438" s="295"/>
      <c r="E438" s="295"/>
      <c r="F438" s="295"/>
      <c r="G438" s="295"/>
      <c r="H438" s="295"/>
      <c r="N438" s="89"/>
    </row>
    <row r="439">
      <c r="A439" s="295"/>
      <c r="B439" s="295"/>
      <c r="C439" s="295"/>
      <c r="D439" s="295"/>
      <c r="E439" s="295"/>
      <c r="F439" s="295"/>
      <c r="G439" s="295"/>
      <c r="H439" s="295"/>
      <c r="N439" s="89"/>
    </row>
    <row r="440">
      <c r="A440" s="295"/>
      <c r="B440" s="295"/>
      <c r="C440" s="295"/>
      <c r="D440" s="295"/>
      <c r="E440" s="295"/>
      <c r="F440" s="295"/>
      <c r="G440" s="295"/>
      <c r="H440" s="295"/>
      <c r="N440" s="89"/>
    </row>
    <row r="441">
      <c r="A441" s="295"/>
      <c r="B441" s="295"/>
      <c r="C441" s="295"/>
      <c r="D441" s="295"/>
      <c r="E441" s="295"/>
      <c r="F441" s="295"/>
      <c r="G441" s="295"/>
      <c r="H441" s="295"/>
      <c r="N441" s="89"/>
    </row>
    <row r="442">
      <c r="A442" s="295"/>
      <c r="B442" s="295"/>
      <c r="C442" s="295"/>
      <c r="D442" s="295"/>
      <c r="E442" s="295"/>
      <c r="F442" s="295"/>
      <c r="G442" s="295"/>
      <c r="H442" s="295"/>
      <c r="N442" s="89"/>
    </row>
    <row r="443">
      <c r="A443" s="295"/>
      <c r="B443" s="295"/>
      <c r="C443" s="295"/>
      <c r="D443" s="295"/>
      <c r="E443" s="295"/>
      <c r="F443" s="295"/>
      <c r="G443" s="295"/>
      <c r="H443" s="295"/>
      <c r="N443" s="89"/>
    </row>
    <row r="444">
      <c r="A444" s="295"/>
      <c r="B444" s="295"/>
      <c r="C444" s="295"/>
      <c r="D444" s="295"/>
      <c r="E444" s="295"/>
      <c r="F444" s="295"/>
      <c r="G444" s="295"/>
      <c r="H444" s="295"/>
      <c r="N444" s="89"/>
    </row>
    <row r="445">
      <c r="A445" s="295"/>
      <c r="B445" s="295"/>
      <c r="C445" s="295"/>
      <c r="D445" s="295"/>
      <c r="E445" s="295"/>
      <c r="F445" s="295"/>
      <c r="G445" s="295"/>
      <c r="H445" s="295"/>
      <c r="N445" s="89"/>
    </row>
    <row r="446">
      <c r="A446" s="295"/>
      <c r="B446" s="295"/>
      <c r="C446" s="295"/>
      <c r="D446" s="295"/>
      <c r="E446" s="295"/>
      <c r="F446" s="295"/>
      <c r="G446" s="295"/>
      <c r="H446" s="295"/>
      <c r="N446" s="89"/>
    </row>
    <row r="447">
      <c r="A447" s="295"/>
      <c r="B447" s="295"/>
      <c r="C447" s="295"/>
      <c r="D447" s="295"/>
      <c r="E447" s="295"/>
      <c r="F447" s="295"/>
      <c r="G447" s="295"/>
      <c r="H447" s="295"/>
      <c r="N447" s="89"/>
    </row>
    <row r="448">
      <c r="A448" s="295"/>
      <c r="B448" s="295"/>
      <c r="C448" s="295"/>
      <c r="D448" s="295"/>
      <c r="E448" s="295"/>
      <c r="F448" s="295"/>
      <c r="G448" s="295"/>
      <c r="H448" s="295"/>
      <c r="N448" s="89"/>
    </row>
    <row r="449">
      <c r="A449" s="295"/>
      <c r="B449" s="295"/>
      <c r="C449" s="295"/>
      <c r="D449" s="295"/>
      <c r="E449" s="295"/>
      <c r="F449" s="295"/>
      <c r="G449" s="295"/>
      <c r="H449" s="295"/>
      <c r="N449" s="89"/>
    </row>
    <row r="450">
      <c r="A450" s="295"/>
      <c r="B450" s="295"/>
      <c r="C450" s="295"/>
      <c r="D450" s="295"/>
      <c r="E450" s="295"/>
      <c r="F450" s="295"/>
      <c r="G450" s="295"/>
      <c r="H450" s="295"/>
      <c r="N450" s="89"/>
    </row>
    <row r="451">
      <c r="A451" s="295"/>
      <c r="B451" s="295"/>
      <c r="C451" s="295"/>
      <c r="D451" s="295"/>
      <c r="E451" s="295"/>
      <c r="F451" s="295"/>
      <c r="G451" s="295"/>
      <c r="H451" s="295"/>
      <c r="N451" s="89"/>
    </row>
    <row r="452">
      <c r="A452" s="295"/>
      <c r="B452" s="295"/>
      <c r="C452" s="295"/>
      <c r="D452" s="295"/>
      <c r="E452" s="295"/>
      <c r="F452" s="295"/>
      <c r="G452" s="295"/>
      <c r="H452" s="295"/>
      <c r="N452" s="89"/>
    </row>
    <row r="453">
      <c r="A453" s="295"/>
      <c r="B453" s="295"/>
      <c r="C453" s="295"/>
      <c r="D453" s="295"/>
      <c r="E453" s="295"/>
      <c r="F453" s="295"/>
      <c r="G453" s="295"/>
      <c r="H453" s="295"/>
      <c r="N453" s="89"/>
    </row>
    <row r="454">
      <c r="A454" s="295"/>
      <c r="B454" s="295"/>
      <c r="C454" s="295"/>
      <c r="D454" s="295"/>
      <c r="E454" s="295"/>
      <c r="F454" s="295"/>
      <c r="G454" s="295"/>
      <c r="H454" s="295"/>
      <c r="N454" s="89"/>
    </row>
    <row r="455">
      <c r="A455" s="295"/>
      <c r="B455" s="295"/>
      <c r="C455" s="295"/>
      <c r="D455" s="295"/>
      <c r="E455" s="295"/>
      <c r="F455" s="295"/>
      <c r="G455" s="295"/>
      <c r="H455" s="295"/>
      <c r="N455" s="89"/>
    </row>
    <row r="456">
      <c r="A456" s="295"/>
      <c r="B456" s="295"/>
      <c r="C456" s="295"/>
      <c r="D456" s="295"/>
      <c r="E456" s="295"/>
      <c r="F456" s="295"/>
      <c r="G456" s="295"/>
      <c r="H456" s="295"/>
      <c r="N456" s="89"/>
    </row>
    <row r="457">
      <c r="A457" s="295"/>
      <c r="B457" s="295"/>
      <c r="C457" s="295"/>
      <c r="D457" s="295"/>
      <c r="E457" s="295"/>
      <c r="F457" s="295"/>
      <c r="G457" s="295"/>
      <c r="H457" s="295"/>
      <c r="N457" s="89"/>
    </row>
    <row r="458">
      <c r="A458" s="295"/>
      <c r="B458" s="295"/>
      <c r="C458" s="295"/>
      <c r="D458" s="295"/>
      <c r="E458" s="295"/>
      <c r="F458" s="295"/>
      <c r="G458" s="295"/>
      <c r="H458" s="295"/>
      <c r="N458" s="89"/>
    </row>
    <row r="459">
      <c r="A459" s="295"/>
      <c r="B459" s="295"/>
      <c r="C459" s="295"/>
      <c r="D459" s="295"/>
      <c r="E459" s="295"/>
      <c r="F459" s="295"/>
      <c r="G459" s="295"/>
      <c r="H459" s="295"/>
      <c r="N459" s="89"/>
    </row>
    <row r="460">
      <c r="A460" s="295"/>
      <c r="B460" s="295"/>
      <c r="C460" s="295"/>
      <c r="D460" s="295"/>
      <c r="E460" s="295"/>
      <c r="F460" s="295"/>
      <c r="G460" s="295"/>
      <c r="H460" s="295"/>
      <c r="N460" s="89"/>
    </row>
    <row r="461">
      <c r="A461" s="295"/>
      <c r="B461" s="295"/>
      <c r="C461" s="295"/>
      <c r="D461" s="295"/>
      <c r="E461" s="295"/>
      <c r="F461" s="295"/>
      <c r="G461" s="295"/>
      <c r="H461" s="295"/>
      <c r="N461" s="89"/>
    </row>
    <row r="462">
      <c r="A462" s="295"/>
      <c r="B462" s="295"/>
      <c r="C462" s="295"/>
      <c r="D462" s="295"/>
      <c r="E462" s="295"/>
      <c r="F462" s="295"/>
      <c r="G462" s="295"/>
      <c r="H462" s="295"/>
      <c r="N462" s="89"/>
    </row>
    <row r="463">
      <c r="A463" s="295"/>
      <c r="B463" s="295"/>
      <c r="C463" s="295"/>
      <c r="D463" s="295"/>
      <c r="E463" s="295"/>
      <c r="F463" s="295"/>
      <c r="G463" s="295"/>
      <c r="H463" s="295"/>
      <c r="N463" s="89"/>
    </row>
    <row r="464">
      <c r="A464" s="295"/>
      <c r="B464" s="295"/>
      <c r="C464" s="295"/>
      <c r="D464" s="295"/>
      <c r="E464" s="295"/>
      <c r="F464" s="295"/>
      <c r="G464" s="295"/>
      <c r="H464" s="295"/>
      <c r="N464" s="89"/>
    </row>
    <row r="465">
      <c r="A465" s="295"/>
      <c r="B465" s="295"/>
      <c r="C465" s="295"/>
      <c r="D465" s="295"/>
      <c r="E465" s="295"/>
      <c r="F465" s="295"/>
      <c r="G465" s="295"/>
      <c r="H465" s="295"/>
      <c r="N465" s="89"/>
    </row>
    <row r="466">
      <c r="A466" s="295"/>
      <c r="B466" s="295"/>
      <c r="C466" s="295"/>
      <c r="D466" s="295"/>
      <c r="E466" s="295"/>
      <c r="F466" s="295"/>
      <c r="G466" s="295"/>
      <c r="H466" s="295"/>
      <c r="N466" s="89"/>
    </row>
    <row r="467">
      <c r="A467" s="295"/>
      <c r="B467" s="295"/>
      <c r="C467" s="295"/>
      <c r="D467" s="295"/>
      <c r="E467" s="295"/>
      <c r="F467" s="295"/>
      <c r="G467" s="295"/>
      <c r="H467" s="295"/>
      <c r="N467" s="89"/>
    </row>
    <row r="468">
      <c r="A468" s="295"/>
      <c r="B468" s="295"/>
      <c r="C468" s="295"/>
      <c r="D468" s="295"/>
      <c r="E468" s="295"/>
      <c r="F468" s="295"/>
      <c r="G468" s="295"/>
      <c r="H468" s="295"/>
      <c r="N468" s="89"/>
    </row>
    <row r="469">
      <c r="A469" s="295"/>
      <c r="B469" s="295"/>
      <c r="C469" s="295"/>
      <c r="D469" s="295"/>
      <c r="E469" s="295"/>
      <c r="F469" s="295"/>
      <c r="G469" s="295"/>
      <c r="H469" s="295"/>
      <c r="N469" s="89"/>
    </row>
    <row r="470">
      <c r="A470" s="295"/>
      <c r="B470" s="295"/>
      <c r="C470" s="295"/>
      <c r="D470" s="295"/>
      <c r="E470" s="295"/>
      <c r="F470" s="295"/>
      <c r="G470" s="295"/>
      <c r="H470" s="295"/>
      <c r="N470" s="89"/>
    </row>
    <row r="471">
      <c r="A471" s="295"/>
      <c r="B471" s="295"/>
      <c r="C471" s="295"/>
      <c r="D471" s="295"/>
      <c r="E471" s="295"/>
      <c r="F471" s="295"/>
      <c r="G471" s="295"/>
      <c r="H471" s="295"/>
      <c r="N471" s="89"/>
    </row>
    <row r="472">
      <c r="A472" s="295"/>
      <c r="B472" s="295"/>
      <c r="C472" s="295"/>
      <c r="D472" s="295"/>
      <c r="E472" s="295"/>
      <c r="F472" s="295"/>
      <c r="G472" s="295"/>
      <c r="H472" s="295"/>
      <c r="N472" s="89"/>
    </row>
    <row r="473">
      <c r="A473" s="295"/>
      <c r="B473" s="295"/>
      <c r="C473" s="295"/>
      <c r="D473" s="295"/>
      <c r="E473" s="295"/>
      <c r="F473" s="295"/>
      <c r="G473" s="295"/>
      <c r="H473" s="295"/>
      <c r="N473" s="89"/>
    </row>
    <row r="474">
      <c r="A474" s="295"/>
      <c r="B474" s="295"/>
      <c r="C474" s="295"/>
      <c r="D474" s="295"/>
      <c r="E474" s="295"/>
      <c r="F474" s="295"/>
      <c r="G474" s="295"/>
      <c r="H474" s="295"/>
      <c r="N474" s="89"/>
    </row>
    <row r="475">
      <c r="A475" s="295"/>
      <c r="B475" s="295"/>
      <c r="C475" s="295"/>
      <c r="D475" s="295"/>
      <c r="E475" s="295"/>
      <c r="F475" s="295"/>
      <c r="G475" s="295"/>
      <c r="H475" s="295"/>
      <c r="N475" s="89"/>
    </row>
    <row r="476">
      <c r="A476" s="295"/>
      <c r="B476" s="295"/>
      <c r="C476" s="295"/>
      <c r="D476" s="295"/>
      <c r="E476" s="295"/>
      <c r="F476" s="295"/>
      <c r="G476" s="295"/>
      <c r="H476" s="295"/>
      <c r="N476" s="89"/>
    </row>
    <row r="477">
      <c r="A477" s="295"/>
      <c r="B477" s="295"/>
      <c r="C477" s="295"/>
      <c r="D477" s="295"/>
      <c r="E477" s="295"/>
      <c r="F477" s="295"/>
      <c r="G477" s="295"/>
      <c r="H477" s="295"/>
      <c r="N477" s="89"/>
    </row>
    <row r="478">
      <c r="A478" s="295"/>
      <c r="B478" s="295"/>
      <c r="C478" s="295"/>
      <c r="D478" s="295"/>
      <c r="E478" s="295"/>
      <c r="F478" s="295"/>
      <c r="G478" s="295"/>
      <c r="H478" s="295"/>
      <c r="N478" s="89"/>
    </row>
    <row r="479">
      <c r="A479" s="295"/>
      <c r="B479" s="295"/>
      <c r="C479" s="295"/>
      <c r="D479" s="295"/>
      <c r="E479" s="295"/>
      <c r="F479" s="295"/>
      <c r="G479" s="295"/>
      <c r="H479" s="295"/>
      <c r="N479" s="89"/>
    </row>
    <row r="480">
      <c r="A480" s="295"/>
      <c r="B480" s="295"/>
      <c r="C480" s="295"/>
      <c r="D480" s="295"/>
      <c r="E480" s="295"/>
      <c r="F480" s="295"/>
      <c r="G480" s="295"/>
      <c r="H480" s="295"/>
      <c r="N480" s="89"/>
    </row>
    <row r="481">
      <c r="A481" s="295"/>
      <c r="B481" s="295"/>
      <c r="C481" s="295"/>
      <c r="D481" s="295"/>
      <c r="E481" s="295"/>
      <c r="F481" s="295"/>
      <c r="G481" s="295"/>
      <c r="H481" s="295"/>
      <c r="N481" s="89"/>
    </row>
    <row r="482">
      <c r="A482" s="295"/>
      <c r="B482" s="295"/>
      <c r="C482" s="295"/>
      <c r="D482" s="295"/>
      <c r="E482" s="295"/>
      <c r="F482" s="295"/>
      <c r="G482" s="295"/>
      <c r="H482" s="295"/>
      <c r="N482" s="89"/>
    </row>
    <row r="483">
      <c r="A483" s="295"/>
      <c r="B483" s="295"/>
      <c r="C483" s="295"/>
      <c r="D483" s="295"/>
      <c r="E483" s="295"/>
      <c r="F483" s="295"/>
      <c r="G483" s="295"/>
      <c r="H483" s="295"/>
      <c r="N483" s="89"/>
    </row>
    <row r="484">
      <c r="A484" s="295"/>
      <c r="B484" s="295"/>
      <c r="C484" s="295"/>
      <c r="D484" s="295"/>
      <c r="E484" s="295"/>
      <c r="F484" s="295"/>
      <c r="G484" s="295"/>
      <c r="H484" s="295"/>
      <c r="N484" s="89"/>
    </row>
    <row r="485">
      <c r="A485" s="295"/>
      <c r="B485" s="295"/>
      <c r="C485" s="295"/>
      <c r="D485" s="295"/>
      <c r="E485" s="295"/>
      <c r="F485" s="295"/>
      <c r="G485" s="295"/>
      <c r="H485" s="295"/>
      <c r="N485" s="89"/>
    </row>
    <row r="486">
      <c r="A486" s="295"/>
      <c r="B486" s="295"/>
      <c r="C486" s="295"/>
      <c r="D486" s="295"/>
      <c r="E486" s="295"/>
      <c r="F486" s="295"/>
      <c r="G486" s="295"/>
      <c r="H486" s="295"/>
      <c r="N486" s="89"/>
    </row>
    <row r="487">
      <c r="A487" s="295"/>
      <c r="B487" s="295"/>
      <c r="C487" s="295"/>
      <c r="D487" s="295"/>
      <c r="E487" s="295"/>
      <c r="F487" s="295"/>
      <c r="G487" s="295"/>
      <c r="H487" s="295"/>
      <c r="N487" s="89"/>
    </row>
    <row r="488">
      <c r="A488" s="295"/>
      <c r="B488" s="295"/>
      <c r="C488" s="295"/>
      <c r="D488" s="295"/>
      <c r="E488" s="295"/>
      <c r="F488" s="295"/>
      <c r="G488" s="295"/>
      <c r="H488" s="295"/>
      <c r="N488" s="89"/>
    </row>
    <row r="489">
      <c r="A489" s="295"/>
      <c r="B489" s="295"/>
      <c r="C489" s="295"/>
      <c r="D489" s="295"/>
      <c r="E489" s="295"/>
      <c r="F489" s="295"/>
      <c r="G489" s="295"/>
      <c r="H489" s="295"/>
      <c r="N489" s="89"/>
    </row>
    <row r="490">
      <c r="A490" s="295"/>
      <c r="B490" s="295"/>
      <c r="C490" s="295"/>
      <c r="D490" s="295"/>
      <c r="E490" s="295"/>
      <c r="F490" s="295"/>
      <c r="G490" s="295"/>
      <c r="H490" s="295"/>
      <c r="N490" s="89"/>
    </row>
    <row r="491">
      <c r="A491" s="295"/>
      <c r="B491" s="295"/>
      <c r="C491" s="295"/>
      <c r="D491" s="295"/>
      <c r="E491" s="295"/>
      <c r="F491" s="295"/>
      <c r="G491" s="295"/>
      <c r="H491" s="295"/>
      <c r="N491" s="89"/>
    </row>
    <row r="492">
      <c r="A492" s="295"/>
      <c r="B492" s="295"/>
      <c r="C492" s="295"/>
      <c r="D492" s="295"/>
      <c r="E492" s="295"/>
      <c r="F492" s="295"/>
      <c r="G492" s="295"/>
      <c r="H492" s="295"/>
      <c r="N492" s="89"/>
    </row>
    <row r="493">
      <c r="A493" s="295"/>
      <c r="B493" s="295"/>
      <c r="C493" s="295"/>
      <c r="D493" s="295"/>
      <c r="E493" s="295"/>
      <c r="F493" s="295"/>
      <c r="G493" s="295"/>
      <c r="H493" s="295"/>
      <c r="N493" s="89"/>
    </row>
    <row r="494">
      <c r="A494" s="295"/>
      <c r="B494" s="295"/>
      <c r="C494" s="295"/>
      <c r="D494" s="295"/>
      <c r="E494" s="295"/>
      <c r="F494" s="295"/>
      <c r="G494" s="295"/>
      <c r="H494" s="295"/>
      <c r="N494" s="89"/>
    </row>
    <row r="495">
      <c r="A495" s="295"/>
      <c r="B495" s="295"/>
      <c r="C495" s="295"/>
      <c r="D495" s="295"/>
      <c r="E495" s="295"/>
      <c r="F495" s="295"/>
      <c r="G495" s="295"/>
      <c r="H495" s="295"/>
      <c r="N495" s="89"/>
    </row>
    <row r="496">
      <c r="A496" s="295"/>
      <c r="B496" s="295"/>
      <c r="C496" s="295"/>
      <c r="D496" s="295"/>
      <c r="E496" s="295"/>
      <c r="F496" s="295"/>
      <c r="G496" s="295"/>
      <c r="H496" s="295"/>
      <c r="N496" s="89"/>
    </row>
    <row r="497">
      <c r="A497" s="295"/>
      <c r="B497" s="295"/>
      <c r="C497" s="295"/>
      <c r="D497" s="295"/>
      <c r="E497" s="295"/>
      <c r="F497" s="295"/>
      <c r="G497" s="295"/>
      <c r="H497" s="295"/>
      <c r="N497" s="89"/>
    </row>
    <row r="498">
      <c r="A498" s="295"/>
      <c r="B498" s="295"/>
      <c r="C498" s="295"/>
      <c r="D498" s="295"/>
      <c r="E498" s="295"/>
      <c r="F498" s="295"/>
      <c r="G498" s="295"/>
      <c r="H498" s="295"/>
      <c r="N498" s="89"/>
    </row>
    <row r="499">
      <c r="A499" s="295"/>
      <c r="B499" s="295"/>
      <c r="C499" s="295"/>
      <c r="D499" s="295"/>
      <c r="E499" s="295"/>
      <c r="F499" s="295"/>
      <c r="G499" s="295"/>
      <c r="H499" s="295"/>
      <c r="N499" s="89"/>
    </row>
    <row r="500">
      <c r="A500" s="295"/>
      <c r="B500" s="295"/>
      <c r="C500" s="295"/>
      <c r="D500" s="295"/>
      <c r="E500" s="295"/>
      <c r="F500" s="295"/>
      <c r="G500" s="295"/>
      <c r="H500" s="295"/>
      <c r="N500" s="89"/>
    </row>
    <row r="501">
      <c r="A501" s="295"/>
      <c r="B501" s="295"/>
      <c r="C501" s="295"/>
      <c r="D501" s="295"/>
      <c r="E501" s="295"/>
      <c r="F501" s="295"/>
      <c r="G501" s="295"/>
      <c r="H501" s="295"/>
      <c r="N501" s="89"/>
    </row>
    <row r="502">
      <c r="A502" s="295"/>
      <c r="B502" s="295"/>
      <c r="C502" s="295"/>
      <c r="D502" s="295"/>
      <c r="E502" s="295"/>
      <c r="F502" s="295"/>
      <c r="G502" s="295"/>
      <c r="H502" s="295"/>
      <c r="N502" s="89"/>
    </row>
    <row r="503">
      <c r="A503" s="295"/>
      <c r="B503" s="295"/>
      <c r="C503" s="295"/>
      <c r="D503" s="295"/>
      <c r="E503" s="295"/>
      <c r="F503" s="295"/>
      <c r="G503" s="295"/>
      <c r="H503" s="295"/>
      <c r="N503" s="89"/>
    </row>
    <row r="504">
      <c r="A504" s="295"/>
      <c r="B504" s="295"/>
      <c r="C504" s="295"/>
      <c r="D504" s="295"/>
      <c r="E504" s="295"/>
      <c r="F504" s="295"/>
      <c r="G504" s="295"/>
      <c r="H504" s="295"/>
      <c r="N504" s="89"/>
    </row>
    <row r="505">
      <c r="A505" s="295"/>
      <c r="B505" s="295"/>
      <c r="C505" s="295"/>
      <c r="D505" s="295"/>
      <c r="E505" s="295"/>
      <c r="F505" s="295"/>
      <c r="G505" s="295"/>
      <c r="H505" s="295"/>
      <c r="N505" s="89"/>
    </row>
    <row r="506">
      <c r="A506" s="295"/>
      <c r="B506" s="295"/>
      <c r="C506" s="295"/>
      <c r="D506" s="295"/>
      <c r="E506" s="295"/>
      <c r="F506" s="295"/>
      <c r="G506" s="295"/>
      <c r="H506" s="295"/>
      <c r="N506" s="89"/>
    </row>
    <row r="507">
      <c r="A507" s="295"/>
      <c r="B507" s="295"/>
      <c r="C507" s="295"/>
      <c r="D507" s="295"/>
      <c r="E507" s="295"/>
      <c r="F507" s="295"/>
      <c r="G507" s="295"/>
      <c r="H507" s="295"/>
      <c r="N507" s="89"/>
    </row>
    <row r="508">
      <c r="A508" s="295"/>
      <c r="B508" s="295"/>
      <c r="C508" s="295"/>
      <c r="D508" s="295"/>
      <c r="E508" s="295"/>
      <c r="F508" s="295"/>
      <c r="G508" s="295"/>
      <c r="H508" s="295"/>
      <c r="N508" s="89"/>
    </row>
    <row r="509">
      <c r="A509" s="295"/>
      <c r="B509" s="295"/>
      <c r="C509" s="295"/>
      <c r="D509" s="295"/>
      <c r="E509" s="295"/>
      <c r="F509" s="295"/>
      <c r="G509" s="295"/>
      <c r="H509" s="295"/>
      <c r="N509" s="89"/>
    </row>
    <row r="510">
      <c r="A510" s="295"/>
      <c r="B510" s="295"/>
      <c r="C510" s="295"/>
      <c r="D510" s="295"/>
      <c r="E510" s="295"/>
      <c r="F510" s="295"/>
      <c r="G510" s="295"/>
      <c r="H510" s="295"/>
      <c r="N510" s="89"/>
    </row>
    <row r="511">
      <c r="A511" s="295"/>
      <c r="B511" s="295"/>
      <c r="C511" s="295"/>
      <c r="D511" s="295"/>
      <c r="E511" s="295"/>
      <c r="F511" s="295"/>
      <c r="G511" s="295"/>
      <c r="H511" s="295"/>
      <c r="N511" s="89"/>
    </row>
    <row r="512">
      <c r="A512" s="295"/>
      <c r="B512" s="295"/>
      <c r="C512" s="295"/>
      <c r="D512" s="295"/>
      <c r="E512" s="295"/>
      <c r="F512" s="295"/>
      <c r="G512" s="295"/>
      <c r="H512" s="295"/>
      <c r="N512" s="89"/>
    </row>
    <row r="513">
      <c r="A513" s="295"/>
      <c r="B513" s="295"/>
      <c r="C513" s="295"/>
      <c r="D513" s="295"/>
      <c r="E513" s="295"/>
      <c r="F513" s="295"/>
      <c r="G513" s="295"/>
      <c r="H513" s="295"/>
      <c r="N513" s="89"/>
    </row>
    <row r="514">
      <c r="A514" s="295"/>
      <c r="B514" s="295"/>
      <c r="C514" s="295"/>
      <c r="D514" s="295"/>
      <c r="E514" s="295"/>
      <c r="F514" s="295"/>
      <c r="G514" s="295"/>
      <c r="H514" s="295"/>
      <c r="N514" s="89"/>
    </row>
    <row r="515">
      <c r="A515" s="295"/>
      <c r="B515" s="295"/>
      <c r="C515" s="295"/>
      <c r="D515" s="295"/>
      <c r="E515" s="295"/>
      <c r="F515" s="295"/>
      <c r="G515" s="295"/>
      <c r="H515" s="295"/>
      <c r="N515" s="89"/>
    </row>
    <row r="516">
      <c r="A516" s="295"/>
      <c r="B516" s="295"/>
      <c r="C516" s="295"/>
      <c r="D516" s="295"/>
      <c r="E516" s="295"/>
      <c r="F516" s="295"/>
      <c r="G516" s="295"/>
      <c r="H516" s="295"/>
      <c r="N516" s="89"/>
    </row>
    <row r="517">
      <c r="A517" s="295"/>
      <c r="B517" s="295"/>
      <c r="C517" s="295"/>
      <c r="D517" s="295"/>
      <c r="E517" s="295"/>
      <c r="F517" s="295"/>
      <c r="G517" s="295"/>
      <c r="H517" s="295"/>
      <c r="N517" s="89"/>
    </row>
    <row r="518">
      <c r="A518" s="295"/>
      <c r="B518" s="295"/>
      <c r="C518" s="295"/>
      <c r="D518" s="295"/>
      <c r="E518" s="295"/>
      <c r="F518" s="295"/>
      <c r="G518" s="295"/>
      <c r="H518" s="295"/>
      <c r="N518" s="89"/>
    </row>
    <row r="519">
      <c r="A519" s="295"/>
      <c r="B519" s="295"/>
      <c r="C519" s="295"/>
      <c r="D519" s="295"/>
      <c r="E519" s="295"/>
      <c r="F519" s="295"/>
      <c r="G519" s="295"/>
      <c r="H519" s="295"/>
      <c r="N519" s="89"/>
    </row>
    <row r="520">
      <c r="A520" s="295"/>
      <c r="B520" s="295"/>
      <c r="C520" s="295"/>
      <c r="D520" s="295"/>
      <c r="E520" s="295"/>
      <c r="F520" s="295"/>
      <c r="G520" s="295"/>
      <c r="H520" s="295"/>
      <c r="N520" s="89"/>
    </row>
    <row r="521">
      <c r="A521" s="295"/>
      <c r="B521" s="295"/>
      <c r="C521" s="295"/>
      <c r="D521" s="295"/>
      <c r="E521" s="295"/>
      <c r="F521" s="295"/>
      <c r="G521" s="295"/>
      <c r="H521" s="295"/>
      <c r="N521" s="89"/>
    </row>
    <row r="522">
      <c r="A522" s="295"/>
      <c r="B522" s="295"/>
      <c r="C522" s="295"/>
      <c r="D522" s="295"/>
      <c r="E522" s="295"/>
      <c r="F522" s="295"/>
      <c r="G522" s="295"/>
      <c r="H522" s="295"/>
      <c r="N522" s="89"/>
    </row>
    <row r="523">
      <c r="A523" s="295"/>
      <c r="B523" s="295"/>
      <c r="C523" s="295"/>
      <c r="D523" s="295"/>
      <c r="E523" s="295"/>
      <c r="F523" s="295"/>
      <c r="G523" s="295"/>
      <c r="H523" s="295"/>
      <c r="N523" s="89"/>
    </row>
    <row r="524">
      <c r="A524" s="295"/>
      <c r="B524" s="295"/>
      <c r="C524" s="295"/>
      <c r="D524" s="295"/>
      <c r="E524" s="295"/>
      <c r="F524" s="295"/>
      <c r="G524" s="295"/>
      <c r="H524" s="295"/>
      <c r="N524" s="89"/>
    </row>
    <row r="525">
      <c r="A525" s="295"/>
      <c r="B525" s="295"/>
      <c r="C525" s="295"/>
      <c r="D525" s="295"/>
      <c r="E525" s="295"/>
      <c r="F525" s="295"/>
      <c r="G525" s="295"/>
      <c r="H525" s="295"/>
      <c r="N525" s="89"/>
    </row>
    <row r="526">
      <c r="A526" s="295"/>
      <c r="B526" s="295"/>
      <c r="C526" s="295"/>
      <c r="D526" s="295"/>
      <c r="E526" s="295"/>
      <c r="F526" s="295"/>
      <c r="G526" s="295"/>
      <c r="H526" s="295"/>
      <c r="N526" s="89"/>
    </row>
    <row r="527">
      <c r="A527" s="295"/>
      <c r="B527" s="295"/>
      <c r="C527" s="295"/>
      <c r="D527" s="295"/>
      <c r="E527" s="295"/>
      <c r="F527" s="295"/>
      <c r="G527" s="295"/>
      <c r="H527" s="295"/>
      <c r="N527" s="89"/>
    </row>
    <row r="528">
      <c r="A528" s="295"/>
      <c r="B528" s="295"/>
      <c r="C528" s="295"/>
      <c r="D528" s="295"/>
      <c r="E528" s="295"/>
      <c r="F528" s="295"/>
      <c r="G528" s="295"/>
      <c r="H528" s="295"/>
      <c r="N528" s="89"/>
    </row>
    <row r="529">
      <c r="A529" s="295"/>
      <c r="B529" s="295"/>
      <c r="C529" s="295"/>
      <c r="D529" s="295"/>
      <c r="E529" s="295"/>
      <c r="F529" s="295"/>
      <c r="G529" s="295"/>
      <c r="H529" s="295"/>
      <c r="N529" s="89"/>
    </row>
    <row r="530">
      <c r="A530" s="295"/>
      <c r="B530" s="295"/>
      <c r="C530" s="295"/>
      <c r="D530" s="295"/>
      <c r="E530" s="295"/>
      <c r="F530" s="295"/>
      <c r="G530" s="295"/>
      <c r="H530" s="295"/>
      <c r="N530" s="89"/>
    </row>
    <row r="531">
      <c r="A531" s="295"/>
      <c r="B531" s="295"/>
      <c r="C531" s="295"/>
      <c r="D531" s="295"/>
      <c r="E531" s="295"/>
      <c r="F531" s="295"/>
      <c r="G531" s="295"/>
      <c r="H531" s="295"/>
      <c r="N531" s="89"/>
    </row>
    <row r="532">
      <c r="A532" s="295"/>
      <c r="B532" s="295"/>
      <c r="C532" s="295"/>
      <c r="D532" s="295"/>
      <c r="E532" s="295"/>
      <c r="F532" s="295"/>
      <c r="G532" s="295"/>
      <c r="H532" s="295"/>
      <c r="N532" s="89"/>
    </row>
    <row r="533">
      <c r="A533" s="295"/>
      <c r="B533" s="295"/>
      <c r="C533" s="295"/>
      <c r="D533" s="295"/>
      <c r="E533" s="295"/>
      <c r="F533" s="295"/>
      <c r="G533" s="295"/>
      <c r="H533" s="295"/>
      <c r="N533" s="89"/>
    </row>
    <row r="534">
      <c r="A534" s="295"/>
      <c r="B534" s="295"/>
      <c r="C534" s="295"/>
      <c r="D534" s="295"/>
      <c r="E534" s="295"/>
      <c r="F534" s="295"/>
      <c r="G534" s="295"/>
      <c r="H534" s="295"/>
      <c r="N534" s="89"/>
    </row>
    <row r="535">
      <c r="A535" s="295"/>
      <c r="B535" s="295"/>
      <c r="C535" s="295"/>
      <c r="D535" s="295"/>
      <c r="E535" s="295"/>
      <c r="F535" s="295"/>
      <c r="G535" s="295"/>
      <c r="H535" s="295"/>
      <c r="N535" s="89"/>
    </row>
    <row r="536">
      <c r="A536" s="295"/>
      <c r="B536" s="295"/>
      <c r="C536" s="295"/>
      <c r="D536" s="295"/>
      <c r="E536" s="295"/>
      <c r="F536" s="295"/>
      <c r="G536" s="295"/>
      <c r="H536" s="295"/>
      <c r="N536" s="89"/>
    </row>
    <row r="537">
      <c r="A537" s="295"/>
      <c r="B537" s="295"/>
      <c r="C537" s="295"/>
      <c r="D537" s="295"/>
      <c r="E537" s="295"/>
      <c r="F537" s="295"/>
      <c r="G537" s="295"/>
      <c r="H537" s="295"/>
      <c r="N537" s="89"/>
    </row>
    <row r="538">
      <c r="A538" s="295"/>
      <c r="B538" s="295"/>
      <c r="C538" s="295"/>
      <c r="D538" s="295"/>
      <c r="E538" s="295"/>
      <c r="F538" s="295"/>
      <c r="G538" s="295"/>
      <c r="H538" s="295"/>
      <c r="N538" s="89"/>
    </row>
    <row r="539">
      <c r="A539" s="295"/>
      <c r="B539" s="295"/>
      <c r="C539" s="295"/>
      <c r="D539" s="295"/>
      <c r="E539" s="295"/>
      <c r="F539" s="295"/>
      <c r="G539" s="295"/>
      <c r="H539" s="295"/>
      <c r="N539" s="89"/>
    </row>
    <row r="540">
      <c r="A540" s="295"/>
      <c r="B540" s="295"/>
      <c r="C540" s="295"/>
      <c r="D540" s="295"/>
      <c r="E540" s="295"/>
      <c r="F540" s="295"/>
      <c r="G540" s="295"/>
      <c r="H540" s="295"/>
      <c r="N540" s="89"/>
    </row>
    <row r="541">
      <c r="A541" s="295"/>
      <c r="B541" s="295"/>
      <c r="C541" s="295"/>
      <c r="D541" s="295"/>
      <c r="E541" s="295"/>
      <c r="F541" s="295"/>
      <c r="G541" s="295"/>
      <c r="H541" s="295"/>
      <c r="N541" s="89"/>
    </row>
    <row r="542">
      <c r="A542" s="295"/>
      <c r="B542" s="295"/>
      <c r="C542" s="295"/>
      <c r="D542" s="295"/>
      <c r="E542" s="295"/>
      <c r="F542" s="295"/>
      <c r="G542" s="295"/>
      <c r="H542" s="295"/>
      <c r="N542" s="89"/>
    </row>
    <row r="543">
      <c r="A543" s="295"/>
      <c r="B543" s="295"/>
      <c r="C543" s="295"/>
      <c r="D543" s="295"/>
      <c r="E543" s="295"/>
      <c r="F543" s="295"/>
      <c r="G543" s="295"/>
      <c r="H543" s="295"/>
      <c r="N543" s="89"/>
    </row>
    <row r="544">
      <c r="A544" s="295"/>
      <c r="B544" s="295"/>
      <c r="C544" s="295"/>
      <c r="D544" s="295"/>
      <c r="E544" s="295"/>
      <c r="F544" s="295"/>
      <c r="G544" s="295"/>
      <c r="H544" s="295"/>
      <c r="N544" s="89"/>
    </row>
    <row r="545">
      <c r="A545" s="295"/>
      <c r="B545" s="295"/>
      <c r="C545" s="295"/>
      <c r="D545" s="295"/>
      <c r="E545" s="295"/>
      <c r="F545" s="295"/>
      <c r="G545" s="295"/>
      <c r="H545" s="295"/>
      <c r="N545" s="89"/>
    </row>
    <row r="546">
      <c r="A546" s="295"/>
      <c r="B546" s="295"/>
      <c r="C546" s="295"/>
      <c r="D546" s="295"/>
      <c r="E546" s="295"/>
      <c r="F546" s="295"/>
      <c r="G546" s="295"/>
      <c r="H546" s="295"/>
      <c r="N546" s="89"/>
    </row>
    <row r="547">
      <c r="A547" s="295"/>
      <c r="B547" s="295"/>
      <c r="C547" s="295"/>
      <c r="D547" s="295"/>
      <c r="E547" s="295"/>
      <c r="F547" s="295"/>
      <c r="G547" s="295"/>
      <c r="H547" s="295"/>
      <c r="N547" s="89"/>
    </row>
    <row r="548">
      <c r="A548" s="295"/>
      <c r="B548" s="295"/>
      <c r="C548" s="295"/>
      <c r="D548" s="295"/>
      <c r="E548" s="295"/>
      <c r="F548" s="295"/>
      <c r="G548" s="295"/>
      <c r="H548" s="295"/>
      <c r="N548" s="89"/>
    </row>
    <row r="549">
      <c r="A549" s="295"/>
      <c r="B549" s="295"/>
      <c r="C549" s="295"/>
      <c r="D549" s="295"/>
      <c r="E549" s="295"/>
      <c r="F549" s="295"/>
      <c r="G549" s="295"/>
      <c r="H549" s="295"/>
      <c r="N549" s="89"/>
    </row>
    <row r="550">
      <c r="A550" s="295"/>
      <c r="B550" s="295"/>
      <c r="C550" s="295"/>
      <c r="D550" s="295"/>
      <c r="E550" s="295"/>
      <c r="F550" s="295"/>
      <c r="G550" s="295"/>
      <c r="H550" s="295"/>
      <c r="N550" s="89"/>
    </row>
    <row r="551">
      <c r="A551" s="295"/>
      <c r="B551" s="295"/>
      <c r="C551" s="295"/>
      <c r="D551" s="295"/>
      <c r="E551" s="295"/>
      <c r="F551" s="295"/>
      <c r="G551" s="295"/>
      <c r="H551" s="295"/>
      <c r="N551" s="89"/>
    </row>
    <row r="552">
      <c r="A552" s="295"/>
      <c r="B552" s="295"/>
      <c r="C552" s="295"/>
      <c r="D552" s="295"/>
      <c r="E552" s="295"/>
      <c r="F552" s="295"/>
      <c r="G552" s="295"/>
      <c r="H552" s="295"/>
      <c r="N552" s="89"/>
    </row>
    <row r="553">
      <c r="A553" s="295"/>
      <c r="B553" s="295"/>
      <c r="C553" s="295"/>
      <c r="D553" s="295"/>
      <c r="E553" s="295"/>
      <c r="F553" s="295"/>
      <c r="G553" s="295"/>
      <c r="H553" s="295"/>
      <c r="N553" s="89"/>
    </row>
    <row r="554">
      <c r="A554" s="295"/>
      <c r="B554" s="295"/>
      <c r="C554" s="295"/>
      <c r="D554" s="295"/>
      <c r="E554" s="295"/>
      <c r="F554" s="295"/>
      <c r="G554" s="295"/>
      <c r="H554" s="295"/>
      <c r="N554" s="89"/>
    </row>
    <row r="555">
      <c r="A555" s="295"/>
      <c r="B555" s="295"/>
      <c r="C555" s="295"/>
      <c r="D555" s="295"/>
      <c r="E555" s="295"/>
      <c r="F555" s="295"/>
      <c r="G555" s="295"/>
      <c r="H555" s="295"/>
      <c r="N555" s="89"/>
    </row>
    <row r="556">
      <c r="A556" s="295"/>
      <c r="B556" s="295"/>
      <c r="C556" s="295"/>
      <c r="D556" s="295"/>
      <c r="E556" s="295"/>
      <c r="F556" s="295"/>
      <c r="G556" s="295"/>
      <c r="H556" s="295"/>
      <c r="N556" s="89"/>
    </row>
    <row r="557">
      <c r="A557" s="295"/>
      <c r="B557" s="295"/>
      <c r="C557" s="295"/>
      <c r="D557" s="295"/>
      <c r="E557" s="295"/>
      <c r="F557" s="295"/>
      <c r="G557" s="295"/>
      <c r="H557" s="295"/>
      <c r="N557" s="89"/>
    </row>
    <row r="558">
      <c r="A558" s="295"/>
      <c r="B558" s="295"/>
      <c r="C558" s="295"/>
      <c r="D558" s="295"/>
      <c r="E558" s="295"/>
      <c r="F558" s="295"/>
      <c r="G558" s="295"/>
      <c r="H558" s="295"/>
      <c r="N558" s="89"/>
    </row>
    <row r="559">
      <c r="A559" s="295"/>
      <c r="B559" s="295"/>
      <c r="C559" s="295"/>
      <c r="D559" s="295"/>
      <c r="E559" s="295"/>
      <c r="F559" s="295"/>
      <c r="G559" s="295"/>
      <c r="H559" s="295"/>
      <c r="N559" s="89"/>
    </row>
    <row r="560">
      <c r="A560" s="295"/>
      <c r="B560" s="295"/>
      <c r="C560" s="295"/>
      <c r="D560" s="295"/>
      <c r="E560" s="295"/>
      <c r="F560" s="295"/>
      <c r="G560" s="295"/>
      <c r="H560" s="295"/>
      <c r="N560" s="89"/>
    </row>
    <row r="561">
      <c r="A561" s="295"/>
      <c r="B561" s="295"/>
      <c r="C561" s="295"/>
      <c r="D561" s="295"/>
      <c r="E561" s="295"/>
      <c r="F561" s="295"/>
      <c r="G561" s="295"/>
      <c r="H561" s="295"/>
      <c r="N561" s="89"/>
    </row>
    <row r="562">
      <c r="A562" s="295"/>
      <c r="B562" s="295"/>
      <c r="C562" s="295"/>
      <c r="D562" s="295"/>
      <c r="E562" s="295"/>
      <c r="F562" s="295"/>
      <c r="G562" s="295"/>
      <c r="H562" s="295"/>
      <c r="N562" s="89"/>
    </row>
    <row r="563">
      <c r="A563" s="295"/>
      <c r="B563" s="295"/>
      <c r="C563" s="295"/>
      <c r="D563" s="295"/>
      <c r="E563" s="295"/>
      <c r="F563" s="295"/>
      <c r="G563" s="295"/>
      <c r="H563" s="295"/>
      <c r="N563" s="89"/>
    </row>
    <row r="564">
      <c r="A564" s="295"/>
      <c r="B564" s="295"/>
      <c r="C564" s="295"/>
      <c r="D564" s="295"/>
      <c r="E564" s="295"/>
      <c r="F564" s="295"/>
      <c r="G564" s="295"/>
      <c r="H564" s="295"/>
      <c r="N564" s="89"/>
    </row>
    <row r="565">
      <c r="A565" s="295"/>
      <c r="B565" s="295"/>
      <c r="C565" s="295"/>
      <c r="D565" s="295"/>
      <c r="E565" s="295"/>
      <c r="F565" s="295"/>
      <c r="G565" s="295"/>
      <c r="H565" s="295"/>
      <c r="N565" s="89"/>
    </row>
    <row r="566">
      <c r="A566" s="295"/>
      <c r="B566" s="295"/>
      <c r="C566" s="295"/>
      <c r="D566" s="295"/>
      <c r="E566" s="295"/>
      <c r="F566" s="295"/>
      <c r="G566" s="295"/>
      <c r="H566" s="295"/>
      <c r="N566" s="89"/>
    </row>
    <row r="567">
      <c r="A567" s="295"/>
      <c r="B567" s="295"/>
      <c r="C567" s="295"/>
      <c r="D567" s="295"/>
      <c r="E567" s="295"/>
      <c r="F567" s="295"/>
      <c r="G567" s="295"/>
      <c r="H567" s="295"/>
      <c r="N567" s="89"/>
    </row>
    <row r="568">
      <c r="A568" s="295"/>
      <c r="B568" s="295"/>
      <c r="C568" s="295"/>
      <c r="D568" s="295"/>
      <c r="E568" s="295"/>
      <c r="F568" s="295"/>
      <c r="G568" s="295"/>
      <c r="H568" s="295"/>
      <c r="N568" s="89"/>
    </row>
    <row r="569">
      <c r="A569" s="295"/>
      <c r="B569" s="295"/>
      <c r="C569" s="295"/>
      <c r="D569" s="295"/>
      <c r="E569" s="295"/>
      <c r="F569" s="295"/>
      <c r="G569" s="295"/>
      <c r="H569" s="295"/>
      <c r="N569" s="89"/>
    </row>
    <row r="570">
      <c r="A570" s="295"/>
      <c r="B570" s="295"/>
      <c r="C570" s="295"/>
      <c r="D570" s="295"/>
      <c r="E570" s="295"/>
      <c r="F570" s="295"/>
      <c r="G570" s="295"/>
      <c r="H570" s="295"/>
      <c r="N570" s="89"/>
    </row>
    <row r="571">
      <c r="A571" s="295"/>
      <c r="B571" s="295"/>
      <c r="C571" s="295"/>
      <c r="D571" s="295"/>
      <c r="E571" s="295"/>
      <c r="F571" s="295"/>
      <c r="G571" s="295"/>
      <c r="H571" s="295"/>
      <c r="N571" s="89"/>
    </row>
    <row r="572">
      <c r="A572" s="295"/>
      <c r="B572" s="295"/>
      <c r="C572" s="295"/>
      <c r="D572" s="295"/>
      <c r="E572" s="295"/>
      <c r="F572" s="295"/>
      <c r="G572" s="295"/>
      <c r="H572" s="295"/>
      <c r="N572" s="89"/>
    </row>
    <row r="573">
      <c r="A573" s="295"/>
      <c r="B573" s="295"/>
      <c r="C573" s="295"/>
      <c r="D573" s="295"/>
      <c r="E573" s="295"/>
      <c r="F573" s="295"/>
      <c r="G573" s="295"/>
      <c r="H573" s="295"/>
      <c r="N573" s="89"/>
    </row>
    <row r="574">
      <c r="A574" s="295"/>
      <c r="B574" s="295"/>
      <c r="C574" s="295"/>
      <c r="D574" s="295"/>
      <c r="E574" s="295"/>
      <c r="F574" s="295"/>
      <c r="G574" s="295"/>
      <c r="H574" s="295"/>
      <c r="N574" s="89"/>
    </row>
    <row r="575">
      <c r="A575" s="295"/>
      <c r="B575" s="295"/>
      <c r="C575" s="295"/>
      <c r="D575" s="295"/>
      <c r="E575" s="295"/>
      <c r="F575" s="295"/>
      <c r="G575" s="295"/>
      <c r="H575" s="295"/>
      <c r="N575" s="89"/>
    </row>
    <row r="576">
      <c r="A576" s="295"/>
      <c r="B576" s="295"/>
      <c r="C576" s="295"/>
      <c r="D576" s="295"/>
      <c r="E576" s="295"/>
      <c r="F576" s="295"/>
      <c r="G576" s="295"/>
      <c r="H576" s="295"/>
      <c r="N576" s="89"/>
    </row>
    <row r="577">
      <c r="A577" s="295"/>
      <c r="B577" s="295"/>
      <c r="C577" s="295"/>
      <c r="D577" s="295"/>
      <c r="E577" s="295"/>
      <c r="F577" s="295"/>
      <c r="G577" s="295"/>
      <c r="H577" s="295"/>
      <c r="N577" s="89"/>
    </row>
    <row r="578">
      <c r="A578" s="295"/>
      <c r="B578" s="295"/>
      <c r="C578" s="295"/>
      <c r="D578" s="295"/>
      <c r="E578" s="295"/>
      <c r="F578" s="295"/>
      <c r="G578" s="295"/>
      <c r="H578" s="295"/>
      <c r="N578" s="89"/>
    </row>
    <row r="579">
      <c r="A579" s="295"/>
      <c r="B579" s="295"/>
      <c r="C579" s="295"/>
      <c r="D579" s="295"/>
      <c r="E579" s="295"/>
      <c r="F579" s="295"/>
      <c r="G579" s="295"/>
      <c r="H579" s="295"/>
      <c r="N579" s="89"/>
    </row>
    <row r="580">
      <c r="A580" s="295"/>
      <c r="B580" s="295"/>
      <c r="C580" s="295"/>
      <c r="D580" s="295"/>
      <c r="E580" s="295"/>
      <c r="F580" s="295"/>
      <c r="G580" s="295"/>
      <c r="H580" s="295"/>
      <c r="N580" s="89"/>
    </row>
    <row r="581">
      <c r="A581" s="295"/>
      <c r="B581" s="295"/>
      <c r="C581" s="295"/>
      <c r="D581" s="295"/>
      <c r="E581" s="295"/>
      <c r="F581" s="295"/>
      <c r="G581" s="295"/>
      <c r="H581" s="295"/>
      <c r="N581" s="89"/>
    </row>
    <row r="582">
      <c r="A582" s="295"/>
      <c r="B582" s="295"/>
      <c r="C582" s="295"/>
      <c r="D582" s="295"/>
      <c r="E582" s="295"/>
      <c r="F582" s="295"/>
      <c r="G582" s="295"/>
      <c r="H582" s="295"/>
      <c r="N582" s="89"/>
    </row>
    <row r="583">
      <c r="A583" s="295"/>
      <c r="B583" s="295"/>
      <c r="C583" s="295"/>
      <c r="D583" s="295"/>
      <c r="E583" s="295"/>
      <c r="F583" s="295"/>
      <c r="G583" s="295"/>
      <c r="H583" s="295"/>
      <c r="N583" s="89"/>
    </row>
    <row r="584">
      <c r="A584" s="295"/>
      <c r="B584" s="295"/>
      <c r="C584" s="295"/>
      <c r="D584" s="295"/>
      <c r="E584" s="295"/>
      <c r="F584" s="295"/>
      <c r="G584" s="295"/>
      <c r="H584" s="295"/>
      <c r="N584" s="89"/>
    </row>
    <row r="585">
      <c r="A585" s="295"/>
      <c r="B585" s="295"/>
      <c r="C585" s="295"/>
      <c r="D585" s="295"/>
      <c r="E585" s="295"/>
      <c r="F585" s="295"/>
      <c r="G585" s="295"/>
      <c r="H585" s="295"/>
      <c r="N585" s="89"/>
    </row>
    <row r="586">
      <c r="A586" s="295"/>
      <c r="B586" s="295"/>
      <c r="C586" s="295"/>
      <c r="D586" s="295"/>
      <c r="E586" s="295"/>
      <c r="F586" s="295"/>
      <c r="G586" s="295"/>
      <c r="H586" s="295"/>
      <c r="N586" s="89"/>
    </row>
    <row r="587">
      <c r="A587" s="295"/>
      <c r="B587" s="295"/>
      <c r="C587" s="295"/>
      <c r="D587" s="295"/>
      <c r="E587" s="295"/>
      <c r="F587" s="295"/>
      <c r="G587" s="295"/>
      <c r="H587" s="295"/>
      <c r="N587" s="89"/>
    </row>
    <row r="588">
      <c r="A588" s="295"/>
      <c r="B588" s="295"/>
      <c r="C588" s="295"/>
      <c r="D588" s="295"/>
      <c r="E588" s="295"/>
      <c r="F588" s="295"/>
      <c r="G588" s="295"/>
      <c r="H588" s="295"/>
      <c r="N588" s="89"/>
    </row>
    <row r="589">
      <c r="A589" s="295"/>
      <c r="B589" s="295"/>
      <c r="C589" s="295"/>
      <c r="D589" s="295"/>
      <c r="E589" s="295"/>
      <c r="F589" s="295"/>
      <c r="G589" s="295"/>
      <c r="H589" s="295"/>
      <c r="N589" s="89"/>
    </row>
    <row r="590">
      <c r="A590" s="295"/>
      <c r="B590" s="295"/>
      <c r="C590" s="295"/>
      <c r="D590" s="295"/>
      <c r="E590" s="295"/>
      <c r="F590" s="295"/>
      <c r="G590" s="295"/>
      <c r="H590" s="295"/>
      <c r="N590" s="89"/>
    </row>
    <row r="591">
      <c r="A591" s="295"/>
      <c r="B591" s="295"/>
      <c r="C591" s="295"/>
      <c r="D591" s="295"/>
      <c r="E591" s="295"/>
      <c r="F591" s="295"/>
      <c r="G591" s="295"/>
      <c r="H591" s="295"/>
      <c r="N591" s="89"/>
    </row>
    <row r="592">
      <c r="A592" s="295"/>
      <c r="B592" s="295"/>
      <c r="C592" s="295"/>
      <c r="D592" s="295"/>
      <c r="E592" s="295"/>
      <c r="F592" s="295"/>
      <c r="G592" s="295"/>
      <c r="H592" s="295"/>
      <c r="N592" s="89"/>
    </row>
    <row r="593">
      <c r="A593" s="295"/>
      <c r="B593" s="295"/>
      <c r="C593" s="295"/>
      <c r="D593" s="295"/>
      <c r="E593" s="295"/>
      <c r="F593" s="295"/>
      <c r="G593" s="295"/>
      <c r="H593" s="295"/>
      <c r="N593" s="89"/>
    </row>
    <row r="594">
      <c r="A594" s="295"/>
      <c r="B594" s="295"/>
      <c r="C594" s="295"/>
      <c r="D594" s="295"/>
      <c r="E594" s="295"/>
      <c r="F594" s="295"/>
      <c r="G594" s="295"/>
      <c r="H594" s="295"/>
      <c r="N594" s="89"/>
    </row>
    <row r="595">
      <c r="A595" s="295"/>
      <c r="B595" s="295"/>
      <c r="C595" s="295"/>
      <c r="D595" s="295"/>
      <c r="E595" s="295"/>
      <c r="F595" s="295"/>
      <c r="G595" s="295"/>
      <c r="H595" s="295"/>
      <c r="N595" s="89"/>
    </row>
    <row r="596">
      <c r="A596" s="295"/>
      <c r="B596" s="295"/>
      <c r="C596" s="295"/>
      <c r="D596" s="295"/>
      <c r="E596" s="295"/>
      <c r="F596" s="295"/>
      <c r="G596" s="295"/>
      <c r="H596" s="295"/>
      <c r="N596" s="89"/>
    </row>
    <row r="597">
      <c r="A597" s="295"/>
      <c r="B597" s="295"/>
      <c r="C597" s="295"/>
      <c r="D597" s="295"/>
      <c r="E597" s="295"/>
      <c r="F597" s="295"/>
      <c r="G597" s="295"/>
      <c r="H597" s="295"/>
      <c r="N597" s="89"/>
    </row>
    <row r="598">
      <c r="A598" s="295"/>
      <c r="B598" s="295"/>
      <c r="C598" s="295"/>
      <c r="D598" s="295"/>
      <c r="E598" s="295"/>
      <c r="F598" s="295"/>
      <c r="G598" s="295"/>
      <c r="H598" s="295"/>
      <c r="N598" s="89"/>
    </row>
    <row r="599">
      <c r="A599" s="295"/>
      <c r="B599" s="295"/>
      <c r="C599" s="295"/>
      <c r="D599" s="295"/>
      <c r="E599" s="295"/>
      <c r="F599" s="295"/>
      <c r="G599" s="295"/>
      <c r="H599" s="295"/>
      <c r="N599" s="89"/>
    </row>
    <row r="600">
      <c r="A600" s="295"/>
      <c r="B600" s="295"/>
      <c r="C600" s="295"/>
      <c r="D600" s="295"/>
      <c r="E600" s="295"/>
      <c r="F600" s="295"/>
      <c r="G600" s="295"/>
      <c r="H600" s="295"/>
      <c r="N600" s="89"/>
    </row>
    <row r="601">
      <c r="A601" s="295"/>
      <c r="B601" s="295"/>
      <c r="C601" s="295"/>
      <c r="D601" s="295"/>
      <c r="E601" s="295"/>
      <c r="F601" s="295"/>
      <c r="G601" s="295"/>
      <c r="H601" s="295"/>
      <c r="N601" s="89"/>
    </row>
    <row r="602">
      <c r="A602" s="295"/>
      <c r="B602" s="295"/>
      <c r="C602" s="295"/>
      <c r="D602" s="295"/>
      <c r="E602" s="295"/>
      <c r="F602" s="295"/>
      <c r="G602" s="295"/>
      <c r="H602" s="295"/>
      <c r="N602" s="89"/>
    </row>
    <row r="603">
      <c r="A603" s="295"/>
      <c r="B603" s="295"/>
      <c r="C603" s="295"/>
      <c r="D603" s="295"/>
      <c r="E603" s="295"/>
      <c r="F603" s="295"/>
      <c r="G603" s="295"/>
      <c r="H603" s="295"/>
      <c r="N603" s="89"/>
    </row>
    <row r="604">
      <c r="A604" s="295"/>
      <c r="B604" s="295"/>
      <c r="C604" s="295"/>
      <c r="D604" s="295"/>
      <c r="E604" s="295"/>
      <c r="F604" s="295"/>
      <c r="G604" s="295"/>
      <c r="H604" s="295"/>
      <c r="N604" s="89"/>
    </row>
    <row r="605">
      <c r="A605" s="295"/>
      <c r="B605" s="295"/>
      <c r="C605" s="295"/>
      <c r="D605" s="295"/>
      <c r="E605" s="295"/>
      <c r="F605" s="295"/>
      <c r="G605" s="295"/>
      <c r="H605" s="295"/>
      <c r="N605" s="89"/>
    </row>
    <row r="606">
      <c r="A606" s="295"/>
      <c r="B606" s="295"/>
      <c r="C606" s="295"/>
      <c r="D606" s="295"/>
      <c r="E606" s="295"/>
      <c r="F606" s="295"/>
      <c r="G606" s="295"/>
      <c r="H606" s="295"/>
      <c r="N606" s="89"/>
    </row>
    <row r="607">
      <c r="A607" s="295"/>
      <c r="B607" s="295"/>
      <c r="C607" s="295"/>
      <c r="D607" s="295"/>
      <c r="E607" s="295"/>
      <c r="F607" s="295"/>
      <c r="G607" s="295"/>
      <c r="H607" s="295"/>
      <c r="N607" s="89"/>
    </row>
    <row r="608">
      <c r="A608" s="295"/>
      <c r="B608" s="295"/>
      <c r="C608" s="295"/>
      <c r="D608" s="295"/>
      <c r="E608" s="295"/>
      <c r="F608" s="295"/>
      <c r="G608" s="295"/>
      <c r="H608" s="295"/>
      <c r="N608" s="89"/>
    </row>
    <row r="609">
      <c r="A609" s="295"/>
      <c r="B609" s="295"/>
      <c r="C609" s="295"/>
      <c r="D609" s="295"/>
      <c r="E609" s="295"/>
      <c r="F609" s="295"/>
      <c r="G609" s="295"/>
      <c r="H609" s="295"/>
      <c r="N609" s="89"/>
    </row>
    <row r="610">
      <c r="A610" s="295"/>
      <c r="B610" s="295"/>
      <c r="C610" s="295"/>
      <c r="D610" s="295"/>
      <c r="E610" s="295"/>
      <c r="F610" s="295"/>
      <c r="G610" s="295"/>
      <c r="H610" s="295"/>
      <c r="N610" s="89"/>
    </row>
    <row r="611">
      <c r="A611" s="295"/>
      <c r="B611" s="295"/>
      <c r="C611" s="295"/>
      <c r="D611" s="295"/>
      <c r="E611" s="295"/>
      <c r="F611" s="295"/>
      <c r="G611" s="295"/>
      <c r="H611" s="295"/>
      <c r="N611" s="89"/>
    </row>
    <row r="612">
      <c r="A612" s="295"/>
      <c r="B612" s="295"/>
      <c r="C612" s="295"/>
      <c r="D612" s="295"/>
      <c r="E612" s="295"/>
      <c r="F612" s="295"/>
      <c r="G612" s="295"/>
      <c r="H612" s="295"/>
      <c r="N612" s="89"/>
    </row>
    <row r="613">
      <c r="A613" s="295"/>
      <c r="B613" s="295"/>
      <c r="C613" s="295"/>
      <c r="D613" s="295"/>
      <c r="E613" s="295"/>
      <c r="F613" s="295"/>
      <c r="G613" s="295"/>
      <c r="H613" s="295"/>
      <c r="N613" s="89"/>
    </row>
    <row r="614">
      <c r="A614" s="295"/>
      <c r="B614" s="295"/>
      <c r="C614" s="295"/>
      <c r="D614" s="295"/>
      <c r="E614" s="295"/>
      <c r="F614" s="295"/>
      <c r="G614" s="295"/>
      <c r="H614" s="295"/>
      <c r="N614" s="89"/>
    </row>
    <row r="615">
      <c r="A615" s="295"/>
      <c r="B615" s="295"/>
      <c r="C615" s="295"/>
      <c r="D615" s="295"/>
      <c r="E615" s="295"/>
      <c r="F615" s="295"/>
      <c r="G615" s="295"/>
      <c r="H615" s="295"/>
      <c r="N615" s="89"/>
    </row>
    <row r="616">
      <c r="A616" s="295"/>
      <c r="B616" s="295"/>
      <c r="C616" s="295"/>
      <c r="D616" s="295"/>
      <c r="E616" s="295"/>
      <c r="F616" s="295"/>
      <c r="G616" s="295"/>
      <c r="H616" s="295"/>
      <c r="N616" s="89"/>
    </row>
    <row r="617">
      <c r="A617" s="295"/>
      <c r="B617" s="295"/>
      <c r="C617" s="295"/>
      <c r="D617" s="295"/>
      <c r="E617" s="295"/>
      <c r="F617" s="295"/>
      <c r="G617" s="295"/>
      <c r="H617" s="295"/>
      <c r="N617" s="89"/>
    </row>
    <row r="618">
      <c r="A618" s="295"/>
      <c r="B618" s="295"/>
      <c r="C618" s="295"/>
      <c r="D618" s="295"/>
      <c r="E618" s="295"/>
      <c r="F618" s="295"/>
      <c r="G618" s="295"/>
      <c r="H618" s="295"/>
      <c r="N618" s="89"/>
    </row>
    <row r="619">
      <c r="A619" s="295"/>
      <c r="B619" s="295"/>
      <c r="C619" s="295"/>
      <c r="D619" s="295"/>
      <c r="E619" s="295"/>
      <c r="F619" s="295"/>
      <c r="G619" s="295"/>
      <c r="H619" s="295"/>
      <c r="N619" s="89"/>
    </row>
    <row r="620">
      <c r="A620" s="295"/>
      <c r="B620" s="295"/>
      <c r="C620" s="295"/>
      <c r="D620" s="295"/>
      <c r="E620" s="295"/>
      <c r="F620" s="295"/>
      <c r="G620" s="295"/>
      <c r="H620" s="295"/>
      <c r="N620" s="89"/>
    </row>
    <row r="621">
      <c r="A621" s="295"/>
      <c r="B621" s="295"/>
      <c r="C621" s="295"/>
      <c r="D621" s="295"/>
      <c r="E621" s="295"/>
      <c r="F621" s="295"/>
      <c r="G621" s="295"/>
      <c r="H621" s="295"/>
      <c r="N621" s="89"/>
    </row>
    <row r="622">
      <c r="A622" s="295"/>
      <c r="B622" s="295"/>
      <c r="C622" s="295"/>
      <c r="D622" s="295"/>
      <c r="E622" s="295"/>
      <c r="F622" s="295"/>
      <c r="G622" s="295"/>
      <c r="H622" s="295"/>
      <c r="N622" s="89"/>
    </row>
    <row r="623">
      <c r="A623" s="295"/>
      <c r="B623" s="295"/>
      <c r="C623" s="295"/>
      <c r="D623" s="295"/>
      <c r="E623" s="295"/>
      <c r="F623" s="295"/>
      <c r="G623" s="295"/>
      <c r="H623" s="295"/>
      <c r="N623" s="89"/>
    </row>
    <row r="624">
      <c r="A624" s="295"/>
      <c r="B624" s="295"/>
      <c r="C624" s="295"/>
      <c r="D624" s="295"/>
      <c r="E624" s="295"/>
      <c r="F624" s="295"/>
      <c r="G624" s="295"/>
      <c r="H624" s="295"/>
      <c r="N624" s="89"/>
    </row>
    <row r="625">
      <c r="A625" s="295"/>
      <c r="B625" s="295"/>
      <c r="C625" s="295"/>
      <c r="D625" s="295"/>
      <c r="E625" s="295"/>
      <c r="F625" s="295"/>
      <c r="G625" s="295"/>
      <c r="H625" s="295"/>
      <c r="N625" s="89"/>
    </row>
    <row r="626">
      <c r="A626" s="295"/>
      <c r="B626" s="295"/>
      <c r="C626" s="295"/>
      <c r="D626" s="295"/>
      <c r="E626" s="295"/>
      <c r="F626" s="295"/>
      <c r="G626" s="295"/>
      <c r="H626" s="295"/>
      <c r="N626" s="89"/>
    </row>
    <row r="627">
      <c r="A627" s="295"/>
      <c r="B627" s="295"/>
      <c r="C627" s="295"/>
      <c r="D627" s="295"/>
      <c r="E627" s="295"/>
      <c r="F627" s="295"/>
      <c r="G627" s="295"/>
      <c r="H627" s="295"/>
      <c r="N627" s="89"/>
    </row>
    <row r="628">
      <c r="A628" s="295"/>
      <c r="B628" s="295"/>
      <c r="C628" s="295"/>
      <c r="D628" s="295"/>
      <c r="E628" s="295"/>
      <c r="F628" s="295"/>
      <c r="G628" s="295"/>
      <c r="H628" s="295"/>
      <c r="N628" s="89"/>
    </row>
    <row r="629">
      <c r="A629" s="295"/>
      <c r="B629" s="295"/>
      <c r="C629" s="295"/>
      <c r="D629" s="295"/>
      <c r="E629" s="295"/>
      <c r="F629" s="295"/>
      <c r="G629" s="295"/>
      <c r="H629" s="295"/>
      <c r="N629" s="89"/>
    </row>
    <row r="630">
      <c r="A630" s="295"/>
      <c r="B630" s="295"/>
      <c r="C630" s="295"/>
      <c r="D630" s="295"/>
      <c r="E630" s="295"/>
      <c r="F630" s="295"/>
      <c r="G630" s="295"/>
      <c r="H630" s="295"/>
      <c r="N630" s="89"/>
    </row>
    <row r="631">
      <c r="A631" s="295"/>
      <c r="B631" s="295"/>
      <c r="C631" s="295"/>
      <c r="D631" s="295"/>
      <c r="E631" s="295"/>
      <c r="F631" s="295"/>
      <c r="G631" s="295"/>
      <c r="H631" s="295"/>
      <c r="N631" s="89"/>
    </row>
    <row r="632">
      <c r="A632" s="295"/>
      <c r="B632" s="295"/>
      <c r="C632" s="295"/>
      <c r="D632" s="295"/>
      <c r="E632" s="295"/>
      <c r="F632" s="295"/>
      <c r="G632" s="295"/>
      <c r="H632" s="295"/>
      <c r="N632" s="89"/>
    </row>
    <row r="633">
      <c r="A633" s="295"/>
      <c r="B633" s="295"/>
      <c r="C633" s="295"/>
      <c r="D633" s="295"/>
      <c r="E633" s="295"/>
      <c r="F633" s="295"/>
      <c r="G633" s="295"/>
      <c r="H633" s="295"/>
      <c r="N633" s="89"/>
    </row>
    <row r="634">
      <c r="A634" s="295"/>
      <c r="B634" s="295"/>
      <c r="C634" s="295"/>
      <c r="D634" s="295"/>
      <c r="E634" s="295"/>
      <c r="F634" s="295"/>
      <c r="G634" s="295"/>
      <c r="H634" s="295"/>
      <c r="N634" s="89"/>
    </row>
    <row r="635">
      <c r="A635" s="295"/>
      <c r="B635" s="295"/>
      <c r="C635" s="295"/>
      <c r="D635" s="295"/>
      <c r="E635" s="295"/>
      <c r="F635" s="295"/>
      <c r="G635" s="295"/>
      <c r="H635" s="295"/>
      <c r="N635" s="89"/>
    </row>
    <row r="636">
      <c r="A636" s="295"/>
      <c r="B636" s="295"/>
      <c r="C636" s="295"/>
      <c r="D636" s="295"/>
      <c r="E636" s="295"/>
      <c r="F636" s="295"/>
      <c r="G636" s="295"/>
      <c r="H636" s="295"/>
      <c r="N636" s="89"/>
    </row>
    <row r="637">
      <c r="A637" s="295"/>
      <c r="B637" s="295"/>
      <c r="C637" s="295"/>
      <c r="D637" s="295"/>
      <c r="E637" s="295"/>
      <c r="F637" s="295"/>
      <c r="G637" s="295"/>
      <c r="H637" s="295"/>
      <c r="N637" s="89"/>
    </row>
    <row r="638">
      <c r="A638" s="295"/>
      <c r="B638" s="295"/>
      <c r="C638" s="295"/>
      <c r="D638" s="295"/>
      <c r="E638" s="295"/>
      <c r="F638" s="295"/>
      <c r="G638" s="295"/>
      <c r="H638" s="295"/>
      <c r="N638" s="89"/>
    </row>
    <row r="639">
      <c r="A639" s="295"/>
      <c r="B639" s="295"/>
      <c r="C639" s="295"/>
      <c r="D639" s="295"/>
      <c r="E639" s="295"/>
      <c r="F639" s="295"/>
      <c r="G639" s="295"/>
      <c r="H639" s="295"/>
      <c r="N639" s="89"/>
    </row>
    <row r="640">
      <c r="A640" s="295"/>
      <c r="B640" s="295"/>
      <c r="C640" s="295"/>
      <c r="D640" s="295"/>
      <c r="E640" s="295"/>
      <c r="F640" s="295"/>
      <c r="G640" s="295"/>
      <c r="H640" s="295"/>
      <c r="N640" s="89"/>
    </row>
    <row r="641">
      <c r="A641" s="295"/>
      <c r="B641" s="295"/>
      <c r="C641" s="295"/>
      <c r="D641" s="295"/>
      <c r="E641" s="295"/>
      <c r="F641" s="295"/>
      <c r="G641" s="295"/>
      <c r="H641" s="295"/>
      <c r="N641" s="89"/>
    </row>
    <row r="642">
      <c r="A642" s="295"/>
      <c r="B642" s="295"/>
      <c r="C642" s="295"/>
      <c r="D642" s="295"/>
      <c r="E642" s="295"/>
      <c r="F642" s="295"/>
      <c r="G642" s="295"/>
      <c r="H642" s="295"/>
      <c r="N642" s="89"/>
    </row>
    <row r="643">
      <c r="A643" s="295"/>
      <c r="B643" s="295"/>
      <c r="C643" s="295"/>
      <c r="D643" s="295"/>
      <c r="E643" s="295"/>
      <c r="F643" s="295"/>
      <c r="G643" s="295"/>
      <c r="H643" s="295"/>
      <c r="N643" s="89"/>
    </row>
    <row r="644">
      <c r="A644" s="295"/>
      <c r="B644" s="295"/>
      <c r="C644" s="295"/>
      <c r="D644" s="295"/>
      <c r="E644" s="295"/>
      <c r="F644" s="295"/>
      <c r="G644" s="295"/>
      <c r="H644" s="295"/>
      <c r="N644" s="89"/>
    </row>
    <row r="645">
      <c r="A645" s="295"/>
      <c r="B645" s="295"/>
      <c r="C645" s="295"/>
      <c r="D645" s="295"/>
      <c r="E645" s="295"/>
      <c r="F645" s="295"/>
      <c r="G645" s="295"/>
      <c r="H645" s="295"/>
      <c r="N645" s="89"/>
    </row>
    <row r="646">
      <c r="A646" s="295"/>
      <c r="B646" s="295"/>
      <c r="C646" s="295"/>
      <c r="D646" s="295"/>
      <c r="E646" s="295"/>
      <c r="F646" s="295"/>
      <c r="G646" s="295"/>
      <c r="H646" s="295"/>
      <c r="N646" s="89"/>
    </row>
    <row r="647">
      <c r="A647" s="295"/>
      <c r="B647" s="295"/>
      <c r="C647" s="295"/>
      <c r="D647" s="295"/>
      <c r="E647" s="295"/>
      <c r="F647" s="295"/>
      <c r="G647" s="295"/>
      <c r="H647" s="295"/>
      <c r="N647" s="89"/>
    </row>
    <row r="648">
      <c r="A648" s="295"/>
      <c r="B648" s="295"/>
      <c r="C648" s="295"/>
      <c r="D648" s="295"/>
      <c r="E648" s="295"/>
      <c r="F648" s="295"/>
      <c r="G648" s="295"/>
      <c r="H648" s="295"/>
      <c r="N648" s="89"/>
    </row>
    <row r="649">
      <c r="A649" s="295"/>
      <c r="B649" s="295"/>
      <c r="C649" s="295"/>
      <c r="D649" s="295"/>
      <c r="E649" s="295"/>
      <c r="F649" s="295"/>
      <c r="G649" s="295"/>
      <c r="H649" s="295"/>
      <c r="N649" s="89"/>
    </row>
    <row r="650">
      <c r="A650" s="295"/>
      <c r="B650" s="295"/>
      <c r="C650" s="295"/>
      <c r="D650" s="295"/>
      <c r="E650" s="295"/>
      <c r="F650" s="295"/>
      <c r="G650" s="295"/>
      <c r="H650" s="295"/>
      <c r="N650" s="89"/>
    </row>
    <row r="651">
      <c r="A651" s="295"/>
      <c r="B651" s="295"/>
      <c r="C651" s="295"/>
      <c r="D651" s="295"/>
      <c r="E651" s="295"/>
      <c r="F651" s="295"/>
      <c r="G651" s="295"/>
      <c r="H651" s="295"/>
      <c r="N651" s="89"/>
    </row>
    <row r="652">
      <c r="A652" s="295"/>
      <c r="B652" s="295"/>
      <c r="C652" s="295"/>
      <c r="D652" s="295"/>
      <c r="E652" s="295"/>
      <c r="F652" s="295"/>
      <c r="G652" s="295"/>
      <c r="H652" s="295"/>
      <c r="N652" s="89"/>
    </row>
    <row r="653">
      <c r="A653" s="295"/>
      <c r="B653" s="295"/>
      <c r="C653" s="295"/>
      <c r="D653" s="295"/>
      <c r="E653" s="295"/>
      <c r="F653" s="295"/>
      <c r="G653" s="295"/>
      <c r="H653" s="295"/>
      <c r="N653" s="89"/>
    </row>
    <row r="654">
      <c r="A654" s="295"/>
      <c r="B654" s="295"/>
      <c r="C654" s="295"/>
      <c r="D654" s="295"/>
      <c r="E654" s="295"/>
      <c r="F654" s="295"/>
      <c r="G654" s="295"/>
      <c r="H654" s="295"/>
      <c r="N654" s="89"/>
    </row>
    <row r="655">
      <c r="A655" s="295"/>
      <c r="B655" s="295"/>
      <c r="C655" s="295"/>
      <c r="D655" s="295"/>
      <c r="E655" s="295"/>
      <c r="F655" s="295"/>
      <c r="G655" s="295"/>
      <c r="H655" s="295"/>
      <c r="N655" s="89"/>
    </row>
    <row r="656">
      <c r="A656" s="295"/>
      <c r="B656" s="295"/>
      <c r="C656" s="295"/>
      <c r="D656" s="295"/>
      <c r="E656" s="295"/>
      <c r="F656" s="295"/>
      <c r="G656" s="295"/>
      <c r="H656" s="295"/>
      <c r="N656" s="89"/>
    </row>
    <row r="657">
      <c r="A657" s="295"/>
      <c r="B657" s="295"/>
      <c r="C657" s="295"/>
      <c r="D657" s="295"/>
      <c r="E657" s="295"/>
      <c r="F657" s="295"/>
      <c r="G657" s="295"/>
      <c r="H657" s="295"/>
      <c r="N657" s="89"/>
    </row>
    <row r="658">
      <c r="A658" s="295"/>
      <c r="B658" s="295"/>
      <c r="C658" s="295"/>
      <c r="D658" s="295"/>
      <c r="E658" s="295"/>
      <c r="F658" s="295"/>
      <c r="G658" s="295"/>
      <c r="H658" s="295"/>
      <c r="N658" s="89"/>
    </row>
    <row r="659">
      <c r="A659" s="295"/>
      <c r="B659" s="295"/>
      <c r="C659" s="295"/>
      <c r="D659" s="295"/>
      <c r="E659" s="295"/>
      <c r="F659" s="295"/>
      <c r="G659" s="295"/>
      <c r="H659" s="295"/>
      <c r="N659" s="89"/>
    </row>
    <row r="660">
      <c r="A660" s="295"/>
      <c r="B660" s="295"/>
      <c r="C660" s="295"/>
      <c r="D660" s="295"/>
      <c r="E660" s="295"/>
      <c r="F660" s="295"/>
      <c r="G660" s="295"/>
      <c r="H660" s="295"/>
      <c r="N660" s="89"/>
    </row>
    <row r="661">
      <c r="A661" s="295"/>
      <c r="B661" s="295"/>
      <c r="C661" s="295"/>
      <c r="D661" s="295"/>
      <c r="E661" s="295"/>
      <c r="F661" s="295"/>
      <c r="G661" s="295"/>
      <c r="H661" s="295"/>
      <c r="N661" s="89"/>
    </row>
    <row r="662">
      <c r="A662" s="295"/>
      <c r="B662" s="295"/>
      <c r="C662" s="295"/>
      <c r="D662" s="295"/>
      <c r="E662" s="295"/>
      <c r="F662" s="295"/>
      <c r="G662" s="295"/>
      <c r="H662" s="295"/>
      <c r="N662" s="89"/>
    </row>
    <row r="663">
      <c r="A663" s="295"/>
      <c r="B663" s="295"/>
      <c r="C663" s="295"/>
      <c r="D663" s="295"/>
      <c r="E663" s="295"/>
      <c r="F663" s="295"/>
      <c r="G663" s="295"/>
      <c r="H663" s="295"/>
      <c r="N663" s="89"/>
    </row>
    <row r="664">
      <c r="A664" s="295"/>
      <c r="B664" s="295"/>
      <c r="C664" s="295"/>
      <c r="D664" s="295"/>
      <c r="E664" s="295"/>
      <c r="F664" s="295"/>
      <c r="G664" s="295"/>
      <c r="H664" s="295"/>
      <c r="N664" s="89"/>
    </row>
    <row r="665">
      <c r="A665" s="295"/>
      <c r="B665" s="295"/>
      <c r="C665" s="295"/>
      <c r="D665" s="295"/>
      <c r="E665" s="295"/>
      <c r="F665" s="295"/>
      <c r="G665" s="295"/>
      <c r="H665" s="295"/>
      <c r="N665" s="89"/>
    </row>
    <row r="666">
      <c r="A666" s="295"/>
      <c r="B666" s="295"/>
      <c r="C666" s="295"/>
      <c r="D666" s="295"/>
      <c r="E666" s="295"/>
      <c r="F666" s="295"/>
      <c r="G666" s="295"/>
      <c r="H666" s="295"/>
      <c r="N666" s="89"/>
    </row>
    <row r="667">
      <c r="A667" s="295"/>
      <c r="B667" s="295"/>
      <c r="C667" s="295"/>
      <c r="D667" s="295"/>
      <c r="E667" s="295"/>
      <c r="F667" s="295"/>
      <c r="G667" s="295"/>
      <c r="H667" s="295"/>
      <c r="N667" s="89"/>
    </row>
    <row r="668">
      <c r="A668" s="295"/>
      <c r="B668" s="295"/>
      <c r="C668" s="295"/>
      <c r="D668" s="295"/>
      <c r="E668" s="295"/>
      <c r="F668" s="295"/>
      <c r="G668" s="295"/>
      <c r="H668" s="295"/>
      <c r="N668" s="89"/>
    </row>
    <row r="669">
      <c r="A669" s="295"/>
      <c r="B669" s="295"/>
      <c r="C669" s="295"/>
      <c r="D669" s="295"/>
      <c r="E669" s="295"/>
      <c r="F669" s="295"/>
      <c r="G669" s="295"/>
      <c r="H669" s="295"/>
      <c r="N669" s="89"/>
    </row>
    <row r="670">
      <c r="A670" s="295"/>
      <c r="B670" s="295"/>
      <c r="C670" s="295"/>
      <c r="D670" s="295"/>
      <c r="E670" s="295"/>
      <c r="F670" s="295"/>
      <c r="G670" s="295"/>
      <c r="H670" s="295"/>
      <c r="N670" s="89"/>
    </row>
    <row r="671">
      <c r="A671" s="295"/>
      <c r="B671" s="295"/>
      <c r="C671" s="295"/>
      <c r="D671" s="295"/>
      <c r="E671" s="295"/>
      <c r="F671" s="295"/>
      <c r="G671" s="295"/>
      <c r="H671" s="295"/>
      <c r="N671" s="89"/>
    </row>
    <row r="672">
      <c r="A672" s="295"/>
      <c r="B672" s="295"/>
      <c r="C672" s="295"/>
      <c r="D672" s="295"/>
      <c r="E672" s="295"/>
      <c r="F672" s="295"/>
      <c r="G672" s="295"/>
      <c r="H672" s="295"/>
      <c r="N672" s="89"/>
    </row>
    <row r="673">
      <c r="A673" s="295"/>
      <c r="B673" s="295"/>
      <c r="C673" s="295"/>
      <c r="D673" s="295"/>
      <c r="E673" s="295"/>
      <c r="F673" s="295"/>
      <c r="G673" s="295"/>
      <c r="H673" s="295"/>
      <c r="N673" s="89"/>
    </row>
    <row r="674">
      <c r="A674" s="295"/>
      <c r="B674" s="295"/>
      <c r="C674" s="295"/>
      <c r="D674" s="295"/>
      <c r="E674" s="295"/>
      <c r="F674" s="295"/>
      <c r="G674" s="295"/>
      <c r="H674" s="295"/>
      <c r="N674" s="89"/>
    </row>
    <row r="675">
      <c r="A675" s="295"/>
      <c r="B675" s="295"/>
      <c r="C675" s="295"/>
      <c r="D675" s="295"/>
      <c r="E675" s="295"/>
      <c r="F675" s="295"/>
      <c r="G675" s="295"/>
      <c r="H675" s="295"/>
      <c r="N675" s="89"/>
    </row>
    <row r="676">
      <c r="A676" s="295"/>
      <c r="B676" s="295"/>
      <c r="C676" s="295"/>
      <c r="D676" s="295"/>
      <c r="E676" s="295"/>
      <c r="F676" s="295"/>
      <c r="G676" s="295"/>
      <c r="H676" s="295"/>
      <c r="N676" s="89"/>
    </row>
    <row r="677">
      <c r="A677" s="295"/>
      <c r="B677" s="295"/>
      <c r="C677" s="295"/>
      <c r="D677" s="295"/>
      <c r="E677" s="295"/>
      <c r="F677" s="295"/>
      <c r="G677" s="295"/>
      <c r="H677" s="295"/>
      <c r="N677" s="89"/>
    </row>
    <row r="678">
      <c r="A678" s="295"/>
      <c r="B678" s="295"/>
      <c r="C678" s="295"/>
      <c r="D678" s="295"/>
      <c r="E678" s="295"/>
      <c r="F678" s="295"/>
      <c r="G678" s="295"/>
      <c r="H678" s="295"/>
      <c r="N678" s="89"/>
    </row>
    <row r="679">
      <c r="A679" s="295"/>
      <c r="B679" s="295"/>
      <c r="C679" s="295"/>
      <c r="D679" s="295"/>
      <c r="E679" s="295"/>
      <c r="F679" s="295"/>
      <c r="G679" s="295"/>
      <c r="H679" s="295"/>
      <c r="N679" s="89"/>
    </row>
    <row r="680">
      <c r="A680" s="295"/>
      <c r="B680" s="295"/>
      <c r="C680" s="295"/>
      <c r="D680" s="295"/>
      <c r="E680" s="295"/>
      <c r="F680" s="295"/>
      <c r="G680" s="295"/>
      <c r="H680" s="295"/>
      <c r="N680" s="89"/>
    </row>
    <row r="681">
      <c r="A681" s="295"/>
      <c r="B681" s="295"/>
      <c r="C681" s="295"/>
      <c r="D681" s="295"/>
      <c r="E681" s="295"/>
      <c r="F681" s="295"/>
      <c r="G681" s="295"/>
      <c r="H681" s="295"/>
      <c r="N681" s="89"/>
    </row>
    <row r="682">
      <c r="A682" s="295"/>
      <c r="B682" s="295"/>
      <c r="C682" s="295"/>
      <c r="D682" s="295"/>
      <c r="E682" s="295"/>
      <c r="F682" s="295"/>
      <c r="G682" s="295"/>
      <c r="H682" s="295"/>
      <c r="N682" s="89"/>
    </row>
    <row r="683">
      <c r="A683" s="295"/>
      <c r="B683" s="295"/>
      <c r="C683" s="295"/>
      <c r="D683" s="295"/>
      <c r="E683" s="295"/>
      <c r="F683" s="295"/>
      <c r="G683" s="295"/>
      <c r="H683" s="295"/>
      <c r="N683" s="89"/>
    </row>
    <row r="684">
      <c r="A684" s="295"/>
      <c r="B684" s="295"/>
      <c r="C684" s="295"/>
      <c r="D684" s="295"/>
      <c r="E684" s="295"/>
      <c r="F684" s="295"/>
      <c r="G684" s="295"/>
      <c r="H684" s="295"/>
      <c r="N684" s="89"/>
    </row>
    <row r="685">
      <c r="A685" s="295"/>
      <c r="B685" s="295"/>
      <c r="C685" s="295"/>
      <c r="D685" s="295"/>
      <c r="E685" s="295"/>
      <c r="F685" s="295"/>
      <c r="G685" s="295"/>
      <c r="H685" s="295"/>
      <c r="N685" s="89"/>
    </row>
    <row r="686">
      <c r="A686" s="295"/>
      <c r="B686" s="295"/>
      <c r="C686" s="295"/>
      <c r="D686" s="295"/>
      <c r="E686" s="295"/>
      <c r="F686" s="295"/>
      <c r="G686" s="295"/>
      <c r="H686" s="295"/>
      <c r="N686" s="89"/>
    </row>
    <row r="687">
      <c r="A687" s="295"/>
      <c r="B687" s="295"/>
      <c r="C687" s="295"/>
      <c r="D687" s="295"/>
      <c r="E687" s="295"/>
      <c r="F687" s="295"/>
      <c r="G687" s="295"/>
      <c r="H687" s="295"/>
      <c r="N687" s="89"/>
    </row>
    <row r="688">
      <c r="A688" s="295"/>
      <c r="B688" s="295"/>
      <c r="C688" s="295"/>
      <c r="D688" s="295"/>
      <c r="E688" s="295"/>
      <c r="F688" s="295"/>
      <c r="G688" s="295"/>
      <c r="H688" s="295"/>
      <c r="N688" s="89"/>
    </row>
    <row r="689">
      <c r="A689" s="295"/>
      <c r="B689" s="295"/>
      <c r="C689" s="295"/>
      <c r="D689" s="295"/>
      <c r="E689" s="295"/>
      <c r="F689" s="295"/>
      <c r="G689" s="295"/>
      <c r="H689" s="295"/>
      <c r="N689" s="89"/>
    </row>
    <row r="690">
      <c r="A690" s="295"/>
      <c r="B690" s="295"/>
      <c r="C690" s="295"/>
      <c r="D690" s="295"/>
      <c r="E690" s="295"/>
      <c r="F690" s="295"/>
      <c r="G690" s="295"/>
      <c r="H690" s="295"/>
      <c r="N690" s="89"/>
    </row>
    <row r="691">
      <c r="A691" s="295"/>
      <c r="B691" s="295"/>
      <c r="C691" s="295"/>
      <c r="D691" s="295"/>
      <c r="E691" s="295"/>
      <c r="F691" s="295"/>
      <c r="G691" s="295"/>
      <c r="H691" s="295"/>
      <c r="N691" s="89"/>
    </row>
    <row r="692">
      <c r="A692" s="295"/>
      <c r="B692" s="295"/>
      <c r="C692" s="295"/>
      <c r="D692" s="295"/>
      <c r="E692" s="295"/>
      <c r="F692" s="295"/>
      <c r="G692" s="295"/>
      <c r="H692" s="295"/>
      <c r="N692" s="89"/>
    </row>
    <row r="693">
      <c r="A693" s="295"/>
      <c r="B693" s="295"/>
      <c r="C693" s="295"/>
      <c r="D693" s="295"/>
      <c r="E693" s="295"/>
      <c r="F693" s="295"/>
      <c r="G693" s="295"/>
      <c r="H693" s="295"/>
      <c r="N693" s="89"/>
    </row>
    <row r="694">
      <c r="A694" s="295"/>
      <c r="B694" s="295"/>
      <c r="C694" s="295"/>
      <c r="D694" s="295"/>
      <c r="E694" s="295"/>
      <c r="F694" s="295"/>
      <c r="G694" s="295"/>
      <c r="H694" s="295"/>
      <c r="N694" s="89"/>
    </row>
    <row r="695">
      <c r="A695" s="295"/>
      <c r="B695" s="295"/>
      <c r="C695" s="295"/>
      <c r="D695" s="295"/>
      <c r="E695" s="295"/>
      <c r="F695" s="295"/>
      <c r="G695" s="295"/>
      <c r="H695" s="295"/>
      <c r="N695" s="89"/>
    </row>
    <row r="696">
      <c r="A696" s="295"/>
      <c r="B696" s="295"/>
      <c r="C696" s="295"/>
      <c r="D696" s="295"/>
      <c r="E696" s="295"/>
      <c r="F696" s="295"/>
      <c r="G696" s="295"/>
      <c r="H696" s="295"/>
      <c r="N696" s="89"/>
    </row>
    <row r="697">
      <c r="A697" s="295"/>
      <c r="B697" s="295"/>
      <c r="C697" s="295"/>
      <c r="D697" s="295"/>
      <c r="E697" s="295"/>
      <c r="F697" s="295"/>
      <c r="G697" s="295"/>
      <c r="H697" s="295"/>
      <c r="N697" s="89"/>
    </row>
    <row r="698">
      <c r="A698" s="295"/>
      <c r="B698" s="295"/>
      <c r="C698" s="295"/>
      <c r="D698" s="295"/>
      <c r="E698" s="295"/>
      <c r="F698" s="295"/>
      <c r="G698" s="295"/>
      <c r="H698" s="295"/>
      <c r="N698" s="89"/>
    </row>
    <row r="699">
      <c r="A699" s="295"/>
      <c r="B699" s="295"/>
      <c r="C699" s="295"/>
      <c r="D699" s="295"/>
      <c r="E699" s="295"/>
      <c r="F699" s="295"/>
      <c r="G699" s="295"/>
      <c r="H699" s="295"/>
      <c r="N699" s="89"/>
    </row>
    <row r="700">
      <c r="A700" s="295"/>
      <c r="B700" s="295"/>
      <c r="C700" s="295"/>
      <c r="D700" s="295"/>
      <c r="E700" s="295"/>
      <c r="F700" s="295"/>
      <c r="G700" s="295"/>
      <c r="H700" s="295"/>
      <c r="N700" s="89"/>
    </row>
    <row r="701">
      <c r="A701" s="295"/>
      <c r="B701" s="295"/>
      <c r="C701" s="295"/>
      <c r="D701" s="295"/>
      <c r="E701" s="295"/>
      <c r="F701" s="295"/>
      <c r="G701" s="295"/>
      <c r="H701" s="295"/>
      <c r="N701" s="89"/>
    </row>
    <row r="702">
      <c r="A702" s="295"/>
      <c r="B702" s="295"/>
      <c r="C702" s="295"/>
      <c r="D702" s="295"/>
      <c r="E702" s="295"/>
      <c r="F702" s="295"/>
      <c r="G702" s="295"/>
      <c r="H702" s="295"/>
      <c r="N702" s="89"/>
    </row>
    <row r="703">
      <c r="A703" s="295"/>
      <c r="B703" s="295"/>
      <c r="C703" s="295"/>
      <c r="D703" s="295"/>
      <c r="E703" s="295"/>
      <c r="F703" s="295"/>
      <c r="G703" s="295"/>
      <c r="H703" s="295"/>
      <c r="N703" s="89"/>
    </row>
    <row r="704">
      <c r="A704" s="295"/>
      <c r="B704" s="295"/>
      <c r="C704" s="295"/>
      <c r="D704" s="295"/>
      <c r="E704" s="295"/>
      <c r="F704" s="295"/>
      <c r="G704" s="295"/>
      <c r="H704" s="295"/>
      <c r="N704" s="89"/>
    </row>
    <row r="705">
      <c r="A705" s="295"/>
      <c r="B705" s="295"/>
      <c r="C705" s="295"/>
      <c r="D705" s="295"/>
      <c r="E705" s="295"/>
      <c r="F705" s="295"/>
      <c r="G705" s="295"/>
      <c r="H705" s="295"/>
      <c r="N705" s="89"/>
    </row>
    <row r="706">
      <c r="A706" s="295"/>
      <c r="B706" s="295"/>
      <c r="C706" s="295"/>
      <c r="D706" s="295"/>
      <c r="E706" s="295"/>
      <c r="F706" s="295"/>
      <c r="G706" s="295"/>
      <c r="H706" s="295"/>
      <c r="N706" s="89"/>
    </row>
    <row r="707">
      <c r="A707" s="295"/>
      <c r="B707" s="295"/>
      <c r="C707" s="295"/>
      <c r="D707" s="295"/>
      <c r="E707" s="295"/>
      <c r="F707" s="295"/>
      <c r="G707" s="295"/>
      <c r="H707" s="295"/>
      <c r="N707" s="89"/>
    </row>
    <row r="708">
      <c r="A708" s="295"/>
      <c r="B708" s="295"/>
      <c r="C708" s="295"/>
      <c r="D708" s="295"/>
      <c r="E708" s="295"/>
      <c r="F708" s="295"/>
      <c r="G708" s="295"/>
      <c r="H708" s="295"/>
      <c r="N708" s="89"/>
    </row>
    <row r="709">
      <c r="A709" s="295"/>
      <c r="B709" s="295"/>
      <c r="C709" s="295"/>
      <c r="D709" s="295"/>
      <c r="E709" s="295"/>
      <c r="F709" s="295"/>
      <c r="G709" s="295"/>
      <c r="H709" s="295"/>
      <c r="N709" s="89"/>
    </row>
    <row r="710">
      <c r="A710" s="295"/>
      <c r="B710" s="295"/>
      <c r="C710" s="295"/>
      <c r="D710" s="295"/>
      <c r="E710" s="295"/>
      <c r="F710" s="295"/>
      <c r="G710" s="295"/>
      <c r="H710" s="295"/>
      <c r="N710" s="89"/>
    </row>
    <row r="711">
      <c r="A711" s="295"/>
      <c r="B711" s="295"/>
      <c r="C711" s="295"/>
      <c r="D711" s="295"/>
      <c r="E711" s="295"/>
      <c r="F711" s="295"/>
      <c r="G711" s="295"/>
      <c r="H711" s="295"/>
      <c r="N711" s="89"/>
    </row>
    <row r="712">
      <c r="A712" s="295"/>
      <c r="B712" s="295"/>
      <c r="C712" s="295"/>
      <c r="D712" s="295"/>
      <c r="E712" s="295"/>
      <c r="F712" s="295"/>
      <c r="G712" s="295"/>
      <c r="H712" s="295"/>
      <c r="N712" s="89"/>
    </row>
    <row r="713">
      <c r="A713" s="295"/>
      <c r="B713" s="295"/>
      <c r="C713" s="295"/>
      <c r="D713" s="295"/>
      <c r="E713" s="295"/>
      <c r="F713" s="295"/>
      <c r="G713" s="295"/>
      <c r="H713" s="295"/>
      <c r="N713" s="89"/>
    </row>
    <row r="714">
      <c r="A714" s="295"/>
      <c r="B714" s="295"/>
      <c r="C714" s="295"/>
      <c r="D714" s="295"/>
      <c r="E714" s="295"/>
      <c r="F714" s="295"/>
      <c r="G714" s="295"/>
      <c r="H714" s="295"/>
      <c r="N714" s="89"/>
    </row>
    <row r="715">
      <c r="A715" s="295"/>
      <c r="B715" s="295"/>
      <c r="C715" s="295"/>
      <c r="D715" s="295"/>
      <c r="E715" s="295"/>
      <c r="F715" s="295"/>
      <c r="G715" s="295"/>
      <c r="H715" s="295"/>
      <c r="N715" s="89"/>
    </row>
    <row r="716">
      <c r="A716" s="295"/>
      <c r="B716" s="295"/>
      <c r="C716" s="295"/>
      <c r="D716" s="295"/>
      <c r="E716" s="295"/>
      <c r="F716" s="295"/>
      <c r="G716" s="295"/>
      <c r="H716" s="295"/>
      <c r="N716" s="89"/>
    </row>
    <row r="717">
      <c r="A717" s="295"/>
      <c r="B717" s="295"/>
      <c r="C717" s="295"/>
      <c r="D717" s="295"/>
      <c r="E717" s="295"/>
      <c r="F717" s="295"/>
      <c r="G717" s="295"/>
      <c r="H717" s="295"/>
      <c r="N717" s="89"/>
    </row>
    <row r="718">
      <c r="A718" s="295"/>
      <c r="B718" s="295"/>
      <c r="C718" s="295"/>
      <c r="D718" s="295"/>
      <c r="E718" s="295"/>
      <c r="F718" s="295"/>
      <c r="G718" s="295"/>
      <c r="H718" s="295"/>
      <c r="N718" s="89"/>
    </row>
    <row r="719">
      <c r="A719" s="295"/>
      <c r="B719" s="295"/>
      <c r="C719" s="295"/>
      <c r="D719" s="295"/>
      <c r="E719" s="295"/>
      <c r="F719" s="295"/>
      <c r="G719" s="295"/>
      <c r="H719" s="295"/>
      <c r="N719" s="89"/>
    </row>
    <row r="720">
      <c r="A720" s="295"/>
      <c r="B720" s="295"/>
      <c r="C720" s="295"/>
      <c r="D720" s="295"/>
      <c r="E720" s="295"/>
      <c r="F720" s="295"/>
      <c r="G720" s="295"/>
      <c r="H720" s="295"/>
      <c r="N720" s="89"/>
    </row>
    <row r="721">
      <c r="A721" s="295"/>
      <c r="B721" s="295"/>
      <c r="C721" s="295"/>
      <c r="D721" s="295"/>
      <c r="E721" s="295"/>
      <c r="F721" s="295"/>
      <c r="G721" s="295"/>
      <c r="H721" s="295"/>
      <c r="N721" s="89"/>
    </row>
    <row r="722">
      <c r="A722" s="295"/>
      <c r="B722" s="295"/>
      <c r="C722" s="295"/>
      <c r="D722" s="295"/>
      <c r="E722" s="295"/>
      <c r="F722" s="295"/>
      <c r="G722" s="295"/>
      <c r="H722" s="295"/>
      <c r="N722" s="89"/>
    </row>
    <row r="723">
      <c r="A723" s="295"/>
      <c r="B723" s="295"/>
      <c r="C723" s="295"/>
      <c r="D723" s="295"/>
      <c r="E723" s="295"/>
      <c r="F723" s="295"/>
      <c r="G723" s="295"/>
      <c r="H723" s="295"/>
      <c r="N723" s="89"/>
    </row>
    <row r="724">
      <c r="A724" s="295"/>
      <c r="B724" s="295"/>
      <c r="C724" s="295"/>
      <c r="D724" s="295"/>
      <c r="E724" s="295"/>
      <c r="F724" s="295"/>
      <c r="G724" s="295"/>
      <c r="H724" s="295"/>
      <c r="N724" s="89"/>
    </row>
    <row r="725">
      <c r="A725" s="295"/>
      <c r="B725" s="295"/>
      <c r="C725" s="295"/>
      <c r="D725" s="295"/>
      <c r="E725" s="295"/>
      <c r="F725" s="295"/>
      <c r="G725" s="295"/>
      <c r="H725" s="295"/>
      <c r="N725" s="89"/>
    </row>
    <row r="726">
      <c r="A726" s="295"/>
      <c r="B726" s="295"/>
      <c r="C726" s="295"/>
      <c r="D726" s="295"/>
      <c r="E726" s="295"/>
      <c r="F726" s="295"/>
      <c r="G726" s="295"/>
      <c r="H726" s="295"/>
      <c r="N726" s="89"/>
    </row>
    <row r="727">
      <c r="A727" s="295"/>
      <c r="B727" s="295"/>
      <c r="C727" s="295"/>
      <c r="D727" s="295"/>
      <c r="E727" s="295"/>
      <c r="F727" s="295"/>
      <c r="G727" s="295"/>
      <c r="H727" s="295"/>
      <c r="N727" s="89"/>
    </row>
    <row r="728">
      <c r="A728" s="295"/>
      <c r="B728" s="295"/>
      <c r="C728" s="295"/>
      <c r="D728" s="295"/>
      <c r="E728" s="295"/>
      <c r="F728" s="295"/>
      <c r="G728" s="295"/>
      <c r="H728" s="295"/>
      <c r="N728" s="89"/>
    </row>
    <row r="729">
      <c r="A729" s="295"/>
      <c r="B729" s="295"/>
      <c r="C729" s="295"/>
      <c r="D729" s="295"/>
      <c r="E729" s="295"/>
      <c r="F729" s="295"/>
      <c r="G729" s="295"/>
      <c r="H729" s="295"/>
      <c r="N729" s="89"/>
    </row>
    <row r="730">
      <c r="A730" s="295"/>
      <c r="B730" s="295"/>
      <c r="C730" s="295"/>
      <c r="D730" s="295"/>
      <c r="E730" s="295"/>
      <c r="F730" s="295"/>
      <c r="G730" s="295"/>
      <c r="H730" s="295"/>
      <c r="N730" s="89"/>
    </row>
    <row r="731">
      <c r="A731" s="295"/>
      <c r="B731" s="295"/>
      <c r="C731" s="295"/>
      <c r="D731" s="295"/>
      <c r="E731" s="295"/>
      <c r="F731" s="295"/>
      <c r="G731" s="295"/>
      <c r="H731" s="295"/>
      <c r="N731" s="89"/>
    </row>
    <row r="732">
      <c r="A732" s="295"/>
      <c r="B732" s="295"/>
      <c r="C732" s="295"/>
      <c r="D732" s="295"/>
      <c r="E732" s="295"/>
      <c r="F732" s="295"/>
      <c r="G732" s="295"/>
      <c r="H732" s="295"/>
      <c r="N732" s="89"/>
    </row>
    <row r="733">
      <c r="A733" s="295"/>
      <c r="B733" s="295"/>
      <c r="C733" s="295"/>
      <c r="D733" s="295"/>
      <c r="E733" s="295"/>
      <c r="F733" s="295"/>
      <c r="G733" s="295"/>
      <c r="H733" s="295"/>
      <c r="N733" s="89"/>
    </row>
    <row r="734">
      <c r="A734" s="295"/>
      <c r="B734" s="295"/>
      <c r="C734" s="295"/>
      <c r="D734" s="295"/>
      <c r="E734" s="295"/>
      <c r="F734" s="295"/>
      <c r="G734" s="295"/>
      <c r="H734" s="295"/>
      <c r="N734" s="89"/>
    </row>
    <row r="735">
      <c r="A735" s="295"/>
      <c r="B735" s="295"/>
      <c r="C735" s="295"/>
      <c r="D735" s="295"/>
      <c r="E735" s="295"/>
      <c r="F735" s="295"/>
      <c r="G735" s="295"/>
      <c r="H735" s="295"/>
      <c r="N735" s="89"/>
    </row>
    <row r="736">
      <c r="A736" s="295"/>
      <c r="B736" s="295"/>
      <c r="C736" s="295"/>
      <c r="D736" s="295"/>
      <c r="E736" s="295"/>
      <c r="F736" s="295"/>
      <c r="G736" s="295"/>
      <c r="H736" s="295"/>
      <c r="N736" s="89"/>
    </row>
    <row r="737">
      <c r="A737" s="295"/>
      <c r="B737" s="295"/>
      <c r="C737" s="295"/>
      <c r="D737" s="295"/>
      <c r="E737" s="295"/>
      <c r="F737" s="295"/>
      <c r="G737" s="295"/>
      <c r="H737" s="295"/>
      <c r="N737" s="89"/>
    </row>
    <row r="738">
      <c r="A738" s="295"/>
      <c r="B738" s="295"/>
      <c r="C738" s="295"/>
      <c r="D738" s="295"/>
      <c r="E738" s="295"/>
      <c r="F738" s="295"/>
      <c r="G738" s="295"/>
      <c r="H738" s="295"/>
      <c r="N738" s="89"/>
    </row>
    <row r="739">
      <c r="A739" s="295"/>
      <c r="B739" s="295"/>
      <c r="C739" s="295"/>
      <c r="D739" s="295"/>
      <c r="E739" s="295"/>
      <c r="F739" s="295"/>
      <c r="G739" s="295"/>
      <c r="H739" s="295"/>
      <c r="N739" s="89"/>
    </row>
    <row r="740">
      <c r="A740" s="295"/>
      <c r="B740" s="295"/>
      <c r="C740" s="295"/>
      <c r="D740" s="295"/>
      <c r="E740" s="295"/>
      <c r="F740" s="295"/>
      <c r="G740" s="295"/>
      <c r="H740" s="295"/>
      <c r="N740" s="89"/>
    </row>
    <row r="741">
      <c r="A741" s="295"/>
      <c r="B741" s="295"/>
      <c r="C741" s="295"/>
      <c r="D741" s="295"/>
      <c r="E741" s="295"/>
      <c r="F741" s="295"/>
      <c r="G741" s="295"/>
      <c r="H741" s="295"/>
      <c r="N741" s="89"/>
    </row>
    <row r="742">
      <c r="A742" s="295"/>
      <c r="B742" s="295"/>
      <c r="C742" s="295"/>
      <c r="D742" s="295"/>
      <c r="E742" s="295"/>
      <c r="F742" s="295"/>
      <c r="G742" s="295"/>
      <c r="H742" s="295"/>
      <c r="N742" s="89"/>
    </row>
    <row r="743">
      <c r="A743" s="295"/>
      <c r="B743" s="295"/>
      <c r="C743" s="295"/>
      <c r="D743" s="295"/>
      <c r="E743" s="295"/>
      <c r="F743" s="295"/>
      <c r="G743" s="295"/>
      <c r="H743" s="295"/>
      <c r="N743" s="89"/>
    </row>
    <row r="744">
      <c r="A744" s="295"/>
      <c r="B744" s="295"/>
      <c r="C744" s="295"/>
      <c r="D744" s="295"/>
      <c r="E744" s="295"/>
      <c r="F744" s="295"/>
      <c r="G744" s="295"/>
      <c r="H744" s="295"/>
      <c r="N744" s="89"/>
    </row>
    <row r="745">
      <c r="A745" s="295"/>
      <c r="B745" s="295"/>
      <c r="C745" s="295"/>
      <c r="D745" s="295"/>
      <c r="E745" s="295"/>
      <c r="F745" s="295"/>
      <c r="G745" s="295"/>
      <c r="H745" s="295"/>
      <c r="N745" s="89"/>
    </row>
    <row r="746">
      <c r="A746" s="295"/>
      <c r="B746" s="295"/>
      <c r="C746" s="295"/>
      <c r="D746" s="295"/>
      <c r="E746" s="295"/>
      <c r="F746" s="295"/>
      <c r="G746" s="295"/>
      <c r="H746" s="295"/>
      <c r="N746" s="89"/>
    </row>
    <row r="747">
      <c r="A747" s="295"/>
      <c r="B747" s="295"/>
      <c r="C747" s="295"/>
      <c r="D747" s="295"/>
      <c r="E747" s="295"/>
      <c r="F747" s="295"/>
      <c r="G747" s="295"/>
      <c r="H747" s="295"/>
      <c r="N747" s="89"/>
    </row>
    <row r="748">
      <c r="A748" s="295"/>
      <c r="B748" s="295"/>
      <c r="C748" s="295"/>
      <c r="D748" s="295"/>
      <c r="E748" s="295"/>
      <c r="F748" s="295"/>
      <c r="G748" s="295"/>
      <c r="H748" s="295"/>
      <c r="N748" s="89"/>
    </row>
    <row r="749">
      <c r="A749" s="295"/>
      <c r="B749" s="295"/>
      <c r="C749" s="295"/>
      <c r="D749" s="295"/>
      <c r="E749" s="295"/>
      <c r="F749" s="295"/>
      <c r="G749" s="295"/>
      <c r="H749" s="295"/>
      <c r="N749" s="89"/>
    </row>
    <row r="750">
      <c r="A750" s="295"/>
      <c r="B750" s="295"/>
      <c r="C750" s="295"/>
      <c r="D750" s="295"/>
      <c r="E750" s="295"/>
      <c r="F750" s="295"/>
      <c r="G750" s="295"/>
      <c r="H750" s="295"/>
      <c r="N750" s="89"/>
    </row>
    <row r="751">
      <c r="A751" s="295"/>
      <c r="B751" s="295"/>
      <c r="C751" s="295"/>
      <c r="D751" s="295"/>
      <c r="E751" s="295"/>
      <c r="F751" s="295"/>
      <c r="G751" s="295"/>
      <c r="H751" s="295"/>
      <c r="N751" s="89"/>
    </row>
    <row r="752">
      <c r="A752" s="295"/>
      <c r="B752" s="295"/>
      <c r="C752" s="295"/>
      <c r="D752" s="295"/>
      <c r="E752" s="295"/>
      <c r="F752" s="295"/>
      <c r="G752" s="295"/>
      <c r="H752" s="295"/>
      <c r="N752" s="89"/>
    </row>
    <row r="753">
      <c r="A753" s="295"/>
      <c r="B753" s="295"/>
      <c r="C753" s="295"/>
      <c r="D753" s="295"/>
      <c r="E753" s="295"/>
      <c r="F753" s="295"/>
      <c r="G753" s="295"/>
      <c r="H753" s="295"/>
      <c r="N753" s="89"/>
    </row>
    <row r="754">
      <c r="A754" s="295"/>
      <c r="B754" s="295"/>
      <c r="C754" s="295"/>
      <c r="D754" s="295"/>
      <c r="E754" s="295"/>
      <c r="F754" s="295"/>
      <c r="G754" s="295"/>
      <c r="H754" s="295"/>
      <c r="N754" s="89"/>
    </row>
    <row r="755">
      <c r="A755" s="295"/>
      <c r="B755" s="295"/>
      <c r="C755" s="295"/>
      <c r="D755" s="295"/>
      <c r="E755" s="295"/>
      <c r="F755" s="295"/>
      <c r="G755" s="295"/>
      <c r="H755" s="295"/>
      <c r="N755" s="89"/>
    </row>
    <row r="756">
      <c r="A756" s="295"/>
      <c r="B756" s="295"/>
      <c r="C756" s="295"/>
      <c r="D756" s="295"/>
      <c r="E756" s="295"/>
      <c r="F756" s="295"/>
      <c r="G756" s="295"/>
      <c r="H756" s="295"/>
      <c r="N756" s="89"/>
    </row>
    <row r="757">
      <c r="A757" s="295"/>
      <c r="B757" s="295"/>
      <c r="C757" s="295"/>
      <c r="D757" s="295"/>
      <c r="E757" s="295"/>
      <c r="F757" s="295"/>
      <c r="G757" s="295"/>
      <c r="H757" s="295"/>
      <c r="N757" s="89"/>
    </row>
    <row r="758">
      <c r="A758" s="295"/>
      <c r="B758" s="295"/>
      <c r="C758" s="295"/>
      <c r="D758" s="295"/>
      <c r="E758" s="295"/>
      <c r="F758" s="295"/>
      <c r="G758" s="295"/>
      <c r="H758" s="295"/>
      <c r="N758" s="89"/>
    </row>
    <row r="759">
      <c r="A759" s="295"/>
      <c r="B759" s="295"/>
      <c r="C759" s="295"/>
      <c r="D759" s="295"/>
      <c r="E759" s="295"/>
      <c r="F759" s="295"/>
      <c r="G759" s="295"/>
      <c r="H759" s="295"/>
      <c r="N759" s="89"/>
    </row>
    <row r="760">
      <c r="A760" s="295"/>
      <c r="B760" s="295"/>
      <c r="C760" s="295"/>
      <c r="D760" s="295"/>
      <c r="E760" s="295"/>
      <c r="F760" s="295"/>
      <c r="G760" s="295"/>
      <c r="H760" s="295"/>
      <c r="N760" s="89"/>
    </row>
    <row r="761">
      <c r="A761" s="295"/>
      <c r="B761" s="295"/>
      <c r="C761" s="295"/>
      <c r="D761" s="295"/>
      <c r="E761" s="295"/>
      <c r="F761" s="295"/>
      <c r="G761" s="295"/>
      <c r="H761" s="295"/>
      <c r="N761" s="89"/>
    </row>
    <row r="762">
      <c r="A762" s="295"/>
      <c r="B762" s="295"/>
      <c r="C762" s="295"/>
      <c r="D762" s="295"/>
      <c r="E762" s="295"/>
      <c r="F762" s="295"/>
      <c r="G762" s="295"/>
      <c r="H762" s="295"/>
      <c r="N762" s="89"/>
    </row>
    <row r="763">
      <c r="A763" s="295"/>
      <c r="B763" s="295"/>
      <c r="C763" s="295"/>
      <c r="D763" s="295"/>
      <c r="E763" s="295"/>
      <c r="F763" s="295"/>
      <c r="G763" s="295"/>
      <c r="H763" s="295"/>
      <c r="N763" s="89"/>
    </row>
    <row r="764">
      <c r="A764" s="295"/>
      <c r="B764" s="295"/>
      <c r="C764" s="295"/>
      <c r="D764" s="295"/>
      <c r="E764" s="295"/>
      <c r="F764" s="295"/>
      <c r="G764" s="295"/>
      <c r="H764" s="295"/>
      <c r="N764" s="89"/>
    </row>
    <row r="765">
      <c r="A765" s="295"/>
      <c r="B765" s="295"/>
      <c r="C765" s="295"/>
      <c r="D765" s="295"/>
      <c r="E765" s="295"/>
      <c r="F765" s="295"/>
      <c r="G765" s="295"/>
      <c r="H765" s="295"/>
      <c r="N765" s="89"/>
    </row>
    <row r="766">
      <c r="A766" s="295"/>
      <c r="B766" s="295"/>
      <c r="C766" s="295"/>
      <c r="D766" s="295"/>
      <c r="E766" s="295"/>
      <c r="F766" s="295"/>
      <c r="G766" s="295"/>
      <c r="H766" s="295"/>
      <c r="N766" s="89"/>
    </row>
    <row r="767">
      <c r="A767" s="295"/>
      <c r="B767" s="295"/>
      <c r="C767" s="295"/>
      <c r="D767" s="295"/>
      <c r="E767" s="295"/>
      <c r="F767" s="295"/>
      <c r="G767" s="295"/>
      <c r="H767" s="295"/>
      <c r="N767" s="89"/>
    </row>
    <row r="768">
      <c r="A768" s="295"/>
      <c r="B768" s="295"/>
      <c r="C768" s="295"/>
      <c r="D768" s="295"/>
      <c r="E768" s="295"/>
      <c r="F768" s="295"/>
      <c r="G768" s="295"/>
      <c r="H768" s="295"/>
      <c r="N768" s="89"/>
    </row>
    <row r="769">
      <c r="A769" s="295"/>
      <c r="B769" s="295"/>
      <c r="C769" s="295"/>
      <c r="D769" s="295"/>
      <c r="E769" s="295"/>
      <c r="F769" s="295"/>
      <c r="G769" s="295"/>
      <c r="H769" s="295"/>
      <c r="N769" s="89"/>
    </row>
    <row r="770">
      <c r="A770" s="295"/>
      <c r="B770" s="295"/>
      <c r="C770" s="295"/>
      <c r="D770" s="295"/>
      <c r="E770" s="295"/>
      <c r="F770" s="295"/>
      <c r="G770" s="295"/>
      <c r="H770" s="295"/>
      <c r="N770" s="89"/>
    </row>
    <row r="771">
      <c r="A771" s="295"/>
      <c r="B771" s="295"/>
      <c r="C771" s="295"/>
      <c r="D771" s="295"/>
      <c r="E771" s="295"/>
      <c r="F771" s="295"/>
      <c r="G771" s="295"/>
      <c r="H771" s="295"/>
      <c r="N771" s="89"/>
    </row>
    <row r="772">
      <c r="A772" s="295"/>
      <c r="B772" s="295"/>
      <c r="C772" s="295"/>
      <c r="D772" s="295"/>
      <c r="E772" s="295"/>
      <c r="F772" s="295"/>
      <c r="G772" s="295"/>
      <c r="H772" s="295"/>
      <c r="N772" s="89"/>
    </row>
    <row r="773">
      <c r="A773" s="295"/>
      <c r="B773" s="295"/>
      <c r="C773" s="295"/>
      <c r="D773" s="295"/>
      <c r="E773" s="295"/>
      <c r="F773" s="295"/>
      <c r="G773" s="295"/>
      <c r="H773" s="295"/>
      <c r="N773" s="89"/>
    </row>
    <row r="774">
      <c r="A774" s="295"/>
      <c r="B774" s="295"/>
      <c r="C774" s="295"/>
      <c r="D774" s="295"/>
      <c r="E774" s="295"/>
      <c r="F774" s="295"/>
      <c r="G774" s="295"/>
      <c r="H774" s="295"/>
      <c r="N774" s="89"/>
    </row>
    <row r="775">
      <c r="A775" s="295"/>
      <c r="B775" s="295"/>
      <c r="C775" s="295"/>
      <c r="D775" s="295"/>
      <c r="E775" s="295"/>
      <c r="F775" s="295"/>
      <c r="G775" s="295"/>
      <c r="H775" s="295"/>
      <c r="N775" s="89"/>
    </row>
    <row r="776">
      <c r="A776" s="295"/>
      <c r="B776" s="295"/>
      <c r="C776" s="295"/>
      <c r="D776" s="295"/>
      <c r="E776" s="295"/>
      <c r="F776" s="295"/>
      <c r="G776" s="295"/>
      <c r="H776" s="295"/>
      <c r="N776" s="89"/>
    </row>
    <row r="777">
      <c r="A777" s="295"/>
      <c r="B777" s="295"/>
      <c r="C777" s="295"/>
      <c r="D777" s="295"/>
      <c r="E777" s="295"/>
      <c r="F777" s="295"/>
      <c r="G777" s="295"/>
      <c r="H777" s="295"/>
      <c r="N777" s="89"/>
    </row>
    <row r="778">
      <c r="A778" s="295"/>
      <c r="B778" s="295"/>
      <c r="C778" s="295"/>
      <c r="D778" s="295"/>
      <c r="E778" s="295"/>
      <c r="F778" s="295"/>
      <c r="G778" s="295"/>
      <c r="H778" s="295"/>
      <c r="N778" s="89"/>
    </row>
    <row r="779">
      <c r="A779" s="295"/>
      <c r="B779" s="295"/>
      <c r="C779" s="295"/>
      <c r="D779" s="295"/>
      <c r="E779" s="295"/>
      <c r="F779" s="295"/>
      <c r="G779" s="295"/>
      <c r="H779" s="295"/>
      <c r="N779" s="89"/>
    </row>
    <row r="780">
      <c r="A780" s="295"/>
      <c r="B780" s="295"/>
      <c r="C780" s="295"/>
      <c r="D780" s="295"/>
      <c r="E780" s="295"/>
      <c r="F780" s="295"/>
      <c r="G780" s="295"/>
      <c r="H780" s="295"/>
      <c r="N780" s="89"/>
    </row>
    <row r="781">
      <c r="A781" s="295"/>
      <c r="B781" s="295"/>
      <c r="C781" s="295"/>
      <c r="D781" s="295"/>
      <c r="E781" s="295"/>
      <c r="F781" s="295"/>
      <c r="G781" s="295"/>
      <c r="H781" s="295"/>
      <c r="N781" s="89"/>
    </row>
    <row r="782">
      <c r="A782" s="295"/>
      <c r="B782" s="295"/>
      <c r="C782" s="295"/>
      <c r="D782" s="295"/>
      <c r="E782" s="295"/>
      <c r="F782" s="295"/>
      <c r="G782" s="295"/>
      <c r="H782" s="295"/>
      <c r="N782" s="89"/>
    </row>
    <row r="783">
      <c r="A783" s="295"/>
      <c r="B783" s="295"/>
      <c r="C783" s="295"/>
      <c r="D783" s="295"/>
      <c r="E783" s="295"/>
      <c r="F783" s="295"/>
      <c r="G783" s="295"/>
      <c r="H783" s="295"/>
      <c r="N783" s="89"/>
    </row>
    <row r="784">
      <c r="A784" s="295"/>
      <c r="B784" s="295"/>
      <c r="C784" s="295"/>
      <c r="D784" s="295"/>
      <c r="E784" s="295"/>
      <c r="F784" s="295"/>
      <c r="G784" s="295"/>
      <c r="H784" s="295"/>
      <c r="N784" s="89"/>
    </row>
    <row r="785">
      <c r="A785" s="295"/>
      <c r="B785" s="295"/>
      <c r="C785" s="295"/>
      <c r="D785" s="295"/>
      <c r="E785" s="295"/>
      <c r="F785" s="295"/>
      <c r="G785" s="295"/>
      <c r="H785" s="295"/>
      <c r="N785" s="89"/>
    </row>
    <row r="786">
      <c r="A786" s="295"/>
      <c r="B786" s="295"/>
      <c r="C786" s="295"/>
      <c r="D786" s="295"/>
      <c r="E786" s="295"/>
      <c r="F786" s="295"/>
      <c r="G786" s="295"/>
      <c r="H786" s="295"/>
      <c r="N786" s="89"/>
    </row>
    <row r="787">
      <c r="A787" s="295"/>
      <c r="B787" s="295"/>
      <c r="C787" s="295"/>
      <c r="D787" s="295"/>
      <c r="E787" s="295"/>
      <c r="F787" s="295"/>
      <c r="G787" s="295"/>
      <c r="H787" s="295"/>
      <c r="N787" s="89"/>
    </row>
    <row r="788">
      <c r="A788" s="295"/>
      <c r="B788" s="295"/>
      <c r="C788" s="295"/>
      <c r="D788" s="295"/>
      <c r="E788" s="295"/>
      <c r="F788" s="295"/>
      <c r="G788" s="295"/>
      <c r="H788" s="295"/>
      <c r="N788" s="89"/>
    </row>
    <row r="789">
      <c r="A789" s="295"/>
      <c r="B789" s="295"/>
      <c r="C789" s="295"/>
      <c r="D789" s="295"/>
      <c r="E789" s="295"/>
      <c r="F789" s="295"/>
      <c r="G789" s="295"/>
      <c r="H789" s="295"/>
      <c r="N789" s="89"/>
    </row>
    <row r="790">
      <c r="A790" s="295"/>
      <c r="B790" s="295"/>
      <c r="C790" s="295"/>
      <c r="D790" s="295"/>
      <c r="E790" s="295"/>
      <c r="F790" s="295"/>
      <c r="G790" s="295"/>
      <c r="H790" s="295"/>
      <c r="N790" s="89"/>
    </row>
    <row r="791">
      <c r="A791" s="295"/>
      <c r="B791" s="295"/>
      <c r="C791" s="295"/>
      <c r="D791" s="295"/>
      <c r="E791" s="295"/>
      <c r="F791" s="295"/>
      <c r="G791" s="295"/>
      <c r="H791" s="295"/>
      <c r="N791" s="89"/>
    </row>
    <row r="792">
      <c r="A792" s="295"/>
      <c r="B792" s="295"/>
      <c r="C792" s="295"/>
      <c r="D792" s="295"/>
      <c r="E792" s="295"/>
      <c r="F792" s="295"/>
      <c r="G792" s="295"/>
      <c r="H792" s="295"/>
      <c r="N792" s="89"/>
    </row>
    <row r="793">
      <c r="A793" s="295"/>
      <c r="B793" s="295"/>
      <c r="C793" s="295"/>
      <c r="D793" s="295"/>
      <c r="E793" s="295"/>
      <c r="F793" s="295"/>
      <c r="G793" s="295"/>
      <c r="H793" s="295"/>
      <c r="N793" s="89"/>
    </row>
    <row r="794">
      <c r="A794" s="295"/>
      <c r="B794" s="295"/>
      <c r="C794" s="295"/>
      <c r="D794" s="295"/>
      <c r="E794" s="295"/>
      <c r="F794" s="295"/>
      <c r="G794" s="295"/>
      <c r="H794" s="295"/>
      <c r="N794" s="89"/>
    </row>
    <row r="795">
      <c r="A795" s="295"/>
      <c r="B795" s="295"/>
      <c r="C795" s="295"/>
      <c r="D795" s="295"/>
      <c r="E795" s="295"/>
      <c r="F795" s="295"/>
      <c r="G795" s="295"/>
      <c r="H795" s="295"/>
      <c r="N795" s="89"/>
    </row>
    <row r="796">
      <c r="A796" s="295"/>
      <c r="B796" s="295"/>
      <c r="C796" s="295"/>
      <c r="D796" s="295"/>
      <c r="E796" s="295"/>
      <c r="F796" s="295"/>
      <c r="G796" s="295"/>
      <c r="H796" s="295"/>
      <c r="N796" s="89"/>
    </row>
    <row r="797">
      <c r="A797" s="295"/>
      <c r="B797" s="295"/>
      <c r="C797" s="295"/>
      <c r="D797" s="295"/>
      <c r="E797" s="295"/>
      <c r="F797" s="295"/>
      <c r="G797" s="295"/>
      <c r="H797" s="295"/>
      <c r="N797" s="89"/>
    </row>
    <row r="798">
      <c r="A798" s="295"/>
      <c r="B798" s="295"/>
      <c r="C798" s="295"/>
      <c r="D798" s="295"/>
      <c r="E798" s="295"/>
      <c r="F798" s="295"/>
      <c r="G798" s="295"/>
      <c r="H798" s="295"/>
      <c r="N798" s="89"/>
    </row>
    <row r="799">
      <c r="A799" s="295"/>
      <c r="B799" s="295"/>
      <c r="C799" s="295"/>
      <c r="D799" s="295"/>
      <c r="E799" s="295"/>
      <c r="F799" s="295"/>
      <c r="G799" s="295"/>
      <c r="H799" s="295"/>
      <c r="N799" s="89"/>
    </row>
    <row r="800">
      <c r="A800" s="295"/>
      <c r="B800" s="295"/>
      <c r="C800" s="295"/>
      <c r="D800" s="295"/>
      <c r="E800" s="295"/>
      <c r="F800" s="295"/>
      <c r="G800" s="295"/>
      <c r="H800" s="295"/>
      <c r="N800" s="89"/>
    </row>
    <row r="801">
      <c r="A801" s="295"/>
      <c r="B801" s="295"/>
      <c r="C801" s="295"/>
      <c r="D801" s="295"/>
      <c r="E801" s="295"/>
      <c r="F801" s="295"/>
      <c r="G801" s="295"/>
      <c r="H801" s="295"/>
      <c r="N801" s="89"/>
    </row>
    <row r="802">
      <c r="A802" s="295"/>
      <c r="B802" s="295"/>
      <c r="C802" s="295"/>
      <c r="D802" s="295"/>
      <c r="E802" s="295"/>
      <c r="F802" s="295"/>
      <c r="G802" s="295"/>
      <c r="H802" s="295"/>
      <c r="N802" s="89"/>
    </row>
    <row r="803">
      <c r="A803" s="295"/>
      <c r="B803" s="295"/>
      <c r="C803" s="295"/>
      <c r="D803" s="295"/>
      <c r="E803" s="295"/>
      <c r="F803" s="295"/>
      <c r="G803" s="295"/>
      <c r="H803" s="295"/>
      <c r="N803" s="89"/>
    </row>
    <row r="804">
      <c r="A804" s="295"/>
      <c r="B804" s="295"/>
      <c r="C804" s="295"/>
      <c r="D804" s="295"/>
      <c r="E804" s="295"/>
      <c r="F804" s="295"/>
      <c r="G804" s="295"/>
      <c r="H804" s="295"/>
      <c r="N804" s="89"/>
    </row>
    <row r="805">
      <c r="A805" s="295"/>
      <c r="B805" s="295"/>
      <c r="C805" s="295"/>
      <c r="D805" s="295"/>
      <c r="E805" s="295"/>
      <c r="F805" s="295"/>
      <c r="G805" s="295"/>
      <c r="H805" s="295"/>
      <c r="N805" s="89"/>
    </row>
    <row r="806">
      <c r="A806" s="295"/>
      <c r="B806" s="295"/>
      <c r="C806" s="295"/>
      <c r="D806" s="295"/>
      <c r="E806" s="295"/>
      <c r="F806" s="295"/>
      <c r="G806" s="295"/>
      <c r="H806" s="295"/>
      <c r="N806" s="89"/>
    </row>
    <row r="807">
      <c r="A807" s="295"/>
      <c r="B807" s="295"/>
      <c r="C807" s="295"/>
      <c r="D807" s="295"/>
      <c r="E807" s="295"/>
      <c r="F807" s="295"/>
      <c r="G807" s="295"/>
      <c r="H807" s="295"/>
      <c r="N807" s="89"/>
    </row>
    <row r="808">
      <c r="A808" s="295"/>
      <c r="B808" s="295"/>
      <c r="C808" s="295"/>
      <c r="D808" s="295"/>
      <c r="E808" s="295"/>
      <c r="F808" s="295"/>
      <c r="G808" s="295"/>
      <c r="H808" s="295"/>
      <c r="N808" s="89"/>
    </row>
    <row r="809">
      <c r="A809" s="295"/>
      <c r="B809" s="295"/>
      <c r="C809" s="295"/>
      <c r="D809" s="295"/>
      <c r="E809" s="295"/>
      <c r="F809" s="295"/>
      <c r="G809" s="295"/>
      <c r="H809" s="295"/>
      <c r="N809" s="89"/>
    </row>
    <row r="810">
      <c r="A810" s="295"/>
      <c r="B810" s="295"/>
      <c r="C810" s="295"/>
      <c r="D810" s="295"/>
      <c r="E810" s="295"/>
      <c r="F810" s="295"/>
      <c r="G810" s="295"/>
      <c r="H810" s="295"/>
      <c r="N810" s="89"/>
    </row>
    <row r="811">
      <c r="A811" s="295"/>
      <c r="B811" s="295"/>
      <c r="C811" s="295"/>
      <c r="D811" s="295"/>
      <c r="E811" s="295"/>
      <c r="F811" s="295"/>
      <c r="G811" s="295"/>
      <c r="H811" s="295"/>
      <c r="N811" s="89"/>
    </row>
    <row r="812">
      <c r="A812" s="295"/>
      <c r="B812" s="295"/>
      <c r="C812" s="295"/>
      <c r="D812" s="295"/>
      <c r="E812" s="295"/>
      <c r="F812" s="295"/>
      <c r="G812" s="295"/>
      <c r="H812" s="295"/>
      <c r="N812" s="89"/>
    </row>
    <row r="813">
      <c r="A813" s="295"/>
      <c r="B813" s="295"/>
      <c r="C813" s="295"/>
      <c r="D813" s="295"/>
      <c r="E813" s="295"/>
      <c r="F813" s="295"/>
      <c r="G813" s="295"/>
      <c r="H813" s="295"/>
      <c r="N813" s="89"/>
    </row>
    <row r="814">
      <c r="A814" s="295"/>
      <c r="B814" s="295"/>
      <c r="C814" s="295"/>
      <c r="D814" s="295"/>
      <c r="E814" s="295"/>
      <c r="F814" s="295"/>
      <c r="G814" s="295"/>
      <c r="H814" s="295"/>
      <c r="N814" s="89"/>
    </row>
    <row r="815">
      <c r="A815" s="295"/>
      <c r="B815" s="295"/>
      <c r="C815" s="295"/>
      <c r="D815" s="295"/>
      <c r="E815" s="295"/>
      <c r="F815" s="295"/>
      <c r="G815" s="295"/>
      <c r="H815" s="295"/>
      <c r="N815" s="89"/>
    </row>
    <row r="816">
      <c r="A816" s="295"/>
      <c r="B816" s="295"/>
      <c r="C816" s="295"/>
      <c r="D816" s="295"/>
      <c r="E816" s="295"/>
      <c r="F816" s="295"/>
      <c r="G816" s="295"/>
      <c r="H816" s="295"/>
      <c r="N816" s="89"/>
    </row>
    <row r="817">
      <c r="A817" s="295"/>
      <c r="B817" s="295"/>
      <c r="C817" s="295"/>
      <c r="D817" s="295"/>
      <c r="E817" s="295"/>
      <c r="F817" s="295"/>
      <c r="G817" s="295"/>
      <c r="H817" s="295"/>
      <c r="N817" s="89"/>
    </row>
    <row r="818">
      <c r="A818" s="295"/>
      <c r="B818" s="295"/>
      <c r="C818" s="295"/>
      <c r="D818" s="295"/>
      <c r="E818" s="295"/>
      <c r="F818" s="295"/>
      <c r="G818" s="295"/>
      <c r="H818" s="295"/>
      <c r="N818" s="89"/>
    </row>
    <row r="819">
      <c r="A819" s="295"/>
      <c r="B819" s="295"/>
      <c r="C819" s="295"/>
      <c r="D819" s="295"/>
      <c r="E819" s="295"/>
      <c r="F819" s="295"/>
      <c r="G819" s="295"/>
      <c r="H819" s="295"/>
      <c r="N819" s="89"/>
    </row>
    <row r="820">
      <c r="A820" s="295"/>
      <c r="B820" s="295"/>
      <c r="C820" s="295"/>
      <c r="D820" s="295"/>
      <c r="E820" s="295"/>
      <c r="F820" s="295"/>
      <c r="G820" s="295"/>
      <c r="H820" s="295"/>
      <c r="N820" s="89"/>
    </row>
    <row r="821">
      <c r="A821" s="295"/>
      <c r="B821" s="295"/>
      <c r="C821" s="295"/>
      <c r="D821" s="295"/>
      <c r="E821" s="295"/>
      <c r="F821" s="295"/>
      <c r="G821" s="295"/>
      <c r="H821" s="295"/>
      <c r="N821" s="89"/>
    </row>
    <row r="822">
      <c r="A822" s="295"/>
      <c r="B822" s="295"/>
      <c r="C822" s="295"/>
      <c r="D822" s="295"/>
      <c r="E822" s="295"/>
      <c r="F822" s="295"/>
      <c r="G822" s="295"/>
      <c r="H822" s="295"/>
      <c r="N822" s="89"/>
    </row>
    <row r="823">
      <c r="A823" s="295"/>
      <c r="B823" s="295"/>
      <c r="C823" s="295"/>
      <c r="D823" s="295"/>
      <c r="E823" s="295"/>
      <c r="F823" s="295"/>
      <c r="G823" s="295"/>
      <c r="H823" s="295"/>
      <c r="N823" s="89"/>
    </row>
    <row r="824">
      <c r="A824" s="295"/>
      <c r="B824" s="295"/>
      <c r="C824" s="295"/>
      <c r="D824" s="295"/>
      <c r="E824" s="295"/>
      <c r="F824" s="295"/>
      <c r="G824" s="295"/>
      <c r="H824" s="295"/>
      <c r="N824" s="89"/>
    </row>
    <row r="825">
      <c r="A825" s="295"/>
      <c r="B825" s="295"/>
      <c r="C825" s="295"/>
      <c r="D825" s="295"/>
      <c r="E825" s="295"/>
      <c r="F825" s="295"/>
      <c r="G825" s="295"/>
      <c r="H825" s="295"/>
      <c r="N825" s="89"/>
    </row>
    <row r="826">
      <c r="A826" s="295"/>
      <c r="B826" s="295"/>
      <c r="C826" s="295"/>
      <c r="D826" s="295"/>
      <c r="E826" s="295"/>
      <c r="F826" s="295"/>
      <c r="G826" s="295"/>
      <c r="H826" s="295"/>
      <c r="N826" s="89"/>
    </row>
    <row r="827">
      <c r="A827" s="295"/>
      <c r="B827" s="295"/>
      <c r="C827" s="295"/>
      <c r="D827" s="295"/>
      <c r="E827" s="295"/>
      <c r="F827" s="295"/>
      <c r="G827" s="295"/>
      <c r="H827" s="295"/>
      <c r="N827" s="89"/>
    </row>
    <row r="828">
      <c r="A828" s="295"/>
      <c r="B828" s="295"/>
      <c r="C828" s="295"/>
      <c r="D828" s="295"/>
      <c r="E828" s="295"/>
      <c r="F828" s="295"/>
      <c r="G828" s="295"/>
      <c r="H828" s="295"/>
      <c r="N828" s="89"/>
    </row>
    <row r="829">
      <c r="A829" s="295"/>
      <c r="B829" s="295"/>
      <c r="C829" s="295"/>
      <c r="D829" s="295"/>
      <c r="E829" s="295"/>
      <c r="F829" s="295"/>
      <c r="G829" s="295"/>
      <c r="H829" s="295"/>
      <c r="N829" s="89"/>
    </row>
    <row r="830">
      <c r="A830" s="295"/>
      <c r="B830" s="295"/>
      <c r="C830" s="295"/>
      <c r="D830" s="295"/>
      <c r="E830" s="295"/>
      <c r="F830" s="295"/>
      <c r="G830" s="295"/>
      <c r="H830" s="295"/>
      <c r="N830" s="89"/>
    </row>
    <row r="831">
      <c r="A831" s="295"/>
      <c r="B831" s="295"/>
      <c r="C831" s="295"/>
      <c r="D831" s="295"/>
      <c r="E831" s="295"/>
      <c r="F831" s="295"/>
      <c r="G831" s="295"/>
      <c r="H831" s="295"/>
      <c r="N831" s="89"/>
    </row>
    <row r="832">
      <c r="A832" s="295"/>
      <c r="B832" s="295"/>
      <c r="C832" s="295"/>
      <c r="D832" s="295"/>
      <c r="E832" s="295"/>
      <c r="F832" s="295"/>
      <c r="G832" s="295"/>
      <c r="H832" s="295"/>
      <c r="N832" s="89"/>
    </row>
    <row r="833">
      <c r="A833" s="295"/>
      <c r="B833" s="295"/>
      <c r="C833" s="295"/>
      <c r="D833" s="295"/>
      <c r="E833" s="295"/>
      <c r="F833" s="295"/>
      <c r="G833" s="295"/>
      <c r="H833" s="295"/>
      <c r="N833" s="89"/>
    </row>
    <row r="834">
      <c r="A834" s="295"/>
      <c r="B834" s="295"/>
      <c r="C834" s="295"/>
      <c r="D834" s="295"/>
      <c r="E834" s="295"/>
      <c r="F834" s="295"/>
      <c r="G834" s="295"/>
      <c r="H834" s="295"/>
      <c r="N834" s="89"/>
    </row>
    <row r="835">
      <c r="A835" s="295"/>
      <c r="B835" s="295"/>
      <c r="C835" s="295"/>
      <c r="D835" s="295"/>
      <c r="E835" s="295"/>
      <c r="F835" s="295"/>
      <c r="G835" s="295"/>
      <c r="H835" s="295"/>
      <c r="N835" s="89"/>
    </row>
    <row r="836">
      <c r="A836" s="295"/>
      <c r="B836" s="295"/>
      <c r="C836" s="295"/>
      <c r="D836" s="295"/>
      <c r="E836" s="295"/>
      <c r="F836" s="295"/>
      <c r="G836" s="295"/>
      <c r="H836" s="295"/>
      <c r="N836" s="89"/>
    </row>
    <row r="837">
      <c r="A837" s="295"/>
      <c r="B837" s="295"/>
      <c r="C837" s="295"/>
      <c r="D837" s="295"/>
      <c r="E837" s="295"/>
      <c r="F837" s="295"/>
      <c r="G837" s="295"/>
      <c r="H837" s="295"/>
      <c r="N837" s="89"/>
    </row>
    <row r="838">
      <c r="A838" s="295"/>
      <c r="B838" s="295"/>
      <c r="C838" s="295"/>
      <c r="D838" s="295"/>
      <c r="E838" s="295"/>
      <c r="F838" s="295"/>
      <c r="G838" s="295"/>
      <c r="H838" s="295"/>
      <c r="N838" s="89"/>
    </row>
    <row r="839">
      <c r="A839" s="295"/>
      <c r="B839" s="295"/>
      <c r="C839" s="295"/>
      <c r="D839" s="295"/>
      <c r="E839" s="295"/>
      <c r="F839" s="295"/>
      <c r="G839" s="295"/>
      <c r="H839" s="295"/>
      <c r="N839" s="89"/>
    </row>
    <row r="840">
      <c r="A840" s="295"/>
      <c r="B840" s="295"/>
      <c r="C840" s="295"/>
      <c r="D840" s="295"/>
      <c r="E840" s="295"/>
      <c r="F840" s="295"/>
      <c r="G840" s="295"/>
      <c r="H840" s="295"/>
      <c r="N840" s="89"/>
    </row>
    <row r="841">
      <c r="A841" s="295"/>
      <c r="B841" s="295"/>
      <c r="C841" s="295"/>
      <c r="D841" s="295"/>
      <c r="E841" s="295"/>
      <c r="F841" s="295"/>
      <c r="G841" s="295"/>
      <c r="H841" s="295"/>
      <c r="N841" s="89"/>
    </row>
    <row r="842">
      <c r="A842" s="295"/>
      <c r="B842" s="295"/>
      <c r="C842" s="295"/>
      <c r="D842" s="295"/>
      <c r="E842" s="295"/>
      <c r="F842" s="295"/>
      <c r="G842" s="295"/>
      <c r="H842" s="295"/>
      <c r="N842" s="89"/>
    </row>
    <row r="843">
      <c r="A843" s="295"/>
      <c r="B843" s="295"/>
      <c r="C843" s="295"/>
      <c r="D843" s="295"/>
      <c r="E843" s="295"/>
      <c r="F843" s="295"/>
      <c r="G843" s="295"/>
      <c r="H843" s="295"/>
      <c r="N843" s="89"/>
    </row>
    <row r="844">
      <c r="A844" s="295"/>
      <c r="B844" s="295"/>
      <c r="C844" s="295"/>
      <c r="D844" s="295"/>
      <c r="E844" s="295"/>
      <c r="F844" s="295"/>
      <c r="G844" s="295"/>
      <c r="H844" s="295"/>
      <c r="N844" s="89"/>
    </row>
    <row r="845">
      <c r="A845" s="295"/>
      <c r="B845" s="295"/>
      <c r="C845" s="295"/>
      <c r="D845" s="295"/>
      <c r="E845" s="295"/>
      <c r="F845" s="295"/>
      <c r="G845" s="295"/>
      <c r="H845" s="295"/>
      <c r="N845" s="89"/>
    </row>
    <row r="846">
      <c r="A846" s="295"/>
      <c r="B846" s="295"/>
      <c r="C846" s="295"/>
      <c r="D846" s="295"/>
      <c r="E846" s="295"/>
      <c r="F846" s="295"/>
      <c r="G846" s="295"/>
      <c r="H846" s="295"/>
      <c r="N846" s="89"/>
    </row>
    <row r="847">
      <c r="A847" s="295"/>
      <c r="B847" s="295"/>
      <c r="C847" s="295"/>
      <c r="D847" s="295"/>
      <c r="E847" s="295"/>
      <c r="F847" s="295"/>
      <c r="G847" s="295"/>
      <c r="H847" s="295"/>
      <c r="N847" s="89"/>
    </row>
    <row r="848">
      <c r="A848" s="295"/>
      <c r="B848" s="295"/>
      <c r="C848" s="295"/>
      <c r="D848" s="295"/>
      <c r="E848" s="295"/>
      <c r="F848" s="295"/>
      <c r="G848" s="295"/>
      <c r="H848" s="295"/>
      <c r="N848" s="89"/>
    </row>
    <row r="849">
      <c r="A849" s="295"/>
      <c r="B849" s="295"/>
      <c r="C849" s="295"/>
      <c r="D849" s="295"/>
      <c r="E849" s="295"/>
      <c r="F849" s="295"/>
      <c r="G849" s="295"/>
      <c r="H849" s="295"/>
      <c r="N849" s="89"/>
    </row>
    <row r="850">
      <c r="A850" s="295"/>
      <c r="B850" s="295"/>
      <c r="C850" s="295"/>
      <c r="D850" s="295"/>
      <c r="E850" s="295"/>
      <c r="F850" s="295"/>
      <c r="G850" s="295"/>
      <c r="H850" s="295"/>
      <c r="N850" s="89"/>
    </row>
    <row r="851">
      <c r="A851" s="295"/>
      <c r="B851" s="295"/>
      <c r="C851" s="295"/>
      <c r="D851" s="295"/>
      <c r="E851" s="295"/>
      <c r="F851" s="295"/>
      <c r="G851" s="295"/>
      <c r="H851" s="295"/>
      <c r="N851" s="89"/>
    </row>
    <row r="852">
      <c r="A852" s="295"/>
      <c r="B852" s="295"/>
      <c r="C852" s="295"/>
      <c r="D852" s="295"/>
      <c r="E852" s="295"/>
      <c r="F852" s="295"/>
      <c r="G852" s="295"/>
      <c r="H852" s="295"/>
      <c r="N852" s="89"/>
    </row>
    <row r="853">
      <c r="A853" s="295"/>
      <c r="B853" s="295"/>
      <c r="C853" s="295"/>
      <c r="D853" s="295"/>
      <c r="E853" s="295"/>
      <c r="F853" s="295"/>
      <c r="G853" s="295"/>
      <c r="H853" s="295"/>
      <c r="N853" s="89"/>
    </row>
    <row r="854">
      <c r="A854" s="295"/>
      <c r="B854" s="295"/>
      <c r="C854" s="295"/>
      <c r="D854" s="295"/>
      <c r="E854" s="295"/>
      <c r="F854" s="295"/>
      <c r="G854" s="295"/>
      <c r="H854" s="295"/>
      <c r="N854" s="89"/>
    </row>
    <row r="855">
      <c r="A855" s="295"/>
      <c r="B855" s="295"/>
      <c r="C855" s="295"/>
      <c r="D855" s="295"/>
      <c r="E855" s="295"/>
      <c r="F855" s="295"/>
      <c r="G855" s="295"/>
      <c r="H855" s="295"/>
      <c r="N855" s="89"/>
    </row>
    <row r="856">
      <c r="A856" s="295"/>
      <c r="B856" s="295"/>
      <c r="C856" s="295"/>
      <c r="D856" s="295"/>
      <c r="E856" s="295"/>
      <c r="F856" s="295"/>
      <c r="G856" s="295"/>
      <c r="H856" s="295"/>
      <c r="N856" s="89"/>
    </row>
    <row r="857">
      <c r="A857" s="295"/>
      <c r="B857" s="295"/>
      <c r="C857" s="295"/>
      <c r="D857" s="295"/>
      <c r="E857" s="295"/>
      <c r="F857" s="295"/>
      <c r="G857" s="295"/>
      <c r="H857" s="295"/>
      <c r="N857" s="89"/>
    </row>
    <row r="858">
      <c r="A858" s="295"/>
      <c r="B858" s="295"/>
      <c r="C858" s="295"/>
      <c r="D858" s="295"/>
      <c r="E858" s="295"/>
      <c r="F858" s="295"/>
      <c r="G858" s="295"/>
      <c r="H858" s="295"/>
      <c r="N858" s="89"/>
    </row>
    <row r="859">
      <c r="A859" s="295"/>
      <c r="B859" s="295"/>
      <c r="C859" s="295"/>
      <c r="D859" s="295"/>
      <c r="E859" s="295"/>
      <c r="F859" s="295"/>
      <c r="G859" s="295"/>
      <c r="H859" s="295"/>
      <c r="N859" s="89"/>
    </row>
    <row r="860">
      <c r="A860" s="295"/>
      <c r="B860" s="295"/>
      <c r="C860" s="295"/>
      <c r="D860" s="295"/>
      <c r="E860" s="295"/>
      <c r="F860" s="295"/>
      <c r="G860" s="295"/>
      <c r="H860" s="295"/>
      <c r="N860" s="89"/>
    </row>
    <row r="861">
      <c r="A861" s="295"/>
      <c r="B861" s="295"/>
      <c r="C861" s="295"/>
      <c r="D861" s="295"/>
      <c r="E861" s="295"/>
      <c r="F861" s="295"/>
      <c r="G861" s="295"/>
      <c r="H861" s="295"/>
      <c r="N861" s="89"/>
    </row>
    <row r="862">
      <c r="A862" s="295"/>
      <c r="B862" s="295"/>
      <c r="C862" s="295"/>
      <c r="D862" s="295"/>
      <c r="E862" s="295"/>
      <c r="F862" s="295"/>
      <c r="G862" s="295"/>
      <c r="H862" s="295"/>
      <c r="N862" s="89"/>
    </row>
    <row r="863">
      <c r="A863" s="295"/>
      <c r="B863" s="295"/>
      <c r="C863" s="295"/>
      <c r="D863" s="295"/>
      <c r="E863" s="295"/>
      <c r="F863" s="295"/>
      <c r="G863" s="295"/>
      <c r="H863" s="295"/>
      <c r="N863" s="89"/>
    </row>
    <row r="864">
      <c r="A864" s="295"/>
      <c r="B864" s="295"/>
      <c r="C864" s="295"/>
      <c r="D864" s="295"/>
      <c r="E864" s="295"/>
      <c r="F864" s="295"/>
      <c r="G864" s="295"/>
      <c r="H864" s="295"/>
      <c r="N864" s="89"/>
    </row>
    <row r="865">
      <c r="A865" s="295"/>
      <c r="B865" s="295"/>
      <c r="C865" s="295"/>
      <c r="D865" s="295"/>
      <c r="E865" s="295"/>
      <c r="F865" s="295"/>
      <c r="G865" s="295"/>
      <c r="H865" s="295"/>
      <c r="N865" s="89"/>
    </row>
    <row r="866">
      <c r="A866" s="295"/>
      <c r="B866" s="295"/>
      <c r="C866" s="295"/>
      <c r="D866" s="295"/>
      <c r="E866" s="295"/>
      <c r="F866" s="295"/>
      <c r="G866" s="295"/>
      <c r="H866" s="295"/>
      <c r="N866" s="89"/>
    </row>
    <row r="867">
      <c r="A867" s="295"/>
      <c r="B867" s="295"/>
      <c r="C867" s="295"/>
      <c r="D867" s="295"/>
      <c r="E867" s="295"/>
      <c r="F867" s="295"/>
      <c r="G867" s="295"/>
      <c r="H867" s="295"/>
      <c r="N867" s="89"/>
    </row>
    <row r="868">
      <c r="A868" s="295"/>
      <c r="B868" s="295"/>
      <c r="C868" s="295"/>
      <c r="D868" s="295"/>
      <c r="E868" s="295"/>
      <c r="F868" s="295"/>
      <c r="G868" s="295"/>
      <c r="H868" s="295"/>
      <c r="N868" s="89"/>
    </row>
    <row r="869">
      <c r="A869" s="295"/>
      <c r="B869" s="295"/>
      <c r="C869" s="295"/>
      <c r="D869" s="295"/>
      <c r="E869" s="295"/>
      <c r="F869" s="295"/>
      <c r="G869" s="295"/>
      <c r="H869" s="295"/>
      <c r="N869" s="89"/>
    </row>
    <row r="870">
      <c r="A870" s="295"/>
      <c r="B870" s="295"/>
      <c r="C870" s="295"/>
      <c r="D870" s="295"/>
      <c r="E870" s="295"/>
      <c r="F870" s="295"/>
      <c r="G870" s="295"/>
      <c r="H870" s="295"/>
      <c r="N870" s="89"/>
    </row>
    <row r="871">
      <c r="A871" s="295"/>
      <c r="B871" s="295"/>
      <c r="C871" s="295"/>
      <c r="D871" s="295"/>
      <c r="E871" s="295"/>
      <c r="F871" s="295"/>
      <c r="G871" s="295"/>
      <c r="H871" s="295"/>
      <c r="N871" s="89"/>
    </row>
    <row r="872">
      <c r="A872" s="295"/>
      <c r="B872" s="295"/>
      <c r="C872" s="295"/>
      <c r="D872" s="295"/>
      <c r="E872" s="295"/>
      <c r="F872" s="295"/>
      <c r="G872" s="295"/>
      <c r="H872" s="295"/>
      <c r="N872" s="89"/>
    </row>
    <row r="873">
      <c r="A873" s="295"/>
      <c r="B873" s="295"/>
      <c r="C873" s="295"/>
      <c r="D873" s="295"/>
      <c r="E873" s="295"/>
      <c r="F873" s="295"/>
      <c r="G873" s="295"/>
      <c r="H873" s="295"/>
      <c r="N873" s="89"/>
    </row>
    <row r="874">
      <c r="A874" s="295"/>
      <c r="B874" s="295"/>
      <c r="C874" s="295"/>
      <c r="D874" s="295"/>
      <c r="E874" s="295"/>
      <c r="F874" s="295"/>
      <c r="G874" s="295"/>
      <c r="H874" s="295"/>
      <c r="N874" s="89"/>
    </row>
    <row r="875">
      <c r="A875" s="295"/>
      <c r="B875" s="295"/>
      <c r="C875" s="295"/>
      <c r="D875" s="295"/>
      <c r="E875" s="295"/>
      <c r="F875" s="295"/>
      <c r="G875" s="295"/>
      <c r="H875" s="295"/>
      <c r="N875" s="89"/>
    </row>
    <row r="876">
      <c r="A876" s="295"/>
      <c r="B876" s="295"/>
      <c r="C876" s="295"/>
      <c r="D876" s="295"/>
      <c r="E876" s="295"/>
      <c r="F876" s="295"/>
      <c r="G876" s="295"/>
      <c r="H876" s="295"/>
      <c r="N876" s="89"/>
    </row>
    <row r="877">
      <c r="A877" s="295"/>
      <c r="B877" s="295"/>
      <c r="C877" s="295"/>
      <c r="D877" s="295"/>
      <c r="E877" s="295"/>
      <c r="F877" s="295"/>
      <c r="G877" s="295"/>
      <c r="H877" s="295"/>
      <c r="N877" s="89"/>
    </row>
    <row r="878">
      <c r="A878" s="295"/>
      <c r="B878" s="295"/>
      <c r="C878" s="295"/>
      <c r="D878" s="295"/>
      <c r="E878" s="295"/>
      <c r="F878" s="295"/>
      <c r="G878" s="295"/>
      <c r="H878" s="295"/>
      <c r="N878" s="89"/>
    </row>
    <row r="879">
      <c r="A879" s="295"/>
      <c r="B879" s="295"/>
      <c r="C879" s="295"/>
      <c r="D879" s="295"/>
      <c r="E879" s="295"/>
      <c r="F879" s="295"/>
      <c r="G879" s="295"/>
      <c r="H879" s="295"/>
      <c r="N879" s="89"/>
    </row>
    <row r="880">
      <c r="A880" s="295"/>
      <c r="B880" s="295"/>
      <c r="C880" s="295"/>
      <c r="D880" s="295"/>
      <c r="E880" s="295"/>
      <c r="F880" s="295"/>
      <c r="G880" s="295"/>
      <c r="H880" s="295"/>
      <c r="N880" s="89"/>
    </row>
    <row r="881">
      <c r="A881" s="295"/>
      <c r="B881" s="295"/>
      <c r="C881" s="295"/>
      <c r="D881" s="295"/>
      <c r="E881" s="295"/>
      <c r="F881" s="295"/>
      <c r="G881" s="295"/>
      <c r="H881" s="295"/>
      <c r="N881" s="89"/>
    </row>
    <row r="882">
      <c r="A882" s="295"/>
      <c r="B882" s="295"/>
      <c r="C882" s="295"/>
      <c r="D882" s="295"/>
      <c r="E882" s="295"/>
      <c r="F882" s="295"/>
      <c r="G882" s="295"/>
      <c r="H882" s="295"/>
      <c r="N882" s="89"/>
    </row>
    <row r="883">
      <c r="A883" s="295"/>
      <c r="B883" s="295"/>
      <c r="C883" s="295"/>
      <c r="D883" s="295"/>
      <c r="E883" s="295"/>
      <c r="F883" s="295"/>
      <c r="G883" s="295"/>
      <c r="H883" s="295"/>
      <c r="N883" s="89"/>
    </row>
    <row r="884">
      <c r="A884" s="295"/>
      <c r="B884" s="295"/>
      <c r="C884" s="295"/>
      <c r="D884" s="295"/>
      <c r="E884" s="295"/>
      <c r="F884" s="295"/>
      <c r="G884" s="295"/>
      <c r="H884" s="295"/>
      <c r="N884" s="89"/>
    </row>
    <row r="885">
      <c r="A885" s="295"/>
      <c r="B885" s="295"/>
      <c r="C885" s="295"/>
      <c r="D885" s="295"/>
      <c r="E885" s="295"/>
      <c r="F885" s="295"/>
      <c r="G885" s="295"/>
      <c r="H885" s="295"/>
      <c r="N885" s="89"/>
    </row>
    <row r="886">
      <c r="A886" s="295"/>
      <c r="B886" s="295"/>
      <c r="C886" s="295"/>
      <c r="D886" s="295"/>
      <c r="E886" s="295"/>
      <c r="F886" s="295"/>
      <c r="G886" s="295"/>
      <c r="H886" s="295"/>
      <c r="N886" s="89"/>
    </row>
    <row r="887">
      <c r="A887" s="295"/>
      <c r="B887" s="295"/>
      <c r="C887" s="295"/>
      <c r="D887" s="295"/>
      <c r="E887" s="295"/>
      <c r="F887" s="295"/>
      <c r="G887" s="295"/>
      <c r="H887" s="295"/>
      <c r="N887" s="89"/>
    </row>
    <row r="888">
      <c r="A888" s="295"/>
      <c r="B888" s="295"/>
      <c r="C888" s="295"/>
      <c r="D888" s="295"/>
      <c r="E888" s="295"/>
      <c r="F888" s="295"/>
      <c r="G888" s="295"/>
      <c r="H888" s="295"/>
      <c r="N888" s="89"/>
    </row>
    <row r="889">
      <c r="A889" s="295"/>
      <c r="B889" s="295"/>
      <c r="C889" s="295"/>
      <c r="D889" s="295"/>
      <c r="E889" s="295"/>
      <c r="F889" s="295"/>
      <c r="G889" s="295"/>
      <c r="H889" s="295"/>
      <c r="N889" s="89"/>
    </row>
    <row r="890">
      <c r="A890" s="295"/>
      <c r="B890" s="295"/>
      <c r="C890" s="295"/>
      <c r="D890" s="295"/>
      <c r="E890" s="295"/>
      <c r="F890" s="295"/>
      <c r="G890" s="295"/>
      <c r="H890" s="295"/>
      <c r="N890" s="89"/>
    </row>
    <row r="891">
      <c r="A891" s="295"/>
      <c r="B891" s="295"/>
      <c r="C891" s="295"/>
      <c r="D891" s="295"/>
      <c r="E891" s="295"/>
      <c r="F891" s="295"/>
      <c r="G891" s="295"/>
      <c r="H891" s="295"/>
      <c r="N891" s="89"/>
    </row>
    <row r="892">
      <c r="A892" s="295"/>
      <c r="B892" s="295"/>
      <c r="C892" s="295"/>
      <c r="D892" s="295"/>
      <c r="E892" s="295"/>
      <c r="F892" s="295"/>
      <c r="G892" s="295"/>
      <c r="H892" s="295"/>
      <c r="N892" s="89"/>
    </row>
    <row r="893">
      <c r="A893" s="295"/>
      <c r="B893" s="295"/>
      <c r="C893" s="295"/>
      <c r="D893" s="295"/>
      <c r="E893" s="295"/>
      <c r="F893" s="295"/>
      <c r="G893" s="295"/>
      <c r="H893" s="295"/>
      <c r="N893" s="89"/>
    </row>
    <row r="894">
      <c r="A894" s="295"/>
      <c r="B894" s="295"/>
      <c r="C894" s="295"/>
      <c r="D894" s="295"/>
      <c r="E894" s="295"/>
      <c r="F894" s="295"/>
      <c r="G894" s="295"/>
      <c r="H894" s="295"/>
      <c r="N894" s="89"/>
    </row>
    <row r="895">
      <c r="A895" s="295"/>
      <c r="B895" s="295"/>
      <c r="C895" s="295"/>
      <c r="D895" s="295"/>
      <c r="E895" s="295"/>
      <c r="F895" s="295"/>
      <c r="G895" s="295"/>
      <c r="H895" s="295"/>
      <c r="N895" s="89"/>
    </row>
    <row r="896">
      <c r="A896" s="295"/>
      <c r="B896" s="295"/>
      <c r="C896" s="295"/>
      <c r="D896" s="295"/>
      <c r="E896" s="295"/>
      <c r="F896" s="295"/>
      <c r="G896" s="295"/>
      <c r="H896" s="295"/>
      <c r="N896" s="89"/>
    </row>
    <row r="897">
      <c r="A897" s="295"/>
      <c r="B897" s="295"/>
      <c r="C897" s="295"/>
      <c r="D897" s="295"/>
      <c r="E897" s="295"/>
      <c r="F897" s="295"/>
      <c r="G897" s="295"/>
      <c r="H897" s="295"/>
      <c r="N897" s="89"/>
    </row>
    <row r="898">
      <c r="A898" s="295"/>
      <c r="B898" s="295"/>
      <c r="C898" s="295"/>
      <c r="D898" s="295"/>
      <c r="E898" s="295"/>
      <c r="F898" s="295"/>
      <c r="G898" s="295"/>
      <c r="H898" s="295"/>
      <c r="N898" s="89"/>
    </row>
    <row r="899">
      <c r="A899" s="295"/>
      <c r="B899" s="295"/>
      <c r="C899" s="295"/>
      <c r="D899" s="295"/>
      <c r="E899" s="295"/>
      <c r="F899" s="295"/>
      <c r="G899" s="295"/>
      <c r="H899" s="295"/>
      <c r="N899" s="89"/>
    </row>
    <row r="900">
      <c r="A900" s="295"/>
      <c r="B900" s="295"/>
      <c r="C900" s="295"/>
      <c r="D900" s="295"/>
      <c r="E900" s="295"/>
      <c r="F900" s="295"/>
      <c r="G900" s="295"/>
      <c r="H900" s="295"/>
      <c r="N900" s="89"/>
    </row>
    <row r="901">
      <c r="A901" s="295"/>
      <c r="B901" s="295"/>
      <c r="C901" s="295"/>
      <c r="D901" s="295"/>
      <c r="E901" s="295"/>
      <c r="F901" s="295"/>
      <c r="G901" s="295"/>
      <c r="H901" s="295"/>
      <c r="N901" s="89"/>
    </row>
    <row r="902">
      <c r="A902" s="295"/>
      <c r="B902" s="295"/>
      <c r="C902" s="295"/>
      <c r="D902" s="295"/>
      <c r="E902" s="295"/>
      <c r="F902" s="295"/>
      <c r="G902" s="295"/>
      <c r="H902" s="295"/>
      <c r="N902" s="89"/>
    </row>
    <row r="903">
      <c r="A903" s="295"/>
      <c r="B903" s="295"/>
      <c r="C903" s="295"/>
      <c r="D903" s="295"/>
      <c r="E903" s="295"/>
      <c r="F903" s="295"/>
      <c r="G903" s="295"/>
      <c r="H903" s="295"/>
      <c r="N903" s="89"/>
    </row>
    <row r="904">
      <c r="A904" s="295"/>
      <c r="B904" s="295"/>
      <c r="C904" s="295"/>
      <c r="D904" s="295"/>
      <c r="E904" s="295"/>
      <c r="F904" s="295"/>
      <c r="G904" s="295"/>
      <c r="H904" s="295"/>
      <c r="N904" s="89"/>
    </row>
    <row r="905">
      <c r="A905" s="295"/>
      <c r="B905" s="295"/>
      <c r="C905" s="295"/>
      <c r="D905" s="295"/>
      <c r="E905" s="295"/>
      <c r="F905" s="295"/>
      <c r="G905" s="295"/>
      <c r="H905" s="295"/>
      <c r="N905" s="89"/>
    </row>
    <row r="906">
      <c r="A906" s="295"/>
      <c r="B906" s="295"/>
      <c r="C906" s="295"/>
      <c r="D906" s="295"/>
      <c r="E906" s="295"/>
      <c r="F906" s="295"/>
      <c r="G906" s="295"/>
      <c r="H906" s="295"/>
      <c r="N906" s="89"/>
    </row>
    <row r="907">
      <c r="A907" s="295"/>
      <c r="B907" s="295"/>
      <c r="C907" s="295"/>
      <c r="D907" s="295"/>
      <c r="E907" s="295"/>
      <c r="F907" s="295"/>
      <c r="G907" s="295"/>
      <c r="H907" s="295"/>
      <c r="N907" s="89"/>
    </row>
    <row r="908">
      <c r="A908" s="295"/>
      <c r="B908" s="295"/>
      <c r="C908" s="295"/>
      <c r="D908" s="295"/>
      <c r="E908" s="295"/>
      <c r="F908" s="295"/>
      <c r="G908" s="295"/>
      <c r="H908" s="295"/>
      <c r="N908" s="89"/>
    </row>
    <row r="909">
      <c r="A909" s="295"/>
      <c r="B909" s="295"/>
      <c r="C909" s="295"/>
      <c r="D909" s="295"/>
      <c r="E909" s="295"/>
      <c r="F909" s="295"/>
      <c r="G909" s="295"/>
      <c r="H909" s="295"/>
      <c r="N909" s="89"/>
    </row>
    <row r="910">
      <c r="A910" s="295"/>
      <c r="B910" s="295"/>
      <c r="C910" s="295"/>
      <c r="D910" s="295"/>
      <c r="E910" s="295"/>
      <c r="F910" s="295"/>
      <c r="G910" s="295"/>
      <c r="H910" s="295"/>
      <c r="N910" s="89"/>
    </row>
    <row r="911">
      <c r="A911" s="295"/>
      <c r="B911" s="295"/>
      <c r="C911" s="295"/>
      <c r="D911" s="295"/>
      <c r="E911" s="295"/>
      <c r="F911" s="295"/>
      <c r="G911" s="295"/>
      <c r="H911" s="295"/>
      <c r="N911" s="89"/>
    </row>
    <row r="912">
      <c r="A912" s="295"/>
      <c r="B912" s="295"/>
      <c r="C912" s="295"/>
      <c r="D912" s="295"/>
      <c r="E912" s="295"/>
      <c r="F912" s="295"/>
      <c r="G912" s="295"/>
      <c r="H912" s="295"/>
      <c r="N912" s="89"/>
    </row>
    <row r="913">
      <c r="A913" s="295"/>
      <c r="B913" s="295"/>
      <c r="C913" s="295"/>
      <c r="D913" s="295"/>
      <c r="E913" s="295"/>
      <c r="F913" s="295"/>
      <c r="G913" s="295"/>
      <c r="H913" s="295"/>
      <c r="N913" s="89"/>
    </row>
    <row r="914">
      <c r="A914" s="295"/>
      <c r="B914" s="295"/>
      <c r="C914" s="295"/>
      <c r="D914" s="295"/>
      <c r="E914" s="295"/>
      <c r="F914" s="295"/>
      <c r="G914" s="295"/>
      <c r="H914" s="295"/>
      <c r="N914" s="89"/>
    </row>
    <row r="915">
      <c r="A915" s="295"/>
      <c r="B915" s="295"/>
      <c r="C915" s="295"/>
      <c r="D915" s="295"/>
      <c r="E915" s="295"/>
      <c r="F915" s="295"/>
      <c r="G915" s="295"/>
      <c r="H915" s="295"/>
      <c r="N915" s="89"/>
    </row>
    <row r="916">
      <c r="A916" s="295"/>
      <c r="B916" s="295"/>
      <c r="C916" s="295"/>
      <c r="D916" s="295"/>
      <c r="E916" s="295"/>
      <c r="F916" s="295"/>
      <c r="G916" s="295"/>
      <c r="H916" s="295"/>
      <c r="N916" s="89"/>
    </row>
    <row r="917">
      <c r="A917" s="295"/>
      <c r="B917" s="295"/>
      <c r="C917" s="295"/>
      <c r="D917" s="295"/>
      <c r="E917" s="295"/>
      <c r="F917" s="295"/>
      <c r="G917" s="295"/>
      <c r="H917" s="295"/>
      <c r="N917" s="89"/>
    </row>
    <row r="918">
      <c r="A918" s="295"/>
      <c r="B918" s="295"/>
      <c r="C918" s="295"/>
      <c r="D918" s="295"/>
      <c r="E918" s="295"/>
      <c r="F918" s="295"/>
      <c r="G918" s="295"/>
      <c r="H918" s="295"/>
      <c r="N918" s="89"/>
    </row>
    <row r="919">
      <c r="A919" s="295"/>
      <c r="B919" s="295"/>
      <c r="C919" s="295"/>
      <c r="D919" s="295"/>
      <c r="E919" s="295"/>
      <c r="F919" s="295"/>
      <c r="G919" s="295"/>
      <c r="H919" s="295"/>
      <c r="N919" s="89"/>
    </row>
    <row r="920">
      <c r="A920" s="295"/>
      <c r="B920" s="295"/>
      <c r="C920" s="295"/>
      <c r="D920" s="295"/>
      <c r="E920" s="295"/>
      <c r="F920" s="295"/>
      <c r="G920" s="295"/>
      <c r="H920" s="295"/>
      <c r="N920" s="89"/>
    </row>
    <row r="921">
      <c r="A921" s="295"/>
      <c r="B921" s="295"/>
      <c r="C921" s="295"/>
      <c r="D921" s="295"/>
      <c r="E921" s="295"/>
      <c r="F921" s="295"/>
      <c r="G921" s="295"/>
      <c r="H921" s="295"/>
      <c r="N921" s="89"/>
    </row>
    <row r="922">
      <c r="A922" s="295"/>
      <c r="B922" s="295"/>
      <c r="C922" s="295"/>
      <c r="D922" s="295"/>
      <c r="E922" s="295"/>
      <c r="F922" s="295"/>
      <c r="G922" s="295"/>
      <c r="H922" s="295"/>
      <c r="N922" s="89"/>
    </row>
    <row r="923">
      <c r="A923" s="295"/>
      <c r="B923" s="295"/>
      <c r="C923" s="295"/>
      <c r="D923" s="295"/>
      <c r="E923" s="295"/>
      <c r="F923" s="295"/>
      <c r="G923" s="295"/>
      <c r="H923" s="295"/>
      <c r="N923" s="89"/>
    </row>
    <row r="924">
      <c r="A924" s="295"/>
      <c r="B924" s="295"/>
      <c r="C924" s="295"/>
      <c r="D924" s="295"/>
      <c r="E924" s="295"/>
      <c r="F924" s="295"/>
      <c r="G924" s="295"/>
      <c r="H924" s="295"/>
      <c r="N924" s="89"/>
    </row>
    <row r="925">
      <c r="A925" s="295"/>
      <c r="B925" s="295"/>
      <c r="C925" s="295"/>
      <c r="D925" s="295"/>
      <c r="E925" s="295"/>
      <c r="F925" s="295"/>
      <c r="G925" s="295"/>
      <c r="H925" s="295"/>
      <c r="N925" s="89"/>
    </row>
    <row r="926">
      <c r="A926" s="295"/>
      <c r="B926" s="295"/>
      <c r="C926" s="295"/>
      <c r="D926" s="295"/>
      <c r="E926" s="295"/>
      <c r="F926" s="295"/>
      <c r="G926" s="295"/>
      <c r="H926" s="295"/>
      <c r="N926" s="89"/>
    </row>
    <row r="927">
      <c r="A927" s="295"/>
      <c r="B927" s="295"/>
      <c r="C927" s="295"/>
      <c r="D927" s="295"/>
      <c r="E927" s="295"/>
      <c r="F927" s="295"/>
      <c r="G927" s="295"/>
      <c r="H927" s="295"/>
      <c r="N927" s="89"/>
    </row>
    <row r="928">
      <c r="A928" s="295"/>
      <c r="B928" s="295"/>
      <c r="C928" s="295"/>
      <c r="D928" s="295"/>
      <c r="E928" s="295"/>
      <c r="F928" s="295"/>
      <c r="G928" s="295"/>
      <c r="H928" s="295"/>
      <c r="N928" s="89"/>
    </row>
    <row r="929">
      <c r="A929" s="295"/>
      <c r="B929" s="295"/>
      <c r="C929" s="295"/>
      <c r="D929" s="295"/>
      <c r="E929" s="295"/>
      <c r="F929" s="295"/>
      <c r="G929" s="295"/>
      <c r="H929" s="295"/>
      <c r="N929" s="89"/>
    </row>
    <row r="930">
      <c r="A930" s="295"/>
      <c r="B930" s="295"/>
      <c r="C930" s="295"/>
      <c r="D930" s="295"/>
      <c r="E930" s="295"/>
      <c r="F930" s="295"/>
      <c r="G930" s="295"/>
      <c r="H930" s="295"/>
      <c r="N930" s="89"/>
    </row>
    <row r="931">
      <c r="A931" s="295"/>
      <c r="B931" s="295"/>
      <c r="C931" s="295"/>
      <c r="D931" s="295"/>
      <c r="E931" s="295"/>
      <c r="F931" s="295"/>
      <c r="G931" s="295"/>
      <c r="H931" s="295"/>
      <c r="N931" s="89"/>
    </row>
    <row r="932">
      <c r="A932" s="295"/>
      <c r="B932" s="295"/>
      <c r="C932" s="295"/>
      <c r="D932" s="295"/>
      <c r="E932" s="295"/>
      <c r="F932" s="295"/>
      <c r="G932" s="295"/>
      <c r="H932" s="295"/>
      <c r="N932" s="89"/>
    </row>
    <row r="933">
      <c r="A933" s="295"/>
      <c r="B933" s="295"/>
      <c r="C933" s="295"/>
      <c r="D933" s="295"/>
      <c r="E933" s="295"/>
      <c r="F933" s="295"/>
      <c r="G933" s="295"/>
      <c r="H933" s="295"/>
      <c r="N933" s="89"/>
    </row>
    <row r="934">
      <c r="A934" s="295"/>
      <c r="B934" s="295"/>
      <c r="C934" s="295"/>
      <c r="D934" s="295"/>
      <c r="E934" s="295"/>
      <c r="F934" s="295"/>
      <c r="G934" s="295"/>
      <c r="H934" s="295"/>
      <c r="N934" s="89"/>
    </row>
    <row r="935">
      <c r="A935" s="295"/>
      <c r="B935" s="295"/>
      <c r="C935" s="295"/>
      <c r="D935" s="295"/>
      <c r="E935" s="295"/>
      <c r="F935" s="295"/>
      <c r="G935" s="295"/>
      <c r="H935" s="295"/>
      <c r="N935" s="89"/>
    </row>
    <row r="936">
      <c r="A936" s="295"/>
      <c r="B936" s="295"/>
      <c r="C936" s="295"/>
      <c r="D936" s="295"/>
      <c r="E936" s="295"/>
      <c r="F936" s="295"/>
      <c r="G936" s="295"/>
      <c r="H936" s="295"/>
      <c r="N936" s="89"/>
    </row>
    <row r="937">
      <c r="A937" s="295"/>
      <c r="B937" s="295"/>
      <c r="C937" s="295"/>
      <c r="D937" s="295"/>
      <c r="E937" s="295"/>
      <c r="F937" s="295"/>
      <c r="G937" s="295"/>
      <c r="H937" s="295"/>
      <c r="N937" s="89"/>
    </row>
    <row r="938">
      <c r="A938" s="295"/>
      <c r="B938" s="295"/>
      <c r="C938" s="295"/>
      <c r="D938" s="295"/>
      <c r="E938" s="295"/>
      <c r="F938" s="295"/>
      <c r="G938" s="295"/>
      <c r="H938" s="295"/>
      <c r="N938" s="89"/>
    </row>
    <row r="939">
      <c r="A939" s="295"/>
      <c r="B939" s="295"/>
      <c r="C939" s="295"/>
      <c r="D939" s="295"/>
      <c r="E939" s="295"/>
      <c r="F939" s="295"/>
      <c r="G939" s="295"/>
      <c r="H939" s="295"/>
      <c r="N939" s="89"/>
    </row>
    <row r="940">
      <c r="A940" s="295"/>
      <c r="B940" s="295"/>
      <c r="C940" s="295"/>
      <c r="D940" s="295"/>
      <c r="E940" s="295"/>
      <c r="F940" s="295"/>
      <c r="G940" s="295"/>
      <c r="H940" s="295"/>
      <c r="N940" s="89"/>
    </row>
    <row r="941">
      <c r="A941" s="295"/>
      <c r="B941" s="295"/>
      <c r="C941" s="295"/>
      <c r="D941" s="295"/>
      <c r="E941" s="295"/>
      <c r="F941" s="295"/>
      <c r="G941" s="295"/>
      <c r="H941" s="295"/>
      <c r="N941" s="89"/>
    </row>
    <row r="942">
      <c r="A942" s="295"/>
      <c r="B942" s="295"/>
      <c r="C942" s="295"/>
      <c r="D942" s="295"/>
      <c r="E942" s="295"/>
      <c r="F942" s="295"/>
      <c r="G942" s="295"/>
      <c r="H942" s="295"/>
      <c r="N942" s="89"/>
    </row>
    <row r="943">
      <c r="A943" s="295"/>
      <c r="B943" s="295"/>
      <c r="C943" s="295"/>
      <c r="D943" s="295"/>
      <c r="E943" s="295"/>
      <c r="F943" s="295"/>
      <c r="G943" s="295"/>
      <c r="H943" s="295"/>
      <c r="N943" s="89"/>
    </row>
    <row r="944">
      <c r="A944" s="295"/>
      <c r="B944" s="295"/>
      <c r="C944" s="295"/>
      <c r="D944" s="295"/>
      <c r="E944" s="295"/>
      <c r="F944" s="295"/>
      <c r="G944" s="295"/>
      <c r="H944" s="295"/>
      <c r="N944" s="89"/>
    </row>
    <row r="945">
      <c r="A945" s="295"/>
      <c r="B945" s="295"/>
      <c r="C945" s="295"/>
      <c r="D945" s="295"/>
      <c r="E945" s="295"/>
      <c r="F945" s="295"/>
      <c r="G945" s="295"/>
      <c r="H945" s="295"/>
      <c r="N945" s="89"/>
    </row>
    <row r="946">
      <c r="A946" s="295"/>
      <c r="B946" s="295"/>
      <c r="C946" s="295"/>
      <c r="D946" s="295"/>
      <c r="E946" s="295"/>
      <c r="F946" s="295"/>
      <c r="G946" s="295"/>
      <c r="H946" s="295"/>
      <c r="N946" s="89"/>
    </row>
    <row r="947">
      <c r="A947" s="295"/>
      <c r="B947" s="295"/>
      <c r="C947" s="295"/>
      <c r="D947" s="295"/>
      <c r="E947" s="295"/>
      <c r="F947" s="295"/>
      <c r="G947" s="295"/>
      <c r="H947" s="295"/>
      <c r="N947" s="89"/>
    </row>
    <row r="948">
      <c r="A948" s="295"/>
      <c r="B948" s="295"/>
      <c r="C948" s="295"/>
      <c r="D948" s="295"/>
      <c r="E948" s="295"/>
      <c r="F948" s="295"/>
      <c r="G948" s="295"/>
      <c r="H948" s="295"/>
      <c r="N948" s="89"/>
    </row>
    <row r="949">
      <c r="A949" s="295"/>
      <c r="B949" s="295"/>
      <c r="C949" s="295"/>
      <c r="D949" s="295"/>
      <c r="E949" s="295"/>
      <c r="F949" s="295"/>
      <c r="G949" s="295"/>
      <c r="H949" s="295"/>
      <c r="N949" s="89"/>
    </row>
    <row r="950">
      <c r="A950" s="295"/>
      <c r="B950" s="295"/>
      <c r="C950" s="295"/>
      <c r="D950" s="295"/>
      <c r="E950" s="295"/>
      <c r="F950" s="295"/>
      <c r="G950" s="295"/>
      <c r="H950" s="295"/>
      <c r="N950" s="89"/>
    </row>
    <row r="951">
      <c r="A951" s="295"/>
      <c r="B951" s="295"/>
      <c r="C951" s="295"/>
      <c r="D951" s="295"/>
      <c r="E951" s="295"/>
      <c r="F951" s="295"/>
      <c r="G951" s="295"/>
      <c r="H951" s="295"/>
      <c r="N951" s="89"/>
    </row>
    <row r="952">
      <c r="A952" s="295"/>
      <c r="B952" s="295"/>
      <c r="C952" s="295"/>
      <c r="D952" s="295"/>
      <c r="E952" s="295"/>
      <c r="F952" s="295"/>
      <c r="G952" s="295"/>
      <c r="H952" s="295"/>
      <c r="N952" s="89"/>
    </row>
    <row r="953">
      <c r="A953" s="295"/>
      <c r="B953" s="295"/>
      <c r="C953" s="295"/>
      <c r="D953" s="295"/>
      <c r="E953" s="295"/>
      <c r="F953" s="295"/>
      <c r="G953" s="295"/>
      <c r="H953" s="295"/>
      <c r="N953" s="89"/>
    </row>
    <row r="954">
      <c r="A954" s="295"/>
      <c r="B954" s="295"/>
      <c r="C954" s="295"/>
      <c r="D954" s="295"/>
      <c r="E954" s="295"/>
      <c r="F954" s="295"/>
      <c r="G954" s="295"/>
      <c r="H954" s="295"/>
      <c r="N954" s="89"/>
    </row>
    <row r="955">
      <c r="A955" s="295"/>
      <c r="B955" s="295"/>
      <c r="C955" s="295"/>
      <c r="D955" s="295"/>
      <c r="E955" s="295"/>
      <c r="F955" s="295"/>
      <c r="G955" s="295"/>
      <c r="H955" s="295"/>
      <c r="N955" s="89"/>
    </row>
    <row r="956">
      <c r="A956" s="295"/>
      <c r="B956" s="295"/>
      <c r="C956" s="295"/>
      <c r="D956" s="295"/>
      <c r="E956" s="295"/>
      <c r="F956" s="295"/>
      <c r="G956" s="295"/>
      <c r="H956" s="295"/>
      <c r="N956" s="89"/>
    </row>
    <row r="957">
      <c r="A957" s="295"/>
      <c r="B957" s="295"/>
      <c r="C957" s="295"/>
      <c r="D957" s="295"/>
      <c r="E957" s="295"/>
      <c r="F957" s="295"/>
      <c r="G957" s="295"/>
      <c r="H957" s="295"/>
      <c r="N957" s="89"/>
    </row>
    <row r="958">
      <c r="A958" s="295"/>
      <c r="B958" s="295"/>
      <c r="C958" s="295"/>
      <c r="D958" s="295"/>
      <c r="E958" s="295"/>
      <c r="F958" s="295"/>
      <c r="G958" s="295"/>
      <c r="H958" s="295"/>
      <c r="N958" s="89"/>
    </row>
    <row r="959">
      <c r="A959" s="295"/>
      <c r="B959" s="295"/>
      <c r="C959" s="295"/>
      <c r="D959" s="295"/>
      <c r="E959" s="295"/>
      <c r="F959" s="295"/>
      <c r="G959" s="295"/>
      <c r="H959" s="295"/>
      <c r="N959" s="89"/>
    </row>
    <row r="960">
      <c r="A960" s="295"/>
      <c r="B960" s="295"/>
      <c r="C960" s="295"/>
      <c r="D960" s="295"/>
      <c r="E960" s="295"/>
      <c r="F960" s="295"/>
      <c r="G960" s="295"/>
      <c r="H960" s="295"/>
      <c r="N960" s="89"/>
    </row>
    <row r="961">
      <c r="A961" s="295"/>
      <c r="B961" s="295"/>
      <c r="C961" s="295"/>
      <c r="D961" s="295"/>
      <c r="E961" s="295"/>
      <c r="F961" s="295"/>
      <c r="G961" s="295"/>
      <c r="H961" s="295"/>
      <c r="N961" s="89"/>
    </row>
    <row r="962">
      <c r="A962" s="295"/>
      <c r="B962" s="295"/>
      <c r="C962" s="295"/>
      <c r="D962" s="295"/>
      <c r="E962" s="295"/>
      <c r="F962" s="295"/>
      <c r="G962" s="295"/>
      <c r="H962" s="295"/>
      <c r="N962" s="89"/>
    </row>
    <row r="963">
      <c r="A963" s="295"/>
      <c r="B963" s="295"/>
      <c r="C963" s="295"/>
      <c r="D963" s="295"/>
      <c r="E963" s="295"/>
      <c r="F963" s="295"/>
      <c r="G963" s="295"/>
      <c r="H963" s="295"/>
      <c r="N963" s="89"/>
    </row>
    <row r="964">
      <c r="A964" s="295"/>
      <c r="B964" s="295"/>
      <c r="C964" s="295"/>
      <c r="D964" s="295"/>
      <c r="E964" s="295"/>
      <c r="F964" s="295"/>
      <c r="G964" s="295"/>
      <c r="H964" s="295"/>
      <c r="N964" s="89"/>
    </row>
    <row r="965">
      <c r="A965" s="295"/>
      <c r="B965" s="295"/>
      <c r="C965" s="295"/>
      <c r="D965" s="295"/>
      <c r="E965" s="295"/>
      <c r="F965" s="295"/>
      <c r="G965" s="295"/>
      <c r="H965" s="295"/>
      <c r="N965" s="89"/>
    </row>
    <row r="966">
      <c r="A966" s="295"/>
      <c r="B966" s="295"/>
      <c r="C966" s="295"/>
      <c r="D966" s="295"/>
      <c r="E966" s="295"/>
      <c r="F966" s="295"/>
      <c r="G966" s="295"/>
      <c r="H966" s="295"/>
      <c r="N966" s="89"/>
    </row>
    <row r="967">
      <c r="A967" s="295"/>
      <c r="B967" s="295"/>
      <c r="C967" s="295"/>
      <c r="D967" s="295"/>
      <c r="E967" s="295"/>
      <c r="F967" s="295"/>
      <c r="G967" s="295"/>
      <c r="H967" s="295"/>
      <c r="N967" s="89"/>
    </row>
    <row r="968">
      <c r="A968" s="295"/>
      <c r="B968" s="295"/>
      <c r="C968" s="295"/>
      <c r="D968" s="295"/>
      <c r="E968" s="295"/>
      <c r="F968" s="295"/>
      <c r="G968" s="295"/>
      <c r="H968" s="295"/>
      <c r="N968" s="89"/>
    </row>
    <row r="969">
      <c r="A969" s="295"/>
      <c r="B969" s="295"/>
      <c r="C969" s="295"/>
      <c r="D969" s="295"/>
      <c r="E969" s="295"/>
      <c r="F969" s="295"/>
      <c r="G969" s="295"/>
      <c r="H969" s="295"/>
      <c r="N969" s="89"/>
    </row>
    <row r="970">
      <c r="A970" s="295"/>
      <c r="B970" s="295"/>
      <c r="C970" s="295"/>
      <c r="D970" s="295"/>
      <c r="E970" s="295"/>
      <c r="F970" s="295"/>
      <c r="G970" s="295"/>
      <c r="H970" s="295"/>
      <c r="N970" s="89"/>
    </row>
    <row r="971">
      <c r="A971" s="295"/>
      <c r="B971" s="295"/>
      <c r="C971" s="295"/>
      <c r="D971" s="295"/>
      <c r="E971" s="295"/>
      <c r="F971" s="295"/>
      <c r="G971" s="295"/>
      <c r="H971" s="295"/>
      <c r="N971" s="89"/>
    </row>
    <row r="972">
      <c r="A972" s="295"/>
      <c r="B972" s="295"/>
      <c r="C972" s="295"/>
      <c r="D972" s="295"/>
      <c r="E972" s="295"/>
      <c r="F972" s="295"/>
      <c r="G972" s="295"/>
      <c r="H972" s="295"/>
      <c r="N972" s="89"/>
    </row>
    <row r="973">
      <c r="A973" s="295"/>
      <c r="B973" s="295"/>
      <c r="C973" s="295"/>
      <c r="D973" s="295"/>
      <c r="E973" s="295"/>
      <c r="F973" s="295"/>
      <c r="G973" s="295"/>
      <c r="H973" s="295"/>
      <c r="N973" s="89"/>
    </row>
    <row r="974">
      <c r="A974" s="295"/>
      <c r="B974" s="295"/>
      <c r="C974" s="295"/>
      <c r="D974" s="295"/>
      <c r="E974" s="295"/>
      <c r="F974" s="295"/>
      <c r="G974" s="295"/>
      <c r="H974" s="295"/>
      <c r="N974" s="89"/>
    </row>
    <row r="975">
      <c r="A975" s="295"/>
      <c r="B975" s="295"/>
      <c r="C975" s="295"/>
      <c r="D975" s="295"/>
      <c r="E975" s="295"/>
      <c r="F975" s="295"/>
      <c r="G975" s="295"/>
      <c r="H975" s="295"/>
      <c r="N975" s="89"/>
    </row>
    <row r="976">
      <c r="A976" s="295"/>
      <c r="B976" s="295"/>
      <c r="C976" s="295"/>
      <c r="D976" s="295"/>
      <c r="E976" s="295"/>
      <c r="F976" s="295"/>
      <c r="G976" s="295"/>
      <c r="H976" s="295"/>
      <c r="N976" s="89"/>
    </row>
    <row r="977">
      <c r="A977" s="295"/>
      <c r="B977" s="295"/>
      <c r="C977" s="295"/>
      <c r="D977" s="295"/>
      <c r="E977" s="295"/>
      <c r="F977" s="295"/>
      <c r="G977" s="295"/>
      <c r="H977" s="295"/>
      <c r="N977" s="89"/>
    </row>
    <row r="978">
      <c r="A978" s="295"/>
      <c r="B978" s="295"/>
      <c r="C978" s="295"/>
      <c r="D978" s="295"/>
      <c r="E978" s="295"/>
      <c r="F978" s="295"/>
      <c r="G978" s="295"/>
      <c r="H978" s="295"/>
      <c r="N978" s="89"/>
    </row>
    <row r="979">
      <c r="A979" s="295"/>
      <c r="B979" s="295"/>
      <c r="C979" s="295"/>
      <c r="D979" s="295"/>
      <c r="E979" s="295"/>
      <c r="F979" s="295"/>
      <c r="G979" s="295"/>
      <c r="H979" s="295"/>
      <c r="N979" s="89"/>
    </row>
    <row r="980">
      <c r="A980" s="295"/>
      <c r="B980" s="295"/>
      <c r="C980" s="295"/>
      <c r="D980" s="295"/>
      <c r="E980" s="295"/>
      <c r="F980" s="295"/>
      <c r="G980" s="295"/>
      <c r="H980" s="295"/>
      <c r="N980" s="89"/>
    </row>
    <row r="981">
      <c r="A981" s="295"/>
      <c r="B981" s="295"/>
      <c r="C981" s="295"/>
      <c r="D981" s="295"/>
      <c r="E981" s="295"/>
      <c r="F981" s="295"/>
      <c r="G981" s="295"/>
      <c r="H981" s="295"/>
      <c r="N981" s="89"/>
    </row>
    <row r="982">
      <c r="A982" s="295"/>
      <c r="B982" s="295"/>
      <c r="C982" s="295"/>
      <c r="D982" s="295"/>
      <c r="E982" s="295"/>
      <c r="F982" s="295"/>
      <c r="G982" s="295"/>
      <c r="H982" s="295"/>
      <c r="N982" s="89"/>
    </row>
    <row r="983">
      <c r="A983" s="295"/>
      <c r="B983" s="295"/>
      <c r="C983" s="295"/>
      <c r="D983" s="295"/>
      <c r="E983" s="295"/>
      <c r="F983" s="295"/>
      <c r="G983" s="295"/>
      <c r="H983" s="295"/>
      <c r="N983" s="89"/>
    </row>
    <row r="984">
      <c r="A984" s="295"/>
      <c r="B984" s="295"/>
      <c r="C984" s="295"/>
      <c r="D984" s="295"/>
      <c r="E984" s="295"/>
      <c r="F984" s="295"/>
      <c r="G984" s="295"/>
      <c r="H984" s="295"/>
      <c r="N984" s="89"/>
    </row>
    <row r="985">
      <c r="A985" s="295"/>
      <c r="B985" s="295"/>
      <c r="C985" s="295"/>
      <c r="D985" s="295"/>
      <c r="E985" s="295"/>
      <c r="F985" s="295"/>
      <c r="G985" s="295"/>
      <c r="H985" s="295"/>
      <c r="N985" s="89"/>
    </row>
    <row r="986">
      <c r="A986" s="295"/>
      <c r="B986" s="295"/>
      <c r="C986" s="295"/>
      <c r="D986" s="295"/>
      <c r="E986" s="295"/>
      <c r="F986" s="295"/>
      <c r="G986" s="295"/>
      <c r="H986" s="295"/>
      <c r="N986" s="89"/>
    </row>
    <row r="987">
      <c r="A987" s="295"/>
      <c r="B987" s="295"/>
      <c r="C987" s="295"/>
      <c r="D987" s="295"/>
      <c r="E987" s="295"/>
      <c r="F987" s="295"/>
      <c r="G987" s="295"/>
      <c r="H987" s="295"/>
      <c r="N987" s="89"/>
    </row>
    <row r="988">
      <c r="A988" s="295"/>
      <c r="B988" s="295"/>
      <c r="C988" s="295"/>
      <c r="D988" s="295"/>
      <c r="E988" s="295"/>
      <c r="F988" s="295"/>
      <c r="G988" s="295"/>
      <c r="H988" s="295"/>
      <c r="N988" s="89"/>
    </row>
    <row r="989">
      <c r="A989" s="295"/>
      <c r="B989" s="295"/>
      <c r="C989" s="295"/>
      <c r="D989" s="295"/>
      <c r="E989" s="295"/>
      <c r="F989" s="295"/>
      <c r="G989" s="295"/>
      <c r="H989" s="295"/>
      <c r="N989" s="89"/>
    </row>
    <row r="990">
      <c r="A990" s="295"/>
      <c r="B990" s="295"/>
      <c r="C990" s="295"/>
      <c r="D990" s="295"/>
      <c r="E990" s="295"/>
      <c r="F990" s="295"/>
      <c r="G990" s="295"/>
      <c r="H990" s="295"/>
      <c r="N990" s="89"/>
    </row>
    <row r="991">
      <c r="A991" s="295"/>
      <c r="B991" s="295"/>
      <c r="C991" s="295"/>
      <c r="D991" s="295"/>
      <c r="E991" s="295"/>
      <c r="F991" s="295"/>
      <c r="G991" s="295"/>
      <c r="H991" s="295"/>
      <c r="N991" s="89"/>
    </row>
    <row r="992">
      <c r="A992" s="295"/>
      <c r="B992" s="295"/>
      <c r="C992" s="295"/>
      <c r="D992" s="295"/>
      <c r="E992" s="295"/>
      <c r="F992" s="295"/>
      <c r="G992" s="295"/>
      <c r="H992" s="295"/>
      <c r="N992" s="89"/>
    </row>
    <row r="993">
      <c r="A993" s="295"/>
      <c r="B993" s="295"/>
      <c r="C993" s="295"/>
      <c r="D993" s="295"/>
      <c r="E993" s="295"/>
      <c r="F993" s="295"/>
      <c r="G993" s="295"/>
      <c r="H993" s="295"/>
      <c r="N993" s="89"/>
    </row>
    <row r="994">
      <c r="A994" s="295"/>
      <c r="B994" s="295"/>
      <c r="C994" s="295"/>
      <c r="D994" s="295"/>
      <c r="E994" s="295"/>
      <c r="F994" s="295"/>
      <c r="G994" s="295"/>
      <c r="H994" s="295"/>
      <c r="N994" s="89"/>
    </row>
    <row r="995">
      <c r="A995" s="295"/>
      <c r="B995" s="295"/>
      <c r="C995" s="295"/>
      <c r="D995" s="295"/>
      <c r="E995" s="295"/>
      <c r="F995" s="295"/>
      <c r="G995" s="295"/>
      <c r="H995" s="295"/>
      <c r="N995" s="89"/>
    </row>
    <row r="996">
      <c r="A996" s="295"/>
      <c r="B996" s="295"/>
      <c r="C996" s="295"/>
      <c r="D996" s="295"/>
      <c r="E996" s="295"/>
      <c r="F996" s="295"/>
      <c r="G996" s="295"/>
      <c r="H996" s="295"/>
      <c r="N996" s="89"/>
    </row>
    <row r="997">
      <c r="A997" s="295"/>
      <c r="B997" s="295"/>
      <c r="C997" s="295"/>
      <c r="D997" s="295"/>
      <c r="E997" s="295"/>
      <c r="F997" s="295"/>
      <c r="G997" s="295"/>
      <c r="H997" s="295"/>
      <c r="N997" s="89"/>
    </row>
    <row r="998">
      <c r="A998" s="295"/>
      <c r="B998" s="295"/>
      <c r="C998" s="295"/>
      <c r="D998" s="295"/>
      <c r="E998" s="295"/>
      <c r="F998" s="295"/>
      <c r="G998" s="295"/>
      <c r="H998" s="295"/>
      <c r="N998" s="89"/>
    </row>
    <row r="999">
      <c r="A999" s="295"/>
      <c r="B999" s="295"/>
      <c r="C999" s="295"/>
      <c r="D999" s="295"/>
      <c r="E999" s="295"/>
      <c r="F999" s="295"/>
      <c r="G999" s="295"/>
      <c r="H999" s="295"/>
      <c r="N999" s="89"/>
    </row>
    <row r="1000">
      <c r="A1000" s="295"/>
      <c r="B1000" s="295"/>
      <c r="C1000" s="295"/>
      <c r="D1000" s="295"/>
      <c r="E1000" s="295"/>
      <c r="F1000" s="295"/>
      <c r="G1000" s="295"/>
      <c r="H1000" s="295"/>
      <c r="N1000" s="89"/>
    </row>
    <row r="1001">
      <c r="A1001" s="295"/>
      <c r="B1001" s="295"/>
      <c r="C1001" s="295"/>
      <c r="D1001" s="295"/>
      <c r="E1001" s="295"/>
      <c r="F1001" s="295"/>
      <c r="G1001" s="295"/>
      <c r="H1001" s="295"/>
      <c r="K1001" s="65"/>
      <c r="L1001" s="65"/>
      <c r="M1001" s="65"/>
      <c r="N1001" s="27"/>
    </row>
    <row r="1002">
      <c r="A1002" s="295"/>
      <c r="B1002" s="295"/>
      <c r="C1002" s="295"/>
      <c r="D1002" s="295"/>
      <c r="E1002" s="295"/>
      <c r="F1002" s="295"/>
      <c r="G1002" s="295"/>
      <c r="H1002" s="295"/>
      <c r="K1002" s="65"/>
      <c r="L1002" s="65"/>
      <c r="M1002" s="65"/>
      <c r="N1002" s="27"/>
    </row>
    <row r="1003">
      <c r="A1003" s="295"/>
      <c r="B1003" s="295"/>
      <c r="C1003" s="295"/>
      <c r="D1003" s="295"/>
      <c r="E1003" s="295"/>
      <c r="F1003" s="295"/>
      <c r="G1003" s="295"/>
      <c r="H1003" s="295"/>
      <c r="K1003" s="65"/>
      <c r="L1003" s="65"/>
      <c r="M1003" s="65"/>
      <c r="N1003" s="27"/>
    </row>
    <row r="1004">
      <c r="A1004" s="295"/>
      <c r="B1004" s="295"/>
      <c r="C1004" s="295"/>
      <c r="D1004" s="295"/>
      <c r="E1004" s="295"/>
      <c r="F1004" s="295"/>
      <c r="G1004" s="295"/>
      <c r="H1004" s="295"/>
      <c r="K1004" s="104"/>
      <c r="L1004" s="104"/>
      <c r="M1004" s="104"/>
      <c r="N1004" s="27"/>
    </row>
    <row r="1005">
      <c r="A1005" s="295"/>
      <c r="B1005" s="295"/>
      <c r="C1005" s="295"/>
      <c r="D1005" s="295"/>
      <c r="E1005" s="295"/>
      <c r="F1005" s="295"/>
      <c r="G1005" s="295"/>
      <c r="H1005" s="295"/>
      <c r="K1005" s="104"/>
      <c r="L1005" s="104"/>
      <c r="M1005" s="104"/>
      <c r="N1005" s="27"/>
    </row>
    <row r="1006">
      <c r="A1006" s="295"/>
      <c r="B1006" s="295"/>
      <c r="C1006" s="295"/>
      <c r="D1006" s="295"/>
      <c r="E1006" s="295"/>
      <c r="F1006" s="295"/>
      <c r="G1006" s="295"/>
      <c r="H1006" s="295"/>
      <c r="K1006" s="104"/>
      <c r="L1006" s="104"/>
      <c r="M1006" s="104"/>
      <c r="N1006" s="27"/>
    </row>
    <row r="1007">
      <c r="A1007" s="295"/>
      <c r="B1007" s="295"/>
      <c r="C1007" s="295"/>
      <c r="D1007" s="295"/>
      <c r="E1007" s="295"/>
      <c r="F1007" s="295"/>
      <c r="G1007" s="295"/>
      <c r="H1007" s="295"/>
      <c r="K1007" s="104"/>
      <c r="L1007" s="104"/>
      <c r="M1007" s="104"/>
      <c r="N1007" s="27"/>
    </row>
    <row r="1008">
      <c r="A1008" s="295"/>
      <c r="B1008" s="295"/>
      <c r="C1008" s="295"/>
      <c r="D1008" s="295"/>
      <c r="E1008" s="295"/>
      <c r="F1008" s="295"/>
      <c r="G1008" s="295"/>
      <c r="H1008" s="295"/>
      <c r="K1008" s="104"/>
      <c r="L1008" s="104"/>
      <c r="M1008" s="104"/>
      <c r="N1008" s="27"/>
    </row>
  </sheetData>
  <mergeCells count="5">
    <mergeCell ref="A40:B40"/>
    <mergeCell ref="A50:B50"/>
    <mergeCell ref="K1:N1"/>
    <mergeCell ref="A2:C2"/>
    <mergeCell ref="A25:C25"/>
  </mergeCells>
  <conditionalFormatting sqref="K1:K62 M1:M62">
    <cfRule type="cellIs" dxfId="0" priority="1" operator="equal">
      <formula>"passed"</formula>
    </cfRule>
  </conditionalFormatting>
  <conditionalFormatting sqref="K1:K62 M1:M62">
    <cfRule type="cellIs" dxfId="1" priority="2" operator="equal">
      <formula>"failed"</formula>
    </cfRule>
  </conditionalFormatting>
  <conditionalFormatting sqref="K1:K62 M1:M62">
    <cfRule type="containsText" dxfId="2" priority="3" operator="containsText" text="blocked">
      <formula>NOT(ISERROR(SEARCH(("blocked"),(K1))))</formula>
    </cfRule>
  </conditionalFormatting>
  <conditionalFormatting sqref="K1:K62 M1:M62">
    <cfRule type="containsText" dxfId="3" priority="4" operator="containsText" text="not tested">
      <formula>NOT(ISERROR(SEARCH(("not tested"),(K1))))</formula>
    </cfRule>
  </conditionalFormatting>
  <conditionalFormatting sqref="H3 H5 H12:H19 H26:H36 H41:H45 H51:H58">
    <cfRule type="containsText" dxfId="4" priority="5" operator="containsText" text="Automated">
      <formula>NOT(ISERROR(SEARCH(("Automated"),(H3))))</formula>
    </cfRule>
  </conditionalFormatting>
  <conditionalFormatting sqref="H3 H5 H12:H19 H26:H36 H41:H45 H51:H58">
    <cfRule type="containsText" dxfId="5" priority="6" operator="containsText" text="Automatable">
      <formula>NOT(ISERROR(SEARCH(("Automatable"),(H3))))</formula>
    </cfRule>
  </conditionalFormatting>
  <conditionalFormatting sqref="H3 H5 H12:H19 H26:H36 H41:H45 H51:H58">
    <cfRule type="containsText" dxfId="6" priority="7" operator="containsText" text="Manual">
      <formula>NOT(ISERROR(SEARCH(("Manual"),(H3))))</formula>
    </cfRule>
  </conditionalFormatting>
  <dataValidations>
    <dataValidation type="list" allowBlank="1" showErrorMessage="1" sqref="H3 H5 H12:H19 H26:H36 H41:H45 H51:H58">
      <formula1>Terms!$E$2:$E$4</formula1>
    </dataValidation>
  </dataValidations>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7.29" defaultRowHeight="15.75"/>
  <cols>
    <col customWidth="1" min="1" max="1" width="6.71"/>
    <col customWidth="1" min="2" max="2" width="33.57"/>
    <col customWidth="1" min="3" max="3" width="39.0"/>
    <col customWidth="1" min="4" max="4" width="74.43"/>
    <col customWidth="1" min="5" max="5" width="13.43"/>
    <col customWidth="1" min="6" max="6" width="18.14"/>
    <col customWidth="1" min="7" max="7" width="13.29"/>
    <col customWidth="1" min="8" max="8" width="18.43"/>
    <col customWidth="1" min="9" max="18" width="13.29"/>
    <col customWidth="1" min="19" max="26" width="15.14"/>
  </cols>
  <sheetData>
    <row r="1" ht="18.0" customHeight="1">
      <c r="A1" s="1"/>
      <c r="B1" s="1" t="s">
        <v>1</v>
      </c>
      <c r="C1" s="1" t="s">
        <v>2</v>
      </c>
      <c r="D1" s="1" t="s">
        <v>3</v>
      </c>
      <c r="E1" s="1" t="s">
        <v>4</v>
      </c>
      <c r="F1" s="1" t="s">
        <v>5</v>
      </c>
      <c r="G1" s="18" t="s">
        <v>6</v>
      </c>
      <c r="H1" s="1" t="s">
        <v>31</v>
      </c>
      <c r="I1" s="71"/>
      <c r="J1" s="72"/>
      <c r="K1" s="73"/>
      <c r="L1" s="74"/>
      <c r="M1" s="74"/>
      <c r="N1" s="74"/>
      <c r="O1" s="74"/>
      <c r="P1" s="74"/>
      <c r="Q1" s="74"/>
      <c r="R1" s="74"/>
      <c r="S1" s="74"/>
      <c r="T1" s="74"/>
      <c r="U1" s="74"/>
      <c r="V1" s="74"/>
      <c r="W1" s="74"/>
      <c r="X1" s="74"/>
      <c r="Y1" s="74"/>
    </row>
    <row r="2">
      <c r="A2" s="77"/>
      <c r="B2" s="130" t="s">
        <v>198</v>
      </c>
      <c r="C2" s="130"/>
      <c r="D2" s="130"/>
      <c r="E2" s="132"/>
      <c r="F2" s="132"/>
      <c r="G2" s="134"/>
      <c r="H2" s="137"/>
      <c r="I2" s="139"/>
      <c r="J2" s="83"/>
      <c r="K2" s="140"/>
      <c r="L2" s="74"/>
      <c r="M2" s="74"/>
      <c r="N2" s="74"/>
      <c r="O2" s="74"/>
      <c r="P2" s="74"/>
      <c r="Q2" s="74"/>
      <c r="R2" s="74"/>
      <c r="S2" s="74"/>
      <c r="T2" s="74"/>
      <c r="U2" s="74"/>
      <c r="V2" s="74"/>
      <c r="W2" s="74"/>
      <c r="X2" s="74"/>
      <c r="Y2" s="74"/>
    </row>
    <row r="3" ht="135.75" customHeight="1">
      <c r="A3" s="1">
        <v>1.0</v>
      </c>
      <c r="B3" s="126" t="s">
        <v>574</v>
      </c>
      <c r="C3" s="126" t="s">
        <v>607</v>
      </c>
      <c r="D3" s="126" t="s">
        <v>615</v>
      </c>
      <c r="E3" s="128" t="s">
        <v>81</v>
      </c>
      <c r="F3" s="1"/>
      <c r="G3" s="142" t="s">
        <v>39</v>
      </c>
      <c r="H3" s="18"/>
      <c r="I3" s="139"/>
      <c r="J3" s="83"/>
      <c r="K3" s="140"/>
      <c r="L3" s="74"/>
      <c r="M3" s="74"/>
      <c r="N3" s="74"/>
      <c r="O3" s="74"/>
      <c r="P3" s="74"/>
      <c r="Q3" s="74"/>
      <c r="R3" s="74"/>
      <c r="S3" s="74"/>
      <c r="T3" s="74"/>
      <c r="U3" s="74"/>
      <c r="V3" s="74"/>
      <c r="W3" s="74"/>
      <c r="X3" s="74"/>
      <c r="Y3" s="74"/>
    </row>
    <row r="4" ht="70.5" customHeight="1">
      <c r="A4" s="1">
        <v>2.0</v>
      </c>
      <c r="B4" s="126" t="s">
        <v>637</v>
      </c>
      <c r="C4" s="126" t="s">
        <v>639</v>
      </c>
      <c r="D4" s="126" t="s">
        <v>642</v>
      </c>
      <c r="E4" s="128" t="s">
        <v>81</v>
      </c>
      <c r="F4" s="1"/>
      <c r="G4" s="198" t="s">
        <v>122</v>
      </c>
      <c r="H4" s="199" t="s">
        <v>854</v>
      </c>
      <c r="I4" s="139"/>
      <c r="J4" s="83"/>
      <c r="K4" s="140"/>
      <c r="L4" s="74"/>
      <c r="M4" s="74"/>
      <c r="N4" s="74"/>
      <c r="O4" s="74"/>
      <c r="P4" s="74"/>
      <c r="Q4" s="74"/>
      <c r="R4" s="74"/>
      <c r="S4" s="74"/>
      <c r="T4" s="74"/>
      <c r="U4" s="74"/>
      <c r="V4" s="74"/>
      <c r="W4" s="74"/>
      <c r="X4" s="74"/>
      <c r="Y4" s="74"/>
    </row>
    <row r="5" ht="58.5" customHeight="1">
      <c r="A5" s="1">
        <v>3.0</v>
      </c>
      <c r="B5" s="126" t="s">
        <v>857</v>
      </c>
      <c r="C5" s="126" t="s">
        <v>858</v>
      </c>
      <c r="D5" s="126" t="s">
        <v>859</v>
      </c>
      <c r="E5" s="128" t="s">
        <v>81</v>
      </c>
      <c r="F5" s="1"/>
      <c r="G5" s="128" t="s">
        <v>39</v>
      </c>
      <c r="H5" s="18"/>
      <c r="I5" s="139"/>
      <c r="J5" s="83"/>
      <c r="K5" s="140"/>
      <c r="L5" s="74"/>
      <c r="M5" s="74"/>
      <c r="N5" s="74"/>
      <c r="O5" s="74"/>
      <c r="P5" s="74"/>
      <c r="Q5" s="74"/>
      <c r="R5" s="74"/>
      <c r="S5" s="74"/>
      <c r="T5" s="74"/>
      <c r="U5" s="74"/>
      <c r="V5" s="74"/>
      <c r="W5" s="74"/>
      <c r="X5" s="74"/>
      <c r="Y5" s="74"/>
    </row>
    <row r="6" ht="84.0" customHeight="1">
      <c r="A6" s="1">
        <v>4.0</v>
      </c>
      <c r="B6" s="126" t="s">
        <v>860</v>
      </c>
      <c r="C6" s="126" t="s">
        <v>861</v>
      </c>
      <c r="D6" s="126" t="s">
        <v>862</v>
      </c>
      <c r="E6" s="128" t="s">
        <v>81</v>
      </c>
      <c r="F6" s="1"/>
      <c r="G6" s="128" t="s">
        <v>39</v>
      </c>
      <c r="H6" s="18"/>
      <c r="I6" s="139"/>
      <c r="J6" s="83"/>
      <c r="K6" s="140"/>
      <c r="L6" s="74"/>
      <c r="M6" s="74"/>
      <c r="N6" s="74"/>
      <c r="O6" s="74"/>
      <c r="P6" s="74"/>
      <c r="Q6" s="74"/>
      <c r="R6" s="74"/>
      <c r="S6" s="74"/>
      <c r="T6" s="74"/>
      <c r="U6" s="74"/>
      <c r="V6" s="74"/>
      <c r="W6" s="74"/>
      <c r="X6" s="74"/>
      <c r="Y6" s="74"/>
    </row>
    <row r="7" ht="17.25" customHeight="1">
      <c r="A7" s="71"/>
      <c r="B7" s="139"/>
      <c r="C7" s="139"/>
      <c r="D7" s="139"/>
      <c r="E7" s="71"/>
      <c r="F7" s="71"/>
      <c r="G7" s="71"/>
      <c r="H7" s="211"/>
      <c r="I7" s="139"/>
      <c r="J7" s="83"/>
      <c r="K7" s="140"/>
      <c r="L7" s="74"/>
      <c r="M7" s="74"/>
      <c r="N7" s="74"/>
      <c r="O7" s="74"/>
      <c r="P7" s="74"/>
      <c r="Q7" s="74"/>
      <c r="R7" s="74"/>
      <c r="S7" s="74"/>
      <c r="T7" s="74"/>
      <c r="U7" s="74"/>
      <c r="V7" s="74"/>
      <c r="W7" s="74"/>
      <c r="X7" s="74"/>
      <c r="Y7" s="74"/>
    </row>
    <row r="8">
      <c r="A8" s="259"/>
      <c r="B8" s="130" t="s">
        <v>1063</v>
      </c>
      <c r="C8" s="130"/>
      <c r="D8" s="130"/>
      <c r="E8" s="132"/>
      <c r="F8" s="132"/>
      <c r="G8" s="134"/>
      <c r="H8" s="134"/>
      <c r="I8" s="139"/>
      <c r="J8" s="83"/>
      <c r="K8" s="140"/>
      <c r="L8" s="74"/>
      <c r="M8" s="74"/>
      <c r="N8" s="74"/>
      <c r="O8" s="74"/>
      <c r="P8" s="74"/>
      <c r="Q8" s="74"/>
      <c r="R8" s="74"/>
      <c r="S8" s="74"/>
      <c r="T8" s="74"/>
      <c r="U8" s="74"/>
      <c r="V8" s="74"/>
      <c r="W8" s="74"/>
      <c r="X8" s="74"/>
      <c r="Y8" s="74"/>
    </row>
    <row r="9" ht="114.75" customHeight="1">
      <c r="A9" s="1">
        <v>5.0</v>
      </c>
      <c r="B9" s="126" t="s">
        <v>1459</v>
      </c>
      <c r="C9" s="126" t="s">
        <v>1460</v>
      </c>
      <c r="D9" s="126" t="s">
        <v>1462</v>
      </c>
      <c r="E9" s="128" t="s">
        <v>122</v>
      </c>
      <c r="F9" s="274" t="str">
        <f>HYPERLINK("https://orionjira.atlassian.net/browse/ANDROID-1399","ANDROID-1399")</f>
        <v>ANDROID-1399</v>
      </c>
      <c r="G9" s="128" t="s">
        <v>39</v>
      </c>
      <c r="H9" s="1"/>
      <c r="I9" s="139"/>
      <c r="J9" s="83"/>
      <c r="K9" s="140"/>
      <c r="L9" s="74"/>
      <c r="M9" s="74"/>
      <c r="N9" s="74"/>
      <c r="O9" s="74"/>
      <c r="P9" s="74"/>
      <c r="Q9" s="74"/>
      <c r="R9" s="74"/>
      <c r="S9" s="74"/>
      <c r="T9" s="74"/>
      <c r="U9" s="74"/>
      <c r="V9" s="74"/>
      <c r="W9" s="74"/>
      <c r="X9" s="74"/>
      <c r="Y9" s="74"/>
    </row>
    <row r="10" ht="120.0" customHeight="1">
      <c r="A10" s="1">
        <v>6.0</v>
      </c>
      <c r="B10" s="126" t="s">
        <v>1467</v>
      </c>
      <c r="C10" s="126" t="s">
        <v>1469</v>
      </c>
      <c r="D10" s="126" t="s">
        <v>1470</v>
      </c>
      <c r="E10" s="128" t="s">
        <v>81</v>
      </c>
      <c r="F10" s="1"/>
      <c r="G10" s="198" t="s">
        <v>39</v>
      </c>
      <c r="H10" s="1"/>
      <c r="I10" s="139"/>
      <c r="J10" s="83"/>
      <c r="K10" s="140"/>
      <c r="L10" s="74"/>
      <c r="M10" s="74"/>
      <c r="N10" s="74"/>
      <c r="O10" s="74"/>
      <c r="P10" s="74"/>
      <c r="Q10" s="74"/>
      <c r="R10" s="74"/>
      <c r="S10" s="74"/>
      <c r="T10" s="74"/>
      <c r="U10" s="74"/>
      <c r="V10" s="74"/>
      <c r="W10" s="74"/>
      <c r="X10" s="74"/>
      <c r="Y10" s="74"/>
    </row>
    <row r="11" ht="128.25" customHeight="1">
      <c r="A11" s="1">
        <v>7.0</v>
      </c>
      <c r="B11" s="126" t="s">
        <v>1474</v>
      </c>
      <c r="C11" s="126" t="s">
        <v>1476</v>
      </c>
      <c r="D11" s="126" t="s">
        <v>1480</v>
      </c>
      <c r="E11" s="128" t="s">
        <v>81</v>
      </c>
      <c r="F11" s="1"/>
      <c r="G11" s="128" t="s">
        <v>39</v>
      </c>
      <c r="H11" s="1"/>
      <c r="I11" s="139"/>
      <c r="J11" s="83"/>
      <c r="K11" s="140"/>
      <c r="L11" s="74"/>
      <c r="M11" s="74"/>
      <c r="N11" s="74"/>
      <c r="O11" s="74"/>
      <c r="P11" s="74"/>
      <c r="Q11" s="74"/>
      <c r="R11" s="74"/>
      <c r="S11" s="74"/>
      <c r="T11" s="74"/>
      <c r="U11" s="74"/>
      <c r="V11" s="74"/>
      <c r="W11" s="74"/>
      <c r="X11" s="74"/>
      <c r="Y11" s="74"/>
    </row>
    <row r="12" ht="95.25" customHeight="1">
      <c r="A12" s="1">
        <v>8.0</v>
      </c>
      <c r="B12" s="126" t="s">
        <v>1483</v>
      </c>
      <c r="C12" s="126" t="s">
        <v>1485</v>
      </c>
      <c r="D12" s="276" t="s">
        <v>1487</v>
      </c>
      <c r="E12" s="128" t="s">
        <v>81</v>
      </c>
      <c r="F12" s="1"/>
      <c r="G12" s="128" t="s">
        <v>39</v>
      </c>
      <c r="H12" s="1"/>
      <c r="I12" s="139"/>
      <c r="J12" s="83"/>
      <c r="K12" s="140"/>
      <c r="L12" s="74"/>
      <c r="M12" s="74"/>
      <c r="N12" s="74"/>
      <c r="O12" s="74"/>
      <c r="P12" s="74"/>
      <c r="Q12" s="74"/>
      <c r="R12" s="74"/>
      <c r="S12" s="74"/>
      <c r="T12" s="74"/>
      <c r="U12" s="74"/>
      <c r="V12" s="74"/>
      <c r="W12" s="74"/>
      <c r="X12" s="74"/>
      <c r="Y12" s="74"/>
    </row>
    <row r="13">
      <c r="A13" s="71"/>
      <c r="B13" s="139"/>
      <c r="C13" s="139"/>
      <c r="D13" s="139"/>
      <c r="E13" s="71"/>
      <c r="F13" s="71"/>
      <c r="G13" s="211"/>
      <c r="H13" s="71"/>
      <c r="I13" s="139"/>
      <c r="J13" s="83"/>
      <c r="K13" s="140"/>
      <c r="L13" s="74"/>
      <c r="M13" s="74"/>
      <c r="N13" s="74"/>
      <c r="O13" s="74"/>
      <c r="P13" s="74"/>
      <c r="Q13" s="74"/>
      <c r="R13" s="74"/>
      <c r="S13" s="74"/>
      <c r="T13" s="74"/>
      <c r="U13" s="74"/>
      <c r="V13" s="74"/>
      <c r="W13" s="74"/>
      <c r="X13" s="74"/>
      <c r="Y13" s="74"/>
    </row>
    <row r="14">
      <c r="A14" s="355"/>
      <c r="B14" s="356" t="s">
        <v>1953</v>
      </c>
      <c r="C14" s="356"/>
      <c r="D14" s="356"/>
      <c r="E14" s="357"/>
      <c r="F14" s="357"/>
      <c r="G14" s="358"/>
      <c r="H14" s="358"/>
      <c r="I14" s="139"/>
      <c r="J14" s="83"/>
      <c r="K14" s="140"/>
      <c r="L14" s="74"/>
      <c r="M14" s="74"/>
      <c r="N14" s="74"/>
      <c r="O14" s="74"/>
      <c r="P14" s="74"/>
      <c r="Q14" s="74"/>
      <c r="R14" s="74"/>
      <c r="S14" s="74"/>
      <c r="T14" s="74"/>
      <c r="U14" s="74"/>
      <c r="V14" s="74"/>
      <c r="W14" s="74"/>
      <c r="X14" s="74"/>
      <c r="Y14" s="74"/>
    </row>
    <row r="15" ht="144.0" customHeight="1">
      <c r="A15" s="1">
        <v>9.0</v>
      </c>
      <c r="B15" s="126" t="s">
        <v>2033</v>
      </c>
      <c r="C15" s="126" t="s">
        <v>2035</v>
      </c>
      <c r="D15" s="126" t="s">
        <v>2037</v>
      </c>
      <c r="E15" s="128" t="s">
        <v>81</v>
      </c>
      <c r="F15" s="1"/>
      <c r="G15" s="128" t="s">
        <v>39</v>
      </c>
      <c r="H15" s="1"/>
      <c r="I15" s="139"/>
      <c r="J15" s="83"/>
      <c r="K15" s="140"/>
      <c r="L15" s="74"/>
      <c r="M15" s="74"/>
      <c r="N15" s="74"/>
      <c r="O15" s="74"/>
      <c r="P15" s="74"/>
      <c r="Q15" s="74"/>
      <c r="R15" s="74"/>
      <c r="S15" s="74"/>
      <c r="T15" s="74"/>
      <c r="U15" s="74"/>
      <c r="V15" s="74"/>
      <c r="W15" s="74"/>
      <c r="X15" s="74"/>
      <c r="Y15" s="74"/>
    </row>
    <row r="16" ht="132.0" customHeight="1">
      <c r="A16" s="1">
        <v>10.0</v>
      </c>
      <c r="B16" s="126" t="s">
        <v>2046</v>
      </c>
      <c r="C16" s="126" t="s">
        <v>2049</v>
      </c>
      <c r="D16" s="126" t="s">
        <v>2050</v>
      </c>
      <c r="E16" s="128" t="s">
        <v>81</v>
      </c>
      <c r="F16" s="1"/>
      <c r="G16" s="128" t="s">
        <v>39</v>
      </c>
      <c r="H16" s="1"/>
      <c r="I16" s="139"/>
      <c r="J16" s="83"/>
      <c r="K16" s="140"/>
      <c r="L16" s="74"/>
      <c r="M16" s="74"/>
      <c r="N16" s="74"/>
      <c r="O16" s="74"/>
      <c r="P16" s="74"/>
      <c r="Q16" s="74"/>
      <c r="R16" s="74"/>
      <c r="S16" s="74"/>
      <c r="T16" s="74"/>
      <c r="U16" s="74"/>
      <c r="V16" s="74"/>
      <c r="W16" s="74"/>
      <c r="X16" s="74"/>
      <c r="Y16" s="74"/>
    </row>
    <row r="17" ht="168.0" customHeight="1">
      <c r="A17" s="1">
        <v>11.0</v>
      </c>
      <c r="B17" s="126" t="s">
        <v>2058</v>
      </c>
      <c r="C17" s="126" t="s">
        <v>2061</v>
      </c>
      <c r="D17" s="126" t="s">
        <v>2063</v>
      </c>
      <c r="E17" s="128" t="s">
        <v>125</v>
      </c>
      <c r="F17" s="274" t="str">
        <f>HYPERLINK("https://orionjira.atlassian.net/browse/ANDROID-1373","ANDROID-1373")</f>
        <v>ANDROID-1373</v>
      </c>
      <c r="G17" s="128" t="s">
        <v>122</v>
      </c>
      <c r="H17" s="1" t="s">
        <v>1571</v>
      </c>
      <c r="I17" s="139"/>
      <c r="J17" s="83"/>
      <c r="K17" s="140"/>
      <c r="L17" s="74"/>
      <c r="M17" s="74"/>
      <c r="N17" s="74"/>
      <c r="O17" s="74"/>
      <c r="P17" s="74"/>
      <c r="Q17" s="74"/>
      <c r="R17" s="74"/>
      <c r="S17" s="74"/>
      <c r="T17" s="74"/>
      <c r="U17" s="74"/>
      <c r="V17" s="74"/>
      <c r="W17" s="74"/>
      <c r="X17" s="74"/>
      <c r="Y17" s="74"/>
    </row>
    <row r="18" ht="264.0" customHeight="1">
      <c r="A18" s="1">
        <v>12.0</v>
      </c>
      <c r="B18" s="126" t="s">
        <v>2084</v>
      </c>
      <c r="C18" s="126" t="s">
        <v>2086</v>
      </c>
      <c r="D18" s="126" t="s">
        <v>2089</v>
      </c>
      <c r="E18" s="128" t="s">
        <v>81</v>
      </c>
      <c r="F18" s="360"/>
      <c r="G18" s="128" t="s">
        <v>39</v>
      </c>
      <c r="H18" s="1"/>
      <c r="I18" s="139"/>
      <c r="J18" s="83"/>
      <c r="K18" s="140"/>
      <c r="L18" s="74"/>
      <c r="M18" s="74"/>
      <c r="N18" s="74"/>
      <c r="O18" s="74"/>
      <c r="P18" s="74"/>
      <c r="Q18" s="74"/>
      <c r="R18" s="74"/>
      <c r="S18" s="74"/>
      <c r="T18" s="74"/>
      <c r="U18" s="74"/>
      <c r="V18" s="74"/>
      <c r="W18" s="74"/>
      <c r="X18" s="74"/>
      <c r="Y18" s="74"/>
    </row>
    <row r="19" ht="228.0" customHeight="1">
      <c r="A19" s="1">
        <v>13.0</v>
      </c>
      <c r="B19" s="126" t="s">
        <v>2111</v>
      </c>
      <c r="C19" s="126" t="s">
        <v>2112</v>
      </c>
      <c r="D19" s="126" t="s">
        <v>2113</v>
      </c>
      <c r="E19" s="128" t="s">
        <v>81</v>
      </c>
      <c r="F19" s="1"/>
      <c r="G19" s="128" t="s">
        <v>39</v>
      </c>
      <c r="H19" s="1"/>
      <c r="I19" s="139"/>
      <c r="J19" s="83"/>
      <c r="K19" s="140"/>
      <c r="L19" s="74"/>
      <c r="M19" s="74"/>
      <c r="N19" s="74"/>
      <c r="O19" s="74"/>
      <c r="P19" s="74"/>
      <c r="Q19" s="74"/>
      <c r="R19" s="74"/>
      <c r="S19" s="74"/>
      <c r="T19" s="74"/>
      <c r="U19" s="74"/>
      <c r="V19" s="74"/>
      <c r="W19" s="74"/>
      <c r="X19" s="74"/>
      <c r="Y19" s="74"/>
    </row>
    <row r="20" ht="132.0" customHeight="1">
      <c r="A20" s="1">
        <v>14.0</v>
      </c>
      <c r="B20" s="126" t="s">
        <v>2118</v>
      </c>
      <c r="C20" s="126" t="s">
        <v>2120</v>
      </c>
      <c r="D20" s="126" t="s">
        <v>2121</v>
      </c>
      <c r="E20" s="128" t="s">
        <v>81</v>
      </c>
      <c r="F20" s="1"/>
      <c r="G20" s="128" t="s">
        <v>39</v>
      </c>
      <c r="H20" s="1"/>
      <c r="I20" s="139"/>
      <c r="J20" s="83"/>
      <c r="K20" s="140"/>
      <c r="L20" s="74"/>
      <c r="M20" s="74"/>
      <c r="N20" s="74"/>
      <c r="O20" s="74"/>
      <c r="P20" s="74"/>
      <c r="Q20" s="74"/>
      <c r="R20" s="74"/>
      <c r="S20" s="74"/>
      <c r="T20" s="74"/>
      <c r="U20" s="74"/>
      <c r="V20" s="74"/>
      <c r="W20" s="74"/>
      <c r="X20" s="74"/>
      <c r="Y20" s="74"/>
    </row>
    <row r="21" ht="93.75" customHeight="1">
      <c r="A21" s="362">
        <v>15.0</v>
      </c>
      <c r="B21" s="364" t="s">
        <v>2132</v>
      </c>
      <c r="C21" s="364" t="s">
        <v>2143</v>
      </c>
      <c r="D21" s="365" t="s">
        <v>2150</v>
      </c>
      <c r="E21" s="367" t="s">
        <v>81</v>
      </c>
      <c r="F21" s="362"/>
      <c r="G21" s="367" t="s">
        <v>39</v>
      </c>
      <c r="H21" s="362"/>
      <c r="I21" s="139"/>
      <c r="J21" s="83"/>
      <c r="K21" s="140"/>
      <c r="L21" s="74"/>
      <c r="M21" s="74"/>
      <c r="N21" s="74"/>
      <c r="O21" s="74"/>
      <c r="P21" s="74"/>
      <c r="Q21" s="74"/>
      <c r="R21" s="74"/>
      <c r="S21" s="74"/>
      <c r="T21" s="74"/>
      <c r="U21" s="74"/>
      <c r="V21" s="74"/>
      <c r="W21" s="74"/>
      <c r="X21" s="74"/>
      <c r="Y21" s="74"/>
    </row>
    <row r="22" ht="83.25" customHeight="1">
      <c r="A22" s="368"/>
      <c r="B22" s="368"/>
      <c r="C22" s="368"/>
      <c r="D22" s="368"/>
      <c r="E22" s="368"/>
      <c r="F22" s="368"/>
      <c r="G22" s="368"/>
      <c r="H22" s="368"/>
      <c r="I22" s="139"/>
      <c r="J22" s="83"/>
      <c r="K22" s="140"/>
      <c r="L22" s="74"/>
      <c r="M22" s="74"/>
      <c r="N22" s="74"/>
      <c r="O22" s="74"/>
      <c r="P22" s="74"/>
      <c r="Q22" s="74"/>
      <c r="R22" s="74"/>
      <c r="S22" s="74"/>
      <c r="T22" s="74"/>
      <c r="U22" s="74"/>
      <c r="V22" s="74"/>
      <c r="W22" s="74"/>
      <c r="X22" s="74"/>
      <c r="Y22" s="74"/>
    </row>
    <row r="23" ht="22.5" customHeight="1">
      <c r="A23" s="71"/>
      <c r="B23" s="139"/>
      <c r="C23" s="139"/>
      <c r="D23" s="139"/>
      <c r="E23" s="71"/>
      <c r="F23" s="71"/>
      <c r="G23" s="211"/>
      <c r="H23" s="71"/>
      <c r="I23" s="139"/>
      <c r="J23" s="83"/>
      <c r="K23" s="140"/>
      <c r="L23" s="74"/>
      <c r="M23" s="74"/>
      <c r="N23" s="74"/>
      <c r="O23" s="74"/>
      <c r="P23" s="74"/>
      <c r="Q23" s="74"/>
      <c r="R23" s="74"/>
      <c r="S23" s="74"/>
      <c r="T23" s="74"/>
      <c r="U23" s="74"/>
      <c r="V23" s="74"/>
      <c r="W23" s="74"/>
      <c r="X23" s="74"/>
      <c r="Y23" s="74"/>
    </row>
    <row r="24">
      <c r="A24" s="355"/>
      <c r="B24" s="356" t="s">
        <v>1944</v>
      </c>
      <c r="C24" s="356"/>
      <c r="D24" s="356"/>
      <c r="E24" s="357"/>
      <c r="F24" s="357"/>
      <c r="G24" s="358"/>
      <c r="H24" s="358"/>
      <c r="I24" s="139"/>
      <c r="J24" s="83"/>
      <c r="K24" s="140"/>
      <c r="L24" s="74"/>
      <c r="M24" s="74"/>
      <c r="N24" s="74"/>
      <c r="O24" s="74"/>
      <c r="P24" s="74"/>
      <c r="Q24" s="74"/>
      <c r="R24" s="74"/>
      <c r="S24" s="74"/>
      <c r="T24" s="74"/>
      <c r="U24" s="74"/>
      <c r="V24" s="74"/>
      <c r="W24" s="74"/>
      <c r="X24" s="74"/>
      <c r="Y24" s="74"/>
    </row>
    <row r="25" ht="96.0" customHeight="1">
      <c r="A25" s="362">
        <v>16.0</v>
      </c>
      <c r="B25" s="364" t="s">
        <v>2159</v>
      </c>
      <c r="C25" s="364" t="s">
        <v>2160</v>
      </c>
      <c r="D25" s="364" t="s">
        <v>2165</v>
      </c>
      <c r="E25" s="367" t="s">
        <v>81</v>
      </c>
      <c r="F25" s="362"/>
      <c r="G25" s="367" t="s">
        <v>122</v>
      </c>
      <c r="H25" s="367" t="s">
        <v>2166</v>
      </c>
      <c r="I25" s="139"/>
      <c r="J25" s="83"/>
      <c r="K25" s="140"/>
      <c r="L25" s="74"/>
      <c r="M25" s="74"/>
      <c r="N25" s="74"/>
      <c r="O25" s="74"/>
      <c r="P25" s="74"/>
      <c r="Q25" s="74"/>
      <c r="R25" s="74"/>
      <c r="S25" s="74"/>
      <c r="T25" s="74"/>
      <c r="U25" s="74"/>
      <c r="V25" s="74"/>
      <c r="W25" s="74"/>
      <c r="X25" s="74"/>
      <c r="Y25" s="74"/>
    </row>
    <row r="26" ht="65.25" customHeight="1">
      <c r="A26" s="368"/>
      <c r="B26" s="368"/>
      <c r="C26" s="368"/>
      <c r="D26" s="368"/>
      <c r="E26" s="368"/>
      <c r="F26" s="368"/>
      <c r="G26" s="368"/>
      <c r="H26" s="368"/>
      <c r="I26" s="139"/>
      <c r="J26" s="83"/>
      <c r="K26" s="140"/>
      <c r="L26" s="74"/>
      <c r="M26" s="74"/>
      <c r="N26" s="74"/>
      <c r="O26" s="74"/>
      <c r="P26" s="74"/>
      <c r="Q26" s="74"/>
      <c r="R26" s="74"/>
      <c r="S26" s="74"/>
      <c r="T26" s="74"/>
      <c r="U26" s="74"/>
      <c r="V26" s="74"/>
      <c r="W26" s="74"/>
      <c r="X26" s="74"/>
      <c r="Y26" s="74"/>
    </row>
    <row r="27" ht="132.0" customHeight="1">
      <c r="A27" s="1">
        <v>17.0</v>
      </c>
      <c r="B27" s="126" t="s">
        <v>2168</v>
      </c>
      <c r="C27" s="126" t="s">
        <v>2169</v>
      </c>
      <c r="D27" s="126" t="s">
        <v>2170</v>
      </c>
      <c r="E27" s="128" t="s">
        <v>81</v>
      </c>
      <c r="F27" s="1"/>
      <c r="G27" s="128" t="s">
        <v>39</v>
      </c>
      <c r="H27" s="1"/>
      <c r="I27" s="139"/>
      <c r="J27" s="83"/>
      <c r="K27" s="140"/>
      <c r="L27" s="74"/>
      <c r="M27" s="74"/>
      <c r="N27" s="74"/>
      <c r="O27" s="74"/>
      <c r="P27" s="74"/>
      <c r="Q27" s="74"/>
      <c r="R27" s="74"/>
      <c r="S27" s="74"/>
      <c r="T27" s="74"/>
      <c r="U27" s="74"/>
      <c r="V27" s="74"/>
      <c r="W27" s="74"/>
      <c r="X27" s="74"/>
      <c r="Y27" s="74"/>
    </row>
    <row r="28" ht="144.0" customHeight="1">
      <c r="A28" s="1">
        <v>18.0</v>
      </c>
      <c r="B28" s="126" t="s">
        <v>1241</v>
      </c>
      <c r="C28" s="126" t="s">
        <v>2172</v>
      </c>
      <c r="D28" s="126" t="s">
        <v>2173</v>
      </c>
      <c r="E28" s="128" t="s">
        <v>81</v>
      </c>
      <c r="F28" s="1"/>
      <c r="G28" s="128" t="s">
        <v>39</v>
      </c>
      <c r="H28" s="1"/>
      <c r="I28" s="139"/>
      <c r="J28" s="83"/>
      <c r="K28" s="140"/>
      <c r="L28" s="74"/>
      <c r="M28" s="74"/>
      <c r="N28" s="74"/>
      <c r="O28" s="74"/>
      <c r="P28" s="74"/>
      <c r="Q28" s="74"/>
      <c r="R28" s="74"/>
      <c r="S28" s="74"/>
      <c r="T28" s="74"/>
      <c r="U28" s="74"/>
      <c r="V28" s="74"/>
      <c r="W28" s="74"/>
      <c r="X28" s="74"/>
      <c r="Y28" s="74"/>
    </row>
    <row r="29" ht="180.0" customHeight="1">
      <c r="A29" s="1">
        <v>19.0</v>
      </c>
      <c r="B29" s="126" t="s">
        <v>1257</v>
      </c>
      <c r="C29" s="126" t="s">
        <v>2174</v>
      </c>
      <c r="D29" s="126" t="s">
        <v>2175</v>
      </c>
      <c r="E29" s="128" t="s">
        <v>81</v>
      </c>
      <c r="F29" s="1"/>
      <c r="G29" s="128" t="s">
        <v>39</v>
      </c>
      <c r="H29" s="1"/>
      <c r="I29" s="139"/>
      <c r="J29" s="83"/>
      <c r="K29" s="140"/>
      <c r="L29" s="74"/>
      <c r="M29" s="74"/>
      <c r="N29" s="74"/>
      <c r="O29" s="74"/>
      <c r="P29" s="74"/>
      <c r="Q29" s="74"/>
      <c r="R29" s="74"/>
      <c r="S29" s="74"/>
      <c r="T29" s="74"/>
      <c r="U29" s="74"/>
      <c r="V29" s="74"/>
      <c r="W29" s="74"/>
      <c r="X29" s="74"/>
      <c r="Y29" s="74"/>
    </row>
    <row r="30" ht="204.0" customHeight="1">
      <c r="A30" s="1">
        <v>20.0</v>
      </c>
      <c r="B30" s="126" t="s">
        <v>2177</v>
      </c>
      <c r="C30" s="126" t="s">
        <v>2178</v>
      </c>
      <c r="D30" s="126" t="s">
        <v>2179</v>
      </c>
      <c r="E30" s="128" t="s">
        <v>81</v>
      </c>
      <c r="F30" s="1"/>
      <c r="G30" s="128" t="s">
        <v>39</v>
      </c>
      <c r="H30" s="128" t="s">
        <v>2180</v>
      </c>
      <c r="I30" s="139"/>
      <c r="J30" s="83"/>
      <c r="K30" s="140"/>
      <c r="L30" s="74"/>
      <c r="M30" s="74"/>
      <c r="N30" s="74"/>
      <c r="O30" s="74"/>
      <c r="P30" s="74"/>
      <c r="Q30" s="74"/>
      <c r="R30" s="74"/>
      <c r="S30" s="74"/>
      <c r="T30" s="74"/>
      <c r="U30" s="74"/>
      <c r="V30" s="74"/>
      <c r="W30" s="74"/>
      <c r="X30" s="74"/>
      <c r="Y30" s="74"/>
    </row>
    <row r="31" ht="135.0" customHeight="1">
      <c r="A31" s="1">
        <v>21.0</v>
      </c>
      <c r="B31" s="126" t="s">
        <v>2181</v>
      </c>
      <c r="C31" s="126" t="s">
        <v>2182</v>
      </c>
      <c r="D31" s="126" t="s">
        <v>2183</v>
      </c>
      <c r="E31" s="128" t="s">
        <v>81</v>
      </c>
      <c r="F31" s="1"/>
      <c r="G31" s="128" t="s">
        <v>39</v>
      </c>
      <c r="H31" s="378"/>
      <c r="I31" s="139"/>
      <c r="J31" s="83"/>
      <c r="K31" s="140"/>
      <c r="L31" s="74"/>
      <c r="M31" s="74"/>
      <c r="N31" s="74"/>
      <c r="O31" s="74"/>
      <c r="P31" s="74"/>
      <c r="Q31" s="74"/>
      <c r="R31" s="74"/>
      <c r="S31" s="74"/>
      <c r="T31" s="74"/>
      <c r="U31" s="74"/>
      <c r="V31" s="74"/>
      <c r="W31" s="74"/>
      <c r="X31" s="74"/>
      <c r="Y31" s="74"/>
    </row>
    <row r="32" ht="156.0" customHeight="1">
      <c r="A32" s="1">
        <v>22.0</v>
      </c>
      <c r="B32" s="126" t="s">
        <v>2184</v>
      </c>
      <c r="C32" s="126" t="s">
        <v>2185</v>
      </c>
      <c r="D32" s="126" t="s">
        <v>2186</v>
      </c>
      <c r="E32" s="128" t="s">
        <v>81</v>
      </c>
      <c r="F32" s="1"/>
      <c r="G32" s="128" t="s">
        <v>39</v>
      </c>
      <c r="H32" s="1"/>
      <c r="I32" s="139"/>
      <c r="J32" s="83"/>
      <c r="K32" s="140"/>
      <c r="L32" s="74"/>
      <c r="M32" s="74"/>
      <c r="N32" s="74"/>
      <c r="O32" s="74"/>
      <c r="P32" s="74"/>
      <c r="Q32" s="74"/>
      <c r="R32" s="74"/>
      <c r="S32" s="74"/>
      <c r="T32" s="74"/>
      <c r="U32" s="74"/>
      <c r="V32" s="74"/>
      <c r="W32" s="74"/>
      <c r="X32" s="74"/>
      <c r="Y32" s="74"/>
    </row>
    <row r="33" ht="166.5" customHeight="1">
      <c r="A33" s="1">
        <v>23.0</v>
      </c>
      <c r="B33" s="126" t="s">
        <v>1311</v>
      </c>
      <c r="C33" s="126" t="s">
        <v>2187</v>
      </c>
      <c r="D33" s="126" t="s">
        <v>2188</v>
      </c>
      <c r="E33" s="128" t="s">
        <v>81</v>
      </c>
      <c r="F33" s="1"/>
      <c r="G33" s="128" t="s">
        <v>39</v>
      </c>
      <c r="H33" s="18"/>
      <c r="I33" s="139"/>
      <c r="J33" s="83"/>
      <c r="K33" s="140"/>
      <c r="L33" s="74"/>
      <c r="M33" s="74"/>
      <c r="N33" s="74"/>
      <c r="O33" s="74"/>
      <c r="P33" s="74"/>
      <c r="Q33" s="74"/>
      <c r="R33" s="74"/>
      <c r="S33" s="74"/>
      <c r="T33" s="74"/>
      <c r="U33" s="74"/>
      <c r="V33" s="74"/>
      <c r="W33" s="74"/>
      <c r="X33" s="74"/>
      <c r="Y33" s="74"/>
    </row>
    <row r="34" ht="118.5" customHeight="1">
      <c r="A34" s="362">
        <v>24.0</v>
      </c>
      <c r="B34" s="364" t="s">
        <v>1317</v>
      </c>
      <c r="C34" s="364" t="s">
        <v>2189</v>
      </c>
      <c r="D34" s="364" t="s">
        <v>2190</v>
      </c>
      <c r="E34" s="367" t="s">
        <v>81</v>
      </c>
      <c r="F34" s="362"/>
      <c r="G34" s="367" t="s">
        <v>39</v>
      </c>
      <c r="H34" s="367" t="s">
        <v>2180</v>
      </c>
      <c r="I34" s="139"/>
      <c r="J34" s="83"/>
      <c r="K34" s="140"/>
      <c r="L34" s="74"/>
      <c r="M34" s="74"/>
      <c r="N34" s="74"/>
      <c r="O34" s="74"/>
      <c r="P34" s="74"/>
      <c r="Q34" s="74"/>
      <c r="R34" s="74"/>
      <c r="S34" s="74"/>
      <c r="T34" s="74"/>
      <c r="U34" s="74"/>
      <c r="V34" s="74"/>
      <c r="W34" s="74"/>
      <c r="X34" s="74"/>
      <c r="Y34" s="74"/>
    </row>
    <row r="35" ht="30.75" customHeight="1">
      <c r="A35" s="368"/>
      <c r="B35" s="368"/>
      <c r="C35" s="368"/>
      <c r="D35" s="368"/>
      <c r="E35" s="368"/>
      <c r="F35" s="368"/>
      <c r="G35" s="368"/>
      <c r="H35" s="368"/>
      <c r="I35" s="139"/>
      <c r="J35" s="83"/>
      <c r="K35" s="140"/>
      <c r="L35" s="74"/>
      <c r="M35" s="74"/>
      <c r="N35" s="74"/>
      <c r="O35" s="74"/>
      <c r="P35" s="74"/>
      <c r="Q35" s="74"/>
      <c r="R35" s="74"/>
      <c r="S35" s="74"/>
      <c r="T35" s="74"/>
      <c r="U35" s="74"/>
      <c r="V35" s="74"/>
      <c r="W35" s="74"/>
      <c r="X35" s="74"/>
      <c r="Y35" s="74"/>
    </row>
    <row r="36" ht="80.25" customHeight="1">
      <c r="A36" s="362">
        <v>25.0</v>
      </c>
      <c r="B36" s="364" t="s">
        <v>2191</v>
      </c>
      <c r="C36" s="364" t="s">
        <v>2192</v>
      </c>
      <c r="D36" s="364" t="s">
        <v>2193</v>
      </c>
      <c r="E36" s="367" t="s">
        <v>81</v>
      </c>
      <c r="F36" s="379"/>
      <c r="G36" s="367" t="s">
        <v>39</v>
      </c>
      <c r="H36" s="362"/>
      <c r="I36" s="139"/>
      <c r="J36" s="83"/>
      <c r="K36" s="140"/>
      <c r="L36" s="74"/>
      <c r="M36" s="74"/>
      <c r="N36" s="74"/>
      <c r="O36" s="74"/>
      <c r="P36" s="74"/>
      <c r="Q36" s="74"/>
      <c r="R36" s="74"/>
      <c r="S36" s="74"/>
      <c r="T36" s="74"/>
      <c r="U36" s="74"/>
      <c r="V36" s="74"/>
      <c r="W36" s="74"/>
      <c r="X36" s="74"/>
      <c r="Y36" s="74"/>
    </row>
    <row r="37" ht="96.75" customHeight="1">
      <c r="A37" s="368"/>
      <c r="B37" s="368"/>
      <c r="C37" s="368"/>
      <c r="D37" s="368"/>
      <c r="E37" s="368"/>
      <c r="F37" s="368"/>
      <c r="G37" s="368"/>
      <c r="H37" s="368"/>
      <c r="I37" s="139"/>
      <c r="J37" s="83"/>
      <c r="K37" s="140"/>
      <c r="L37" s="74"/>
      <c r="M37" s="74"/>
      <c r="N37" s="74"/>
      <c r="O37" s="74"/>
      <c r="P37" s="74"/>
      <c r="Q37" s="74"/>
      <c r="R37" s="74"/>
      <c r="S37" s="74"/>
      <c r="T37" s="74"/>
      <c r="U37" s="74"/>
      <c r="V37" s="74"/>
      <c r="W37" s="74"/>
      <c r="X37" s="74"/>
      <c r="Y37" s="74"/>
    </row>
    <row r="38" ht="93.0" customHeight="1">
      <c r="A38" s="1">
        <v>26.0</v>
      </c>
      <c r="B38" s="126" t="s">
        <v>2194</v>
      </c>
      <c r="C38" s="126" t="s">
        <v>2195</v>
      </c>
      <c r="D38" s="126" t="s">
        <v>2196</v>
      </c>
      <c r="E38" s="128" t="s">
        <v>81</v>
      </c>
      <c r="F38" s="1"/>
      <c r="G38" s="128" t="s">
        <v>39</v>
      </c>
      <c r="H38" s="1"/>
      <c r="I38" s="139"/>
      <c r="J38" s="83"/>
      <c r="K38" s="140"/>
      <c r="L38" s="74"/>
      <c r="M38" s="74"/>
      <c r="N38" s="74"/>
      <c r="O38" s="74"/>
      <c r="P38" s="74"/>
      <c r="Q38" s="74"/>
      <c r="R38" s="74"/>
      <c r="S38" s="74"/>
      <c r="T38" s="74"/>
      <c r="U38" s="74"/>
      <c r="V38" s="74"/>
      <c r="W38" s="74"/>
      <c r="X38" s="74"/>
      <c r="Y38" s="74"/>
    </row>
    <row r="39" ht="175.5" customHeight="1">
      <c r="A39" s="1">
        <v>27.0</v>
      </c>
      <c r="B39" s="126" t="s">
        <v>2197</v>
      </c>
      <c r="C39" s="126" t="s">
        <v>2198</v>
      </c>
      <c r="D39" s="126" t="s">
        <v>2199</v>
      </c>
      <c r="E39" s="128" t="s">
        <v>81</v>
      </c>
      <c r="F39" s="1"/>
      <c r="G39" s="128" t="s">
        <v>39</v>
      </c>
      <c r="H39" s="1"/>
      <c r="I39" s="139"/>
      <c r="J39" s="83"/>
      <c r="K39" s="140"/>
      <c r="L39" s="74"/>
      <c r="M39" s="74"/>
      <c r="N39" s="74"/>
      <c r="O39" s="74"/>
      <c r="P39" s="74"/>
      <c r="Q39" s="74"/>
      <c r="R39" s="74"/>
      <c r="S39" s="74"/>
      <c r="T39" s="74"/>
      <c r="U39" s="74"/>
      <c r="V39" s="74"/>
      <c r="W39" s="74"/>
      <c r="X39" s="74"/>
      <c r="Y39" s="74"/>
    </row>
    <row r="40" ht="158.25" customHeight="1">
      <c r="A40" s="1">
        <v>28.0</v>
      </c>
      <c r="B40" s="126" t="s">
        <v>2200</v>
      </c>
      <c r="C40" s="126" t="s">
        <v>2201</v>
      </c>
      <c r="D40" s="126" t="s">
        <v>2202</v>
      </c>
      <c r="E40" s="128" t="s">
        <v>81</v>
      </c>
      <c r="F40" s="1"/>
      <c r="G40" s="128" t="s">
        <v>39</v>
      </c>
      <c r="H40" s="128" t="s">
        <v>2180</v>
      </c>
      <c r="I40" s="139"/>
      <c r="J40" s="83"/>
      <c r="K40" s="140"/>
      <c r="L40" s="74"/>
      <c r="M40" s="74"/>
      <c r="N40" s="74"/>
      <c r="O40" s="74"/>
      <c r="P40" s="74"/>
      <c r="Q40" s="74"/>
      <c r="R40" s="74"/>
      <c r="S40" s="74"/>
      <c r="T40" s="74"/>
      <c r="U40" s="74"/>
      <c r="V40" s="74"/>
      <c r="W40" s="74"/>
      <c r="X40" s="74"/>
      <c r="Y40" s="74"/>
    </row>
    <row r="41" ht="132.0" customHeight="1">
      <c r="A41" s="1">
        <v>29.0</v>
      </c>
      <c r="B41" s="126" t="s">
        <v>2203</v>
      </c>
      <c r="C41" s="126" t="s">
        <v>2204</v>
      </c>
      <c r="D41" s="126" t="s">
        <v>2205</v>
      </c>
      <c r="E41" s="128" t="s">
        <v>81</v>
      </c>
      <c r="F41" s="1"/>
      <c r="G41" s="128" t="s">
        <v>39</v>
      </c>
      <c r="H41" s="1"/>
      <c r="I41" s="139"/>
      <c r="J41" s="83"/>
      <c r="K41" s="140"/>
      <c r="L41" s="74"/>
      <c r="M41" s="74"/>
      <c r="N41" s="74"/>
      <c r="O41" s="74"/>
      <c r="P41" s="74"/>
      <c r="Q41" s="74"/>
      <c r="R41" s="74"/>
      <c r="S41" s="74"/>
      <c r="T41" s="74"/>
      <c r="U41" s="74"/>
      <c r="V41" s="74"/>
      <c r="W41" s="74"/>
      <c r="X41" s="74"/>
      <c r="Y41" s="74"/>
    </row>
    <row r="42">
      <c r="A42" s="71"/>
      <c r="B42" s="139"/>
      <c r="C42" s="139"/>
      <c r="D42" s="139"/>
      <c r="E42" s="71"/>
      <c r="F42" s="71"/>
      <c r="G42" s="211"/>
      <c r="H42" s="71"/>
      <c r="I42" s="139"/>
      <c r="J42" s="83"/>
      <c r="K42" s="140"/>
      <c r="L42" s="74"/>
      <c r="M42" s="74"/>
      <c r="N42" s="74"/>
      <c r="O42" s="74"/>
      <c r="P42" s="74"/>
      <c r="Q42" s="74"/>
      <c r="R42" s="74"/>
      <c r="S42" s="74"/>
      <c r="T42" s="74"/>
      <c r="U42" s="74"/>
      <c r="V42" s="74"/>
      <c r="W42" s="74"/>
      <c r="X42" s="74"/>
      <c r="Y42" s="74"/>
    </row>
    <row r="43">
      <c r="A43" s="355"/>
      <c r="B43" s="356" t="s">
        <v>367</v>
      </c>
      <c r="C43" s="356"/>
      <c r="D43" s="356"/>
      <c r="E43" s="357"/>
      <c r="F43" s="357"/>
      <c r="G43" s="358"/>
      <c r="H43" s="358"/>
      <c r="I43" s="139"/>
      <c r="J43" s="83"/>
      <c r="K43" s="140"/>
      <c r="L43" s="74"/>
      <c r="M43" s="74"/>
      <c r="N43" s="74"/>
      <c r="O43" s="74"/>
      <c r="P43" s="74"/>
      <c r="Q43" s="74"/>
      <c r="R43" s="74"/>
      <c r="S43" s="74"/>
      <c r="T43" s="74"/>
      <c r="U43" s="74"/>
      <c r="V43" s="74"/>
      <c r="W43" s="74"/>
      <c r="X43" s="74"/>
      <c r="Y43" s="74"/>
    </row>
    <row r="44" ht="157.5" customHeight="1">
      <c r="A44" s="1">
        <v>30.0</v>
      </c>
      <c r="B44" s="126" t="s">
        <v>2206</v>
      </c>
      <c r="C44" s="126" t="s">
        <v>2207</v>
      </c>
      <c r="D44" s="126" t="s">
        <v>2208</v>
      </c>
      <c r="E44" s="128" t="s">
        <v>81</v>
      </c>
      <c r="F44" s="1"/>
      <c r="G44" s="128" t="s">
        <v>39</v>
      </c>
      <c r="H44" s="1"/>
      <c r="I44" s="139"/>
      <c r="J44" s="83"/>
      <c r="K44" s="140"/>
      <c r="L44" s="74"/>
      <c r="M44" s="74"/>
      <c r="N44" s="74"/>
      <c r="O44" s="74"/>
      <c r="P44" s="74"/>
      <c r="Q44" s="74"/>
      <c r="R44" s="74"/>
      <c r="S44" s="74"/>
      <c r="T44" s="74"/>
      <c r="U44" s="74"/>
      <c r="V44" s="74"/>
      <c r="W44" s="74"/>
      <c r="X44" s="74"/>
      <c r="Y44" s="74"/>
    </row>
    <row r="45" ht="78.75" customHeight="1">
      <c r="A45" s="1">
        <v>31.0</v>
      </c>
      <c r="B45" s="126" t="s">
        <v>2209</v>
      </c>
      <c r="C45" s="126" t="s">
        <v>2210</v>
      </c>
      <c r="D45" s="126" t="s">
        <v>2211</v>
      </c>
      <c r="E45" s="128" t="s">
        <v>122</v>
      </c>
      <c r="F45" s="128" t="s">
        <v>2212</v>
      </c>
      <c r="G45" s="128" t="s">
        <v>122</v>
      </c>
      <c r="H45" s="274" t="str">
        <f>HYPERLINK("https://orionjira.atlassian.net/browse/IOS-1292","IOS-1292")</f>
        <v>IOS-1292</v>
      </c>
      <c r="I45" s="139"/>
      <c r="J45" s="83"/>
      <c r="K45" s="140"/>
      <c r="L45" s="74"/>
      <c r="M45" s="74"/>
      <c r="N45" s="74"/>
      <c r="O45" s="74"/>
      <c r="P45" s="74"/>
      <c r="Q45" s="74"/>
      <c r="R45" s="74"/>
      <c r="S45" s="74"/>
      <c r="T45" s="74"/>
      <c r="U45" s="74"/>
      <c r="V45" s="74"/>
      <c r="W45" s="74"/>
      <c r="X45" s="74"/>
      <c r="Y45" s="74"/>
    </row>
    <row r="46" ht="87.0" customHeight="1">
      <c r="A46" s="1">
        <v>32.0</v>
      </c>
      <c r="B46" s="126" t="s">
        <v>2213</v>
      </c>
      <c r="C46" s="126" t="s">
        <v>2214</v>
      </c>
      <c r="D46" s="126" t="s">
        <v>2215</v>
      </c>
      <c r="E46" s="128" t="s">
        <v>81</v>
      </c>
      <c r="F46" s="1"/>
      <c r="G46" s="128" t="s">
        <v>39</v>
      </c>
      <c r="H46" s="1"/>
      <c r="I46" s="139"/>
      <c r="J46" s="83"/>
      <c r="K46" s="140"/>
      <c r="L46" s="74"/>
      <c r="M46" s="74"/>
      <c r="N46" s="74"/>
      <c r="O46" s="74"/>
      <c r="P46" s="74"/>
      <c r="Q46" s="74"/>
      <c r="R46" s="74"/>
      <c r="S46" s="74"/>
      <c r="T46" s="74"/>
      <c r="U46" s="74"/>
      <c r="V46" s="74"/>
      <c r="W46" s="74"/>
      <c r="X46" s="74"/>
      <c r="Y46" s="74"/>
    </row>
    <row r="47" ht="96.75" customHeight="1">
      <c r="A47" s="1">
        <v>33.0</v>
      </c>
      <c r="B47" s="126" t="s">
        <v>2216</v>
      </c>
      <c r="C47" s="126" t="s">
        <v>2217</v>
      </c>
      <c r="D47" s="126" t="s">
        <v>2218</v>
      </c>
      <c r="E47" s="128" t="s">
        <v>81</v>
      </c>
      <c r="F47" s="1"/>
      <c r="G47" s="128" t="s">
        <v>39</v>
      </c>
      <c r="H47" s="1"/>
      <c r="I47" s="139"/>
      <c r="J47" s="83"/>
      <c r="K47" s="140"/>
      <c r="L47" s="74"/>
      <c r="M47" s="74"/>
      <c r="N47" s="74"/>
      <c r="O47" s="74"/>
      <c r="P47" s="74"/>
      <c r="Q47" s="74"/>
      <c r="R47" s="74"/>
      <c r="S47" s="74"/>
      <c r="T47" s="74"/>
      <c r="U47" s="74"/>
      <c r="V47" s="74"/>
      <c r="W47" s="74"/>
      <c r="X47" s="74"/>
      <c r="Y47" s="74"/>
    </row>
    <row r="48" ht="87.75" customHeight="1">
      <c r="A48" s="1">
        <v>34.0</v>
      </c>
      <c r="B48" s="126" t="s">
        <v>2219</v>
      </c>
      <c r="C48" s="126" t="s">
        <v>2220</v>
      </c>
      <c r="D48" s="126" t="s">
        <v>2221</v>
      </c>
      <c r="E48" s="128" t="s">
        <v>81</v>
      </c>
      <c r="F48" s="1"/>
      <c r="G48" s="128" t="s">
        <v>39</v>
      </c>
      <c r="H48" s="1"/>
      <c r="I48" s="139"/>
      <c r="J48" s="83"/>
      <c r="K48" s="140"/>
      <c r="L48" s="74"/>
      <c r="M48" s="74"/>
      <c r="N48" s="74"/>
      <c r="O48" s="74"/>
      <c r="P48" s="74"/>
      <c r="Q48" s="74"/>
      <c r="R48" s="74"/>
      <c r="S48" s="74"/>
      <c r="T48" s="74"/>
      <c r="U48" s="74"/>
      <c r="V48" s="74"/>
      <c r="W48" s="74"/>
      <c r="X48" s="74"/>
      <c r="Y48" s="74"/>
    </row>
    <row r="49" ht="90.0" customHeight="1">
      <c r="A49" s="1">
        <v>35.0</v>
      </c>
      <c r="B49" s="126" t="s">
        <v>2222</v>
      </c>
      <c r="C49" s="126" t="s">
        <v>2223</v>
      </c>
      <c r="D49" s="126" t="s">
        <v>2224</v>
      </c>
      <c r="E49" s="128" t="s">
        <v>81</v>
      </c>
      <c r="F49" s="1"/>
      <c r="G49" s="128" t="s">
        <v>39</v>
      </c>
      <c r="H49" s="1"/>
      <c r="I49" s="139"/>
      <c r="J49" s="83"/>
      <c r="K49" s="140"/>
      <c r="L49" s="74"/>
      <c r="M49" s="74"/>
      <c r="N49" s="74"/>
      <c r="O49" s="74"/>
      <c r="P49" s="74"/>
      <c r="Q49" s="74"/>
      <c r="R49" s="74"/>
      <c r="S49" s="74"/>
      <c r="T49" s="74"/>
      <c r="U49" s="74"/>
      <c r="V49" s="74"/>
      <c r="W49" s="74"/>
      <c r="X49" s="74"/>
      <c r="Y49" s="74"/>
    </row>
    <row r="50" ht="113.25" customHeight="1">
      <c r="A50" s="1">
        <v>36.0</v>
      </c>
      <c r="B50" s="126" t="s">
        <v>2225</v>
      </c>
      <c r="C50" s="126" t="s">
        <v>2226</v>
      </c>
      <c r="D50" s="126" t="s">
        <v>2227</v>
      </c>
      <c r="E50" s="128" t="s">
        <v>81</v>
      </c>
      <c r="F50" s="1"/>
      <c r="G50" s="128" t="s">
        <v>122</v>
      </c>
      <c r="H50" s="274" t="str">
        <f t="shared" ref="H50:H53" si="1">HYPERLINK("https://orionjira.atlassian.net/browse/IOS-1292","IOS-1292")</f>
        <v>IOS-1292</v>
      </c>
      <c r="I50" s="139"/>
      <c r="J50" s="83"/>
      <c r="K50" s="140"/>
      <c r="L50" s="74"/>
      <c r="M50" s="74"/>
      <c r="N50" s="74"/>
      <c r="O50" s="74"/>
      <c r="P50" s="74"/>
      <c r="Q50" s="74"/>
      <c r="R50" s="74"/>
      <c r="S50" s="74"/>
      <c r="T50" s="74"/>
      <c r="U50" s="74"/>
      <c r="V50" s="74"/>
      <c r="W50" s="74"/>
      <c r="X50" s="74"/>
      <c r="Y50" s="74"/>
    </row>
    <row r="51" ht="91.5" customHeight="1">
      <c r="A51" s="1">
        <v>37.0</v>
      </c>
      <c r="B51" s="126" t="s">
        <v>2228</v>
      </c>
      <c r="C51" s="126" t="s">
        <v>2229</v>
      </c>
      <c r="D51" s="126" t="s">
        <v>2230</v>
      </c>
      <c r="E51" s="128" t="s">
        <v>81</v>
      </c>
      <c r="F51" s="1"/>
      <c r="G51" s="128" t="s">
        <v>122</v>
      </c>
      <c r="H51" s="274" t="str">
        <f t="shared" si="1"/>
        <v>IOS-1292</v>
      </c>
      <c r="I51" s="139"/>
      <c r="J51" s="83"/>
      <c r="K51" s="140"/>
      <c r="L51" s="74"/>
      <c r="M51" s="74"/>
      <c r="N51" s="74"/>
      <c r="O51" s="74"/>
      <c r="P51" s="74"/>
      <c r="Q51" s="74"/>
      <c r="R51" s="74"/>
      <c r="S51" s="74"/>
      <c r="T51" s="74"/>
      <c r="U51" s="74"/>
      <c r="V51" s="74"/>
      <c r="W51" s="74"/>
      <c r="X51" s="74"/>
      <c r="Y51" s="74"/>
    </row>
    <row r="52" ht="69.75" customHeight="1">
      <c r="A52" s="1">
        <v>38.0</v>
      </c>
      <c r="B52" s="126" t="s">
        <v>2231</v>
      </c>
      <c r="C52" s="126" t="s">
        <v>2232</v>
      </c>
      <c r="D52" s="126" t="s">
        <v>2233</v>
      </c>
      <c r="E52" s="128" t="s">
        <v>81</v>
      </c>
      <c r="F52" s="1"/>
      <c r="G52" s="128" t="s">
        <v>122</v>
      </c>
      <c r="H52" s="274" t="str">
        <f t="shared" si="1"/>
        <v>IOS-1292</v>
      </c>
      <c r="I52" s="139"/>
      <c r="J52" s="83"/>
      <c r="K52" s="140"/>
      <c r="L52" s="74"/>
      <c r="M52" s="74"/>
      <c r="N52" s="74"/>
      <c r="O52" s="74"/>
      <c r="P52" s="74"/>
      <c r="Q52" s="74"/>
      <c r="R52" s="74"/>
      <c r="S52" s="74"/>
      <c r="T52" s="74"/>
      <c r="U52" s="74"/>
      <c r="V52" s="74"/>
      <c r="W52" s="74"/>
      <c r="X52" s="74"/>
      <c r="Y52" s="74"/>
    </row>
    <row r="53" ht="47.25" customHeight="1">
      <c r="A53" s="1">
        <v>39.0</v>
      </c>
      <c r="B53" s="126" t="s">
        <v>2234</v>
      </c>
      <c r="C53" s="126" t="s">
        <v>2235</v>
      </c>
      <c r="D53" s="126" t="s">
        <v>2236</v>
      </c>
      <c r="E53" s="128" t="s">
        <v>81</v>
      </c>
      <c r="F53" s="1"/>
      <c r="G53" s="128" t="s">
        <v>122</v>
      </c>
      <c r="H53" s="274" t="str">
        <f t="shared" si="1"/>
        <v>IOS-1292</v>
      </c>
      <c r="I53" s="139"/>
      <c r="J53" s="83"/>
      <c r="K53" s="140"/>
      <c r="L53" s="74"/>
      <c r="M53" s="74"/>
      <c r="N53" s="74"/>
      <c r="O53" s="74"/>
      <c r="P53" s="74"/>
      <c r="Q53" s="74"/>
      <c r="R53" s="74"/>
      <c r="S53" s="74"/>
      <c r="T53" s="74"/>
      <c r="U53" s="74"/>
      <c r="V53" s="74"/>
      <c r="W53" s="74"/>
      <c r="X53" s="74"/>
      <c r="Y53" s="74"/>
    </row>
    <row r="54" ht="84.75" customHeight="1">
      <c r="A54" s="1">
        <v>40.0</v>
      </c>
      <c r="B54" s="126" t="s">
        <v>2237</v>
      </c>
      <c r="C54" s="126" t="s">
        <v>2238</v>
      </c>
      <c r="D54" s="126" t="s">
        <v>2239</v>
      </c>
      <c r="E54" s="128" t="s">
        <v>81</v>
      </c>
      <c r="F54" s="1"/>
      <c r="G54" s="128" t="s">
        <v>39</v>
      </c>
      <c r="H54" s="1" t="s">
        <v>2240</v>
      </c>
      <c r="I54" s="139"/>
      <c r="J54" s="83"/>
      <c r="K54" s="140"/>
      <c r="L54" s="74"/>
      <c r="M54" s="74"/>
      <c r="N54" s="74"/>
      <c r="O54" s="74"/>
      <c r="P54" s="74"/>
      <c r="Q54" s="74"/>
      <c r="R54" s="74"/>
      <c r="S54" s="74"/>
      <c r="T54" s="74"/>
      <c r="U54" s="74"/>
      <c r="V54" s="74"/>
      <c r="W54" s="74"/>
      <c r="X54" s="74"/>
      <c r="Y54" s="74"/>
    </row>
    <row r="55" ht="94.5" customHeight="1">
      <c r="A55" s="1">
        <v>41.0</v>
      </c>
      <c r="B55" s="126" t="s">
        <v>2241</v>
      </c>
      <c r="C55" s="126" t="s">
        <v>2242</v>
      </c>
      <c r="D55" s="380" t="s">
        <v>2243</v>
      </c>
      <c r="E55" s="128" t="s">
        <v>81</v>
      </c>
      <c r="F55" s="1"/>
      <c r="G55" s="128" t="s">
        <v>39</v>
      </c>
      <c r="H55" s="1"/>
      <c r="I55" s="139"/>
      <c r="J55" s="83"/>
      <c r="K55" s="140"/>
      <c r="L55" s="74"/>
      <c r="M55" s="74"/>
      <c r="N55" s="74"/>
      <c r="O55" s="74"/>
      <c r="P55" s="74"/>
      <c r="Q55" s="74"/>
      <c r="R55" s="74"/>
      <c r="S55" s="74"/>
      <c r="T55" s="74"/>
      <c r="U55" s="74"/>
      <c r="V55" s="74"/>
      <c r="W55" s="74"/>
      <c r="X55" s="74"/>
      <c r="Y55" s="74"/>
    </row>
    <row r="56" ht="101.25" customHeight="1">
      <c r="A56" s="1">
        <v>42.0</v>
      </c>
      <c r="B56" s="126" t="s">
        <v>2244</v>
      </c>
      <c r="C56" s="126" t="s">
        <v>2245</v>
      </c>
      <c r="D56" s="126" t="s">
        <v>2246</v>
      </c>
      <c r="E56" s="128" t="s">
        <v>81</v>
      </c>
      <c r="F56" s="381"/>
      <c r="G56" s="382" t="s">
        <v>39</v>
      </c>
      <c r="H56" s="274" t="str">
        <f>HYPERLINK("https://orionjira.atlassian.net/browse/IOS-1208","IOS-1208")</f>
        <v>IOS-1208</v>
      </c>
      <c r="I56" s="139"/>
      <c r="J56" s="83"/>
      <c r="K56" s="140"/>
      <c r="L56" s="74"/>
      <c r="M56" s="74"/>
      <c r="N56" s="74"/>
      <c r="O56" s="74"/>
      <c r="P56" s="74"/>
      <c r="Q56" s="74"/>
      <c r="R56" s="74"/>
      <c r="S56" s="74"/>
      <c r="T56" s="74"/>
      <c r="U56" s="74"/>
      <c r="V56" s="74"/>
      <c r="W56" s="74"/>
      <c r="X56" s="74"/>
      <c r="Y56" s="74"/>
    </row>
    <row r="57" ht="127.5" customHeight="1">
      <c r="A57" s="1">
        <v>43.0</v>
      </c>
      <c r="B57" s="380" t="s">
        <v>2247</v>
      </c>
      <c r="C57" s="380" t="s">
        <v>2248</v>
      </c>
      <c r="D57" s="380" t="s">
        <v>2249</v>
      </c>
      <c r="E57" s="142" t="s">
        <v>132</v>
      </c>
      <c r="F57" s="381"/>
      <c r="G57" s="142" t="s">
        <v>132</v>
      </c>
      <c r="H57" s="1" t="s">
        <v>2250</v>
      </c>
      <c r="I57" s="139"/>
      <c r="J57" s="83"/>
      <c r="K57" s="140"/>
      <c r="L57" s="74"/>
      <c r="M57" s="74"/>
      <c r="N57" s="74"/>
      <c r="O57" s="74"/>
      <c r="P57" s="74"/>
      <c r="Q57" s="74"/>
      <c r="R57" s="74"/>
      <c r="S57" s="74"/>
      <c r="T57" s="74"/>
      <c r="U57" s="74"/>
      <c r="V57" s="74"/>
      <c r="W57" s="74"/>
      <c r="X57" s="74"/>
      <c r="Y57" s="74"/>
    </row>
    <row r="58">
      <c r="A58" s="71"/>
      <c r="B58" s="139"/>
      <c r="C58" s="139"/>
      <c r="D58" s="139"/>
      <c r="E58" s="383"/>
      <c r="F58" s="71"/>
      <c r="G58" s="211"/>
      <c r="H58" s="71"/>
      <c r="I58" s="139"/>
      <c r="J58" s="83"/>
      <c r="K58" s="140"/>
      <c r="L58" s="74"/>
      <c r="M58" s="74"/>
      <c r="N58" s="74"/>
      <c r="O58" s="74"/>
      <c r="P58" s="74"/>
      <c r="Q58" s="74"/>
      <c r="R58" s="74"/>
      <c r="S58" s="74"/>
      <c r="T58" s="74"/>
      <c r="U58" s="74"/>
      <c r="V58" s="74"/>
      <c r="W58" s="74"/>
      <c r="X58" s="74"/>
      <c r="Y58" s="74"/>
    </row>
    <row r="59">
      <c r="A59" s="355"/>
      <c r="B59" s="356" t="s">
        <v>1959</v>
      </c>
      <c r="C59" s="356"/>
      <c r="D59" s="356"/>
      <c r="E59" s="357"/>
      <c r="F59" s="357"/>
      <c r="G59" s="358"/>
      <c r="H59" s="358"/>
      <c r="I59" s="139"/>
      <c r="J59" s="83"/>
      <c r="K59" s="140"/>
      <c r="L59" s="74"/>
      <c r="M59" s="74"/>
      <c r="N59" s="74"/>
      <c r="O59" s="74"/>
      <c r="P59" s="74"/>
      <c r="Q59" s="74"/>
      <c r="R59" s="74"/>
      <c r="S59" s="74"/>
      <c r="T59" s="74"/>
      <c r="U59" s="74"/>
      <c r="V59" s="74"/>
      <c r="W59" s="74"/>
      <c r="X59" s="74"/>
      <c r="Y59" s="74"/>
    </row>
    <row r="60" ht="112.5" customHeight="1">
      <c r="A60" s="1">
        <v>44.0</v>
      </c>
      <c r="B60" s="126" t="s">
        <v>2251</v>
      </c>
      <c r="C60" s="126" t="s">
        <v>2252</v>
      </c>
      <c r="D60" s="126" t="s">
        <v>2253</v>
      </c>
      <c r="E60" s="128" t="s">
        <v>81</v>
      </c>
      <c r="F60" s="1"/>
      <c r="G60" s="128" t="s">
        <v>39</v>
      </c>
      <c r="H60" s="384"/>
      <c r="I60" s="139"/>
      <c r="J60" s="83"/>
      <c r="K60" s="140"/>
      <c r="L60" s="74"/>
      <c r="M60" s="74"/>
      <c r="N60" s="74"/>
      <c r="O60" s="74"/>
      <c r="P60" s="74"/>
      <c r="Q60" s="74"/>
      <c r="R60" s="74"/>
      <c r="S60" s="74"/>
      <c r="T60" s="74"/>
      <c r="U60" s="74"/>
      <c r="V60" s="74"/>
      <c r="W60" s="74"/>
      <c r="X60" s="74"/>
      <c r="Y60" s="74"/>
    </row>
    <row r="61" ht="52.5" customHeight="1">
      <c r="A61" s="1">
        <v>45.0</v>
      </c>
      <c r="B61" s="126" t="s">
        <v>2254</v>
      </c>
      <c r="C61" s="126" t="s">
        <v>2255</v>
      </c>
      <c r="D61" s="126" t="s">
        <v>2256</v>
      </c>
      <c r="E61" s="128" t="s">
        <v>81</v>
      </c>
      <c r="F61" s="381"/>
      <c r="G61" s="128" t="s">
        <v>39</v>
      </c>
      <c r="H61" s="1"/>
      <c r="I61" s="139"/>
      <c r="J61" s="83"/>
      <c r="K61" s="140"/>
      <c r="L61" s="74"/>
      <c r="M61" s="74"/>
      <c r="N61" s="74"/>
      <c r="O61" s="74"/>
      <c r="P61" s="74"/>
      <c r="Q61" s="74"/>
      <c r="R61" s="74"/>
      <c r="S61" s="74"/>
      <c r="T61" s="74"/>
      <c r="U61" s="74"/>
      <c r="V61" s="74"/>
      <c r="W61" s="74"/>
      <c r="X61" s="74"/>
      <c r="Y61" s="74"/>
    </row>
    <row r="62" ht="1.5" customHeight="1">
      <c r="A62" s="1">
        <v>46.0</v>
      </c>
      <c r="B62" s="126" t="s">
        <v>2257</v>
      </c>
      <c r="C62" s="126" t="s">
        <v>2258</v>
      </c>
      <c r="D62" s="126" t="s">
        <v>2259</v>
      </c>
      <c r="E62" s="128" t="s">
        <v>81</v>
      </c>
      <c r="F62" s="1"/>
      <c r="G62" s="128" t="s">
        <v>39</v>
      </c>
      <c r="H62" s="1"/>
      <c r="I62" s="139"/>
      <c r="J62" s="83"/>
      <c r="K62" s="140"/>
      <c r="L62" s="74"/>
      <c r="M62" s="74"/>
      <c r="N62" s="74"/>
      <c r="O62" s="74"/>
      <c r="P62" s="74"/>
      <c r="Q62" s="74"/>
      <c r="R62" s="74"/>
      <c r="S62" s="74"/>
      <c r="T62" s="74"/>
      <c r="U62" s="74"/>
      <c r="V62" s="74"/>
      <c r="W62" s="74"/>
      <c r="X62" s="74"/>
      <c r="Y62" s="74"/>
    </row>
    <row r="63" ht="52.5" customHeight="1">
      <c r="A63" s="1">
        <v>47.0</v>
      </c>
      <c r="B63" s="126" t="s">
        <v>2260</v>
      </c>
      <c r="C63" s="126" t="s">
        <v>2261</v>
      </c>
      <c r="D63" s="126" t="s">
        <v>2262</v>
      </c>
      <c r="E63" s="128" t="s">
        <v>81</v>
      </c>
      <c r="F63" s="1"/>
      <c r="G63" s="128" t="s">
        <v>39</v>
      </c>
      <c r="H63" s="1"/>
      <c r="I63" s="139"/>
      <c r="J63" s="83"/>
      <c r="K63" s="140"/>
      <c r="L63" s="74"/>
      <c r="M63" s="74"/>
      <c r="N63" s="74"/>
      <c r="O63" s="74"/>
      <c r="P63" s="74"/>
      <c r="Q63" s="74"/>
      <c r="R63" s="74"/>
      <c r="S63" s="74"/>
      <c r="T63" s="74"/>
      <c r="U63" s="74"/>
      <c r="V63" s="74"/>
      <c r="W63" s="74"/>
      <c r="X63" s="74"/>
      <c r="Y63" s="74"/>
    </row>
    <row r="64" ht="92.25" customHeight="1">
      <c r="A64" s="1">
        <v>48.0</v>
      </c>
      <c r="B64" s="126" t="s">
        <v>2263</v>
      </c>
      <c r="C64" s="126" t="s">
        <v>2264</v>
      </c>
      <c r="D64" s="126" t="s">
        <v>2265</v>
      </c>
      <c r="E64" s="128" t="s">
        <v>81</v>
      </c>
      <c r="F64" s="381"/>
      <c r="G64" s="128" t="s">
        <v>39</v>
      </c>
      <c r="H64" s="1"/>
      <c r="I64" s="139"/>
      <c r="J64" s="83"/>
      <c r="K64" s="140"/>
      <c r="L64" s="74"/>
      <c r="M64" s="74"/>
      <c r="N64" s="74"/>
      <c r="O64" s="74"/>
      <c r="P64" s="74"/>
      <c r="Q64" s="74"/>
      <c r="R64" s="74"/>
      <c r="S64" s="74"/>
      <c r="T64" s="74"/>
      <c r="U64" s="74"/>
      <c r="V64" s="74"/>
      <c r="W64" s="74"/>
      <c r="X64" s="74"/>
      <c r="Y64" s="74"/>
    </row>
    <row r="65" ht="123.0" customHeight="1">
      <c r="A65" s="1">
        <v>49.0</v>
      </c>
      <c r="B65" s="126" t="s">
        <v>2266</v>
      </c>
      <c r="C65" s="126" t="s">
        <v>2267</v>
      </c>
      <c r="D65" s="126" t="s">
        <v>2268</v>
      </c>
      <c r="E65" s="128" t="s">
        <v>81</v>
      </c>
      <c r="F65" s="381"/>
      <c r="G65" s="128" t="s">
        <v>39</v>
      </c>
      <c r="H65" s="1"/>
      <c r="I65" s="139"/>
      <c r="J65" s="83"/>
      <c r="K65" s="140"/>
      <c r="L65" s="74"/>
      <c r="M65" s="74"/>
      <c r="N65" s="74"/>
      <c r="O65" s="74"/>
      <c r="P65" s="74"/>
      <c r="Q65" s="74"/>
      <c r="R65" s="74"/>
      <c r="S65" s="74"/>
      <c r="T65" s="74"/>
      <c r="U65" s="74"/>
      <c r="V65" s="74"/>
      <c r="W65" s="74"/>
      <c r="X65" s="74"/>
      <c r="Y65" s="74"/>
    </row>
    <row r="66" ht="136.5" customHeight="1">
      <c r="A66" s="1">
        <v>50.0</v>
      </c>
      <c r="B66" s="126" t="s">
        <v>2269</v>
      </c>
      <c r="C66" s="126" t="s">
        <v>2270</v>
      </c>
      <c r="D66" s="126" t="s">
        <v>2271</v>
      </c>
      <c r="E66" s="128" t="s">
        <v>81</v>
      </c>
      <c r="F66" s="1"/>
      <c r="G66" s="128" t="s">
        <v>39</v>
      </c>
      <c r="H66" s="1"/>
      <c r="I66" s="139"/>
      <c r="J66" s="83"/>
      <c r="K66" s="140"/>
      <c r="L66" s="74"/>
      <c r="M66" s="74"/>
      <c r="N66" s="74"/>
      <c r="O66" s="74"/>
      <c r="P66" s="74"/>
      <c r="Q66" s="74"/>
      <c r="R66" s="74"/>
      <c r="S66" s="74"/>
      <c r="T66" s="74"/>
      <c r="U66" s="74"/>
      <c r="V66" s="74"/>
      <c r="W66" s="74"/>
      <c r="X66" s="74"/>
      <c r="Y66" s="74"/>
    </row>
    <row r="67">
      <c r="A67" s="71"/>
      <c r="B67" s="139"/>
      <c r="C67" s="139"/>
      <c r="D67" s="139"/>
      <c r="E67" s="383"/>
      <c r="F67" s="71"/>
      <c r="G67" s="211"/>
      <c r="H67" s="71"/>
      <c r="I67" s="139"/>
      <c r="J67" s="83"/>
      <c r="K67" s="140"/>
      <c r="L67" s="74"/>
      <c r="M67" s="74"/>
      <c r="N67" s="74"/>
      <c r="O67" s="74"/>
      <c r="P67" s="74"/>
      <c r="Q67" s="74"/>
      <c r="R67" s="74"/>
      <c r="S67" s="74"/>
      <c r="T67" s="74"/>
      <c r="U67" s="74"/>
      <c r="V67" s="74"/>
      <c r="W67" s="74"/>
      <c r="X67" s="74"/>
      <c r="Y67" s="74"/>
    </row>
    <row r="68">
      <c r="A68" s="355"/>
      <c r="B68" s="356" t="s">
        <v>1960</v>
      </c>
      <c r="C68" s="356"/>
      <c r="D68" s="356"/>
      <c r="E68" s="357"/>
      <c r="F68" s="357"/>
      <c r="G68" s="358"/>
      <c r="H68" s="358"/>
      <c r="I68" s="139"/>
      <c r="J68" s="83"/>
      <c r="K68" s="140"/>
      <c r="L68" s="74"/>
      <c r="M68" s="74"/>
      <c r="N68" s="74"/>
      <c r="O68" s="74"/>
      <c r="P68" s="74"/>
      <c r="Q68" s="74"/>
      <c r="R68" s="74"/>
      <c r="S68" s="74"/>
      <c r="T68" s="74"/>
      <c r="U68" s="74"/>
      <c r="V68" s="74"/>
      <c r="W68" s="74"/>
      <c r="X68" s="74"/>
      <c r="Y68" s="74"/>
    </row>
    <row r="69" ht="118.5" customHeight="1">
      <c r="A69" s="1">
        <v>51.0</v>
      </c>
      <c r="B69" s="126" t="s">
        <v>2272</v>
      </c>
      <c r="C69" s="126" t="s">
        <v>2273</v>
      </c>
      <c r="D69" s="126" t="s">
        <v>2274</v>
      </c>
      <c r="E69" s="128" t="s">
        <v>81</v>
      </c>
      <c r="F69" s="1"/>
      <c r="G69" s="128" t="s">
        <v>39</v>
      </c>
      <c r="H69" s="128"/>
      <c r="I69" s="139"/>
      <c r="J69" s="83"/>
      <c r="K69" s="140"/>
      <c r="L69" s="74"/>
      <c r="M69" s="74"/>
      <c r="N69" s="74"/>
      <c r="O69" s="74"/>
      <c r="P69" s="74"/>
      <c r="Q69" s="74"/>
      <c r="R69" s="74"/>
      <c r="S69" s="74"/>
      <c r="T69" s="74"/>
      <c r="U69" s="74"/>
      <c r="V69" s="74"/>
      <c r="W69" s="74"/>
      <c r="X69" s="74"/>
      <c r="Y69" s="74"/>
    </row>
    <row r="70" ht="102.75" customHeight="1">
      <c r="A70" s="1">
        <v>52.0</v>
      </c>
      <c r="B70" s="126" t="s">
        <v>2275</v>
      </c>
      <c r="C70" s="126" t="s">
        <v>2276</v>
      </c>
      <c r="D70" s="126" t="s">
        <v>2277</v>
      </c>
      <c r="E70" s="128" t="s">
        <v>81</v>
      </c>
      <c r="F70" s="1"/>
      <c r="G70" s="128" t="s">
        <v>122</v>
      </c>
      <c r="H70" s="199" t="s">
        <v>2278</v>
      </c>
      <c r="I70" s="139"/>
      <c r="J70" s="83"/>
      <c r="K70" s="140"/>
      <c r="L70" s="74"/>
      <c r="M70" s="74"/>
      <c r="N70" s="74"/>
      <c r="O70" s="74"/>
      <c r="P70" s="74"/>
      <c r="Q70" s="74"/>
      <c r="R70" s="74"/>
      <c r="S70" s="74"/>
      <c r="T70" s="74"/>
      <c r="U70" s="74"/>
      <c r="V70" s="74"/>
      <c r="W70" s="74"/>
      <c r="X70" s="74"/>
      <c r="Y70" s="74"/>
    </row>
    <row r="71" ht="98.25" customHeight="1">
      <c r="A71" s="1">
        <v>53.0</v>
      </c>
      <c r="B71" s="126" t="s">
        <v>349</v>
      </c>
      <c r="C71" s="126" t="s">
        <v>2279</v>
      </c>
      <c r="D71" s="126" t="s">
        <v>2280</v>
      </c>
      <c r="E71" s="128" t="s">
        <v>81</v>
      </c>
      <c r="F71" s="1"/>
      <c r="G71" s="128" t="s">
        <v>39</v>
      </c>
      <c r="H71" s="385"/>
      <c r="I71" s="139"/>
      <c r="J71" s="83"/>
      <c r="K71" s="140"/>
      <c r="L71" s="74"/>
      <c r="M71" s="74"/>
      <c r="N71" s="74"/>
      <c r="O71" s="74"/>
      <c r="P71" s="74"/>
      <c r="Q71" s="74"/>
      <c r="R71" s="74"/>
      <c r="S71" s="74"/>
      <c r="T71" s="74"/>
      <c r="U71" s="74"/>
      <c r="V71" s="74"/>
      <c r="W71" s="74"/>
      <c r="X71" s="74"/>
      <c r="Y71" s="74"/>
    </row>
    <row r="72" ht="124.5" customHeight="1">
      <c r="A72" s="1">
        <v>54.0</v>
      </c>
      <c r="B72" s="126" t="s">
        <v>365</v>
      </c>
      <c r="C72" s="126" t="s">
        <v>2281</v>
      </c>
      <c r="D72" s="126" t="s">
        <v>2282</v>
      </c>
      <c r="E72" s="128" t="s">
        <v>81</v>
      </c>
      <c r="F72" s="1"/>
      <c r="G72" s="128" t="s">
        <v>39</v>
      </c>
      <c r="H72" s="128" t="s">
        <v>457</v>
      </c>
      <c r="I72" s="139"/>
      <c r="J72" s="83"/>
      <c r="K72" s="140"/>
      <c r="L72" s="74"/>
      <c r="M72" s="74"/>
      <c r="N72" s="74"/>
      <c r="O72" s="74"/>
      <c r="P72" s="74"/>
      <c r="Q72" s="74"/>
      <c r="R72" s="74"/>
      <c r="S72" s="74"/>
      <c r="T72" s="74"/>
      <c r="U72" s="74"/>
      <c r="V72" s="74"/>
      <c r="W72" s="74"/>
      <c r="X72" s="74"/>
      <c r="Y72" s="74"/>
    </row>
    <row r="73" ht="142.5" customHeight="1">
      <c r="A73" s="1">
        <v>55.0</v>
      </c>
      <c r="B73" s="126" t="s">
        <v>463</v>
      </c>
      <c r="C73" s="126" t="s">
        <v>2283</v>
      </c>
      <c r="D73" s="126" t="s">
        <v>2284</v>
      </c>
      <c r="E73" s="128" t="s">
        <v>81</v>
      </c>
      <c r="F73" s="1"/>
      <c r="G73" s="128" t="s">
        <v>39</v>
      </c>
      <c r="H73" s="1"/>
      <c r="I73" s="139"/>
      <c r="J73" s="83"/>
      <c r="K73" s="140"/>
      <c r="L73" s="74"/>
      <c r="M73" s="74"/>
      <c r="N73" s="74"/>
      <c r="O73" s="74"/>
      <c r="P73" s="74"/>
      <c r="Q73" s="74"/>
      <c r="R73" s="74"/>
      <c r="S73" s="74"/>
      <c r="T73" s="74"/>
      <c r="U73" s="74"/>
      <c r="V73" s="74"/>
      <c r="W73" s="74"/>
      <c r="X73" s="74"/>
      <c r="Y73" s="74"/>
    </row>
    <row r="74" ht="24.75" customHeight="1">
      <c r="A74" s="1">
        <v>56.0</v>
      </c>
      <c r="B74" s="126" t="s">
        <v>475</v>
      </c>
      <c r="C74" s="126" t="s">
        <v>2285</v>
      </c>
      <c r="D74" s="126" t="s">
        <v>2286</v>
      </c>
      <c r="E74" s="128" t="s">
        <v>81</v>
      </c>
      <c r="F74" s="1"/>
      <c r="G74" s="128" t="s">
        <v>39</v>
      </c>
      <c r="H74" s="1"/>
      <c r="I74" s="139"/>
      <c r="J74" s="83"/>
      <c r="K74" s="140"/>
      <c r="L74" s="74"/>
      <c r="M74" s="74"/>
      <c r="N74" s="74"/>
      <c r="O74" s="74"/>
      <c r="P74" s="74"/>
      <c r="Q74" s="74"/>
      <c r="R74" s="74"/>
      <c r="S74" s="74"/>
      <c r="T74" s="74"/>
      <c r="U74" s="74"/>
      <c r="V74" s="74"/>
      <c r="W74" s="74"/>
      <c r="X74" s="74"/>
      <c r="Y74" s="74"/>
    </row>
    <row r="75" ht="108.0" customHeight="1">
      <c r="A75" s="1">
        <v>57.0</v>
      </c>
      <c r="B75" s="126" t="s">
        <v>503</v>
      </c>
      <c r="C75" s="126" t="s">
        <v>2287</v>
      </c>
      <c r="D75" s="126" t="s">
        <v>2288</v>
      </c>
      <c r="E75" s="128" t="s">
        <v>81</v>
      </c>
      <c r="F75" s="1"/>
      <c r="G75" s="128" t="s">
        <v>39</v>
      </c>
      <c r="H75" s="1"/>
      <c r="I75" s="139"/>
      <c r="J75" s="83"/>
      <c r="K75" s="140"/>
      <c r="L75" s="74"/>
      <c r="M75" s="74"/>
      <c r="N75" s="74"/>
      <c r="O75" s="74"/>
      <c r="P75" s="74"/>
      <c r="Q75" s="74"/>
      <c r="R75" s="74"/>
      <c r="S75" s="74"/>
      <c r="T75" s="74"/>
      <c r="U75" s="74"/>
      <c r="V75" s="74"/>
      <c r="W75" s="74"/>
      <c r="X75" s="74"/>
      <c r="Y75" s="74"/>
    </row>
    <row r="76" ht="108.0" customHeight="1">
      <c r="A76" s="1">
        <v>58.0</v>
      </c>
      <c r="B76" s="126" t="s">
        <v>1472</v>
      </c>
      <c r="C76" s="126" t="s">
        <v>2289</v>
      </c>
      <c r="D76" s="126" t="s">
        <v>2290</v>
      </c>
      <c r="E76" s="128" t="s">
        <v>81</v>
      </c>
      <c r="F76" s="1"/>
      <c r="G76" s="128" t="s">
        <v>81</v>
      </c>
      <c r="H76" s="128" t="s">
        <v>2291</v>
      </c>
      <c r="I76" s="139"/>
      <c r="J76" s="83"/>
      <c r="K76" s="140"/>
      <c r="L76" s="74"/>
      <c r="M76" s="74"/>
      <c r="N76" s="74"/>
      <c r="O76" s="74"/>
      <c r="P76" s="74"/>
      <c r="Q76" s="74"/>
      <c r="R76" s="74"/>
      <c r="S76" s="74"/>
      <c r="T76" s="74"/>
      <c r="U76" s="74"/>
      <c r="V76" s="74"/>
      <c r="W76" s="74"/>
      <c r="X76" s="74"/>
      <c r="Y76" s="74"/>
    </row>
    <row r="77" ht="15.75" customHeight="1">
      <c r="A77" s="71"/>
      <c r="B77" s="139"/>
      <c r="C77" s="139"/>
      <c r="D77" s="139"/>
      <c r="E77" s="383"/>
      <c r="F77" s="71"/>
      <c r="G77" s="211"/>
      <c r="H77" s="71"/>
      <c r="I77" s="139"/>
      <c r="J77" s="83"/>
      <c r="K77" s="140"/>
      <c r="L77" s="74"/>
      <c r="M77" s="74"/>
      <c r="N77" s="74"/>
      <c r="O77" s="74"/>
      <c r="P77" s="74"/>
      <c r="Q77" s="74"/>
      <c r="R77" s="74"/>
      <c r="S77" s="74"/>
      <c r="T77" s="74"/>
      <c r="U77" s="74"/>
      <c r="V77" s="74"/>
      <c r="W77" s="74"/>
      <c r="X77" s="74"/>
      <c r="Y77" s="74"/>
    </row>
    <row r="78">
      <c r="A78" s="355"/>
      <c r="B78" s="356" t="s">
        <v>983</v>
      </c>
      <c r="C78" s="356"/>
      <c r="D78" s="356"/>
      <c r="E78" s="357"/>
      <c r="F78" s="357"/>
      <c r="G78" s="358"/>
      <c r="H78" s="358"/>
      <c r="I78" s="139"/>
      <c r="J78" s="83"/>
      <c r="K78" s="140"/>
      <c r="L78" s="74"/>
      <c r="M78" s="74"/>
      <c r="N78" s="74"/>
      <c r="O78" s="74"/>
      <c r="P78" s="74"/>
      <c r="Q78" s="74"/>
      <c r="R78" s="74"/>
      <c r="S78" s="74"/>
      <c r="T78" s="74"/>
      <c r="U78" s="74"/>
      <c r="V78" s="74"/>
      <c r="W78" s="74"/>
      <c r="X78" s="74"/>
      <c r="Y78" s="74"/>
    </row>
    <row r="79" ht="115.5" customHeight="1">
      <c r="A79" s="1">
        <v>59.0</v>
      </c>
      <c r="B79" s="126" t="s">
        <v>2292</v>
      </c>
      <c r="C79" s="126" t="s">
        <v>2293</v>
      </c>
      <c r="D79" s="126" t="s">
        <v>2294</v>
      </c>
      <c r="E79" s="128" t="s">
        <v>81</v>
      </c>
      <c r="F79" s="1"/>
      <c r="G79" s="128" t="s">
        <v>39</v>
      </c>
      <c r="H79" s="1"/>
      <c r="I79" s="139"/>
      <c r="J79" s="83"/>
      <c r="K79" s="140"/>
      <c r="L79" s="74"/>
      <c r="M79" s="74"/>
      <c r="N79" s="74"/>
      <c r="O79" s="74"/>
      <c r="P79" s="74"/>
      <c r="Q79" s="74"/>
      <c r="R79" s="74"/>
      <c r="S79" s="74"/>
      <c r="T79" s="74"/>
      <c r="U79" s="74"/>
      <c r="V79" s="74"/>
      <c r="W79" s="74"/>
      <c r="X79" s="74"/>
      <c r="Y79" s="74"/>
    </row>
    <row r="80" ht="136.5" customHeight="1">
      <c r="A80" s="1">
        <v>60.0</v>
      </c>
      <c r="B80" s="126" t="s">
        <v>2295</v>
      </c>
      <c r="C80" s="126" t="s">
        <v>2296</v>
      </c>
      <c r="D80" s="126" t="s">
        <v>2297</v>
      </c>
      <c r="E80" s="128" t="s">
        <v>81</v>
      </c>
      <c r="F80" s="1"/>
      <c r="G80" s="128" t="s">
        <v>39</v>
      </c>
      <c r="H80" s="1"/>
      <c r="I80" s="139"/>
      <c r="J80" s="83"/>
      <c r="K80" s="140"/>
      <c r="L80" s="74"/>
      <c r="M80" s="74"/>
      <c r="N80" s="74"/>
      <c r="O80" s="74"/>
      <c r="P80" s="74"/>
      <c r="Q80" s="74"/>
      <c r="R80" s="74"/>
      <c r="S80" s="74"/>
      <c r="T80" s="74"/>
      <c r="U80" s="74"/>
      <c r="V80" s="74"/>
      <c r="W80" s="74"/>
      <c r="X80" s="74"/>
      <c r="Y80" s="74"/>
    </row>
    <row r="81" ht="161.25" customHeight="1">
      <c r="A81" s="1">
        <v>61.0</v>
      </c>
      <c r="B81" s="126" t="s">
        <v>2298</v>
      </c>
      <c r="C81" s="126" t="s">
        <v>2299</v>
      </c>
      <c r="D81" s="126" t="s">
        <v>2300</v>
      </c>
      <c r="E81" s="128" t="s">
        <v>81</v>
      </c>
      <c r="F81" s="1"/>
      <c r="G81" s="128" t="s">
        <v>39</v>
      </c>
      <c r="H81" s="1"/>
      <c r="I81" s="139"/>
      <c r="J81" s="83"/>
      <c r="K81" s="140"/>
      <c r="L81" s="74"/>
      <c r="M81" s="74"/>
      <c r="N81" s="74"/>
      <c r="O81" s="74"/>
      <c r="P81" s="74"/>
      <c r="Q81" s="74"/>
      <c r="R81" s="74"/>
      <c r="S81" s="74"/>
      <c r="T81" s="74"/>
      <c r="U81" s="74"/>
      <c r="V81" s="74"/>
      <c r="W81" s="74"/>
      <c r="X81" s="74"/>
      <c r="Y81" s="74"/>
    </row>
    <row r="82" ht="171.75" customHeight="1">
      <c r="A82" s="1">
        <v>62.0</v>
      </c>
      <c r="B82" s="126" t="s">
        <v>2301</v>
      </c>
      <c r="C82" s="126" t="s">
        <v>2302</v>
      </c>
      <c r="D82" s="386" t="s">
        <v>2303</v>
      </c>
      <c r="E82" s="128" t="s">
        <v>81</v>
      </c>
      <c r="F82" s="1"/>
      <c r="G82" s="128" t="s">
        <v>39</v>
      </c>
      <c r="H82" s="1"/>
      <c r="I82" s="139"/>
      <c r="J82" s="83"/>
      <c r="K82" s="140"/>
      <c r="L82" s="74"/>
      <c r="M82" s="74"/>
      <c r="N82" s="74"/>
      <c r="O82" s="74"/>
      <c r="P82" s="74"/>
      <c r="Q82" s="74"/>
      <c r="R82" s="74"/>
      <c r="S82" s="74"/>
      <c r="T82" s="74"/>
      <c r="U82" s="74"/>
      <c r="V82" s="74"/>
      <c r="W82" s="74"/>
      <c r="X82" s="74"/>
      <c r="Y82" s="74"/>
    </row>
    <row r="83" ht="111.0" customHeight="1">
      <c r="A83" s="1">
        <v>63.0</v>
      </c>
      <c r="B83" s="276" t="s">
        <v>2304</v>
      </c>
      <c r="C83" s="276" t="s">
        <v>2305</v>
      </c>
      <c r="D83" s="276" t="s">
        <v>2306</v>
      </c>
      <c r="E83" s="128" t="s">
        <v>81</v>
      </c>
      <c r="F83" s="1"/>
      <c r="G83" s="128" t="s">
        <v>39</v>
      </c>
      <c r="H83" s="1"/>
      <c r="I83" s="139"/>
      <c r="J83" s="83"/>
      <c r="K83" s="140"/>
      <c r="L83" s="74"/>
      <c r="M83" s="74"/>
      <c r="N83" s="74"/>
      <c r="O83" s="74"/>
      <c r="P83" s="74"/>
      <c r="Q83" s="74"/>
      <c r="R83" s="74"/>
      <c r="S83" s="74"/>
      <c r="T83" s="74"/>
      <c r="U83" s="74"/>
      <c r="V83" s="74"/>
      <c r="W83" s="74"/>
      <c r="X83" s="74"/>
      <c r="Y83" s="74"/>
    </row>
    <row r="84">
      <c r="A84" s="71"/>
      <c r="B84" s="139"/>
      <c r="C84" s="139"/>
      <c r="D84" s="139"/>
      <c r="E84" s="383"/>
      <c r="F84" s="71"/>
      <c r="G84" s="211"/>
      <c r="H84" s="71"/>
      <c r="I84" s="139"/>
      <c r="J84" s="83"/>
      <c r="K84" s="140"/>
      <c r="L84" s="74"/>
      <c r="M84" s="74"/>
      <c r="N84" s="74"/>
      <c r="O84" s="74"/>
      <c r="P84" s="74"/>
      <c r="Q84" s="74"/>
      <c r="R84" s="74"/>
      <c r="S84" s="74"/>
      <c r="T84" s="74"/>
      <c r="U84" s="74"/>
      <c r="V84" s="74"/>
      <c r="W84" s="74"/>
      <c r="X84" s="74"/>
      <c r="Y84" s="74"/>
    </row>
    <row r="85">
      <c r="A85" s="355"/>
      <c r="B85" s="356" t="s">
        <v>936</v>
      </c>
      <c r="C85" s="356"/>
      <c r="D85" s="356"/>
      <c r="E85" s="357"/>
      <c r="F85" s="357"/>
      <c r="G85" s="357"/>
      <c r="H85" s="357"/>
      <c r="I85" s="139"/>
      <c r="J85" s="83"/>
      <c r="K85" s="140"/>
      <c r="L85" s="74"/>
      <c r="M85" s="74"/>
      <c r="N85" s="74"/>
      <c r="O85" s="74"/>
      <c r="P85" s="74"/>
      <c r="Q85" s="74"/>
      <c r="R85" s="74"/>
      <c r="S85" s="74"/>
      <c r="T85" s="74"/>
      <c r="U85" s="74"/>
      <c r="V85" s="74"/>
      <c r="W85" s="74"/>
      <c r="X85" s="74"/>
      <c r="Y85" s="74"/>
    </row>
    <row r="86" ht="103.5" customHeight="1">
      <c r="A86" s="1">
        <v>64.0</v>
      </c>
      <c r="B86" s="126" t="s">
        <v>2307</v>
      </c>
      <c r="C86" s="126" t="s">
        <v>2308</v>
      </c>
      <c r="D86" s="126" t="s">
        <v>2309</v>
      </c>
      <c r="E86" s="128" t="s">
        <v>81</v>
      </c>
      <c r="F86" s="1"/>
      <c r="G86" s="128" t="s">
        <v>39</v>
      </c>
      <c r="H86" s="128" t="s">
        <v>2310</v>
      </c>
      <c r="I86" s="139"/>
      <c r="J86" s="83"/>
      <c r="K86" s="140"/>
      <c r="L86" s="74"/>
      <c r="M86" s="74"/>
      <c r="N86" s="74"/>
      <c r="O86" s="74"/>
      <c r="P86" s="74"/>
      <c r="Q86" s="74"/>
      <c r="R86" s="74"/>
      <c r="S86" s="74"/>
      <c r="T86" s="74"/>
      <c r="U86" s="74"/>
      <c r="V86" s="74"/>
      <c r="W86" s="74"/>
      <c r="X86" s="74"/>
      <c r="Y86" s="74"/>
    </row>
    <row r="87" ht="81.75" customHeight="1">
      <c r="A87" s="362">
        <v>65.0</v>
      </c>
      <c r="B87" s="364" t="s">
        <v>2311</v>
      </c>
      <c r="C87" s="364" t="s">
        <v>2312</v>
      </c>
      <c r="D87" s="364" t="s">
        <v>2313</v>
      </c>
      <c r="E87" s="367" t="s">
        <v>81</v>
      </c>
      <c r="F87" s="362"/>
      <c r="G87" s="367" t="s">
        <v>39</v>
      </c>
      <c r="H87" s="367" t="s">
        <v>2314</v>
      </c>
      <c r="I87" s="139"/>
      <c r="J87" s="83"/>
      <c r="K87" s="140"/>
      <c r="L87" s="74"/>
      <c r="M87" s="74"/>
      <c r="N87" s="74"/>
      <c r="O87" s="74"/>
      <c r="P87" s="74"/>
      <c r="Q87" s="74"/>
      <c r="R87" s="74"/>
      <c r="S87" s="74"/>
      <c r="T87" s="74"/>
      <c r="U87" s="74"/>
      <c r="V87" s="74"/>
      <c r="W87" s="74"/>
      <c r="X87" s="74"/>
      <c r="Y87" s="74"/>
    </row>
    <row r="88" ht="108.75" customHeight="1">
      <c r="A88" s="368"/>
      <c r="B88" s="368"/>
      <c r="C88" s="368"/>
      <c r="D88" s="368"/>
      <c r="E88" s="368"/>
      <c r="F88" s="368"/>
      <c r="G88" s="368"/>
      <c r="H88" s="368"/>
      <c r="I88" s="139"/>
      <c r="J88" s="83"/>
      <c r="K88" s="140"/>
      <c r="L88" s="74"/>
      <c r="M88" s="74"/>
      <c r="N88" s="74"/>
      <c r="O88" s="74"/>
      <c r="P88" s="74"/>
      <c r="Q88" s="74"/>
      <c r="R88" s="74"/>
      <c r="S88" s="74"/>
      <c r="T88" s="74"/>
      <c r="U88" s="74"/>
      <c r="V88" s="74"/>
      <c r="W88" s="74"/>
      <c r="X88" s="74"/>
      <c r="Y88" s="74"/>
    </row>
    <row r="89" ht="60.75" customHeight="1">
      <c r="A89" s="1">
        <v>66.0</v>
      </c>
      <c r="B89" s="126" t="s">
        <v>2315</v>
      </c>
      <c r="C89" s="126" t="s">
        <v>2316</v>
      </c>
      <c r="D89" s="126" t="s">
        <v>2317</v>
      </c>
      <c r="E89" s="128" t="s">
        <v>81</v>
      </c>
      <c r="F89" s="1"/>
      <c r="G89" s="128" t="s">
        <v>39</v>
      </c>
      <c r="H89" s="128" t="s">
        <v>2314</v>
      </c>
      <c r="I89" s="139"/>
      <c r="J89" s="83"/>
      <c r="K89" s="140"/>
      <c r="L89" s="74"/>
      <c r="M89" s="74"/>
      <c r="N89" s="74"/>
      <c r="O89" s="74"/>
      <c r="P89" s="74"/>
      <c r="Q89" s="74"/>
      <c r="R89" s="74"/>
      <c r="S89" s="74"/>
      <c r="T89" s="74"/>
      <c r="U89" s="74"/>
      <c r="V89" s="74"/>
      <c r="W89" s="74"/>
      <c r="X89" s="74"/>
      <c r="Y89" s="74"/>
    </row>
    <row r="90" ht="38.25" customHeight="1">
      <c r="A90" s="1">
        <v>67.0</v>
      </c>
      <c r="B90" s="126" t="s">
        <v>2318</v>
      </c>
      <c r="C90" s="126" t="s">
        <v>2319</v>
      </c>
      <c r="D90" s="126" t="s">
        <v>2320</v>
      </c>
      <c r="E90" s="128" t="s">
        <v>81</v>
      </c>
      <c r="F90" s="1"/>
      <c r="G90" s="128" t="s">
        <v>39</v>
      </c>
      <c r="H90" s="128" t="s">
        <v>2314</v>
      </c>
      <c r="I90" s="139"/>
      <c r="J90" s="83"/>
      <c r="K90" s="140"/>
      <c r="L90" s="74"/>
      <c r="M90" s="74"/>
      <c r="N90" s="74"/>
      <c r="O90" s="74"/>
      <c r="P90" s="74"/>
      <c r="Q90" s="74"/>
      <c r="R90" s="74"/>
      <c r="S90" s="74"/>
      <c r="T90" s="74"/>
      <c r="U90" s="74"/>
      <c r="V90" s="74"/>
      <c r="W90" s="74"/>
      <c r="X90" s="74"/>
      <c r="Y90" s="74"/>
    </row>
    <row r="91" ht="78.75" customHeight="1">
      <c r="A91" s="1">
        <v>68.0</v>
      </c>
      <c r="B91" s="126" t="s">
        <v>2321</v>
      </c>
      <c r="C91" s="126" t="s">
        <v>2322</v>
      </c>
      <c r="D91" s="126" t="s">
        <v>2323</v>
      </c>
      <c r="E91" s="128" t="s">
        <v>81</v>
      </c>
      <c r="F91" s="1"/>
      <c r="G91" s="128" t="s">
        <v>39</v>
      </c>
      <c r="H91" s="128" t="s">
        <v>2314</v>
      </c>
      <c r="I91" s="139"/>
      <c r="J91" s="83"/>
      <c r="K91" s="140"/>
      <c r="L91" s="74"/>
      <c r="M91" s="74"/>
      <c r="N91" s="74"/>
      <c r="O91" s="74"/>
      <c r="P91" s="74"/>
      <c r="Q91" s="74"/>
      <c r="R91" s="74"/>
      <c r="S91" s="74"/>
      <c r="T91" s="74"/>
      <c r="U91" s="74"/>
      <c r="V91" s="74"/>
      <c r="W91" s="74"/>
      <c r="X91" s="74"/>
      <c r="Y91" s="74"/>
    </row>
    <row r="92" ht="76.5" customHeight="1">
      <c r="A92" s="362">
        <v>69.0</v>
      </c>
      <c r="B92" s="364" t="s">
        <v>2324</v>
      </c>
      <c r="C92" s="364" t="s">
        <v>2325</v>
      </c>
      <c r="D92" s="364" t="s">
        <v>2326</v>
      </c>
      <c r="E92" s="367" t="s">
        <v>81</v>
      </c>
      <c r="F92" s="362"/>
      <c r="G92" s="367" t="s">
        <v>39</v>
      </c>
      <c r="H92" s="367" t="s">
        <v>2314</v>
      </c>
      <c r="I92" s="139"/>
      <c r="J92" s="83"/>
      <c r="K92" s="140"/>
      <c r="L92" s="74"/>
      <c r="M92" s="74"/>
      <c r="N92" s="74"/>
      <c r="O92" s="74"/>
      <c r="P92" s="74"/>
      <c r="Q92" s="74"/>
      <c r="R92" s="74"/>
      <c r="S92" s="74"/>
      <c r="T92" s="74"/>
      <c r="U92" s="74"/>
      <c r="V92" s="74"/>
      <c r="W92" s="74"/>
      <c r="X92" s="74"/>
      <c r="Y92" s="74"/>
    </row>
    <row r="93" ht="86.25" customHeight="1">
      <c r="A93" s="368"/>
      <c r="B93" s="368"/>
      <c r="C93" s="368"/>
      <c r="D93" s="368"/>
      <c r="E93" s="368"/>
      <c r="F93" s="368"/>
      <c r="G93" s="368"/>
      <c r="H93" s="368"/>
      <c r="I93" s="139"/>
      <c r="J93" s="83"/>
      <c r="K93" s="140"/>
      <c r="L93" s="74"/>
      <c r="M93" s="74"/>
      <c r="N93" s="74"/>
      <c r="O93" s="74"/>
      <c r="P93" s="74"/>
      <c r="Q93" s="74"/>
      <c r="R93" s="74"/>
      <c r="S93" s="74"/>
      <c r="T93" s="74"/>
      <c r="U93" s="74"/>
      <c r="V93" s="74"/>
      <c r="W93" s="74"/>
      <c r="X93" s="74"/>
      <c r="Y93" s="74"/>
    </row>
    <row r="94">
      <c r="A94" s="71"/>
      <c r="B94" s="139"/>
      <c r="C94" s="139"/>
      <c r="D94" s="139"/>
      <c r="E94" s="383"/>
      <c r="F94" s="71"/>
      <c r="G94" s="211"/>
      <c r="H94" s="71"/>
      <c r="I94" s="139"/>
      <c r="J94" s="83"/>
      <c r="K94" s="140"/>
      <c r="L94" s="74"/>
      <c r="M94" s="74"/>
      <c r="N94" s="74"/>
      <c r="O94" s="74"/>
      <c r="P94" s="74"/>
      <c r="Q94" s="74"/>
      <c r="R94" s="74"/>
      <c r="S94" s="74"/>
      <c r="T94" s="74"/>
      <c r="U94" s="74"/>
      <c r="V94" s="74"/>
      <c r="W94" s="74"/>
      <c r="X94" s="74"/>
      <c r="Y94" s="74"/>
    </row>
    <row r="95">
      <c r="A95" s="355"/>
      <c r="B95" s="356" t="s">
        <v>40</v>
      </c>
      <c r="C95" s="356"/>
      <c r="D95" s="356"/>
      <c r="E95" s="357"/>
      <c r="F95" s="357"/>
      <c r="G95" s="357"/>
      <c r="H95" s="357"/>
      <c r="I95" s="139"/>
      <c r="J95" s="83"/>
      <c r="K95" s="140"/>
      <c r="L95" s="74"/>
      <c r="M95" s="74"/>
      <c r="N95" s="74"/>
      <c r="O95" s="74"/>
      <c r="P95" s="74"/>
      <c r="Q95" s="74"/>
      <c r="R95" s="74"/>
      <c r="S95" s="74"/>
      <c r="T95" s="74"/>
      <c r="U95" s="74"/>
      <c r="V95" s="74"/>
      <c r="W95" s="74"/>
      <c r="X95" s="74"/>
      <c r="Y95" s="74"/>
    </row>
    <row r="96" ht="60.75" customHeight="1">
      <c r="A96" s="1">
        <v>70.0</v>
      </c>
      <c r="B96" s="126" t="s">
        <v>47</v>
      </c>
      <c r="C96" s="126" t="s">
        <v>2327</v>
      </c>
      <c r="D96" s="126" t="s">
        <v>2328</v>
      </c>
      <c r="E96" s="128" t="s">
        <v>81</v>
      </c>
      <c r="F96" s="1"/>
      <c r="G96" s="128" t="s">
        <v>39</v>
      </c>
      <c r="H96" s="387"/>
      <c r="I96" s="139"/>
      <c r="J96" s="83"/>
      <c r="K96" s="140"/>
      <c r="L96" s="74"/>
      <c r="M96" s="74"/>
      <c r="N96" s="74"/>
      <c r="O96" s="74"/>
      <c r="P96" s="74"/>
      <c r="Q96" s="74"/>
      <c r="R96" s="74"/>
      <c r="S96" s="74"/>
      <c r="T96" s="74"/>
      <c r="U96" s="74"/>
      <c r="V96" s="74"/>
      <c r="W96" s="74"/>
      <c r="X96" s="74"/>
      <c r="Y96" s="74"/>
    </row>
    <row r="97" ht="61.5" customHeight="1">
      <c r="A97" s="1">
        <v>71.0</v>
      </c>
      <c r="B97" s="126" t="s">
        <v>2329</v>
      </c>
      <c r="C97" s="126" t="s">
        <v>2330</v>
      </c>
      <c r="D97" s="126" t="s">
        <v>2331</v>
      </c>
      <c r="E97" s="128" t="s">
        <v>81</v>
      </c>
      <c r="F97" s="1"/>
      <c r="G97" s="128" t="s">
        <v>39</v>
      </c>
      <c r="H97" s="1"/>
      <c r="I97" s="139"/>
      <c r="J97" s="83"/>
      <c r="K97" s="140"/>
      <c r="L97" s="74"/>
      <c r="M97" s="74"/>
      <c r="N97" s="74"/>
      <c r="O97" s="74"/>
      <c r="P97" s="74"/>
      <c r="Q97" s="74"/>
      <c r="R97" s="74"/>
      <c r="S97" s="74"/>
      <c r="T97" s="74"/>
      <c r="U97" s="74"/>
      <c r="V97" s="74"/>
      <c r="W97" s="74"/>
      <c r="X97" s="74"/>
      <c r="Y97" s="74"/>
    </row>
    <row r="98" ht="65.25" customHeight="1">
      <c r="A98" s="1">
        <v>72.0</v>
      </c>
      <c r="B98" s="126" t="s">
        <v>2332</v>
      </c>
      <c r="C98" s="126" t="s">
        <v>2333</v>
      </c>
      <c r="D98" s="126" t="s">
        <v>2334</v>
      </c>
      <c r="E98" s="128" t="s">
        <v>81</v>
      </c>
      <c r="F98" s="274"/>
      <c r="G98" s="128" t="s">
        <v>39</v>
      </c>
      <c r="H98" s="274"/>
      <c r="I98" s="139"/>
      <c r="J98" s="83"/>
      <c r="K98" s="140"/>
      <c r="L98" s="74"/>
      <c r="M98" s="74"/>
      <c r="N98" s="74"/>
      <c r="O98" s="74"/>
      <c r="P98" s="74"/>
      <c r="Q98" s="74"/>
      <c r="R98" s="74"/>
      <c r="S98" s="74"/>
      <c r="T98" s="74"/>
      <c r="U98" s="74"/>
      <c r="V98" s="74"/>
      <c r="W98" s="74"/>
      <c r="X98" s="74"/>
      <c r="Y98" s="74"/>
    </row>
    <row r="99" ht="129.75" customHeight="1">
      <c r="A99" s="1">
        <v>73.0</v>
      </c>
      <c r="B99" s="126" t="s">
        <v>2335</v>
      </c>
      <c r="C99" s="126" t="s">
        <v>2336</v>
      </c>
      <c r="D99" s="126" t="s">
        <v>2337</v>
      </c>
      <c r="E99" s="128" t="s">
        <v>81</v>
      </c>
      <c r="F99" s="1"/>
      <c r="G99" s="128" t="s">
        <v>39</v>
      </c>
      <c r="H99" s="1"/>
      <c r="I99" s="139"/>
      <c r="J99" s="83"/>
      <c r="K99" s="140"/>
      <c r="L99" s="74"/>
      <c r="M99" s="74"/>
      <c r="N99" s="74"/>
      <c r="O99" s="74"/>
      <c r="P99" s="74"/>
      <c r="Q99" s="74"/>
      <c r="R99" s="74"/>
      <c r="S99" s="74"/>
      <c r="T99" s="74"/>
      <c r="U99" s="74"/>
      <c r="V99" s="74"/>
      <c r="W99" s="74"/>
      <c r="X99" s="74"/>
      <c r="Y99" s="74"/>
    </row>
    <row r="100" ht="101.25" customHeight="1">
      <c r="A100" s="1">
        <v>74.0</v>
      </c>
      <c r="B100" s="126" t="s">
        <v>2338</v>
      </c>
      <c r="C100" s="126" t="s">
        <v>2339</v>
      </c>
      <c r="D100" s="126" t="s">
        <v>2340</v>
      </c>
      <c r="E100" s="128" t="s">
        <v>81</v>
      </c>
      <c r="F100" s="1"/>
      <c r="G100" s="128" t="s">
        <v>39</v>
      </c>
      <c r="H100" s="18"/>
      <c r="I100" s="139"/>
      <c r="J100" s="83"/>
      <c r="K100" s="140"/>
      <c r="L100" s="74"/>
      <c r="M100" s="74"/>
      <c r="N100" s="74"/>
      <c r="O100" s="74"/>
      <c r="P100" s="74"/>
      <c r="Q100" s="74"/>
      <c r="R100" s="74"/>
      <c r="S100" s="74"/>
      <c r="T100" s="74"/>
      <c r="U100" s="74"/>
      <c r="V100" s="74"/>
      <c r="W100" s="74"/>
      <c r="X100" s="74"/>
      <c r="Y100" s="74"/>
    </row>
    <row r="101" ht="29.25" customHeight="1">
      <c r="A101" s="1">
        <v>75.0</v>
      </c>
      <c r="B101" s="126" t="s">
        <v>2341</v>
      </c>
      <c r="C101" s="126" t="s">
        <v>2342</v>
      </c>
      <c r="D101" s="126" t="s">
        <v>2343</v>
      </c>
      <c r="E101" s="128" t="s">
        <v>81</v>
      </c>
      <c r="F101" s="1"/>
      <c r="G101" s="128" t="s">
        <v>39</v>
      </c>
      <c r="H101" s="1"/>
      <c r="I101" s="139"/>
      <c r="J101" s="83"/>
      <c r="K101" s="140"/>
      <c r="L101" s="74"/>
      <c r="M101" s="74"/>
      <c r="N101" s="74"/>
      <c r="O101" s="74"/>
      <c r="P101" s="74"/>
      <c r="Q101" s="74"/>
      <c r="R101" s="74"/>
      <c r="S101" s="74"/>
      <c r="T101" s="74"/>
      <c r="U101" s="74"/>
      <c r="V101" s="74"/>
      <c r="W101" s="74"/>
      <c r="X101" s="74"/>
      <c r="Y101" s="74"/>
    </row>
    <row r="102" ht="80.25" customHeight="1">
      <c r="A102" s="362">
        <v>76.0</v>
      </c>
      <c r="B102" s="364" t="s">
        <v>2344</v>
      </c>
      <c r="C102" s="364" t="s">
        <v>2345</v>
      </c>
      <c r="D102" s="364" t="s">
        <v>2346</v>
      </c>
      <c r="E102" s="367" t="s">
        <v>81</v>
      </c>
      <c r="F102" s="362"/>
      <c r="G102" s="367" t="s">
        <v>39</v>
      </c>
      <c r="H102" s="362"/>
      <c r="I102" s="139"/>
      <c r="J102" s="83"/>
      <c r="K102" s="140"/>
      <c r="L102" s="74"/>
      <c r="M102" s="74"/>
      <c r="N102" s="74"/>
      <c r="O102" s="74"/>
      <c r="P102" s="74"/>
      <c r="Q102" s="74"/>
      <c r="R102" s="74"/>
      <c r="S102" s="74"/>
      <c r="T102" s="74"/>
      <c r="U102" s="74"/>
      <c r="V102" s="74"/>
      <c r="W102" s="74"/>
      <c r="X102" s="74"/>
      <c r="Y102" s="74"/>
    </row>
    <row r="103" ht="78.0" customHeight="1">
      <c r="A103" s="368"/>
      <c r="B103" s="368"/>
      <c r="C103" s="368"/>
      <c r="D103" s="368"/>
      <c r="E103" s="368"/>
      <c r="F103" s="368"/>
      <c r="G103" s="368"/>
      <c r="H103" s="368"/>
      <c r="I103" s="139"/>
      <c r="J103" s="83"/>
      <c r="K103" s="140"/>
      <c r="L103" s="74"/>
      <c r="M103" s="74"/>
      <c r="N103" s="74"/>
      <c r="O103" s="74"/>
      <c r="P103" s="74"/>
      <c r="Q103" s="74"/>
      <c r="R103" s="74"/>
      <c r="S103" s="74"/>
      <c r="T103" s="74"/>
      <c r="U103" s="74"/>
      <c r="V103" s="74"/>
      <c r="W103" s="74"/>
      <c r="X103" s="74"/>
      <c r="Y103" s="74"/>
    </row>
    <row r="104" ht="53.25" customHeight="1">
      <c r="A104" s="362">
        <v>77.0</v>
      </c>
      <c r="B104" s="364" t="s">
        <v>2347</v>
      </c>
      <c r="C104" s="364" t="s">
        <v>2348</v>
      </c>
      <c r="D104" s="364" t="s">
        <v>2349</v>
      </c>
      <c r="E104" s="367" t="s">
        <v>81</v>
      </c>
      <c r="F104" s="362"/>
      <c r="G104" s="367" t="s">
        <v>39</v>
      </c>
      <c r="H104" s="362"/>
      <c r="I104" s="139"/>
      <c r="J104" s="83"/>
      <c r="K104" s="140"/>
      <c r="L104" s="74"/>
      <c r="M104" s="74"/>
      <c r="N104" s="74"/>
      <c r="O104" s="74"/>
      <c r="P104" s="74"/>
      <c r="Q104" s="74"/>
      <c r="R104" s="74"/>
      <c r="S104" s="74"/>
      <c r="T104" s="74"/>
      <c r="U104" s="74"/>
      <c r="V104" s="74"/>
      <c r="W104" s="74"/>
      <c r="X104" s="74"/>
      <c r="Y104" s="74"/>
    </row>
    <row r="105" ht="127.5" customHeight="1">
      <c r="A105" s="368"/>
      <c r="B105" s="368"/>
      <c r="C105" s="368"/>
      <c r="D105" s="368"/>
      <c r="E105" s="368"/>
      <c r="F105" s="368"/>
      <c r="G105" s="368"/>
      <c r="H105" s="368"/>
      <c r="I105" s="139"/>
      <c r="J105" s="83"/>
      <c r="K105" s="140"/>
      <c r="L105" s="74"/>
      <c r="M105" s="74"/>
      <c r="N105" s="74"/>
      <c r="O105" s="74"/>
      <c r="P105" s="74"/>
      <c r="Q105" s="74"/>
      <c r="R105" s="74"/>
      <c r="S105" s="74"/>
      <c r="T105" s="74"/>
      <c r="U105" s="74"/>
      <c r="V105" s="74"/>
      <c r="W105" s="74"/>
      <c r="X105" s="74"/>
      <c r="Y105" s="74"/>
    </row>
    <row r="106" ht="92.25" customHeight="1">
      <c r="A106" s="362">
        <v>78.0</v>
      </c>
      <c r="B106" s="364" t="s">
        <v>2350</v>
      </c>
      <c r="C106" s="364" t="s">
        <v>2351</v>
      </c>
      <c r="D106" s="364" t="s">
        <v>2353</v>
      </c>
      <c r="E106" s="367" t="s">
        <v>81</v>
      </c>
      <c r="F106" s="362"/>
      <c r="G106" s="367" t="s">
        <v>39</v>
      </c>
      <c r="H106" s="362"/>
      <c r="I106" s="139"/>
      <c r="J106" s="83"/>
      <c r="K106" s="140"/>
      <c r="L106" s="74"/>
      <c r="M106" s="74"/>
      <c r="N106" s="74"/>
      <c r="O106" s="74"/>
      <c r="P106" s="74"/>
      <c r="Q106" s="74"/>
      <c r="R106" s="74"/>
      <c r="S106" s="74"/>
      <c r="T106" s="74"/>
      <c r="U106" s="74"/>
      <c r="V106" s="74"/>
      <c r="W106" s="74"/>
      <c r="X106" s="74"/>
      <c r="Y106" s="74"/>
    </row>
    <row r="107" ht="89.25" customHeight="1">
      <c r="A107" s="368"/>
      <c r="B107" s="368"/>
      <c r="C107" s="368"/>
      <c r="D107" s="368"/>
      <c r="E107" s="368"/>
      <c r="F107" s="368"/>
      <c r="G107" s="368"/>
      <c r="H107" s="368"/>
      <c r="I107" s="139"/>
      <c r="J107" s="83"/>
      <c r="K107" s="140"/>
      <c r="L107" s="74"/>
      <c r="M107" s="74"/>
      <c r="N107" s="74"/>
      <c r="O107" s="74"/>
      <c r="P107" s="74"/>
      <c r="Q107" s="74"/>
      <c r="R107" s="74"/>
      <c r="S107" s="74"/>
      <c r="T107" s="74"/>
      <c r="U107" s="74"/>
      <c r="V107" s="74"/>
      <c r="W107" s="74"/>
      <c r="X107" s="74"/>
      <c r="Y107" s="74"/>
    </row>
    <row r="108" ht="84.0" customHeight="1">
      <c r="A108" s="362">
        <v>79.0</v>
      </c>
      <c r="B108" s="364" t="s">
        <v>2355</v>
      </c>
      <c r="C108" s="364" t="s">
        <v>2356</v>
      </c>
      <c r="D108" s="364" t="s">
        <v>2357</v>
      </c>
      <c r="E108" s="367" t="s">
        <v>81</v>
      </c>
      <c r="F108" s="362"/>
      <c r="G108" s="367" t="s">
        <v>39</v>
      </c>
      <c r="H108" s="362"/>
      <c r="I108" s="139"/>
      <c r="J108" s="83"/>
      <c r="K108" s="140"/>
      <c r="L108" s="74"/>
      <c r="M108" s="74"/>
      <c r="N108" s="74"/>
      <c r="O108" s="74"/>
      <c r="P108" s="74"/>
      <c r="Q108" s="74"/>
      <c r="R108" s="74"/>
      <c r="S108" s="74"/>
      <c r="T108" s="74"/>
      <c r="U108" s="74"/>
      <c r="V108" s="74"/>
      <c r="W108" s="74"/>
      <c r="X108" s="74"/>
      <c r="Y108" s="74"/>
    </row>
    <row r="109" ht="86.25" customHeight="1">
      <c r="A109" s="368"/>
      <c r="B109" s="368"/>
      <c r="C109" s="368"/>
      <c r="D109" s="368"/>
      <c r="E109" s="368"/>
      <c r="F109" s="368"/>
      <c r="G109" s="368"/>
      <c r="H109" s="368"/>
      <c r="I109" s="139"/>
      <c r="J109" s="83"/>
      <c r="K109" s="140"/>
      <c r="L109" s="74"/>
      <c r="M109" s="74"/>
      <c r="N109" s="74"/>
      <c r="O109" s="74"/>
      <c r="P109" s="74"/>
      <c r="Q109" s="74"/>
      <c r="R109" s="74"/>
      <c r="S109" s="74"/>
      <c r="T109" s="74"/>
      <c r="U109" s="74"/>
      <c r="V109" s="74"/>
      <c r="W109" s="74"/>
      <c r="X109" s="74"/>
      <c r="Y109" s="74"/>
    </row>
    <row r="110" ht="84.0" customHeight="1">
      <c r="A110" s="1">
        <v>80.0</v>
      </c>
      <c r="B110" s="126" t="s">
        <v>2359</v>
      </c>
      <c r="C110" s="126" t="s">
        <v>2360</v>
      </c>
      <c r="D110" s="126" t="s">
        <v>2361</v>
      </c>
      <c r="E110" s="128" t="s">
        <v>81</v>
      </c>
      <c r="F110" s="1"/>
      <c r="G110" s="128" t="s">
        <v>39</v>
      </c>
      <c r="H110" s="1"/>
      <c r="I110" s="139"/>
      <c r="J110" s="83"/>
      <c r="K110" s="140"/>
      <c r="L110" s="74"/>
      <c r="M110" s="74"/>
      <c r="N110" s="74"/>
      <c r="O110" s="74"/>
      <c r="P110" s="74"/>
      <c r="Q110" s="74"/>
      <c r="R110" s="74"/>
      <c r="S110" s="74"/>
      <c r="T110" s="74"/>
      <c r="U110" s="74"/>
      <c r="V110" s="74"/>
      <c r="W110" s="74"/>
      <c r="X110" s="74"/>
      <c r="Y110" s="74"/>
    </row>
    <row r="111" ht="96.0" customHeight="1">
      <c r="A111" s="1">
        <v>81.0</v>
      </c>
      <c r="B111" s="126" t="s">
        <v>2362</v>
      </c>
      <c r="C111" s="126" t="s">
        <v>2363</v>
      </c>
      <c r="D111" s="126" t="s">
        <v>2364</v>
      </c>
      <c r="E111" s="128" t="s">
        <v>81</v>
      </c>
      <c r="F111" s="1"/>
      <c r="G111" s="128" t="s">
        <v>39</v>
      </c>
      <c r="H111" s="1"/>
      <c r="I111" s="139"/>
      <c r="J111" s="83"/>
      <c r="K111" s="140"/>
      <c r="L111" s="74"/>
      <c r="M111" s="74"/>
      <c r="N111" s="74"/>
      <c r="O111" s="74"/>
      <c r="P111" s="74"/>
      <c r="Q111" s="74"/>
      <c r="R111" s="74"/>
      <c r="S111" s="74"/>
      <c r="T111" s="74"/>
      <c r="U111" s="74"/>
      <c r="V111" s="74"/>
      <c r="W111" s="74"/>
      <c r="X111" s="74"/>
      <c r="Y111" s="74"/>
    </row>
    <row r="112">
      <c r="A112" s="71"/>
      <c r="B112" s="139"/>
      <c r="C112" s="139"/>
      <c r="D112" s="139"/>
      <c r="E112" s="383"/>
      <c r="F112" s="71"/>
      <c r="G112" s="211"/>
      <c r="H112" s="71"/>
      <c r="I112" s="139"/>
      <c r="J112" s="83"/>
      <c r="K112" s="140"/>
      <c r="L112" s="74"/>
      <c r="M112" s="74"/>
      <c r="N112" s="74"/>
      <c r="O112" s="74"/>
      <c r="P112" s="74"/>
      <c r="Q112" s="74"/>
      <c r="R112" s="74"/>
      <c r="S112" s="74"/>
      <c r="T112" s="74"/>
      <c r="U112" s="74"/>
      <c r="V112" s="74"/>
      <c r="W112" s="74"/>
      <c r="X112" s="74"/>
      <c r="Y112" s="74"/>
    </row>
    <row r="113">
      <c r="A113" s="355"/>
      <c r="B113" s="356" t="s">
        <v>1963</v>
      </c>
      <c r="C113" s="356"/>
      <c r="D113" s="356"/>
      <c r="E113" s="357"/>
      <c r="F113" s="357"/>
      <c r="G113" s="357"/>
      <c r="H113" s="357"/>
      <c r="I113" s="139"/>
      <c r="J113" s="83"/>
      <c r="K113" s="140"/>
      <c r="L113" s="74"/>
      <c r="M113" s="74"/>
      <c r="N113" s="74"/>
      <c r="O113" s="74"/>
      <c r="P113" s="74"/>
      <c r="Q113" s="74"/>
      <c r="R113" s="74"/>
      <c r="S113" s="74"/>
      <c r="T113" s="74"/>
      <c r="U113" s="74"/>
      <c r="V113" s="74"/>
      <c r="W113" s="74"/>
      <c r="X113" s="74"/>
      <c r="Y113" s="74"/>
    </row>
    <row r="114" ht="111.0" customHeight="1">
      <c r="A114" s="1">
        <v>82.0</v>
      </c>
      <c r="B114" s="126" t="s">
        <v>2365</v>
      </c>
      <c r="C114" s="126" t="s">
        <v>2367</v>
      </c>
      <c r="D114" s="126" t="s">
        <v>2369</v>
      </c>
      <c r="E114" s="128" t="s">
        <v>81</v>
      </c>
      <c r="F114" s="1"/>
      <c r="G114" s="128" t="s">
        <v>39</v>
      </c>
      <c r="H114" s="1"/>
      <c r="I114" s="139"/>
      <c r="J114" s="83"/>
      <c r="K114" s="140"/>
      <c r="L114" s="74"/>
      <c r="M114" s="74"/>
      <c r="N114" s="74"/>
      <c r="O114" s="74"/>
      <c r="P114" s="74"/>
      <c r="Q114" s="74"/>
      <c r="R114" s="74"/>
      <c r="S114" s="74"/>
      <c r="T114" s="74"/>
      <c r="U114" s="74"/>
      <c r="V114" s="74"/>
      <c r="W114" s="74"/>
      <c r="X114" s="74"/>
      <c r="Y114" s="74"/>
    </row>
    <row r="115" ht="33.0" customHeight="1">
      <c r="A115" s="1">
        <v>83.0</v>
      </c>
      <c r="B115" s="126" t="s">
        <v>2370</v>
      </c>
      <c r="C115" s="126" t="s">
        <v>2371</v>
      </c>
      <c r="D115" s="126" t="s">
        <v>2372</v>
      </c>
      <c r="E115" s="128" t="s">
        <v>81</v>
      </c>
      <c r="F115" s="1"/>
      <c r="G115" s="128" t="s">
        <v>39</v>
      </c>
      <c r="H115" s="385"/>
      <c r="I115" s="139"/>
      <c r="J115" s="83"/>
      <c r="K115" s="140"/>
      <c r="L115" s="74"/>
      <c r="M115" s="74"/>
      <c r="N115" s="74"/>
      <c r="O115" s="74"/>
      <c r="P115" s="74"/>
      <c r="Q115" s="74"/>
      <c r="R115" s="74"/>
      <c r="S115" s="74"/>
      <c r="T115" s="74"/>
      <c r="U115" s="74"/>
      <c r="V115" s="74"/>
      <c r="W115" s="74"/>
      <c r="X115" s="74"/>
      <c r="Y115" s="74"/>
    </row>
    <row r="116" ht="81.0" customHeight="1">
      <c r="A116" s="1">
        <v>84.0</v>
      </c>
      <c r="B116" s="126" t="s">
        <v>2374</v>
      </c>
      <c r="C116" s="126" t="s">
        <v>2376</v>
      </c>
      <c r="D116" s="126" t="s">
        <v>2381</v>
      </c>
      <c r="E116" s="128" t="s">
        <v>81</v>
      </c>
      <c r="F116" s="1"/>
      <c r="G116" s="128" t="s">
        <v>39</v>
      </c>
      <c r="H116" s="1"/>
      <c r="I116" s="139"/>
      <c r="J116" s="83"/>
      <c r="K116" s="140"/>
      <c r="L116" s="74"/>
      <c r="M116" s="74"/>
      <c r="N116" s="74"/>
      <c r="O116" s="74"/>
      <c r="P116" s="74"/>
      <c r="Q116" s="74"/>
      <c r="R116" s="74"/>
      <c r="S116" s="74"/>
      <c r="T116" s="74"/>
      <c r="U116" s="74"/>
      <c r="V116" s="74"/>
      <c r="W116" s="74"/>
      <c r="X116" s="74"/>
      <c r="Y116" s="74"/>
    </row>
    <row r="117" ht="56.25" customHeight="1">
      <c r="A117" s="1">
        <v>85.0</v>
      </c>
      <c r="B117" s="126" t="s">
        <v>2382</v>
      </c>
      <c r="C117" s="126" t="s">
        <v>2384</v>
      </c>
      <c r="D117" s="126" t="s">
        <v>2386</v>
      </c>
      <c r="E117" s="128" t="s">
        <v>81</v>
      </c>
      <c r="F117" s="1"/>
      <c r="G117" s="128" t="s">
        <v>39</v>
      </c>
      <c r="H117" s="1"/>
      <c r="I117" s="139"/>
      <c r="J117" s="83"/>
      <c r="K117" s="140"/>
      <c r="L117" s="74"/>
      <c r="M117" s="74"/>
      <c r="N117" s="74"/>
      <c r="O117" s="74"/>
      <c r="P117" s="74"/>
      <c r="Q117" s="74"/>
      <c r="R117" s="74"/>
      <c r="S117" s="74"/>
      <c r="T117" s="74"/>
      <c r="U117" s="74"/>
      <c r="V117" s="74"/>
      <c r="W117" s="74"/>
      <c r="X117" s="74"/>
      <c r="Y117" s="74"/>
    </row>
    <row r="118" ht="104.25" customHeight="1">
      <c r="A118" s="362">
        <v>86.0</v>
      </c>
      <c r="B118" s="364" t="s">
        <v>2393</v>
      </c>
      <c r="C118" s="364" t="s">
        <v>2395</v>
      </c>
      <c r="D118" s="364" t="s">
        <v>2398</v>
      </c>
      <c r="E118" s="367" t="s">
        <v>81</v>
      </c>
      <c r="F118" s="362"/>
      <c r="G118" s="367" t="s">
        <v>39</v>
      </c>
      <c r="H118" s="420"/>
      <c r="I118" s="139"/>
      <c r="J118" s="83"/>
      <c r="K118" s="140"/>
      <c r="L118" s="74"/>
      <c r="M118" s="74"/>
      <c r="N118" s="74"/>
      <c r="O118" s="74"/>
      <c r="P118" s="74"/>
      <c r="Q118" s="74"/>
      <c r="R118" s="74"/>
      <c r="S118" s="74"/>
      <c r="T118" s="74"/>
      <c r="U118" s="74"/>
      <c r="V118" s="74"/>
      <c r="W118" s="74"/>
      <c r="X118" s="74"/>
      <c r="Y118" s="74"/>
    </row>
    <row r="119" ht="91.5" customHeight="1">
      <c r="A119" s="368"/>
      <c r="B119" s="368"/>
      <c r="C119" s="368"/>
      <c r="D119" s="368"/>
      <c r="E119" s="368"/>
      <c r="F119" s="368"/>
      <c r="G119" s="368"/>
      <c r="H119" s="368"/>
      <c r="I119" s="139"/>
      <c r="J119" s="83"/>
      <c r="K119" s="140"/>
      <c r="L119" s="74"/>
      <c r="M119" s="74"/>
      <c r="N119" s="74"/>
      <c r="O119" s="74"/>
      <c r="P119" s="74"/>
      <c r="Q119" s="74"/>
      <c r="R119" s="74"/>
      <c r="S119" s="74"/>
      <c r="T119" s="74"/>
      <c r="U119" s="74"/>
      <c r="V119" s="74"/>
      <c r="W119" s="74"/>
      <c r="X119" s="74"/>
      <c r="Y119" s="74"/>
    </row>
    <row r="120">
      <c r="A120" s="71"/>
      <c r="B120" s="139"/>
      <c r="C120" s="139"/>
      <c r="D120" s="139"/>
      <c r="E120" s="383"/>
      <c r="F120" s="71"/>
      <c r="G120" s="211"/>
      <c r="H120" s="71"/>
      <c r="I120" s="139"/>
      <c r="J120" s="83"/>
      <c r="K120" s="140"/>
      <c r="L120" s="74"/>
      <c r="M120" s="74"/>
      <c r="N120" s="74"/>
      <c r="O120" s="74"/>
      <c r="P120" s="74"/>
      <c r="Q120" s="74"/>
      <c r="R120" s="74"/>
      <c r="S120" s="74"/>
      <c r="T120" s="74"/>
      <c r="U120" s="74"/>
      <c r="V120" s="74"/>
      <c r="W120" s="74"/>
      <c r="X120" s="74"/>
      <c r="Y120" s="74"/>
    </row>
    <row r="121">
      <c r="A121" s="355"/>
      <c r="B121" s="356" t="s">
        <v>1964</v>
      </c>
      <c r="C121" s="356"/>
      <c r="D121" s="356"/>
      <c r="E121" s="357"/>
      <c r="F121" s="357"/>
      <c r="G121" s="358"/>
      <c r="H121" s="358"/>
      <c r="I121" s="139"/>
      <c r="J121" s="83"/>
      <c r="K121" s="140"/>
      <c r="L121" s="74"/>
      <c r="M121" s="74"/>
      <c r="N121" s="74"/>
      <c r="O121" s="74"/>
      <c r="P121" s="74"/>
      <c r="Q121" s="74"/>
      <c r="R121" s="74"/>
      <c r="S121" s="74"/>
      <c r="T121" s="74"/>
      <c r="U121" s="74"/>
      <c r="V121" s="74"/>
      <c r="W121" s="74"/>
      <c r="X121" s="74"/>
      <c r="Y121" s="74"/>
    </row>
    <row r="122" ht="132.0" customHeight="1">
      <c r="A122" s="1">
        <v>87.0</v>
      </c>
      <c r="B122" s="126" t="s">
        <v>2606</v>
      </c>
      <c r="C122" s="126" t="s">
        <v>2607</v>
      </c>
      <c r="D122" s="126" t="s">
        <v>2608</v>
      </c>
      <c r="E122" s="128" t="s">
        <v>81</v>
      </c>
      <c r="F122" s="1"/>
      <c r="G122" s="128" t="s">
        <v>39</v>
      </c>
      <c r="H122" s="378"/>
      <c r="I122" s="139"/>
      <c r="J122" s="83"/>
      <c r="K122" s="140"/>
      <c r="L122" s="74"/>
      <c r="M122" s="74"/>
      <c r="N122" s="74"/>
      <c r="O122" s="74"/>
      <c r="P122" s="74"/>
      <c r="Q122" s="74"/>
      <c r="R122" s="74"/>
      <c r="S122" s="74"/>
      <c r="T122" s="74"/>
      <c r="U122" s="74"/>
      <c r="V122" s="74"/>
      <c r="W122" s="74"/>
      <c r="X122" s="74"/>
      <c r="Y122" s="74"/>
    </row>
    <row r="123" ht="55.5" customHeight="1">
      <c r="A123" s="1">
        <v>88.0</v>
      </c>
      <c r="B123" s="126" t="s">
        <v>2626</v>
      </c>
      <c r="C123" s="126" t="s">
        <v>2629</v>
      </c>
      <c r="D123" s="126" t="s">
        <v>2633</v>
      </c>
      <c r="E123" s="128" t="s">
        <v>81</v>
      </c>
      <c r="F123" s="1"/>
      <c r="G123" s="128" t="s">
        <v>39</v>
      </c>
      <c r="H123" s="1"/>
      <c r="I123" s="139"/>
      <c r="J123" s="83"/>
      <c r="K123" s="140"/>
      <c r="L123" s="74"/>
      <c r="M123" s="74"/>
      <c r="N123" s="74"/>
      <c r="O123" s="74"/>
      <c r="P123" s="74"/>
      <c r="Q123" s="74"/>
      <c r="R123" s="74"/>
      <c r="S123" s="74"/>
      <c r="T123" s="74"/>
      <c r="U123" s="74"/>
      <c r="V123" s="74"/>
      <c r="W123" s="74"/>
      <c r="X123" s="74"/>
      <c r="Y123" s="74"/>
    </row>
    <row r="124" ht="120.75" customHeight="1">
      <c r="A124" s="1">
        <v>89.0</v>
      </c>
      <c r="B124" s="126" t="s">
        <v>2638</v>
      </c>
      <c r="C124" s="126" t="s">
        <v>2642</v>
      </c>
      <c r="D124" s="126" t="s">
        <v>2647</v>
      </c>
      <c r="E124" s="128" t="s">
        <v>81</v>
      </c>
      <c r="F124" s="1"/>
      <c r="G124" s="425" t="s">
        <v>132</v>
      </c>
      <c r="H124" s="1" t="s">
        <v>2667</v>
      </c>
      <c r="I124" s="139"/>
      <c r="J124" s="83"/>
      <c r="K124" s="140"/>
      <c r="L124" s="74"/>
      <c r="M124" s="74"/>
      <c r="N124" s="74"/>
      <c r="O124" s="74"/>
      <c r="P124" s="74"/>
      <c r="Q124" s="74"/>
      <c r="R124" s="74"/>
      <c r="S124" s="74"/>
      <c r="T124" s="74"/>
      <c r="U124" s="74"/>
      <c r="V124" s="74"/>
      <c r="W124" s="74"/>
      <c r="X124" s="74"/>
      <c r="Y124" s="74"/>
    </row>
    <row r="125" ht="145.5" customHeight="1">
      <c r="A125" s="1">
        <v>90.0</v>
      </c>
      <c r="B125" s="126" t="s">
        <v>2669</v>
      </c>
      <c r="C125" s="126" t="s">
        <v>2670</v>
      </c>
      <c r="D125" s="126" t="s">
        <v>2671</v>
      </c>
      <c r="E125" s="128" t="s">
        <v>81</v>
      </c>
      <c r="F125" s="1"/>
      <c r="G125" s="128" t="s">
        <v>39</v>
      </c>
      <c r="H125" s="378"/>
      <c r="I125" s="139"/>
      <c r="J125" s="83"/>
      <c r="K125" s="140"/>
      <c r="L125" s="74"/>
      <c r="M125" s="74"/>
      <c r="N125" s="74"/>
      <c r="O125" s="74"/>
      <c r="P125" s="74"/>
      <c r="Q125" s="74"/>
      <c r="R125" s="74"/>
      <c r="S125" s="74"/>
      <c r="T125" s="74"/>
      <c r="U125" s="74"/>
      <c r="V125" s="74"/>
      <c r="W125" s="74"/>
      <c r="X125" s="74"/>
      <c r="Y125" s="74"/>
    </row>
    <row r="126" ht="127.5" customHeight="1">
      <c r="A126" s="1">
        <v>91.0</v>
      </c>
      <c r="B126" s="126" t="s">
        <v>2672</v>
      </c>
      <c r="C126" s="126" t="s">
        <v>2673</v>
      </c>
      <c r="D126" s="126" t="s">
        <v>2674</v>
      </c>
      <c r="E126" s="128" t="s">
        <v>81</v>
      </c>
      <c r="F126" s="1"/>
      <c r="G126" s="128" t="s">
        <v>39</v>
      </c>
      <c r="H126" s="1"/>
      <c r="I126" s="139"/>
      <c r="J126" s="83"/>
      <c r="K126" s="140"/>
      <c r="L126" s="74"/>
      <c r="M126" s="74"/>
      <c r="N126" s="74"/>
      <c r="O126" s="74"/>
      <c r="P126" s="74"/>
      <c r="Q126" s="74"/>
      <c r="R126" s="74"/>
      <c r="S126" s="74"/>
      <c r="T126" s="74"/>
      <c r="U126" s="74"/>
      <c r="V126" s="74"/>
      <c r="W126" s="74"/>
      <c r="X126" s="74"/>
      <c r="Y126" s="74"/>
    </row>
    <row r="127" ht="114.75" customHeight="1">
      <c r="A127" s="1">
        <v>92.0</v>
      </c>
      <c r="B127" s="126" t="s">
        <v>2675</v>
      </c>
      <c r="C127" s="126" t="s">
        <v>2676</v>
      </c>
      <c r="D127" s="126" t="s">
        <v>2679</v>
      </c>
      <c r="E127" s="128" t="s">
        <v>81</v>
      </c>
      <c r="F127" s="1"/>
      <c r="G127" s="128" t="s">
        <v>39</v>
      </c>
      <c r="H127" s="1" t="s">
        <v>2680</v>
      </c>
      <c r="I127" s="139"/>
      <c r="J127" s="83"/>
      <c r="K127" s="140"/>
      <c r="L127" s="74"/>
      <c r="M127" s="74"/>
      <c r="N127" s="74"/>
      <c r="O127" s="74"/>
      <c r="P127" s="74"/>
      <c r="Q127" s="74"/>
      <c r="R127" s="74"/>
      <c r="S127" s="74"/>
      <c r="T127" s="74"/>
      <c r="U127" s="74"/>
      <c r="V127" s="74"/>
      <c r="W127" s="74"/>
      <c r="X127" s="74"/>
      <c r="Y127" s="74"/>
    </row>
    <row r="128" ht="117.75" customHeight="1">
      <c r="A128" s="1">
        <v>93.0</v>
      </c>
      <c r="B128" s="126" t="s">
        <v>2681</v>
      </c>
      <c r="C128" s="126" t="s">
        <v>2683</v>
      </c>
      <c r="D128" s="126" t="s">
        <v>2686</v>
      </c>
      <c r="E128" s="128" t="s">
        <v>81</v>
      </c>
      <c r="F128" s="1"/>
      <c r="G128" s="128" t="s">
        <v>39</v>
      </c>
      <c r="H128" s="1" t="s">
        <v>2687</v>
      </c>
      <c r="I128" s="139"/>
      <c r="J128" s="83"/>
      <c r="K128" s="140"/>
      <c r="L128" s="74"/>
      <c r="M128" s="74"/>
      <c r="N128" s="74"/>
      <c r="O128" s="74"/>
      <c r="P128" s="74"/>
      <c r="Q128" s="74"/>
      <c r="R128" s="74"/>
      <c r="S128" s="74"/>
      <c r="T128" s="74"/>
      <c r="U128" s="74"/>
      <c r="V128" s="74"/>
      <c r="W128" s="74"/>
      <c r="X128" s="74"/>
      <c r="Y128" s="74"/>
    </row>
    <row r="129" ht="114.0" customHeight="1">
      <c r="A129" s="128">
        <v>94.0</v>
      </c>
      <c r="B129" s="386" t="s">
        <v>2689</v>
      </c>
      <c r="C129" s="386" t="s">
        <v>2691</v>
      </c>
      <c r="D129" s="386" t="s">
        <v>2692</v>
      </c>
      <c r="E129" s="128" t="s">
        <v>81</v>
      </c>
      <c r="F129" s="1"/>
      <c r="G129" s="128" t="s">
        <v>39</v>
      </c>
      <c r="H129" s="1"/>
      <c r="I129" s="139"/>
      <c r="J129" s="83"/>
      <c r="K129" s="140"/>
      <c r="L129" s="74"/>
      <c r="M129" s="74"/>
      <c r="N129" s="74"/>
      <c r="O129" s="74"/>
      <c r="P129" s="74"/>
      <c r="Q129" s="74"/>
      <c r="R129" s="74"/>
      <c r="S129" s="74"/>
      <c r="T129" s="74"/>
      <c r="U129" s="74"/>
      <c r="V129" s="74"/>
      <c r="W129" s="74"/>
      <c r="X129" s="74"/>
      <c r="Y129" s="74"/>
    </row>
    <row r="130">
      <c r="A130" s="71"/>
      <c r="B130" s="139"/>
      <c r="C130" s="139"/>
      <c r="D130" s="139"/>
      <c r="E130" s="71"/>
      <c r="F130" s="71"/>
      <c r="G130" s="211"/>
      <c r="H130" s="71"/>
      <c r="I130" s="139"/>
      <c r="J130" s="83"/>
      <c r="K130" s="140"/>
      <c r="L130" s="74"/>
      <c r="M130" s="74"/>
      <c r="N130" s="74"/>
      <c r="O130" s="74"/>
      <c r="P130" s="74"/>
      <c r="Q130" s="74"/>
      <c r="R130" s="74"/>
      <c r="S130" s="74"/>
      <c r="T130" s="74"/>
      <c r="U130" s="74"/>
      <c r="V130" s="74"/>
      <c r="W130" s="74"/>
      <c r="X130" s="74"/>
      <c r="Y130" s="74"/>
    </row>
    <row r="131">
      <c r="A131" s="355"/>
      <c r="B131" s="356" t="s">
        <v>1965</v>
      </c>
      <c r="C131" s="356"/>
      <c r="D131" s="356"/>
      <c r="E131" s="357"/>
      <c r="F131" s="357"/>
      <c r="G131" s="358"/>
      <c r="H131" s="358"/>
      <c r="I131" s="139"/>
      <c r="J131" s="83"/>
      <c r="K131" s="140"/>
      <c r="L131" s="74"/>
      <c r="M131" s="74"/>
      <c r="N131" s="74"/>
      <c r="O131" s="74"/>
      <c r="P131" s="74"/>
      <c r="Q131" s="74"/>
      <c r="R131" s="74"/>
      <c r="S131" s="74"/>
      <c r="T131" s="74"/>
      <c r="U131" s="74"/>
      <c r="V131" s="74"/>
      <c r="W131" s="74"/>
      <c r="X131" s="74"/>
      <c r="Y131" s="74"/>
    </row>
    <row r="132" ht="140.25" customHeight="1">
      <c r="A132" s="128">
        <v>95.0</v>
      </c>
      <c r="B132" s="126" t="s">
        <v>2695</v>
      </c>
      <c r="C132" s="126" t="s">
        <v>2696</v>
      </c>
      <c r="D132" s="126" t="s">
        <v>2697</v>
      </c>
      <c r="E132" s="128" t="s">
        <v>81</v>
      </c>
      <c r="F132" s="128" t="s">
        <v>2698</v>
      </c>
      <c r="G132" s="128" t="s">
        <v>122</v>
      </c>
      <c r="H132" s="445" t="str">
        <f>HYPERLINK("https://orionjira.atlassian.net/browse/IOS-1293","IOS-1293")</f>
        <v>IOS-1293</v>
      </c>
      <c r="I132" s="139"/>
      <c r="J132" s="83"/>
      <c r="K132" s="140"/>
      <c r="L132" s="74"/>
      <c r="M132" s="74"/>
      <c r="N132" s="74"/>
      <c r="O132" s="74"/>
      <c r="P132" s="74"/>
      <c r="Q132" s="74"/>
      <c r="R132" s="74"/>
      <c r="S132" s="74"/>
      <c r="T132" s="74"/>
      <c r="U132" s="74"/>
      <c r="V132" s="74"/>
      <c r="W132" s="74"/>
      <c r="X132" s="74"/>
      <c r="Y132" s="74"/>
    </row>
    <row r="133" ht="122.25" customHeight="1">
      <c r="A133" s="128">
        <v>96.0</v>
      </c>
      <c r="B133" s="126" t="s">
        <v>2721</v>
      </c>
      <c r="C133" s="126" t="s">
        <v>2722</v>
      </c>
      <c r="D133" s="126" t="s">
        <v>2723</v>
      </c>
      <c r="E133" s="128" t="s">
        <v>81</v>
      </c>
      <c r="F133" s="1"/>
      <c r="G133" s="128" t="s">
        <v>39</v>
      </c>
      <c r="H133" s="484"/>
      <c r="I133" s="139"/>
      <c r="J133" s="83"/>
      <c r="K133" s="140"/>
      <c r="L133" s="74"/>
      <c r="M133" s="74"/>
      <c r="N133" s="74"/>
      <c r="O133" s="74"/>
      <c r="P133" s="74"/>
      <c r="Q133" s="74"/>
      <c r="R133" s="74"/>
      <c r="S133" s="74"/>
      <c r="T133" s="74"/>
      <c r="U133" s="74"/>
      <c r="V133" s="74"/>
      <c r="W133" s="74"/>
      <c r="X133" s="74"/>
      <c r="Y133" s="74"/>
    </row>
    <row r="134" ht="129.0" customHeight="1">
      <c r="A134" s="128">
        <v>97.0</v>
      </c>
      <c r="B134" s="126" t="s">
        <v>2854</v>
      </c>
      <c r="C134" s="126" t="s">
        <v>2858</v>
      </c>
      <c r="D134" s="126" t="s">
        <v>2864</v>
      </c>
      <c r="E134" s="128" t="s">
        <v>81</v>
      </c>
      <c r="F134" s="1"/>
      <c r="G134" s="128" t="s">
        <v>39</v>
      </c>
      <c r="H134" s="1"/>
      <c r="I134" s="139"/>
      <c r="J134" s="83"/>
      <c r="K134" s="140"/>
      <c r="L134" s="74"/>
      <c r="M134" s="74"/>
      <c r="N134" s="74"/>
      <c r="O134" s="74"/>
      <c r="P134" s="74"/>
      <c r="Q134" s="74"/>
      <c r="R134" s="74"/>
      <c r="S134" s="74"/>
      <c r="T134" s="74"/>
      <c r="U134" s="74"/>
      <c r="V134" s="74"/>
      <c r="W134" s="74"/>
      <c r="X134" s="74"/>
      <c r="Y134" s="74"/>
    </row>
    <row r="135" ht="18.75" customHeight="1">
      <c r="A135" s="128">
        <v>98.0</v>
      </c>
      <c r="B135" s="126" t="s">
        <v>2866</v>
      </c>
      <c r="C135" s="126" t="s">
        <v>2868</v>
      </c>
      <c r="D135" s="126" t="s">
        <v>2870</v>
      </c>
      <c r="E135" s="128" t="s">
        <v>122</v>
      </c>
      <c r="F135" s="576" t="str">
        <f>HYPERLINK("https://orionjira.atlassian.net/browse/ANDROID-1363","ANDROID-1363")</f>
        <v>ANDROID-1363</v>
      </c>
      <c r="G135" s="128" t="s">
        <v>39</v>
      </c>
      <c r="H135" s="1" t="s">
        <v>2871</v>
      </c>
      <c r="I135" s="139"/>
      <c r="J135" s="83"/>
      <c r="K135" s="140"/>
      <c r="L135" s="74"/>
      <c r="M135" s="74"/>
      <c r="N135" s="74"/>
      <c r="O135" s="74"/>
      <c r="P135" s="74"/>
      <c r="Q135" s="74"/>
      <c r="R135" s="74"/>
      <c r="S135" s="74"/>
      <c r="T135" s="74"/>
      <c r="U135" s="74"/>
      <c r="V135" s="74"/>
      <c r="W135" s="74"/>
      <c r="X135" s="74"/>
      <c r="Y135" s="74"/>
    </row>
    <row r="136" ht="1.5" customHeight="1">
      <c r="A136" s="128">
        <v>99.0</v>
      </c>
      <c r="B136" s="126" t="s">
        <v>2872</v>
      </c>
      <c r="C136" s="126" t="s">
        <v>2873</v>
      </c>
      <c r="D136" s="126" t="s">
        <v>2874</v>
      </c>
      <c r="E136" s="128" t="s">
        <v>81</v>
      </c>
      <c r="F136" s="1"/>
      <c r="G136" s="128" t="s">
        <v>39</v>
      </c>
      <c r="H136" s="1"/>
      <c r="I136" s="139"/>
      <c r="J136" s="83"/>
      <c r="K136" s="140"/>
      <c r="L136" s="74"/>
      <c r="M136" s="74"/>
      <c r="N136" s="74"/>
      <c r="O136" s="74"/>
      <c r="P136" s="74"/>
      <c r="Q136" s="74"/>
      <c r="R136" s="74"/>
      <c r="S136" s="74"/>
      <c r="T136" s="74"/>
      <c r="U136" s="74"/>
      <c r="V136" s="74"/>
      <c r="W136" s="74"/>
      <c r="X136" s="74"/>
      <c r="Y136" s="74"/>
    </row>
    <row r="137">
      <c r="A137" s="71"/>
      <c r="B137" s="139"/>
      <c r="C137" s="139"/>
      <c r="D137" s="139"/>
      <c r="E137" s="71"/>
      <c r="F137" s="71"/>
      <c r="G137" s="211"/>
      <c r="H137" s="71"/>
      <c r="I137" s="139"/>
      <c r="J137" s="83"/>
      <c r="K137" s="140"/>
      <c r="L137" s="74"/>
      <c r="M137" s="74"/>
      <c r="N137" s="74"/>
      <c r="O137" s="74"/>
      <c r="P137" s="74"/>
      <c r="Q137" s="74"/>
      <c r="R137" s="74"/>
      <c r="S137" s="74"/>
      <c r="T137" s="74"/>
      <c r="U137" s="74"/>
      <c r="V137" s="74"/>
      <c r="W137" s="74"/>
      <c r="X137" s="74"/>
      <c r="Y137" s="74"/>
    </row>
    <row r="138">
      <c r="A138" s="355"/>
      <c r="B138" s="356" t="s">
        <v>1966</v>
      </c>
      <c r="C138" s="356"/>
      <c r="D138" s="356"/>
      <c r="E138" s="357"/>
      <c r="F138" s="357"/>
      <c r="G138" s="358"/>
      <c r="H138" s="358"/>
      <c r="I138" s="139"/>
      <c r="J138" s="83"/>
      <c r="K138" s="140"/>
      <c r="L138" s="74"/>
      <c r="M138" s="74"/>
      <c r="N138" s="74"/>
      <c r="O138" s="74"/>
      <c r="P138" s="74"/>
      <c r="Q138" s="74"/>
      <c r="R138" s="74"/>
      <c r="S138" s="74"/>
      <c r="T138" s="74"/>
      <c r="U138" s="74"/>
      <c r="V138" s="74"/>
      <c r="W138" s="74"/>
      <c r="X138" s="74"/>
      <c r="Y138" s="74"/>
    </row>
    <row r="139" ht="24.0" customHeight="1">
      <c r="A139" s="128">
        <v>100.0</v>
      </c>
      <c r="B139" s="126" t="s">
        <v>2879</v>
      </c>
      <c r="C139" s="126" t="s">
        <v>2880</v>
      </c>
      <c r="D139" s="126" t="s">
        <v>2882</v>
      </c>
      <c r="E139" s="128" t="s">
        <v>81</v>
      </c>
      <c r="F139" s="381"/>
      <c r="G139" s="128" t="s">
        <v>39</v>
      </c>
      <c r="H139" s="1"/>
      <c r="I139" s="139"/>
      <c r="J139" s="83"/>
      <c r="K139" s="140"/>
      <c r="L139" s="74"/>
      <c r="M139" s="74"/>
      <c r="N139" s="74"/>
      <c r="O139" s="74"/>
      <c r="P139" s="74"/>
      <c r="Q139" s="74"/>
      <c r="R139" s="74"/>
      <c r="S139" s="74"/>
      <c r="T139" s="74"/>
      <c r="U139" s="74"/>
      <c r="V139" s="74"/>
      <c r="W139" s="74"/>
      <c r="X139" s="74"/>
      <c r="Y139" s="74"/>
    </row>
    <row r="140" ht="1.5" customHeight="1">
      <c r="A140" s="128">
        <v>101.0</v>
      </c>
      <c r="B140" s="126" t="s">
        <v>2887</v>
      </c>
      <c r="C140" s="126" t="s">
        <v>2890</v>
      </c>
      <c r="D140" s="126" t="s">
        <v>2893</v>
      </c>
      <c r="E140" s="128" t="s">
        <v>132</v>
      </c>
      <c r="F140" s="1" t="s">
        <v>2894</v>
      </c>
      <c r="G140" s="128" t="s">
        <v>132</v>
      </c>
      <c r="H140" s="1" t="s">
        <v>2894</v>
      </c>
      <c r="I140" s="139"/>
      <c r="J140" s="83"/>
      <c r="K140" s="140"/>
      <c r="L140" s="74"/>
      <c r="M140" s="74"/>
      <c r="N140" s="74"/>
      <c r="O140" s="74"/>
      <c r="P140" s="74"/>
      <c r="Q140" s="74"/>
      <c r="R140" s="74"/>
      <c r="S140" s="74"/>
      <c r="T140" s="74"/>
      <c r="U140" s="74"/>
      <c r="V140" s="74"/>
      <c r="W140" s="74"/>
      <c r="X140" s="74"/>
      <c r="Y140" s="74"/>
    </row>
    <row r="141" ht="19.5" customHeight="1">
      <c r="A141" s="128">
        <v>102.0</v>
      </c>
      <c r="B141" s="126" t="s">
        <v>2896</v>
      </c>
      <c r="C141" s="126" t="s">
        <v>2899</v>
      </c>
      <c r="D141" s="126" t="s">
        <v>2901</v>
      </c>
      <c r="E141" s="128" t="s">
        <v>81</v>
      </c>
      <c r="F141" s="381"/>
      <c r="G141" s="128" t="s">
        <v>39</v>
      </c>
      <c r="H141" s="1"/>
      <c r="I141" s="139"/>
      <c r="J141" s="83"/>
      <c r="K141" s="140"/>
      <c r="L141" s="74"/>
      <c r="M141" s="74"/>
      <c r="N141" s="74"/>
      <c r="O141" s="74"/>
      <c r="P141" s="74"/>
      <c r="Q141" s="74"/>
      <c r="R141" s="74"/>
      <c r="S141" s="74"/>
      <c r="T141" s="74"/>
      <c r="U141" s="74"/>
      <c r="V141" s="74"/>
      <c r="W141" s="74"/>
      <c r="X141" s="74"/>
      <c r="Y141" s="74"/>
    </row>
    <row r="142" ht="14.25" customHeight="1">
      <c r="A142" s="128">
        <v>103.0</v>
      </c>
      <c r="B142" s="126" t="s">
        <v>2903</v>
      </c>
      <c r="C142" s="126" t="s">
        <v>2906</v>
      </c>
      <c r="D142" s="126" t="s">
        <v>2911</v>
      </c>
      <c r="E142" s="128" t="s">
        <v>81</v>
      </c>
      <c r="F142" s="1"/>
      <c r="G142" s="128" t="s">
        <v>39</v>
      </c>
      <c r="H142" s="385"/>
      <c r="I142" s="139"/>
      <c r="J142" s="83"/>
      <c r="K142" s="140"/>
      <c r="L142" s="74"/>
      <c r="M142" s="74"/>
      <c r="N142" s="74"/>
      <c r="O142" s="74"/>
      <c r="P142" s="74"/>
      <c r="Q142" s="74"/>
      <c r="R142" s="74"/>
      <c r="S142" s="74"/>
      <c r="T142" s="74"/>
      <c r="U142" s="74"/>
      <c r="V142" s="74"/>
      <c r="W142" s="74"/>
      <c r="X142" s="74"/>
      <c r="Y142" s="74"/>
    </row>
    <row r="143" ht="15.75" customHeight="1">
      <c r="A143" s="128">
        <v>104.0</v>
      </c>
      <c r="B143" s="126" t="s">
        <v>3480</v>
      </c>
      <c r="C143" s="126" t="s">
        <v>3482</v>
      </c>
      <c r="D143" s="126" t="s">
        <v>3485</v>
      </c>
      <c r="E143" s="128" t="s">
        <v>81</v>
      </c>
      <c r="F143" s="1"/>
      <c r="G143" s="128" t="s">
        <v>39</v>
      </c>
      <c r="H143" s="378"/>
      <c r="I143" s="139"/>
      <c r="J143" s="83"/>
      <c r="K143" s="140"/>
      <c r="L143" s="74"/>
      <c r="M143" s="74"/>
      <c r="N143" s="74"/>
      <c r="O143" s="74"/>
      <c r="P143" s="74"/>
      <c r="Q143" s="74"/>
      <c r="R143" s="74"/>
      <c r="S143" s="74"/>
      <c r="T143" s="74"/>
      <c r="U143" s="74"/>
      <c r="V143" s="74"/>
      <c r="W143" s="74"/>
      <c r="X143" s="74"/>
      <c r="Y143" s="74"/>
    </row>
    <row r="144" ht="1.5" customHeight="1">
      <c r="A144" s="128">
        <v>105.0</v>
      </c>
      <c r="B144" s="126" t="s">
        <v>2066</v>
      </c>
      <c r="C144" s="126" t="s">
        <v>3489</v>
      </c>
      <c r="D144" s="126" t="s">
        <v>3490</v>
      </c>
      <c r="E144" s="128" t="s">
        <v>81</v>
      </c>
      <c r="F144" s="1"/>
      <c r="G144" s="128" t="s">
        <v>39</v>
      </c>
      <c r="H144" s="1"/>
      <c r="I144" s="139"/>
      <c r="J144" s="83"/>
      <c r="K144" s="140"/>
      <c r="L144" s="74"/>
      <c r="M144" s="74"/>
      <c r="N144" s="74"/>
      <c r="O144" s="74"/>
      <c r="P144" s="74"/>
      <c r="Q144" s="74"/>
      <c r="R144" s="74"/>
      <c r="S144" s="74"/>
      <c r="T144" s="74"/>
      <c r="U144" s="74"/>
      <c r="V144" s="74"/>
      <c r="W144" s="74"/>
      <c r="X144" s="74"/>
      <c r="Y144" s="74"/>
    </row>
    <row r="145" ht="43.5" customHeight="1">
      <c r="A145" s="128">
        <v>106.0</v>
      </c>
      <c r="B145" s="126" t="s">
        <v>3492</v>
      </c>
      <c r="C145" s="126" t="s">
        <v>3493</v>
      </c>
      <c r="D145" s="126" t="s">
        <v>3496</v>
      </c>
      <c r="E145" s="128" t="s">
        <v>81</v>
      </c>
      <c r="F145" s="1"/>
      <c r="G145" s="128" t="s">
        <v>39</v>
      </c>
      <c r="H145" s="1"/>
      <c r="I145" s="139"/>
      <c r="J145" s="83"/>
      <c r="K145" s="140"/>
      <c r="L145" s="74"/>
      <c r="M145" s="74"/>
      <c r="N145" s="74"/>
      <c r="O145" s="74"/>
      <c r="P145" s="74"/>
      <c r="Q145" s="74"/>
      <c r="R145" s="74"/>
      <c r="S145" s="74"/>
      <c r="T145" s="74"/>
      <c r="U145" s="74"/>
      <c r="V145" s="74"/>
      <c r="W145" s="74"/>
      <c r="X145" s="74"/>
      <c r="Y145" s="74"/>
    </row>
    <row r="146" ht="1.5" customHeight="1">
      <c r="A146" s="128">
        <v>107.0</v>
      </c>
      <c r="B146" s="126" t="s">
        <v>3499</v>
      </c>
      <c r="C146" s="126" t="s">
        <v>3500</v>
      </c>
      <c r="D146" s="126" t="s">
        <v>3504</v>
      </c>
      <c r="E146" s="128" t="s">
        <v>81</v>
      </c>
      <c r="F146" s="1"/>
      <c r="G146" s="128" t="s">
        <v>39</v>
      </c>
      <c r="H146" s="1"/>
      <c r="I146" s="139"/>
      <c r="J146" s="83"/>
      <c r="K146" s="140"/>
      <c r="L146" s="74"/>
      <c r="M146" s="74"/>
      <c r="N146" s="74"/>
      <c r="O146" s="74"/>
      <c r="P146" s="74"/>
      <c r="Q146" s="74"/>
      <c r="R146" s="74"/>
      <c r="S146" s="74"/>
      <c r="T146" s="74"/>
      <c r="U146" s="74"/>
      <c r="V146" s="74"/>
      <c r="W146" s="74"/>
      <c r="X146" s="74"/>
      <c r="Y146" s="74"/>
    </row>
    <row r="147" ht="1.5" customHeight="1">
      <c r="A147" s="128">
        <v>108.0</v>
      </c>
      <c r="B147" s="126" t="s">
        <v>3506</v>
      </c>
      <c r="C147" s="126" t="s">
        <v>3508</v>
      </c>
      <c r="D147" s="126" t="s">
        <v>3511</v>
      </c>
      <c r="E147" s="128" t="s">
        <v>81</v>
      </c>
      <c r="F147" s="1"/>
      <c r="G147" s="128" t="s">
        <v>39</v>
      </c>
      <c r="H147" s="1"/>
      <c r="I147" s="139"/>
      <c r="J147" s="83"/>
      <c r="K147" s="140"/>
      <c r="L147" s="74"/>
      <c r="M147" s="74"/>
      <c r="N147" s="74"/>
      <c r="O147" s="74"/>
      <c r="P147" s="74"/>
      <c r="Q147" s="74"/>
      <c r="R147" s="74"/>
      <c r="S147" s="74"/>
      <c r="T147" s="74"/>
      <c r="U147" s="74"/>
      <c r="V147" s="74"/>
      <c r="W147" s="74"/>
      <c r="X147" s="74"/>
      <c r="Y147" s="74"/>
    </row>
    <row r="148" ht="1.5" customHeight="1">
      <c r="A148" s="128">
        <v>109.0</v>
      </c>
      <c r="B148" s="126" t="s">
        <v>3516</v>
      </c>
      <c r="C148" s="126" t="s">
        <v>3517</v>
      </c>
      <c r="D148" s="126" t="s">
        <v>3520</v>
      </c>
      <c r="E148" s="128" t="s">
        <v>81</v>
      </c>
      <c r="F148" s="1"/>
      <c r="G148" s="128" t="s">
        <v>39</v>
      </c>
      <c r="H148" s="1" t="s">
        <v>3346</v>
      </c>
      <c r="I148" s="139"/>
      <c r="J148" s="83"/>
      <c r="K148" s="140"/>
      <c r="L148" s="74"/>
      <c r="M148" s="74"/>
      <c r="N148" s="74"/>
      <c r="O148" s="74"/>
      <c r="P148" s="74"/>
      <c r="Q148" s="74"/>
      <c r="R148" s="74"/>
      <c r="S148" s="74"/>
      <c r="T148" s="74"/>
      <c r="U148" s="74"/>
      <c r="V148" s="74"/>
      <c r="W148" s="74"/>
      <c r="X148" s="74"/>
      <c r="Y148" s="74"/>
    </row>
    <row r="149" ht="1.5" customHeight="1">
      <c r="A149" s="128">
        <v>110.0</v>
      </c>
      <c r="B149" s="126" t="s">
        <v>3524</v>
      </c>
      <c r="C149" s="126" t="s">
        <v>3526</v>
      </c>
      <c r="D149" s="126" t="s">
        <v>3530</v>
      </c>
      <c r="E149" s="128" t="s">
        <v>81</v>
      </c>
      <c r="F149" s="1"/>
      <c r="G149" s="128" t="s">
        <v>39</v>
      </c>
      <c r="H149" s="1" t="s">
        <v>3533</v>
      </c>
      <c r="I149" s="139"/>
      <c r="J149" s="83"/>
      <c r="K149" s="140"/>
      <c r="L149" s="74"/>
      <c r="M149" s="74"/>
      <c r="N149" s="74"/>
      <c r="O149" s="74"/>
      <c r="P149" s="74"/>
      <c r="Q149" s="74"/>
      <c r="R149" s="74"/>
      <c r="S149" s="74"/>
      <c r="T149" s="74"/>
      <c r="U149" s="74"/>
      <c r="V149" s="74"/>
      <c r="W149" s="74"/>
      <c r="X149" s="74"/>
      <c r="Y149" s="74"/>
    </row>
    <row r="150">
      <c r="A150" s="71"/>
      <c r="B150" s="139"/>
      <c r="C150" s="139"/>
      <c r="D150" s="139"/>
      <c r="E150" s="71"/>
      <c r="F150" s="71"/>
      <c r="G150" s="211"/>
      <c r="H150" s="71"/>
      <c r="I150" s="139"/>
      <c r="J150" s="83"/>
      <c r="K150" s="140"/>
      <c r="L150" s="74"/>
      <c r="M150" s="74"/>
      <c r="N150" s="74"/>
      <c r="O150" s="74"/>
      <c r="P150" s="74"/>
      <c r="Q150" s="74"/>
      <c r="R150" s="74"/>
      <c r="S150" s="74"/>
      <c r="T150" s="74"/>
      <c r="U150" s="74"/>
      <c r="V150" s="74"/>
      <c r="W150" s="74"/>
      <c r="X150" s="74"/>
      <c r="Y150" s="74"/>
    </row>
    <row r="151">
      <c r="A151" s="355"/>
      <c r="B151" s="356" t="s">
        <v>1967</v>
      </c>
      <c r="C151" s="356"/>
      <c r="D151" s="356"/>
      <c r="E151" s="357"/>
      <c r="F151" s="357"/>
      <c r="G151" s="357"/>
      <c r="H151" s="357"/>
      <c r="I151" s="139"/>
      <c r="J151" s="83"/>
      <c r="K151" s="140"/>
      <c r="L151" s="74"/>
      <c r="M151" s="74"/>
      <c r="N151" s="74"/>
      <c r="O151" s="74"/>
      <c r="P151" s="74"/>
      <c r="Q151" s="74"/>
      <c r="R151" s="74"/>
      <c r="S151" s="74"/>
      <c r="T151" s="74"/>
      <c r="U151" s="74"/>
      <c r="V151" s="74"/>
      <c r="W151" s="74"/>
      <c r="X151" s="74"/>
      <c r="Y151" s="74"/>
    </row>
    <row r="152" ht="63.75" customHeight="1">
      <c r="A152" s="128">
        <v>111.0</v>
      </c>
      <c r="B152" s="126" t="s">
        <v>3538</v>
      </c>
      <c r="C152" s="126" t="s">
        <v>3539</v>
      </c>
      <c r="D152" s="126" t="s">
        <v>3544</v>
      </c>
      <c r="E152" s="128" t="s">
        <v>81</v>
      </c>
      <c r="F152" s="587" t="s">
        <v>3779</v>
      </c>
      <c r="G152" s="128" t="s">
        <v>122</v>
      </c>
      <c r="H152" s="588" t="s">
        <v>3783</v>
      </c>
      <c r="I152" s="140"/>
      <c r="J152" s="83"/>
      <c r="K152" s="140"/>
      <c r="L152" s="74"/>
      <c r="M152" s="74"/>
      <c r="N152" s="74"/>
      <c r="O152" s="74"/>
      <c r="P152" s="74"/>
      <c r="Q152" s="74"/>
      <c r="R152" s="74"/>
      <c r="S152" s="74"/>
      <c r="T152" s="74"/>
      <c r="U152" s="74"/>
      <c r="V152" s="74"/>
      <c r="W152" s="74"/>
      <c r="X152" s="74"/>
      <c r="Y152" s="74"/>
    </row>
    <row r="153" ht="17.25" customHeight="1">
      <c r="A153" s="128">
        <v>112.0</v>
      </c>
      <c r="B153" s="126" t="s">
        <v>3559</v>
      </c>
      <c r="C153" s="126" t="s">
        <v>3560</v>
      </c>
      <c r="D153" s="126" t="s">
        <v>3561</v>
      </c>
      <c r="E153" s="128" t="s">
        <v>81</v>
      </c>
      <c r="F153" s="378"/>
      <c r="G153" s="128" t="s">
        <v>39</v>
      </c>
      <c r="H153" s="378"/>
      <c r="I153" s="139"/>
      <c r="J153" s="83"/>
      <c r="K153" s="140"/>
      <c r="L153" s="74"/>
      <c r="M153" s="74"/>
      <c r="N153" s="74"/>
      <c r="O153" s="74"/>
      <c r="P153" s="74"/>
      <c r="Q153" s="74"/>
      <c r="R153" s="74"/>
      <c r="S153" s="74"/>
      <c r="T153" s="74"/>
      <c r="U153" s="74"/>
      <c r="V153" s="74"/>
      <c r="W153" s="74"/>
      <c r="X153" s="74"/>
      <c r="Y153" s="74"/>
    </row>
    <row r="154" ht="100.5" customHeight="1">
      <c r="A154" s="367">
        <v>113.0</v>
      </c>
      <c r="B154" s="364" t="s">
        <v>3563</v>
      </c>
      <c r="C154" s="364" t="s">
        <v>3565</v>
      </c>
      <c r="D154" s="364" t="s">
        <v>3567</v>
      </c>
      <c r="E154" s="367" t="s">
        <v>81</v>
      </c>
      <c r="F154" s="593" t="s">
        <v>3779</v>
      </c>
      <c r="G154" s="367" t="s">
        <v>39</v>
      </c>
      <c r="H154" s="595"/>
      <c r="I154" s="139"/>
      <c r="J154" s="83"/>
      <c r="K154" s="140"/>
      <c r="L154" s="74"/>
      <c r="M154" s="74"/>
      <c r="N154" s="74"/>
      <c r="O154" s="74"/>
      <c r="P154" s="74"/>
      <c r="Q154" s="74"/>
      <c r="R154" s="74"/>
      <c r="S154" s="74"/>
      <c r="T154" s="74"/>
      <c r="U154" s="74"/>
      <c r="V154" s="74"/>
      <c r="W154" s="74"/>
      <c r="X154" s="74"/>
      <c r="Y154" s="74"/>
    </row>
    <row r="155" ht="87.0" customHeight="1">
      <c r="A155" s="368"/>
      <c r="B155" s="368"/>
      <c r="C155" s="368"/>
      <c r="D155" s="368"/>
      <c r="E155" s="368"/>
      <c r="F155" s="368"/>
      <c r="G155" s="368"/>
      <c r="H155" s="368"/>
      <c r="I155" s="139"/>
      <c r="J155" s="83"/>
      <c r="K155" s="140"/>
      <c r="L155" s="74"/>
      <c r="M155" s="74"/>
      <c r="N155" s="74"/>
      <c r="O155" s="74"/>
      <c r="P155" s="74"/>
      <c r="Q155" s="74"/>
      <c r="R155" s="74"/>
      <c r="S155" s="74"/>
      <c r="T155" s="74"/>
      <c r="U155" s="74"/>
      <c r="V155" s="74"/>
      <c r="W155" s="74"/>
      <c r="X155" s="74"/>
      <c r="Y155" s="74"/>
    </row>
    <row r="156">
      <c r="A156" s="71"/>
      <c r="B156" s="139"/>
      <c r="C156" s="139"/>
      <c r="D156" s="139"/>
      <c r="E156" s="71"/>
      <c r="F156" s="71"/>
      <c r="G156" s="211"/>
      <c r="H156" s="71"/>
      <c r="I156" s="139"/>
      <c r="J156" s="83"/>
      <c r="K156" s="140"/>
      <c r="L156" s="74"/>
      <c r="M156" s="74"/>
      <c r="N156" s="74"/>
      <c r="O156" s="74"/>
      <c r="P156" s="74"/>
      <c r="Q156" s="74"/>
      <c r="R156" s="74"/>
      <c r="S156" s="74"/>
      <c r="T156" s="74"/>
      <c r="U156" s="74"/>
      <c r="V156" s="74"/>
      <c r="W156" s="74"/>
      <c r="X156" s="74"/>
      <c r="Y156" s="74"/>
    </row>
    <row r="157">
      <c r="A157" s="355"/>
      <c r="B157" s="356" t="s">
        <v>1968</v>
      </c>
      <c r="C157" s="356"/>
      <c r="D157" s="356"/>
      <c r="E157" s="357"/>
      <c r="F157" s="357"/>
      <c r="G157" s="357"/>
      <c r="H157" s="357"/>
      <c r="I157" s="139"/>
      <c r="J157" s="83"/>
      <c r="K157" s="140"/>
      <c r="L157" s="74"/>
      <c r="M157" s="74"/>
      <c r="N157" s="74"/>
      <c r="O157" s="74"/>
      <c r="P157" s="74"/>
      <c r="Q157" s="74"/>
      <c r="R157" s="74"/>
      <c r="S157" s="74"/>
      <c r="T157" s="74"/>
      <c r="U157" s="74"/>
      <c r="V157" s="74"/>
      <c r="W157" s="74"/>
      <c r="X157" s="74"/>
      <c r="Y157" s="74"/>
    </row>
    <row r="158" ht="84.0" customHeight="1">
      <c r="A158" s="128">
        <v>114.0</v>
      </c>
      <c r="B158" s="126" t="s">
        <v>3568</v>
      </c>
      <c r="C158" s="386" t="s">
        <v>3808</v>
      </c>
      <c r="D158" s="386" t="s">
        <v>3809</v>
      </c>
      <c r="E158" s="128" t="s">
        <v>81</v>
      </c>
      <c r="F158" s="1"/>
      <c r="G158" s="128" t="s">
        <v>39</v>
      </c>
      <c r="H158" s="128" t="s">
        <v>3810</v>
      </c>
      <c r="I158" s="139"/>
      <c r="J158" s="83"/>
      <c r="K158" s="140"/>
      <c r="L158" s="74"/>
      <c r="M158" s="74"/>
      <c r="N158" s="74"/>
      <c r="O158" s="74"/>
      <c r="P158" s="74"/>
      <c r="Q158" s="74"/>
      <c r="R158" s="74"/>
      <c r="S158" s="74"/>
      <c r="T158" s="74"/>
      <c r="U158" s="74"/>
      <c r="V158" s="74"/>
      <c r="W158" s="74"/>
      <c r="X158" s="74"/>
      <c r="Y158" s="74"/>
    </row>
    <row r="159">
      <c r="A159" s="71"/>
      <c r="B159" s="139"/>
      <c r="C159" s="139"/>
      <c r="D159" s="139"/>
      <c r="E159" s="71"/>
      <c r="F159" s="71"/>
      <c r="G159" s="211"/>
      <c r="H159" s="71"/>
      <c r="I159" s="139"/>
      <c r="J159" s="83"/>
      <c r="K159" s="140"/>
      <c r="L159" s="74"/>
      <c r="M159" s="74"/>
      <c r="N159" s="74"/>
      <c r="O159" s="74"/>
      <c r="P159" s="74"/>
      <c r="Q159" s="74"/>
      <c r="R159" s="74"/>
      <c r="S159" s="74"/>
      <c r="T159" s="74"/>
      <c r="U159" s="74"/>
      <c r="V159" s="74"/>
      <c r="W159" s="74"/>
      <c r="X159" s="74"/>
      <c r="Y159" s="74"/>
    </row>
    <row r="160">
      <c r="A160" s="355"/>
      <c r="B160" s="356" t="s">
        <v>1970</v>
      </c>
      <c r="C160" s="356"/>
      <c r="D160" s="356"/>
      <c r="E160" s="357"/>
      <c r="F160" s="357"/>
      <c r="G160" s="357"/>
      <c r="H160" s="357"/>
      <c r="I160" s="139"/>
      <c r="J160" s="83"/>
      <c r="K160" s="140"/>
      <c r="L160" s="74"/>
      <c r="M160" s="74"/>
      <c r="N160" s="74"/>
      <c r="O160" s="74"/>
      <c r="P160" s="74"/>
      <c r="Q160" s="74"/>
      <c r="R160" s="74"/>
      <c r="S160" s="74"/>
      <c r="T160" s="74"/>
      <c r="U160" s="74"/>
      <c r="V160" s="74"/>
      <c r="W160" s="74"/>
      <c r="X160" s="74"/>
      <c r="Y160" s="74"/>
    </row>
    <row r="161" ht="117.0" customHeight="1">
      <c r="A161" s="128">
        <v>115.0</v>
      </c>
      <c r="B161" s="126" t="s">
        <v>3576</v>
      </c>
      <c r="C161" s="126" t="s">
        <v>3579</v>
      </c>
      <c r="D161" s="126" t="s">
        <v>3581</v>
      </c>
      <c r="E161" s="199" t="s">
        <v>134</v>
      </c>
      <c r="F161" s="1"/>
      <c r="G161" s="199" t="s">
        <v>134</v>
      </c>
      <c r="H161" s="1" t="s">
        <v>3583</v>
      </c>
      <c r="I161" s="139"/>
      <c r="J161" s="83"/>
      <c r="K161" s="140"/>
      <c r="L161" s="74"/>
      <c r="M161" s="74"/>
      <c r="N161" s="74"/>
      <c r="O161" s="74"/>
      <c r="P161" s="74"/>
      <c r="Q161" s="74"/>
      <c r="R161" s="74"/>
      <c r="S161" s="74"/>
      <c r="T161" s="74"/>
      <c r="U161" s="74"/>
      <c r="V161" s="74"/>
      <c r="W161" s="74"/>
      <c r="X161" s="74"/>
      <c r="Y161" s="74"/>
    </row>
    <row r="162" ht="62.25" customHeight="1">
      <c r="A162" s="128">
        <v>116.0</v>
      </c>
      <c r="B162" s="126" t="s">
        <v>3584</v>
      </c>
      <c r="C162" s="126" t="s">
        <v>3587</v>
      </c>
      <c r="D162" s="126" t="s">
        <v>3590</v>
      </c>
      <c r="E162" s="199" t="s">
        <v>134</v>
      </c>
      <c r="F162" s="1"/>
      <c r="G162" s="199" t="s">
        <v>134</v>
      </c>
      <c r="H162" s="1" t="s">
        <v>3592</v>
      </c>
      <c r="I162" s="139"/>
      <c r="J162" s="83"/>
      <c r="K162" s="140"/>
      <c r="L162" s="74"/>
      <c r="M162" s="74"/>
      <c r="N162" s="74"/>
      <c r="O162" s="74"/>
      <c r="P162" s="74"/>
      <c r="Q162" s="74"/>
      <c r="R162" s="74"/>
      <c r="S162" s="74"/>
      <c r="T162" s="74"/>
      <c r="U162" s="74"/>
      <c r="V162" s="74"/>
      <c r="W162" s="74"/>
      <c r="X162" s="74"/>
      <c r="Y162" s="74"/>
    </row>
    <row r="163" ht="54.75" customHeight="1">
      <c r="A163" s="128">
        <v>117.0</v>
      </c>
      <c r="B163" s="126" t="s">
        <v>3598</v>
      </c>
      <c r="C163" s="126" t="s">
        <v>3599</v>
      </c>
      <c r="D163" s="126" t="s">
        <v>3600</v>
      </c>
      <c r="E163" s="199" t="s">
        <v>134</v>
      </c>
      <c r="F163" s="1"/>
      <c r="G163" s="199" t="s">
        <v>134</v>
      </c>
      <c r="H163" s="1" t="s">
        <v>3583</v>
      </c>
      <c r="I163" s="139"/>
      <c r="J163" s="83"/>
      <c r="K163" s="140"/>
      <c r="L163" s="74"/>
      <c r="M163" s="74"/>
      <c r="N163" s="74"/>
      <c r="O163" s="74"/>
      <c r="P163" s="74"/>
      <c r="Q163" s="74"/>
      <c r="R163" s="74"/>
      <c r="S163" s="74"/>
      <c r="T163" s="74"/>
      <c r="U163" s="74"/>
      <c r="V163" s="74"/>
      <c r="W163" s="74"/>
      <c r="X163" s="74"/>
      <c r="Y163" s="74"/>
    </row>
    <row r="164">
      <c r="A164" s="71"/>
      <c r="B164" s="139"/>
      <c r="C164" s="139"/>
      <c r="D164" s="139"/>
      <c r="E164" s="71"/>
      <c r="F164" s="71"/>
      <c r="G164" s="211"/>
      <c r="H164" s="548"/>
      <c r="I164" s="139"/>
      <c r="J164" s="83"/>
      <c r="K164" s="140"/>
      <c r="L164" s="74"/>
      <c r="M164" s="74"/>
      <c r="N164" s="74"/>
      <c r="O164" s="74"/>
      <c r="P164" s="74"/>
      <c r="Q164" s="74"/>
      <c r="R164" s="74"/>
      <c r="S164" s="74"/>
      <c r="T164" s="74"/>
      <c r="U164" s="74"/>
      <c r="V164" s="74"/>
      <c r="W164" s="74"/>
      <c r="X164" s="74"/>
      <c r="Y164" s="74"/>
    </row>
    <row r="165">
      <c r="A165" s="355"/>
      <c r="B165" s="356" t="s">
        <v>746</v>
      </c>
      <c r="C165" s="356"/>
      <c r="D165" s="356"/>
      <c r="E165" s="357"/>
      <c r="F165" s="357"/>
      <c r="G165" s="357"/>
      <c r="H165" s="357"/>
      <c r="I165" s="139"/>
      <c r="J165" s="83"/>
      <c r="K165" s="140"/>
      <c r="L165" s="74"/>
      <c r="M165" s="74"/>
      <c r="N165" s="74"/>
      <c r="O165" s="74"/>
      <c r="P165" s="74"/>
      <c r="Q165" s="74"/>
      <c r="R165" s="74"/>
      <c r="S165" s="74"/>
      <c r="T165" s="74"/>
      <c r="U165" s="74"/>
      <c r="V165" s="74"/>
      <c r="W165" s="74"/>
      <c r="X165" s="74"/>
      <c r="Y165" s="74"/>
    </row>
    <row r="166" ht="47.25" customHeight="1">
      <c r="A166" s="128">
        <v>118.0</v>
      </c>
      <c r="B166" s="126" t="s">
        <v>3610</v>
      </c>
      <c r="C166" s="126" t="s">
        <v>3611</v>
      </c>
      <c r="D166" s="126" t="s">
        <v>3613</v>
      </c>
      <c r="E166" s="199" t="s">
        <v>134</v>
      </c>
      <c r="F166" s="1"/>
      <c r="G166" s="199" t="s">
        <v>134</v>
      </c>
      <c r="H166" s="1" t="s">
        <v>3621</v>
      </c>
      <c r="I166" s="139"/>
      <c r="J166" s="83"/>
      <c r="K166" s="140"/>
      <c r="L166" s="74"/>
      <c r="M166" s="74"/>
      <c r="N166" s="74"/>
      <c r="O166" s="74"/>
      <c r="P166" s="74"/>
      <c r="Q166" s="74"/>
      <c r="R166" s="74"/>
      <c r="S166" s="74"/>
      <c r="T166" s="74"/>
      <c r="U166" s="74"/>
      <c r="V166" s="74"/>
      <c r="W166" s="74"/>
      <c r="X166" s="74"/>
      <c r="Y166" s="74"/>
    </row>
    <row r="167">
      <c r="A167" s="71"/>
      <c r="B167" s="139"/>
      <c r="C167" s="139"/>
      <c r="D167" s="139"/>
      <c r="E167" s="71"/>
      <c r="F167" s="71"/>
      <c r="G167" s="211"/>
      <c r="H167" s="71"/>
      <c r="I167" s="139"/>
      <c r="J167" s="83"/>
      <c r="K167" s="140"/>
      <c r="L167" s="74"/>
      <c r="M167" s="74"/>
      <c r="N167" s="74"/>
      <c r="O167" s="74"/>
      <c r="P167" s="74"/>
      <c r="Q167" s="74"/>
      <c r="R167" s="74"/>
      <c r="S167" s="74"/>
      <c r="T167" s="74"/>
      <c r="U167" s="74"/>
      <c r="V167" s="74"/>
      <c r="W167" s="74"/>
      <c r="X167" s="74"/>
      <c r="Y167" s="74"/>
    </row>
    <row r="168">
      <c r="A168" s="355"/>
      <c r="B168" s="356" t="s">
        <v>1958</v>
      </c>
      <c r="C168" s="356"/>
      <c r="D168" s="356"/>
      <c r="E168" s="357"/>
      <c r="F168" s="357"/>
      <c r="G168" s="357"/>
      <c r="H168" s="357"/>
      <c r="I168" s="139"/>
      <c r="J168" s="83"/>
      <c r="K168" s="140"/>
      <c r="L168" s="74"/>
      <c r="M168" s="74"/>
      <c r="N168" s="74"/>
      <c r="O168" s="74"/>
      <c r="P168" s="74"/>
      <c r="Q168" s="74"/>
      <c r="R168" s="74"/>
      <c r="S168" s="74"/>
      <c r="T168" s="74"/>
      <c r="U168" s="74"/>
      <c r="V168" s="74"/>
      <c r="W168" s="74"/>
      <c r="X168" s="74"/>
      <c r="Y168" s="74"/>
    </row>
    <row r="169" ht="12.75" customHeight="1">
      <c r="A169" s="128">
        <v>119.0</v>
      </c>
      <c r="B169" s="126" t="s">
        <v>3622</v>
      </c>
      <c r="C169" s="126" t="s">
        <v>3623</v>
      </c>
      <c r="D169" s="126" t="s">
        <v>3624</v>
      </c>
      <c r="E169" s="128" t="s">
        <v>81</v>
      </c>
      <c r="F169" s="1"/>
      <c r="G169" s="128" t="s">
        <v>39</v>
      </c>
      <c r="H169" s="274"/>
      <c r="I169" s="139"/>
      <c r="J169" s="83"/>
      <c r="K169" s="140"/>
      <c r="L169" s="74"/>
      <c r="M169" s="74"/>
      <c r="N169" s="74"/>
      <c r="O169" s="74"/>
      <c r="P169" s="74"/>
      <c r="Q169" s="74"/>
      <c r="R169" s="74"/>
      <c r="S169" s="74"/>
      <c r="T169" s="74"/>
      <c r="U169" s="74"/>
      <c r="V169" s="74"/>
      <c r="W169" s="74"/>
      <c r="X169" s="74"/>
      <c r="Y169" s="74"/>
    </row>
    <row r="170" ht="69.0" customHeight="1">
      <c r="A170" s="128">
        <v>120.0</v>
      </c>
      <c r="B170" s="126" t="s">
        <v>3625</v>
      </c>
      <c r="C170" s="126" t="s">
        <v>3626</v>
      </c>
      <c r="D170" s="126" t="s">
        <v>3627</v>
      </c>
      <c r="E170" s="128" t="s">
        <v>81</v>
      </c>
      <c r="F170" s="1"/>
      <c r="G170" s="128" t="s">
        <v>39</v>
      </c>
      <c r="H170" s="1"/>
      <c r="I170" s="139"/>
      <c r="J170" s="83"/>
      <c r="K170" s="140"/>
      <c r="L170" s="74"/>
      <c r="M170" s="74"/>
      <c r="N170" s="74"/>
      <c r="O170" s="74"/>
      <c r="P170" s="74"/>
      <c r="Q170" s="74"/>
      <c r="R170" s="74"/>
      <c r="S170" s="74"/>
      <c r="T170" s="74"/>
      <c r="U170" s="74"/>
      <c r="V170" s="74"/>
      <c r="W170" s="74"/>
      <c r="X170" s="74"/>
      <c r="Y170" s="74"/>
    </row>
    <row r="171" ht="72.75" customHeight="1">
      <c r="A171" s="128">
        <v>121.0</v>
      </c>
      <c r="B171" s="126" t="s">
        <v>3629</v>
      </c>
      <c r="C171" s="126" t="s">
        <v>3630</v>
      </c>
      <c r="D171" s="126" t="s">
        <v>3631</v>
      </c>
      <c r="E171" s="128" t="s">
        <v>753</v>
      </c>
      <c r="F171" s="274" t="str">
        <f>HYPERLINK("https://orionjira.atlassian.net/browse/BO-216","BO-216")</f>
        <v>BO-216</v>
      </c>
      <c r="G171" s="128" t="s">
        <v>753</v>
      </c>
      <c r="H171" s="274" t="str">
        <f>HYPERLINK("https://orionjira.atlassian.net/browse/BO-216","BO-216")</f>
        <v>BO-216</v>
      </c>
      <c r="I171" s="139"/>
      <c r="J171" s="83"/>
      <c r="K171" s="140"/>
      <c r="L171" s="74"/>
      <c r="M171" s="74"/>
      <c r="N171" s="74"/>
      <c r="O171" s="74"/>
      <c r="P171" s="74"/>
      <c r="Q171" s="74"/>
      <c r="R171" s="74"/>
      <c r="S171" s="74"/>
      <c r="T171" s="74"/>
      <c r="U171" s="74"/>
      <c r="V171" s="74"/>
      <c r="W171" s="74"/>
      <c r="X171" s="74"/>
      <c r="Y171" s="74"/>
    </row>
    <row r="172" ht="1.5" customHeight="1">
      <c r="A172" s="128">
        <v>122.0</v>
      </c>
      <c r="B172" s="126" t="s">
        <v>3632</v>
      </c>
      <c r="C172" s="126" t="s">
        <v>3634</v>
      </c>
      <c r="D172" s="126" t="s">
        <v>3635</v>
      </c>
      <c r="E172" s="128" t="s">
        <v>81</v>
      </c>
      <c r="F172" s="1"/>
      <c r="G172" s="128" t="s">
        <v>39</v>
      </c>
      <c r="H172" s="274"/>
      <c r="I172" s="139"/>
      <c r="J172" s="83"/>
      <c r="K172" s="140"/>
      <c r="L172" s="74"/>
      <c r="M172" s="74"/>
      <c r="N172" s="74"/>
      <c r="O172" s="74"/>
      <c r="P172" s="74"/>
      <c r="Q172" s="74"/>
      <c r="R172" s="74"/>
      <c r="S172" s="74"/>
      <c r="T172" s="74"/>
      <c r="U172" s="74"/>
      <c r="V172" s="74"/>
      <c r="W172" s="74"/>
      <c r="X172" s="74"/>
      <c r="Y172" s="74"/>
    </row>
    <row r="173" ht="33.75" customHeight="1">
      <c r="A173" s="128">
        <v>123.0</v>
      </c>
      <c r="B173" s="126" t="s">
        <v>3639</v>
      </c>
      <c r="C173" s="126" t="s">
        <v>3641</v>
      </c>
      <c r="D173" s="126" t="s">
        <v>3644</v>
      </c>
      <c r="E173" s="128" t="s">
        <v>81</v>
      </c>
      <c r="F173" s="1"/>
      <c r="G173" s="128" t="s">
        <v>39</v>
      </c>
      <c r="H173" s="1"/>
      <c r="I173" s="139"/>
      <c r="J173" s="83"/>
      <c r="K173" s="140"/>
      <c r="L173" s="74"/>
      <c r="M173" s="74"/>
      <c r="N173" s="74"/>
      <c r="O173" s="74"/>
      <c r="P173" s="74"/>
      <c r="Q173" s="74"/>
      <c r="R173" s="74"/>
      <c r="S173" s="74"/>
      <c r="T173" s="74"/>
      <c r="U173" s="74"/>
      <c r="V173" s="74"/>
      <c r="W173" s="74"/>
      <c r="X173" s="74"/>
      <c r="Y173" s="74"/>
    </row>
    <row r="174" ht="51.75" customHeight="1">
      <c r="A174" s="128">
        <v>124.0</v>
      </c>
      <c r="B174" s="126" t="s">
        <v>3646</v>
      </c>
      <c r="C174" s="126" t="s">
        <v>3649</v>
      </c>
      <c r="D174" s="126" t="s">
        <v>3652</v>
      </c>
      <c r="E174" s="128" t="s">
        <v>753</v>
      </c>
      <c r="F174" s="274" t="str">
        <f>HYPERLINK("https://orionjira.atlassian.net/browse/BO-216","BO-216")</f>
        <v>BO-216</v>
      </c>
      <c r="G174" s="128" t="s">
        <v>753</v>
      </c>
      <c r="H174" s="274" t="str">
        <f>HYPERLINK("https://orionjira.atlassian.net/browse/BO-216","BO-216")</f>
        <v>BO-216</v>
      </c>
      <c r="I174" s="139"/>
      <c r="J174" s="83"/>
      <c r="K174" s="140"/>
      <c r="L174" s="74"/>
      <c r="M174" s="74"/>
      <c r="N174" s="74"/>
      <c r="O174" s="74"/>
      <c r="P174" s="74"/>
      <c r="Q174" s="74"/>
      <c r="R174" s="74"/>
      <c r="S174" s="74"/>
      <c r="T174" s="74"/>
      <c r="U174" s="74"/>
      <c r="V174" s="74"/>
      <c r="W174" s="74"/>
      <c r="X174" s="74"/>
      <c r="Y174" s="74"/>
    </row>
    <row r="175">
      <c r="A175" s="71"/>
      <c r="B175" s="139"/>
      <c r="C175" s="139"/>
      <c r="D175" s="139"/>
      <c r="E175" s="71"/>
      <c r="F175" s="71"/>
      <c r="G175" s="211"/>
      <c r="H175" s="71"/>
      <c r="I175" s="139"/>
      <c r="J175" s="83"/>
      <c r="K175" s="140"/>
      <c r="L175" s="74"/>
      <c r="M175" s="74"/>
      <c r="N175" s="74"/>
      <c r="O175" s="74"/>
      <c r="P175" s="74"/>
      <c r="Q175" s="74"/>
      <c r="R175" s="74"/>
      <c r="S175" s="74"/>
      <c r="T175" s="74"/>
      <c r="U175" s="74"/>
      <c r="V175" s="74"/>
      <c r="W175" s="74"/>
      <c r="X175" s="74"/>
      <c r="Y175" s="74"/>
    </row>
    <row r="176">
      <c r="A176" s="355"/>
      <c r="B176" s="356" t="s">
        <v>143</v>
      </c>
      <c r="C176" s="356"/>
      <c r="D176" s="356"/>
      <c r="E176" s="357"/>
      <c r="F176" s="357"/>
      <c r="G176" s="357"/>
      <c r="H176" s="357"/>
      <c r="I176" s="139"/>
      <c r="J176" s="83"/>
      <c r="K176" s="140"/>
      <c r="L176" s="74"/>
      <c r="M176" s="74"/>
      <c r="N176" s="74"/>
      <c r="O176" s="74"/>
      <c r="P176" s="74"/>
      <c r="Q176" s="74"/>
      <c r="R176" s="74"/>
      <c r="S176" s="74"/>
      <c r="T176" s="74"/>
      <c r="U176" s="74"/>
      <c r="V176" s="74"/>
      <c r="W176" s="74"/>
      <c r="X176" s="74"/>
      <c r="Y176" s="74"/>
    </row>
    <row r="177" ht="93.75" customHeight="1">
      <c r="A177" s="128">
        <v>125.0</v>
      </c>
      <c r="B177" s="126" t="s">
        <v>3657</v>
      </c>
      <c r="C177" s="126" t="s">
        <v>3659</v>
      </c>
      <c r="D177" s="126" t="s">
        <v>3660</v>
      </c>
      <c r="E177" s="128" t="s">
        <v>81</v>
      </c>
      <c r="F177" s="1"/>
      <c r="G177" s="128" t="s">
        <v>39</v>
      </c>
      <c r="H177" s="1"/>
      <c r="I177" s="139"/>
      <c r="J177" s="83"/>
      <c r="K177" s="140"/>
      <c r="L177" s="74"/>
      <c r="M177" s="74"/>
      <c r="N177" s="74"/>
      <c r="O177" s="74"/>
      <c r="P177" s="74"/>
      <c r="Q177" s="74"/>
      <c r="R177" s="74"/>
      <c r="S177" s="74"/>
      <c r="T177" s="74"/>
      <c r="U177" s="74"/>
      <c r="V177" s="74"/>
      <c r="W177" s="74"/>
      <c r="X177" s="74"/>
      <c r="Y177" s="74"/>
    </row>
    <row r="178">
      <c r="A178" s="557"/>
      <c r="B178" s="558"/>
      <c r="C178" s="558"/>
      <c r="D178" s="558"/>
      <c r="E178" s="557"/>
      <c r="F178" s="557"/>
      <c r="G178" s="557"/>
      <c r="H178" s="557"/>
      <c r="I178" s="139"/>
      <c r="J178" s="83"/>
      <c r="K178" s="140"/>
      <c r="L178" s="74"/>
      <c r="M178" s="74"/>
      <c r="N178" s="74"/>
      <c r="O178" s="74"/>
      <c r="P178" s="74"/>
      <c r="Q178" s="74"/>
      <c r="R178" s="74"/>
      <c r="S178" s="74"/>
      <c r="T178" s="74"/>
      <c r="U178" s="74"/>
      <c r="V178" s="74"/>
      <c r="W178" s="74"/>
      <c r="X178" s="74"/>
      <c r="Y178" s="74"/>
    </row>
    <row r="179">
      <c r="A179" s="355"/>
      <c r="B179" s="356" t="s">
        <v>1976</v>
      </c>
      <c r="C179" s="356"/>
      <c r="D179" s="356"/>
      <c r="E179" s="357"/>
      <c r="F179" s="357"/>
      <c r="G179" s="357"/>
      <c r="H179" s="357"/>
      <c r="I179" s="139"/>
      <c r="J179" s="83"/>
      <c r="K179" s="140"/>
      <c r="L179" s="74"/>
      <c r="M179" s="74"/>
      <c r="N179" s="74"/>
      <c r="O179" s="74"/>
      <c r="P179" s="74"/>
      <c r="Q179" s="74"/>
      <c r="R179" s="74"/>
      <c r="S179" s="74"/>
      <c r="T179" s="74"/>
      <c r="U179" s="74"/>
      <c r="V179" s="74"/>
      <c r="W179" s="74"/>
      <c r="X179" s="74"/>
      <c r="Y179" s="74"/>
    </row>
    <row r="180" ht="96.0" customHeight="1">
      <c r="A180" s="128">
        <v>126.0</v>
      </c>
      <c r="B180" s="126" t="s">
        <v>3662</v>
      </c>
      <c r="C180" s="126" t="s">
        <v>3663</v>
      </c>
      <c r="D180" s="126" t="s">
        <v>3664</v>
      </c>
      <c r="E180" s="128" t="s">
        <v>81</v>
      </c>
      <c r="F180" s="1"/>
      <c r="G180" s="128" t="s">
        <v>39</v>
      </c>
      <c r="H180" s="1"/>
      <c r="I180" s="139"/>
      <c r="J180" s="83"/>
      <c r="K180" s="140"/>
      <c r="L180" s="74"/>
      <c r="M180" s="74"/>
      <c r="N180" s="74"/>
      <c r="O180" s="74"/>
      <c r="P180" s="74"/>
      <c r="Q180" s="74"/>
      <c r="R180" s="74"/>
      <c r="S180" s="74"/>
      <c r="T180" s="74"/>
      <c r="U180" s="74"/>
      <c r="V180" s="74"/>
      <c r="W180" s="74"/>
      <c r="X180" s="74"/>
      <c r="Y180" s="74"/>
    </row>
    <row r="181">
      <c r="A181" s="71"/>
      <c r="B181" s="139"/>
      <c r="C181" s="139"/>
      <c r="D181" s="139"/>
      <c r="E181" s="71"/>
      <c r="F181" s="71"/>
      <c r="G181" s="211"/>
      <c r="H181" s="71"/>
      <c r="I181" s="139"/>
      <c r="J181" s="83"/>
      <c r="K181" s="140"/>
      <c r="L181" s="74"/>
      <c r="M181" s="74"/>
      <c r="N181" s="74"/>
      <c r="O181" s="74"/>
      <c r="P181" s="74"/>
      <c r="Q181" s="74"/>
      <c r="R181" s="74"/>
      <c r="S181" s="74"/>
      <c r="T181" s="74"/>
      <c r="U181" s="74"/>
      <c r="V181" s="74"/>
      <c r="W181" s="74"/>
      <c r="X181" s="74"/>
      <c r="Y181" s="74"/>
    </row>
    <row r="182">
      <c r="A182" s="607"/>
      <c r="B182" s="608" t="s">
        <v>1977</v>
      </c>
      <c r="C182" s="608"/>
      <c r="D182" s="608"/>
      <c r="E182" s="609"/>
      <c r="F182" s="609"/>
      <c r="G182" s="609"/>
      <c r="H182" s="609"/>
      <c r="I182" s="139"/>
      <c r="J182" s="83"/>
      <c r="K182" s="140"/>
      <c r="L182" s="74"/>
      <c r="M182" s="74"/>
      <c r="N182" s="74"/>
      <c r="O182" s="74"/>
      <c r="P182" s="74"/>
      <c r="Q182" s="74"/>
      <c r="R182" s="74"/>
      <c r="S182" s="74"/>
      <c r="T182" s="74"/>
      <c r="U182" s="74"/>
      <c r="V182" s="74"/>
      <c r="W182" s="74"/>
      <c r="X182" s="74"/>
      <c r="Y182" s="74"/>
    </row>
    <row r="183" ht="80.25" customHeight="1">
      <c r="A183" s="550">
        <v>127.0</v>
      </c>
      <c r="B183" s="622" t="s">
        <v>3720</v>
      </c>
      <c r="C183" s="622" t="s">
        <v>3729</v>
      </c>
      <c r="D183" s="622" t="s">
        <v>3730</v>
      </c>
      <c r="E183" s="550" t="s">
        <v>81</v>
      </c>
      <c r="F183" s="625"/>
      <c r="G183" s="550" t="s">
        <v>39</v>
      </c>
      <c r="H183" s="128" t="s">
        <v>2693</v>
      </c>
      <c r="I183" s="139"/>
      <c r="J183" s="83"/>
      <c r="K183" s="140"/>
      <c r="L183" s="74"/>
      <c r="M183" s="74"/>
      <c r="N183" s="74"/>
      <c r="O183" s="74"/>
      <c r="P183" s="74"/>
      <c r="Q183" s="74"/>
      <c r="R183" s="74"/>
      <c r="S183" s="74"/>
      <c r="T183" s="74"/>
      <c r="U183" s="74"/>
      <c r="V183" s="74"/>
      <c r="W183" s="74"/>
      <c r="X183" s="74"/>
      <c r="Y183" s="74"/>
    </row>
    <row r="184">
      <c r="A184" s="627"/>
      <c r="B184" s="628"/>
      <c r="C184" s="628"/>
      <c r="D184" s="628"/>
      <c r="E184" s="629"/>
      <c r="F184" s="627"/>
      <c r="G184" s="629"/>
      <c r="H184" s="557"/>
      <c r="I184" s="139"/>
      <c r="J184" s="83"/>
      <c r="K184" s="140"/>
      <c r="L184" s="74"/>
      <c r="M184" s="74"/>
      <c r="N184" s="74"/>
      <c r="O184" s="74"/>
      <c r="P184" s="74"/>
      <c r="Q184" s="74"/>
      <c r="R184" s="74"/>
      <c r="S184" s="74"/>
      <c r="T184" s="74"/>
      <c r="U184" s="74"/>
      <c r="V184" s="74"/>
      <c r="W184" s="74"/>
      <c r="X184" s="74"/>
      <c r="Y184" s="74"/>
    </row>
    <row r="185">
      <c r="A185" s="607"/>
      <c r="B185" s="608" t="s">
        <v>952</v>
      </c>
      <c r="C185" s="608"/>
      <c r="D185" s="608"/>
      <c r="E185" s="609"/>
      <c r="F185" s="609"/>
      <c r="G185" s="609"/>
      <c r="H185" s="609"/>
      <c r="I185" s="139"/>
      <c r="J185" s="83"/>
      <c r="K185" s="140"/>
      <c r="L185" s="74"/>
      <c r="M185" s="74"/>
      <c r="N185" s="74"/>
      <c r="O185" s="74"/>
      <c r="P185" s="74"/>
      <c r="Q185" s="74"/>
      <c r="R185" s="74"/>
      <c r="S185" s="74"/>
      <c r="T185" s="74"/>
      <c r="U185" s="74"/>
      <c r="V185" s="74"/>
      <c r="W185" s="74"/>
      <c r="X185" s="74"/>
      <c r="Y185" s="74"/>
    </row>
    <row r="186" ht="84.0" customHeight="1">
      <c r="A186" s="367">
        <v>128.0</v>
      </c>
      <c r="B186" s="364" t="s">
        <v>3784</v>
      </c>
      <c r="C186" s="364" t="s">
        <v>3785</v>
      </c>
      <c r="D186" s="364" t="s">
        <v>3786</v>
      </c>
      <c r="E186" s="128" t="s">
        <v>81</v>
      </c>
      <c r="F186" s="362"/>
      <c r="G186" s="367" t="s">
        <v>39</v>
      </c>
      <c r="H186" s="362"/>
      <c r="I186" s="139"/>
      <c r="J186" s="83"/>
      <c r="K186" s="140"/>
      <c r="L186" s="74"/>
      <c r="M186" s="74"/>
      <c r="N186" s="74"/>
      <c r="O186" s="74"/>
      <c r="P186" s="74"/>
      <c r="Q186" s="74"/>
      <c r="R186" s="74"/>
      <c r="S186" s="74"/>
      <c r="T186" s="74"/>
      <c r="U186" s="74"/>
      <c r="V186" s="74"/>
      <c r="W186" s="74"/>
      <c r="X186" s="74"/>
      <c r="Y186" s="74"/>
    </row>
    <row r="187" ht="90.75" customHeight="1">
      <c r="A187" s="128">
        <v>129.0</v>
      </c>
      <c r="B187" s="126" t="s">
        <v>3787</v>
      </c>
      <c r="C187" s="126" t="s">
        <v>3788</v>
      </c>
      <c r="D187" s="126" t="s">
        <v>3789</v>
      </c>
      <c r="E187" s="128" t="s">
        <v>81</v>
      </c>
      <c r="F187" s="1" t="s">
        <v>3790</v>
      </c>
      <c r="G187" s="128" t="s">
        <v>122</v>
      </c>
      <c r="H187" s="128" t="s">
        <v>4010</v>
      </c>
      <c r="I187" s="139"/>
      <c r="J187" s="83"/>
      <c r="K187" s="140"/>
      <c r="L187" s="74"/>
      <c r="M187" s="74"/>
      <c r="N187" s="74"/>
      <c r="O187" s="74"/>
      <c r="P187" s="74"/>
      <c r="Q187" s="74"/>
      <c r="R187" s="74"/>
      <c r="S187" s="74"/>
      <c r="T187" s="74"/>
      <c r="U187" s="74"/>
      <c r="V187" s="74"/>
      <c r="W187" s="74"/>
      <c r="X187" s="74"/>
      <c r="Y187" s="74"/>
    </row>
    <row r="188">
      <c r="A188" s="71"/>
      <c r="B188" s="139"/>
      <c r="C188" s="139"/>
      <c r="D188" s="139"/>
      <c r="E188" s="71"/>
      <c r="F188" s="71"/>
      <c r="G188" s="211"/>
      <c r="H188" s="211"/>
      <c r="I188" s="139"/>
      <c r="J188" s="83"/>
      <c r="K188" s="140"/>
      <c r="L188" s="74"/>
      <c r="M188" s="74"/>
      <c r="N188" s="74"/>
      <c r="O188" s="74"/>
      <c r="P188" s="74"/>
      <c r="Q188" s="74"/>
      <c r="R188" s="74"/>
      <c r="S188" s="74"/>
      <c r="T188" s="74"/>
      <c r="U188" s="74"/>
      <c r="V188" s="74"/>
      <c r="W188" s="74"/>
      <c r="X188" s="74"/>
      <c r="Y188" s="74"/>
    </row>
    <row r="189">
      <c r="A189" s="71"/>
      <c r="B189" s="139"/>
      <c r="C189" s="139"/>
      <c r="D189" s="139"/>
      <c r="E189" s="1"/>
      <c r="F189" s="1" t="s">
        <v>3791</v>
      </c>
      <c r="G189" s="1"/>
      <c r="H189" s="1" t="s">
        <v>3791</v>
      </c>
      <c r="I189" s="139"/>
      <c r="J189" s="83"/>
      <c r="K189" s="140"/>
      <c r="L189" s="74"/>
      <c r="M189" s="74"/>
      <c r="N189" s="74"/>
      <c r="O189" s="74"/>
      <c r="P189" s="74"/>
      <c r="Q189" s="74"/>
      <c r="R189" s="74"/>
      <c r="S189" s="74"/>
      <c r="T189" s="74"/>
      <c r="U189" s="74"/>
      <c r="V189" s="74"/>
      <c r="W189" s="74"/>
      <c r="X189" s="74"/>
      <c r="Y189" s="74"/>
    </row>
    <row r="190">
      <c r="A190" s="71"/>
      <c r="B190" s="139"/>
      <c r="C190" s="139"/>
      <c r="D190" s="139"/>
      <c r="E190" s="384" t="s">
        <v>3792</v>
      </c>
      <c r="F190" s="1" t="s">
        <v>3793</v>
      </c>
      <c r="G190" s="18" t="s">
        <v>3794</v>
      </c>
      <c r="H190" s="1" t="s">
        <v>3795</v>
      </c>
      <c r="I190" s="139"/>
      <c r="J190" s="83"/>
      <c r="K190" s="140"/>
      <c r="L190" s="74"/>
      <c r="M190" s="74"/>
      <c r="N190" s="74"/>
      <c r="O190" s="74"/>
      <c r="P190" s="74"/>
      <c r="Q190" s="74"/>
      <c r="R190" s="74"/>
      <c r="S190" s="74"/>
      <c r="T190" s="74"/>
      <c r="U190" s="74"/>
      <c r="V190" s="74"/>
      <c r="W190" s="74"/>
      <c r="X190" s="74"/>
      <c r="Y190" s="74"/>
    </row>
    <row r="191" ht="24.0" customHeight="1">
      <c r="A191" s="71"/>
      <c r="B191" s="139"/>
      <c r="C191" s="139"/>
      <c r="D191" s="139"/>
      <c r="E191" s="1" t="s">
        <v>3796</v>
      </c>
      <c r="F191" s="1" t="s">
        <v>3797</v>
      </c>
      <c r="G191" s="199" t="s">
        <v>4017</v>
      </c>
      <c r="H191" s="128" t="s">
        <v>4018</v>
      </c>
      <c r="I191" s="139"/>
      <c r="J191" s="83"/>
      <c r="K191" s="140"/>
      <c r="L191" s="74"/>
      <c r="M191" s="74"/>
      <c r="N191" s="74"/>
      <c r="O191" s="74"/>
      <c r="P191" s="74"/>
      <c r="Q191" s="74"/>
      <c r="R191" s="74"/>
      <c r="S191" s="74"/>
      <c r="T191" s="74"/>
      <c r="U191" s="74"/>
      <c r="V191" s="74"/>
      <c r="W191" s="74"/>
      <c r="X191" s="74"/>
      <c r="Y191" s="74"/>
    </row>
    <row r="192" ht="24.0" customHeight="1">
      <c r="A192" s="71"/>
      <c r="B192" s="139"/>
      <c r="C192" s="139"/>
      <c r="D192" s="139"/>
      <c r="E192" s="1" t="s">
        <v>3802</v>
      </c>
      <c r="F192" s="1" t="s">
        <v>3803</v>
      </c>
      <c r="G192" s="73" t="s">
        <v>3804</v>
      </c>
      <c r="H192" s="596" t="s">
        <v>3805</v>
      </c>
      <c r="I192" s="139"/>
      <c r="J192" s="83"/>
      <c r="K192" s="140"/>
      <c r="L192" s="74"/>
      <c r="M192" s="74"/>
      <c r="N192" s="74"/>
      <c r="O192" s="74"/>
      <c r="P192" s="74"/>
      <c r="Q192" s="74"/>
      <c r="R192" s="74"/>
      <c r="S192" s="74"/>
      <c r="T192" s="74"/>
      <c r="U192" s="74"/>
      <c r="V192" s="74"/>
      <c r="W192" s="74"/>
      <c r="X192" s="74"/>
      <c r="Y192" s="74"/>
    </row>
    <row r="193" ht="24.0" customHeight="1">
      <c r="A193" s="71"/>
      <c r="B193" s="139"/>
      <c r="C193" s="139"/>
      <c r="D193" s="139"/>
      <c r="E193" s="1" t="s">
        <v>3811</v>
      </c>
      <c r="F193" s="1" t="s">
        <v>3812</v>
      </c>
      <c r="G193" s="18" t="s">
        <v>3813</v>
      </c>
      <c r="H193" s="598">
        <v>8.3</v>
      </c>
      <c r="I193" s="139"/>
      <c r="J193" s="83"/>
      <c r="K193" s="140"/>
      <c r="L193" s="74"/>
      <c r="M193" s="74"/>
      <c r="N193" s="74"/>
      <c r="O193" s="74"/>
      <c r="P193" s="74"/>
      <c r="Q193" s="74"/>
      <c r="R193" s="74"/>
      <c r="S193" s="74"/>
      <c r="T193" s="74"/>
      <c r="U193" s="74"/>
      <c r="V193" s="74"/>
      <c r="W193" s="74"/>
      <c r="X193" s="74"/>
      <c r="Y193" s="74"/>
    </row>
    <row r="194" ht="24.0" customHeight="1">
      <c r="A194" s="71"/>
      <c r="B194" s="139"/>
      <c r="C194" s="139"/>
      <c r="D194" s="139"/>
      <c r="E194" s="1" t="s">
        <v>3815</v>
      </c>
      <c r="F194" s="1" t="s">
        <v>3816</v>
      </c>
      <c r="G194" s="18"/>
      <c r="H194" s="1"/>
      <c r="I194" s="139"/>
      <c r="J194" s="83"/>
      <c r="K194" s="140"/>
      <c r="L194" s="74"/>
      <c r="M194" s="74"/>
      <c r="N194" s="74"/>
      <c r="O194" s="74"/>
      <c r="P194" s="74"/>
      <c r="Q194" s="74"/>
      <c r="R194" s="74"/>
      <c r="S194" s="74"/>
      <c r="T194" s="74"/>
      <c r="U194" s="74"/>
      <c r="V194" s="74"/>
      <c r="W194" s="74"/>
      <c r="X194" s="74"/>
      <c r="Y194" s="74"/>
    </row>
    <row r="195">
      <c r="A195" s="71"/>
      <c r="B195" s="139"/>
      <c r="C195" s="139"/>
      <c r="D195" s="139"/>
      <c r="E195" s="1" t="s">
        <v>3817</v>
      </c>
      <c r="F195" s="1" t="s">
        <v>3793</v>
      </c>
      <c r="G195" s="18"/>
      <c r="H195" s="1"/>
      <c r="I195" s="139"/>
      <c r="J195" s="83"/>
      <c r="K195" s="140"/>
      <c r="L195" s="74"/>
      <c r="M195" s="74"/>
      <c r="N195" s="74"/>
      <c r="O195" s="74"/>
      <c r="P195" s="74"/>
      <c r="Q195" s="74"/>
      <c r="R195" s="74"/>
      <c r="S195" s="74"/>
      <c r="T195" s="74"/>
      <c r="U195" s="74"/>
      <c r="V195" s="74"/>
      <c r="W195" s="74"/>
      <c r="X195" s="74"/>
      <c r="Y195" s="74"/>
    </row>
    <row r="196">
      <c r="A196" s="71"/>
      <c r="B196" s="139"/>
      <c r="C196" s="139"/>
      <c r="D196" s="139"/>
      <c r="E196" s="384"/>
      <c r="F196" s="1"/>
      <c r="G196" s="18"/>
      <c r="H196" s="632"/>
      <c r="I196" s="139"/>
      <c r="J196" s="83"/>
      <c r="K196" s="140"/>
      <c r="L196" s="74"/>
      <c r="M196" s="74"/>
      <c r="N196" s="74"/>
      <c r="O196" s="74"/>
      <c r="P196" s="74"/>
      <c r="Q196" s="74"/>
      <c r="R196" s="74"/>
      <c r="S196" s="74"/>
      <c r="T196" s="74"/>
      <c r="U196" s="74"/>
      <c r="V196" s="74"/>
      <c r="W196" s="74"/>
      <c r="X196" s="74"/>
      <c r="Y196" s="74"/>
    </row>
    <row r="197">
      <c r="A197" s="71"/>
      <c r="B197" s="139"/>
      <c r="C197" s="139"/>
      <c r="D197" s="139"/>
      <c r="E197" s="71"/>
      <c r="F197" s="71"/>
      <c r="G197" s="211"/>
      <c r="H197" s="71"/>
      <c r="I197" s="139"/>
      <c r="J197" s="83"/>
      <c r="K197" s="140"/>
      <c r="L197" s="74"/>
      <c r="M197" s="74"/>
      <c r="N197" s="74"/>
      <c r="O197" s="74"/>
      <c r="P197" s="74"/>
      <c r="Q197" s="74"/>
      <c r="R197" s="74"/>
      <c r="S197" s="74"/>
      <c r="T197" s="74"/>
      <c r="U197" s="74"/>
      <c r="V197" s="74"/>
      <c r="W197" s="74"/>
      <c r="X197" s="74"/>
      <c r="Y197" s="74"/>
    </row>
    <row r="198">
      <c r="A198" s="71"/>
      <c r="B198" s="139"/>
      <c r="C198" s="139"/>
      <c r="D198" s="619" t="s">
        <v>81</v>
      </c>
      <c r="E198" s="1" t="str">
        <f>COUNTIF(E1:E187, "passed")</f>
        <v>117</v>
      </c>
      <c r="F198" s="1"/>
      <c r="G198" s="1" t="str">
        <f>COUNTIF(G1:G187, "passed")</f>
        <v>108</v>
      </c>
      <c r="H198" s="1"/>
      <c r="I198" s="139"/>
      <c r="J198" s="83"/>
      <c r="K198" s="140"/>
      <c r="L198" s="74"/>
      <c r="M198" s="74"/>
      <c r="N198" s="74"/>
      <c r="O198" s="74"/>
      <c r="P198" s="74"/>
      <c r="Q198" s="74"/>
      <c r="R198" s="74"/>
      <c r="S198" s="74"/>
      <c r="T198" s="74"/>
      <c r="U198" s="74"/>
      <c r="V198" s="74"/>
      <c r="W198" s="74"/>
      <c r="X198" s="74"/>
      <c r="Y198" s="74"/>
    </row>
    <row r="199">
      <c r="A199" s="71"/>
      <c r="B199" s="139"/>
      <c r="C199" s="139"/>
      <c r="D199" s="630" t="s">
        <v>125</v>
      </c>
      <c r="E199" s="1" t="str">
        <f>COUNTIF(E1:E188, "failed")</f>
        <v>4</v>
      </c>
      <c r="F199" s="1"/>
      <c r="G199" s="1" t="str">
        <f>COUNTIF(G1:G187, "failed")</f>
        <v>12</v>
      </c>
      <c r="H199" s="1"/>
      <c r="I199" s="139"/>
      <c r="J199" s="83"/>
      <c r="K199" s="140"/>
      <c r="L199" s="74"/>
      <c r="M199" s="74"/>
      <c r="N199" s="74"/>
      <c r="O199" s="74"/>
      <c r="P199" s="74"/>
      <c r="Q199" s="74"/>
      <c r="R199" s="74"/>
      <c r="S199" s="74"/>
      <c r="T199" s="74"/>
      <c r="U199" s="74"/>
      <c r="V199" s="74"/>
      <c r="W199" s="74"/>
      <c r="X199" s="74"/>
      <c r="Y199" s="74"/>
    </row>
    <row r="200">
      <c r="A200" s="71"/>
      <c r="B200" s="139"/>
      <c r="C200" s="139"/>
      <c r="D200" s="634" t="s">
        <v>753</v>
      </c>
      <c r="E200" s="1" t="str">
        <f>COUNTIF(E1:E187, "blocked")</f>
        <v>2</v>
      </c>
      <c r="F200" s="1"/>
      <c r="G200" s="1" t="str">
        <f>COUNTIF(G1:G187, "blocked")</f>
        <v>2</v>
      </c>
      <c r="H200" s="1"/>
      <c r="I200" s="139"/>
      <c r="J200" s="83"/>
      <c r="K200" s="140"/>
      <c r="L200" s="74"/>
      <c r="M200" s="74"/>
      <c r="N200" s="74"/>
      <c r="O200" s="74"/>
      <c r="P200" s="74"/>
      <c r="Q200" s="74"/>
      <c r="R200" s="74"/>
      <c r="S200" s="74"/>
      <c r="T200" s="74"/>
      <c r="U200" s="74"/>
      <c r="V200" s="74"/>
      <c r="W200" s="74"/>
      <c r="X200" s="74"/>
      <c r="Y200" s="74"/>
    </row>
    <row r="201">
      <c r="A201" s="71"/>
      <c r="B201" s="139"/>
      <c r="C201" s="139"/>
      <c r="D201" s="637" t="s">
        <v>2700</v>
      </c>
      <c r="E201" s="1" t="str">
        <f>COUNTIF(E1:E187, "not tested")</f>
        <v>6</v>
      </c>
      <c r="F201" s="1"/>
      <c r="G201" s="1" t="str">
        <f>COUNTIF(G1:G187, "not tested")</f>
        <v>7</v>
      </c>
      <c r="H201" s="1"/>
      <c r="I201" s="139"/>
      <c r="J201" s="83"/>
      <c r="K201" s="140"/>
      <c r="L201" s="74"/>
      <c r="M201" s="74"/>
      <c r="N201" s="74"/>
      <c r="O201" s="74"/>
      <c r="P201" s="74"/>
      <c r="Q201" s="74"/>
      <c r="R201" s="74"/>
      <c r="S201" s="74"/>
      <c r="T201" s="74"/>
      <c r="U201" s="74"/>
      <c r="V201" s="74"/>
      <c r="W201" s="74"/>
      <c r="X201" s="74"/>
      <c r="Y201" s="74"/>
    </row>
    <row r="202">
      <c r="A202" s="71"/>
      <c r="B202" s="139"/>
      <c r="C202" s="139"/>
      <c r="D202" s="139" t="s">
        <v>4073</v>
      </c>
      <c r="E202" s="639" t="str">
        <f>SUM(E198:E201)</f>
        <v>129</v>
      </c>
      <c r="F202" s="71"/>
      <c r="G202" s="639" t="str">
        <f>SUM(G198:G201)</f>
        <v>129</v>
      </c>
      <c r="H202" s="71"/>
      <c r="I202" s="139"/>
      <c r="J202" s="83"/>
      <c r="K202" s="140"/>
      <c r="L202" s="74"/>
      <c r="M202" s="74"/>
      <c r="N202" s="74"/>
      <c r="O202" s="74"/>
      <c r="P202" s="74"/>
      <c r="Q202" s="74"/>
      <c r="R202" s="74"/>
      <c r="S202" s="74"/>
      <c r="T202" s="74"/>
      <c r="U202" s="74"/>
      <c r="V202" s="74"/>
      <c r="W202" s="74"/>
      <c r="X202" s="74"/>
      <c r="Y202" s="74"/>
    </row>
    <row r="203">
      <c r="A203" s="71"/>
      <c r="B203" s="139"/>
      <c r="C203" s="139"/>
      <c r="D203" s="139"/>
      <c r="E203" s="71"/>
      <c r="F203" s="71"/>
      <c r="G203" s="211"/>
      <c r="H203" s="71"/>
      <c r="I203" s="139"/>
      <c r="J203" s="83"/>
      <c r="K203" s="140"/>
      <c r="L203" s="74"/>
      <c r="M203" s="74"/>
      <c r="N203" s="74"/>
      <c r="O203" s="74"/>
      <c r="P203" s="74"/>
      <c r="Q203" s="74"/>
      <c r="R203" s="74"/>
      <c r="S203" s="74"/>
      <c r="T203" s="74"/>
      <c r="U203" s="74"/>
      <c r="V203" s="74"/>
      <c r="W203" s="74"/>
      <c r="X203" s="74"/>
      <c r="Y203" s="74"/>
    </row>
    <row r="204">
      <c r="A204" s="641"/>
      <c r="B204" s="642"/>
      <c r="C204" s="642"/>
      <c r="D204" s="642"/>
      <c r="E204" s="641"/>
      <c r="F204" s="641"/>
      <c r="G204" s="73"/>
      <c r="H204" s="641"/>
      <c r="I204" s="140"/>
      <c r="J204" s="140"/>
      <c r="K204" s="140"/>
      <c r="L204" s="74"/>
      <c r="M204" s="74"/>
      <c r="N204" s="74"/>
      <c r="O204" s="74"/>
      <c r="P204" s="74"/>
      <c r="Q204" s="74"/>
      <c r="R204" s="74"/>
      <c r="S204" s="74"/>
      <c r="T204" s="74"/>
      <c r="U204" s="74"/>
      <c r="V204" s="74"/>
      <c r="W204" s="74"/>
      <c r="X204" s="74"/>
      <c r="Y204" s="74"/>
    </row>
    <row r="205">
      <c r="A205" s="74"/>
      <c r="B205" s="74"/>
      <c r="C205" s="74"/>
      <c r="D205" s="74"/>
      <c r="E205" s="74"/>
      <c r="F205" s="74"/>
      <c r="G205" s="74"/>
      <c r="H205" s="74"/>
      <c r="I205" s="74"/>
      <c r="J205" s="74"/>
      <c r="K205" s="74"/>
      <c r="L205" s="74"/>
      <c r="M205" s="74"/>
      <c r="N205" s="74"/>
      <c r="O205" s="74"/>
      <c r="P205" s="74"/>
      <c r="Q205" s="74"/>
      <c r="R205" s="74"/>
      <c r="S205" s="74"/>
      <c r="T205" s="74"/>
      <c r="U205" s="74"/>
      <c r="V205" s="74"/>
      <c r="W205" s="74"/>
      <c r="X205" s="74"/>
      <c r="Y205" s="74"/>
    </row>
    <row r="206">
      <c r="A206" s="74"/>
      <c r="B206" s="74"/>
      <c r="C206" s="74"/>
      <c r="D206" s="74"/>
      <c r="E206" s="74"/>
      <c r="F206" s="74"/>
      <c r="G206" s="74"/>
      <c r="H206" s="74"/>
      <c r="I206" s="74"/>
      <c r="J206" s="74"/>
      <c r="K206" s="74"/>
      <c r="L206" s="74"/>
      <c r="M206" s="74"/>
      <c r="N206" s="74"/>
      <c r="O206" s="74"/>
      <c r="P206" s="74"/>
      <c r="Q206" s="74"/>
      <c r="R206" s="74"/>
      <c r="S206" s="74"/>
      <c r="T206" s="74"/>
      <c r="U206" s="74"/>
      <c r="V206" s="74"/>
      <c r="W206" s="74"/>
      <c r="X206" s="74"/>
      <c r="Y206" s="74"/>
    </row>
    <row r="207">
      <c r="A207" s="74"/>
      <c r="B207" s="74"/>
      <c r="C207" s="74"/>
      <c r="D207" s="74"/>
      <c r="E207" s="74"/>
      <c r="F207" s="74"/>
      <c r="G207" s="74"/>
      <c r="H207" s="74"/>
      <c r="I207" s="74"/>
      <c r="J207" s="74"/>
      <c r="K207" s="74"/>
      <c r="L207" s="74"/>
      <c r="M207" s="74"/>
      <c r="N207" s="74"/>
      <c r="O207" s="74"/>
      <c r="P207" s="74"/>
      <c r="Q207" s="74"/>
      <c r="R207" s="74"/>
      <c r="S207" s="74"/>
      <c r="T207" s="74"/>
      <c r="U207" s="74"/>
      <c r="V207" s="74"/>
      <c r="W207" s="74"/>
      <c r="X207" s="74"/>
      <c r="Y207" s="74"/>
    </row>
    <row r="208">
      <c r="A208" s="74"/>
      <c r="B208" s="74"/>
      <c r="C208" s="74"/>
      <c r="D208" s="74"/>
      <c r="E208" s="74"/>
      <c r="F208" s="74"/>
      <c r="G208" s="74"/>
      <c r="H208" s="74"/>
      <c r="I208" s="74"/>
      <c r="J208" s="74"/>
      <c r="K208" s="74"/>
      <c r="L208" s="74"/>
      <c r="M208" s="74"/>
      <c r="N208" s="74"/>
      <c r="O208" s="74"/>
      <c r="P208" s="74"/>
      <c r="Q208" s="74"/>
      <c r="R208" s="74"/>
      <c r="S208" s="74"/>
      <c r="T208" s="74"/>
      <c r="U208" s="74"/>
      <c r="V208" s="74"/>
      <c r="W208" s="74"/>
      <c r="X208" s="74"/>
      <c r="Y208" s="74"/>
    </row>
    <row r="209">
      <c r="A209" s="74"/>
      <c r="B209" s="74"/>
      <c r="C209" s="74"/>
      <c r="D209" s="74"/>
      <c r="E209" s="74"/>
      <c r="F209" s="74"/>
      <c r="G209" s="74"/>
      <c r="H209" s="74"/>
      <c r="I209" s="74"/>
      <c r="J209" s="74"/>
      <c r="K209" s="74"/>
      <c r="L209" s="74"/>
      <c r="M209" s="74"/>
      <c r="N209" s="74"/>
      <c r="O209" s="74"/>
      <c r="P209" s="74"/>
      <c r="Q209" s="74"/>
      <c r="R209" s="74"/>
      <c r="S209" s="74"/>
      <c r="T209" s="74"/>
      <c r="U209" s="74"/>
      <c r="V209" s="74"/>
      <c r="W209" s="74"/>
      <c r="X209" s="74"/>
      <c r="Y209" s="74"/>
    </row>
    <row r="210">
      <c r="A210" s="74"/>
      <c r="B210" s="74"/>
      <c r="C210" s="74"/>
      <c r="D210" s="74"/>
      <c r="E210" s="74"/>
      <c r="F210" s="74"/>
      <c r="G210" s="74"/>
      <c r="H210" s="74"/>
      <c r="I210" s="74"/>
      <c r="J210" s="74"/>
      <c r="K210" s="74"/>
      <c r="L210" s="74"/>
      <c r="M210" s="74"/>
      <c r="N210" s="74"/>
      <c r="O210" s="74"/>
      <c r="P210" s="74"/>
      <c r="Q210" s="74"/>
      <c r="R210" s="74"/>
      <c r="S210" s="74"/>
      <c r="T210" s="74"/>
      <c r="U210" s="74"/>
      <c r="V210" s="74"/>
      <c r="W210" s="74"/>
      <c r="X210" s="74"/>
      <c r="Y210" s="74"/>
    </row>
    <row r="211">
      <c r="A211" s="74"/>
      <c r="B211" s="74"/>
      <c r="C211" s="74"/>
      <c r="D211" s="74"/>
      <c r="E211" s="74"/>
      <c r="F211" s="74"/>
      <c r="G211" s="74"/>
      <c r="H211" s="74"/>
      <c r="I211" s="74"/>
      <c r="J211" s="74"/>
      <c r="K211" s="74"/>
      <c r="L211" s="74"/>
      <c r="M211" s="74"/>
      <c r="N211" s="74"/>
      <c r="O211" s="74"/>
      <c r="P211" s="74"/>
      <c r="Q211" s="74"/>
      <c r="R211" s="74"/>
      <c r="S211" s="74"/>
      <c r="T211" s="74"/>
      <c r="U211" s="74"/>
      <c r="V211" s="74"/>
      <c r="W211" s="74"/>
      <c r="X211" s="74"/>
      <c r="Y211" s="74"/>
    </row>
    <row r="212">
      <c r="A212" s="74"/>
      <c r="B212" s="74"/>
      <c r="C212" s="74"/>
      <c r="D212" s="74"/>
      <c r="E212" s="74"/>
      <c r="F212" s="74"/>
      <c r="G212" s="74"/>
      <c r="H212" s="74"/>
      <c r="I212" s="74"/>
      <c r="J212" s="74"/>
      <c r="K212" s="74"/>
      <c r="L212" s="74"/>
      <c r="M212" s="74"/>
      <c r="N212" s="74"/>
      <c r="O212" s="74"/>
      <c r="P212" s="74"/>
      <c r="Q212" s="74"/>
      <c r="R212" s="74"/>
      <c r="S212" s="74"/>
      <c r="T212" s="74"/>
      <c r="U212" s="74"/>
      <c r="V212" s="74"/>
      <c r="W212" s="74"/>
      <c r="X212" s="74"/>
      <c r="Y212" s="74"/>
    </row>
    <row r="213">
      <c r="A213" s="74"/>
      <c r="B213" s="74"/>
      <c r="C213" s="74"/>
      <c r="D213" s="74"/>
      <c r="E213" s="74"/>
      <c r="F213" s="74"/>
      <c r="G213" s="74"/>
      <c r="H213" s="74"/>
      <c r="I213" s="74"/>
      <c r="J213" s="74"/>
      <c r="K213" s="74"/>
      <c r="L213" s="74"/>
      <c r="M213" s="74"/>
      <c r="N213" s="74"/>
      <c r="O213" s="74"/>
      <c r="P213" s="74"/>
      <c r="Q213" s="74"/>
      <c r="R213" s="74"/>
      <c r="S213" s="74"/>
      <c r="T213" s="74"/>
      <c r="U213" s="74"/>
      <c r="V213" s="74"/>
      <c r="W213" s="74"/>
      <c r="X213" s="74"/>
      <c r="Y213" s="74"/>
    </row>
    <row r="214">
      <c r="A214" s="74"/>
      <c r="B214" s="74"/>
      <c r="C214" s="74"/>
      <c r="D214" s="74"/>
      <c r="E214" s="74"/>
      <c r="F214" s="74"/>
      <c r="G214" s="74"/>
      <c r="H214" s="74"/>
      <c r="I214" s="74"/>
      <c r="J214" s="74"/>
      <c r="K214" s="74"/>
      <c r="L214" s="74"/>
      <c r="M214" s="74"/>
      <c r="N214" s="74"/>
      <c r="O214" s="74"/>
      <c r="P214" s="74"/>
      <c r="Q214" s="74"/>
      <c r="R214" s="74"/>
      <c r="S214" s="74"/>
      <c r="T214" s="74"/>
      <c r="U214" s="74"/>
      <c r="V214" s="74"/>
      <c r="W214" s="74"/>
      <c r="X214" s="74"/>
      <c r="Y214" s="74"/>
    </row>
    <row r="215">
      <c r="A215" s="74"/>
      <c r="B215" s="74"/>
      <c r="C215" s="74"/>
      <c r="D215" s="74"/>
      <c r="E215" s="74"/>
      <c r="F215" s="74"/>
      <c r="G215" s="74"/>
      <c r="H215" s="74"/>
      <c r="I215" s="74"/>
      <c r="J215" s="74"/>
      <c r="K215" s="74"/>
      <c r="L215" s="74"/>
      <c r="M215" s="74"/>
      <c r="N215" s="74"/>
      <c r="O215" s="74"/>
      <c r="P215" s="74"/>
      <c r="Q215" s="74"/>
      <c r="R215" s="74"/>
      <c r="S215" s="74"/>
      <c r="T215" s="74"/>
      <c r="U215" s="74"/>
      <c r="V215" s="74"/>
      <c r="W215" s="74"/>
      <c r="X215" s="74"/>
      <c r="Y215" s="74"/>
    </row>
    <row r="216">
      <c r="A216" s="74"/>
      <c r="B216" s="74"/>
      <c r="C216" s="74"/>
      <c r="D216" s="74"/>
      <c r="E216" s="74"/>
      <c r="F216" s="74"/>
      <c r="G216" s="74"/>
      <c r="H216" s="74"/>
      <c r="I216" s="74"/>
      <c r="J216" s="74"/>
      <c r="K216" s="74"/>
      <c r="L216" s="74"/>
      <c r="M216" s="74"/>
      <c r="N216" s="74"/>
      <c r="O216" s="74"/>
      <c r="P216" s="74"/>
      <c r="Q216" s="74"/>
      <c r="R216" s="74"/>
      <c r="S216" s="74"/>
      <c r="T216" s="74"/>
      <c r="U216" s="74"/>
      <c r="V216" s="74"/>
      <c r="W216" s="74"/>
      <c r="X216" s="74"/>
      <c r="Y216" s="74"/>
    </row>
    <row r="217">
      <c r="A217" s="74"/>
      <c r="B217" s="74"/>
      <c r="C217" s="74"/>
      <c r="D217" s="74"/>
      <c r="E217" s="74"/>
      <c r="F217" s="74"/>
      <c r="G217" s="74"/>
      <c r="H217" s="74"/>
      <c r="I217" s="74"/>
      <c r="J217" s="74"/>
      <c r="K217" s="74"/>
      <c r="L217" s="74"/>
      <c r="M217" s="74"/>
      <c r="N217" s="74"/>
      <c r="O217" s="74"/>
      <c r="P217" s="74"/>
      <c r="Q217" s="74"/>
      <c r="R217" s="74"/>
      <c r="S217" s="74"/>
      <c r="T217" s="74"/>
      <c r="U217" s="74"/>
      <c r="V217" s="74"/>
      <c r="W217" s="74"/>
      <c r="X217" s="74"/>
      <c r="Y217" s="74"/>
    </row>
    <row r="218">
      <c r="A218" s="74"/>
      <c r="B218" s="74"/>
      <c r="C218" s="74"/>
      <c r="D218" s="74"/>
      <c r="E218" s="74"/>
      <c r="F218" s="74"/>
      <c r="G218" s="74"/>
      <c r="H218" s="74"/>
      <c r="I218" s="74"/>
      <c r="J218" s="74"/>
      <c r="K218" s="74"/>
      <c r="L218" s="74"/>
      <c r="M218" s="74"/>
      <c r="N218" s="74"/>
      <c r="O218" s="74"/>
      <c r="P218" s="74"/>
      <c r="Q218" s="74"/>
      <c r="R218" s="74"/>
      <c r="S218" s="74"/>
      <c r="T218" s="74"/>
      <c r="U218" s="74"/>
      <c r="V218" s="74"/>
      <c r="W218" s="74"/>
      <c r="X218" s="74"/>
      <c r="Y218" s="74"/>
    </row>
    <row r="219">
      <c r="A219" s="74"/>
      <c r="B219" s="74"/>
      <c r="C219" s="74"/>
      <c r="D219" s="74"/>
      <c r="E219" s="74"/>
      <c r="F219" s="74"/>
      <c r="G219" s="74"/>
      <c r="H219" s="74"/>
      <c r="I219" s="74"/>
      <c r="J219" s="74"/>
      <c r="K219" s="74"/>
      <c r="L219" s="74"/>
      <c r="M219" s="74"/>
      <c r="N219" s="74"/>
      <c r="O219" s="74"/>
      <c r="P219" s="74"/>
      <c r="Q219" s="74"/>
      <c r="R219" s="74"/>
      <c r="S219" s="74"/>
      <c r="T219" s="74"/>
      <c r="U219" s="74"/>
      <c r="V219" s="74"/>
      <c r="W219" s="74"/>
      <c r="X219" s="74"/>
      <c r="Y219" s="74"/>
    </row>
    <row r="220">
      <c r="A220" s="74"/>
      <c r="B220" s="74"/>
      <c r="C220" s="74"/>
      <c r="D220" s="74"/>
      <c r="E220" s="74"/>
      <c r="F220" s="74"/>
      <c r="G220" s="74"/>
      <c r="H220" s="74"/>
      <c r="I220" s="74"/>
      <c r="J220" s="74"/>
      <c r="K220" s="74"/>
      <c r="L220" s="74"/>
      <c r="M220" s="74"/>
      <c r="N220" s="74"/>
      <c r="O220" s="74"/>
      <c r="P220" s="74"/>
      <c r="Q220" s="74"/>
      <c r="R220" s="74"/>
      <c r="S220" s="74"/>
      <c r="T220" s="74"/>
      <c r="U220" s="74"/>
      <c r="V220" s="74"/>
      <c r="W220" s="74"/>
      <c r="X220" s="74"/>
      <c r="Y220" s="74"/>
    </row>
    <row r="221">
      <c r="A221" s="74"/>
      <c r="B221" s="74"/>
      <c r="C221" s="74"/>
      <c r="D221" s="74"/>
      <c r="E221" s="74"/>
      <c r="F221" s="74"/>
      <c r="G221" s="74"/>
      <c r="H221" s="74"/>
      <c r="I221" s="74"/>
      <c r="J221" s="74"/>
      <c r="K221" s="74"/>
      <c r="L221" s="74"/>
      <c r="M221" s="74"/>
      <c r="N221" s="74"/>
      <c r="O221" s="74"/>
      <c r="P221" s="74"/>
      <c r="Q221" s="74"/>
      <c r="R221" s="74"/>
      <c r="S221" s="74"/>
      <c r="T221" s="74"/>
      <c r="U221" s="74"/>
      <c r="V221" s="74"/>
      <c r="W221" s="74"/>
      <c r="X221" s="74"/>
      <c r="Y221" s="74"/>
    </row>
    <row r="222">
      <c r="A222" s="74"/>
      <c r="B222" s="74"/>
      <c r="C222" s="74"/>
      <c r="D222" s="74"/>
      <c r="E222" s="74"/>
      <c r="F222" s="74"/>
      <c r="G222" s="74"/>
      <c r="H222" s="74"/>
      <c r="I222" s="74"/>
      <c r="J222" s="74"/>
      <c r="K222" s="74"/>
      <c r="L222" s="74"/>
      <c r="M222" s="74"/>
      <c r="N222" s="74"/>
      <c r="O222" s="74"/>
      <c r="P222" s="74"/>
      <c r="Q222" s="74"/>
      <c r="R222" s="74"/>
      <c r="S222" s="74"/>
      <c r="T222" s="74"/>
      <c r="U222" s="74"/>
      <c r="V222" s="74"/>
      <c r="W222" s="74"/>
      <c r="X222" s="74"/>
      <c r="Y222" s="74"/>
    </row>
    <row r="223">
      <c r="A223" s="74"/>
      <c r="B223" s="74"/>
      <c r="C223" s="74"/>
      <c r="D223" s="74"/>
      <c r="E223" s="74"/>
      <c r="F223" s="74"/>
      <c r="G223" s="74"/>
      <c r="H223" s="74"/>
      <c r="I223" s="74"/>
      <c r="J223" s="74"/>
      <c r="K223" s="74"/>
      <c r="L223" s="74"/>
      <c r="M223" s="74"/>
      <c r="N223" s="74"/>
      <c r="O223" s="74"/>
      <c r="P223" s="74"/>
      <c r="Q223" s="74"/>
      <c r="R223" s="74"/>
      <c r="S223" s="74"/>
      <c r="T223" s="74"/>
      <c r="U223" s="74"/>
      <c r="V223" s="74"/>
      <c r="W223" s="74"/>
      <c r="X223" s="74"/>
      <c r="Y223" s="74"/>
    </row>
    <row r="224">
      <c r="A224" s="74"/>
      <c r="B224" s="74"/>
      <c r="C224" s="74"/>
      <c r="D224" s="74"/>
      <c r="E224" s="74"/>
      <c r="F224" s="74"/>
      <c r="G224" s="74"/>
      <c r="H224" s="74"/>
      <c r="I224" s="74"/>
      <c r="J224" s="74"/>
      <c r="K224" s="74"/>
      <c r="L224" s="74"/>
      <c r="M224" s="74"/>
      <c r="N224" s="74"/>
      <c r="O224" s="74"/>
      <c r="P224" s="74"/>
      <c r="Q224" s="74"/>
      <c r="R224" s="74"/>
      <c r="S224" s="74"/>
      <c r="T224" s="74"/>
      <c r="U224" s="74"/>
      <c r="V224" s="74"/>
      <c r="W224" s="74"/>
      <c r="X224" s="74"/>
      <c r="Y224" s="74"/>
    </row>
    <row r="225">
      <c r="A225" s="74"/>
      <c r="B225" s="74"/>
      <c r="C225" s="74"/>
      <c r="D225" s="74"/>
      <c r="E225" s="74"/>
      <c r="F225" s="74"/>
      <c r="G225" s="74"/>
      <c r="H225" s="74"/>
      <c r="I225" s="74"/>
      <c r="J225" s="74"/>
      <c r="K225" s="74"/>
      <c r="L225" s="74"/>
      <c r="M225" s="74"/>
      <c r="N225" s="74"/>
      <c r="O225" s="74"/>
      <c r="P225" s="74"/>
      <c r="Q225" s="74"/>
      <c r="R225" s="74"/>
      <c r="S225" s="74"/>
      <c r="T225" s="74"/>
      <c r="U225" s="74"/>
      <c r="V225" s="74"/>
      <c r="W225" s="74"/>
      <c r="X225" s="74"/>
      <c r="Y225" s="74"/>
    </row>
    <row r="226">
      <c r="A226" s="74"/>
      <c r="B226" s="74"/>
      <c r="C226" s="74"/>
      <c r="D226" s="74"/>
      <c r="E226" s="74"/>
      <c r="F226" s="74"/>
      <c r="G226" s="74"/>
      <c r="H226" s="74"/>
      <c r="I226" s="74"/>
      <c r="J226" s="74"/>
      <c r="K226" s="74"/>
      <c r="L226" s="74"/>
      <c r="M226" s="74"/>
      <c r="N226" s="74"/>
      <c r="O226" s="74"/>
      <c r="P226" s="74"/>
      <c r="Q226" s="74"/>
      <c r="R226" s="74"/>
      <c r="S226" s="74"/>
      <c r="T226" s="74"/>
      <c r="U226" s="74"/>
      <c r="V226" s="74"/>
      <c r="W226" s="74"/>
      <c r="X226" s="74"/>
      <c r="Y226" s="74"/>
    </row>
    <row r="227">
      <c r="A227" s="74"/>
      <c r="B227" s="74"/>
      <c r="C227" s="74"/>
      <c r="D227" s="74"/>
      <c r="E227" s="74"/>
      <c r="F227" s="74"/>
      <c r="G227" s="74"/>
      <c r="H227" s="74"/>
      <c r="I227" s="74"/>
      <c r="J227" s="74"/>
      <c r="K227" s="74"/>
      <c r="L227" s="74"/>
      <c r="M227" s="74"/>
      <c r="N227" s="74"/>
      <c r="O227" s="74"/>
      <c r="P227" s="74"/>
      <c r="Q227" s="74"/>
      <c r="R227" s="74"/>
      <c r="S227" s="74"/>
      <c r="T227" s="74"/>
      <c r="U227" s="74"/>
      <c r="V227" s="74"/>
      <c r="W227" s="74"/>
      <c r="X227" s="74"/>
      <c r="Y227" s="74"/>
    </row>
    <row r="228">
      <c r="A228" s="74"/>
      <c r="B228" s="74"/>
      <c r="C228" s="74"/>
      <c r="D228" s="74"/>
      <c r="E228" s="74"/>
      <c r="F228" s="74"/>
      <c r="G228" s="74"/>
      <c r="H228" s="74"/>
      <c r="I228" s="74"/>
      <c r="J228" s="74"/>
      <c r="K228" s="74"/>
      <c r="L228" s="74"/>
      <c r="M228" s="74"/>
      <c r="N228" s="74"/>
      <c r="O228" s="74"/>
      <c r="P228" s="74"/>
      <c r="Q228" s="74"/>
      <c r="R228" s="74"/>
      <c r="S228" s="74"/>
      <c r="T228" s="74"/>
      <c r="U228" s="74"/>
      <c r="V228" s="74"/>
      <c r="W228" s="74"/>
      <c r="X228" s="74"/>
      <c r="Y228" s="74"/>
    </row>
    <row r="229">
      <c r="A229" s="74"/>
      <c r="B229" s="74"/>
      <c r="C229" s="74"/>
      <c r="D229" s="74"/>
      <c r="E229" s="74"/>
      <c r="F229" s="74"/>
      <c r="G229" s="74"/>
      <c r="H229" s="74"/>
      <c r="I229" s="74"/>
      <c r="J229" s="74"/>
      <c r="K229" s="74"/>
      <c r="L229" s="74"/>
      <c r="M229" s="74"/>
      <c r="N229" s="74"/>
      <c r="O229" s="74"/>
      <c r="P229" s="74"/>
      <c r="Q229" s="74"/>
      <c r="R229" s="74"/>
      <c r="S229" s="74"/>
      <c r="T229" s="74"/>
      <c r="U229" s="74"/>
      <c r="V229" s="74"/>
      <c r="W229" s="74"/>
      <c r="X229" s="74"/>
      <c r="Y229" s="74"/>
    </row>
    <row r="230">
      <c r="A230" s="74"/>
      <c r="B230" s="74"/>
      <c r="C230" s="74"/>
      <c r="D230" s="74"/>
      <c r="E230" s="74"/>
      <c r="F230" s="74"/>
      <c r="G230" s="74"/>
      <c r="H230" s="74"/>
      <c r="I230" s="74"/>
      <c r="J230" s="74"/>
      <c r="K230" s="74"/>
      <c r="L230" s="74"/>
      <c r="M230" s="74"/>
      <c r="N230" s="74"/>
      <c r="O230" s="74"/>
      <c r="P230" s="74"/>
      <c r="Q230" s="74"/>
      <c r="R230" s="74"/>
      <c r="S230" s="74"/>
      <c r="T230" s="74"/>
      <c r="U230" s="74"/>
      <c r="V230" s="74"/>
      <c r="W230" s="74"/>
      <c r="X230" s="74"/>
      <c r="Y230" s="74"/>
    </row>
    <row r="231">
      <c r="A231" s="74"/>
      <c r="B231" s="74"/>
      <c r="C231" s="74"/>
      <c r="D231" s="74"/>
      <c r="E231" s="74"/>
      <c r="F231" s="74"/>
      <c r="G231" s="74"/>
      <c r="H231" s="74"/>
      <c r="I231" s="74"/>
      <c r="J231" s="74"/>
      <c r="K231" s="74"/>
      <c r="L231" s="74"/>
      <c r="M231" s="74"/>
      <c r="N231" s="74"/>
      <c r="O231" s="74"/>
      <c r="P231" s="74"/>
      <c r="Q231" s="74"/>
      <c r="R231" s="74"/>
      <c r="S231" s="74"/>
      <c r="T231" s="74"/>
      <c r="U231" s="74"/>
      <c r="V231" s="74"/>
      <c r="W231" s="74"/>
      <c r="X231" s="74"/>
      <c r="Y231" s="74"/>
    </row>
    <row r="232">
      <c r="A232" s="74"/>
      <c r="B232" s="74"/>
      <c r="C232" s="74"/>
      <c r="D232" s="74"/>
      <c r="E232" s="74"/>
      <c r="F232" s="74"/>
      <c r="G232" s="74"/>
      <c r="H232" s="74"/>
      <c r="I232" s="74"/>
      <c r="J232" s="74"/>
      <c r="K232" s="74"/>
      <c r="L232" s="74"/>
      <c r="M232" s="74"/>
      <c r="N232" s="74"/>
      <c r="O232" s="74"/>
      <c r="P232" s="74"/>
      <c r="Q232" s="74"/>
      <c r="R232" s="74"/>
      <c r="S232" s="74"/>
      <c r="T232" s="74"/>
      <c r="U232" s="74"/>
      <c r="V232" s="74"/>
      <c r="W232" s="74"/>
      <c r="X232" s="74"/>
      <c r="Y232" s="74"/>
    </row>
    <row r="233">
      <c r="A233" s="74"/>
      <c r="B233" s="74"/>
      <c r="C233" s="74"/>
      <c r="D233" s="74"/>
      <c r="E233" s="74"/>
      <c r="F233" s="74"/>
      <c r="G233" s="74"/>
      <c r="H233" s="74"/>
      <c r="I233" s="74"/>
      <c r="J233" s="74"/>
      <c r="K233" s="74"/>
      <c r="L233" s="74"/>
      <c r="M233" s="74"/>
      <c r="N233" s="74"/>
      <c r="O233" s="74"/>
      <c r="P233" s="74"/>
      <c r="Q233" s="74"/>
      <c r="R233" s="74"/>
      <c r="S233" s="74"/>
      <c r="T233" s="74"/>
      <c r="U233" s="74"/>
      <c r="V233" s="74"/>
      <c r="W233" s="74"/>
      <c r="X233" s="74"/>
      <c r="Y233" s="74"/>
    </row>
    <row r="234">
      <c r="A234" s="74"/>
      <c r="B234" s="74"/>
      <c r="C234" s="74"/>
      <c r="D234" s="74"/>
      <c r="E234" s="74"/>
      <c r="F234" s="74"/>
      <c r="G234" s="74"/>
      <c r="H234" s="74"/>
      <c r="I234" s="74"/>
      <c r="J234" s="74"/>
      <c r="K234" s="74"/>
      <c r="L234" s="74"/>
      <c r="M234" s="74"/>
      <c r="N234" s="74"/>
      <c r="O234" s="74"/>
      <c r="P234" s="74"/>
      <c r="Q234" s="74"/>
      <c r="R234" s="74"/>
      <c r="S234" s="74"/>
      <c r="T234" s="74"/>
      <c r="U234" s="74"/>
      <c r="V234" s="74"/>
      <c r="W234" s="74"/>
      <c r="X234" s="74"/>
      <c r="Y234" s="74"/>
    </row>
    <row r="235">
      <c r="A235" s="74"/>
      <c r="B235" s="74"/>
      <c r="C235" s="74"/>
      <c r="D235" s="74"/>
      <c r="E235" s="74"/>
      <c r="F235" s="74"/>
      <c r="G235" s="74"/>
      <c r="H235" s="74"/>
      <c r="I235" s="74"/>
      <c r="J235" s="74"/>
      <c r="K235" s="74"/>
      <c r="L235" s="74"/>
      <c r="M235" s="74"/>
      <c r="N235" s="74"/>
      <c r="O235" s="74"/>
      <c r="P235" s="74"/>
      <c r="Q235" s="74"/>
      <c r="R235" s="74"/>
      <c r="S235" s="74"/>
      <c r="T235" s="74"/>
      <c r="U235" s="74"/>
      <c r="V235" s="74"/>
      <c r="W235" s="74"/>
      <c r="X235" s="74"/>
      <c r="Y235" s="74"/>
    </row>
    <row r="236">
      <c r="A236" s="74"/>
      <c r="B236" s="74"/>
      <c r="C236" s="74"/>
      <c r="D236" s="74"/>
      <c r="E236" s="74"/>
      <c r="F236" s="74"/>
      <c r="G236" s="74"/>
      <c r="H236" s="74"/>
      <c r="I236" s="74"/>
      <c r="J236" s="74"/>
      <c r="K236" s="74"/>
      <c r="L236" s="74"/>
      <c r="M236" s="74"/>
      <c r="N236" s="74"/>
      <c r="O236" s="74"/>
      <c r="P236" s="74"/>
      <c r="Q236" s="74"/>
      <c r="R236" s="74"/>
      <c r="S236" s="74"/>
      <c r="T236" s="74"/>
      <c r="U236" s="74"/>
      <c r="V236" s="74"/>
      <c r="W236" s="74"/>
      <c r="X236" s="74"/>
      <c r="Y236" s="74"/>
    </row>
    <row r="237">
      <c r="A237" s="74"/>
      <c r="B237" s="74"/>
      <c r="C237" s="74"/>
      <c r="D237" s="74"/>
      <c r="E237" s="74"/>
      <c r="F237" s="74"/>
      <c r="G237" s="74"/>
      <c r="H237" s="74"/>
      <c r="I237" s="74"/>
      <c r="J237" s="74"/>
      <c r="K237" s="74"/>
      <c r="L237" s="74"/>
      <c r="M237" s="74"/>
      <c r="N237" s="74"/>
      <c r="O237" s="74"/>
      <c r="P237" s="74"/>
      <c r="Q237" s="74"/>
      <c r="R237" s="74"/>
      <c r="S237" s="74"/>
      <c r="T237" s="74"/>
      <c r="U237" s="74"/>
      <c r="V237" s="74"/>
      <c r="W237" s="74"/>
      <c r="X237" s="74"/>
      <c r="Y237" s="74"/>
    </row>
    <row r="238">
      <c r="A238" s="74"/>
      <c r="B238" s="74"/>
      <c r="C238" s="74"/>
      <c r="D238" s="74"/>
      <c r="E238" s="74"/>
      <c r="F238" s="74"/>
      <c r="G238" s="74"/>
      <c r="H238" s="74"/>
      <c r="I238" s="74"/>
      <c r="J238" s="74"/>
      <c r="K238" s="74"/>
      <c r="L238" s="74"/>
      <c r="M238" s="74"/>
      <c r="N238" s="74"/>
      <c r="O238" s="74"/>
      <c r="P238" s="74"/>
      <c r="Q238" s="74"/>
      <c r="R238" s="74"/>
      <c r="S238" s="74"/>
      <c r="T238" s="74"/>
      <c r="U238" s="74"/>
      <c r="V238" s="74"/>
      <c r="W238" s="74"/>
      <c r="X238" s="74"/>
      <c r="Y238" s="74"/>
    </row>
    <row r="239">
      <c r="A239" s="74"/>
      <c r="B239" s="74"/>
      <c r="C239" s="74"/>
      <c r="D239" s="74"/>
      <c r="E239" s="74"/>
      <c r="F239" s="74"/>
      <c r="G239" s="74"/>
      <c r="H239" s="74"/>
      <c r="I239" s="74"/>
      <c r="J239" s="74"/>
      <c r="K239" s="74"/>
      <c r="L239" s="74"/>
      <c r="M239" s="74"/>
      <c r="N239" s="74"/>
      <c r="O239" s="74"/>
      <c r="P239" s="74"/>
      <c r="Q239" s="74"/>
      <c r="R239" s="74"/>
      <c r="S239" s="74"/>
      <c r="T239" s="74"/>
      <c r="U239" s="74"/>
      <c r="V239" s="74"/>
      <c r="W239" s="74"/>
      <c r="X239" s="74"/>
      <c r="Y239" s="74"/>
    </row>
    <row r="240">
      <c r="A240" s="74"/>
      <c r="B240" s="74"/>
      <c r="C240" s="74"/>
      <c r="D240" s="74"/>
      <c r="E240" s="74"/>
      <c r="F240" s="74"/>
      <c r="G240" s="74"/>
      <c r="H240" s="74"/>
      <c r="I240" s="74"/>
      <c r="J240" s="74"/>
      <c r="K240" s="74"/>
      <c r="L240" s="74"/>
      <c r="M240" s="74"/>
      <c r="N240" s="74"/>
      <c r="O240" s="74"/>
      <c r="P240" s="74"/>
      <c r="Q240" s="74"/>
      <c r="R240" s="74"/>
      <c r="S240" s="74"/>
      <c r="T240" s="74"/>
      <c r="U240" s="74"/>
      <c r="V240" s="74"/>
      <c r="W240" s="74"/>
      <c r="X240" s="74"/>
      <c r="Y240" s="74"/>
    </row>
    <row r="241">
      <c r="A241" s="74"/>
      <c r="B241" s="74"/>
      <c r="C241" s="74"/>
      <c r="D241" s="74"/>
      <c r="E241" s="74"/>
      <c r="F241" s="74"/>
      <c r="G241" s="74"/>
      <c r="H241" s="74"/>
      <c r="I241" s="74"/>
      <c r="J241" s="74"/>
      <c r="K241" s="74"/>
      <c r="L241" s="74"/>
      <c r="M241" s="74"/>
      <c r="N241" s="74"/>
      <c r="O241" s="74"/>
      <c r="P241" s="74"/>
      <c r="Q241" s="74"/>
      <c r="R241" s="74"/>
      <c r="S241" s="74"/>
      <c r="T241" s="74"/>
      <c r="U241" s="74"/>
      <c r="V241" s="74"/>
      <c r="W241" s="74"/>
      <c r="X241" s="74"/>
      <c r="Y241" s="74"/>
    </row>
    <row r="242">
      <c r="A242" s="74"/>
      <c r="B242" s="74"/>
      <c r="C242" s="74"/>
      <c r="D242" s="74"/>
      <c r="E242" s="74"/>
      <c r="F242" s="74"/>
      <c r="G242" s="74"/>
      <c r="H242" s="74"/>
      <c r="I242" s="74"/>
      <c r="J242" s="74"/>
      <c r="K242" s="74"/>
      <c r="L242" s="74"/>
      <c r="M242" s="74"/>
      <c r="N242" s="74"/>
      <c r="O242" s="74"/>
      <c r="P242" s="74"/>
      <c r="Q242" s="74"/>
      <c r="R242" s="74"/>
      <c r="S242" s="74"/>
      <c r="T242" s="74"/>
      <c r="U242" s="74"/>
      <c r="V242" s="74"/>
      <c r="W242" s="74"/>
      <c r="X242" s="74"/>
      <c r="Y242" s="74"/>
    </row>
    <row r="243">
      <c r="A243" s="74"/>
      <c r="B243" s="74"/>
      <c r="C243" s="74"/>
      <c r="D243" s="74"/>
      <c r="E243" s="74"/>
      <c r="F243" s="74"/>
      <c r="G243" s="74"/>
      <c r="H243" s="74"/>
      <c r="I243" s="74"/>
      <c r="J243" s="74"/>
      <c r="K243" s="74"/>
      <c r="L243" s="74"/>
      <c r="M243" s="74"/>
      <c r="N243" s="74"/>
      <c r="O243" s="74"/>
      <c r="P243" s="74"/>
      <c r="Q243" s="74"/>
      <c r="R243" s="74"/>
      <c r="S243" s="74"/>
      <c r="T243" s="74"/>
      <c r="U243" s="74"/>
      <c r="V243" s="74"/>
      <c r="W243" s="74"/>
      <c r="X243" s="74"/>
      <c r="Y243" s="74"/>
    </row>
    <row r="244">
      <c r="A244" s="74"/>
      <c r="B244" s="74"/>
      <c r="C244" s="74"/>
      <c r="D244" s="74"/>
      <c r="E244" s="74"/>
      <c r="F244" s="74"/>
      <c r="G244" s="74"/>
      <c r="H244" s="74"/>
      <c r="I244" s="74"/>
      <c r="J244" s="74"/>
      <c r="K244" s="74"/>
      <c r="L244" s="74"/>
      <c r="M244" s="74"/>
      <c r="N244" s="74"/>
      <c r="O244" s="74"/>
      <c r="P244" s="74"/>
      <c r="Q244" s="74"/>
      <c r="R244" s="74"/>
      <c r="S244" s="74"/>
      <c r="T244" s="74"/>
      <c r="U244" s="74"/>
      <c r="V244" s="74"/>
      <c r="W244" s="74"/>
      <c r="X244" s="74"/>
      <c r="Y244" s="74"/>
    </row>
    <row r="245">
      <c r="A245" s="74"/>
      <c r="B245" s="74"/>
      <c r="C245" s="74"/>
      <c r="D245" s="74"/>
      <c r="E245" s="74"/>
      <c r="F245" s="74"/>
      <c r="G245" s="74"/>
      <c r="H245" s="74"/>
      <c r="I245" s="74"/>
      <c r="J245" s="74"/>
      <c r="K245" s="74"/>
      <c r="L245" s="74"/>
      <c r="M245" s="74"/>
      <c r="N245" s="74"/>
      <c r="O245" s="74"/>
      <c r="P245" s="74"/>
      <c r="Q245" s="74"/>
      <c r="R245" s="74"/>
      <c r="S245" s="74"/>
      <c r="T245" s="74"/>
      <c r="U245" s="74"/>
      <c r="V245" s="74"/>
      <c r="W245" s="74"/>
      <c r="X245" s="74"/>
      <c r="Y245" s="74"/>
    </row>
    <row r="246">
      <c r="A246" s="74"/>
      <c r="B246" s="74"/>
      <c r="C246" s="74"/>
      <c r="D246" s="74"/>
      <c r="E246" s="74"/>
      <c r="F246" s="74"/>
      <c r="G246" s="74"/>
      <c r="H246" s="74"/>
      <c r="I246" s="74"/>
      <c r="J246" s="74"/>
      <c r="K246" s="74"/>
      <c r="L246" s="74"/>
      <c r="M246" s="74"/>
      <c r="N246" s="74"/>
      <c r="O246" s="74"/>
      <c r="P246" s="74"/>
      <c r="Q246" s="74"/>
      <c r="R246" s="74"/>
      <c r="S246" s="74"/>
      <c r="T246" s="74"/>
      <c r="U246" s="74"/>
      <c r="V246" s="74"/>
      <c r="W246" s="74"/>
      <c r="X246" s="74"/>
      <c r="Y246" s="74"/>
    </row>
    <row r="247">
      <c r="A247" s="74"/>
      <c r="B247" s="74"/>
      <c r="C247" s="74"/>
      <c r="D247" s="74"/>
      <c r="E247" s="74"/>
      <c r="F247" s="74"/>
      <c r="G247" s="74"/>
      <c r="H247" s="74"/>
      <c r="I247" s="74"/>
      <c r="J247" s="74"/>
      <c r="K247" s="74"/>
      <c r="L247" s="74"/>
      <c r="M247" s="74"/>
      <c r="N247" s="74"/>
      <c r="O247" s="74"/>
      <c r="P247" s="74"/>
      <c r="Q247" s="74"/>
      <c r="R247" s="74"/>
      <c r="S247" s="74"/>
      <c r="T247" s="74"/>
      <c r="U247" s="74"/>
      <c r="V247" s="74"/>
      <c r="W247" s="74"/>
      <c r="X247" s="74"/>
      <c r="Y247" s="74"/>
    </row>
    <row r="248">
      <c r="A248" s="74"/>
      <c r="B248" s="74"/>
      <c r="C248" s="74"/>
      <c r="D248" s="74"/>
      <c r="E248" s="74"/>
      <c r="F248" s="74"/>
      <c r="G248" s="74"/>
      <c r="H248" s="74"/>
      <c r="I248" s="74"/>
      <c r="J248" s="74"/>
      <c r="K248" s="74"/>
      <c r="L248" s="74"/>
      <c r="M248" s="74"/>
      <c r="N248" s="74"/>
      <c r="O248" s="74"/>
      <c r="P248" s="74"/>
      <c r="Q248" s="74"/>
      <c r="R248" s="74"/>
      <c r="S248" s="74"/>
      <c r="T248" s="74"/>
      <c r="U248" s="74"/>
      <c r="V248" s="74"/>
      <c r="W248" s="74"/>
      <c r="X248" s="74"/>
      <c r="Y248" s="74"/>
    </row>
    <row r="249">
      <c r="A249" s="74"/>
      <c r="B249" s="74"/>
      <c r="C249" s="74"/>
      <c r="D249" s="74"/>
      <c r="E249" s="74"/>
      <c r="F249" s="74"/>
      <c r="G249" s="74"/>
      <c r="H249" s="74"/>
      <c r="I249" s="74"/>
      <c r="J249" s="74"/>
      <c r="K249" s="74"/>
      <c r="L249" s="74"/>
      <c r="M249" s="74"/>
      <c r="N249" s="74"/>
      <c r="O249" s="74"/>
      <c r="P249" s="74"/>
      <c r="Q249" s="74"/>
      <c r="R249" s="74"/>
      <c r="S249" s="74"/>
      <c r="T249" s="74"/>
      <c r="U249" s="74"/>
      <c r="V249" s="74"/>
      <c r="W249" s="74"/>
      <c r="X249" s="74"/>
      <c r="Y249" s="74"/>
    </row>
    <row r="250">
      <c r="A250" s="74"/>
      <c r="B250" s="74"/>
      <c r="C250" s="74"/>
      <c r="D250" s="74"/>
      <c r="E250" s="74"/>
      <c r="F250" s="74"/>
      <c r="G250" s="74"/>
      <c r="H250" s="74"/>
      <c r="I250" s="74"/>
      <c r="J250" s="74"/>
      <c r="K250" s="74"/>
      <c r="L250" s="74"/>
      <c r="M250" s="74"/>
      <c r="N250" s="74"/>
      <c r="O250" s="74"/>
      <c r="P250" s="74"/>
      <c r="Q250" s="74"/>
      <c r="R250" s="74"/>
      <c r="S250" s="74"/>
      <c r="T250" s="74"/>
      <c r="U250" s="74"/>
      <c r="V250" s="74"/>
      <c r="W250" s="74"/>
      <c r="X250" s="74"/>
      <c r="Y250" s="74"/>
    </row>
    <row r="251">
      <c r="A251" s="74"/>
      <c r="B251" s="74"/>
      <c r="C251" s="74"/>
      <c r="D251" s="74"/>
      <c r="E251" s="74"/>
      <c r="F251" s="74"/>
      <c r="G251" s="74"/>
      <c r="H251" s="74"/>
      <c r="I251" s="74"/>
      <c r="J251" s="74"/>
      <c r="K251" s="74"/>
      <c r="L251" s="74"/>
      <c r="M251" s="74"/>
      <c r="N251" s="74"/>
      <c r="O251" s="74"/>
      <c r="P251" s="74"/>
      <c r="Q251" s="74"/>
      <c r="R251" s="74"/>
      <c r="S251" s="74"/>
      <c r="T251" s="74"/>
      <c r="U251" s="74"/>
      <c r="V251" s="74"/>
      <c r="W251" s="74"/>
      <c r="X251" s="74"/>
      <c r="Y251" s="74"/>
    </row>
    <row r="252">
      <c r="A252" s="74"/>
      <c r="B252" s="74"/>
      <c r="C252" s="74"/>
      <c r="D252" s="74"/>
      <c r="E252" s="74"/>
      <c r="F252" s="74"/>
      <c r="G252" s="74"/>
      <c r="H252" s="74"/>
      <c r="I252" s="74"/>
      <c r="J252" s="74"/>
      <c r="K252" s="74"/>
      <c r="L252" s="74"/>
      <c r="M252" s="74"/>
      <c r="N252" s="74"/>
      <c r="O252" s="74"/>
      <c r="P252" s="74"/>
      <c r="Q252" s="74"/>
      <c r="R252" s="74"/>
      <c r="S252" s="74"/>
      <c r="T252" s="74"/>
      <c r="U252" s="74"/>
      <c r="V252" s="74"/>
      <c r="W252" s="74"/>
      <c r="X252" s="74"/>
      <c r="Y252" s="74"/>
    </row>
    <row r="253">
      <c r="A253" s="74"/>
      <c r="B253" s="74"/>
      <c r="C253" s="74"/>
      <c r="D253" s="74"/>
      <c r="E253" s="74"/>
      <c r="F253" s="74"/>
      <c r="G253" s="74"/>
      <c r="H253" s="74"/>
      <c r="I253" s="74"/>
      <c r="J253" s="74"/>
      <c r="K253" s="74"/>
      <c r="L253" s="74"/>
      <c r="M253" s="74"/>
      <c r="N253" s="74"/>
      <c r="O253" s="74"/>
      <c r="P253" s="74"/>
      <c r="Q253" s="74"/>
      <c r="R253" s="74"/>
      <c r="S253" s="74"/>
      <c r="T253" s="74"/>
      <c r="U253" s="74"/>
      <c r="V253" s="74"/>
      <c r="W253" s="74"/>
      <c r="X253" s="74"/>
      <c r="Y253" s="74"/>
    </row>
    <row r="254">
      <c r="A254" s="74"/>
      <c r="B254" s="74"/>
      <c r="C254" s="74"/>
      <c r="D254" s="74"/>
      <c r="E254" s="74"/>
      <c r="F254" s="74"/>
      <c r="G254" s="74"/>
      <c r="H254" s="74"/>
      <c r="I254" s="74"/>
      <c r="J254" s="74"/>
      <c r="K254" s="74"/>
      <c r="L254" s="74"/>
      <c r="M254" s="74"/>
      <c r="N254" s="74"/>
      <c r="O254" s="74"/>
      <c r="P254" s="74"/>
      <c r="Q254" s="74"/>
      <c r="R254" s="74"/>
      <c r="S254" s="74"/>
      <c r="T254" s="74"/>
      <c r="U254" s="74"/>
      <c r="V254" s="74"/>
      <c r="W254" s="74"/>
      <c r="X254" s="74"/>
      <c r="Y254" s="74"/>
    </row>
    <row r="255">
      <c r="A255" s="74"/>
      <c r="B255" s="74"/>
      <c r="C255" s="74"/>
      <c r="D255" s="74"/>
      <c r="E255" s="74"/>
      <c r="F255" s="74"/>
      <c r="G255" s="74"/>
      <c r="H255" s="74"/>
      <c r="I255" s="74"/>
      <c r="J255" s="74"/>
      <c r="K255" s="74"/>
      <c r="L255" s="74"/>
      <c r="M255" s="74"/>
      <c r="N255" s="74"/>
      <c r="O255" s="74"/>
      <c r="P255" s="74"/>
      <c r="Q255" s="74"/>
      <c r="R255" s="74"/>
      <c r="S255" s="74"/>
      <c r="T255" s="74"/>
      <c r="U255" s="74"/>
      <c r="V255" s="74"/>
      <c r="W255" s="74"/>
      <c r="X255" s="74"/>
      <c r="Y255" s="74"/>
    </row>
    <row r="256">
      <c r="A256" s="74"/>
      <c r="B256" s="74"/>
      <c r="C256" s="74"/>
      <c r="D256" s="74"/>
      <c r="E256" s="74"/>
      <c r="F256" s="74"/>
      <c r="G256" s="74"/>
      <c r="H256" s="74"/>
      <c r="I256" s="74"/>
      <c r="J256" s="74"/>
      <c r="K256" s="74"/>
      <c r="L256" s="74"/>
      <c r="M256" s="74"/>
      <c r="N256" s="74"/>
      <c r="O256" s="74"/>
      <c r="P256" s="74"/>
      <c r="Q256" s="74"/>
      <c r="R256" s="74"/>
      <c r="S256" s="74"/>
      <c r="T256" s="74"/>
      <c r="U256" s="74"/>
      <c r="V256" s="74"/>
      <c r="W256" s="74"/>
      <c r="X256" s="74"/>
      <c r="Y256" s="74"/>
    </row>
    <row r="257">
      <c r="A257" s="74"/>
      <c r="B257" s="74"/>
      <c r="C257" s="74"/>
      <c r="D257" s="74"/>
      <c r="E257" s="74"/>
      <c r="F257" s="74"/>
      <c r="G257" s="74"/>
      <c r="H257" s="74"/>
      <c r="I257" s="74"/>
      <c r="J257" s="74"/>
      <c r="K257" s="74"/>
      <c r="L257" s="74"/>
      <c r="M257" s="74"/>
      <c r="N257" s="74"/>
      <c r="O257" s="74"/>
      <c r="P257" s="74"/>
      <c r="Q257" s="74"/>
      <c r="R257" s="74"/>
      <c r="S257" s="74"/>
      <c r="T257" s="74"/>
      <c r="U257" s="74"/>
      <c r="V257" s="74"/>
      <c r="W257" s="74"/>
      <c r="X257" s="74"/>
      <c r="Y257" s="74"/>
    </row>
    <row r="258">
      <c r="A258" s="74"/>
      <c r="B258" s="74"/>
      <c r="C258" s="74"/>
      <c r="D258" s="74"/>
      <c r="E258" s="74"/>
      <c r="F258" s="74"/>
      <c r="G258" s="74"/>
      <c r="H258" s="74"/>
      <c r="I258" s="74"/>
      <c r="J258" s="74"/>
      <c r="K258" s="74"/>
      <c r="L258" s="74"/>
      <c r="M258" s="74"/>
      <c r="N258" s="74"/>
      <c r="O258" s="74"/>
      <c r="P258" s="74"/>
      <c r="Q258" s="74"/>
      <c r="R258" s="74"/>
      <c r="S258" s="74"/>
      <c r="T258" s="74"/>
      <c r="U258" s="74"/>
      <c r="V258" s="74"/>
      <c r="W258" s="74"/>
      <c r="X258" s="74"/>
      <c r="Y258" s="74"/>
    </row>
    <row r="259">
      <c r="A259" s="74"/>
      <c r="B259" s="74"/>
      <c r="C259" s="74"/>
      <c r="D259" s="74"/>
      <c r="E259" s="74"/>
      <c r="F259" s="74"/>
      <c r="G259" s="74"/>
      <c r="H259" s="74"/>
      <c r="I259" s="74"/>
      <c r="J259" s="74"/>
      <c r="K259" s="74"/>
      <c r="L259" s="74"/>
      <c r="M259" s="74"/>
      <c r="N259" s="74"/>
      <c r="O259" s="74"/>
      <c r="P259" s="74"/>
      <c r="Q259" s="74"/>
      <c r="R259" s="74"/>
      <c r="S259" s="74"/>
      <c r="T259" s="74"/>
      <c r="U259" s="74"/>
      <c r="V259" s="74"/>
      <c r="W259" s="74"/>
      <c r="X259" s="74"/>
      <c r="Y259" s="74"/>
    </row>
    <row r="260">
      <c r="A260" s="74"/>
      <c r="B260" s="74"/>
      <c r="C260" s="74"/>
      <c r="D260" s="74"/>
      <c r="E260" s="74"/>
      <c r="F260" s="74"/>
      <c r="G260" s="74"/>
      <c r="H260" s="74"/>
      <c r="I260" s="74"/>
      <c r="J260" s="74"/>
      <c r="K260" s="74"/>
      <c r="L260" s="74"/>
      <c r="M260" s="74"/>
      <c r="N260" s="74"/>
      <c r="O260" s="74"/>
      <c r="P260" s="74"/>
      <c r="Q260" s="74"/>
      <c r="R260" s="74"/>
      <c r="S260" s="74"/>
      <c r="T260" s="74"/>
      <c r="U260" s="74"/>
      <c r="V260" s="74"/>
      <c r="W260" s="74"/>
      <c r="X260" s="74"/>
      <c r="Y260" s="74"/>
    </row>
    <row r="261">
      <c r="A261" s="74"/>
      <c r="B261" s="74"/>
      <c r="C261" s="74"/>
      <c r="D261" s="74"/>
      <c r="E261" s="74"/>
      <c r="F261" s="74"/>
      <c r="G261" s="74"/>
      <c r="H261" s="74"/>
      <c r="I261" s="74"/>
      <c r="J261" s="74"/>
      <c r="K261" s="74"/>
      <c r="L261" s="74"/>
      <c r="M261" s="74"/>
      <c r="N261" s="74"/>
      <c r="O261" s="74"/>
      <c r="P261" s="74"/>
      <c r="Q261" s="74"/>
      <c r="R261" s="74"/>
      <c r="S261" s="74"/>
      <c r="T261" s="74"/>
      <c r="U261" s="74"/>
      <c r="V261" s="74"/>
      <c r="W261" s="74"/>
      <c r="X261" s="74"/>
      <c r="Y261" s="74"/>
    </row>
    <row r="262">
      <c r="A262" s="74"/>
      <c r="B262" s="74"/>
      <c r="C262" s="74"/>
      <c r="D262" s="74"/>
      <c r="E262" s="74"/>
      <c r="F262" s="74"/>
      <c r="G262" s="74"/>
      <c r="H262" s="74"/>
      <c r="I262" s="74"/>
      <c r="J262" s="74"/>
      <c r="K262" s="74"/>
      <c r="L262" s="74"/>
      <c r="M262" s="74"/>
      <c r="N262" s="74"/>
      <c r="O262" s="74"/>
      <c r="P262" s="74"/>
      <c r="Q262" s="74"/>
      <c r="R262" s="74"/>
      <c r="S262" s="74"/>
      <c r="T262" s="74"/>
      <c r="U262" s="74"/>
      <c r="V262" s="74"/>
      <c r="W262" s="74"/>
      <c r="X262" s="74"/>
      <c r="Y262" s="74"/>
    </row>
    <row r="263">
      <c r="A263" s="74"/>
      <c r="B263" s="74"/>
      <c r="C263" s="74"/>
      <c r="D263" s="74"/>
      <c r="E263" s="74"/>
      <c r="F263" s="74"/>
      <c r="G263" s="74"/>
      <c r="H263" s="74"/>
      <c r="I263" s="74"/>
      <c r="J263" s="74"/>
      <c r="K263" s="74"/>
      <c r="L263" s="74"/>
      <c r="M263" s="74"/>
      <c r="N263" s="74"/>
      <c r="O263" s="74"/>
      <c r="P263" s="74"/>
      <c r="Q263" s="74"/>
      <c r="R263" s="74"/>
      <c r="S263" s="74"/>
      <c r="T263" s="74"/>
      <c r="U263" s="74"/>
      <c r="V263" s="74"/>
      <c r="W263" s="74"/>
      <c r="X263" s="74"/>
      <c r="Y263" s="74"/>
    </row>
    <row r="264">
      <c r="A264" s="74"/>
      <c r="B264" s="74"/>
      <c r="C264" s="74"/>
      <c r="D264" s="74"/>
      <c r="E264" s="74"/>
      <c r="F264" s="74"/>
      <c r="G264" s="74"/>
      <c r="H264" s="74"/>
      <c r="I264" s="74"/>
      <c r="J264" s="74"/>
      <c r="K264" s="74"/>
      <c r="L264" s="74"/>
      <c r="M264" s="74"/>
      <c r="N264" s="74"/>
      <c r="O264" s="74"/>
      <c r="P264" s="74"/>
      <c r="Q264" s="74"/>
      <c r="R264" s="74"/>
      <c r="S264" s="74"/>
      <c r="T264" s="74"/>
      <c r="U264" s="74"/>
      <c r="V264" s="74"/>
      <c r="W264" s="74"/>
      <c r="X264" s="74"/>
      <c r="Y264" s="74"/>
    </row>
    <row r="265">
      <c r="A265" s="74"/>
      <c r="B265" s="74"/>
      <c r="C265" s="74"/>
      <c r="D265" s="74"/>
      <c r="E265" s="74"/>
      <c r="F265" s="74"/>
      <c r="G265" s="74"/>
      <c r="H265" s="74"/>
      <c r="I265" s="74"/>
      <c r="J265" s="74"/>
      <c r="K265" s="74"/>
      <c r="L265" s="74"/>
      <c r="M265" s="74"/>
      <c r="N265" s="74"/>
      <c r="O265" s="74"/>
      <c r="P265" s="74"/>
      <c r="Q265" s="74"/>
      <c r="R265" s="74"/>
      <c r="S265" s="74"/>
      <c r="T265" s="74"/>
      <c r="U265" s="74"/>
      <c r="V265" s="74"/>
      <c r="W265" s="74"/>
      <c r="X265" s="74"/>
      <c r="Y265" s="74"/>
    </row>
    <row r="266">
      <c r="A266" s="74"/>
      <c r="B266" s="74"/>
      <c r="C266" s="74"/>
      <c r="D266" s="74"/>
      <c r="E266" s="74"/>
      <c r="F266" s="74"/>
      <c r="G266" s="74"/>
      <c r="H266" s="74"/>
      <c r="I266" s="74"/>
      <c r="J266" s="74"/>
      <c r="K266" s="74"/>
      <c r="L266" s="74"/>
      <c r="M266" s="74"/>
      <c r="N266" s="74"/>
      <c r="O266" s="74"/>
      <c r="P266" s="74"/>
      <c r="Q266" s="74"/>
      <c r="R266" s="74"/>
      <c r="S266" s="74"/>
      <c r="T266" s="74"/>
      <c r="U266" s="74"/>
      <c r="V266" s="74"/>
      <c r="W266" s="74"/>
      <c r="X266" s="74"/>
      <c r="Y266" s="74"/>
    </row>
    <row r="267">
      <c r="A267" s="74"/>
      <c r="B267" s="74"/>
      <c r="C267" s="74"/>
      <c r="D267" s="74"/>
      <c r="E267" s="74"/>
      <c r="F267" s="74"/>
      <c r="G267" s="74"/>
      <c r="H267" s="74"/>
      <c r="I267" s="74"/>
      <c r="J267" s="74"/>
      <c r="K267" s="74"/>
      <c r="L267" s="74"/>
      <c r="M267" s="74"/>
      <c r="N267" s="74"/>
      <c r="O267" s="74"/>
      <c r="P267" s="74"/>
      <c r="Q267" s="74"/>
      <c r="R267" s="74"/>
      <c r="S267" s="74"/>
      <c r="T267" s="74"/>
      <c r="U267" s="74"/>
      <c r="V267" s="74"/>
      <c r="W267" s="74"/>
      <c r="X267" s="74"/>
      <c r="Y267" s="74"/>
    </row>
    <row r="268">
      <c r="A268" s="74"/>
      <c r="B268" s="74"/>
      <c r="C268" s="74"/>
      <c r="D268" s="74"/>
      <c r="E268" s="74"/>
      <c r="F268" s="74"/>
      <c r="G268" s="74"/>
      <c r="H268" s="74"/>
      <c r="I268" s="74"/>
      <c r="J268" s="74"/>
      <c r="K268" s="74"/>
      <c r="L268" s="74"/>
      <c r="M268" s="74"/>
      <c r="N268" s="74"/>
      <c r="O268" s="74"/>
      <c r="P268" s="74"/>
      <c r="Q268" s="74"/>
      <c r="R268" s="74"/>
      <c r="S268" s="74"/>
      <c r="T268" s="74"/>
      <c r="U268" s="74"/>
      <c r="V268" s="74"/>
      <c r="W268" s="74"/>
      <c r="X268" s="74"/>
      <c r="Y268" s="74"/>
    </row>
    <row r="269">
      <c r="A269" s="74"/>
      <c r="B269" s="74"/>
      <c r="C269" s="74"/>
      <c r="D269" s="74"/>
      <c r="E269" s="74"/>
      <c r="F269" s="74"/>
      <c r="G269" s="74"/>
      <c r="H269" s="74"/>
      <c r="I269" s="74"/>
      <c r="J269" s="74"/>
      <c r="K269" s="74"/>
      <c r="L269" s="74"/>
      <c r="M269" s="74"/>
      <c r="N269" s="74"/>
      <c r="O269" s="74"/>
      <c r="P269" s="74"/>
      <c r="Q269" s="74"/>
      <c r="R269" s="74"/>
      <c r="S269" s="74"/>
      <c r="T269" s="74"/>
      <c r="U269" s="74"/>
      <c r="V269" s="74"/>
      <c r="W269" s="74"/>
      <c r="X269" s="74"/>
      <c r="Y269" s="74"/>
    </row>
    <row r="270">
      <c r="A270" s="74"/>
      <c r="B270" s="74"/>
      <c r="C270" s="74"/>
      <c r="D270" s="74"/>
      <c r="E270" s="74"/>
      <c r="F270" s="74"/>
      <c r="G270" s="74"/>
      <c r="H270" s="74"/>
      <c r="I270" s="74"/>
      <c r="J270" s="74"/>
      <c r="K270" s="74"/>
      <c r="L270" s="74"/>
      <c r="M270" s="74"/>
      <c r="N270" s="74"/>
      <c r="O270" s="74"/>
      <c r="P270" s="74"/>
      <c r="Q270" s="74"/>
      <c r="R270" s="74"/>
      <c r="S270" s="74"/>
      <c r="T270" s="74"/>
      <c r="U270" s="74"/>
      <c r="V270" s="74"/>
      <c r="W270" s="74"/>
      <c r="X270" s="74"/>
      <c r="Y270" s="74"/>
    </row>
    <row r="271">
      <c r="A271" s="74"/>
      <c r="B271" s="74"/>
      <c r="C271" s="74"/>
      <c r="D271" s="74"/>
      <c r="E271" s="74"/>
      <c r="F271" s="74"/>
      <c r="G271" s="74"/>
      <c r="H271" s="74"/>
      <c r="I271" s="74"/>
      <c r="J271" s="74"/>
      <c r="K271" s="74"/>
      <c r="L271" s="74"/>
      <c r="M271" s="74"/>
      <c r="N271" s="74"/>
      <c r="O271" s="74"/>
      <c r="P271" s="74"/>
      <c r="Q271" s="74"/>
      <c r="R271" s="74"/>
      <c r="S271" s="74"/>
      <c r="T271" s="74"/>
      <c r="U271" s="74"/>
      <c r="V271" s="74"/>
      <c r="W271" s="74"/>
      <c r="X271" s="74"/>
      <c r="Y271" s="74"/>
    </row>
    <row r="272">
      <c r="A272" s="74"/>
      <c r="B272" s="74"/>
      <c r="C272" s="74"/>
      <c r="D272" s="74"/>
      <c r="E272" s="74"/>
      <c r="F272" s="74"/>
      <c r="G272" s="74"/>
      <c r="H272" s="74"/>
      <c r="I272" s="74"/>
      <c r="J272" s="74"/>
      <c r="K272" s="74"/>
      <c r="L272" s="74"/>
      <c r="M272" s="74"/>
      <c r="N272" s="74"/>
      <c r="O272" s="74"/>
      <c r="P272" s="74"/>
      <c r="Q272" s="74"/>
      <c r="R272" s="74"/>
      <c r="S272" s="74"/>
      <c r="T272" s="74"/>
      <c r="U272" s="74"/>
      <c r="V272" s="74"/>
      <c r="W272" s="74"/>
      <c r="X272" s="74"/>
      <c r="Y272" s="74"/>
    </row>
    <row r="273">
      <c r="A273" s="74"/>
      <c r="B273" s="74"/>
      <c r="C273" s="74"/>
      <c r="D273" s="74"/>
      <c r="E273" s="74"/>
      <c r="F273" s="74"/>
      <c r="G273" s="74"/>
      <c r="H273" s="74"/>
      <c r="I273" s="74"/>
      <c r="J273" s="74"/>
      <c r="K273" s="74"/>
      <c r="L273" s="74"/>
      <c r="M273" s="74"/>
      <c r="N273" s="74"/>
      <c r="O273" s="74"/>
      <c r="P273" s="74"/>
      <c r="Q273" s="74"/>
      <c r="R273" s="74"/>
      <c r="S273" s="74"/>
      <c r="T273" s="74"/>
      <c r="U273" s="74"/>
      <c r="V273" s="74"/>
      <c r="W273" s="74"/>
      <c r="X273" s="74"/>
      <c r="Y273" s="74"/>
    </row>
    <row r="274">
      <c r="A274" s="74"/>
      <c r="B274" s="74"/>
      <c r="C274" s="74"/>
      <c r="D274" s="74"/>
      <c r="E274" s="74"/>
      <c r="F274" s="74"/>
      <c r="G274" s="74"/>
      <c r="H274" s="74"/>
      <c r="I274" s="74"/>
      <c r="J274" s="74"/>
      <c r="K274" s="74"/>
      <c r="L274" s="74"/>
      <c r="M274" s="74"/>
      <c r="N274" s="74"/>
      <c r="O274" s="74"/>
      <c r="P274" s="74"/>
      <c r="Q274" s="74"/>
      <c r="R274" s="74"/>
      <c r="S274" s="74"/>
      <c r="T274" s="74"/>
      <c r="U274" s="74"/>
      <c r="V274" s="74"/>
      <c r="W274" s="74"/>
      <c r="X274" s="74"/>
      <c r="Y274" s="74"/>
    </row>
    <row r="275">
      <c r="A275" s="74"/>
      <c r="B275" s="74"/>
      <c r="C275" s="74"/>
      <c r="D275" s="74"/>
      <c r="E275" s="74"/>
      <c r="F275" s="74"/>
      <c r="G275" s="74"/>
      <c r="H275" s="74"/>
      <c r="I275" s="74"/>
      <c r="J275" s="74"/>
      <c r="K275" s="74"/>
      <c r="L275" s="74"/>
      <c r="M275" s="74"/>
      <c r="N275" s="74"/>
      <c r="O275" s="74"/>
      <c r="P275" s="74"/>
      <c r="Q275" s="74"/>
      <c r="R275" s="74"/>
      <c r="S275" s="74"/>
      <c r="T275" s="74"/>
      <c r="U275" s="74"/>
      <c r="V275" s="74"/>
      <c r="W275" s="74"/>
      <c r="X275" s="74"/>
      <c r="Y275" s="74"/>
    </row>
    <row r="276">
      <c r="A276" s="74"/>
      <c r="B276" s="74"/>
      <c r="C276" s="74"/>
      <c r="D276" s="74"/>
      <c r="E276" s="74"/>
      <c r="F276" s="74"/>
      <c r="G276" s="74"/>
      <c r="H276" s="74"/>
      <c r="I276" s="74"/>
      <c r="J276" s="74"/>
      <c r="K276" s="74"/>
      <c r="L276" s="74"/>
      <c r="M276" s="74"/>
      <c r="N276" s="74"/>
      <c r="O276" s="74"/>
      <c r="P276" s="74"/>
      <c r="Q276" s="74"/>
      <c r="R276" s="74"/>
      <c r="S276" s="74"/>
      <c r="T276" s="74"/>
      <c r="U276" s="74"/>
      <c r="V276" s="74"/>
      <c r="W276" s="74"/>
      <c r="X276" s="74"/>
      <c r="Y276" s="74"/>
    </row>
    <row r="277">
      <c r="A277" s="74"/>
      <c r="B277" s="74"/>
      <c r="C277" s="74"/>
      <c r="D277" s="74"/>
      <c r="E277" s="74"/>
      <c r="F277" s="74"/>
      <c r="G277" s="74"/>
      <c r="H277" s="74"/>
      <c r="I277" s="74"/>
      <c r="J277" s="74"/>
      <c r="K277" s="74"/>
      <c r="L277" s="74"/>
      <c r="M277" s="74"/>
      <c r="N277" s="74"/>
      <c r="O277" s="74"/>
      <c r="P277" s="74"/>
      <c r="Q277" s="74"/>
      <c r="R277" s="74"/>
      <c r="S277" s="74"/>
      <c r="T277" s="74"/>
      <c r="U277" s="74"/>
      <c r="V277" s="74"/>
      <c r="W277" s="74"/>
      <c r="X277" s="74"/>
      <c r="Y277" s="74"/>
    </row>
    <row r="278">
      <c r="A278" s="74"/>
      <c r="B278" s="74"/>
      <c r="C278" s="74"/>
      <c r="D278" s="74"/>
      <c r="E278" s="74"/>
      <c r="F278" s="74"/>
      <c r="G278" s="74"/>
      <c r="H278" s="74"/>
      <c r="I278" s="74"/>
      <c r="J278" s="74"/>
      <c r="K278" s="74"/>
      <c r="L278" s="74"/>
      <c r="M278" s="74"/>
      <c r="N278" s="74"/>
      <c r="O278" s="74"/>
      <c r="P278" s="74"/>
      <c r="Q278" s="74"/>
      <c r="R278" s="74"/>
      <c r="S278" s="74"/>
      <c r="T278" s="74"/>
      <c r="U278" s="74"/>
      <c r="V278" s="74"/>
      <c r="W278" s="74"/>
      <c r="X278" s="74"/>
      <c r="Y278" s="74"/>
    </row>
    <row r="279">
      <c r="A279" s="74"/>
      <c r="B279" s="74"/>
      <c r="C279" s="74"/>
      <c r="D279" s="74"/>
      <c r="E279" s="74"/>
      <c r="F279" s="74"/>
      <c r="G279" s="74"/>
      <c r="H279" s="74"/>
      <c r="I279" s="74"/>
      <c r="J279" s="74"/>
      <c r="K279" s="74"/>
      <c r="L279" s="74"/>
      <c r="M279" s="74"/>
      <c r="N279" s="74"/>
      <c r="O279" s="74"/>
      <c r="P279" s="74"/>
      <c r="Q279" s="74"/>
      <c r="R279" s="74"/>
      <c r="S279" s="74"/>
      <c r="T279" s="74"/>
      <c r="U279" s="74"/>
      <c r="V279" s="74"/>
      <c r="W279" s="74"/>
      <c r="X279" s="74"/>
      <c r="Y279" s="74"/>
    </row>
    <row r="280">
      <c r="A280" s="74"/>
      <c r="B280" s="74"/>
      <c r="C280" s="74"/>
      <c r="D280" s="74"/>
      <c r="E280" s="74"/>
      <c r="F280" s="74"/>
      <c r="G280" s="74"/>
      <c r="H280" s="74"/>
      <c r="I280" s="74"/>
      <c r="J280" s="74"/>
      <c r="K280" s="74"/>
      <c r="L280" s="74"/>
      <c r="M280" s="74"/>
      <c r="N280" s="74"/>
      <c r="O280" s="74"/>
      <c r="P280" s="74"/>
      <c r="Q280" s="74"/>
      <c r="R280" s="74"/>
      <c r="S280" s="74"/>
      <c r="T280" s="74"/>
      <c r="U280" s="74"/>
      <c r="V280" s="74"/>
      <c r="W280" s="74"/>
      <c r="X280" s="74"/>
      <c r="Y280" s="74"/>
    </row>
    <row r="281">
      <c r="A281" s="74"/>
      <c r="B281" s="74"/>
      <c r="C281" s="74"/>
      <c r="D281" s="74"/>
      <c r="E281" s="74"/>
      <c r="F281" s="74"/>
      <c r="G281" s="74"/>
      <c r="H281" s="74"/>
      <c r="I281" s="74"/>
      <c r="J281" s="74"/>
      <c r="K281" s="74"/>
      <c r="L281" s="74"/>
      <c r="M281" s="74"/>
      <c r="N281" s="74"/>
      <c r="O281" s="74"/>
      <c r="P281" s="74"/>
      <c r="Q281" s="74"/>
      <c r="R281" s="74"/>
      <c r="S281" s="74"/>
      <c r="T281" s="74"/>
      <c r="U281" s="74"/>
      <c r="V281" s="74"/>
      <c r="W281" s="74"/>
      <c r="X281" s="74"/>
      <c r="Y281" s="74"/>
    </row>
    <row r="282">
      <c r="A282" s="74"/>
      <c r="B282" s="74"/>
      <c r="C282" s="74"/>
      <c r="D282" s="74"/>
      <c r="E282" s="74"/>
      <c r="F282" s="74"/>
      <c r="G282" s="74"/>
      <c r="H282" s="74"/>
      <c r="I282" s="74"/>
      <c r="J282" s="74"/>
      <c r="K282" s="74"/>
      <c r="L282" s="74"/>
      <c r="M282" s="74"/>
      <c r="N282" s="74"/>
      <c r="O282" s="74"/>
      <c r="P282" s="74"/>
      <c r="Q282" s="74"/>
      <c r="R282" s="74"/>
      <c r="S282" s="74"/>
      <c r="T282" s="74"/>
      <c r="U282" s="74"/>
      <c r="V282" s="74"/>
      <c r="W282" s="74"/>
      <c r="X282" s="74"/>
      <c r="Y282" s="74"/>
    </row>
    <row r="283">
      <c r="A283" s="74"/>
      <c r="B283" s="74"/>
      <c r="C283" s="74"/>
      <c r="D283" s="74"/>
      <c r="E283" s="74"/>
      <c r="F283" s="74"/>
      <c r="G283" s="74"/>
      <c r="H283" s="74"/>
      <c r="I283" s="74"/>
      <c r="J283" s="74"/>
      <c r="K283" s="74"/>
      <c r="L283" s="74"/>
      <c r="M283" s="74"/>
      <c r="N283" s="74"/>
      <c r="O283" s="74"/>
      <c r="P283" s="74"/>
      <c r="Q283" s="74"/>
      <c r="R283" s="74"/>
      <c r="S283" s="74"/>
      <c r="T283" s="74"/>
      <c r="U283" s="74"/>
      <c r="V283" s="74"/>
      <c r="W283" s="74"/>
      <c r="X283" s="74"/>
      <c r="Y283" s="74"/>
    </row>
    <row r="284">
      <c r="A284" s="74"/>
      <c r="B284" s="74"/>
      <c r="C284" s="74"/>
      <c r="D284" s="74"/>
      <c r="E284" s="74"/>
      <c r="F284" s="74"/>
      <c r="G284" s="74"/>
      <c r="H284" s="74"/>
      <c r="I284" s="74"/>
      <c r="J284" s="74"/>
      <c r="K284" s="74"/>
      <c r="L284" s="74"/>
      <c r="M284" s="74"/>
      <c r="N284" s="74"/>
      <c r="O284" s="74"/>
      <c r="P284" s="74"/>
      <c r="Q284" s="74"/>
      <c r="R284" s="74"/>
      <c r="S284" s="74"/>
      <c r="T284" s="74"/>
      <c r="U284" s="74"/>
      <c r="V284" s="74"/>
      <c r="W284" s="74"/>
      <c r="X284" s="74"/>
      <c r="Y284" s="74"/>
    </row>
    <row r="285">
      <c r="A285" s="74"/>
      <c r="B285" s="74"/>
      <c r="C285" s="74"/>
      <c r="D285" s="74"/>
      <c r="E285" s="74"/>
      <c r="F285" s="74"/>
      <c r="G285" s="74"/>
      <c r="H285" s="74"/>
      <c r="I285" s="74"/>
      <c r="J285" s="74"/>
      <c r="K285" s="74"/>
      <c r="L285" s="74"/>
      <c r="M285" s="74"/>
      <c r="N285" s="74"/>
      <c r="O285" s="74"/>
      <c r="P285" s="74"/>
      <c r="Q285" s="74"/>
      <c r="R285" s="74"/>
      <c r="S285" s="74"/>
      <c r="T285" s="74"/>
      <c r="U285" s="74"/>
      <c r="V285" s="74"/>
      <c r="W285" s="74"/>
      <c r="X285" s="74"/>
      <c r="Y285" s="74"/>
    </row>
    <row r="286">
      <c r="A286" s="74"/>
      <c r="B286" s="74"/>
      <c r="C286" s="74"/>
      <c r="D286" s="74"/>
      <c r="E286" s="74"/>
      <c r="F286" s="74"/>
      <c r="G286" s="74"/>
      <c r="H286" s="74"/>
      <c r="I286" s="74"/>
      <c r="J286" s="74"/>
      <c r="K286" s="74"/>
      <c r="L286" s="74"/>
      <c r="M286" s="74"/>
      <c r="N286" s="74"/>
      <c r="O286" s="74"/>
      <c r="P286" s="74"/>
      <c r="Q286" s="74"/>
      <c r="R286" s="74"/>
      <c r="S286" s="74"/>
      <c r="T286" s="74"/>
      <c r="U286" s="74"/>
      <c r="V286" s="74"/>
      <c r="W286" s="74"/>
      <c r="X286" s="74"/>
      <c r="Y286" s="74"/>
    </row>
    <row r="287">
      <c r="A287" s="74"/>
      <c r="B287" s="74"/>
      <c r="C287" s="74"/>
      <c r="D287" s="74"/>
      <c r="E287" s="74"/>
      <c r="F287" s="74"/>
      <c r="G287" s="74"/>
      <c r="H287" s="74"/>
      <c r="I287" s="74"/>
      <c r="J287" s="74"/>
      <c r="K287" s="74"/>
      <c r="L287" s="74"/>
      <c r="M287" s="74"/>
      <c r="N287" s="74"/>
      <c r="O287" s="74"/>
      <c r="P287" s="74"/>
      <c r="Q287" s="74"/>
      <c r="R287" s="74"/>
      <c r="S287" s="74"/>
      <c r="T287" s="74"/>
      <c r="U287" s="74"/>
      <c r="V287" s="74"/>
      <c r="W287" s="74"/>
      <c r="X287" s="74"/>
      <c r="Y287" s="74"/>
    </row>
    <row r="288">
      <c r="A288" s="74"/>
      <c r="B288" s="74"/>
      <c r="C288" s="74"/>
      <c r="D288" s="74"/>
      <c r="E288" s="74"/>
      <c r="F288" s="74"/>
      <c r="G288" s="74"/>
      <c r="H288" s="74"/>
      <c r="I288" s="74"/>
      <c r="J288" s="74"/>
      <c r="K288" s="74"/>
      <c r="L288" s="74"/>
      <c r="M288" s="74"/>
      <c r="N288" s="74"/>
      <c r="O288" s="74"/>
      <c r="P288" s="74"/>
      <c r="Q288" s="74"/>
      <c r="R288" s="74"/>
      <c r="S288" s="74"/>
      <c r="T288" s="74"/>
      <c r="U288" s="74"/>
      <c r="V288" s="74"/>
      <c r="W288" s="74"/>
      <c r="X288" s="74"/>
      <c r="Y288" s="74"/>
    </row>
    <row r="289">
      <c r="A289" s="74"/>
      <c r="B289" s="74"/>
      <c r="C289" s="74"/>
      <c r="D289" s="74"/>
      <c r="E289" s="74"/>
      <c r="F289" s="74"/>
      <c r="G289" s="74"/>
      <c r="H289" s="74"/>
      <c r="I289" s="74"/>
      <c r="J289" s="74"/>
      <c r="K289" s="74"/>
      <c r="L289" s="74"/>
      <c r="M289" s="74"/>
      <c r="N289" s="74"/>
      <c r="O289" s="74"/>
      <c r="P289" s="74"/>
      <c r="Q289" s="74"/>
      <c r="R289" s="74"/>
      <c r="S289" s="74"/>
      <c r="T289" s="74"/>
      <c r="U289" s="74"/>
      <c r="V289" s="74"/>
      <c r="W289" s="74"/>
      <c r="X289" s="74"/>
      <c r="Y289" s="74"/>
    </row>
    <row r="290">
      <c r="A290" s="74"/>
      <c r="B290" s="74"/>
      <c r="C290" s="74"/>
      <c r="D290" s="74"/>
      <c r="E290" s="74"/>
      <c r="F290" s="74"/>
      <c r="G290" s="74"/>
      <c r="H290" s="74"/>
      <c r="I290" s="74"/>
      <c r="J290" s="74"/>
      <c r="K290" s="74"/>
      <c r="L290" s="74"/>
      <c r="M290" s="74"/>
      <c r="N290" s="74"/>
      <c r="O290" s="74"/>
      <c r="P290" s="74"/>
      <c r="Q290" s="74"/>
      <c r="R290" s="74"/>
      <c r="S290" s="74"/>
      <c r="T290" s="74"/>
      <c r="U290" s="74"/>
      <c r="V290" s="74"/>
      <c r="W290" s="74"/>
      <c r="X290" s="74"/>
      <c r="Y290" s="74"/>
    </row>
    <row r="291">
      <c r="A291" s="74"/>
      <c r="B291" s="74"/>
      <c r="C291" s="74"/>
      <c r="D291" s="74"/>
      <c r="E291" s="74"/>
      <c r="F291" s="74"/>
      <c r="G291" s="74"/>
      <c r="H291" s="74"/>
      <c r="I291" s="74"/>
      <c r="J291" s="74"/>
      <c r="K291" s="74"/>
      <c r="L291" s="74"/>
      <c r="M291" s="74"/>
      <c r="N291" s="74"/>
      <c r="O291" s="74"/>
      <c r="P291" s="74"/>
      <c r="Q291" s="74"/>
      <c r="R291" s="74"/>
      <c r="S291" s="74"/>
      <c r="T291" s="74"/>
      <c r="U291" s="74"/>
      <c r="V291" s="74"/>
      <c r="W291" s="74"/>
      <c r="X291" s="74"/>
      <c r="Y291" s="74"/>
    </row>
    <row r="292">
      <c r="A292" s="74"/>
      <c r="B292" s="74"/>
      <c r="C292" s="74"/>
      <c r="D292" s="74"/>
      <c r="E292" s="74"/>
      <c r="F292" s="74"/>
      <c r="G292" s="74"/>
      <c r="H292" s="74"/>
      <c r="I292" s="74"/>
      <c r="J292" s="74"/>
      <c r="K292" s="74"/>
      <c r="L292" s="74"/>
      <c r="M292" s="74"/>
      <c r="N292" s="74"/>
      <c r="O292" s="74"/>
      <c r="P292" s="74"/>
      <c r="Q292" s="74"/>
      <c r="R292" s="74"/>
      <c r="S292" s="74"/>
      <c r="T292" s="74"/>
      <c r="U292" s="74"/>
      <c r="V292" s="74"/>
      <c r="W292" s="74"/>
      <c r="X292" s="74"/>
      <c r="Y292" s="74"/>
    </row>
    <row r="293">
      <c r="A293" s="74"/>
      <c r="B293" s="74"/>
      <c r="C293" s="74"/>
      <c r="D293" s="74"/>
      <c r="E293" s="74"/>
      <c r="F293" s="74"/>
      <c r="G293" s="74"/>
      <c r="H293" s="74"/>
      <c r="I293" s="74"/>
      <c r="J293" s="74"/>
      <c r="K293" s="74"/>
      <c r="L293" s="74"/>
      <c r="M293" s="74"/>
      <c r="N293" s="74"/>
      <c r="O293" s="74"/>
      <c r="P293" s="74"/>
      <c r="Q293" s="74"/>
      <c r="R293" s="74"/>
      <c r="S293" s="74"/>
      <c r="T293" s="74"/>
      <c r="U293" s="74"/>
      <c r="V293" s="74"/>
      <c r="W293" s="74"/>
      <c r="X293" s="74"/>
      <c r="Y293" s="74"/>
    </row>
    <row r="294">
      <c r="A294" s="74"/>
      <c r="B294" s="74"/>
      <c r="C294" s="74"/>
      <c r="D294" s="74"/>
      <c r="E294" s="74"/>
      <c r="F294" s="74"/>
      <c r="G294" s="74"/>
      <c r="H294" s="74"/>
      <c r="I294" s="74"/>
      <c r="J294" s="74"/>
      <c r="K294" s="74"/>
      <c r="L294" s="74"/>
      <c r="M294" s="74"/>
      <c r="N294" s="74"/>
      <c r="O294" s="74"/>
      <c r="P294" s="74"/>
      <c r="Q294" s="74"/>
      <c r="R294" s="74"/>
      <c r="S294" s="74"/>
      <c r="T294" s="74"/>
      <c r="U294" s="74"/>
      <c r="V294" s="74"/>
      <c r="W294" s="74"/>
      <c r="X294" s="74"/>
      <c r="Y294" s="74"/>
    </row>
    <row r="295">
      <c r="A295" s="74"/>
      <c r="B295" s="74"/>
      <c r="C295" s="74"/>
      <c r="D295" s="74"/>
      <c r="E295" s="74"/>
      <c r="F295" s="74"/>
      <c r="G295" s="74"/>
      <c r="H295" s="74"/>
      <c r="I295" s="74"/>
      <c r="J295" s="74"/>
      <c r="K295" s="74"/>
      <c r="L295" s="74"/>
      <c r="M295" s="74"/>
      <c r="N295" s="74"/>
      <c r="O295" s="74"/>
      <c r="P295" s="74"/>
      <c r="Q295" s="74"/>
      <c r="R295" s="74"/>
      <c r="S295" s="74"/>
      <c r="T295" s="74"/>
      <c r="U295" s="74"/>
      <c r="V295" s="74"/>
      <c r="W295" s="74"/>
      <c r="X295" s="74"/>
      <c r="Y295" s="74"/>
    </row>
    <row r="296">
      <c r="A296" s="74"/>
      <c r="B296" s="74"/>
      <c r="C296" s="74"/>
      <c r="D296" s="74"/>
      <c r="E296" s="74"/>
      <c r="F296" s="74"/>
      <c r="G296" s="74"/>
      <c r="H296" s="74"/>
      <c r="I296" s="74"/>
      <c r="J296" s="74"/>
      <c r="K296" s="74"/>
      <c r="L296" s="74"/>
      <c r="M296" s="74"/>
      <c r="N296" s="74"/>
      <c r="O296" s="74"/>
      <c r="P296" s="74"/>
      <c r="Q296" s="74"/>
      <c r="R296" s="74"/>
      <c r="S296" s="74"/>
      <c r="T296" s="74"/>
      <c r="U296" s="74"/>
      <c r="V296" s="74"/>
      <c r="W296" s="74"/>
      <c r="X296" s="74"/>
      <c r="Y296" s="74"/>
    </row>
    <row r="297">
      <c r="A297" s="74"/>
      <c r="B297" s="74"/>
      <c r="C297" s="74"/>
      <c r="D297" s="74"/>
      <c r="E297" s="74"/>
      <c r="F297" s="74"/>
      <c r="G297" s="74"/>
      <c r="H297" s="74"/>
      <c r="I297" s="74"/>
      <c r="J297" s="74"/>
      <c r="K297" s="74"/>
      <c r="L297" s="74"/>
      <c r="M297" s="74"/>
      <c r="N297" s="74"/>
      <c r="O297" s="74"/>
      <c r="P297" s="74"/>
      <c r="Q297" s="74"/>
      <c r="R297" s="74"/>
      <c r="S297" s="74"/>
      <c r="T297" s="74"/>
      <c r="U297" s="74"/>
      <c r="V297" s="74"/>
      <c r="W297" s="74"/>
      <c r="X297" s="74"/>
      <c r="Y297" s="74"/>
    </row>
    <row r="298">
      <c r="A298" s="74"/>
      <c r="B298" s="74"/>
      <c r="C298" s="74"/>
      <c r="D298" s="74"/>
      <c r="E298" s="74"/>
      <c r="F298" s="74"/>
      <c r="G298" s="74"/>
      <c r="H298" s="74"/>
      <c r="I298" s="74"/>
      <c r="J298" s="74"/>
      <c r="K298" s="74"/>
      <c r="L298" s="74"/>
      <c r="M298" s="74"/>
      <c r="N298" s="74"/>
      <c r="O298" s="74"/>
      <c r="P298" s="74"/>
      <c r="Q298" s="74"/>
      <c r="R298" s="74"/>
      <c r="S298" s="74"/>
      <c r="T298" s="74"/>
      <c r="U298" s="74"/>
      <c r="V298" s="74"/>
      <c r="W298" s="74"/>
      <c r="X298" s="74"/>
      <c r="Y298" s="74"/>
    </row>
    <row r="299">
      <c r="A299" s="74"/>
      <c r="B299" s="74"/>
      <c r="C299" s="74"/>
      <c r="D299" s="74"/>
      <c r="E299" s="74"/>
      <c r="F299" s="74"/>
      <c r="G299" s="74"/>
      <c r="H299" s="74"/>
      <c r="I299" s="74"/>
      <c r="J299" s="74"/>
      <c r="K299" s="74"/>
      <c r="L299" s="74"/>
      <c r="M299" s="74"/>
      <c r="N299" s="74"/>
      <c r="O299" s="74"/>
      <c r="P299" s="74"/>
      <c r="Q299" s="74"/>
      <c r="R299" s="74"/>
      <c r="S299" s="74"/>
      <c r="T299" s="74"/>
      <c r="U299" s="74"/>
      <c r="V299" s="74"/>
      <c r="W299" s="74"/>
      <c r="X299" s="74"/>
      <c r="Y299" s="74"/>
    </row>
    <row r="300">
      <c r="A300" s="74"/>
      <c r="B300" s="74"/>
      <c r="C300" s="74"/>
      <c r="D300" s="74"/>
      <c r="E300" s="74"/>
      <c r="F300" s="74"/>
      <c r="G300" s="74"/>
      <c r="H300" s="74"/>
      <c r="I300" s="74"/>
      <c r="J300" s="74"/>
      <c r="K300" s="74"/>
      <c r="L300" s="74"/>
      <c r="M300" s="74"/>
      <c r="N300" s="74"/>
      <c r="O300" s="74"/>
      <c r="P300" s="74"/>
      <c r="Q300" s="74"/>
      <c r="R300" s="74"/>
      <c r="S300" s="74"/>
      <c r="T300" s="74"/>
      <c r="U300" s="74"/>
      <c r="V300" s="74"/>
      <c r="W300" s="74"/>
      <c r="X300" s="74"/>
      <c r="Y300" s="74"/>
    </row>
    <row r="301">
      <c r="A301" s="74"/>
      <c r="B301" s="74"/>
      <c r="C301" s="74"/>
      <c r="D301" s="74"/>
      <c r="E301" s="74"/>
      <c r="F301" s="74"/>
      <c r="G301" s="74"/>
      <c r="H301" s="74"/>
      <c r="I301" s="74"/>
      <c r="J301" s="74"/>
      <c r="K301" s="74"/>
      <c r="L301" s="74"/>
      <c r="M301" s="74"/>
      <c r="N301" s="74"/>
      <c r="O301" s="74"/>
      <c r="P301" s="74"/>
      <c r="Q301" s="74"/>
      <c r="R301" s="74"/>
      <c r="S301" s="74"/>
      <c r="T301" s="74"/>
      <c r="U301" s="74"/>
      <c r="V301" s="74"/>
      <c r="W301" s="74"/>
      <c r="X301" s="74"/>
      <c r="Y301" s="74"/>
    </row>
    <row r="302">
      <c r="A302" s="74"/>
      <c r="B302" s="74"/>
      <c r="C302" s="74"/>
      <c r="D302" s="74"/>
      <c r="E302" s="74"/>
      <c r="F302" s="74"/>
      <c r="G302" s="74"/>
      <c r="H302" s="74"/>
      <c r="I302" s="74"/>
      <c r="J302" s="74"/>
      <c r="K302" s="74"/>
      <c r="L302" s="74"/>
      <c r="M302" s="74"/>
      <c r="N302" s="74"/>
      <c r="O302" s="74"/>
      <c r="P302" s="74"/>
      <c r="Q302" s="74"/>
      <c r="R302" s="74"/>
      <c r="S302" s="74"/>
      <c r="T302" s="74"/>
      <c r="U302" s="74"/>
      <c r="V302" s="74"/>
      <c r="W302" s="74"/>
      <c r="X302" s="74"/>
      <c r="Y302" s="74"/>
    </row>
    <row r="303">
      <c r="A303" s="74"/>
      <c r="B303" s="74"/>
      <c r="C303" s="74"/>
      <c r="D303" s="74"/>
      <c r="E303" s="74"/>
      <c r="F303" s="74"/>
      <c r="G303" s="74"/>
      <c r="H303" s="74"/>
      <c r="I303" s="74"/>
      <c r="J303" s="74"/>
      <c r="K303" s="74"/>
      <c r="L303" s="74"/>
      <c r="M303" s="74"/>
      <c r="N303" s="74"/>
      <c r="O303" s="74"/>
      <c r="P303" s="74"/>
      <c r="Q303" s="74"/>
      <c r="R303" s="74"/>
      <c r="S303" s="74"/>
      <c r="T303" s="74"/>
      <c r="U303" s="74"/>
      <c r="V303" s="74"/>
      <c r="W303" s="74"/>
      <c r="X303" s="74"/>
      <c r="Y303" s="74"/>
    </row>
    <row r="304">
      <c r="A304" s="74"/>
      <c r="B304" s="74"/>
      <c r="C304" s="74"/>
      <c r="D304" s="74"/>
      <c r="E304" s="74"/>
      <c r="F304" s="74"/>
      <c r="G304" s="74"/>
      <c r="H304" s="74"/>
      <c r="I304" s="74"/>
      <c r="J304" s="74"/>
      <c r="K304" s="74"/>
      <c r="L304" s="74"/>
      <c r="M304" s="74"/>
      <c r="N304" s="74"/>
      <c r="O304" s="74"/>
      <c r="P304" s="74"/>
      <c r="Q304" s="74"/>
      <c r="R304" s="74"/>
      <c r="S304" s="74"/>
      <c r="T304" s="74"/>
      <c r="U304" s="74"/>
      <c r="V304" s="74"/>
      <c r="W304" s="74"/>
      <c r="X304" s="74"/>
      <c r="Y304" s="74"/>
    </row>
    <row r="305">
      <c r="A305" s="74"/>
      <c r="B305" s="74"/>
      <c r="C305" s="74"/>
      <c r="D305" s="74"/>
      <c r="E305" s="74"/>
      <c r="F305" s="74"/>
      <c r="G305" s="74"/>
      <c r="H305" s="74"/>
      <c r="I305" s="74"/>
      <c r="J305" s="74"/>
      <c r="K305" s="74"/>
      <c r="L305" s="74"/>
      <c r="M305" s="74"/>
      <c r="N305" s="74"/>
      <c r="O305" s="74"/>
      <c r="P305" s="74"/>
      <c r="Q305" s="74"/>
      <c r="R305" s="74"/>
      <c r="S305" s="74"/>
      <c r="T305" s="74"/>
      <c r="U305" s="74"/>
      <c r="V305" s="74"/>
      <c r="W305" s="74"/>
      <c r="X305" s="74"/>
      <c r="Y305" s="74"/>
    </row>
    <row r="306">
      <c r="A306" s="74"/>
      <c r="B306" s="74"/>
      <c r="C306" s="74"/>
      <c r="D306" s="74"/>
      <c r="E306" s="74"/>
      <c r="F306" s="74"/>
      <c r="G306" s="74"/>
      <c r="H306" s="74"/>
      <c r="I306" s="74"/>
      <c r="J306" s="74"/>
      <c r="K306" s="74"/>
      <c r="L306" s="74"/>
      <c r="M306" s="74"/>
      <c r="N306" s="74"/>
      <c r="O306" s="74"/>
      <c r="P306" s="74"/>
      <c r="Q306" s="74"/>
      <c r="R306" s="74"/>
      <c r="S306" s="74"/>
      <c r="T306" s="74"/>
      <c r="U306" s="74"/>
      <c r="V306" s="74"/>
      <c r="W306" s="74"/>
      <c r="X306" s="74"/>
      <c r="Y306" s="74"/>
    </row>
    <row r="307">
      <c r="A307" s="74"/>
      <c r="B307" s="74"/>
      <c r="C307" s="74"/>
      <c r="D307" s="74"/>
      <c r="E307" s="74"/>
      <c r="F307" s="74"/>
      <c r="G307" s="74"/>
      <c r="H307" s="74"/>
      <c r="I307" s="74"/>
      <c r="J307" s="74"/>
      <c r="K307" s="74"/>
      <c r="L307" s="74"/>
      <c r="M307" s="74"/>
      <c r="N307" s="74"/>
      <c r="O307" s="74"/>
      <c r="P307" s="74"/>
      <c r="Q307" s="74"/>
      <c r="R307" s="74"/>
      <c r="S307" s="74"/>
      <c r="T307" s="74"/>
      <c r="U307" s="74"/>
      <c r="V307" s="74"/>
      <c r="W307" s="74"/>
      <c r="X307" s="74"/>
      <c r="Y307" s="74"/>
    </row>
    <row r="308">
      <c r="A308" s="74"/>
      <c r="B308" s="74"/>
      <c r="C308" s="74"/>
      <c r="D308" s="74"/>
      <c r="E308" s="74"/>
      <c r="F308" s="74"/>
      <c r="G308" s="74"/>
      <c r="H308" s="74"/>
      <c r="I308" s="74"/>
      <c r="J308" s="74"/>
      <c r="K308" s="74"/>
      <c r="L308" s="74"/>
      <c r="M308" s="74"/>
      <c r="N308" s="74"/>
      <c r="O308" s="74"/>
      <c r="P308" s="74"/>
      <c r="Q308" s="74"/>
      <c r="R308" s="74"/>
      <c r="S308" s="74"/>
      <c r="T308" s="74"/>
      <c r="U308" s="74"/>
      <c r="V308" s="74"/>
      <c r="W308" s="74"/>
      <c r="X308" s="74"/>
      <c r="Y308" s="74"/>
    </row>
    <row r="309">
      <c r="A309" s="74"/>
      <c r="B309" s="74"/>
      <c r="C309" s="74"/>
      <c r="D309" s="74"/>
      <c r="E309" s="74"/>
      <c r="F309" s="74"/>
      <c r="G309" s="74"/>
      <c r="H309" s="74"/>
      <c r="I309" s="74"/>
      <c r="J309" s="74"/>
      <c r="K309" s="74"/>
      <c r="L309" s="74"/>
      <c r="M309" s="74"/>
      <c r="N309" s="74"/>
      <c r="O309" s="74"/>
      <c r="P309" s="74"/>
      <c r="Q309" s="74"/>
      <c r="R309" s="74"/>
      <c r="S309" s="74"/>
      <c r="T309" s="74"/>
      <c r="U309" s="74"/>
      <c r="V309" s="74"/>
      <c r="W309" s="74"/>
      <c r="X309" s="74"/>
      <c r="Y309" s="74"/>
    </row>
    <row r="310">
      <c r="A310" s="74"/>
      <c r="B310" s="74"/>
      <c r="C310" s="74"/>
      <c r="D310" s="74"/>
      <c r="E310" s="74"/>
      <c r="F310" s="74"/>
      <c r="G310" s="74"/>
      <c r="H310" s="74"/>
      <c r="I310" s="74"/>
      <c r="J310" s="74"/>
      <c r="K310" s="74"/>
      <c r="L310" s="74"/>
      <c r="M310" s="74"/>
      <c r="N310" s="74"/>
      <c r="O310" s="74"/>
      <c r="P310" s="74"/>
      <c r="Q310" s="74"/>
      <c r="R310" s="74"/>
      <c r="S310" s="74"/>
      <c r="T310" s="74"/>
      <c r="U310" s="74"/>
      <c r="V310" s="74"/>
      <c r="W310" s="74"/>
      <c r="X310" s="74"/>
      <c r="Y310" s="74"/>
    </row>
    <row r="311">
      <c r="A311" s="74"/>
      <c r="B311" s="74"/>
      <c r="C311" s="74"/>
      <c r="D311" s="74"/>
      <c r="E311" s="74"/>
      <c r="F311" s="74"/>
      <c r="G311" s="74"/>
      <c r="H311" s="74"/>
      <c r="I311" s="74"/>
      <c r="J311" s="74"/>
      <c r="K311" s="74"/>
      <c r="L311" s="74"/>
      <c r="M311" s="74"/>
      <c r="N311" s="74"/>
      <c r="O311" s="74"/>
      <c r="P311" s="74"/>
      <c r="Q311" s="74"/>
      <c r="R311" s="74"/>
      <c r="S311" s="74"/>
      <c r="T311" s="74"/>
      <c r="U311" s="74"/>
      <c r="V311" s="74"/>
      <c r="W311" s="74"/>
      <c r="X311" s="74"/>
      <c r="Y311" s="74"/>
    </row>
    <row r="312">
      <c r="A312" s="74"/>
      <c r="B312" s="74"/>
      <c r="C312" s="74"/>
      <c r="D312" s="74"/>
      <c r="E312" s="74"/>
      <c r="F312" s="74"/>
      <c r="G312" s="74"/>
      <c r="H312" s="74"/>
      <c r="I312" s="74"/>
      <c r="J312" s="74"/>
      <c r="K312" s="74"/>
      <c r="L312" s="74"/>
      <c r="M312" s="74"/>
      <c r="N312" s="74"/>
      <c r="O312" s="74"/>
      <c r="P312" s="74"/>
      <c r="Q312" s="74"/>
      <c r="R312" s="74"/>
      <c r="S312" s="74"/>
      <c r="T312" s="74"/>
      <c r="U312" s="74"/>
      <c r="V312" s="74"/>
      <c r="W312" s="74"/>
      <c r="X312" s="74"/>
      <c r="Y312" s="74"/>
    </row>
    <row r="313">
      <c r="A313" s="74"/>
      <c r="B313" s="74"/>
      <c r="C313" s="74"/>
      <c r="D313" s="74"/>
      <c r="E313" s="74"/>
      <c r="F313" s="74"/>
      <c r="G313" s="74"/>
      <c r="H313" s="74"/>
      <c r="I313" s="74"/>
      <c r="J313" s="74"/>
      <c r="K313" s="74"/>
      <c r="L313" s="74"/>
      <c r="M313" s="74"/>
      <c r="N313" s="74"/>
      <c r="O313" s="74"/>
      <c r="P313" s="74"/>
      <c r="Q313" s="74"/>
      <c r="R313" s="74"/>
      <c r="S313" s="74"/>
      <c r="T313" s="74"/>
      <c r="U313" s="74"/>
      <c r="V313" s="74"/>
      <c r="W313" s="74"/>
      <c r="X313" s="74"/>
      <c r="Y313" s="74"/>
    </row>
    <row r="314">
      <c r="A314" s="74"/>
      <c r="B314" s="74"/>
      <c r="C314" s="74"/>
      <c r="D314" s="74"/>
      <c r="E314" s="74"/>
      <c r="F314" s="74"/>
      <c r="G314" s="74"/>
      <c r="H314" s="74"/>
      <c r="I314" s="74"/>
      <c r="J314" s="74"/>
      <c r="K314" s="74"/>
      <c r="L314" s="74"/>
      <c r="M314" s="74"/>
      <c r="N314" s="74"/>
      <c r="O314" s="74"/>
      <c r="P314" s="74"/>
      <c r="Q314" s="74"/>
      <c r="R314" s="74"/>
      <c r="S314" s="74"/>
      <c r="T314" s="74"/>
      <c r="U314" s="74"/>
      <c r="V314" s="74"/>
      <c r="W314" s="74"/>
      <c r="X314" s="74"/>
      <c r="Y314" s="74"/>
    </row>
    <row r="315">
      <c r="A315" s="74"/>
      <c r="B315" s="74"/>
      <c r="C315" s="74"/>
      <c r="D315" s="74"/>
      <c r="E315" s="74"/>
      <c r="F315" s="74"/>
      <c r="G315" s="74"/>
      <c r="H315" s="74"/>
      <c r="I315" s="74"/>
      <c r="J315" s="74"/>
      <c r="K315" s="74"/>
      <c r="L315" s="74"/>
      <c r="M315" s="74"/>
      <c r="N315" s="74"/>
      <c r="O315" s="74"/>
      <c r="P315" s="74"/>
      <c r="Q315" s="74"/>
      <c r="R315" s="74"/>
      <c r="S315" s="74"/>
      <c r="T315" s="74"/>
      <c r="U315" s="74"/>
      <c r="V315" s="74"/>
      <c r="W315" s="74"/>
      <c r="X315" s="74"/>
      <c r="Y315" s="74"/>
    </row>
    <row r="316">
      <c r="A316" s="74"/>
      <c r="B316" s="74"/>
      <c r="C316" s="74"/>
      <c r="D316" s="74"/>
      <c r="E316" s="74"/>
      <c r="F316" s="74"/>
      <c r="G316" s="74"/>
      <c r="H316" s="74"/>
      <c r="I316" s="74"/>
      <c r="J316" s="74"/>
      <c r="K316" s="74"/>
      <c r="L316" s="74"/>
      <c r="M316" s="74"/>
      <c r="N316" s="74"/>
      <c r="O316" s="74"/>
      <c r="P316" s="74"/>
      <c r="Q316" s="74"/>
      <c r="R316" s="74"/>
      <c r="S316" s="74"/>
      <c r="T316" s="74"/>
      <c r="U316" s="74"/>
      <c r="V316" s="74"/>
      <c r="W316" s="74"/>
      <c r="X316" s="74"/>
      <c r="Y316" s="74"/>
    </row>
    <row r="317">
      <c r="A317" s="74"/>
      <c r="B317" s="74"/>
      <c r="C317" s="74"/>
      <c r="D317" s="74"/>
      <c r="E317" s="74"/>
      <c r="F317" s="74"/>
      <c r="G317" s="74"/>
      <c r="H317" s="74"/>
      <c r="I317" s="74"/>
      <c r="J317" s="74"/>
      <c r="K317" s="74"/>
      <c r="L317" s="74"/>
      <c r="M317" s="74"/>
      <c r="N317" s="74"/>
      <c r="O317" s="74"/>
      <c r="P317" s="74"/>
      <c r="Q317" s="74"/>
      <c r="R317" s="74"/>
      <c r="S317" s="74"/>
      <c r="T317" s="74"/>
      <c r="U317" s="74"/>
      <c r="V317" s="74"/>
      <c r="W317" s="74"/>
      <c r="X317" s="74"/>
      <c r="Y317" s="74"/>
    </row>
    <row r="318">
      <c r="A318" s="74"/>
      <c r="B318" s="74"/>
      <c r="C318" s="74"/>
      <c r="D318" s="74"/>
      <c r="E318" s="74"/>
      <c r="F318" s="74"/>
      <c r="G318" s="74"/>
      <c r="H318" s="74"/>
      <c r="I318" s="74"/>
      <c r="J318" s="74"/>
      <c r="K318" s="74"/>
      <c r="L318" s="74"/>
      <c r="M318" s="74"/>
      <c r="N318" s="74"/>
      <c r="O318" s="74"/>
      <c r="P318" s="74"/>
      <c r="Q318" s="74"/>
      <c r="R318" s="74"/>
      <c r="S318" s="74"/>
      <c r="T318" s="74"/>
      <c r="U318" s="74"/>
      <c r="V318" s="74"/>
      <c r="W318" s="74"/>
      <c r="X318" s="74"/>
      <c r="Y318" s="74"/>
    </row>
    <row r="319">
      <c r="A319" s="74"/>
      <c r="B319" s="74"/>
      <c r="C319" s="74"/>
      <c r="D319" s="74"/>
      <c r="E319" s="74"/>
      <c r="F319" s="74"/>
      <c r="G319" s="74"/>
      <c r="H319" s="74"/>
      <c r="I319" s="74"/>
      <c r="J319" s="74"/>
      <c r="K319" s="74"/>
      <c r="L319" s="74"/>
      <c r="M319" s="74"/>
      <c r="N319" s="74"/>
      <c r="O319" s="74"/>
      <c r="P319" s="74"/>
      <c r="Q319" s="74"/>
      <c r="R319" s="74"/>
      <c r="S319" s="74"/>
      <c r="T319" s="74"/>
      <c r="U319" s="74"/>
      <c r="V319" s="74"/>
      <c r="W319" s="74"/>
      <c r="X319" s="74"/>
      <c r="Y319" s="74"/>
    </row>
    <row r="320">
      <c r="A320" s="74"/>
      <c r="B320" s="74"/>
      <c r="C320" s="74"/>
      <c r="D320" s="74"/>
      <c r="E320" s="74"/>
      <c r="F320" s="74"/>
      <c r="G320" s="74"/>
      <c r="H320" s="74"/>
      <c r="I320" s="74"/>
      <c r="J320" s="74"/>
      <c r="K320" s="74"/>
      <c r="L320" s="74"/>
      <c r="M320" s="74"/>
      <c r="N320" s="74"/>
      <c r="O320" s="74"/>
      <c r="P320" s="74"/>
      <c r="Q320" s="74"/>
      <c r="R320" s="74"/>
      <c r="S320" s="74"/>
      <c r="T320" s="74"/>
      <c r="U320" s="74"/>
      <c r="V320" s="74"/>
      <c r="W320" s="74"/>
      <c r="X320" s="74"/>
      <c r="Y320" s="74"/>
    </row>
    <row r="321">
      <c r="A321" s="74"/>
      <c r="B321" s="74"/>
      <c r="C321" s="74"/>
      <c r="D321" s="74"/>
      <c r="E321" s="74"/>
      <c r="F321" s="74"/>
      <c r="G321" s="74"/>
      <c r="H321" s="74"/>
      <c r="I321" s="74"/>
      <c r="J321" s="74"/>
      <c r="K321" s="74"/>
      <c r="L321" s="74"/>
      <c r="M321" s="74"/>
      <c r="N321" s="74"/>
      <c r="O321" s="74"/>
      <c r="P321" s="74"/>
      <c r="Q321" s="74"/>
      <c r="R321" s="74"/>
      <c r="S321" s="74"/>
      <c r="T321" s="74"/>
      <c r="U321" s="74"/>
      <c r="V321" s="74"/>
      <c r="W321" s="74"/>
      <c r="X321" s="74"/>
      <c r="Y321" s="74"/>
    </row>
    <row r="322">
      <c r="A322" s="74"/>
      <c r="B322" s="74"/>
      <c r="C322" s="74"/>
      <c r="D322" s="74"/>
      <c r="E322" s="74"/>
      <c r="F322" s="74"/>
      <c r="G322" s="74"/>
      <c r="H322" s="74"/>
      <c r="I322" s="74"/>
      <c r="J322" s="74"/>
      <c r="K322" s="74"/>
      <c r="L322" s="74"/>
      <c r="M322" s="74"/>
      <c r="N322" s="74"/>
      <c r="O322" s="74"/>
      <c r="P322" s="74"/>
      <c r="Q322" s="74"/>
      <c r="R322" s="74"/>
      <c r="S322" s="74"/>
      <c r="T322" s="74"/>
      <c r="U322" s="74"/>
      <c r="V322" s="74"/>
      <c r="W322" s="74"/>
      <c r="X322" s="74"/>
      <c r="Y322" s="74"/>
    </row>
    <row r="323">
      <c r="A323" s="74"/>
      <c r="B323" s="74"/>
      <c r="C323" s="74"/>
      <c r="D323" s="74"/>
      <c r="E323" s="74"/>
      <c r="F323" s="74"/>
      <c r="G323" s="74"/>
      <c r="H323" s="74"/>
      <c r="I323" s="74"/>
      <c r="J323" s="74"/>
      <c r="K323" s="74"/>
      <c r="L323" s="74"/>
      <c r="M323" s="74"/>
      <c r="N323" s="74"/>
      <c r="O323" s="74"/>
      <c r="P323" s="74"/>
      <c r="Q323" s="74"/>
      <c r="R323" s="74"/>
      <c r="S323" s="74"/>
      <c r="T323" s="74"/>
      <c r="U323" s="74"/>
      <c r="V323" s="74"/>
      <c r="W323" s="74"/>
      <c r="X323" s="74"/>
      <c r="Y323" s="74"/>
    </row>
    <row r="324">
      <c r="A324" s="74"/>
      <c r="B324" s="74"/>
      <c r="C324" s="74"/>
      <c r="D324" s="74"/>
      <c r="E324" s="74"/>
      <c r="F324" s="74"/>
      <c r="G324" s="74"/>
      <c r="H324" s="74"/>
      <c r="I324" s="74"/>
      <c r="J324" s="74"/>
      <c r="K324" s="74"/>
      <c r="L324" s="74"/>
      <c r="M324" s="74"/>
      <c r="N324" s="74"/>
      <c r="O324" s="74"/>
      <c r="P324" s="74"/>
      <c r="Q324" s="74"/>
      <c r="R324" s="74"/>
      <c r="S324" s="74"/>
      <c r="T324" s="74"/>
      <c r="U324" s="74"/>
      <c r="V324" s="74"/>
      <c r="W324" s="74"/>
      <c r="X324" s="74"/>
      <c r="Y324" s="74"/>
    </row>
    <row r="325">
      <c r="A325" s="74"/>
      <c r="B325" s="74"/>
      <c r="C325" s="74"/>
      <c r="D325" s="74"/>
      <c r="E325" s="74"/>
      <c r="F325" s="74"/>
      <c r="G325" s="74"/>
      <c r="H325" s="74"/>
      <c r="I325" s="74"/>
      <c r="J325" s="74"/>
      <c r="K325" s="74"/>
      <c r="L325" s="74"/>
      <c r="M325" s="74"/>
      <c r="N325" s="74"/>
      <c r="O325" s="74"/>
      <c r="P325" s="74"/>
      <c r="Q325" s="74"/>
      <c r="R325" s="74"/>
      <c r="S325" s="74"/>
      <c r="T325" s="74"/>
      <c r="U325" s="74"/>
      <c r="V325" s="74"/>
      <c r="W325" s="74"/>
      <c r="X325" s="74"/>
      <c r="Y325" s="74"/>
    </row>
    <row r="326">
      <c r="A326" s="74"/>
      <c r="B326" s="74"/>
      <c r="C326" s="74"/>
      <c r="D326" s="74"/>
      <c r="E326" s="74"/>
      <c r="F326" s="74"/>
      <c r="G326" s="74"/>
      <c r="H326" s="74"/>
      <c r="I326" s="74"/>
      <c r="J326" s="74"/>
      <c r="K326" s="74"/>
      <c r="L326" s="74"/>
      <c r="M326" s="74"/>
      <c r="N326" s="74"/>
      <c r="O326" s="74"/>
      <c r="P326" s="74"/>
      <c r="Q326" s="74"/>
      <c r="R326" s="74"/>
      <c r="S326" s="74"/>
      <c r="T326" s="74"/>
      <c r="U326" s="74"/>
      <c r="V326" s="74"/>
      <c r="W326" s="74"/>
      <c r="X326" s="74"/>
      <c r="Y326" s="74"/>
    </row>
    <row r="327">
      <c r="A327" s="74"/>
      <c r="B327" s="74"/>
      <c r="C327" s="74"/>
      <c r="D327" s="74"/>
      <c r="E327" s="74"/>
      <c r="F327" s="74"/>
      <c r="G327" s="74"/>
      <c r="H327" s="74"/>
      <c r="I327" s="74"/>
      <c r="J327" s="74"/>
      <c r="K327" s="74"/>
      <c r="L327" s="74"/>
      <c r="M327" s="74"/>
      <c r="N327" s="74"/>
      <c r="O327" s="74"/>
      <c r="P327" s="74"/>
      <c r="Q327" s="74"/>
      <c r="R327" s="74"/>
      <c r="S327" s="74"/>
      <c r="T327" s="74"/>
      <c r="U327" s="74"/>
      <c r="V327" s="74"/>
      <c r="W327" s="74"/>
      <c r="X327" s="74"/>
      <c r="Y327" s="74"/>
    </row>
    <row r="328">
      <c r="A328" s="74"/>
      <c r="B328" s="74"/>
      <c r="C328" s="74"/>
      <c r="D328" s="74"/>
      <c r="E328" s="74"/>
      <c r="F328" s="74"/>
      <c r="G328" s="74"/>
      <c r="H328" s="74"/>
      <c r="I328" s="74"/>
      <c r="J328" s="74"/>
      <c r="K328" s="74"/>
      <c r="L328" s="74"/>
      <c r="M328" s="74"/>
      <c r="N328" s="74"/>
      <c r="O328" s="74"/>
      <c r="P328" s="74"/>
      <c r="Q328" s="74"/>
      <c r="R328" s="74"/>
      <c r="S328" s="74"/>
      <c r="T328" s="74"/>
      <c r="U328" s="74"/>
      <c r="V328" s="74"/>
      <c r="W328" s="74"/>
      <c r="X328" s="74"/>
      <c r="Y328" s="74"/>
    </row>
    <row r="329">
      <c r="A329" s="74"/>
      <c r="B329" s="74"/>
      <c r="C329" s="74"/>
      <c r="D329" s="74"/>
      <c r="E329" s="74"/>
      <c r="F329" s="74"/>
      <c r="G329" s="74"/>
      <c r="H329" s="74"/>
      <c r="I329" s="74"/>
      <c r="J329" s="74"/>
      <c r="K329" s="74"/>
      <c r="L329" s="74"/>
      <c r="M329" s="74"/>
      <c r="N329" s="74"/>
      <c r="O329" s="74"/>
      <c r="P329" s="74"/>
      <c r="Q329" s="74"/>
      <c r="R329" s="74"/>
      <c r="S329" s="74"/>
      <c r="T329" s="74"/>
      <c r="U329" s="74"/>
      <c r="V329" s="74"/>
      <c r="W329" s="74"/>
      <c r="X329" s="74"/>
      <c r="Y329" s="74"/>
    </row>
    <row r="330">
      <c r="A330" s="74"/>
      <c r="B330" s="74"/>
      <c r="C330" s="74"/>
      <c r="D330" s="74"/>
      <c r="E330" s="74"/>
      <c r="F330" s="74"/>
      <c r="G330" s="74"/>
      <c r="H330" s="74"/>
      <c r="I330" s="74"/>
      <c r="J330" s="74"/>
      <c r="K330" s="74"/>
      <c r="L330" s="74"/>
      <c r="M330" s="74"/>
      <c r="N330" s="74"/>
      <c r="O330" s="74"/>
      <c r="P330" s="74"/>
      <c r="Q330" s="74"/>
      <c r="R330" s="74"/>
      <c r="S330" s="74"/>
      <c r="T330" s="74"/>
      <c r="U330" s="74"/>
      <c r="V330" s="74"/>
      <c r="W330" s="74"/>
      <c r="X330" s="74"/>
      <c r="Y330" s="74"/>
    </row>
    <row r="331">
      <c r="A331" s="74"/>
      <c r="B331" s="74"/>
      <c r="C331" s="74"/>
      <c r="D331" s="74"/>
      <c r="E331" s="74"/>
      <c r="F331" s="74"/>
      <c r="G331" s="74"/>
      <c r="H331" s="74"/>
      <c r="I331" s="74"/>
      <c r="J331" s="74"/>
      <c r="K331" s="74"/>
      <c r="L331" s="74"/>
      <c r="M331" s="74"/>
      <c r="N331" s="74"/>
      <c r="O331" s="74"/>
      <c r="P331" s="74"/>
      <c r="Q331" s="74"/>
      <c r="R331" s="74"/>
      <c r="S331" s="74"/>
      <c r="T331" s="74"/>
      <c r="U331" s="74"/>
      <c r="V331" s="74"/>
      <c r="W331" s="74"/>
      <c r="X331" s="74"/>
      <c r="Y331" s="74"/>
    </row>
    <row r="332">
      <c r="A332" s="74"/>
      <c r="B332" s="74"/>
      <c r="C332" s="74"/>
      <c r="D332" s="74"/>
      <c r="E332" s="74"/>
      <c r="F332" s="74"/>
      <c r="G332" s="74"/>
      <c r="H332" s="74"/>
      <c r="I332" s="74"/>
      <c r="J332" s="74"/>
      <c r="K332" s="74"/>
      <c r="L332" s="74"/>
      <c r="M332" s="74"/>
      <c r="N332" s="74"/>
      <c r="O332" s="74"/>
      <c r="P332" s="74"/>
      <c r="Q332" s="74"/>
      <c r="R332" s="74"/>
      <c r="S332" s="74"/>
      <c r="T332" s="74"/>
      <c r="U332" s="74"/>
      <c r="V332" s="74"/>
      <c r="W332" s="74"/>
      <c r="X332" s="74"/>
      <c r="Y332" s="74"/>
    </row>
    <row r="333">
      <c r="A333" s="74"/>
      <c r="B333" s="74"/>
      <c r="C333" s="74"/>
      <c r="D333" s="74"/>
      <c r="E333" s="74"/>
      <c r="F333" s="74"/>
      <c r="G333" s="74"/>
      <c r="H333" s="74"/>
      <c r="I333" s="74"/>
      <c r="J333" s="74"/>
      <c r="K333" s="74"/>
      <c r="L333" s="74"/>
      <c r="M333" s="74"/>
      <c r="N333" s="74"/>
      <c r="O333" s="74"/>
      <c r="P333" s="74"/>
      <c r="Q333" s="74"/>
      <c r="R333" s="74"/>
      <c r="S333" s="74"/>
      <c r="T333" s="74"/>
      <c r="U333" s="74"/>
      <c r="V333" s="74"/>
      <c r="W333" s="74"/>
      <c r="X333" s="74"/>
      <c r="Y333" s="74"/>
    </row>
    <row r="334">
      <c r="A334" s="74"/>
      <c r="B334" s="74"/>
      <c r="C334" s="74"/>
      <c r="D334" s="74"/>
      <c r="E334" s="74"/>
      <c r="F334" s="74"/>
      <c r="G334" s="74"/>
      <c r="H334" s="74"/>
      <c r="I334" s="74"/>
      <c r="J334" s="74"/>
      <c r="K334" s="74"/>
      <c r="L334" s="74"/>
      <c r="M334" s="74"/>
      <c r="N334" s="74"/>
      <c r="O334" s="74"/>
      <c r="P334" s="74"/>
      <c r="Q334" s="74"/>
      <c r="R334" s="74"/>
      <c r="S334" s="74"/>
      <c r="T334" s="74"/>
      <c r="U334" s="74"/>
      <c r="V334" s="74"/>
      <c r="W334" s="74"/>
      <c r="X334" s="74"/>
      <c r="Y334" s="74"/>
    </row>
    <row r="335">
      <c r="A335" s="74"/>
      <c r="B335" s="74"/>
      <c r="C335" s="74"/>
      <c r="D335" s="74"/>
      <c r="E335" s="74"/>
      <c r="F335" s="74"/>
      <c r="G335" s="74"/>
      <c r="H335" s="74"/>
      <c r="I335" s="74"/>
      <c r="J335" s="74"/>
      <c r="K335" s="74"/>
      <c r="L335" s="74"/>
      <c r="M335" s="74"/>
      <c r="N335" s="74"/>
      <c r="O335" s="74"/>
      <c r="P335" s="74"/>
      <c r="Q335" s="74"/>
      <c r="R335" s="74"/>
      <c r="S335" s="74"/>
      <c r="T335" s="74"/>
      <c r="U335" s="74"/>
      <c r="V335" s="74"/>
      <c r="W335" s="74"/>
      <c r="X335" s="74"/>
      <c r="Y335" s="74"/>
    </row>
    <row r="336">
      <c r="A336" s="74"/>
      <c r="B336" s="74"/>
      <c r="C336" s="74"/>
      <c r="D336" s="74"/>
      <c r="E336" s="74"/>
      <c r="F336" s="74"/>
      <c r="G336" s="74"/>
      <c r="H336" s="74"/>
      <c r="I336" s="74"/>
      <c r="J336" s="74"/>
      <c r="K336" s="74"/>
      <c r="L336" s="74"/>
      <c r="M336" s="74"/>
      <c r="N336" s="74"/>
      <c r="O336" s="74"/>
      <c r="P336" s="74"/>
      <c r="Q336" s="74"/>
      <c r="R336" s="74"/>
      <c r="S336" s="74"/>
      <c r="T336" s="74"/>
      <c r="U336" s="74"/>
      <c r="V336" s="74"/>
      <c r="W336" s="74"/>
      <c r="X336" s="74"/>
      <c r="Y336" s="74"/>
    </row>
    <row r="337">
      <c r="A337" s="74"/>
      <c r="B337" s="74"/>
      <c r="C337" s="74"/>
      <c r="D337" s="74"/>
      <c r="E337" s="74"/>
      <c r="F337" s="74"/>
      <c r="G337" s="74"/>
      <c r="H337" s="74"/>
      <c r="I337" s="74"/>
      <c r="J337" s="74"/>
      <c r="K337" s="74"/>
      <c r="L337" s="74"/>
      <c r="M337" s="74"/>
      <c r="N337" s="74"/>
      <c r="O337" s="74"/>
      <c r="P337" s="74"/>
      <c r="Q337" s="74"/>
      <c r="R337" s="74"/>
      <c r="S337" s="74"/>
      <c r="T337" s="74"/>
      <c r="U337" s="74"/>
      <c r="V337" s="74"/>
      <c r="W337" s="74"/>
      <c r="X337" s="74"/>
      <c r="Y337" s="74"/>
    </row>
    <row r="338">
      <c r="A338" s="74"/>
      <c r="B338" s="74"/>
      <c r="C338" s="74"/>
      <c r="D338" s="74"/>
      <c r="E338" s="74"/>
      <c r="F338" s="74"/>
      <c r="G338" s="74"/>
      <c r="H338" s="74"/>
      <c r="I338" s="74"/>
      <c r="J338" s="74"/>
      <c r="K338" s="74"/>
      <c r="L338" s="74"/>
      <c r="M338" s="74"/>
      <c r="N338" s="74"/>
      <c r="O338" s="74"/>
      <c r="P338" s="74"/>
      <c r="Q338" s="74"/>
      <c r="R338" s="74"/>
      <c r="S338" s="74"/>
      <c r="T338" s="74"/>
      <c r="U338" s="74"/>
      <c r="V338" s="74"/>
      <c r="W338" s="74"/>
      <c r="X338" s="74"/>
      <c r="Y338" s="74"/>
    </row>
    <row r="339">
      <c r="A339" s="74"/>
      <c r="B339" s="74"/>
      <c r="C339" s="74"/>
      <c r="D339" s="74"/>
      <c r="E339" s="74"/>
      <c r="F339" s="74"/>
      <c r="G339" s="74"/>
      <c r="H339" s="74"/>
      <c r="I339" s="74"/>
      <c r="J339" s="74"/>
      <c r="K339" s="74"/>
      <c r="L339" s="74"/>
      <c r="M339" s="74"/>
      <c r="N339" s="74"/>
      <c r="O339" s="74"/>
      <c r="P339" s="74"/>
      <c r="Q339" s="74"/>
      <c r="R339" s="74"/>
      <c r="S339" s="74"/>
      <c r="T339" s="74"/>
      <c r="U339" s="74"/>
      <c r="V339" s="74"/>
      <c r="W339" s="74"/>
      <c r="X339" s="74"/>
      <c r="Y339" s="74"/>
    </row>
    <row r="340">
      <c r="A340" s="74"/>
      <c r="B340" s="74"/>
      <c r="C340" s="74"/>
      <c r="D340" s="74"/>
      <c r="E340" s="74"/>
      <c r="F340" s="74"/>
      <c r="G340" s="74"/>
      <c r="H340" s="74"/>
      <c r="I340" s="74"/>
      <c r="J340" s="74"/>
      <c r="K340" s="74"/>
      <c r="L340" s="74"/>
      <c r="M340" s="74"/>
      <c r="N340" s="74"/>
      <c r="O340" s="74"/>
      <c r="P340" s="74"/>
      <c r="Q340" s="74"/>
      <c r="R340" s="74"/>
      <c r="S340" s="74"/>
      <c r="T340" s="74"/>
      <c r="U340" s="74"/>
      <c r="V340" s="74"/>
      <c r="W340" s="74"/>
      <c r="X340" s="74"/>
      <c r="Y340" s="74"/>
    </row>
    <row r="341">
      <c r="A341" s="74"/>
      <c r="B341" s="74"/>
      <c r="C341" s="74"/>
      <c r="D341" s="74"/>
      <c r="E341" s="74"/>
      <c r="F341" s="74"/>
      <c r="G341" s="74"/>
      <c r="H341" s="74"/>
      <c r="I341" s="74"/>
      <c r="J341" s="74"/>
      <c r="K341" s="74"/>
      <c r="L341" s="74"/>
      <c r="M341" s="74"/>
      <c r="N341" s="74"/>
      <c r="O341" s="74"/>
      <c r="P341" s="74"/>
      <c r="Q341" s="74"/>
      <c r="R341" s="74"/>
      <c r="S341" s="74"/>
      <c r="T341" s="74"/>
      <c r="U341" s="74"/>
      <c r="V341" s="74"/>
      <c r="W341" s="74"/>
      <c r="X341" s="74"/>
      <c r="Y341" s="74"/>
    </row>
    <row r="342">
      <c r="A342" s="74"/>
      <c r="B342" s="74"/>
      <c r="C342" s="74"/>
      <c r="D342" s="74"/>
      <c r="E342" s="74"/>
      <c r="F342" s="74"/>
      <c r="G342" s="74"/>
      <c r="H342" s="74"/>
      <c r="I342" s="74"/>
      <c r="J342" s="74"/>
      <c r="K342" s="74"/>
      <c r="L342" s="74"/>
      <c r="M342" s="74"/>
      <c r="N342" s="74"/>
      <c r="O342" s="74"/>
      <c r="P342" s="74"/>
      <c r="Q342" s="74"/>
      <c r="R342" s="74"/>
      <c r="S342" s="74"/>
      <c r="T342" s="74"/>
      <c r="U342" s="74"/>
      <c r="V342" s="74"/>
      <c r="W342" s="74"/>
      <c r="X342" s="74"/>
      <c r="Y342" s="74"/>
    </row>
    <row r="343">
      <c r="A343" s="74"/>
      <c r="B343" s="74"/>
      <c r="C343" s="74"/>
      <c r="D343" s="74"/>
      <c r="E343" s="74"/>
      <c r="F343" s="74"/>
      <c r="G343" s="74"/>
      <c r="H343" s="74"/>
      <c r="I343" s="74"/>
      <c r="J343" s="74"/>
      <c r="K343" s="74"/>
      <c r="L343" s="74"/>
      <c r="M343" s="74"/>
      <c r="N343" s="74"/>
      <c r="O343" s="74"/>
      <c r="P343" s="74"/>
      <c r="Q343" s="74"/>
      <c r="R343" s="74"/>
      <c r="S343" s="74"/>
      <c r="T343" s="74"/>
      <c r="U343" s="74"/>
      <c r="V343" s="74"/>
      <c r="W343" s="74"/>
      <c r="X343" s="74"/>
      <c r="Y343" s="74"/>
    </row>
    <row r="344">
      <c r="A344" s="74"/>
      <c r="B344" s="74"/>
      <c r="C344" s="74"/>
      <c r="D344" s="74"/>
      <c r="E344" s="74"/>
      <c r="F344" s="74"/>
      <c r="G344" s="74"/>
      <c r="H344" s="74"/>
      <c r="I344" s="74"/>
      <c r="J344" s="74"/>
      <c r="K344" s="74"/>
      <c r="L344" s="74"/>
      <c r="M344" s="74"/>
      <c r="N344" s="74"/>
      <c r="O344" s="74"/>
      <c r="P344" s="74"/>
      <c r="Q344" s="74"/>
      <c r="R344" s="74"/>
      <c r="S344" s="74"/>
      <c r="T344" s="74"/>
      <c r="U344" s="74"/>
      <c r="V344" s="74"/>
      <c r="W344" s="74"/>
      <c r="X344" s="74"/>
      <c r="Y344" s="74"/>
    </row>
    <row r="345">
      <c r="A345" s="74"/>
      <c r="B345" s="74"/>
      <c r="C345" s="74"/>
      <c r="D345" s="74"/>
      <c r="E345" s="74"/>
      <c r="F345" s="74"/>
      <c r="G345" s="74"/>
      <c r="H345" s="74"/>
      <c r="I345" s="74"/>
      <c r="J345" s="74"/>
      <c r="K345" s="74"/>
      <c r="L345" s="74"/>
      <c r="M345" s="74"/>
      <c r="N345" s="74"/>
      <c r="O345" s="74"/>
      <c r="P345" s="74"/>
      <c r="Q345" s="74"/>
      <c r="R345" s="74"/>
      <c r="S345" s="74"/>
      <c r="T345" s="74"/>
      <c r="U345" s="74"/>
      <c r="V345" s="74"/>
      <c r="W345" s="74"/>
      <c r="X345" s="74"/>
      <c r="Y345" s="74"/>
    </row>
    <row r="346">
      <c r="A346" s="74"/>
      <c r="B346" s="74"/>
      <c r="C346" s="74"/>
      <c r="D346" s="74"/>
      <c r="E346" s="74"/>
      <c r="F346" s="74"/>
      <c r="G346" s="74"/>
      <c r="H346" s="74"/>
      <c r="I346" s="74"/>
      <c r="J346" s="74"/>
      <c r="K346" s="74"/>
      <c r="L346" s="74"/>
      <c r="M346" s="74"/>
      <c r="N346" s="74"/>
      <c r="O346" s="74"/>
      <c r="P346" s="74"/>
      <c r="Q346" s="74"/>
      <c r="R346" s="74"/>
      <c r="S346" s="74"/>
      <c r="T346" s="74"/>
      <c r="U346" s="74"/>
      <c r="V346" s="74"/>
      <c r="W346" s="74"/>
      <c r="X346" s="74"/>
      <c r="Y346" s="74"/>
    </row>
    <row r="347">
      <c r="A347" s="74"/>
      <c r="B347" s="74"/>
      <c r="C347" s="74"/>
      <c r="D347" s="74"/>
      <c r="E347" s="74"/>
      <c r="F347" s="74"/>
      <c r="G347" s="74"/>
      <c r="H347" s="74"/>
      <c r="I347" s="74"/>
      <c r="J347" s="74"/>
      <c r="K347" s="74"/>
      <c r="L347" s="74"/>
      <c r="M347" s="74"/>
      <c r="N347" s="74"/>
      <c r="O347" s="74"/>
      <c r="P347" s="74"/>
      <c r="Q347" s="74"/>
      <c r="R347" s="74"/>
      <c r="S347" s="74"/>
      <c r="T347" s="74"/>
      <c r="U347" s="74"/>
      <c r="V347" s="74"/>
      <c r="W347" s="74"/>
      <c r="X347" s="74"/>
      <c r="Y347" s="74"/>
    </row>
    <row r="348">
      <c r="A348" s="74"/>
      <c r="B348" s="74"/>
      <c r="C348" s="74"/>
      <c r="D348" s="74"/>
      <c r="E348" s="74"/>
      <c r="F348" s="74"/>
      <c r="G348" s="74"/>
      <c r="H348" s="74"/>
      <c r="I348" s="74"/>
      <c r="J348" s="74"/>
      <c r="K348" s="74"/>
      <c r="L348" s="74"/>
      <c r="M348" s="74"/>
      <c r="N348" s="74"/>
      <c r="O348" s="74"/>
      <c r="P348" s="74"/>
      <c r="Q348" s="74"/>
      <c r="R348" s="74"/>
      <c r="S348" s="74"/>
      <c r="T348" s="74"/>
      <c r="U348" s="74"/>
      <c r="V348" s="74"/>
      <c r="W348" s="74"/>
      <c r="X348" s="74"/>
      <c r="Y348" s="74"/>
    </row>
    <row r="349">
      <c r="A349" s="74"/>
      <c r="B349" s="74"/>
      <c r="C349" s="74"/>
      <c r="D349" s="74"/>
      <c r="E349" s="74"/>
      <c r="F349" s="74"/>
      <c r="G349" s="74"/>
      <c r="H349" s="74"/>
      <c r="I349" s="74"/>
      <c r="J349" s="74"/>
      <c r="K349" s="74"/>
      <c r="L349" s="74"/>
      <c r="M349" s="74"/>
      <c r="N349" s="74"/>
      <c r="O349" s="74"/>
      <c r="P349" s="74"/>
      <c r="Q349" s="74"/>
      <c r="R349" s="74"/>
      <c r="S349" s="74"/>
      <c r="T349" s="74"/>
      <c r="U349" s="74"/>
      <c r="V349" s="74"/>
      <c r="W349" s="74"/>
      <c r="X349" s="74"/>
      <c r="Y349" s="74"/>
    </row>
    <row r="350">
      <c r="A350" s="74"/>
      <c r="B350" s="74"/>
      <c r="C350" s="74"/>
      <c r="D350" s="74"/>
      <c r="E350" s="74"/>
      <c r="F350" s="74"/>
      <c r="G350" s="74"/>
      <c r="H350" s="74"/>
      <c r="I350" s="74"/>
      <c r="J350" s="74"/>
      <c r="K350" s="74"/>
      <c r="L350" s="74"/>
      <c r="M350" s="74"/>
      <c r="N350" s="74"/>
      <c r="O350" s="74"/>
      <c r="P350" s="74"/>
      <c r="Q350" s="74"/>
      <c r="R350" s="74"/>
      <c r="S350" s="74"/>
      <c r="T350" s="74"/>
      <c r="U350" s="74"/>
      <c r="V350" s="74"/>
      <c r="W350" s="74"/>
      <c r="X350" s="74"/>
      <c r="Y350" s="74"/>
    </row>
    <row r="351">
      <c r="A351" s="74"/>
      <c r="B351" s="74"/>
      <c r="C351" s="74"/>
      <c r="D351" s="74"/>
      <c r="E351" s="74"/>
      <c r="F351" s="74"/>
      <c r="G351" s="74"/>
      <c r="H351" s="74"/>
      <c r="I351" s="74"/>
      <c r="J351" s="74"/>
      <c r="K351" s="74"/>
      <c r="L351" s="74"/>
      <c r="M351" s="74"/>
      <c r="N351" s="74"/>
      <c r="O351" s="74"/>
      <c r="P351" s="74"/>
      <c r="Q351" s="74"/>
      <c r="R351" s="74"/>
      <c r="S351" s="74"/>
      <c r="T351" s="74"/>
      <c r="U351" s="74"/>
      <c r="V351" s="74"/>
      <c r="W351" s="74"/>
      <c r="X351" s="74"/>
      <c r="Y351" s="74"/>
    </row>
    <row r="352">
      <c r="A352" s="74"/>
      <c r="B352" s="74"/>
      <c r="C352" s="74"/>
      <c r="D352" s="74"/>
      <c r="E352" s="74"/>
      <c r="F352" s="74"/>
      <c r="G352" s="74"/>
      <c r="H352" s="74"/>
      <c r="I352" s="74"/>
      <c r="J352" s="74"/>
      <c r="K352" s="74"/>
      <c r="L352" s="74"/>
      <c r="M352" s="74"/>
      <c r="N352" s="74"/>
      <c r="O352" s="74"/>
      <c r="P352" s="74"/>
      <c r="Q352" s="74"/>
      <c r="R352" s="74"/>
      <c r="S352" s="74"/>
      <c r="T352" s="74"/>
      <c r="U352" s="74"/>
      <c r="V352" s="74"/>
      <c r="W352" s="74"/>
      <c r="X352" s="74"/>
      <c r="Y352" s="74"/>
    </row>
    <row r="353">
      <c r="A353" s="74"/>
      <c r="B353" s="74"/>
      <c r="C353" s="74"/>
      <c r="D353" s="74"/>
      <c r="E353" s="74"/>
      <c r="F353" s="74"/>
      <c r="G353" s="74"/>
      <c r="H353" s="74"/>
      <c r="I353" s="74"/>
      <c r="J353" s="74"/>
      <c r="K353" s="74"/>
      <c r="L353" s="74"/>
      <c r="M353" s="74"/>
      <c r="N353" s="74"/>
      <c r="O353" s="74"/>
      <c r="P353" s="74"/>
      <c r="Q353" s="74"/>
      <c r="R353" s="74"/>
      <c r="S353" s="74"/>
      <c r="T353" s="74"/>
      <c r="U353" s="74"/>
      <c r="V353" s="74"/>
      <c r="W353" s="74"/>
      <c r="X353" s="74"/>
      <c r="Y353" s="74"/>
    </row>
    <row r="354">
      <c r="A354" s="74"/>
      <c r="B354" s="74"/>
      <c r="C354" s="74"/>
      <c r="D354" s="74"/>
      <c r="E354" s="74"/>
      <c r="F354" s="74"/>
      <c r="G354" s="74"/>
      <c r="H354" s="74"/>
      <c r="I354" s="74"/>
      <c r="J354" s="74"/>
      <c r="K354" s="74"/>
      <c r="L354" s="74"/>
      <c r="M354" s="74"/>
      <c r="N354" s="74"/>
      <c r="O354" s="74"/>
      <c r="P354" s="74"/>
      <c r="Q354" s="74"/>
      <c r="R354" s="74"/>
      <c r="S354" s="74"/>
      <c r="T354" s="74"/>
      <c r="U354" s="74"/>
      <c r="V354" s="74"/>
      <c r="W354" s="74"/>
      <c r="X354" s="74"/>
      <c r="Y354" s="74"/>
    </row>
    <row r="355">
      <c r="A355" s="74"/>
      <c r="B355" s="74"/>
      <c r="C355" s="74"/>
      <c r="D355" s="74"/>
      <c r="E355" s="74"/>
      <c r="F355" s="74"/>
      <c r="G355" s="74"/>
      <c r="H355" s="74"/>
      <c r="I355" s="74"/>
      <c r="J355" s="74"/>
      <c r="K355" s="74"/>
      <c r="L355" s="74"/>
      <c r="M355" s="74"/>
      <c r="N355" s="74"/>
      <c r="O355" s="74"/>
      <c r="P355" s="74"/>
      <c r="Q355" s="74"/>
      <c r="R355" s="74"/>
      <c r="S355" s="74"/>
      <c r="T355" s="74"/>
      <c r="U355" s="74"/>
      <c r="V355" s="74"/>
      <c r="W355" s="74"/>
      <c r="X355" s="74"/>
      <c r="Y355" s="74"/>
    </row>
    <row r="356">
      <c r="A356" s="74"/>
      <c r="B356" s="74"/>
      <c r="C356" s="74"/>
      <c r="D356" s="74"/>
      <c r="E356" s="74"/>
      <c r="F356" s="74"/>
      <c r="G356" s="74"/>
      <c r="H356" s="74"/>
      <c r="I356" s="74"/>
      <c r="J356" s="74"/>
      <c r="K356" s="74"/>
      <c r="L356" s="74"/>
      <c r="M356" s="74"/>
      <c r="N356" s="74"/>
      <c r="O356" s="74"/>
      <c r="P356" s="74"/>
      <c r="Q356" s="74"/>
      <c r="R356" s="74"/>
      <c r="S356" s="74"/>
      <c r="T356" s="74"/>
      <c r="U356" s="74"/>
      <c r="V356" s="74"/>
      <c r="W356" s="74"/>
      <c r="X356" s="74"/>
      <c r="Y356" s="74"/>
    </row>
    <row r="357">
      <c r="A357" s="74"/>
      <c r="B357" s="74"/>
      <c r="C357" s="74"/>
      <c r="D357" s="74"/>
      <c r="E357" s="74"/>
      <c r="F357" s="74"/>
      <c r="G357" s="74"/>
      <c r="H357" s="74"/>
      <c r="I357" s="74"/>
      <c r="J357" s="74"/>
      <c r="K357" s="74"/>
      <c r="L357" s="74"/>
      <c r="M357" s="74"/>
      <c r="N357" s="74"/>
      <c r="O357" s="74"/>
      <c r="P357" s="74"/>
      <c r="Q357" s="74"/>
      <c r="R357" s="74"/>
      <c r="S357" s="74"/>
      <c r="T357" s="74"/>
      <c r="U357" s="74"/>
      <c r="V357" s="74"/>
      <c r="W357" s="74"/>
      <c r="X357" s="74"/>
      <c r="Y357" s="74"/>
    </row>
    <row r="358">
      <c r="A358" s="74"/>
      <c r="B358" s="74"/>
      <c r="C358" s="74"/>
      <c r="D358" s="74"/>
      <c r="E358" s="74"/>
      <c r="F358" s="74"/>
      <c r="G358" s="74"/>
      <c r="H358" s="74"/>
      <c r="I358" s="74"/>
      <c r="J358" s="74"/>
      <c r="K358" s="74"/>
      <c r="L358" s="74"/>
      <c r="M358" s="74"/>
      <c r="N358" s="74"/>
      <c r="O358" s="74"/>
      <c r="P358" s="74"/>
      <c r="Q358" s="74"/>
      <c r="R358" s="74"/>
      <c r="S358" s="74"/>
      <c r="T358" s="74"/>
      <c r="U358" s="74"/>
      <c r="V358" s="74"/>
      <c r="W358" s="74"/>
      <c r="X358" s="74"/>
      <c r="Y358" s="74"/>
    </row>
    <row r="359">
      <c r="A359" s="74"/>
      <c r="B359" s="74"/>
      <c r="C359" s="74"/>
      <c r="D359" s="74"/>
      <c r="E359" s="74"/>
      <c r="F359" s="74"/>
      <c r="G359" s="74"/>
      <c r="H359" s="74"/>
      <c r="I359" s="74"/>
      <c r="J359" s="74"/>
      <c r="K359" s="74"/>
      <c r="L359" s="74"/>
      <c r="M359" s="74"/>
      <c r="N359" s="74"/>
      <c r="O359" s="74"/>
      <c r="P359" s="74"/>
      <c r="Q359" s="74"/>
      <c r="R359" s="74"/>
      <c r="S359" s="74"/>
      <c r="T359" s="74"/>
      <c r="U359" s="74"/>
      <c r="V359" s="74"/>
      <c r="W359" s="74"/>
      <c r="X359" s="74"/>
      <c r="Y359" s="74"/>
    </row>
    <row r="360">
      <c r="A360" s="74"/>
      <c r="B360" s="74"/>
      <c r="C360" s="74"/>
      <c r="D360" s="74"/>
      <c r="E360" s="74"/>
      <c r="F360" s="74"/>
      <c r="G360" s="74"/>
      <c r="H360" s="74"/>
      <c r="I360" s="74"/>
      <c r="J360" s="74"/>
      <c r="K360" s="74"/>
      <c r="L360" s="74"/>
      <c r="M360" s="74"/>
      <c r="N360" s="74"/>
      <c r="O360" s="74"/>
      <c r="P360" s="74"/>
      <c r="Q360" s="74"/>
      <c r="R360" s="74"/>
      <c r="S360" s="74"/>
      <c r="T360" s="74"/>
      <c r="U360" s="74"/>
      <c r="V360" s="74"/>
      <c r="W360" s="74"/>
      <c r="X360" s="74"/>
      <c r="Y360" s="74"/>
    </row>
    <row r="361">
      <c r="A361" s="74"/>
      <c r="B361" s="74"/>
      <c r="C361" s="74"/>
      <c r="D361" s="74"/>
      <c r="E361" s="74"/>
      <c r="F361" s="74"/>
      <c r="G361" s="74"/>
      <c r="H361" s="74"/>
      <c r="I361" s="74"/>
      <c r="J361" s="74"/>
      <c r="K361" s="74"/>
      <c r="L361" s="74"/>
      <c r="M361" s="74"/>
      <c r="N361" s="74"/>
      <c r="O361" s="74"/>
      <c r="P361" s="74"/>
      <c r="Q361" s="74"/>
      <c r="R361" s="74"/>
      <c r="S361" s="74"/>
      <c r="T361" s="74"/>
      <c r="U361" s="74"/>
      <c r="V361" s="74"/>
      <c r="W361" s="74"/>
      <c r="X361" s="74"/>
      <c r="Y361" s="74"/>
    </row>
    <row r="362">
      <c r="A362" s="74"/>
      <c r="B362" s="74"/>
      <c r="C362" s="74"/>
      <c r="D362" s="74"/>
      <c r="E362" s="74"/>
      <c r="F362" s="74"/>
      <c r="G362" s="74"/>
      <c r="H362" s="74"/>
      <c r="I362" s="74"/>
      <c r="J362" s="74"/>
      <c r="K362" s="74"/>
      <c r="L362" s="74"/>
      <c r="M362" s="74"/>
      <c r="N362" s="74"/>
      <c r="O362" s="74"/>
      <c r="P362" s="74"/>
      <c r="Q362" s="74"/>
      <c r="R362" s="74"/>
      <c r="S362" s="74"/>
      <c r="T362" s="74"/>
      <c r="U362" s="74"/>
      <c r="V362" s="74"/>
      <c r="W362" s="74"/>
      <c r="X362" s="74"/>
      <c r="Y362" s="74"/>
    </row>
    <row r="363">
      <c r="A363" s="74"/>
      <c r="B363" s="74"/>
      <c r="C363" s="74"/>
      <c r="D363" s="74"/>
      <c r="E363" s="74"/>
      <c r="F363" s="74"/>
      <c r="G363" s="74"/>
      <c r="H363" s="74"/>
      <c r="I363" s="74"/>
      <c r="J363" s="74"/>
      <c r="K363" s="74"/>
      <c r="L363" s="74"/>
      <c r="M363" s="74"/>
      <c r="N363" s="74"/>
      <c r="O363" s="74"/>
      <c r="P363" s="74"/>
      <c r="Q363" s="74"/>
      <c r="R363" s="74"/>
      <c r="S363" s="74"/>
      <c r="T363" s="74"/>
      <c r="U363" s="74"/>
      <c r="V363" s="74"/>
      <c r="W363" s="74"/>
      <c r="X363" s="74"/>
      <c r="Y363" s="74"/>
    </row>
    <row r="364">
      <c r="A364" s="74"/>
      <c r="B364" s="74"/>
      <c r="C364" s="74"/>
      <c r="D364" s="74"/>
      <c r="E364" s="74"/>
      <c r="F364" s="74"/>
      <c r="G364" s="74"/>
      <c r="H364" s="74"/>
      <c r="I364" s="74"/>
      <c r="J364" s="74"/>
      <c r="K364" s="74"/>
      <c r="L364" s="74"/>
      <c r="M364" s="74"/>
      <c r="N364" s="74"/>
      <c r="O364" s="74"/>
      <c r="P364" s="74"/>
      <c r="Q364" s="74"/>
      <c r="R364" s="74"/>
      <c r="S364" s="74"/>
      <c r="T364" s="74"/>
      <c r="U364" s="74"/>
      <c r="V364" s="74"/>
      <c r="W364" s="74"/>
      <c r="X364" s="74"/>
      <c r="Y364" s="74"/>
    </row>
    <row r="365">
      <c r="A365" s="74"/>
      <c r="B365" s="74"/>
      <c r="C365" s="74"/>
      <c r="D365" s="74"/>
      <c r="E365" s="74"/>
      <c r="F365" s="74"/>
      <c r="G365" s="74"/>
      <c r="H365" s="74"/>
      <c r="I365" s="74"/>
      <c r="J365" s="74"/>
      <c r="K365" s="74"/>
      <c r="L365" s="74"/>
      <c r="M365" s="74"/>
      <c r="N365" s="74"/>
      <c r="O365" s="74"/>
      <c r="P365" s="74"/>
      <c r="Q365" s="74"/>
      <c r="R365" s="74"/>
      <c r="S365" s="74"/>
      <c r="T365" s="74"/>
      <c r="U365" s="74"/>
      <c r="V365" s="74"/>
      <c r="W365" s="74"/>
      <c r="X365" s="74"/>
      <c r="Y365" s="74"/>
    </row>
    <row r="366">
      <c r="A366" s="74"/>
      <c r="B366" s="74"/>
      <c r="C366" s="74"/>
      <c r="D366" s="74"/>
      <c r="E366" s="74"/>
      <c r="F366" s="74"/>
      <c r="G366" s="74"/>
      <c r="H366" s="74"/>
      <c r="I366" s="74"/>
      <c r="J366" s="74"/>
      <c r="K366" s="74"/>
      <c r="L366" s="74"/>
      <c r="M366" s="74"/>
      <c r="N366" s="74"/>
      <c r="O366" s="74"/>
      <c r="P366" s="74"/>
      <c r="Q366" s="74"/>
      <c r="R366" s="74"/>
      <c r="S366" s="74"/>
      <c r="T366" s="74"/>
      <c r="U366" s="74"/>
      <c r="V366" s="74"/>
      <c r="W366" s="74"/>
      <c r="X366" s="74"/>
      <c r="Y366" s="74"/>
    </row>
    <row r="367">
      <c r="A367" s="74"/>
      <c r="B367" s="74"/>
      <c r="C367" s="74"/>
      <c r="D367" s="74"/>
      <c r="E367" s="74"/>
      <c r="F367" s="74"/>
      <c r="G367" s="74"/>
      <c r="H367" s="74"/>
      <c r="I367" s="74"/>
      <c r="J367" s="74"/>
      <c r="K367" s="74"/>
      <c r="L367" s="74"/>
      <c r="M367" s="74"/>
      <c r="N367" s="74"/>
      <c r="O367" s="74"/>
      <c r="P367" s="74"/>
      <c r="Q367" s="74"/>
      <c r="R367" s="74"/>
      <c r="S367" s="74"/>
      <c r="T367" s="74"/>
      <c r="U367" s="74"/>
      <c r="V367" s="74"/>
      <c r="W367" s="74"/>
      <c r="X367" s="74"/>
      <c r="Y367" s="74"/>
    </row>
    <row r="368">
      <c r="A368" s="74"/>
      <c r="B368" s="74"/>
      <c r="C368" s="74"/>
      <c r="D368" s="74"/>
      <c r="E368" s="74"/>
      <c r="F368" s="74"/>
      <c r="G368" s="74"/>
      <c r="H368" s="74"/>
      <c r="I368" s="74"/>
      <c r="J368" s="74"/>
      <c r="K368" s="74"/>
      <c r="L368" s="74"/>
      <c r="M368" s="74"/>
      <c r="N368" s="74"/>
      <c r="O368" s="74"/>
      <c r="P368" s="74"/>
      <c r="Q368" s="74"/>
      <c r="R368" s="74"/>
      <c r="S368" s="74"/>
      <c r="T368" s="74"/>
      <c r="U368" s="74"/>
      <c r="V368" s="74"/>
      <c r="W368" s="74"/>
      <c r="X368" s="74"/>
      <c r="Y368" s="74"/>
    </row>
    <row r="369">
      <c r="A369" s="74"/>
      <c r="B369" s="74"/>
      <c r="C369" s="74"/>
      <c r="D369" s="74"/>
      <c r="E369" s="74"/>
      <c r="F369" s="74"/>
      <c r="G369" s="74"/>
      <c r="H369" s="74"/>
      <c r="I369" s="74"/>
      <c r="J369" s="74"/>
      <c r="K369" s="74"/>
      <c r="L369" s="74"/>
      <c r="M369" s="74"/>
      <c r="N369" s="74"/>
      <c r="O369" s="74"/>
      <c r="P369" s="74"/>
      <c r="Q369" s="74"/>
      <c r="R369" s="74"/>
      <c r="S369" s="74"/>
      <c r="T369" s="74"/>
      <c r="U369" s="74"/>
      <c r="V369" s="74"/>
      <c r="W369" s="74"/>
      <c r="X369" s="74"/>
      <c r="Y369" s="74"/>
    </row>
    <row r="370">
      <c r="A370" s="74"/>
      <c r="B370" s="74"/>
      <c r="C370" s="74"/>
      <c r="D370" s="74"/>
      <c r="E370" s="74"/>
      <c r="F370" s="74"/>
      <c r="G370" s="74"/>
      <c r="H370" s="74"/>
      <c r="I370" s="74"/>
      <c r="J370" s="74"/>
      <c r="K370" s="74"/>
      <c r="L370" s="74"/>
      <c r="M370" s="74"/>
      <c r="N370" s="74"/>
      <c r="O370" s="74"/>
      <c r="P370" s="74"/>
      <c r="Q370" s="74"/>
      <c r="R370" s="74"/>
      <c r="S370" s="74"/>
      <c r="T370" s="74"/>
      <c r="U370" s="74"/>
      <c r="V370" s="74"/>
      <c r="W370" s="74"/>
      <c r="X370" s="74"/>
      <c r="Y370" s="74"/>
    </row>
    <row r="371">
      <c r="A371" s="74"/>
      <c r="B371" s="74"/>
      <c r="C371" s="74"/>
      <c r="D371" s="74"/>
      <c r="E371" s="74"/>
      <c r="F371" s="74"/>
      <c r="G371" s="74"/>
      <c r="H371" s="74"/>
      <c r="I371" s="74"/>
      <c r="J371" s="74"/>
      <c r="K371" s="74"/>
      <c r="L371" s="74"/>
      <c r="M371" s="74"/>
      <c r="N371" s="74"/>
      <c r="O371" s="74"/>
      <c r="P371" s="74"/>
      <c r="Q371" s="74"/>
      <c r="R371" s="74"/>
      <c r="S371" s="74"/>
      <c r="T371" s="74"/>
      <c r="U371" s="74"/>
      <c r="V371" s="74"/>
      <c r="W371" s="74"/>
      <c r="X371" s="74"/>
      <c r="Y371" s="74"/>
    </row>
    <row r="372">
      <c r="A372" s="74"/>
      <c r="B372" s="74"/>
      <c r="C372" s="74"/>
      <c r="D372" s="74"/>
      <c r="E372" s="74"/>
      <c r="F372" s="74"/>
      <c r="G372" s="74"/>
      <c r="H372" s="74"/>
      <c r="I372" s="74"/>
      <c r="J372" s="74"/>
      <c r="K372" s="74"/>
      <c r="L372" s="74"/>
      <c r="M372" s="74"/>
      <c r="N372" s="74"/>
      <c r="O372" s="74"/>
      <c r="P372" s="74"/>
      <c r="Q372" s="74"/>
      <c r="R372" s="74"/>
      <c r="S372" s="74"/>
      <c r="T372" s="74"/>
      <c r="U372" s="74"/>
      <c r="V372" s="74"/>
      <c r="W372" s="74"/>
      <c r="X372" s="74"/>
      <c r="Y372" s="74"/>
    </row>
    <row r="373">
      <c r="A373" s="74"/>
      <c r="B373" s="74"/>
      <c r="C373" s="74"/>
      <c r="D373" s="74"/>
      <c r="E373" s="74"/>
      <c r="F373" s="74"/>
      <c r="G373" s="74"/>
      <c r="H373" s="74"/>
      <c r="I373" s="74"/>
      <c r="J373" s="74"/>
      <c r="K373" s="74"/>
      <c r="L373" s="74"/>
      <c r="M373" s="74"/>
      <c r="N373" s="74"/>
      <c r="O373" s="74"/>
      <c r="P373" s="74"/>
      <c r="Q373" s="74"/>
      <c r="R373" s="74"/>
      <c r="S373" s="74"/>
      <c r="T373" s="74"/>
      <c r="U373" s="74"/>
      <c r="V373" s="74"/>
      <c r="W373" s="74"/>
      <c r="X373" s="74"/>
      <c r="Y373" s="74"/>
    </row>
    <row r="374">
      <c r="A374" s="74"/>
      <c r="B374" s="74"/>
      <c r="C374" s="74"/>
      <c r="D374" s="74"/>
      <c r="E374" s="74"/>
      <c r="F374" s="74"/>
      <c r="G374" s="74"/>
      <c r="H374" s="74"/>
      <c r="I374" s="74"/>
      <c r="J374" s="74"/>
      <c r="K374" s="74"/>
      <c r="L374" s="74"/>
      <c r="M374" s="74"/>
      <c r="N374" s="74"/>
      <c r="O374" s="74"/>
      <c r="P374" s="74"/>
      <c r="Q374" s="74"/>
      <c r="R374" s="74"/>
      <c r="S374" s="74"/>
      <c r="T374" s="74"/>
      <c r="U374" s="74"/>
      <c r="V374" s="74"/>
      <c r="W374" s="74"/>
      <c r="X374" s="74"/>
      <c r="Y374" s="74"/>
    </row>
    <row r="375">
      <c r="A375" s="74"/>
      <c r="B375" s="74"/>
      <c r="C375" s="74"/>
      <c r="D375" s="74"/>
      <c r="E375" s="74"/>
      <c r="F375" s="74"/>
      <c r="G375" s="74"/>
      <c r="H375" s="74"/>
      <c r="I375" s="74"/>
      <c r="J375" s="74"/>
      <c r="K375" s="74"/>
      <c r="L375" s="74"/>
      <c r="M375" s="74"/>
      <c r="N375" s="74"/>
      <c r="O375" s="74"/>
      <c r="P375" s="74"/>
      <c r="Q375" s="74"/>
      <c r="R375" s="74"/>
      <c r="S375" s="74"/>
      <c r="T375" s="74"/>
      <c r="U375" s="74"/>
      <c r="V375" s="74"/>
      <c r="W375" s="74"/>
      <c r="X375" s="74"/>
      <c r="Y375" s="74"/>
    </row>
    <row r="376">
      <c r="A376" s="74"/>
      <c r="B376" s="74"/>
      <c r="C376" s="74"/>
      <c r="D376" s="74"/>
      <c r="E376" s="74"/>
      <c r="F376" s="74"/>
      <c r="G376" s="74"/>
      <c r="H376" s="74"/>
      <c r="I376" s="74"/>
      <c r="J376" s="74"/>
      <c r="K376" s="74"/>
      <c r="L376" s="74"/>
      <c r="M376" s="74"/>
      <c r="N376" s="74"/>
      <c r="O376" s="74"/>
      <c r="P376" s="74"/>
      <c r="Q376" s="74"/>
      <c r="R376" s="74"/>
      <c r="S376" s="74"/>
      <c r="T376" s="74"/>
      <c r="U376" s="74"/>
      <c r="V376" s="74"/>
      <c r="W376" s="74"/>
      <c r="X376" s="74"/>
      <c r="Y376" s="74"/>
    </row>
    <row r="377">
      <c r="A377" s="74"/>
      <c r="B377" s="74"/>
      <c r="C377" s="74"/>
      <c r="D377" s="74"/>
      <c r="E377" s="74"/>
      <c r="F377" s="74"/>
      <c r="G377" s="74"/>
      <c r="H377" s="74"/>
      <c r="I377" s="74"/>
      <c r="J377" s="74"/>
      <c r="K377" s="74"/>
      <c r="L377" s="74"/>
      <c r="M377" s="74"/>
      <c r="N377" s="74"/>
      <c r="O377" s="74"/>
      <c r="P377" s="74"/>
      <c r="Q377" s="74"/>
      <c r="R377" s="74"/>
      <c r="S377" s="74"/>
      <c r="T377" s="74"/>
      <c r="U377" s="74"/>
      <c r="V377" s="74"/>
      <c r="W377" s="74"/>
      <c r="X377" s="74"/>
      <c r="Y377" s="74"/>
    </row>
    <row r="378">
      <c r="A378" s="74"/>
      <c r="B378" s="74"/>
      <c r="C378" s="74"/>
      <c r="D378" s="74"/>
      <c r="E378" s="74"/>
      <c r="F378" s="74"/>
      <c r="G378" s="74"/>
      <c r="H378" s="74"/>
      <c r="I378" s="74"/>
      <c r="J378" s="74"/>
      <c r="K378" s="74"/>
      <c r="L378" s="74"/>
      <c r="M378" s="74"/>
      <c r="N378" s="74"/>
      <c r="O378" s="74"/>
      <c r="P378" s="74"/>
      <c r="Q378" s="74"/>
      <c r="R378" s="74"/>
      <c r="S378" s="74"/>
      <c r="T378" s="74"/>
      <c r="U378" s="74"/>
      <c r="V378" s="74"/>
      <c r="W378" s="74"/>
      <c r="X378" s="74"/>
      <c r="Y378" s="74"/>
    </row>
    <row r="379">
      <c r="A379" s="74"/>
      <c r="B379" s="74"/>
      <c r="C379" s="74"/>
      <c r="D379" s="74"/>
      <c r="E379" s="74"/>
      <c r="F379" s="74"/>
      <c r="G379" s="74"/>
      <c r="H379" s="74"/>
      <c r="I379" s="74"/>
      <c r="J379" s="74"/>
      <c r="K379" s="74"/>
      <c r="L379" s="74"/>
      <c r="M379" s="74"/>
      <c r="N379" s="74"/>
      <c r="O379" s="74"/>
      <c r="P379" s="74"/>
      <c r="Q379" s="74"/>
      <c r="R379" s="74"/>
      <c r="S379" s="74"/>
      <c r="T379" s="74"/>
      <c r="U379" s="74"/>
      <c r="V379" s="74"/>
      <c r="W379" s="74"/>
      <c r="X379" s="74"/>
      <c r="Y379" s="74"/>
    </row>
    <row r="380">
      <c r="A380" s="74"/>
      <c r="B380" s="74"/>
      <c r="C380" s="74"/>
      <c r="D380" s="74"/>
      <c r="E380" s="74"/>
      <c r="F380" s="74"/>
      <c r="G380" s="74"/>
      <c r="H380" s="74"/>
      <c r="I380" s="74"/>
      <c r="J380" s="74"/>
      <c r="K380" s="74"/>
      <c r="L380" s="74"/>
      <c r="M380" s="74"/>
      <c r="N380" s="74"/>
      <c r="O380" s="74"/>
      <c r="P380" s="74"/>
      <c r="Q380" s="74"/>
      <c r="R380" s="74"/>
      <c r="S380" s="74"/>
      <c r="T380" s="74"/>
      <c r="U380" s="74"/>
      <c r="V380" s="74"/>
      <c r="W380" s="74"/>
      <c r="X380" s="74"/>
      <c r="Y380" s="74"/>
    </row>
    <row r="381">
      <c r="A381" s="74"/>
      <c r="B381" s="74"/>
      <c r="C381" s="74"/>
      <c r="D381" s="74"/>
      <c r="E381" s="74"/>
      <c r="F381" s="74"/>
      <c r="G381" s="74"/>
      <c r="H381" s="74"/>
      <c r="I381" s="74"/>
      <c r="J381" s="74"/>
      <c r="K381" s="74"/>
      <c r="L381" s="74"/>
      <c r="M381" s="74"/>
      <c r="N381" s="74"/>
      <c r="O381" s="74"/>
      <c r="P381" s="74"/>
      <c r="Q381" s="74"/>
      <c r="R381" s="74"/>
      <c r="S381" s="74"/>
      <c r="T381" s="74"/>
      <c r="U381" s="74"/>
      <c r="V381" s="74"/>
      <c r="W381" s="74"/>
      <c r="X381" s="74"/>
      <c r="Y381" s="74"/>
    </row>
    <row r="382">
      <c r="A382" s="74"/>
      <c r="B382" s="74"/>
      <c r="C382" s="74"/>
      <c r="D382" s="74"/>
      <c r="E382" s="74"/>
      <c r="F382" s="74"/>
      <c r="G382" s="74"/>
      <c r="H382" s="74"/>
      <c r="I382" s="74"/>
      <c r="J382" s="74"/>
      <c r="K382" s="74"/>
      <c r="L382" s="74"/>
      <c r="M382" s="74"/>
      <c r="N382" s="74"/>
      <c r="O382" s="74"/>
      <c r="P382" s="74"/>
      <c r="Q382" s="74"/>
      <c r="R382" s="74"/>
      <c r="S382" s="74"/>
      <c r="T382" s="74"/>
      <c r="U382" s="74"/>
      <c r="V382" s="74"/>
      <c r="W382" s="74"/>
      <c r="X382" s="74"/>
      <c r="Y382" s="74"/>
    </row>
    <row r="383">
      <c r="A383" s="74"/>
      <c r="B383" s="74"/>
      <c r="C383" s="74"/>
      <c r="D383" s="74"/>
      <c r="E383" s="74"/>
      <c r="F383" s="74"/>
      <c r="G383" s="74"/>
      <c r="H383" s="74"/>
      <c r="I383" s="74"/>
      <c r="J383" s="74"/>
      <c r="K383" s="74"/>
      <c r="L383" s="74"/>
      <c r="M383" s="74"/>
      <c r="N383" s="74"/>
      <c r="O383" s="74"/>
      <c r="P383" s="74"/>
      <c r="Q383" s="74"/>
      <c r="R383" s="74"/>
      <c r="S383" s="74"/>
      <c r="T383" s="74"/>
      <c r="U383" s="74"/>
      <c r="V383" s="74"/>
      <c r="W383" s="74"/>
      <c r="X383" s="74"/>
      <c r="Y383" s="74"/>
    </row>
    <row r="384">
      <c r="A384" s="74"/>
      <c r="B384" s="74"/>
      <c r="C384" s="74"/>
      <c r="D384" s="74"/>
      <c r="E384" s="74"/>
      <c r="F384" s="74"/>
      <c r="G384" s="74"/>
      <c r="H384" s="74"/>
      <c r="I384" s="74"/>
      <c r="J384" s="74"/>
      <c r="K384" s="74"/>
      <c r="L384" s="74"/>
      <c r="M384" s="74"/>
      <c r="N384" s="74"/>
      <c r="O384" s="74"/>
      <c r="P384" s="74"/>
      <c r="Q384" s="74"/>
      <c r="R384" s="74"/>
      <c r="S384" s="74"/>
      <c r="T384" s="74"/>
      <c r="U384" s="74"/>
      <c r="V384" s="74"/>
      <c r="W384" s="74"/>
      <c r="X384" s="74"/>
      <c r="Y384" s="74"/>
    </row>
    <row r="385">
      <c r="A385" s="74"/>
      <c r="B385" s="74"/>
      <c r="C385" s="74"/>
      <c r="D385" s="74"/>
      <c r="E385" s="74"/>
      <c r="F385" s="74"/>
      <c r="G385" s="74"/>
      <c r="H385" s="74"/>
      <c r="I385" s="74"/>
      <c r="J385" s="74"/>
      <c r="K385" s="74"/>
      <c r="L385" s="74"/>
      <c r="M385" s="74"/>
      <c r="N385" s="74"/>
      <c r="O385" s="74"/>
      <c r="P385" s="74"/>
      <c r="Q385" s="74"/>
      <c r="R385" s="74"/>
      <c r="S385" s="74"/>
      <c r="T385" s="74"/>
      <c r="U385" s="74"/>
      <c r="V385" s="74"/>
      <c r="W385" s="74"/>
      <c r="X385" s="74"/>
      <c r="Y385" s="74"/>
    </row>
    <row r="386">
      <c r="A386" s="74"/>
      <c r="B386" s="74"/>
      <c r="C386" s="74"/>
      <c r="D386" s="74"/>
      <c r="E386" s="74"/>
      <c r="F386" s="74"/>
      <c r="G386" s="74"/>
      <c r="H386" s="74"/>
      <c r="I386" s="74"/>
      <c r="J386" s="74"/>
      <c r="K386" s="74"/>
      <c r="L386" s="74"/>
      <c r="M386" s="74"/>
      <c r="N386" s="74"/>
      <c r="O386" s="74"/>
      <c r="P386" s="74"/>
      <c r="Q386" s="74"/>
      <c r="R386" s="74"/>
      <c r="S386" s="74"/>
      <c r="T386" s="74"/>
      <c r="U386" s="74"/>
      <c r="V386" s="74"/>
      <c r="W386" s="74"/>
      <c r="X386" s="74"/>
      <c r="Y386" s="74"/>
    </row>
    <row r="387">
      <c r="A387" s="74"/>
      <c r="B387" s="74"/>
      <c r="C387" s="74"/>
      <c r="D387" s="74"/>
      <c r="E387" s="74"/>
      <c r="F387" s="74"/>
      <c r="G387" s="74"/>
      <c r="H387" s="74"/>
      <c r="I387" s="74"/>
      <c r="J387" s="74"/>
      <c r="K387" s="74"/>
      <c r="L387" s="74"/>
      <c r="M387" s="74"/>
      <c r="N387" s="74"/>
      <c r="O387" s="74"/>
      <c r="P387" s="74"/>
      <c r="Q387" s="74"/>
      <c r="R387" s="74"/>
      <c r="S387" s="74"/>
      <c r="T387" s="74"/>
      <c r="U387" s="74"/>
      <c r="V387" s="74"/>
      <c r="W387" s="74"/>
      <c r="X387" s="74"/>
      <c r="Y387" s="74"/>
    </row>
    <row r="388">
      <c r="A388" s="74"/>
      <c r="B388" s="74"/>
      <c r="C388" s="74"/>
      <c r="D388" s="74"/>
      <c r="E388" s="74"/>
      <c r="F388" s="74"/>
      <c r="G388" s="74"/>
      <c r="H388" s="74"/>
      <c r="I388" s="74"/>
      <c r="J388" s="74"/>
      <c r="K388" s="74"/>
      <c r="L388" s="74"/>
      <c r="M388" s="74"/>
      <c r="N388" s="74"/>
      <c r="O388" s="74"/>
      <c r="P388" s="74"/>
      <c r="Q388" s="74"/>
      <c r="R388" s="74"/>
      <c r="S388" s="74"/>
      <c r="T388" s="74"/>
      <c r="U388" s="74"/>
      <c r="V388" s="74"/>
      <c r="W388" s="74"/>
      <c r="X388" s="74"/>
      <c r="Y388" s="74"/>
    </row>
    <row r="389">
      <c r="A389" s="74"/>
      <c r="B389" s="74"/>
      <c r="C389" s="74"/>
      <c r="D389" s="74"/>
      <c r="E389" s="74"/>
      <c r="F389" s="74"/>
      <c r="G389" s="74"/>
      <c r="H389" s="74"/>
      <c r="I389" s="74"/>
      <c r="J389" s="74"/>
      <c r="K389" s="74"/>
      <c r="L389" s="74"/>
      <c r="M389" s="74"/>
      <c r="N389" s="74"/>
      <c r="O389" s="74"/>
      <c r="P389" s="74"/>
      <c r="Q389" s="74"/>
      <c r="R389" s="74"/>
      <c r="S389" s="74"/>
      <c r="T389" s="74"/>
      <c r="U389" s="74"/>
      <c r="V389" s="74"/>
      <c r="W389" s="74"/>
      <c r="X389" s="74"/>
      <c r="Y389" s="74"/>
    </row>
    <row r="390">
      <c r="A390" s="74"/>
      <c r="B390" s="74"/>
      <c r="C390" s="74"/>
      <c r="D390" s="74"/>
      <c r="E390" s="74"/>
      <c r="F390" s="74"/>
      <c r="G390" s="74"/>
      <c r="H390" s="74"/>
      <c r="I390" s="74"/>
      <c r="J390" s="74"/>
      <c r="K390" s="74"/>
      <c r="L390" s="74"/>
      <c r="M390" s="74"/>
      <c r="N390" s="74"/>
      <c r="O390" s="74"/>
      <c r="P390" s="74"/>
      <c r="Q390" s="74"/>
      <c r="R390" s="74"/>
      <c r="S390" s="74"/>
      <c r="T390" s="74"/>
      <c r="U390" s="74"/>
      <c r="V390" s="74"/>
      <c r="W390" s="74"/>
      <c r="X390" s="74"/>
      <c r="Y390" s="74"/>
    </row>
    <row r="391">
      <c r="A391" s="74"/>
      <c r="B391" s="74"/>
      <c r="C391" s="74"/>
      <c r="D391" s="74"/>
      <c r="E391" s="74"/>
      <c r="F391" s="74"/>
      <c r="G391" s="74"/>
      <c r="H391" s="74"/>
      <c r="I391" s="74"/>
      <c r="J391" s="74"/>
      <c r="K391" s="74"/>
      <c r="L391" s="74"/>
      <c r="M391" s="74"/>
      <c r="N391" s="74"/>
      <c r="O391" s="74"/>
      <c r="P391" s="74"/>
      <c r="Q391" s="74"/>
      <c r="R391" s="74"/>
      <c r="S391" s="74"/>
      <c r="T391" s="74"/>
      <c r="U391" s="74"/>
      <c r="V391" s="74"/>
      <c r="W391" s="74"/>
      <c r="X391" s="74"/>
      <c r="Y391" s="74"/>
    </row>
    <row r="392">
      <c r="A392" s="74"/>
      <c r="B392" s="74"/>
      <c r="C392" s="74"/>
      <c r="D392" s="74"/>
      <c r="E392" s="74"/>
      <c r="F392" s="74"/>
      <c r="G392" s="74"/>
      <c r="H392" s="74"/>
      <c r="I392" s="74"/>
      <c r="J392" s="74"/>
      <c r="K392" s="74"/>
      <c r="L392" s="74"/>
      <c r="M392" s="74"/>
      <c r="N392" s="74"/>
      <c r="O392" s="74"/>
      <c r="P392" s="74"/>
      <c r="Q392" s="74"/>
      <c r="R392" s="74"/>
      <c r="S392" s="74"/>
      <c r="T392" s="74"/>
      <c r="U392" s="74"/>
      <c r="V392" s="74"/>
      <c r="W392" s="74"/>
      <c r="X392" s="74"/>
      <c r="Y392" s="74"/>
    </row>
    <row r="393">
      <c r="A393" s="74"/>
      <c r="B393" s="74"/>
      <c r="C393" s="74"/>
      <c r="D393" s="74"/>
      <c r="E393" s="74"/>
      <c r="F393" s="74"/>
      <c r="G393" s="74"/>
      <c r="H393" s="74"/>
      <c r="I393" s="74"/>
      <c r="J393" s="74"/>
      <c r="K393" s="74"/>
      <c r="L393" s="74"/>
      <c r="M393" s="74"/>
      <c r="N393" s="74"/>
      <c r="O393" s="74"/>
      <c r="P393" s="74"/>
      <c r="Q393" s="74"/>
      <c r="R393" s="74"/>
      <c r="S393" s="74"/>
      <c r="T393" s="74"/>
      <c r="U393" s="74"/>
      <c r="V393" s="74"/>
      <c r="W393" s="74"/>
      <c r="X393" s="74"/>
      <c r="Y393" s="74"/>
    </row>
    <row r="394">
      <c r="A394" s="74"/>
      <c r="B394" s="74"/>
      <c r="C394" s="74"/>
      <c r="D394" s="74"/>
      <c r="E394" s="74"/>
      <c r="F394" s="74"/>
      <c r="G394" s="74"/>
      <c r="H394" s="74"/>
      <c r="I394" s="74"/>
      <c r="J394" s="74"/>
      <c r="K394" s="74"/>
      <c r="L394" s="74"/>
      <c r="M394" s="74"/>
      <c r="N394" s="74"/>
      <c r="O394" s="74"/>
      <c r="P394" s="74"/>
      <c r="Q394" s="74"/>
      <c r="R394" s="74"/>
      <c r="S394" s="74"/>
      <c r="T394" s="74"/>
      <c r="U394" s="74"/>
      <c r="V394" s="74"/>
      <c r="W394" s="74"/>
      <c r="X394" s="74"/>
      <c r="Y394" s="74"/>
    </row>
    <row r="395">
      <c r="A395" s="74"/>
      <c r="B395" s="74"/>
      <c r="C395" s="74"/>
      <c r="D395" s="74"/>
      <c r="E395" s="74"/>
      <c r="F395" s="74"/>
      <c r="G395" s="74"/>
      <c r="H395" s="74"/>
      <c r="I395" s="74"/>
      <c r="J395" s="74"/>
      <c r="K395" s="74"/>
      <c r="L395" s="74"/>
      <c r="M395" s="74"/>
      <c r="N395" s="74"/>
      <c r="O395" s="74"/>
      <c r="P395" s="74"/>
      <c r="Q395" s="74"/>
      <c r="R395" s="74"/>
      <c r="S395" s="74"/>
      <c r="T395" s="74"/>
      <c r="U395" s="74"/>
      <c r="V395" s="74"/>
      <c r="W395" s="74"/>
      <c r="X395" s="74"/>
      <c r="Y395" s="74"/>
    </row>
    <row r="396">
      <c r="A396" s="74"/>
      <c r="B396" s="74"/>
      <c r="C396" s="74"/>
      <c r="D396" s="74"/>
      <c r="E396" s="74"/>
      <c r="F396" s="74"/>
      <c r="G396" s="74"/>
      <c r="H396" s="74"/>
      <c r="I396" s="74"/>
      <c r="J396" s="74"/>
      <c r="K396" s="74"/>
      <c r="L396" s="74"/>
      <c r="M396" s="74"/>
      <c r="N396" s="74"/>
      <c r="O396" s="74"/>
      <c r="P396" s="74"/>
      <c r="Q396" s="74"/>
      <c r="R396" s="74"/>
      <c r="S396" s="74"/>
      <c r="T396" s="74"/>
      <c r="U396" s="74"/>
      <c r="V396" s="74"/>
      <c r="W396" s="74"/>
      <c r="X396" s="74"/>
      <c r="Y396" s="74"/>
    </row>
    <row r="397">
      <c r="A397" s="74"/>
      <c r="B397" s="74"/>
      <c r="C397" s="74"/>
      <c r="D397" s="74"/>
      <c r="E397" s="74"/>
      <c r="F397" s="74"/>
      <c r="G397" s="74"/>
      <c r="H397" s="74"/>
      <c r="I397" s="74"/>
      <c r="J397" s="74"/>
      <c r="K397" s="74"/>
      <c r="L397" s="74"/>
      <c r="M397" s="74"/>
      <c r="N397" s="74"/>
      <c r="O397" s="74"/>
      <c r="P397" s="74"/>
      <c r="Q397" s="74"/>
      <c r="R397" s="74"/>
      <c r="S397" s="74"/>
      <c r="T397" s="74"/>
      <c r="U397" s="74"/>
      <c r="V397" s="74"/>
      <c r="W397" s="74"/>
      <c r="X397" s="74"/>
      <c r="Y397" s="74"/>
    </row>
    <row r="398">
      <c r="A398" s="74"/>
      <c r="B398" s="74"/>
      <c r="C398" s="74"/>
      <c r="D398" s="74"/>
      <c r="E398" s="74"/>
      <c r="F398" s="74"/>
      <c r="G398" s="74"/>
      <c r="H398" s="74"/>
      <c r="I398" s="74"/>
      <c r="J398" s="74"/>
      <c r="K398" s="74"/>
      <c r="L398" s="74"/>
      <c r="M398" s="74"/>
      <c r="N398" s="74"/>
      <c r="O398" s="74"/>
      <c r="P398" s="74"/>
      <c r="Q398" s="74"/>
      <c r="R398" s="74"/>
      <c r="S398" s="74"/>
      <c r="T398" s="74"/>
      <c r="U398" s="74"/>
      <c r="V398" s="74"/>
      <c r="W398" s="74"/>
      <c r="X398" s="74"/>
      <c r="Y398" s="74"/>
    </row>
    <row r="399">
      <c r="A399" s="74"/>
      <c r="B399" s="74"/>
      <c r="C399" s="74"/>
      <c r="D399" s="74"/>
      <c r="E399" s="74"/>
      <c r="F399" s="74"/>
      <c r="G399" s="74"/>
      <c r="H399" s="74"/>
      <c r="I399" s="74"/>
      <c r="J399" s="74"/>
      <c r="K399" s="74"/>
      <c r="L399" s="74"/>
      <c r="M399" s="74"/>
      <c r="N399" s="74"/>
      <c r="O399" s="74"/>
      <c r="P399" s="74"/>
      <c r="Q399" s="74"/>
      <c r="R399" s="74"/>
      <c r="S399" s="74"/>
      <c r="T399" s="74"/>
      <c r="U399" s="74"/>
      <c r="V399" s="74"/>
      <c r="W399" s="74"/>
      <c r="X399" s="74"/>
      <c r="Y399" s="74"/>
    </row>
    <row r="400">
      <c r="A400" s="74"/>
      <c r="B400" s="74"/>
      <c r="C400" s="74"/>
      <c r="D400" s="74"/>
      <c r="E400" s="74"/>
      <c r="F400" s="74"/>
      <c r="G400" s="74"/>
      <c r="H400" s="74"/>
      <c r="I400" s="74"/>
      <c r="J400" s="74"/>
      <c r="K400" s="74"/>
      <c r="L400" s="74"/>
      <c r="M400" s="74"/>
      <c r="N400" s="74"/>
      <c r="O400" s="74"/>
      <c r="P400" s="74"/>
      <c r="Q400" s="74"/>
      <c r="R400" s="74"/>
      <c r="S400" s="74"/>
      <c r="T400" s="74"/>
      <c r="U400" s="74"/>
      <c r="V400" s="74"/>
      <c r="W400" s="74"/>
      <c r="X400" s="74"/>
      <c r="Y400" s="74"/>
    </row>
    <row r="401">
      <c r="A401" s="74"/>
      <c r="B401" s="74"/>
      <c r="C401" s="74"/>
      <c r="D401" s="74"/>
      <c r="E401" s="74"/>
      <c r="F401" s="74"/>
      <c r="G401" s="74"/>
      <c r="H401" s="74"/>
      <c r="I401" s="74"/>
      <c r="J401" s="74"/>
      <c r="K401" s="74"/>
      <c r="L401" s="74"/>
      <c r="M401" s="74"/>
      <c r="N401" s="74"/>
      <c r="O401" s="74"/>
      <c r="P401" s="74"/>
      <c r="Q401" s="74"/>
      <c r="R401" s="74"/>
      <c r="S401" s="74"/>
      <c r="T401" s="74"/>
      <c r="U401" s="74"/>
      <c r="V401" s="74"/>
      <c r="W401" s="74"/>
      <c r="X401" s="74"/>
      <c r="Y401" s="74"/>
    </row>
    <row r="402">
      <c r="A402" s="74"/>
      <c r="B402" s="74"/>
      <c r="C402" s="74"/>
      <c r="D402" s="74"/>
      <c r="E402" s="74"/>
      <c r="F402" s="74"/>
      <c r="G402" s="74"/>
      <c r="H402" s="74"/>
      <c r="I402" s="74"/>
      <c r="J402" s="74"/>
      <c r="K402" s="74"/>
      <c r="L402" s="74"/>
      <c r="M402" s="74"/>
      <c r="N402" s="74"/>
      <c r="O402" s="74"/>
      <c r="P402" s="74"/>
      <c r="Q402" s="74"/>
      <c r="R402" s="74"/>
      <c r="S402" s="74"/>
      <c r="T402" s="74"/>
      <c r="U402" s="74"/>
      <c r="V402" s="74"/>
      <c r="W402" s="74"/>
      <c r="X402" s="74"/>
      <c r="Y402" s="74"/>
    </row>
    <row r="403">
      <c r="A403" s="74"/>
      <c r="B403" s="74"/>
      <c r="C403" s="74"/>
      <c r="D403" s="74"/>
      <c r="E403" s="74"/>
      <c r="F403" s="74"/>
      <c r="G403" s="74"/>
      <c r="H403" s="74"/>
      <c r="I403" s="74"/>
      <c r="J403" s="74"/>
      <c r="K403" s="74"/>
      <c r="L403" s="74"/>
      <c r="M403" s="74"/>
      <c r="N403" s="74"/>
      <c r="O403" s="74"/>
      <c r="P403" s="74"/>
      <c r="Q403" s="74"/>
      <c r="R403" s="74"/>
      <c r="S403" s="74"/>
      <c r="T403" s="74"/>
      <c r="U403" s="74"/>
      <c r="V403" s="74"/>
      <c r="W403" s="74"/>
      <c r="X403" s="74"/>
      <c r="Y403" s="74"/>
    </row>
    <row r="404">
      <c r="A404" s="74"/>
      <c r="B404" s="74"/>
      <c r="C404" s="74"/>
      <c r="D404" s="74"/>
      <c r="E404" s="74"/>
      <c r="F404" s="74"/>
      <c r="G404" s="74"/>
      <c r="H404" s="74"/>
      <c r="I404" s="74"/>
      <c r="J404" s="74"/>
      <c r="K404" s="74"/>
      <c r="L404" s="74"/>
      <c r="M404" s="74"/>
      <c r="N404" s="74"/>
      <c r="O404" s="74"/>
      <c r="P404" s="74"/>
      <c r="Q404" s="74"/>
      <c r="R404" s="74"/>
      <c r="S404" s="74"/>
      <c r="T404" s="74"/>
      <c r="U404" s="74"/>
      <c r="V404" s="74"/>
      <c r="W404" s="74"/>
      <c r="X404" s="74"/>
      <c r="Y404" s="74"/>
    </row>
    <row r="405">
      <c r="A405" s="74"/>
      <c r="B405" s="74"/>
      <c r="C405" s="74"/>
      <c r="D405" s="74"/>
      <c r="E405" s="74"/>
      <c r="F405" s="74"/>
      <c r="G405" s="74"/>
      <c r="H405" s="74"/>
      <c r="I405" s="74"/>
      <c r="J405" s="74"/>
      <c r="K405" s="74"/>
      <c r="L405" s="74"/>
      <c r="M405" s="74"/>
      <c r="N405" s="74"/>
      <c r="O405" s="74"/>
      <c r="P405" s="74"/>
      <c r="Q405" s="74"/>
      <c r="R405" s="74"/>
      <c r="S405" s="74"/>
      <c r="T405" s="74"/>
      <c r="U405" s="74"/>
      <c r="V405" s="74"/>
      <c r="W405" s="74"/>
      <c r="X405" s="74"/>
      <c r="Y405" s="74"/>
    </row>
    <row r="406">
      <c r="A406" s="74"/>
      <c r="B406" s="74"/>
      <c r="C406" s="74"/>
      <c r="D406" s="74"/>
      <c r="E406" s="74"/>
      <c r="F406" s="74"/>
      <c r="G406" s="74"/>
      <c r="H406" s="74"/>
      <c r="I406" s="74"/>
      <c r="J406" s="74"/>
      <c r="K406" s="74"/>
      <c r="L406" s="74"/>
      <c r="M406" s="74"/>
      <c r="N406" s="74"/>
      <c r="O406" s="74"/>
      <c r="P406" s="74"/>
      <c r="Q406" s="74"/>
      <c r="R406" s="74"/>
      <c r="S406" s="74"/>
      <c r="T406" s="74"/>
      <c r="U406" s="74"/>
      <c r="V406" s="74"/>
      <c r="W406" s="74"/>
      <c r="X406" s="74"/>
      <c r="Y406" s="74"/>
    </row>
    <row r="407">
      <c r="A407" s="74"/>
      <c r="B407" s="74"/>
      <c r="C407" s="74"/>
      <c r="D407" s="74"/>
      <c r="E407" s="74"/>
      <c r="F407" s="74"/>
      <c r="G407" s="74"/>
      <c r="H407" s="74"/>
      <c r="I407" s="74"/>
      <c r="J407" s="74"/>
      <c r="K407" s="74"/>
      <c r="L407" s="74"/>
      <c r="M407" s="74"/>
      <c r="N407" s="74"/>
      <c r="O407" s="74"/>
      <c r="P407" s="74"/>
      <c r="Q407" s="74"/>
      <c r="R407" s="74"/>
      <c r="S407" s="74"/>
      <c r="T407" s="74"/>
      <c r="U407" s="74"/>
      <c r="V407" s="74"/>
      <c r="W407" s="74"/>
      <c r="X407" s="74"/>
      <c r="Y407" s="74"/>
    </row>
    <row r="408">
      <c r="A408" s="74"/>
      <c r="B408" s="74"/>
      <c r="C408" s="74"/>
      <c r="D408" s="74"/>
      <c r="E408" s="74"/>
      <c r="F408" s="74"/>
      <c r="G408" s="74"/>
      <c r="H408" s="74"/>
      <c r="I408" s="74"/>
      <c r="J408" s="74"/>
      <c r="K408" s="74"/>
      <c r="L408" s="74"/>
      <c r="M408" s="74"/>
      <c r="N408" s="74"/>
      <c r="O408" s="74"/>
      <c r="P408" s="74"/>
      <c r="Q408" s="74"/>
      <c r="R408" s="74"/>
      <c r="S408" s="74"/>
      <c r="T408" s="74"/>
      <c r="U408" s="74"/>
      <c r="V408" s="74"/>
      <c r="W408" s="74"/>
      <c r="X408" s="74"/>
      <c r="Y408" s="74"/>
    </row>
    <row r="409">
      <c r="A409" s="74"/>
      <c r="B409" s="74"/>
      <c r="C409" s="74"/>
      <c r="D409" s="74"/>
      <c r="E409" s="74"/>
      <c r="F409" s="74"/>
      <c r="G409" s="74"/>
      <c r="H409" s="74"/>
      <c r="I409" s="74"/>
      <c r="J409" s="74"/>
      <c r="K409" s="74"/>
      <c r="L409" s="74"/>
      <c r="M409" s="74"/>
      <c r="N409" s="74"/>
      <c r="O409" s="74"/>
      <c r="P409" s="74"/>
      <c r="Q409" s="74"/>
      <c r="R409" s="74"/>
      <c r="S409" s="74"/>
      <c r="T409" s="74"/>
      <c r="U409" s="74"/>
      <c r="V409" s="74"/>
      <c r="W409" s="74"/>
      <c r="X409" s="74"/>
      <c r="Y409" s="74"/>
    </row>
    <row r="410">
      <c r="A410" s="74"/>
      <c r="B410" s="74"/>
      <c r="C410" s="74"/>
      <c r="D410" s="74"/>
      <c r="E410" s="74"/>
      <c r="F410" s="74"/>
      <c r="G410" s="74"/>
      <c r="H410" s="74"/>
      <c r="I410" s="74"/>
      <c r="J410" s="74"/>
      <c r="K410" s="74"/>
      <c r="L410" s="74"/>
      <c r="M410" s="74"/>
      <c r="N410" s="74"/>
      <c r="O410" s="74"/>
      <c r="P410" s="74"/>
      <c r="Q410" s="74"/>
      <c r="R410" s="74"/>
      <c r="S410" s="74"/>
      <c r="T410" s="74"/>
      <c r="U410" s="74"/>
      <c r="V410" s="74"/>
      <c r="W410" s="74"/>
      <c r="X410" s="74"/>
      <c r="Y410" s="74"/>
    </row>
    <row r="411">
      <c r="A411" s="74"/>
      <c r="B411" s="74"/>
      <c r="C411" s="74"/>
      <c r="D411" s="74"/>
      <c r="E411" s="74"/>
      <c r="F411" s="74"/>
      <c r="G411" s="74"/>
      <c r="H411" s="74"/>
      <c r="I411" s="74"/>
      <c r="J411" s="74"/>
      <c r="K411" s="74"/>
      <c r="L411" s="74"/>
      <c r="M411" s="74"/>
      <c r="N411" s="74"/>
      <c r="O411" s="74"/>
      <c r="P411" s="74"/>
      <c r="Q411" s="74"/>
      <c r="R411" s="74"/>
      <c r="S411" s="74"/>
      <c r="T411" s="74"/>
      <c r="U411" s="74"/>
      <c r="V411" s="74"/>
      <c r="W411" s="74"/>
      <c r="X411" s="74"/>
      <c r="Y411" s="74"/>
    </row>
    <row r="412">
      <c r="A412" s="74"/>
      <c r="B412" s="74"/>
      <c r="C412" s="74"/>
      <c r="D412" s="74"/>
      <c r="E412" s="74"/>
      <c r="F412" s="74"/>
      <c r="G412" s="74"/>
      <c r="H412" s="74"/>
      <c r="I412" s="74"/>
      <c r="J412" s="74"/>
      <c r="K412" s="74"/>
      <c r="L412" s="74"/>
      <c r="M412" s="74"/>
      <c r="N412" s="74"/>
      <c r="O412" s="74"/>
      <c r="P412" s="74"/>
      <c r="Q412" s="74"/>
      <c r="R412" s="74"/>
      <c r="S412" s="74"/>
      <c r="T412" s="74"/>
      <c r="U412" s="74"/>
      <c r="V412" s="74"/>
      <c r="W412" s="74"/>
      <c r="X412" s="74"/>
      <c r="Y412" s="74"/>
    </row>
    <row r="413">
      <c r="A413" s="74"/>
      <c r="B413" s="74"/>
      <c r="C413" s="74"/>
      <c r="D413" s="74"/>
      <c r="E413" s="74"/>
      <c r="F413" s="74"/>
      <c r="G413" s="74"/>
      <c r="H413" s="74"/>
      <c r="I413" s="74"/>
      <c r="J413" s="74"/>
      <c r="K413" s="74"/>
      <c r="L413" s="74"/>
      <c r="M413" s="74"/>
      <c r="N413" s="74"/>
      <c r="O413" s="74"/>
      <c r="P413" s="74"/>
      <c r="Q413" s="74"/>
      <c r="R413" s="74"/>
      <c r="S413" s="74"/>
      <c r="T413" s="74"/>
      <c r="U413" s="74"/>
      <c r="V413" s="74"/>
      <c r="W413" s="74"/>
      <c r="X413" s="74"/>
      <c r="Y413" s="74"/>
    </row>
    <row r="414">
      <c r="A414" s="74"/>
      <c r="B414" s="74"/>
      <c r="C414" s="74"/>
      <c r="D414" s="74"/>
      <c r="E414" s="74"/>
      <c r="F414" s="74"/>
      <c r="G414" s="74"/>
      <c r="H414" s="74"/>
      <c r="I414" s="74"/>
      <c r="J414" s="74"/>
      <c r="K414" s="74"/>
      <c r="L414" s="74"/>
      <c r="M414" s="74"/>
      <c r="N414" s="74"/>
      <c r="O414" s="74"/>
      <c r="P414" s="74"/>
      <c r="Q414" s="74"/>
      <c r="R414" s="74"/>
      <c r="S414" s="74"/>
      <c r="T414" s="74"/>
      <c r="U414" s="74"/>
      <c r="V414" s="74"/>
      <c r="W414" s="74"/>
      <c r="X414" s="74"/>
      <c r="Y414" s="74"/>
    </row>
    <row r="415">
      <c r="A415" s="74"/>
      <c r="B415" s="74"/>
      <c r="C415" s="74"/>
      <c r="D415" s="74"/>
      <c r="E415" s="74"/>
      <c r="F415" s="74"/>
      <c r="G415" s="74"/>
      <c r="H415" s="74"/>
      <c r="I415" s="74"/>
      <c r="J415" s="74"/>
      <c r="K415" s="74"/>
      <c r="L415" s="74"/>
      <c r="M415" s="74"/>
      <c r="N415" s="74"/>
      <c r="O415" s="74"/>
      <c r="P415" s="74"/>
      <c r="Q415" s="74"/>
      <c r="R415" s="74"/>
      <c r="S415" s="74"/>
      <c r="T415" s="74"/>
      <c r="U415" s="74"/>
      <c r="V415" s="74"/>
      <c r="W415" s="74"/>
      <c r="X415" s="74"/>
      <c r="Y415" s="74"/>
    </row>
    <row r="416">
      <c r="A416" s="74"/>
      <c r="B416" s="74"/>
      <c r="C416" s="74"/>
      <c r="D416" s="74"/>
      <c r="E416" s="74"/>
      <c r="F416" s="74"/>
      <c r="G416" s="74"/>
      <c r="H416" s="74"/>
      <c r="I416" s="74"/>
      <c r="J416" s="74"/>
      <c r="K416" s="74"/>
      <c r="L416" s="74"/>
      <c r="M416" s="74"/>
      <c r="N416" s="74"/>
      <c r="O416" s="74"/>
      <c r="P416" s="74"/>
      <c r="Q416" s="74"/>
      <c r="R416" s="74"/>
      <c r="S416" s="74"/>
      <c r="T416" s="74"/>
      <c r="U416" s="74"/>
      <c r="V416" s="74"/>
      <c r="W416" s="74"/>
      <c r="X416" s="74"/>
      <c r="Y416" s="74"/>
    </row>
    <row r="417">
      <c r="A417" s="74"/>
      <c r="B417" s="74"/>
      <c r="C417" s="74"/>
      <c r="D417" s="74"/>
      <c r="E417" s="74"/>
      <c r="F417" s="74"/>
      <c r="G417" s="74"/>
      <c r="H417" s="74"/>
      <c r="I417" s="74"/>
      <c r="J417" s="74"/>
      <c r="K417" s="74"/>
      <c r="L417" s="74"/>
      <c r="M417" s="74"/>
      <c r="N417" s="74"/>
      <c r="O417" s="74"/>
      <c r="P417" s="74"/>
      <c r="Q417" s="74"/>
      <c r="R417" s="74"/>
      <c r="S417" s="74"/>
      <c r="T417" s="74"/>
      <c r="U417" s="74"/>
      <c r="V417" s="74"/>
      <c r="W417" s="74"/>
      <c r="X417" s="74"/>
      <c r="Y417" s="74"/>
    </row>
    <row r="418">
      <c r="A418" s="74"/>
      <c r="B418" s="74"/>
      <c r="C418" s="74"/>
      <c r="D418" s="74"/>
      <c r="E418" s="74"/>
      <c r="F418" s="74"/>
      <c r="G418" s="74"/>
      <c r="H418" s="74"/>
      <c r="I418" s="74"/>
      <c r="J418" s="74"/>
      <c r="K418" s="74"/>
      <c r="L418" s="74"/>
      <c r="M418" s="74"/>
      <c r="N418" s="74"/>
      <c r="O418" s="74"/>
      <c r="P418" s="74"/>
      <c r="Q418" s="74"/>
      <c r="R418" s="74"/>
      <c r="S418" s="74"/>
      <c r="T418" s="74"/>
      <c r="U418" s="74"/>
      <c r="V418" s="74"/>
      <c r="W418" s="74"/>
      <c r="X418" s="74"/>
      <c r="Y418" s="74"/>
    </row>
    <row r="419">
      <c r="A419" s="74"/>
      <c r="B419" s="74"/>
      <c r="C419" s="74"/>
      <c r="D419" s="74"/>
      <c r="E419" s="74"/>
      <c r="F419" s="74"/>
      <c r="G419" s="74"/>
      <c r="H419" s="74"/>
      <c r="I419" s="74"/>
      <c r="J419" s="74"/>
      <c r="K419" s="74"/>
      <c r="L419" s="74"/>
      <c r="M419" s="74"/>
      <c r="N419" s="74"/>
      <c r="O419" s="74"/>
      <c r="P419" s="74"/>
      <c r="Q419" s="74"/>
      <c r="R419" s="74"/>
      <c r="S419" s="74"/>
      <c r="T419" s="74"/>
      <c r="U419" s="74"/>
      <c r="V419" s="74"/>
      <c r="W419" s="74"/>
      <c r="X419" s="74"/>
      <c r="Y419" s="74"/>
    </row>
    <row r="420">
      <c r="A420" s="74"/>
      <c r="B420" s="74"/>
      <c r="C420" s="74"/>
      <c r="D420" s="74"/>
      <c r="E420" s="74"/>
      <c r="F420" s="74"/>
      <c r="G420" s="74"/>
      <c r="H420" s="74"/>
      <c r="I420" s="74"/>
      <c r="J420" s="74"/>
      <c r="K420" s="74"/>
      <c r="L420" s="74"/>
      <c r="M420" s="74"/>
      <c r="N420" s="74"/>
      <c r="O420" s="74"/>
      <c r="P420" s="74"/>
      <c r="Q420" s="74"/>
      <c r="R420" s="74"/>
      <c r="S420" s="74"/>
      <c r="T420" s="74"/>
      <c r="U420" s="74"/>
      <c r="V420" s="74"/>
      <c r="W420" s="74"/>
      <c r="X420" s="74"/>
      <c r="Y420" s="74"/>
    </row>
    <row r="421">
      <c r="A421" s="74"/>
      <c r="B421" s="74"/>
      <c r="C421" s="74"/>
      <c r="D421" s="74"/>
      <c r="E421" s="74"/>
      <c r="F421" s="74"/>
      <c r="G421" s="74"/>
      <c r="H421" s="74"/>
      <c r="I421" s="74"/>
      <c r="J421" s="74"/>
      <c r="K421" s="74"/>
      <c r="L421" s="74"/>
      <c r="M421" s="74"/>
      <c r="N421" s="74"/>
      <c r="O421" s="74"/>
      <c r="P421" s="74"/>
      <c r="Q421" s="74"/>
      <c r="R421" s="74"/>
      <c r="S421" s="74"/>
      <c r="T421" s="74"/>
      <c r="U421" s="74"/>
      <c r="V421" s="74"/>
      <c r="W421" s="74"/>
      <c r="X421" s="74"/>
      <c r="Y421" s="74"/>
    </row>
    <row r="422">
      <c r="A422" s="74"/>
      <c r="B422" s="74"/>
      <c r="C422" s="74"/>
      <c r="D422" s="74"/>
      <c r="E422" s="74"/>
      <c r="F422" s="74"/>
      <c r="G422" s="74"/>
      <c r="H422" s="74"/>
      <c r="I422" s="74"/>
      <c r="J422" s="74"/>
      <c r="K422" s="74"/>
      <c r="L422" s="74"/>
      <c r="M422" s="74"/>
      <c r="N422" s="74"/>
      <c r="O422" s="74"/>
      <c r="P422" s="74"/>
      <c r="Q422" s="74"/>
      <c r="R422" s="74"/>
      <c r="S422" s="74"/>
      <c r="T422" s="74"/>
      <c r="U422" s="74"/>
      <c r="V422" s="74"/>
      <c r="W422" s="74"/>
      <c r="X422" s="74"/>
      <c r="Y422" s="74"/>
    </row>
    <row r="423">
      <c r="A423" s="74"/>
      <c r="B423" s="74"/>
      <c r="C423" s="74"/>
      <c r="D423" s="74"/>
      <c r="E423" s="74"/>
      <c r="F423" s="74"/>
      <c r="G423" s="74"/>
      <c r="H423" s="74"/>
      <c r="I423" s="74"/>
      <c r="J423" s="74"/>
      <c r="K423" s="74"/>
      <c r="L423" s="74"/>
      <c r="M423" s="74"/>
      <c r="N423" s="74"/>
      <c r="O423" s="74"/>
      <c r="P423" s="74"/>
      <c r="Q423" s="74"/>
      <c r="R423" s="74"/>
      <c r="S423" s="74"/>
      <c r="T423" s="74"/>
      <c r="U423" s="74"/>
      <c r="V423" s="74"/>
      <c r="W423" s="74"/>
      <c r="X423" s="74"/>
      <c r="Y423" s="74"/>
    </row>
    <row r="424">
      <c r="A424" s="74"/>
      <c r="B424" s="74"/>
      <c r="C424" s="74"/>
      <c r="D424" s="74"/>
      <c r="E424" s="74"/>
      <c r="F424" s="74"/>
      <c r="G424" s="74"/>
      <c r="H424" s="74"/>
      <c r="I424" s="74"/>
      <c r="J424" s="74"/>
      <c r="K424" s="74"/>
      <c r="L424" s="74"/>
      <c r="M424" s="74"/>
      <c r="N424" s="74"/>
      <c r="O424" s="74"/>
      <c r="P424" s="74"/>
      <c r="Q424" s="74"/>
      <c r="R424" s="74"/>
      <c r="S424" s="74"/>
      <c r="T424" s="74"/>
      <c r="U424" s="74"/>
      <c r="V424" s="74"/>
      <c r="W424" s="74"/>
      <c r="X424" s="74"/>
      <c r="Y424" s="74"/>
    </row>
    <row r="425">
      <c r="A425" s="74"/>
      <c r="B425" s="74"/>
      <c r="C425" s="74"/>
      <c r="D425" s="74"/>
      <c r="E425" s="74"/>
      <c r="F425" s="74"/>
      <c r="G425" s="74"/>
      <c r="H425" s="74"/>
      <c r="I425" s="74"/>
      <c r="J425" s="74"/>
      <c r="K425" s="74"/>
      <c r="L425" s="74"/>
      <c r="M425" s="74"/>
      <c r="N425" s="74"/>
      <c r="O425" s="74"/>
      <c r="P425" s="74"/>
      <c r="Q425" s="74"/>
      <c r="R425" s="74"/>
      <c r="S425" s="74"/>
      <c r="T425" s="74"/>
      <c r="U425" s="74"/>
      <c r="V425" s="74"/>
      <c r="W425" s="74"/>
      <c r="X425" s="74"/>
      <c r="Y425" s="74"/>
    </row>
    <row r="426">
      <c r="A426" s="74"/>
      <c r="B426" s="74"/>
      <c r="C426" s="74"/>
      <c r="D426" s="74"/>
      <c r="E426" s="74"/>
      <c r="F426" s="74"/>
      <c r="G426" s="74"/>
      <c r="H426" s="74"/>
      <c r="I426" s="74"/>
      <c r="J426" s="74"/>
      <c r="K426" s="74"/>
      <c r="L426" s="74"/>
      <c r="M426" s="74"/>
      <c r="N426" s="74"/>
      <c r="O426" s="74"/>
      <c r="P426" s="74"/>
      <c r="Q426" s="74"/>
      <c r="R426" s="74"/>
      <c r="S426" s="74"/>
      <c r="T426" s="74"/>
      <c r="U426" s="74"/>
      <c r="V426" s="74"/>
      <c r="W426" s="74"/>
      <c r="X426" s="74"/>
      <c r="Y426" s="74"/>
    </row>
    <row r="427">
      <c r="A427" s="74"/>
      <c r="B427" s="74"/>
      <c r="C427" s="74"/>
      <c r="D427" s="74"/>
      <c r="E427" s="74"/>
      <c r="F427" s="74"/>
      <c r="G427" s="74"/>
      <c r="H427" s="74"/>
      <c r="I427" s="74"/>
      <c r="J427" s="74"/>
      <c r="K427" s="74"/>
      <c r="L427" s="74"/>
      <c r="M427" s="74"/>
      <c r="N427" s="74"/>
      <c r="O427" s="74"/>
      <c r="P427" s="74"/>
      <c r="Q427" s="74"/>
      <c r="R427" s="74"/>
      <c r="S427" s="74"/>
      <c r="T427" s="74"/>
      <c r="U427" s="74"/>
      <c r="V427" s="74"/>
      <c r="W427" s="74"/>
      <c r="X427" s="74"/>
      <c r="Y427" s="74"/>
    </row>
    <row r="428">
      <c r="A428" s="74"/>
      <c r="B428" s="74"/>
      <c r="C428" s="74"/>
      <c r="D428" s="74"/>
      <c r="E428" s="74"/>
      <c r="F428" s="74"/>
      <c r="G428" s="74"/>
      <c r="H428" s="74"/>
      <c r="I428" s="74"/>
      <c r="J428" s="74"/>
      <c r="K428" s="74"/>
      <c r="L428" s="74"/>
      <c r="M428" s="74"/>
      <c r="N428" s="74"/>
      <c r="O428" s="74"/>
      <c r="P428" s="74"/>
      <c r="Q428" s="74"/>
      <c r="R428" s="74"/>
      <c r="S428" s="74"/>
      <c r="T428" s="74"/>
      <c r="U428" s="74"/>
      <c r="V428" s="74"/>
      <c r="W428" s="74"/>
      <c r="X428" s="74"/>
      <c r="Y428" s="74"/>
    </row>
    <row r="429">
      <c r="A429" s="74"/>
      <c r="B429" s="74"/>
      <c r="C429" s="74"/>
      <c r="D429" s="74"/>
      <c r="E429" s="74"/>
      <c r="F429" s="74"/>
      <c r="G429" s="74"/>
      <c r="H429" s="74"/>
      <c r="I429" s="74"/>
      <c r="J429" s="74"/>
      <c r="K429" s="74"/>
      <c r="L429" s="74"/>
      <c r="M429" s="74"/>
      <c r="N429" s="74"/>
      <c r="O429" s="74"/>
      <c r="P429" s="74"/>
      <c r="Q429" s="74"/>
      <c r="R429" s="74"/>
      <c r="S429" s="74"/>
      <c r="T429" s="74"/>
      <c r="U429" s="74"/>
      <c r="V429" s="74"/>
      <c r="W429" s="74"/>
      <c r="X429" s="74"/>
      <c r="Y429" s="74"/>
    </row>
    <row r="430">
      <c r="A430" s="74"/>
      <c r="B430" s="74"/>
      <c r="C430" s="74"/>
      <c r="D430" s="74"/>
      <c r="E430" s="74"/>
      <c r="F430" s="74"/>
      <c r="G430" s="74"/>
      <c r="H430" s="74"/>
      <c r="I430" s="74"/>
      <c r="J430" s="74"/>
      <c r="K430" s="74"/>
      <c r="L430" s="74"/>
      <c r="M430" s="74"/>
      <c r="N430" s="74"/>
      <c r="O430" s="74"/>
      <c r="P430" s="74"/>
      <c r="Q430" s="74"/>
      <c r="R430" s="74"/>
      <c r="S430" s="74"/>
      <c r="T430" s="74"/>
      <c r="U430" s="74"/>
      <c r="V430" s="74"/>
      <c r="W430" s="74"/>
      <c r="X430" s="74"/>
      <c r="Y430" s="74"/>
    </row>
    <row r="431">
      <c r="A431" s="74"/>
      <c r="B431" s="74"/>
      <c r="C431" s="74"/>
      <c r="D431" s="74"/>
      <c r="E431" s="74"/>
      <c r="F431" s="74"/>
      <c r="G431" s="74"/>
      <c r="H431" s="74"/>
      <c r="I431" s="74"/>
      <c r="J431" s="74"/>
      <c r="K431" s="74"/>
      <c r="L431" s="74"/>
      <c r="M431" s="74"/>
      <c r="N431" s="74"/>
      <c r="O431" s="74"/>
      <c r="P431" s="74"/>
      <c r="Q431" s="74"/>
      <c r="R431" s="74"/>
      <c r="S431" s="74"/>
      <c r="T431" s="74"/>
      <c r="U431" s="74"/>
      <c r="V431" s="74"/>
      <c r="W431" s="74"/>
      <c r="X431" s="74"/>
      <c r="Y431" s="74"/>
    </row>
    <row r="432">
      <c r="A432" s="74"/>
      <c r="B432" s="74"/>
      <c r="C432" s="74"/>
      <c r="D432" s="74"/>
      <c r="E432" s="74"/>
      <c r="F432" s="74"/>
      <c r="G432" s="74"/>
      <c r="H432" s="74"/>
      <c r="I432" s="74"/>
      <c r="J432" s="74"/>
      <c r="K432" s="74"/>
      <c r="L432" s="74"/>
      <c r="M432" s="74"/>
      <c r="N432" s="74"/>
      <c r="O432" s="74"/>
      <c r="P432" s="74"/>
      <c r="Q432" s="74"/>
      <c r="R432" s="74"/>
      <c r="S432" s="74"/>
      <c r="T432" s="74"/>
      <c r="U432" s="74"/>
      <c r="V432" s="74"/>
      <c r="W432" s="74"/>
      <c r="X432" s="74"/>
      <c r="Y432" s="74"/>
    </row>
    <row r="433">
      <c r="A433" s="74"/>
      <c r="B433" s="74"/>
      <c r="C433" s="74"/>
      <c r="D433" s="74"/>
      <c r="E433" s="74"/>
      <c r="F433" s="74"/>
      <c r="G433" s="74"/>
      <c r="H433" s="74"/>
      <c r="I433" s="74"/>
      <c r="J433" s="74"/>
      <c r="K433" s="74"/>
      <c r="L433" s="74"/>
      <c r="M433" s="74"/>
      <c r="N433" s="74"/>
      <c r="O433" s="74"/>
      <c r="P433" s="74"/>
      <c r="Q433" s="74"/>
      <c r="R433" s="74"/>
      <c r="S433" s="74"/>
      <c r="T433" s="74"/>
      <c r="U433" s="74"/>
      <c r="V433" s="74"/>
      <c r="W433" s="74"/>
      <c r="X433" s="74"/>
      <c r="Y433" s="74"/>
    </row>
    <row r="434">
      <c r="A434" s="74"/>
      <c r="B434" s="74"/>
      <c r="C434" s="74"/>
      <c r="D434" s="74"/>
      <c r="E434" s="74"/>
      <c r="F434" s="74"/>
      <c r="G434" s="74"/>
      <c r="H434" s="74"/>
      <c r="I434" s="74"/>
      <c r="J434" s="74"/>
      <c r="K434" s="74"/>
      <c r="L434" s="74"/>
      <c r="M434" s="74"/>
      <c r="N434" s="74"/>
      <c r="O434" s="74"/>
      <c r="P434" s="74"/>
      <c r="Q434" s="74"/>
      <c r="R434" s="74"/>
      <c r="S434" s="74"/>
      <c r="T434" s="74"/>
      <c r="U434" s="74"/>
      <c r="V434" s="74"/>
      <c r="W434" s="74"/>
      <c r="X434" s="74"/>
      <c r="Y434" s="74"/>
    </row>
    <row r="435">
      <c r="A435" s="74"/>
      <c r="B435" s="74"/>
      <c r="C435" s="74"/>
      <c r="D435" s="74"/>
      <c r="E435" s="74"/>
      <c r="F435" s="74"/>
      <c r="G435" s="74"/>
      <c r="H435" s="74"/>
      <c r="I435" s="74"/>
      <c r="J435" s="74"/>
      <c r="K435" s="74"/>
      <c r="L435" s="74"/>
      <c r="M435" s="74"/>
      <c r="N435" s="74"/>
      <c r="O435" s="74"/>
      <c r="P435" s="74"/>
      <c r="Q435" s="74"/>
      <c r="R435" s="74"/>
      <c r="S435" s="74"/>
      <c r="T435" s="74"/>
      <c r="U435" s="74"/>
      <c r="V435" s="74"/>
      <c r="W435" s="74"/>
      <c r="X435" s="74"/>
      <c r="Y435" s="74"/>
    </row>
    <row r="436">
      <c r="A436" s="74"/>
      <c r="B436" s="74"/>
      <c r="C436" s="74"/>
      <c r="D436" s="74"/>
      <c r="E436" s="74"/>
      <c r="F436" s="74"/>
      <c r="G436" s="74"/>
      <c r="H436" s="74"/>
      <c r="I436" s="74"/>
      <c r="J436" s="74"/>
      <c r="K436" s="74"/>
      <c r="L436" s="74"/>
      <c r="M436" s="74"/>
      <c r="N436" s="74"/>
      <c r="O436" s="74"/>
      <c r="P436" s="74"/>
      <c r="Q436" s="74"/>
      <c r="R436" s="74"/>
      <c r="S436" s="74"/>
      <c r="T436" s="74"/>
      <c r="U436" s="74"/>
      <c r="V436" s="74"/>
      <c r="W436" s="74"/>
      <c r="X436" s="74"/>
      <c r="Y436" s="74"/>
    </row>
    <row r="437">
      <c r="A437" s="74"/>
      <c r="B437" s="74"/>
      <c r="C437" s="74"/>
      <c r="D437" s="74"/>
      <c r="E437" s="74"/>
      <c r="F437" s="74"/>
      <c r="G437" s="74"/>
      <c r="H437" s="74"/>
      <c r="I437" s="74"/>
      <c r="J437" s="74"/>
      <c r="K437" s="74"/>
      <c r="L437" s="74"/>
      <c r="M437" s="74"/>
      <c r="N437" s="74"/>
      <c r="O437" s="74"/>
      <c r="P437" s="74"/>
      <c r="Q437" s="74"/>
      <c r="R437" s="74"/>
      <c r="S437" s="74"/>
      <c r="T437" s="74"/>
      <c r="U437" s="74"/>
      <c r="V437" s="74"/>
      <c r="W437" s="74"/>
      <c r="X437" s="74"/>
      <c r="Y437" s="74"/>
    </row>
    <row r="438">
      <c r="A438" s="74"/>
      <c r="B438" s="74"/>
      <c r="C438" s="74"/>
      <c r="D438" s="74"/>
      <c r="E438" s="74"/>
      <c r="F438" s="74"/>
      <c r="G438" s="74"/>
      <c r="H438" s="74"/>
      <c r="I438" s="74"/>
      <c r="J438" s="74"/>
      <c r="K438" s="74"/>
      <c r="L438" s="74"/>
      <c r="M438" s="74"/>
      <c r="N438" s="74"/>
      <c r="O438" s="74"/>
      <c r="P438" s="74"/>
      <c r="Q438" s="74"/>
      <c r="R438" s="74"/>
      <c r="S438" s="74"/>
      <c r="T438" s="74"/>
      <c r="U438" s="74"/>
      <c r="V438" s="74"/>
      <c r="W438" s="74"/>
      <c r="X438" s="74"/>
      <c r="Y438" s="74"/>
    </row>
    <row r="439">
      <c r="A439" s="74"/>
      <c r="B439" s="74"/>
      <c r="C439" s="74"/>
      <c r="D439" s="74"/>
      <c r="E439" s="74"/>
      <c r="F439" s="74"/>
      <c r="G439" s="74"/>
      <c r="H439" s="74"/>
      <c r="I439" s="74"/>
      <c r="J439" s="74"/>
      <c r="K439" s="74"/>
      <c r="L439" s="74"/>
      <c r="M439" s="74"/>
      <c r="N439" s="74"/>
      <c r="O439" s="74"/>
      <c r="P439" s="74"/>
      <c r="Q439" s="74"/>
      <c r="R439" s="74"/>
      <c r="S439" s="74"/>
      <c r="T439" s="74"/>
      <c r="U439" s="74"/>
      <c r="V439" s="74"/>
      <c r="W439" s="74"/>
      <c r="X439" s="74"/>
      <c r="Y439" s="74"/>
    </row>
    <row r="440">
      <c r="A440" s="74"/>
      <c r="B440" s="74"/>
      <c r="C440" s="74"/>
      <c r="D440" s="74"/>
      <c r="E440" s="74"/>
      <c r="F440" s="74"/>
      <c r="G440" s="74"/>
      <c r="H440" s="74"/>
      <c r="I440" s="74"/>
      <c r="J440" s="74"/>
      <c r="K440" s="74"/>
      <c r="L440" s="74"/>
      <c r="M440" s="74"/>
      <c r="N440" s="74"/>
      <c r="O440" s="74"/>
      <c r="P440" s="74"/>
      <c r="Q440" s="74"/>
      <c r="R440" s="74"/>
      <c r="S440" s="74"/>
      <c r="T440" s="74"/>
      <c r="U440" s="74"/>
      <c r="V440" s="74"/>
      <c r="W440" s="74"/>
      <c r="X440" s="74"/>
      <c r="Y440" s="74"/>
    </row>
    <row r="441">
      <c r="A441" s="74"/>
      <c r="B441" s="74"/>
      <c r="C441" s="74"/>
      <c r="D441" s="74"/>
      <c r="E441" s="74"/>
      <c r="F441" s="74"/>
      <c r="G441" s="74"/>
      <c r="H441" s="74"/>
      <c r="I441" s="74"/>
      <c r="J441" s="74"/>
      <c r="K441" s="74"/>
      <c r="L441" s="74"/>
      <c r="M441" s="74"/>
      <c r="N441" s="74"/>
      <c r="O441" s="74"/>
      <c r="P441" s="74"/>
      <c r="Q441" s="74"/>
      <c r="R441" s="74"/>
      <c r="S441" s="74"/>
      <c r="T441" s="74"/>
      <c r="U441" s="74"/>
      <c r="V441" s="74"/>
      <c r="W441" s="74"/>
      <c r="X441" s="74"/>
      <c r="Y441" s="74"/>
    </row>
    <row r="442">
      <c r="A442" s="74"/>
      <c r="B442" s="74"/>
      <c r="C442" s="74"/>
      <c r="D442" s="74"/>
      <c r="E442" s="74"/>
      <c r="F442" s="74"/>
      <c r="G442" s="74"/>
      <c r="H442" s="74"/>
      <c r="I442" s="74"/>
      <c r="J442" s="74"/>
      <c r="K442" s="74"/>
      <c r="L442" s="74"/>
      <c r="M442" s="74"/>
      <c r="N442" s="74"/>
      <c r="O442" s="74"/>
      <c r="P442" s="74"/>
      <c r="Q442" s="74"/>
      <c r="R442" s="74"/>
      <c r="S442" s="74"/>
      <c r="T442" s="74"/>
      <c r="U442" s="74"/>
      <c r="V442" s="74"/>
      <c r="W442" s="74"/>
      <c r="X442" s="74"/>
      <c r="Y442" s="74"/>
    </row>
    <row r="443">
      <c r="A443" s="74"/>
      <c r="B443" s="74"/>
      <c r="C443" s="74"/>
      <c r="D443" s="74"/>
      <c r="E443" s="74"/>
      <c r="F443" s="74"/>
      <c r="G443" s="74"/>
      <c r="H443" s="74"/>
      <c r="I443" s="74"/>
      <c r="J443" s="74"/>
      <c r="K443" s="74"/>
      <c r="L443" s="74"/>
      <c r="M443" s="74"/>
      <c r="N443" s="74"/>
      <c r="O443" s="74"/>
      <c r="P443" s="74"/>
      <c r="Q443" s="74"/>
      <c r="R443" s="74"/>
      <c r="S443" s="74"/>
      <c r="T443" s="74"/>
      <c r="U443" s="74"/>
      <c r="V443" s="74"/>
      <c r="W443" s="74"/>
      <c r="X443" s="74"/>
      <c r="Y443" s="74"/>
    </row>
    <row r="444">
      <c r="A444" s="74"/>
      <c r="B444" s="74"/>
      <c r="C444" s="74"/>
      <c r="D444" s="74"/>
      <c r="E444" s="74"/>
      <c r="F444" s="74"/>
      <c r="G444" s="74"/>
      <c r="H444" s="74"/>
      <c r="I444" s="74"/>
      <c r="J444" s="74"/>
      <c r="K444" s="74"/>
      <c r="L444" s="74"/>
      <c r="M444" s="74"/>
      <c r="N444" s="74"/>
      <c r="O444" s="74"/>
      <c r="P444" s="74"/>
      <c r="Q444" s="74"/>
      <c r="R444" s="74"/>
      <c r="S444" s="74"/>
      <c r="T444" s="74"/>
      <c r="U444" s="74"/>
      <c r="V444" s="74"/>
      <c r="W444" s="74"/>
      <c r="X444" s="74"/>
      <c r="Y444" s="74"/>
    </row>
    <row r="445">
      <c r="A445" s="74"/>
      <c r="B445" s="74"/>
      <c r="C445" s="74"/>
      <c r="D445" s="74"/>
      <c r="E445" s="74"/>
      <c r="F445" s="74"/>
      <c r="G445" s="74"/>
      <c r="H445" s="74"/>
      <c r="I445" s="74"/>
      <c r="J445" s="74"/>
      <c r="K445" s="74"/>
      <c r="L445" s="74"/>
      <c r="M445" s="74"/>
      <c r="N445" s="74"/>
      <c r="O445" s="74"/>
      <c r="P445" s="74"/>
      <c r="Q445" s="74"/>
      <c r="R445" s="74"/>
      <c r="S445" s="74"/>
      <c r="T445" s="74"/>
      <c r="U445" s="74"/>
      <c r="V445" s="74"/>
      <c r="W445" s="74"/>
      <c r="X445" s="74"/>
      <c r="Y445" s="74"/>
    </row>
    <row r="446">
      <c r="A446" s="74"/>
      <c r="B446" s="74"/>
      <c r="C446" s="74"/>
      <c r="D446" s="74"/>
      <c r="E446" s="74"/>
      <c r="F446" s="74"/>
      <c r="G446" s="74"/>
      <c r="H446" s="74"/>
      <c r="I446" s="74"/>
      <c r="J446" s="74"/>
      <c r="K446" s="74"/>
      <c r="L446" s="74"/>
      <c r="M446" s="74"/>
      <c r="N446" s="74"/>
      <c r="O446" s="74"/>
      <c r="P446" s="74"/>
      <c r="Q446" s="74"/>
      <c r="R446" s="74"/>
      <c r="S446" s="74"/>
      <c r="T446" s="74"/>
      <c r="U446" s="74"/>
      <c r="V446" s="74"/>
      <c r="W446" s="74"/>
      <c r="X446" s="74"/>
      <c r="Y446" s="74"/>
    </row>
    <row r="447">
      <c r="A447" s="74"/>
      <c r="B447" s="74"/>
      <c r="C447" s="74"/>
      <c r="D447" s="74"/>
      <c r="E447" s="74"/>
      <c r="F447" s="74"/>
      <c r="G447" s="74"/>
      <c r="H447" s="74"/>
      <c r="I447" s="74"/>
      <c r="J447" s="74"/>
      <c r="K447" s="74"/>
      <c r="L447" s="74"/>
      <c r="M447" s="74"/>
      <c r="N447" s="74"/>
      <c r="O447" s="74"/>
      <c r="P447" s="74"/>
      <c r="Q447" s="74"/>
      <c r="R447" s="74"/>
      <c r="S447" s="74"/>
      <c r="T447" s="74"/>
      <c r="U447" s="74"/>
      <c r="V447" s="74"/>
      <c r="W447" s="74"/>
      <c r="X447" s="74"/>
      <c r="Y447" s="74"/>
    </row>
    <row r="448">
      <c r="A448" s="74"/>
      <c r="B448" s="74"/>
      <c r="C448" s="74"/>
      <c r="D448" s="74"/>
      <c r="E448" s="74"/>
      <c r="F448" s="74"/>
      <c r="G448" s="74"/>
      <c r="H448" s="74"/>
      <c r="I448" s="74"/>
      <c r="J448" s="74"/>
      <c r="K448" s="74"/>
      <c r="L448" s="74"/>
      <c r="M448" s="74"/>
      <c r="N448" s="74"/>
      <c r="O448" s="74"/>
      <c r="P448" s="74"/>
      <c r="Q448" s="74"/>
      <c r="R448" s="74"/>
      <c r="S448" s="74"/>
      <c r="T448" s="74"/>
      <c r="U448" s="74"/>
      <c r="V448" s="74"/>
      <c r="W448" s="74"/>
      <c r="X448" s="74"/>
      <c r="Y448" s="74"/>
    </row>
    <row r="449">
      <c r="A449" s="74"/>
      <c r="B449" s="74"/>
      <c r="C449" s="74"/>
      <c r="D449" s="74"/>
      <c r="E449" s="74"/>
      <c r="F449" s="74"/>
      <c r="G449" s="74"/>
      <c r="H449" s="74"/>
      <c r="I449" s="74"/>
      <c r="J449" s="74"/>
      <c r="K449" s="74"/>
      <c r="L449" s="74"/>
      <c r="M449" s="74"/>
      <c r="N449" s="74"/>
      <c r="O449" s="74"/>
      <c r="P449" s="74"/>
      <c r="Q449" s="74"/>
      <c r="R449" s="74"/>
      <c r="S449" s="74"/>
      <c r="T449" s="74"/>
      <c r="U449" s="74"/>
      <c r="V449" s="74"/>
      <c r="W449" s="74"/>
      <c r="X449" s="74"/>
      <c r="Y449" s="74"/>
    </row>
    <row r="450">
      <c r="A450" s="74"/>
      <c r="B450" s="74"/>
      <c r="C450" s="74"/>
      <c r="D450" s="74"/>
      <c r="E450" s="74"/>
      <c r="F450" s="74"/>
      <c r="G450" s="74"/>
      <c r="H450" s="74"/>
      <c r="I450" s="74"/>
      <c r="J450" s="74"/>
      <c r="K450" s="74"/>
      <c r="L450" s="74"/>
      <c r="M450" s="74"/>
      <c r="N450" s="74"/>
      <c r="O450" s="74"/>
      <c r="P450" s="74"/>
      <c r="Q450" s="74"/>
      <c r="R450" s="74"/>
      <c r="S450" s="74"/>
      <c r="T450" s="74"/>
      <c r="U450" s="74"/>
      <c r="V450" s="74"/>
      <c r="W450" s="74"/>
      <c r="X450" s="74"/>
      <c r="Y450" s="74"/>
    </row>
    <row r="451">
      <c r="A451" s="74"/>
      <c r="B451" s="74"/>
      <c r="C451" s="74"/>
      <c r="D451" s="74"/>
      <c r="E451" s="74"/>
      <c r="F451" s="74"/>
      <c r="G451" s="74"/>
      <c r="H451" s="74"/>
      <c r="I451" s="74"/>
      <c r="J451" s="74"/>
      <c r="K451" s="74"/>
      <c r="L451" s="74"/>
      <c r="M451" s="74"/>
      <c r="N451" s="74"/>
      <c r="O451" s="74"/>
      <c r="P451" s="74"/>
      <c r="Q451" s="74"/>
      <c r="R451" s="74"/>
      <c r="S451" s="74"/>
      <c r="T451" s="74"/>
      <c r="U451" s="74"/>
      <c r="V451" s="74"/>
      <c r="W451" s="74"/>
      <c r="X451" s="74"/>
      <c r="Y451" s="74"/>
    </row>
    <row r="452">
      <c r="A452" s="74"/>
      <c r="B452" s="74"/>
      <c r="C452" s="74"/>
      <c r="D452" s="74"/>
      <c r="E452" s="74"/>
      <c r="F452" s="74"/>
      <c r="G452" s="74"/>
      <c r="H452" s="74"/>
      <c r="I452" s="74"/>
      <c r="J452" s="74"/>
      <c r="K452" s="74"/>
      <c r="L452" s="74"/>
      <c r="M452" s="74"/>
      <c r="N452" s="74"/>
      <c r="O452" s="74"/>
      <c r="P452" s="74"/>
      <c r="Q452" s="74"/>
      <c r="R452" s="74"/>
      <c r="S452" s="74"/>
      <c r="T452" s="74"/>
      <c r="U452" s="74"/>
      <c r="V452" s="74"/>
      <c r="W452" s="74"/>
      <c r="X452" s="74"/>
      <c r="Y452" s="74"/>
    </row>
    <row r="453">
      <c r="A453" s="74"/>
      <c r="B453" s="74"/>
      <c r="C453" s="74"/>
      <c r="D453" s="74"/>
      <c r="E453" s="74"/>
      <c r="F453" s="74"/>
      <c r="G453" s="74"/>
      <c r="H453" s="74"/>
      <c r="I453" s="74"/>
      <c r="J453" s="74"/>
      <c r="K453" s="74"/>
      <c r="L453" s="74"/>
      <c r="M453" s="74"/>
      <c r="N453" s="74"/>
      <c r="O453" s="74"/>
      <c r="P453" s="74"/>
      <c r="Q453" s="74"/>
      <c r="R453" s="74"/>
      <c r="S453" s="74"/>
      <c r="T453" s="74"/>
      <c r="U453" s="74"/>
      <c r="V453" s="74"/>
      <c r="W453" s="74"/>
      <c r="X453" s="74"/>
      <c r="Y453" s="74"/>
    </row>
    <row r="454">
      <c r="A454" s="74"/>
      <c r="B454" s="74"/>
      <c r="C454" s="74"/>
      <c r="D454" s="74"/>
      <c r="E454" s="74"/>
      <c r="F454" s="74"/>
      <c r="G454" s="74"/>
      <c r="H454" s="74"/>
      <c r="I454" s="74"/>
      <c r="J454" s="74"/>
      <c r="K454" s="74"/>
      <c r="L454" s="74"/>
      <c r="M454" s="74"/>
      <c r="N454" s="74"/>
      <c r="O454" s="74"/>
      <c r="P454" s="74"/>
      <c r="Q454" s="74"/>
      <c r="R454" s="74"/>
      <c r="S454" s="74"/>
      <c r="T454" s="74"/>
      <c r="U454" s="74"/>
      <c r="V454" s="74"/>
      <c r="W454" s="74"/>
      <c r="X454" s="74"/>
      <c r="Y454" s="74"/>
    </row>
    <row r="455">
      <c r="A455" s="74"/>
      <c r="B455" s="74"/>
      <c r="C455" s="74"/>
      <c r="D455" s="74"/>
      <c r="E455" s="74"/>
      <c r="F455" s="74"/>
      <c r="G455" s="74"/>
      <c r="H455" s="74"/>
      <c r="I455" s="74"/>
      <c r="J455" s="74"/>
      <c r="K455" s="74"/>
      <c r="L455" s="74"/>
      <c r="M455" s="74"/>
      <c r="N455" s="74"/>
      <c r="O455" s="74"/>
      <c r="P455" s="74"/>
      <c r="Q455" s="74"/>
      <c r="R455" s="74"/>
      <c r="S455" s="74"/>
      <c r="T455" s="74"/>
      <c r="U455" s="74"/>
      <c r="V455" s="74"/>
      <c r="W455" s="74"/>
      <c r="X455" s="74"/>
      <c r="Y455" s="74"/>
    </row>
    <row r="456">
      <c r="A456" s="74"/>
      <c r="B456" s="74"/>
      <c r="C456" s="74"/>
      <c r="D456" s="74"/>
      <c r="E456" s="74"/>
      <c r="F456" s="74"/>
      <c r="G456" s="74"/>
      <c r="H456" s="74"/>
      <c r="I456" s="74"/>
      <c r="J456" s="74"/>
      <c r="K456" s="74"/>
      <c r="L456" s="74"/>
      <c r="M456" s="74"/>
      <c r="N456" s="74"/>
      <c r="O456" s="74"/>
      <c r="P456" s="74"/>
      <c r="Q456" s="74"/>
      <c r="R456" s="74"/>
      <c r="S456" s="74"/>
      <c r="T456" s="74"/>
      <c r="U456" s="74"/>
      <c r="V456" s="74"/>
      <c r="W456" s="74"/>
      <c r="X456" s="74"/>
      <c r="Y456" s="74"/>
    </row>
    <row r="457">
      <c r="A457" s="74"/>
      <c r="B457" s="74"/>
      <c r="C457" s="74"/>
      <c r="D457" s="74"/>
      <c r="E457" s="74"/>
      <c r="F457" s="74"/>
      <c r="G457" s="74"/>
      <c r="H457" s="74"/>
      <c r="I457" s="74"/>
      <c r="J457" s="74"/>
      <c r="K457" s="74"/>
      <c r="L457" s="74"/>
      <c r="M457" s="74"/>
      <c r="N457" s="74"/>
      <c r="O457" s="74"/>
      <c r="P457" s="74"/>
      <c r="Q457" s="74"/>
      <c r="R457" s="74"/>
      <c r="S457" s="74"/>
      <c r="T457" s="74"/>
      <c r="U457" s="74"/>
      <c r="V457" s="74"/>
      <c r="W457" s="74"/>
      <c r="X457" s="74"/>
      <c r="Y457" s="74"/>
    </row>
    <row r="458">
      <c r="A458" s="74"/>
      <c r="B458" s="74"/>
      <c r="C458" s="74"/>
      <c r="D458" s="74"/>
      <c r="E458" s="74"/>
      <c r="F458" s="74"/>
      <c r="G458" s="74"/>
      <c r="H458" s="74"/>
      <c r="I458" s="74"/>
      <c r="J458" s="74"/>
      <c r="K458" s="74"/>
      <c r="L458" s="74"/>
      <c r="M458" s="74"/>
      <c r="N458" s="74"/>
      <c r="O458" s="74"/>
      <c r="P458" s="74"/>
      <c r="Q458" s="74"/>
      <c r="R458" s="74"/>
      <c r="S458" s="74"/>
      <c r="T458" s="74"/>
      <c r="U458" s="74"/>
      <c r="V458" s="74"/>
      <c r="W458" s="74"/>
      <c r="X458" s="74"/>
      <c r="Y458" s="74"/>
    </row>
    <row r="459">
      <c r="A459" s="74"/>
      <c r="B459" s="74"/>
      <c r="C459" s="74"/>
      <c r="D459" s="74"/>
      <c r="E459" s="74"/>
      <c r="F459" s="74"/>
      <c r="G459" s="74"/>
      <c r="H459" s="74"/>
      <c r="I459" s="74"/>
      <c r="J459" s="74"/>
      <c r="K459" s="74"/>
      <c r="L459" s="74"/>
      <c r="M459" s="74"/>
      <c r="N459" s="74"/>
      <c r="O459" s="74"/>
      <c r="P459" s="74"/>
      <c r="Q459" s="74"/>
      <c r="R459" s="74"/>
      <c r="S459" s="74"/>
      <c r="T459" s="74"/>
      <c r="U459" s="74"/>
      <c r="V459" s="74"/>
      <c r="W459" s="74"/>
      <c r="X459" s="74"/>
      <c r="Y459" s="74"/>
    </row>
    <row r="460">
      <c r="A460" s="74"/>
      <c r="B460" s="74"/>
      <c r="C460" s="74"/>
      <c r="D460" s="74"/>
      <c r="E460" s="74"/>
      <c r="F460" s="74"/>
      <c r="G460" s="74"/>
      <c r="H460" s="74"/>
      <c r="I460" s="74"/>
      <c r="J460" s="74"/>
      <c r="K460" s="74"/>
      <c r="L460" s="74"/>
      <c r="M460" s="74"/>
      <c r="N460" s="74"/>
      <c r="O460" s="74"/>
      <c r="P460" s="74"/>
      <c r="Q460" s="74"/>
      <c r="R460" s="74"/>
      <c r="S460" s="74"/>
      <c r="T460" s="74"/>
      <c r="U460" s="74"/>
      <c r="V460" s="74"/>
      <c r="W460" s="74"/>
      <c r="X460" s="74"/>
      <c r="Y460" s="74"/>
    </row>
    <row r="461">
      <c r="A461" s="74"/>
      <c r="B461" s="74"/>
      <c r="C461" s="74"/>
      <c r="D461" s="74"/>
      <c r="E461" s="74"/>
      <c r="F461" s="74"/>
      <c r="G461" s="74"/>
      <c r="H461" s="74"/>
      <c r="I461" s="74"/>
      <c r="J461" s="74"/>
      <c r="K461" s="74"/>
      <c r="L461" s="74"/>
      <c r="M461" s="74"/>
      <c r="N461" s="74"/>
      <c r="O461" s="74"/>
      <c r="P461" s="74"/>
      <c r="Q461" s="74"/>
      <c r="R461" s="74"/>
      <c r="S461" s="74"/>
      <c r="T461" s="74"/>
      <c r="U461" s="74"/>
      <c r="V461" s="74"/>
      <c r="W461" s="74"/>
      <c r="X461" s="74"/>
      <c r="Y461" s="74"/>
    </row>
    <row r="462">
      <c r="A462" s="74"/>
      <c r="B462" s="74"/>
      <c r="C462" s="74"/>
      <c r="D462" s="74"/>
      <c r="E462" s="74"/>
      <c r="F462" s="74"/>
      <c r="G462" s="74"/>
      <c r="H462" s="74"/>
      <c r="I462" s="74"/>
      <c r="J462" s="74"/>
      <c r="K462" s="74"/>
      <c r="L462" s="74"/>
      <c r="M462" s="74"/>
      <c r="N462" s="74"/>
      <c r="O462" s="74"/>
      <c r="P462" s="74"/>
      <c r="Q462" s="74"/>
      <c r="R462" s="74"/>
      <c r="S462" s="74"/>
      <c r="T462" s="74"/>
      <c r="U462" s="74"/>
      <c r="V462" s="74"/>
      <c r="W462" s="74"/>
      <c r="X462" s="74"/>
      <c r="Y462" s="74"/>
    </row>
    <row r="463">
      <c r="A463" s="74"/>
      <c r="B463" s="74"/>
      <c r="C463" s="74"/>
      <c r="D463" s="74"/>
      <c r="E463" s="74"/>
      <c r="F463" s="74"/>
      <c r="G463" s="74"/>
      <c r="H463" s="74"/>
      <c r="I463" s="74"/>
      <c r="J463" s="74"/>
      <c r="K463" s="74"/>
      <c r="L463" s="74"/>
      <c r="M463" s="74"/>
      <c r="N463" s="74"/>
      <c r="O463" s="74"/>
      <c r="P463" s="74"/>
      <c r="Q463" s="74"/>
      <c r="R463" s="74"/>
      <c r="S463" s="74"/>
      <c r="T463" s="74"/>
      <c r="U463" s="74"/>
      <c r="V463" s="74"/>
      <c r="W463" s="74"/>
      <c r="X463" s="74"/>
      <c r="Y463" s="74"/>
    </row>
    <row r="464">
      <c r="A464" s="74"/>
      <c r="B464" s="74"/>
      <c r="C464" s="74"/>
      <c r="D464" s="74"/>
      <c r="E464" s="74"/>
      <c r="F464" s="74"/>
      <c r="G464" s="74"/>
      <c r="H464" s="74"/>
      <c r="I464" s="74"/>
      <c r="J464" s="74"/>
      <c r="K464" s="74"/>
      <c r="L464" s="74"/>
      <c r="M464" s="74"/>
      <c r="N464" s="74"/>
      <c r="O464" s="74"/>
      <c r="P464" s="74"/>
      <c r="Q464" s="74"/>
      <c r="R464" s="74"/>
      <c r="S464" s="74"/>
      <c r="T464" s="74"/>
      <c r="U464" s="74"/>
      <c r="V464" s="74"/>
      <c r="W464" s="74"/>
      <c r="X464" s="74"/>
      <c r="Y464" s="74"/>
    </row>
    <row r="465">
      <c r="A465" s="74"/>
      <c r="B465" s="74"/>
      <c r="C465" s="74"/>
      <c r="D465" s="74"/>
      <c r="E465" s="74"/>
      <c r="F465" s="74"/>
      <c r="G465" s="74"/>
      <c r="H465" s="74"/>
      <c r="I465" s="74"/>
      <c r="J465" s="74"/>
      <c r="K465" s="74"/>
      <c r="L465" s="74"/>
      <c r="M465" s="74"/>
      <c r="N465" s="74"/>
      <c r="O465" s="74"/>
      <c r="P465" s="74"/>
      <c r="Q465" s="74"/>
      <c r="R465" s="74"/>
      <c r="S465" s="74"/>
      <c r="T465" s="74"/>
      <c r="U465" s="74"/>
      <c r="V465" s="74"/>
      <c r="W465" s="74"/>
      <c r="X465" s="74"/>
      <c r="Y465" s="74"/>
    </row>
    <row r="466">
      <c r="A466" s="74"/>
      <c r="B466" s="74"/>
      <c r="C466" s="74"/>
      <c r="D466" s="74"/>
      <c r="E466" s="74"/>
      <c r="F466" s="74"/>
      <c r="G466" s="74"/>
      <c r="H466" s="74"/>
      <c r="I466" s="74"/>
      <c r="J466" s="74"/>
      <c r="K466" s="74"/>
      <c r="L466" s="74"/>
      <c r="M466" s="74"/>
      <c r="N466" s="74"/>
      <c r="O466" s="74"/>
      <c r="P466" s="74"/>
      <c r="Q466" s="74"/>
      <c r="R466" s="74"/>
      <c r="S466" s="74"/>
      <c r="T466" s="74"/>
      <c r="U466" s="74"/>
      <c r="V466" s="74"/>
      <c r="W466" s="74"/>
      <c r="X466" s="74"/>
      <c r="Y466" s="74"/>
    </row>
    <row r="467">
      <c r="A467" s="74"/>
      <c r="B467" s="74"/>
      <c r="C467" s="74"/>
      <c r="D467" s="74"/>
      <c r="E467" s="74"/>
      <c r="F467" s="74"/>
      <c r="G467" s="74"/>
      <c r="H467" s="74"/>
      <c r="I467" s="74"/>
      <c r="J467" s="74"/>
      <c r="K467" s="74"/>
      <c r="L467" s="74"/>
      <c r="M467" s="74"/>
      <c r="N467" s="74"/>
      <c r="O467" s="74"/>
      <c r="P467" s="74"/>
      <c r="Q467" s="74"/>
      <c r="R467" s="74"/>
      <c r="S467" s="74"/>
      <c r="T467" s="74"/>
      <c r="U467" s="74"/>
      <c r="V467" s="74"/>
      <c r="W467" s="74"/>
      <c r="X467" s="74"/>
      <c r="Y467" s="74"/>
    </row>
    <row r="468">
      <c r="A468" s="74"/>
      <c r="B468" s="74"/>
      <c r="C468" s="74"/>
      <c r="D468" s="74"/>
      <c r="E468" s="74"/>
      <c r="F468" s="74"/>
      <c r="G468" s="74"/>
      <c r="H468" s="74"/>
      <c r="I468" s="74"/>
      <c r="J468" s="74"/>
      <c r="K468" s="74"/>
      <c r="L468" s="74"/>
      <c r="M468" s="74"/>
      <c r="N468" s="74"/>
      <c r="O468" s="74"/>
      <c r="P468" s="74"/>
      <c r="Q468" s="74"/>
      <c r="R468" s="74"/>
      <c r="S468" s="74"/>
      <c r="T468" s="74"/>
      <c r="U468" s="74"/>
      <c r="V468" s="74"/>
      <c r="W468" s="74"/>
      <c r="X468" s="74"/>
      <c r="Y468" s="74"/>
    </row>
    <row r="469">
      <c r="A469" s="74"/>
      <c r="B469" s="74"/>
      <c r="C469" s="74"/>
      <c r="D469" s="74"/>
      <c r="E469" s="74"/>
      <c r="F469" s="74"/>
      <c r="G469" s="74"/>
      <c r="H469" s="74"/>
      <c r="I469" s="74"/>
      <c r="J469" s="74"/>
      <c r="K469" s="74"/>
      <c r="L469" s="74"/>
      <c r="M469" s="74"/>
      <c r="N469" s="74"/>
      <c r="O469" s="74"/>
      <c r="P469" s="74"/>
      <c r="Q469" s="74"/>
      <c r="R469" s="74"/>
      <c r="S469" s="74"/>
      <c r="T469" s="74"/>
      <c r="U469" s="74"/>
      <c r="V469" s="74"/>
      <c r="W469" s="74"/>
      <c r="X469" s="74"/>
      <c r="Y469" s="74"/>
    </row>
    <row r="470">
      <c r="A470" s="74"/>
      <c r="B470" s="74"/>
      <c r="C470" s="74"/>
      <c r="D470" s="74"/>
      <c r="E470" s="74"/>
      <c r="F470" s="74"/>
      <c r="G470" s="74"/>
      <c r="H470" s="74"/>
      <c r="I470" s="74"/>
      <c r="J470" s="74"/>
      <c r="K470" s="74"/>
      <c r="L470" s="74"/>
      <c r="M470" s="74"/>
      <c r="N470" s="74"/>
      <c r="O470" s="74"/>
      <c r="P470" s="74"/>
      <c r="Q470" s="74"/>
      <c r="R470" s="74"/>
      <c r="S470" s="74"/>
      <c r="T470" s="74"/>
      <c r="U470" s="74"/>
      <c r="V470" s="74"/>
      <c r="W470" s="74"/>
      <c r="X470" s="74"/>
      <c r="Y470" s="74"/>
    </row>
    <row r="471">
      <c r="A471" s="74"/>
      <c r="B471" s="74"/>
      <c r="C471" s="74"/>
      <c r="D471" s="74"/>
      <c r="E471" s="74"/>
      <c r="F471" s="74"/>
      <c r="G471" s="74"/>
      <c r="H471" s="74"/>
      <c r="I471" s="74"/>
      <c r="J471" s="74"/>
      <c r="K471" s="74"/>
      <c r="L471" s="74"/>
      <c r="M471" s="74"/>
      <c r="N471" s="74"/>
      <c r="O471" s="74"/>
      <c r="P471" s="74"/>
      <c r="Q471" s="74"/>
      <c r="R471" s="74"/>
      <c r="S471" s="74"/>
      <c r="T471" s="74"/>
      <c r="U471" s="74"/>
      <c r="V471" s="74"/>
      <c r="W471" s="74"/>
      <c r="X471" s="74"/>
      <c r="Y471" s="74"/>
    </row>
    <row r="472">
      <c r="A472" s="74"/>
      <c r="B472" s="74"/>
      <c r="C472" s="74"/>
      <c r="D472" s="74"/>
      <c r="E472" s="74"/>
      <c r="F472" s="74"/>
      <c r="G472" s="74"/>
      <c r="H472" s="74"/>
      <c r="I472" s="74"/>
      <c r="J472" s="74"/>
      <c r="K472" s="74"/>
      <c r="L472" s="74"/>
      <c r="M472" s="74"/>
      <c r="N472" s="74"/>
      <c r="O472" s="74"/>
      <c r="P472" s="74"/>
      <c r="Q472" s="74"/>
      <c r="R472" s="74"/>
      <c r="S472" s="74"/>
      <c r="T472" s="74"/>
      <c r="U472" s="74"/>
      <c r="V472" s="74"/>
      <c r="W472" s="74"/>
      <c r="X472" s="74"/>
      <c r="Y472" s="74"/>
    </row>
    <row r="473">
      <c r="A473" s="74"/>
      <c r="B473" s="74"/>
      <c r="C473" s="74"/>
      <c r="D473" s="74"/>
      <c r="E473" s="74"/>
      <c r="F473" s="74"/>
      <c r="G473" s="74"/>
      <c r="H473" s="74"/>
      <c r="I473" s="74"/>
      <c r="J473" s="74"/>
      <c r="K473" s="74"/>
      <c r="L473" s="74"/>
      <c r="M473" s="74"/>
      <c r="N473" s="74"/>
      <c r="O473" s="74"/>
      <c r="P473" s="74"/>
      <c r="Q473" s="74"/>
      <c r="R473" s="74"/>
      <c r="S473" s="74"/>
      <c r="T473" s="74"/>
      <c r="U473" s="74"/>
      <c r="V473" s="74"/>
      <c r="W473" s="74"/>
      <c r="X473" s="74"/>
      <c r="Y473" s="74"/>
    </row>
    <row r="474">
      <c r="A474" s="74"/>
      <c r="B474" s="74"/>
      <c r="C474" s="74"/>
      <c r="D474" s="74"/>
      <c r="E474" s="74"/>
      <c r="F474" s="74"/>
      <c r="G474" s="74"/>
      <c r="H474" s="74"/>
      <c r="I474" s="74"/>
      <c r="J474" s="74"/>
      <c r="K474" s="74"/>
      <c r="L474" s="74"/>
      <c r="M474" s="74"/>
      <c r="N474" s="74"/>
      <c r="O474" s="74"/>
      <c r="P474" s="74"/>
      <c r="Q474" s="74"/>
      <c r="R474" s="74"/>
      <c r="S474" s="74"/>
      <c r="T474" s="74"/>
      <c r="U474" s="74"/>
      <c r="V474" s="74"/>
      <c r="W474" s="74"/>
      <c r="X474" s="74"/>
      <c r="Y474" s="74"/>
    </row>
    <row r="475">
      <c r="A475" s="74"/>
      <c r="B475" s="74"/>
      <c r="C475" s="74"/>
      <c r="D475" s="74"/>
      <c r="E475" s="74"/>
      <c r="F475" s="74"/>
      <c r="G475" s="74"/>
      <c r="H475" s="74"/>
      <c r="I475" s="74"/>
      <c r="J475" s="74"/>
      <c r="K475" s="74"/>
      <c r="L475" s="74"/>
      <c r="M475" s="74"/>
      <c r="N475" s="74"/>
      <c r="O475" s="74"/>
      <c r="P475" s="74"/>
      <c r="Q475" s="74"/>
      <c r="R475" s="74"/>
      <c r="S475" s="74"/>
      <c r="T475" s="74"/>
      <c r="U475" s="74"/>
      <c r="V475" s="74"/>
      <c r="W475" s="74"/>
      <c r="X475" s="74"/>
      <c r="Y475" s="74"/>
    </row>
    <row r="476">
      <c r="A476" s="74"/>
      <c r="B476" s="74"/>
      <c r="C476" s="74"/>
      <c r="D476" s="74"/>
      <c r="E476" s="74"/>
      <c r="F476" s="74"/>
      <c r="G476" s="74"/>
      <c r="H476" s="74"/>
      <c r="I476" s="74"/>
      <c r="J476" s="74"/>
      <c r="K476" s="74"/>
      <c r="L476" s="74"/>
      <c r="M476" s="74"/>
      <c r="N476" s="74"/>
      <c r="O476" s="74"/>
      <c r="P476" s="74"/>
      <c r="Q476" s="74"/>
      <c r="R476" s="74"/>
      <c r="S476" s="74"/>
      <c r="T476" s="74"/>
      <c r="U476" s="74"/>
      <c r="V476" s="74"/>
      <c r="W476" s="74"/>
      <c r="X476" s="74"/>
      <c r="Y476" s="74"/>
    </row>
    <row r="477">
      <c r="A477" s="74"/>
      <c r="B477" s="74"/>
      <c r="C477" s="74"/>
      <c r="D477" s="74"/>
      <c r="E477" s="74"/>
      <c r="F477" s="74"/>
      <c r="G477" s="74"/>
      <c r="H477" s="74"/>
      <c r="I477" s="74"/>
      <c r="J477" s="74"/>
      <c r="K477" s="74"/>
      <c r="L477" s="74"/>
      <c r="M477" s="74"/>
      <c r="N477" s="74"/>
      <c r="O477" s="74"/>
      <c r="P477" s="74"/>
      <c r="Q477" s="74"/>
      <c r="R477" s="74"/>
      <c r="S477" s="74"/>
      <c r="T477" s="74"/>
      <c r="U477" s="74"/>
      <c r="V477" s="74"/>
      <c r="W477" s="74"/>
      <c r="X477" s="74"/>
      <c r="Y477" s="74"/>
    </row>
    <row r="478">
      <c r="A478" s="74"/>
      <c r="B478" s="74"/>
      <c r="C478" s="74"/>
      <c r="D478" s="74"/>
      <c r="E478" s="74"/>
      <c r="F478" s="74"/>
      <c r="G478" s="74"/>
      <c r="H478" s="74"/>
      <c r="I478" s="74"/>
      <c r="J478" s="74"/>
      <c r="K478" s="74"/>
      <c r="L478" s="74"/>
      <c r="M478" s="74"/>
      <c r="N478" s="74"/>
      <c r="O478" s="74"/>
      <c r="P478" s="74"/>
      <c r="Q478" s="74"/>
      <c r="R478" s="74"/>
      <c r="S478" s="74"/>
      <c r="T478" s="74"/>
      <c r="U478" s="74"/>
      <c r="V478" s="74"/>
      <c r="W478" s="74"/>
      <c r="X478" s="74"/>
      <c r="Y478" s="74"/>
    </row>
    <row r="479">
      <c r="A479" s="74"/>
      <c r="B479" s="74"/>
      <c r="C479" s="74"/>
      <c r="D479" s="74"/>
      <c r="E479" s="74"/>
      <c r="F479" s="74"/>
      <c r="G479" s="74"/>
      <c r="H479" s="74"/>
      <c r="I479" s="74"/>
      <c r="J479" s="74"/>
      <c r="K479" s="74"/>
      <c r="L479" s="74"/>
      <c r="M479" s="74"/>
      <c r="N479" s="74"/>
      <c r="O479" s="74"/>
      <c r="P479" s="74"/>
      <c r="Q479" s="74"/>
      <c r="R479" s="74"/>
      <c r="S479" s="74"/>
      <c r="T479" s="74"/>
      <c r="U479" s="74"/>
      <c r="V479" s="74"/>
      <c r="W479" s="74"/>
      <c r="X479" s="74"/>
      <c r="Y479" s="74"/>
    </row>
    <row r="480">
      <c r="A480" s="74"/>
      <c r="B480" s="74"/>
      <c r="C480" s="74"/>
      <c r="D480" s="74"/>
      <c r="E480" s="74"/>
      <c r="F480" s="74"/>
      <c r="G480" s="74"/>
      <c r="H480" s="74"/>
      <c r="I480" s="74"/>
      <c r="J480" s="74"/>
      <c r="K480" s="74"/>
      <c r="L480" s="74"/>
      <c r="M480" s="74"/>
      <c r="N480" s="74"/>
      <c r="O480" s="74"/>
      <c r="P480" s="74"/>
      <c r="Q480" s="74"/>
      <c r="R480" s="74"/>
      <c r="S480" s="74"/>
      <c r="T480" s="74"/>
      <c r="U480" s="74"/>
      <c r="V480" s="74"/>
      <c r="W480" s="74"/>
      <c r="X480" s="74"/>
      <c r="Y480" s="74"/>
    </row>
    <row r="481">
      <c r="A481" s="74"/>
      <c r="B481" s="74"/>
      <c r="C481" s="74"/>
      <c r="D481" s="74"/>
      <c r="E481" s="74"/>
      <c r="F481" s="74"/>
      <c r="G481" s="74"/>
      <c r="H481" s="74"/>
      <c r="I481" s="74"/>
      <c r="J481" s="74"/>
      <c r="K481" s="74"/>
      <c r="L481" s="74"/>
      <c r="M481" s="74"/>
      <c r="N481" s="74"/>
      <c r="O481" s="74"/>
      <c r="P481" s="74"/>
      <c r="Q481" s="74"/>
      <c r="R481" s="74"/>
      <c r="S481" s="74"/>
      <c r="T481" s="74"/>
      <c r="U481" s="74"/>
      <c r="V481" s="74"/>
      <c r="W481" s="74"/>
      <c r="X481" s="74"/>
      <c r="Y481" s="74"/>
    </row>
    <row r="482">
      <c r="A482" s="74"/>
      <c r="B482" s="74"/>
      <c r="C482" s="74"/>
      <c r="D482" s="74"/>
      <c r="E482" s="74"/>
      <c r="F482" s="74"/>
      <c r="G482" s="74"/>
      <c r="H482" s="74"/>
      <c r="I482" s="74"/>
      <c r="J482" s="74"/>
      <c r="K482" s="74"/>
      <c r="L482" s="74"/>
      <c r="M482" s="74"/>
      <c r="N482" s="74"/>
      <c r="O482" s="74"/>
      <c r="P482" s="74"/>
      <c r="Q482" s="74"/>
      <c r="R482" s="74"/>
      <c r="S482" s="74"/>
      <c r="T482" s="74"/>
      <c r="U482" s="74"/>
      <c r="V482" s="74"/>
      <c r="W482" s="74"/>
      <c r="X482" s="74"/>
      <c r="Y482" s="74"/>
    </row>
    <row r="483">
      <c r="A483" s="74"/>
      <c r="B483" s="74"/>
      <c r="C483" s="74"/>
      <c r="D483" s="74"/>
      <c r="E483" s="74"/>
      <c r="F483" s="74"/>
      <c r="G483" s="74"/>
      <c r="H483" s="74"/>
      <c r="I483" s="74"/>
      <c r="J483" s="74"/>
      <c r="K483" s="74"/>
      <c r="L483" s="74"/>
      <c r="M483" s="74"/>
      <c r="N483" s="74"/>
      <c r="O483" s="74"/>
      <c r="P483" s="74"/>
      <c r="Q483" s="74"/>
      <c r="R483" s="74"/>
      <c r="S483" s="74"/>
      <c r="T483" s="74"/>
      <c r="U483" s="74"/>
      <c r="V483" s="74"/>
      <c r="W483" s="74"/>
      <c r="X483" s="74"/>
      <c r="Y483" s="74"/>
    </row>
    <row r="484">
      <c r="A484" s="74"/>
      <c r="B484" s="74"/>
      <c r="C484" s="74"/>
      <c r="D484" s="74"/>
      <c r="E484" s="74"/>
      <c r="F484" s="74"/>
      <c r="G484" s="74"/>
      <c r="H484" s="74"/>
      <c r="I484" s="74"/>
      <c r="J484" s="74"/>
      <c r="K484" s="74"/>
      <c r="L484" s="74"/>
      <c r="M484" s="74"/>
      <c r="N484" s="74"/>
      <c r="O484" s="74"/>
      <c r="P484" s="74"/>
      <c r="Q484" s="74"/>
      <c r="R484" s="74"/>
      <c r="S484" s="74"/>
      <c r="T484" s="74"/>
      <c r="U484" s="74"/>
      <c r="V484" s="74"/>
      <c r="W484" s="74"/>
      <c r="X484" s="74"/>
      <c r="Y484" s="74"/>
    </row>
    <row r="485">
      <c r="A485" s="74"/>
      <c r="B485" s="74"/>
      <c r="C485" s="74"/>
      <c r="D485" s="74"/>
      <c r="E485" s="74"/>
      <c r="F485" s="74"/>
      <c r="G485" s="74"/>
      <c r="H485" s="74"/>
      <c r="I485" s="74"/>
      <c r="J485" s="74"/>
      <c r="K485" s="74"/>
      <c r="L485" s="74"/>
      <c r="M485" s="74"/>
      <c r="N485" s="74"/>
      <c r="O485" s="74"/>
      <c r="P485" s="74"/>
      <c r="Q485" s="74"/>
      <c r="R485" s="74"/>
      <c r="S485" s="74"/>
      <c r="T485" s="74"/>
      <c r="U485" s="74"/>
      <c r="V485" s="74"/>
      <c r="W485" s="74"/>
      <c r="X485" s="74"/>
      <c r="Y485" s="74"/>
    </row>
    <row r="486">
      <c r="A486" s="74"/>
      <c r="B486" s="74"/>
      <c r="C486" s="74"/>
      <c r="D486" s="74"/>
      <c r="E486" s="74"/>
      <c r="F486" s="74"/>
      <c r="G486" s="74"/>
      <c r="H486" s="74"/>
      <c r="I486" s="74"/>
      <c r="J486" s="74"/>
      <c r="K486" s="74"/>
      <c r="L486" s="74"/>
      <c r="M486" s="74"/>
      <c r="N486" s="74"/>
      <c r="O486" s="74"/>
      <c r="P486" s="74"/>
      <c r="Q486" s="74"/>
      <c r="R486" s="74"/>
      <c r="S486" s="74"/>
      <c r="T486" s="74"/>
      <c r="U486" s="74"/>
      <c r="V486" s="74"/>
      <c r="W486" s="74"/>
      <c r="X486" s="74"/>
      <c r="Y486" s="74"/>
    </row>
    <row r="487">
      <c r="A487" s="74"/>
      <c r="B487" s="74"/>
      <c r="C487" s="74"/>
      <c r="D487" s="74"/>
      <c r="E487" s="74"/>
      <c r="F487" s="74"/>
      <c r="G487" s="74"/>
      <c r="H487" s="74"/>
      <c r="I487" s="74"/>
      <c r="J487" s="74"/>
      <c r="K487" s="74"/>
      <c r="L487" s="74"/>
      <c r="M487" s="74"/>
      <c r="N487" s="74"/>
      <c r="O487" s="74"/>
      <c r="P487" s="74"/>
      <c r="Q487" s="74"/>
      <c r="R487" s="74"/>
      <c r="S487" s="74"/>
      <c r="T487" s="74"/>
      <c r="U487" s="74"/>
      <c r="V487" s="74"/>
      <c r="W487" s="74"/>
      <c r="X487" s="74"/>
      <c r="Y487" s="74"/>
    </row>
    <row r="488">
      <c r="A488" s="74"/>
      <c r="B488" s="74"/>
      <c r="C488" s="74"/>
      <c r="D488" s="74"/>
      <c r="E488" s="74"/>
      <c r="F488" s="74"/>
      <c r="G488" s="74"/>
      <c r="H488" s="74"/>
      <c r="I488" s="74"/>
      <c r="J488" s="74"/>
      <c r="K488" s="74"/>
      <c r="L488" s="74"/>
      <c r="M488" s="74"/>
      <c r="N488" s="74"/>
      <c r="O488" s="74"/>
      <c r="P488" s="74"/>
      <c r="Q488" s="74"/>
      <c r="R488" s="74"/>
      <c r="S488" s="74"/>
      <c r="T488" s="74"/>
      <c r="U488" s="74"/>
      <c r="V488" s="74"/>
      <c r="W488" s="74"/>
      <c r="X488" s="74"/>
      <c r="Y488" s="74"/>
    </row>
    <row r="489">
      <c r="A489" s="74"/>
      <c r="B489" s="74"/>
      <c r="C489" s="74"/>
      <c r="D489" s="74"/>
      <c r="E489" s="74"/>
      <c r="F489" s="74"/>
      <c r="G489" s="74"/>
      <c r="H489" s="74"/>
      <c r="I489" s="74"/>
      <c r="J489" s="74"/>
      <c r="K489" s="74"/>
      <c r="L489" s="74"/>
      <c r="M489" s="74"/>
      <c r="N489" s="74"/>
      <c r="O489" s="74"/>
      <c r="P489" s="74"/>
      <c r="Q489" s="74"/>
      <c r="R489" s="74"/>
      <c r="S489" s="74"/>
      <c r="T489" s="74"/>
      <c r="U489" s="74"/>
      <c r="V489" s="74"/>
      <c r="W489" s="74"/>
      <c r="X489" s="74"/>
      <c r="Y489" s="74"/>
    </row>
    <row r="490">
      <c r="A490" s="74"/>
      <c r="B490" s="74"/>
      <c r="C490" s="74"/>
      <c r="D490" s="74"/>
      <c r="E490" s="74"/>
      <c r="F490" s="74"/>
      <c r="G490" s="74"/>
      <c r="H490" s="74"/>
      <c r="I490" s="74"/>
      <c r="J490" s="74"/>
      <c r="K490" s="74"/>
      <c r="L490" s="74"/>
      <c r="M490" s="74"/>
      <c r="N490" s="74"/>
      <c r="O490" s="74"/>
      <c r="P490" s="74"/>
      <c r="Q490" s="74"/>
      <c r="R490" s="74"/>
      <c r="S490" s="74"/>
      <c r="T490" s="74"/>
      <c r="U490" s="74"/>
      <c r="V490" s="74"/>
      <c r="W490" s="74"/>
      <c r="X490" s="74"/>
      <c r="Y490" s="74"/>
    </row>
    <row r="491">
      <c r="A491" s="74"/>
      <c r="B491" s="74"/>
      <c r="C491" s="74"/>
      <c r="D491" s="74"/>
      <c r="E491" s="74"/>
      <c r="F491" s="74"/>
      <c r="G491" s="74"/>
      <c r="H491" s="74"/>
      <c r="I491" s="74"/>
      <c r="J491" s="74"/>
      <c r="K491" s="74"/>
      <c r="L491" s="74"/>
      <c r="M491" s="74"/>
      <c r="N491" s="74"/>
      <c r="O491" s="74"/>
      <c r="P491" s="74"/>
      <c r="Q491" s="74"/>
      <c r="R491" s="74"/>
      <c r="S491" s="74"/>
      <c r="T491" s="74"/>
      <c r="U491" s="74"/>
      <c r="V491" s="74"/>
      <c r="W491" s="74"/>
      <c r="X491" s="74"/>
      <c r="Y491" s="74"/>
    </row>
    <row r="492">
      <c r="A492" s="74"/>
      <c r="B492" s="74"/>
      <c r="C492" s="74"/>
      <c r="D492" s="74"/>
      <c r="E492" s="74"/>
      <c r="F492" s="74"/>
      <c r="G492" s="74"/>
      <c r="H492" s="74"/>
      <c r="I492" s="74"/>
      <c r="J492" s="74"/>
      <c r="K492" s="74"/>
      <c r="L492" s="74"/>
      <c r="M492" s="74"/>
      <c r="N492" s="74"/>
      <c r="O492" s="74"/>
      <c r="P492" s="74"/>
      <c r="Q492" s="74"/>
      <c r="R492" s="74"/>
      <c r="S492" s="74"/>
      <c r="T492" s="74"/>
      <c r="U492" s="74"/>
      <c r="V492" s="74"/>
      <c r="W492" s="74"/>
      <c r="X492" s="74"/>
      <c r="Y492" s="74"/>
    </row>
    <row r="493">
      <c r="A493" s="74"/>
      <c r="B493" s="74"/>
      <c r="C493" s="74"/>
      <c r="D493" s="74"/>
      <c r="E493" s="74"/>
      <c r="F493" s="74"/>
      <c r="G493" s="74"/>
      <c r="H493" s="74"/>
      <c r="I493" s="74"/>
      <c r="J493" s="74"/>
      <c r="K493" s="74"/>
      <c r="L493" s="74"/>
      <c r="M493" s="74"/>
      <c r="N493" s="74"/>
      <c r="O493" s="74"/>
      <c r="P493" s="74"/>
      <c r="Q493" s="74"/>
      <c r="R493" s="74"/>
      <c r="S493" s="74"/>
      <c r="T493" s="74"/>
      <c r="U493" s="74"/>
      <c r="V493" s="74"/>
      <c r="W493" s="74"/>
      <c r="X493" s="74"/>
      <c r="Y493" s="74"/>
    </row>
    <row r="494">
      <c r="A494" s="74"/>
      <c r="B494" s="74"/>
      <c r="C494" s="74"/>
      <c r="D494" s="74"/>
      <c r="E494" s="74"/>
      <c r="F494" s="74"/>
      <c r="G494" s="74"/>
      <c r="H494" s="74"/>
      <c r="I494" s="74"/>
      <c r="J494" s="74"/>
      <c r="K494" s="74"/>
      <c r="L494" s="74"/>
      <c r="M494" s="74"/>
      <c r="N494" s="74"/>
      <c r="O494" s="74"/>
      <c r="P494" s="74"/>
      <c r="Q494" s="74"/>
      <c r="R494" s="74"/>
      <c r="S494" s="74"/>
      <c r="T494" s="74"/>
      <c r="U494" s="74"/>
      <c r="V494" s="74"/>
      <c r="W494" s="74"/>
      <c r="X494" s="74"/>
      <c r="Y494" s="74"/>
    </row>
    <row r="495">
      <c r="A495" s="74"/>
      <c r="B495" s="74"/>
      <c r="C495" s="74"/>
      <c r="D495" s="74"/>
      <c r="E495" s="74"/>
      <c r="F495" s="74"/>
      <c r="G495" s="74"/>
      <c r="H495" s="74"/>
      <c r="I495" s="74"/>
      <c r="J495" s="74"/>
      <c r="K495" s="74"/>
      <c r="L495" s="74"/>
      <c r="M495" s="74"/>
      <c r="N495" s="74"/>
      <c r="O495" s="74"/>
      <c r="P495" s="74"/>
      <c r="Q495" s="74"/>
      <c r="R495" s="74"/>
      <c r="S495" s="74"/>
      <c r="T495" s="74"/>
      <c r="U495" s="74"/>
      <c r="V495" s="74"/>
      <c r="W495" s="74"/>
      <c r="X495" s="74"/>
      <c r="Y495" s="74"/>
    </row>
    <row r="496">
      <c r="A496" s="74"/>
      <c r="B496" s="74"/>
      <c r="C496" s="74"/>
      <c r="D496" s="74"/>
      <c r="E496" s="74"/>
      <c r="F496" s="74"/>
      <c r="G496" s="74"/>
      <c r="H496" s="74"/>
      <c r="I496" s="74"/>
      <c r="J496" s="74"/>
      <c r="K496" s="74"/>
      <c r="L496" s="74"/>
      <c r="M496" s="74"/>
      <c r="N496" s="74"/>
      <c r="O496" s="74"/>
      <c r="P496" s="74"/>
      <c r="Q496" s="74"/>
      <c r="R496" s="74"/>
      <c r="S496" s="74"/>
      <c r="T496" s="74"/>
      <c r="U496" s="74"/>
      <c r="V496" s="74"/>
      <c r="W496" s="74"/>
      <c r="X496" s="74"/>
      <c r="Y496" s="74"/>
    </row>
    <row r="497">
      <c r="A497" s="74"/>
      <c r="B497" s="74"/>
      <c r="C497" s="74"/>
      <c r="D497" s="74"/>
      <c r="E497" s="74"/>
      <c r="F497" s="74"/>
      <c r="G497" s="74"/>
      <c r="H497" s="74"/>
      <c r="I497" s="74"/>
      <c r="J497" s="74"/>
      <c r="K497" s="74"/>
      <c r="L497" s="74"/>
      <c r="M497" s="74"/>
      <c r="N497" s="74"/>
      <c r="O497" s="74"/>
      <c r="P497" s="74"/>
      <c r="Q497" s="74"/>
      <c r="R497" s="74"/>
      <c r="S497" s="74"/>
      <c r="T497" s="74"/>
      <c r="U497" s="74"/>
      <c r="V497" s="74"/>
      <c r="W497" s="74"/>
      <c r="X497" s="74"/>
      <c r="Y497" s="74"/>
    </row>
    <row r="498">
      <c r="A498" s="74"/>
      <c r="B498" s="74"/>
      <c r="C498" s="74"/>
      <c r="D498" s="74"/>
      <c r="E498" s="74"/>
      <c r="F498" s="74"/>
      <c r="G498" s="74"/>
      <c r="H498" s="74"/>
      <c r="I498" s="74"/>
      <c r="J498" s="74"/>
      <c r="K498" s="74"/>
      <c r="L498" s="74"/>
      <c r="M498" s="74"/>
      <c r="N498" s="74"/>
      <c r="O498" s="74"/>
      <c r="P498" s="74"/>
      <c r="Q498" s="74"/>
      <c r="R498" s="74"/>
      <c r="S498" s="74"/>
      <c r="T498" s="74"/>
      <c r="U498" s="74"/>
      <c r="V498" s="74"/>
      <c r="W498" s="74"/>
      <c r="X498" s="74"/>
      <c r="Y498" s="74"/>
    </row>
    <row r="499">
      <c r="A499" s="74"/>
      <c r="B499" s="74"/>
      <c r="C499" s="74"/>
      <c r="D499" s="74"/>
      <c r="E499" s="74"/>
      <c r="F499" s="74"/>
      <c r="G499" s="74"/>
      <c r="H499" s="74"/>
      <c r="I499" s="74"/>
      <c r="J499" s="74"/>
      <c r="K499" s="74"/>
      <c r="L499" s="74"/>
      <c r="M499" s="74"/>
      <c r="N499" s="74"/>
      <c r="O499" s="74"/>
      <c r="P499" s="74"/>
      <c r="Q499" s="74"/>
      <c r="R499" s="74"/>
      <c r="S499" s="74"/>
      <c r="T499" s="74"/>
      <c r="U499" s="74"/>
      <c r="V499" s="74"/>
      <c r="W499" s="74"/>
      <c r="X499" s="74"/>
      <c r="Y499" s="74"/>
    </row>
    <row r="500">
      <c r="A500" s="74"/>
      <c r="B500" s="74"/>
      <c r="C500" s="74"/>
      <c r="D500" s="74"/>
      <c r="E500" s="74"/>
      <c r="F500" s="74"/>
      <c r="G500" s="74"/>
      <c r="H500" s="74"/>
      <c r="I500" s="74"/>
      <c r="J500" s="74"/>
      <c r="K500" s="74"/>
      <c r="L500" s="74"/>
      <c r="M500" s="74"/>
      <c r="N500" s="74"/>
      <c r="O500" s="74"/>
      <c r="P500" s="74"/>
      <c r="Q500" s="74"/>
      <c r="R500" s="74"/>
      <c r="S500" s="74"/>
      <c r="T500" s="74"/>
      <c r="U500" s="74"/>
      <c r="V500" s="74"/>
      <c r="W500" s="74"/>
      <c r="X500" s="74"/>
      <c r="Y500" s="74"/>
    </row>
    <row r="501">
      <c r="A501" s="74"/>
      <c r="B501" s="74"/>
      <c r="C501" s="74"/>
      <c r="D501" s="74"/>
      <c r="E501" s="74"/>
      <c r="F501" s="74"/>
      <c r="G501" s="74"/>
      <c r="H501" s="74"/>
      <c r="I501" s="74"/>
      <c r="J501" s="74"/>
      <c r="K501" s="74"/>
      <c r="L501" s="74"/>
      <c r="M501" s="74"/>
      <c r="N501" s="74"/>
      <c r="O501" s="74"/>
      <c r="P501" s="74"/>
      <c r="Q501" s="74"/>
      <c r="R501" s="74"/>
      <c r="S501" s="74"/>
      <c r="T501" s="74"/>
      <c r="U501" s="74"/>
      <c r="V501" s="74"/>
      <c r="W501" s="74"/>
      <c r="X501" s="74"/>
      <c r="Y501" s="74"/>
    </row>
    <row r="502">
      <c r="A502" s="74"/>
      <c r="B502" s="74"/>
      <c r="C502" s="74"/>
      <c r="D502" s="74"/>
      <c r="E502" s="74"/>
      <c r="F502" s="74"/>
      <c r="G502" s="74"/>
      <c r="H502" s="74"/>
      <c r="I502" s="74"/>
      <c r="J502" s="74"/>
      <c r="K502" s="74"/>
      <c r="L502" s="74"/>
      <c r="M502" s="74"/>
      <c r="N502" s="74"/>
      <c r="O502" s="74"/>
      <c r="P502" s="74"/>
      <c r="Q502" s="74"/>
      <c r="R502" s="74"/>
      <c r="S502" s="74"/>
      <c r="T502" s="74"/>
      <c r="U502" s="74"/>
      <c r="V502" s="74"/>
      <c r="W502" s="74"/>
      <c r="X502" s="74"/>
      <c r="Y502" s="74"/>
    </row>
    <row r="503">
      <c r="A503" s="74"/>
      <c r="B503" s="74"/>
      <c r="C503" s="74"/>
      <c r="D503" s="74"/>
      <c r="E503" s="74"/>
      <c r="F503" s="74"/>
      <c r="G503" s="74"/>
      <c r="H503" s="74"/>
      <c r="I503" s="74"/>
      <c r="J503" s="74"/>
      <c r="K503" s="74"/>
      <c r="L503" s="74"/>
      <c r="M503" s="74"/>
      <c r="N503" s="74"/>
      <c r="O503" s="74"/>
      <c r="P503" s="74"/>
      <c r="Q503" s="74"/>
      <c r="R503" s="74"/>
      <c r="S503" s="74"/>
      <c r="T503" s="74"/>
      <c r="U503" s="74"/>
      <c r="V503" s="74"/>
      <c r="W503" s="74"/>
      <c r="X503" s="74"/>
      <c r="Y503" s="74"/>
    </row>
    <row r="504">
      <c r="A504" s="74"/>
      <c r="B504" s="74"/>
      <c r="C504" s="74"/>
      <c r="D504" s="74"/>
      <c r="E504" s="74"/>
      <c r="F504" s="74"/>
      <c r="G504" s="74"/>
      <c r="H504" s="74"/>
      <c r="I504" s="74"/>
      <c r="J504" s="74"/>
      <c r="K504" s="74"/>
      <c r="L504" s="74"/>
      <c r="M504" s="74"/>
      <c r="N504" s="74"/>
      <c r="O504" s="74"/>
      <c r="P504" s="74"/>
      <c r="Q504" s="74"/>
      <c r="R504" s="74"/>
      <c r="S504" s="74"/>
      <c r="T504" s="74"/>
      <c r="U504" s="74"/>
      <c r="V504" s="74"/>
      <c r="W504" s="74"/>
      <c r="X504" s="74"/>
      <c r="Y504" s="74"/>
    </row>
    <row r="505">
      <c r="A505" s="74"/>
      <c r="B505" s="74"/>
      <c r="C505" s="74"/>
      <c r="D505" s="74"/>
      <c r="E505" s="74"/>
      <c r="F505" s="74"/>
      <c r="G505" s="74"/>
      <c r="H505" s="74"/>
      <c r="I505" s="74"/>
      <c r="J505" s="74"/>
      <c r="K505" s="74"/>
      <c r="L505" s="74"/>
      <c r="M505" s="74"/>
      <c r="N505" s="74"/>
      <c r="O505" s="74"/>
      <c r="P505" s="74"/>
      <c r="Q505" s="74"/>
      <c r="R505" s="74"/>
      <c r="S505" s="74"/>
      <c r="T505" s="74"/>
      <c r="U505" s="74"/>
      <c r="V505" s="74"/>
      <c r="W505" s="74"/>
      <c r="X505" s="74"/>
      <c r="Y505" s="74"/>
    </row>
    <row r="506">
      <c r="A506" s="74"/>
      <c r="B506" s="74"/>
      <c r="C506" s="74"/>
      <c r="D506" s="74"/>
      <c r="E506" s="74"/>
      <c r="F506" s="74"/>
      <c r="G506" s="74"/>
      <c r="H506" s="74"/>
      <c r="I506" s="74"/>
      <c r="J506" s="74"/>
      <c r="K506" s="74"/>
      <c r="L506" s="74"/>
      <c r="M506" s="74"/>
      <c r="N506" s="74"/>
      <c r="O506" s="74"/>
      <c r="P506" s="74"/>
      <c r="Q506" s="74"/>
      <c r="R506" s="74"/>
      <c r="S506" s="74"/>
      <c r="T506" s="74"/>
      <c r="U506" s="74"/>
      <c r="V506" s="74"/>
      <c r="W506" s="74"/>
      <c r="X506" s="74"/>
      <c r="Y506" s="74"/>
    </row>
    <row r="507">
      <c r="A507" s="74"/>
      <c r="B507" s="74"/>
      <c r="C507" s="74"/>
      <c r="D507" s="74"/>
      <c r="E507" s="74"/>
      <c r="F507" s="74"/>
      <c r="G507" s="74"/>
      <c r="H507" s="74"/>
      <c r="I507" s="74"/>
      <c r="J507" s="74"/>
      <c r="K507" s="74"/>
      <c r="L507" s="74"/>
      <c r="M507" s="74"/>
      <c r="N507" s="74"/>
      <c r="O507" s="74"/>
      <c r="P507" s="74"/>
      <c r="Q507" s="74"/>
      <c r="R507" s="74"/>
      <c r="S507" s="74"/>
      <c r="T507" s="74"/>
      <c r="U507" s="74"/>
      <c r="V507" s="74"/>
      <c r="W507" s="74"/>
      <c r="X507" s="74"/>
      <c r="Y507" s="74"/>
    </row>
    <row r="508">
      <c r="A508" s="74"/>
      <c r="B508" s="74"/>
      <c r="C508" s="74"/>
      <c r="D508" s="74"/>
      <c r="E508" s="74"/>
      <c r="F508" s="74"/>
      <c r="G508" s="74"/>
      <c r="H508" s="74"/>
      <c r="I508" s="74"/>
      <c r="J508" s="74"/>
      <c r="K508" s="74"/>
      <c r="L508" s="74"/>
      <c r="M508" s="74"/>
      <c r="N508" s="74"/>
      <c r="O508" s="74"/>
      <c r="P508" s="74"/>
      <c r="Q508" s="74"/>
      <c r="R508" s="74"/>
      <c r="S508" s="74"/>
      <c r="T508" s="74"/>
      <c r="U508" s="74"/>
      <c r="V508" s="74"/>
      <c r="W508" s="74"/>
      <c r="X508" s="74"/>
      <c r="Y508" s="74"/>
    </row>
    <row r="509">
      <c r="A509" s="74"/>
      <c r="B509" s="74"/>
      <c r="C509" s="74"/>
      <c r="D509" s="74"/>
      <c r="E509" s="74"/>
      <c r="F509" s="74"/>
      <c r="G509" s="74"/>
      <c r="H509" s="74"/>
      <c r="I509" s="74"/>
      <c r="J509" s="74"/>
      <c r="K509" s="74"/>
      <c r="L509" s="74"/>
      <c r="M509" s="74"/>
      <c r="N509" s="74"/>
      <c r="O509" s="74"/>
      <c r="P509" s="74"/>
      <c r="Q509" s="74"/>
      <c r="R509" s="74"/>
      <c r="S509" s="74"/>
      <c r="T509" s="74"/>
      <c r="U509" s="74"/>
      <c r="V509" s="74"/>
      <c r="W509" s="74"/>
      <c r="X509" s="74"/>
      <c r="Y509" s="74"/>
    </row>
    <row r="510">
      <c r="A510" s="74"/>
      <c r="B510" s="74"/>
      <c r="C510" s="74"/>
      <c r="D510" s="74"/>
      <c r="E510" s="74"/>
      <c r="F510" s="74"/>
      <c r="G510" s="74"/>
      <c r="H510" s="74"/>
      <c r="I510" s="74"/>
      <c r="J510" s="74"/>
      <c r="K510" s="74"/>
      <c r="L510" s="74"/>
      <c r="M510" s="74"/>
      <c r="N510" s="74"/>
      <c r="O510" s="74"/>
      <c r="P510" s="74"/>
      <c r="Q510" s="74"/>
      <c r="R510" s="74"/>
      <c r="S510" s="74"/>
      <c r="T510" s="74"/>
      <c r="U510" s="74"/>
      <c r="V510" s="74"/>
      <c r="W510" s="74"/>
      <c r="X510" s="74"/>
      <c r="Y510" s="74"/>
    </row>
    <row r="511">
      <c r="A511" s="74"/>
      <c r="B511" s="74"/>
      <c r="C511" s="74"/>
      <c r="D511" s="74"/>
      <c r="E511" s="74"/>
      <c r="F511" s="74"/>
      <c r="G511" s="74"/>
      <c r="H511" s="74"/>
      <c r="I511" s="74"/>
      <c r="J511" s="74"/>
      <c r="K511" s="74"/>
      <c r="L511" s="74"/>
      <c r="M511" s="74"/>
      <c r="N511" s="74"/>
      <c r="O511" s="74"/>
      <c r="P511" s="74"/>
      <c r="Q511" s="74"/>
      <c r="R511" s="74"/>
      <c r="S511" s="74"/>
      <c r="T511" s="74"/>
      <c r="U511" s="74"/>
      <c r="V511" s="74"/>
      <c r="W511" s="74"/>
      <c r="X511" s="74"/>
      <c r="Y511" s="74"/>
    </row>
    <row r="512">
      <c r="A512" s="74"/>
      <c r="B512" s="74"/>
      <c r="C512" s="74"/>
      <c r="D512" s="74"/>
      <c r="E512" s="74"/>
      <c r="F512" s="74"/>
      <c r="G512" s="74"/>
      <c r="H512" s="74"/>
      <c r="I512" s="74"/>
      <c r="J512" s="74"/>
      <c r="K512" s="74"/>
      <c r="L512" s="74"/>
      <c r="M512" s="74"/>
      <c r="N512" s="74"/>
      <c r="O512" s="74"/>
      <c r="P512" s="74"/>
      <c r="Q512" s="74"/>
      <c r="R512" s="74"/>
      <c r="S512" s="74"/>
      <c r="T512" s="74"/>
      <c r="U512" s="74"/>
      <c r="V512" s="74"/>
      <c r="W512" s="74"/>
      <c r="X512" s="74"/>
      <c r="Y512" s="74"/>
    </row>
    <row r="513">
      <c r="A513" s="74"/>
      <c r="B513" s="74"/>
      <c r="C513" s="74"/>
      <c r="D513" s="74"/>
      <c r="E513" s="74"/>
      <c r="F513" s="74"/>
      <c r="G513" s="74"/>
      <c r="H513" s="74"/>
      <c r="I513" s="74"/>
      <c r="J513" s="74"/>
      <c r="K513" s="74"/>
      <c r="L513" s="74"/>
      <c r="M513" s="74"/>
      <c r="N513" s="74"/>
      <c r="O513" s="74"/>
      <c r="P513" s="74"/>
      <c r="Q513" s="74"/>
      <c r="R513" s="74"/>
      <c r="S513" s="74"/>
      <c r="T513" s="74"/>
      <c r="U513" s="74"/>
      <c r="V513" s="74"/>
      <c r="W513" s="74"/>
      <c r="X513" s="74"/>
      <c r="Y513" s="74"/>
    </row>
    <row r="514">
      <c r="A514" s="74"/>
      <c r="B514" s="74"/>
      <c r="C514" s="74"/>
      <c r="D514" s="74"/>
      <c r="E514" s="74"/>
      <c r="F514" s="74"/>
      <c r="G514" s="74"/>
      <c r="H514" s="74"/>
      <c r="I514" s="74"/>
      <c r="J514" s="74"/>
      <c r="K514" s="74"/>
      <c r="L514" s="74"/>
      <c r="M514" s="74"/>
      <c r="N514" s="74"/>
      <c r="O514" s="74"/>
      <c r="P514" s="74"/>
      <c r="Q514" s="74"/>
      <c r="R514" s="74"/>
      <c r="S514" s="74"/>
      <c r="T514" s="74"/>
      <c r="U514" s="74"/>
      <c r="V514" s="74"/>
      <c r="W514" s="74"/>
      <c r="X514" s="74"/>
      <c r="Y514" s="74"/>
    </row>
    <row r="515">
      <c r="A515" s="74"/>
      <c r="B515" s="74"/>
      <c r="C515" s="74"/>
      <c r="D515" s="74"/>
      <c r="E515" s="74"/>
      <c r="F515" s="74"/>
      <c r="G515" s="74"/>
      <c r="H515" s="74"/>
      <c r="I515" s="74"/>
      <c r="J515" s="74"/>
      <c r="K515" s="74"/>
      <c r="L515" s="74"/>
      <c r="M515" s="74"/>
      <c r="N515" s="74"/>
      <c r="O515" s="74"/>
      <c r="P515" s="74"/>
      <c r="Q515" s="74"/>
      <c r="R515" s="74"/>
      <c r="S515" s="74"/>
      <c r="T515" s="74"/>
      <c r="U515" s="74"/>
      <c r="V515" s="74"/>
      <c r="W515" s="74"/>
      <c r="X515" s="74"/>
      <c r="Y515" s="74"/>
    </row>
    <row r="516">
      <c r="A516" s="74"/>
      <c r="B516" s="74"/>
      <c r="C516" s="74"/>
      <c r="D516" s="74"/>
      <c r="E516" s="74"/>
      <c r="F516" s="74"/>
      <c r="G516" s="74"/>
      <c r="H516" s="74"/>
      <c r="I516" s="74"/>
      <c r="J516" s="74"/>
      <c r="K516" s="74"/>
      <c r="L516" s="74"/>
      <c r="M516" s="74"/>
      <c r="N516" s="74"/>
      <c r="O516" s="74"/>
      <c r="P516" s="74"/>
      <c r="Q516" s="74"/>
      <c r="R516" s="74"/>
      <c r="S516" s="74"/>
      <c r="T516" s="74"/>
      <c r="U516" s="74"/>
      <c r="V516" s="74"/>
      <c r="W516" s="74"/>
      <c r="X516" s="74"/>
      <c r="Y516" s="74"/>
    </row>
    <row r="517">
      <c r="A517" s="74"/>
      <c r="B517" s="74"/>
      <c r="C517" s="74"/>
      <c r="D517" s="74"/>
      <c r="E517" s="74"/>
      <c r="F517" s="74"/>
      <c r="G517" s="74"/>
      <c r="H517" s="74"/>
      <c r="I517" s="74"/>
      <c r="J517" s="74"/>
      <c r="K517" s="74"/>
      <c r="L517" s="74"/>
      <c r="M517" s="74"/>
      <c r="N517" s="74"/>
      <c r="O517" s="74"/>
      <c r="P517" s="74"/>
      <c r="Q517" s="74"/>
      <c r="R517" s="74"/>
      <c r="S517" s="74"/>
      <c r="T517" s="74"/>
      <c r="U517" s="74"/>
      <c r="V517" s="74"/>
      <c r="W517" s="74"/>
      <c r="X517" s="74"/>
      <c r="Y517" s="74"/>
    </row>
    <row r="518">
      <c r="A518" s="74"/>
      <c r="B518" s="74"/>
      <c r="C518" s="74"/>
      <c r="D518" s="74"/>
      <c r="E518" s="74"/>
      <c r="F518" s="74"/>
      <c r="G518" s="74"/>
      <c r="H518" s="74"/>
      <c r="I518" s="74"/>
      <c r="J518" s="74"/>
      <c r="K518" s="74"/>
      <c r="L518" s="74"/>
      <c r="M518" s="74"/>
      <c r="N518" s="74"/>
      <c r="O518" s="74"/>
      <c r="P518" s="74"/>
      <c r="Q518" s="74"/>
      <c r="R518" s="74"/>
      <c r="S518" s="74"/>
      <c r="T518" s="74"/>
      <c r="U518" s="74"/>
      <c r="V518" s="74"/>
      <c r="W518" s="74"/>
      <c r="X518" s="74"/>
      <c r="Y518" s="74"/>
    </row>
    <row r="519">
      <c r="A519" s="74"/>
      <c r="B519" s="74"/>
      <c r="C519" s="74"/>
      <c r="D519" s="74"/>
      <c r="E519" s="74"/>
      <c r="F519" s="74"/>
      <c r="G519" s="74"/>
      <c r="H519" s="74"/>
      <c r="I519" s="74"/>
      <c r="J519" s="74"/>
      <c r="K519" s="74"/>
      <c r="L519" s="74"/>
      <c r="M519" s="74"/>
      <c r="N519" s="74"/>
      <c r="O519" s="74"/>
      <c r="P519" s="74"/>
      <c r="Q519" s="74"/>
      <c r="R519" s="74"/>
      <c r="S519" s="74"/>
      <c r="T519" s="74"/>
      <c r="U519" s="74"/>
      <c r="V519" s="74"/>
      <c r="W519" s="74"/>
      <c r="X519" s="74"/>
      <c r="Y519" s="74"/>
    </row>
    <row r="520">
      <c r="A520" s="74"/>
      <c r="B520" s="74"/>
      <c r="C520" s="74"/>
      <c r="D520" s="74"/>
      <c r="E520" s="74"/>
      <c r="F520" s="74"/>
      <c r="G520" s="74"/>
      <c r="H520" s="74"/>
      <c r="I520" s="74"/>
      <c r="J520" s="74"/>
      <c r="K520" s="74"/>
      <c r="L520" s="74"/>
      <c r="M520" s="74"/>
      <c r="N520" s="74"/>
      <c r="O520" s="74"/>
      <c r="P520" s="74"/>
      <c r="Q520" s="74"/>
      <c r="R520" s="74"/>
      <c r="S520" s="74"/>
      <c r="T520" s="74"/>
      <c r="U520" s="74"/>
      <c r="V520" s="74"/>
      <c r="W520" s="74"/>
      <c r="X520" s="74"/>
      <c r="Y520" s="74"/>
    </row>
    <row r="521">
      <c r="A521" s="74"/>
      <c r="B521" s="74"/>
      <c r="C521" s="74"/>
      <c r="D521" s="74"/>
      <c r="E521" s="74"/>
      <c r="F521" s="74"/>
      <c r="G521" s="74"/>
      <c r="H521" s="74"/>
      <c r="I521" s="74"/>
      <c r="J521" s="74"/>
      <c r="K521" s="74"/>
      <c r="L521" s="74"/>
      <c r="M521" s="74"/>
      <c r="N521" s="74"/>
      <c r="O521" s="74"/>
      <c r="P521" s="74"/>
      <c r="Q521" s="74"/>
      <c r="R521" s="74"/>
      <c r="S521" s="74"/>
      <c r="T521" s="74"/>
      <c r="U521" s="74"/>
      <c r="V521" s="74"/>
      <c r="W521" s="74"/>
      <c r="X521" s="74"/>
      <c r="Y521" s="74"/>
    </row>
    <row r="522">
      <c r="A522" s="74"/>
      <c r="B522" s="74"/>
      <c r="C522" s="74"/>
      <c r="D522" s="74"/>
      <c r="E522" s="74"/>
      <c r="F522" s="74"/>
      <c r="G522" s="74"/>
      <c r="H522" s="74"/>
      <c r="I522" s="74"/>
      <c r="J522" s="74"/>
      <c r="K522" s="74"/>
      <c r="L522" s="74"/>
      <c r="M522" s="74"/>
      <c r="N522" s="74"/>
      <c r="O522" s="74"/>
      <c r="P522" s="74"/>
      <c r="Q522" s="74"/>
      <c r="R522" s="74"/>
      <c r="S522" s="74"/>
      <c r="T522" s="74"/>
      <c r="U522" s="74"/>
      <c r="V522" s="74"/>
      <c r="W522" s="74"/>
      <c r="X522" s="74"/>
      <c r="Y522" s="74"/>
    </row>
    <row r="523">
      <c r="A523" s="74"/>
      <c r="B523" s="74"/>
      <c r="C523" s="74"/>
      <c r="D523" s="74"/>
      <c r="E523" s="74"/>
      <c r="F523" s="74"/>
      <c r="G523" s="74"/>
      <c r="H523" s="74"/>
      <c r="I523" s="74"/>
      <c r="J523" s="74"/>
      <c r="K523" s="74"/>
      <c r="L523" s="74"/>
      <c r="M523" s="74"/>
      <c r="N523" s="74"/>
      <c r="O523" s="74"/>
      <c r="P523" s="74"/>
      <c r="Q523" s="74"/>
      <c r="R523" s="74"/>
      <c r="S523" s="74"/>
      <c r="T523" s="74"/>
      <c r="U523" s="74"/>
      <c r="V523" s="74"/>
      <c r="W523" s="74"/>
      <c r="X523" s="74"/>
      <c r="Y523" s="74"/>
    </row>
    <row r="524">
      <c r="A524" s="74"/>
      <c r="B524" s="74"/>
      <c r="C524" s="74"/>
      <c r="D524" s="74"/>
      <c r="E524" s="74"/>
      <c r="F524" s="74"/>
      <c r="G524" s="74"/>
      <c r="H524" s="74"/>
      <c r="I524" s="74"/>
      <c r="J524" s="74"/>
      <c r="K524" s="74"/>
      <c r="L524" s="74"/>
      <c r="M524" s="74"/>
      <c r="N524" s="74"/>
      <c r="O524" s="74"/>
      <c r="P524" s="74"/>
      <c r="Q524" s="74"/>
      <c r="R524" s="74"/>
      <c r="S524" s="74"/>
      <c r="T524" s="74"/>
      <c r="U524" s="74"/>
      <c r="V524" s="74"/>
      <c r="W524" s="74"/>
      <c r="X524" s="74"/>
      <c r="Y524" s="74"/>
    </row>
    <row r="525">
      <c r="A525" s="74"/>
      <c r="B525" s="74"/>
      <c r="C525" s="74"/>
      <c r="D525" s="74"/>
      <c r="E525" s="74"/>
      <c r="F525" s="74"/>
      <c r="G525" s="74"/>
      <c r="H525" s="74"/>
      <c r="I525" s="74"/>
      <c r="J525" s="74"/>
      <c r="K525" s="74"/>
      <c r="L525" s="74"/>
      <c r="M525" s="74"/>
      <c r="N525" s="74"/>
      <c r="O525" s="74"/>
      <c r="P525" s="74"/>
      <c r="Q525" s="74"/>
      <c r="R525" s="74"/>
      <c r="S525" s="74"/>
      <c r="T525" s="74"/>
      <c r="U525" s="74"/>
      <c r="V525" s="74"/>
      <c r="W525" s="74"/>
      <c r="X525" s="74"/>
      <c r="Y525" s="74"/>
    </row>
    <row r="526">
      <c r="A526" s="74"/>
      <c r="B526" s="74"/>
      <c r="C526" s="74"/>
      <c r="D526" s="74"/>
      <c r="E526" s="74"/>
      <c r="F526" s="74"/>
      <c r="G526" s="74"/>
      <c r="H526" s="74"/>
      <c r="I526" s="74"/>
      <c r="J526" s="74"/>
      <c r="K526" s="74"/>
      <c r="L526" s="74"/>
      <c r="M526" s="74"/>
      <c r="N526" s="74"/>
      <c r="O526" s="74"/>
      <c r="P526" s="74"/>
      <c r="Q526" s="74"/>
      <c r="R526" s="74"/>
      <c r="S526" s="74"/>
      <c r="T526" s="74"/>
      <c r="U526" s="74"/>
      <c r="V526" s="74"/>
      <c r="W526" s="74"/>
      <c r="X526" s="74"/>
      <c r="Y526" s="74"/>
    </row>
    <row r="527">
      <c r="A527" s="74"/>
      <c r="B527" s="74"/>
      <c r="C527" s="74"/>
      <c r="D527" s="74"/>
      <c r="E527" s="74"/>
      <c r="F527" s="74"/>
      <c r="G527" s="74"/>
      <c r="H527" s="74"/>
      <c r="I527" s="74"/>
      <c r="J527" s="74"/>
      <c r="K527" s="74"/>
      <c r="L527" s="74"/>
      <c r="M527" s="74"/>
      <c r="N527" s="74"/>
      <c r="O527" s="74"/>
      <c r="P527" s="74"/>
      <c r="Q527" s="74"/>
      <c r="R527" s="74"/>
      <c r="S527" s="74"/>
      <c r="T527" s="74"/>
      <c r="U527" s="74"/>
      <c r="V527" s="74"/>
      <c r="W527" s="74"/>
      <c r="X527" s="74"/>
      <c r="Y527" s="74"/>
    </row>
    <row r="528">
      <c r="A528" s="74"/>
      <c r="B528" s="74"/>
      <c r="C528" s="74"/>
      <c r="D528" s="74"/>
      <c r="E528" s="74"/>
      <c r="F528" s="74"/>
      <c r="G528" s="74"/>
      <c r="H528" s="74"/>
      <c r="I528" s="74"/>
      <c r="J528" s="74"/>
      <c r="K528" s="74"/>
      <c r="L528" s="74"/>
      <c r="M528" s="74"/>
      <c r="N528" s="74"/>
      <c r="O528" s="74"/>
      <c r="P528" s="74"/>
      <c r="Q528" s="74"/>
      <c r="R528" s="74"/>
      <c r="S528" s="74"/>
      <c r="T528" s="74"/>
      <c r="U528" s="74"/>
      <c r="V528" s="74"/>
      <c r="W528" s="74"/>
      <c r="X528" s="74"/>
      <c r="Y528" s="74"/>
    </row>
    <row r="529">
      <c r="A529" s="74"/>
      <c r="B529" s="74"/>
      <c r="C529" s="74"/>
      <c r="D529" s="74"/>
      <c r="E529" s="74"/>
      <c r="F529" s="74"/>
      <c r="G529" s="74"/>
      <c r="H529" s="74"/>
      <c r="I529" s="74"/>
      <c r="J529" s="74"/>
      <c r="K529" s="74"/>
      <c r="L529" s="74"/>
      <c r="M529" s="74"/>
      <c r="N529" s="74"/>
      <c r="O529" s="74"/>
      <c r="P529" s="74"/>
      <c r="Q529" s="74"/>
      <c r="R529" s="74"/>
      <c r="S529" s="74"/>
      <c r="T529" s="74"/>
      <c r="U529" s="74"/>
      <c r="V529" s="74"/>
      <c r="W529" s="74"/>
      <c r="X529" s="74"/>
      <c r="Y529" s="74"/>
    </row>
    <row r="530">
      <c r="A530" s="74"/>
      <c r="B530" s="74"/>
      <c r="C530" s="74"/>
      <c r="D530" s="74"/>
      <c r="E530" s="74"/>
      <c r="F530" s="74"/>
      <c r="G530" s="74"/>
      <c r="H530" s="74"/>
      <c r="I530" s="74"/>
      <c r="J530" s="74"/>
      <c r="K530" s="74"/>
      <c r="L530" s="74"/>
      <c r="M530" s="74"/>
      <c r="N530" s="74"/>
      <c r="O530" s="74"/>
      <c r="P530" s="74"/>
      <c r="Q530" s="74"/>
      <c r="R530" s="74"/>
      <c r="S530" s="74"/>
      <c r="T530" s="74"/>
      <c r="U530" s="74"/>
      <c r="V530" s="74"/>
      <c r="W530" s="74"/>
      <c r="X530" s="74"/>
      <c r="Y530" s="74"/>
    </row>
    <row r="531">
      <c r="A531" s="74"/>
      <c r="B531" s="74"/>
      <c r="C531" s="74"/>
      <c r="D531" s="74"/>
      <c r="E531" s="74"/>
      <c r="F531" s="74"/>
      <c r="G531" s="74"/>
      <c r="H531" s="74"/>
      <c r="I531" s="74"/>
      <c r="J531" s="74"/>
      <c r="K531" s="74"/>
      <c r="L531" s="74"/>
      <c r="M531" s="74"/>
      <c r="N531" s="74"/>
      <c r="O531" s="74"/>
      <c r="P531" s="74"/>
      <c r="Q531" s="74"/>
      <c r="R531" s="74"/>
      <c r="S531" s="74"/>
      <c r="T531" s="74"/>
      <c r="U531" s="74"/>
      <c r="V531" s="74"/>
      <c r="W531" s="74"/>
      <c r="X531" s="74"/>
      <c r="Y531" s="74"/>
    </row>
    <row r="532">
      <c r="A532" s="74"/>
      <c r="B532" s="74"/>
      <c r="C532" s="74"/>
      <c r="D532" s="74"/>
      <c r="E532" s="74"/>
      <c r="F532" s="74"/>
      <c r="G532" s="74"/>
      <c r="H532" s="74"/>
      <c r="I532" s="74"/>
      <c r="J532" s="74"/>
      <c r="K532" s="74"/>
      <c r="L532" s="74"/>
      <c r="M532" s="74"/>
      <c r="N532" s="74"/>
      <c r="O532" s="74"/>
      <c r="P532" s="74"/>
      <c r="Q532" s="74"/>
      <c r="R532" s="74"/>
      <c r="S532" s="74"/>
      <c r="T532" s="74"/>
      <c r="U532" s="74"/>
      <c r="V532" s="74"/>
      <c r="W532" s="74"/>
      <c r="X532" s="74"/>
      <c r="Y532" s="74"/>
    </row>
    <row r="533">
      <c r="A533" s="74"/>
      <c r="B533" s="74"/>
      <c r="C533" s="74"/>
      <c r="D533" s="74"/>
      <c r="E533" s="74"/>
      <c r="F533" s="74"/>
      <c r="G533" s="74"/>
      <c r="H533" s="74"/>
      <c r="I533" s="74"/>
      <c r="J533" s="74"/>
      <c r="K533" s="74"/>
      <c r="L533" s="74"/>
      <c r="M533" s="74"/>
      <c r="N533" s="74"/>
      <c r="O533" s="74"/>
      <c r="P533" s="74"/>
      <c r="Q533" s="74"/>
      <c r="R533" s="74"/>
      <c r="S533" s="74"/>
      <c r="T533" s="74"/>
      <c r="U533" s="74"/>
      <c r="V533" s="74"/>
      <c r="W533" s="74"/>
      <c r="X533" s="74"/>
      <c r="Y533" s="74"/>
    </row>
    <row r="534">
      <c r="A534" s="74"/>
      <c r="B534" s="74"/>
      <c r="C534" s="74"/>
      <c r="D534" s="74"/>
      <c r="E534" s="74"/>
      <c r="F534" s="74"/>
      <c r="G534" s="74"/>
      <c r="H534" s="74"/>
      <c r="I534" s="74"/>
      <c r="J534" s="74"/>
      <c r="K534" s="74"/>
      <c r="L534" s="74"/>
      <c r="M534" s="74"/>
      <c r="N534" s="74"/>
      <c r="O534" s="74"/>
      <c r="P534" s="74"/>
      <c r="Q534" s="74"/>
      <c r="R534" s="74"/>
      <c r="S534" s="74"/>
      <c r="T534" s="74"/>
      <c r="U534" s="74"/>
      <c r="V534" s="74"/>
      <c r="W534" s="74"/>
      <c r="X534" s="74"/>
      <c r="Y534" s="74"/>
    </row>
    <row r="535">
      <c r="A535" s="74"/>
      <c r="B535" s="74"/>
      <c r="C535" s="74"/>
      <c r="D535" s="74"/>
      <c r="E535" s="74"/>
      <c r="F535" s="74"/>
      <c r="G535" s="74"/>
      <c r="H535" s="74"/>
      <c r="I535" s="74"/>
      <c r="J535" s="74"/>
      <c r="K535" s="74"/>
      <c r="L535" s="74"/>
      <c r="M535" s="74"/>
      <c r="N535" s="74"/>
      <c r="O535" s="74"/>
      <c r="P535" s="74"/>
      <c r="Q535" s="74"/>
      <c r="R535" s="74"/>
      <c r="S535" s="74"/>
      <c r="T535" s="74"/>
      <c r="U535" s="74"/>
      <c r="V535" s="74"/>
      <c r="W535" s="74"/>
      <c r="X535" s="74"/>
      <c r="Y535" s="74"/>
    </row>
    <row r="536">
      <c r="A536" s="74"/>
      <c r="B536" s="74"/>
      <c r="C536" s="74"/>
      <c r="D536" s="74"/>
      <c r="E536" s="74"/>
      <c r="F536" s="74"/>
      <c r="G536" s="74"/>
      <c r="H536" s="74"/>
      <c r="I536" s="74"/>
      <c r="J536" s="74"/>
      <c r="K536" s="74"/>
      <c r="L536" s="74"/>
      <c r="M536" s="74"/>
      <c r="N536" s="74"/>
      <c r="O536" s="74"/>
      <c r="P536" s="74"/>
      <c r="Q536" s="74"/>
      <c r="R536" s="74"/>
      <c r="S536" s="74"/>
      <c r="T536" s="74"/>
      <c r="U536" s="74"/>
      <c r="V536" s="74"/>
      <c r="W536" s="74"/>
      <c r="X536" s="74"/>
      <c r="Y536" s="74"/>
    </row>
    <row r="537">
      <c r="A537" s="74"/>
      <c r="B537" s="74"/>
      <c r="C537" s="74"/>
      <c r="D537" s="74"/>
      <c r="E537" s="74"/>
      <c r="F537" s="74"/>
      <c r="G537" s="74"/>
      <c r="H537" s="74"/>
      <c r="I537" s="74"/>
      <c r="J537" s="74"/>
      <c r="K537" s="74"/>
      <c r="L537" s="74"/>
      <c r="M537" s="74"/>
      <c r="N537" s="74"/>
      <c r="O537" s="74"/>
      <c r="P537" s="74"/>
      <c r="Q537" s="74"/>
      <c r="R537" s="74"/>
      <c r="S537" s="74"/>
      <c r="T537" s="74"/>
      <c r="U537" s="74"/>
      <c r="V537" s="74"/>
      <c r="W537" s="74"/>
      <c r="X537" s="74"/>
      <c r="Y537" s="74"/>
    </row>
    <row r="538">
      <c r="A538" s="74"/>
      <c r="B538" s="74"/>
      <c r="C538" s="74"/>
      <c r="D538" s="74"/>
      <c r="E538" s="74"/>
      <c r="F538" s="74"/>
      <c r="G538" s="74"/>
      <c r="H538" s="74"/>
      <c r="I538" s="74"/>
      <c r="J538" s="74"/>
      <c r="K538" s="74"/>
      <c r="L538" s="74"/>
      <c r="M538" s="74"/>
      <c r="N538" s="74"/>
      <c r="O538" s="74"/>
      <c r="P538" s="74"/>
      <c r="Q538" s="74"/>
      <c r="R538" s="74"/>
      <c r="S538" s="74"/>
      <c r="T538" s="74"/>
      <c r="U538" s="74"/>
      <c r="V538" s="74"/>
      <c r="W538" s="74"/>
      <c r="X538" s="74"/>
      <c r="Y538" s="74"/>
    </row>
    <row r="539">
      <c r="A539" s="74"/>
      <c r="B539" s="74"/>
      <c r="C539" s="74"/>
      <c r="D539" s="74"/>
      <c r="E539" s="74"/>
      <c r="F539" s="74"/>
      <c r="G539" s="74"/>
      <c r="H539" s="74"/>
      <c r="I539" s="74"/>
      <c r="J539" s="74"/>
      <c r="K539" s="74"/>
      <c r="L539" s="74"/>
      <c r="M539" s="74"/>
      <c r="N539" s="74"/>
      <c r="O539" s="74"/>
      <c r="P539" s="74"/>
      <c r="Q539" s="74"/>
      <c r="R539" s="74"/>
      <c r="S539" s="74"/>
      <c r="T539" s="74"/>
      <c r="U539" s="74"/>
      <c r="V539" s="74"/>
      <c r="W539" s="74"/>
      <c r="X539" s="74"/>
      <c r="Y539" s="74"/>
    </row>
    <row r="540">
      <c r="A540" s="74"/>
      <c r="B540" s="74"/>
      <c r="C540" s="74"/>
      <c r="D540" s="74"/>
      <c r="E540" s="74"/>
      <c r="F540" s="74"/>
      <c r="G540" s="74"/>
      <c r="H540" s="74"/>
      <c r="I540" s="74"/>
      <c r="J540" s="74"/>
      <c r="K540" s="74"/>
      <c r="L540" s="74"/>
      <c r="M540" s="74"/>
      <c r="N540" s="74"/>
      <c r="O540" s="74"/>
      <c r="P540" s="74"/>
      <c r="Q540" s="74"/>
      <c r="R540" s="74"/>
      <c r="S540" s="74"/>
      <c r="T540" s="74"/>
      <c r="U540" s="74"/>
      <c r="V540" s="74"/>
      <c r="W540" s="74"/>
      <c r="X540" s="74"/>
      <c r="Y540" s="74"/>
    </row>
    <row r="541">
      <c r="A541" s="74"/>
      <c r="B541" s="74"/>
      <c r="C541" s="74"/>
      <c r="D541" s="74"/>
      <c r="E541" s="74"/>
      <c r="F541" s="74"/>
      <c r="G541" s="74"/>
      <c r="H541" s="74"/>
      <c r="I541" s="74"/>
      <c r="J541" s="74"/>
      <c r="K541" s="74"/>
      <c r="L541" s="74"/>
      <c r="M541" s="74"/>
      <c r="N541" s="74"/>
      <c r="O541" s="74"/>
      <c r="P541" s="74"/>
      <c r="Q541" s="74"/>
      <c r="R541" s="74"/>
      <c r="S541" s="74"/>
      <c r="T541" s="74"/>
      <c r="U541" s="74"/>
      <c r="V541" s="74"/>
      <c r="W541" s="74"/>
      <c r="X541" s="74"/>
      <c r="Y541" s="74"/>
    </row>
    <row r="542">
      <c r="A542" s="74"/>
      <c r="B542" s="74"/>
      <c r="C542" s="74"/>
      <c r="D542" s="74"/>
      <c r="E542" s="74"/>
      <c r="F542" s="74"/>
      <c r="G542" s="74"/>
      <c r="H542" s="74"/>
      <c r="I542" s="74"/>
      <c r="J542" s="74"/>
      <c r="K542" s="74"/>
      <c r="L542" s="74"/>
      <c r="M542" s="74"/>
      <c r="N542" s="74"/>
      <c r="O542" s="74"/>
      <c r="P542" s="74"/>
      <c r="Q542" s="74"/>
      <c r="R542" s="74"/>
      <c r="S542" s="74"/>
      <c r="T542" s="74"/>
      <c r="U542" s="74"/>
      <c r="V542" s="74"/>
      <c r="W542" s="74"/>
      <c r="X542" s="74"/>
      <c r="Y542" s="74"/>
    </row>
    <row r="543">
      <c r="A543" s="74"/>
      <c r="B543" s="74"/>
      <c r="C543" s="74"/>
      <c r="D543" s="74"/>
      <c r="E543" s="74"/>
      <c r="F543" s="74"/>
      <c r="G543" s="74"/>
      <c r="H543" s="74"/>
      <c r="I543" s="74"/>
      <c r="J543" s="74"/>
      <c r="K543" s="74"/>
      <c r="L543" s="74"/>
      <c r="M543" s="74"/>
      <c r="N543" s="74"/>
      <c r="O543" s="74"/>
      <c r="P543" s="74"/>
      <c r="Q543" s="74"/>
      <c r="R543" s="74"/>
      <c r="S543" s="74"/>
      <c r="T543" s="74"/>
      <c r="U543" s="74"/>
      <c r="V543" s="74"/>
      <c r="W543" s="74"/>
      <c r="X543" s="74"/>
      <c r="Y543" s="74"/>
    </row>
    <row r="544">
      <c r="A544" s="74"/>
      <c r="B544" s="74"/>
      <c r="C544" s="74"/>
      <c r="D544" s="74"/>
      <c r="E544" s="74"/>
      <c r="F544" s="74"/>
      <c r="G544" s="74"/>
      <c r="H544" s="74"/>
      <c r="I544" s="74"/>
      <c r="J544" s="74"/>
      <c r="K544" s="74"/>
      <c r="L544" s="74"/>
      <c r="M544" s="74"/>
      <c r="N544" s="74"/>
      <c r="O544" s="74"/>
      <c r="P544" s="74"/>
      <c r="Q544" s="74"/>
      <c r="R544" s="74"/>
      <c r="S544" s="74"/>
      <c r="T544" s="74"/>
      <c r="U544" s="74"/>
      <c r="V544" s="74"/>
      <c r="W544" s="74"/>
      <c r="X544" s="74"/>
      <c r="Y544" s="74"/>
    </row>
    <row r="545">
      <c r="A545" s="74"/>
      <c r="B545" s="74"/>
      <c r="C545" s="74"/>
      <c r="D545" s="74"/>
      <c r="E545" s="74"/>
      <c r="F545" s="74"/>
      <c r="G545" s="74"/>
      <c r="H545" s="74"/>
      <c r="I545" s="74"/>
      <c r="J545" s="74"/>
      <c r="K545" s="74"/>
      <c r="L545" s="74"/>
      <c r="M545" s="74"/>
      <c r="N545" s="74"/>
      <c r="O545" s="74"/>
      <c r="P545" s="74"/>
      <c r="Q545" s="74"/>
      <c r="R545" s="74"/>
      <c r="S545" s="74"/>
      <c r="T545" s="74"/>
      <c r="U545" s="74"/>
      <c r="V545" s="74"/>
      <c r="W545" s="74"/>
      <c r="X545" s="74"/>
      <c r="Y545" s="74"/>
    </row>
    <row r="546">
      <c r="A546" s="74"/>
      <c r="B546" s="74"/>
      <c r="C546" s="74"/>
      <c r="D546" s="74"/>
      <c r="E546" s="74"/>
      <c r="F546" s="74"/>
      <c r="G546" s="74"/>
      <c r="H546" s="74"/>
      <c r="I546" s="74"/>
      <c r="J546" s="74"/>
      <c r="K546" s="74"/>
      <c r="L546" s="74"/>
      <c r="M546" s="74"/>
      <c r="N546" s="74"/>
      <c r="O546" s="74"/>
      <c r="P546" s="74"/>
      <c r="Q546" s="74"/>
      <c r="R546" s="74"/>
      <c r="S546" s="74"/>
      <c r="T546" s="74"/>
      <c r="U546" s="74"/>
      <c r="V546" s="74"/>
      <c r="W546" s="74"/>
      <c r="X546" s="74"/>
      <c r="Y546" s="74"/>
    </row>
    <row r="547">
      <c r="A547" s="74"/>
      <c r="B547" s="74"/>
      <c r="C547" s="74"/>
      <c r="D547" s="74"/>
      <c r="E547" s="74"/>
      <c r="F547" s="74"/>
      <c r="G547" s="74"/>
      <c r="H547" s="74"/>
      <c r="I547" s="74"/>
      <c r="J547" s="74"/>
      <c r="K547" s="74"/>
      <c r="L547" s="74"/>
      <c r="M547" s="74"/>
      <c r="N547" s="74"/>
      <c r="O547" s="74"/>
      <c r="P547" s="74"/>
      <c r="Q547" s="74"/>
      <c r="R547" s="74"/>
      <c r="S547" s="74"/>
      <c r="T547" s="74"/>
      <c r="U547" s="74"/>
      <c r="V547" s="74"/>
      <c r="W547" s="74"/>
      <c r="X547" s="74"/>
      <c r="Y547" s="74"/>
    </row>
    <row r="548">
      <c r="A548" s="74"/>
      <c r="B548" s="74"/>
      <c r="C548" s="74"/>
      <c r="D548" s="74"/>
      <c r="E548" s="74"/>
      <c r="F548" s="74"/>
      <c r="G548" s="74"/>
      <c r="H548" s="74"/>
      <c r="I548" s="74"/>
      <c r="J548" s="74"/>
      <c r="K548" s="74"/>
      <c r="L548" s="74"/>
      <c r="M548" s="74"/>
      <c r="N548" s="74"/>
      <c r="O548" s="74"/>
      <c r="P548" s="74"/>
      <c r="Q548" s="74"/>
      <c r="R548" s="74"/>
      <c r="S548" s="74"/>
      <c r="T548" s="74"/>
      <c r="U548" s="74"/>
      <c r="V548" s="74"/>
      <c r="W548" s="74"/>
      <c r="X548" s="74"/>
      <c r="Y548" s="74"/>
    </row>
    <row r="549">
      <c r="A549" s="74"/>
      <c r="B549" s="74"/>
      <c r="C549" s="74"/>
      <c r="D549" s="74"/>
      <c r="E549" s="74"/>
      <c r="F549" s="74"/>
      <c r="G549" s="74"/>
      <c r="H549" s="74"/>
      <c r="I549" s="74"/>
      <c r="J549" s="74"/>
      <c r="K549" s="74"/>
      <c r="L549" s="74"/>
      <c r="M549" s="74"/>
      <c r="N549" s="74"/>
      <c r="O549" s="74"/>
      <c r="P549" s="74"/>
      <c r="Q549" s="74"/>
      <c r="R549" s="74"/>
      <c r="S549" s="74"/>
      <c r="T549" s="74"/>
      <c r="U549" s="74"/>
      <c r="V549" s="74"/>
      <c r="W549" s="74"/>
      <c r="X549" s="74"/>
      <c r="Y549" s="74"/>
    </row>
    <row r="550">
      <c r="A550" s="74"/>
      <c r="B550" s="74"/>
      <c r="C550" s="74"/>
      <c r="D550" s="74"/>
      <c r="E550" s="74"/>
      <c r="F550" s="74"/>
      <c r="G550" s="74"/>
      <c r="H550" s="74"/>
      <c r="I550" s="74"/>
      <c r="J550" s="74"/>
      <c r="K550" s="74"/>
      <c r="L550" s="74"/>
      <c r="M550" s="74"/>
      <c r="N550" s="74"/>
      <c r="O550" s="74"/>
      <c r="P550" s="74"/>
      <c r="Q550" s="74"/>
      <c r="R550" s="74"/>
      <c r="S550" s="74"/>
      <c r="T550" s="74"/>
      <c r="U550" s="74"/>
      <c r="V550" s="74"/>
      <c r="W550" s="74"/>
      <c r="X550" s="74"/>
      <c r="Y550" s="74"/>
    </row>
    <row r="551">
      <c r="A551" s="74"/>
      <c r="B551" s="74"/>
      <c r="C551" s="74"/>
      <c r="D551" s="74"/>
      <c r="E551" s="74"/>
      <c r="F551" s="74"/>
      <c r="G551" s="74"/>
      <c r="H551" s="74"/>
      <c r="I551" s="74"/>
      <c r="J551" s="74"/>
      <c r="K551" s="74"/>
      <c r="L551" s="74"/>
      <c r="M551" s="74"/>
      <c r="N551" s="74"/>
      <c r="O551" s="74"/>
      <c r="P551" s="74"/>
      <c r="Q551" s="74"/>
      <c r="R551" s="74"/>
      <c r="S551" s="74"/>
      <c r="T551" s="74"/>
      <c r="U551" s="74"/>
      <c r="V551" s="74"/>
      <c r="W551" s="74"/>
      <c r="X551" s="74"/>
      <c r="Y551" s="74"/>
    </row>
    <row r="552">
      <c r="A552" s="74"/>
      <c r="B552" s="74"/>
      <c r="C552" s="74"/>
      <c r="D552" s="74"/>
      <c r="E552" s="74"/>
      <c r="F552" s="74"/>
      <c r="G552" s="74"/>
      <c r="H552" s="74"/>
      <c r="I552" s="74"/>
      <c r="J552" s="74"/>
      <c r="K552" s="74"/>
      <c r="L552" s="74"/>
      <c r="M552" s="74"/>
      <c r="N552" s="74"/>
      <c r="O552" s="74"/>
      <c r="P552" s="74"/>
      <c r="Q552" s="74"/>
      <c r="R552" s="74"/>
      <c r="S552" s="74"/>
      <c r="T552" s="74"/>
      <c r="U552" s="74"/>
      <c r="V552" s="74"/>
      <c r="W552" s="74"/>
      <c r="X552" s="74"/>
      <c r="Y552" s="74"/>
    </row>
    <row r="553">
      <c r="A553" s="74"/>
      <c r="B553" s="74"/>
      <c r="C553" s="74"/>
      <c r="D553" s="74"/>
      <c r="E553" s="74"/>
      <c r="F553" s="74"/>
      <c r="G553" s="74"/>
      <c r="H553" s="74"/>
      <c r="I553" s="74"/>
      <c r="J553" s="74"/>
      <c r="K553" s="74"/>
      <c r="L553" s="74"/>
      <c r="M553" s="74"/>
      <c r="N553" s="74"/>
      <c r="O553" s="74"/>
      <c r="P553" s="74"/>
      <c r="Q553" s="74"/>
      <c r="R553" s="74"/>
      <c r="S553" s="74"/>
      <c r="T553" s="74"/>
      <c r="U553" s="74"/>
      <c r="V553" s="74"/>
      <c r="W553" s="74"/>
      <c r="X553" s="74"/>
      <c r="Y553" s="74"/>
    </row>
    <row r="554">
      <c r="A554" s="74"/>
      <c r="B554" s="74"/>
      <c r="C554" s="74"/>
      <c r="D554" s="74"/>
      <c r="E554" s="74"/>
      <c r="F554" s="74"/>
      <c r="G554" s="74"/>
      <c r="H554" s="74"/>
      <c r="I554" s="74"/>
      <c r="J554" s="74"/>
      <c r="K554" s="74"/>
      <c r="L554" s="74"/>
      <c r="M554" s="74"/>
      <c r="N554" s="74"/>
      <c r="O554" s="74"/>
      <c r="P554" s="74"/>
      <c r="Q554" s="74"/>
      <c r="R554" s="74"/>
      <c r="S554" s="74"/>
      <c r="T554" s="74"/>
      <c r="U554" s="74"/>
      <c r="V554" s="74"/>
      <c r="W554" s="74"/>
      <c r="X554" s="74"/>
      <c r="Y554" s="74"/>
    </row>
    <row r="555">
      <c r="A555" s="74"/>
      <c r="B555" s="74"/>
      <c r="C555" s="74"/>
      <c r="D555" s="74"/>
      <c r="E555" s="74"/>
      <c r="F555" s="74"/>
      <c r="G555" s="74"/>
      <c r="H555" s="74"/>
      <c r="I555" s="74"/>
      <c r="J555" s="74"/>
      <c r="K555" s="74"/>
      <c r="L555" s="74"/>
      <c r="M555" s="74"/>
      <c r="N555" s="74"/>
      <c r="O555" s="74"/>
      <c r="P555" s="74"/>
      <c r="Q555" s="74"/>
      <c r="R555" s="74"/>
      <c r="S555" s="74"/>
      <c r="T555" s="74"/>
      <c r="U555" s="74"/>
      <c r="V555" s="74"/>
      <c r="W555" s="74"/>
      <c r="X555" s="74"/>
      <c r="Y555" s="74"/>
    </row>
    <row r="556">
      <c r="A556" s="74"/>
      <c r="B556" s="74"/>
      <c r="C556" s="74"/>
      <c r="D556" s="74"/>
      <c r="E556" s="74"/>
      <c r="F556" s="74"/>
      <c r="G556" s="74"/>
      <c r="H556" s="74"/>
      <c r="I556" s="74"/>
      <c r="J556" s="74"/>
      <c r="K556" s="74"/>
      <c r="L556" s="74"/>
      <c r="M556" s="74"/>
      <c r="N556" s="74"/>
      <c r="O556" s="74"/>
      <c r="P556" s="74"/>
      <c r="Q556" s="74"/>
      <c r="R556" s="74"/>
      <c r="S556" s="74"/>
      <c r="T556" s="74"/>
      <c r="U556" s="74"/>
      <c r="V556" s="74"/>
      <c r="W556" s="74"/>
      <c r="X556" s="74"/>
      <c r="Y556" s="74"/>
    </row>
    <row r="557">
      <c r="A557" s="74"/>
      <c r="B557" s="74"/>
      <c r="C557" s="74"/>
      <c r="D557" s="74"/>
      <c r="E557" s="74"/>
      <c r="F557" s="74"/>
      <c r="G557" s="74"/>
      <c r="H557" s="74"/>
      <c r="I557" s="74"/>
      <c r="J557" s="74"/>
      <c r="K557" s="74"/>
      <c r="L557" s="74"/>
      <c r="M557" s="74"/>
      <c r="N557" s="74"/>
      <c r="O557" s="74"/>
      <c r="P557" s="74"/>
      <c r="Q557" s="74"/>
      <c r="R557" s="74"/>
      <c r="S557" s="74"/>
      <c r="T557" s="74"/>
      <c r="U557" s="74"/>
      <c r="V557" s="74"/>
      <c r="W557" s="74"/>
      <c r="X557" s="74"/>
      <c r="Y557" s="74"/>
    </row>
    <row r="558">
      <c r="A558" s="74"/>
      <c r="B558" s="74"/>
      <c r="C558" s="74"/>
      <c r="D558" s="74"/>
      <c r="E558" s="74"/>
      <c r="F558" s="74"/>
      <c r="G558" s="74"/>
      <c r="H558" s="74"/>
      <c r="I558" s="74"/>
      <c r="J558" s="74"/>
      <c r="K558" s="74"/>
      <c r="L558" s="74"/>
      <c r="M558" s="74"/>
      <c r="N558" s="74"/>
      <c r="O558" s="74"/>
      <c r="P558" s="74"/>
      <c r="Q558" s="74"/>
      <c r="R558" s="74"/>
      <c r="S558" s="74"/>
      <c r="T558" s="74"/>
      <c r="U558" s="74"/>
      <c r="V558" s="74"/>
      <c r="W558" s="74"/>
      <c r="X558" s="74"/>
      <c r="Y558" s="74"/>
    </row>
    <row r="559">
      <c r="A559" s="74"/>
      <c r="B559" s="74"/>
      <c r="C559" s="74"/>
      <c r="D559" s="74"/>
      <c r="E559" s="74"/>
      <c r="F559" s="74"/>
      <c r="G559" s="74"/>
      <c r="H559" s="74"/>
      <c r="I559" s="74"/>
      <c r="J559" s="74"/>
      <c r="K559" s="74"/>
      <c r="L559" s="74"/>
      <c r="M559" s="74"/>
      <c r="N559" s="74"/>
      <c r="O559" s="74"/>
      <c r="P559" s="74"/>
      <c r="Q559" s="74"/>
      <c r="R559" s="74"/>
      <c r="S559" s="74"/>
      <c r="T559" s="74"/>
      <c r="U559" s="74"/>
      <c r="V559" s="74"/>
      <c r="W559" s="74"/>
      <c r="X559" s="74"/>
      <c r="Y559" s="74"/>
    </row>
    <row r="560">
      <c r="A560" s="74"/>
      <c r="B560" s="74"/>
      <c r="C560" s="74"/>
      <c r="D560" s="74"/>
      <c r="E560" s="74"/>
      <c r="F560" s="74"/>
      <c r="G560" s="74"/>
      <c r="H560" s="74"/>
      <c r="I560" s="74"/>
      <c r="J560" s="74"/>
      <c r="K560" s="74"/>
      <c r="L560" s="74"/>
      <c r="M560" s="74"/>
      <c r="N560" s="74"/>
      <c r="O560" s="74"/>
      <c r="P560" s="74"/>
      <c r="Q560" s="74"/>
      <c r="R560" s="74"/>
      <c r="S560" s="74"/>
      <c r="T560" s="74"/>
      <c r="U560" s="74"/>
      <c r="V560" s="74"/>
      <c r="W560" s="74"/>
      <c r="X560" s="74"/>
      <c r="Y560" s="74"/>
    </row>
    <row r="561">
      <c r="A561" s="74"/>
      <c r="B561" s="74"/>
      <c r="C561" s="74"/>
      <c r="D561" s="74"/>
      <c r="E561" s="74"/>
      <c r="F561" s="74"/>
      <c r="G561" s="74"/>
      <c r="H561" s="74"/>
      <c r="I561" s="74"/>
      <c r="J561" s="74"/>
      <c r="K561" s="74"/>
      <c r="L561" s="74"/>
      <c r="M561" s="74"/>
      <c r="N561" s="74"/>
      <c r="O561" s="74"/>
      <c r="P561" s="74"/>
      <c r="Q561" s="74"/>
      <c r="R561" s="74"/>
      <c r="S561" s="74"/>
      <c r="T561" s="74"/>
      <c r="U561" s="74"/>
      <c r="V561" s="74"/>
      <c r="W561" s="74"/>
      <c r="X561" s="74"/>
      <c r="Y561" s="74"/>
    </row>
    <row r="562">
      <c r="A562" s="74"/>
      <c r="B562" s="74"/>
      <c r="C562" s="74"/>
      <c r="D562" s="74"/>
      <c r="E562" s="74"/>
      <c r="F562" s="74"/>
      <c r="G562" s="74"/>
      <c r="H562" s="74"/>
      <c r="I562" s="74"/>
      <c r="J562" s="74"/>
      <c r="K562" s="74"/>
      <c r="L562" s="74"/>
      <c r="M562" s="74"/>
      <c r="N562" s="74"/>
      <c r="O562" s="74"/>
      <c r="P562" s="74"/>
      <c r="Q562" s="74"/>
      <c r="R562" s="74"/>
      <c r="S562" s="74"/>
      <c r="T562" s="74"/>
      <c r="U562" s="74"/>
      <c r="V562" s="74"/>
      <c r="W562" s="74"/>
      <c r="X562" s="74"/>
      <c r="Y562" s="74"/>
    </row>
    <row r="563">
      <c r="A563" s="74"/>
      <c r="B563" s="74"/>
      <c r="C563" s="74"/>
      <c r="D563" s="74"/>
      <c r="E563" s="74"/>
      <c r="F563" s="74"/>
      <c r="G563" s="74"/>
      <c r="H563" s="74"/>
      <c r="I563" s="74"/>
      <c r="J563" s="74"/>
      <c r="K563" s="74"/>
      <c r="L563" s="74"/>
      <c r="M563" s="74"/>
      <c r="N563" s="74"/>
      <c r="O563" s="74"/>
      <c r="P563" s="74"/>
      <c r="Q563" s="74"/>
      <c r="R563" s="74"/>
      <c r="S563" s="74"/>
      <c r="T563" s="74"/>
      <c r="U563" s="74"/>
      <c r="V563" s="74"/>
      <c r="W563" s="74"/>
      <c r="X563" s="74"/>
      <c r="Y563" s="74"/>
    </row>
    <row r="564">
      <c r="A564" s="74"/>
      <c r="B564" s="74"/>
      <c r="C564" s="74"/>
      <c r="D564" s="74"/>
      <c r="E564" s="74"/>
      <c r="F564" s="74"/>
      <c r="G564" s="74"/>
      <c r="H564" s="74"/>
      <c r="I564" s="74"/>
      <c r="J564" s="74"/>
      <c r="K564" s="74"/>
      <c r="L564" s="74"/>
      <c r="M564" s="74"/>
      <c r="N564" s="74"/>
      <c r="O564" s="74"/>
      <c r="P564" s="74"/>
      <c r="Q564" s="74"/>
      <c r="R564" s="74"/>
      <c r="S564" s="74"/>
      <c r="T564" s="74"/>
      <c r="U564" s="74"/>
      <c r="V564" s="74"/>
      <c r="W564" s="74"/>
      <c r="X564" s="74"/>
      <c r="Y564" s="74"/>
    </row>
    <row r="565">
      <c r="A565" s="74"/>
      <c r="B565" s="74"/>
      <c r="C565" s="74"/>
      <c r="D565" s="74"/>
      <c r="E565" s="74"/>
      <c r="F565" s="74"/>
      <c r="G565" s="74"/>
      <c r="H565" s="74"/>
      <c r="I565" s="74"/>
      <c r="J565" s="74"/>
      <c r="K565" s="74"/>
      <c r="L565" s="74"/>
      <c r="M565" s="74"/>
      <c r="N565" s="74"/>
      <c r="O565" s="74"/>
      <c r="P565" s="74"/>
      <c r="Q565" s="74"/>
      <c r="R565" s="74"/>
      <c r="S565" s="74"/>
      <c r="T565" s="74"/>
      <c r="U565" s="74"/>
      <c r="V565" s="74"/>
      <c r="W565" s="74"/>
      <c r="X565" s="74"/>
      <c r="Y565" s="74"/>
    </row>
    <row r="566">
      <c r="A566" s="74"/>
      <c r="B566" s="74"/>
      <c r="C566" s="74"/>
      <c r="D566" s="74"/>
      <c r="E566" s="74"/>
      <c r="F566" s="74"/>
      <c r="G566" s="74"/>
      <c r="H566" s="74"/>
      <c r="I566" s="74"/>
      <c r="J566" s="74"/>
      <c r="K566" s="74"/>
      <c r="L566" s="74"/>
      <c r="M566" s="74"/>
      <c r="N566" s="74"/>
      <c r="O566" s="74"/>
      <c r="P566" s="74"/>
      <c r="Q566" s="74"/>
      <c r="R566" s="74"/>
      <c r="S566" s="74"/>
      <c r="T566" s="74"/>
      <c r="U566" s="74"/>
      <c r="V566" s="74"/>
      <c r="W566" s="74"/>
      <c r="X566" s="74"/>
      <c r="Y566" s="74"/>
    </row>
    <row r="567">
      <c r="A567" s="74"/>
      <c r="B567" s="74"/>
      <c r="C567" s="74"/>
      <c r="D567" s="74"/>
      <c r="E567" s="74"/>
      <c r="F567" s="74"/>
      <c r="G567" s="74"/>
      <c r="H567" s="74"/>
      <c r="I567" s="74"/>
      <c r="J567" s="74"/>
      <c r="K567" s="74"/>
      <c r="L567" s="74"/>
      <c r="M567" s="74"/>
      <c r="N567" s="74"/>
      <c r="O567" s="74"/>
      <c r="P567" s="74"/>
      <c r="Q567" s="74"/>
      <c r="R567" s="74"/>
      <c r="S567" s="74"/>
      <c r="T567" s="74"/>
      <c r="U567" s="74"/>
      <c r="V567" s="74"/>
      <c r="W567" s="74"/>
      <c r="X567" s="74"/>
      <c r="Y567" s="74"/>
    </row>
    <row r="568">
      <c r="A568" s="74"/>
      <c r="B568" s="74"/>
      <c r="C568" s="74"/>
      <c r="D568" s="74"/>
      <c r="E568" s="74"/>
      <c r="F568" s="74"/>
      <c r="G568" s="74"/>
      <c r="H568" s="74"/>
      <c r="I568" s="74"/>
      <c r="J568" s="74"/>
      <c r="K568" s="74"/>
      <c r="L568" s="74"/>
      <c r="M568" s="74"/>
      <c r="N568" s="74"/>
      <c r="O568" s="74"/>
      <c r="P568" s="74"/>
      <c r="Q568" s="74"/>
      <c r="R568" s="74"/>
      <c r="S568" s="74"/>
      <c r="T568" s="74"/>
      <c r="U568" s="74"/>
      <c r="V568" s="74"/>
      <c r="W568" s="74"/>
      <c r="X568" s="74"/>
      <c r="Y568" s="74"/>
    </row>
    <row r="569">
      <c r="A569" s="74"/>
      <c r="B569" s="74"/>
      <c r="C569" s="74"/>
      <c r="D569" s="74"/>
      <c r="E569" s="74"/>
      <c r="F569" s="74"/>
      <c r="G569" s="74"/>
      <c r="H569" s="74"/>
      <c r="I569" s="74"/>
      <c r="J569" s="74"/>
      <c r="K569" s="74"/>
      <c r="L569" s="74"/>
      <c r="M569" s="74"/>
      <c r="N569" s="74"/>
      <c r="O569" s="74"/>
      <c r="P569" s="74"/>
      <c r="Q569" s="74"/>
      <c r="R569" s="74"/>
      <c r="S569" s="74"/>
      <c r="T569" s="74"/>
      <c r="U569" s="74"/>
      <c r="V569" s="74"/>
      <c r="W569" s="74"/>
      <c r="X569" s="74"/>
      <c r="Y569" s="74"/>
    </row>
    <row r="570">
      <c r="A570" s="74"/>
      <c r="B570" s="74"/>
      <c r="C570" s="74"/>
      <c r="D570" s="74"/>
      <c r="E570" s="74"/>
      <c r="F570" s="74"/>
      <c r="G570" s="74"/>
      <c r="H570" s="74"/>
      <c r="I570" s="74"/>
      <c r="J570" s="74"/>
      <c r="K570" s="74"/>
      <c r="L570" s="74"/>
      <c r="M570" s="74"/>
      <c r="N570" s="74"/>
      <c r="O570" s="74"/>
      <c r="P570" s="74"/>
      <c r="Q570" s="74"/>
      <c r="R570" s="74"/>
      <c r="S570" s="74"/>
      <c r="T570" s="74"/>
      <c r="U570" s="74"/>
      <c r="V570" s="74"/>
      <c r="W570" s="74"/>
      <c r="X570" s="74"/>
      <c r="Y570" s="74"/>
    </row>
    <row r="571">
      <c r="A571" s="74"/>
      <c r="B571" s="74"/>
      <c r="C571" s="74"/>
      <c r="D571" s="74"/>
      <c r="E571" s="74"/>
      <c r="F571" s="74"/>
      <c r="G571" s="74"/>
      <c r="H571" s="74"/>
      <c r="I571" s="74"/>
      <c r="J571" s="74"/>
      <c r="K571" s="74"/>
      <c r="L571" s="74"/>
      <c r="M571" s="74"/>
      <c r="N571" s="74"/>
      <c r="O571" s="74"/>
      <c r="P571" s="74"/>
      <c r="Q571" s="74"/>
      <c r="R571" s="74"/>
      <c r="S571" s="74"/>
      <c r="T571" s="74"/>
      <c r="U571" s="74"/>
      <c r="V571" s="74"/>
      <c r="W571" s="74"/>
      <c r="X571" s="74"/>
      <c r="Y571" s="74"/>
    </row>
    <row r="572">
      <c r="A572" s="74"/>
      <c r="B572" s="74"/>
      <c r="C572" s="74"/>
      <c r="D572" s="74"/>
      <c r="E572" s="74"/>
      <c r="F572" s="74"/>
      <c r="G572" s="74"/>
      <c r="H572" s="74"/>
      <c r="I572" s="74"/>
      <c r="J572" s="74"/>
      <c r="K572" s="74"/>
      <c r="L572" s="74"/>
      <c r="M572" s="74"/>
      <c r="N572" s="74"/>
      <c r="O572" s="74"/>
      <c r="P572" s="74"/>
      <c r="Q572" s="74"/>
      <c r="R572" s="74"/>
      <c r="S572" s="74"/>
      <c r="T572" s="74"/>
      <c r="U572" s="74"/>
      <c r="V572" s="74"/>
      <c r="W572" s="74"/>
      <c r="X572" s="74"/>
      <c r="Y572" s="74"/>
    </row>
    <row r="573">
      <c r="A573" s="74"/>
      <c r="B573" s="74"/>
      <c r="C573" s="74"/>
      <c r="D573" s="74"/>
      <c r="E573" s="74"/>
      <c r="F573" s="74"/>
      <c r="G573" s="74"/>
      <c r="H573" s="74"/>
      <c r="I573" s="74"/>
      <c r="J573" s="74"/>
      <c r="K573" s="74"/>
      <c r="L573" s="74"/>
      <c r="M573" s="74"/>
      <c r="N573" s="74"/>
      <c r="O573" s="74"/>
      <c r="P573" s="74"/>
      <c r="Q573" s="74"/>
      <c r="R573" s="74"/>
      <c r="S573" s="74"/>
      <c r="T573" s="74"/>
      <c r="U573" s="74"/>
      <c r="V573" s="74"/>
      <c r="W573" s="74"/>
      <c r="X573" s="74"/>
      <c r="Y573" s="74"/>
    </row>
    <row r="574">
      <c r="A574" s="74"/>
      <c r="B574" s="74"/>
      <c r="C574" s="74"/>
      <c r="D574" s="74"/>
      <c r="E574" s="74"/>
      <c r="F574" s="74"/>
      <c r="G574" s="74"/>
      <c r="H574" s="74"/>
      <c r="I574" s="74"/>
      <c r="J574" s="74"/>
      <c r="K574" s="74"/>
      <c r="L574" s="74"/>
      <c r="M574" s="74"/>
      <c r="N574" s="74"/>
      <c r="O574" s="74"/>
      <c r="P574" s="74"/>
      <c r="Q574" s="74"/>
      <c r="R574" s="74"/>
      <c r="S574" s="74"/>
      <c r="T574" s="74"/>
      <c r="U574" s="74"/>
      <c r="V574" s="74"/>
      <c r="W574" s="74"/>
      <c r="X574" s="74"/>
      <c r="Y574" s="74"/>
    </row>
    <row r="575">
      <c r="A575" s="74"/>
      <c r="B575" s="74"/>
      <c r="C575" s="74"/>
      <c r="D575" s="74"/>
      <c r="E575" s="74"/>
      <c r="F575" s="74"/>
      <c r="G575" s="74"/>
      <c r="H575" s="74"/>
      <c r="I575" s="74"/>
      <c r="J575" s="74"/>
      <c r="K575" s="74"/>
      <c r="L575" s="74"/>
      <c r="M575" s="74"/>
      <c r="N575" s="74"/>
      <c r="O575" s="74"/>
      <c r="P575" s="74"/>
      <c r="Q575" s="74"/>
      <c r="R575" s="74"/>
      <c r="S575" s="74"/>
      <c r="T575" s="74"/>
      <c r="U575" s="74"/>
      <c r="V575" s="74"/>
      <c r="W575" s="74"/>
      <c r="X575" s="74"/>
      <c r="Y575" s="74"/>
    </row>
    <row r="576">
      <c r="A576" s="74"/>
      <c r="B576" s="74"/>
      <c r="C576" s="74"/>
      <c r="D576" s="74"/>
      <c r="E576" s="74"/>
      <c r="F576" s="74"/>
      <c r="G576" s="74"/>
      <c r="H576" s="74"/>
      <c r="I576" s="74"/>
      <c r="J576" s="74"/>
      <c r="K576" s="74"/>
      <c r="L576" s="74"/>
      <c r="M576" s="74"/>
      <c r="N576" s="74"/>
      <c r="O576" s="74"/>
      <c r="P576" s="74"/>
      <c r="Q576" s="74"/>
      <c r="R576" s="74"/>
      <c r="S576" s="74"/>
      <c r="T576" s="74"/>
      <c r="U576" s="74"/>
      <c r="V576" s="74"/>
      <c r="W576" s="74"/>
      <c r="X576" s="74"/>
      <c r="Y576" s="74"/>
    </row>
    <row r="577">
      <c r="A577" s="74"/>
      <c r="B577" s="74"/>
      <c r="C577" s="74"/>
      <c r="D577" s="74"/>
      <c r="E577" s="74"/>
      <c r="F577" s="74"/>
      <c r="G577" s="74"/>
      <c r="H577" s="74"/>
      <c r="I577" s="74"/>
      <c r="J577" s="74"/>
      <c r="K577" s="74"/>
      <c r="L577" s="74"/>
      <c r="M577" s="74"/>
      <c r="N577" s="74"/>
      <c r="O577" s="74"/>
      <c r="P577" s="74"/>
      <c r="Q577" s="74"/>
      <c r="R577" s="74"/>
      <c r="S577" s="74"/>
      <c r="T577" s="74"/>
      <c r="U577" s="74"/>
      <c r="V577" s="74"/>
      <c r="W577" s="74"/>
      <c r="X577" s="74"/>
      <c r="Y577" s="74"/>
    </row>
    <row r="578">
      <c r="A578" s="74"/>
      <c r="B578" s="74"/>
      <c r="C578" s="74"/>
      <c r="D578" s="74"/>
      <c r="E578" s="74"/>
      <c r="F578" s="74"/>
      <c r="G578" s="74"/>
      <c r="H578" s="74"/>
      <c r="I578" s="74"/>
      <c r="J578" s="74"/>
      <c r="K578" s="74"/>
      <c r="L578" s="74"/>
      <c r="M578" s="74"/>
      <c r="N578" s="74"/>
      <c r="O578" s="74"/>
      <c r="P578" s="74"/>
      <c r="Q578" s="74"/>
      <c r="R578" s="74"/>
      <c r="S578" s="74"/>
      <c r="T578" s="74"/>
      <c r="U578" s="74"/>
      <c r="V578" s="74"/>
      <c r="W578" s="74"/>
      <c r="X578" s="74"/>
      <c r="Y578" s="74"/>
    </row>
    <row r="579">
      <c r="A579" s="74"/>
      <c r="B579" s="74"/>
      <c r="C579" s="74"/>
      <c r="D579" s="74"/>
      <c r="E579" s="74"/>
      <c r="F579" s="74"/>
      <c r="G579" s="74"/>
      <c r="H579" s="74"/>
      <c r="I579" s="74"/>
      <c r="J579" s="74"/>
      <c r="K579" s="74"/>
      <c r="L579" s="74"/>
      <c r="M579" s="74"/>
      <c r="N579" s="74"/>
      <c r="O579" s="74"/>
      <c r="P579" s="74"/>
      <c r="Q579" s="74"/>
      <c r="R579" s="74"/>
      <c r="S579" s="74"/>
      <c r="T579" s="74"/>
      <c r="U579" s="74"/>
      <c r="V579" s="74"/>
      <c r="W579" s="74"/>
      <c r="X579" s="74"/>
      <c r="Y579" s="74"/>
    </row>
    <row r="580">
      <c r="A580" s="74"/>
      <c r="B580" s="74"/>
      <c r="C580" s="74"/>
      <c r="D580" s="74"/>
      <c r="E580" s="74"/>
      <c r="F580" s="74"/>
      <c r="G580" s="74"/>
      <c r="H580" s="74"/>
      <c r="I580" s="74"/>
      <c r="J580" s="74"/>
      <c r="K580" s="74"/>
      <c r="L580" s="74"/>
      <c r="M580" s="74"/>
      <c r="N580" s="74"/>
      <c r="O580" s="74"/>
      <c r="P580" s="74"/>
      <c r="Q580" s="74"/>
      <c r="R580" s="74"/>
      <c r="S580" s="74"/>
      <c r="T580" s="74"/>
      <c r="U580" s="74"/>
      <c r="V580" s="74"/>
      <c r="W580" s="74"/>
      <c r="X580" s="74"/>
      <c r="Y580" s="74"/>
    </row>
    <row r="581">
      <c r="A581" s="74"/>
      <c r="B581" s="74"/>
      <c r="C581" s="74"/>
      <c r="D581" s="74"/>
      <c r="E581" s="74"/>
      <c r="F581" s="74"/>
      <c r="G581" s="74"/>
      <c r="H581" s="74"/>
      <c r="I581" s="74"/>
      <c r="J581" s="74"/>
      <c r="K581" s="74"/>
      <c r="L581" s="74"/>
      <c r="M581" s="74"/>
      <c r="N581" s="74"/>
      <c r="O581" s="74"/>
      <c r="P581" s="74"/>
      <c r="Q581" s="74"/>
      <c r="R581" s="74"/>
      <c r="S581" s="74"/>
      <c r="T581" s="74"/>
      <c r="U581" s="74"/>
      <c r="V581" s="74"/>
      <c r="W581" s="74"/>
      <c r="X581" s="74"/>
      <c r="Y581" s="74"/>
    </row>
    <row r="582">
      <c r="A582" s="74"/>
      <c r="B582" s="74"/>
      <c r="C582" s="74"/>
      <c r="D582" s="74"/>
      <c r="E582" s="74"/>
      <c r="F582" s="74"/>
      <c r="G582" s="74"/>
      <c r="H582" s="74"/>
      <c r="I582" s="74"/>
      <c r="J582" s="74"/>
      <c r="K582" s="74"/>
      <c r="L582" s="74"/>
      <c r="M582" s="74"/>
      <c r="N582" s="74"/>
      <c r="O582" s="74"/>
      <c r="P582" s="74"/>
      <c r="Q582" s="74"/>
      <c r="R582" s="74"/>
      <c r="S582" s="74"/>
      <c r="T582" s="74"/>
      <c r="U582" s="74"/>
      <c r="V582" s="74"/>
      <c r="W582" s="74"/>
      <c r="X582" s="74"/>
      <c r="Y582" s="74"/>
    </row>
    <row r="583">
      <c r="A583" s="74"/>
      <c r="B583" s="74"/>
      <c r="C583" s="74"/>
      <c r="D583" s="74"/>
      <c r="E583" s="74"/>
      <c r="F583" s="74"/>
      <c r="G583" s="74"/>
      <c r="H583" s="74"/>
      <c r="I583" s="74"/>
      <c r="J583" s="74"/>
      <c r="K583" s="74"/>
      <c r="L583" s="74"/>
      <c r="M583" s="74"/>
      <c r="N583" s="74"/>
      <c r="O583" s="74"/>
      <c r="P583" s="74"/>
      <c r="Q583" s="74"/>
      <c r="R583" s="74"/>
      <c r="S583" s="74"/>
      <c r="T583" s="74"/>
      <c r="U583" s="74"/>
      <c r="V583" s="74"/>
      <c r="W583" s="74"/>
      <c r="X583" s="74"/>
      <c r="Y583" s="74"/>
    </row>
    <row r="584">
      <c r="A584" s="74"/>
      <c r="B584" s="74"/>
      <c r="C584" s="74"/>
      <c r="D584" s="74"/>
      <c r="E584" s="74"/>
      <c r="F584" s="74"/>
      <c r="G584" s="74"/>
      <c r="H584" s="74"/>
      <c r="I584" s="74"/>
      <c r="J584" s="74"/>
      <c r="K584" s="74"/>
      <c r="L584" s="74"/>
      <c r="M584" s="74"/>
      <c r="N584" s="74"/>
      <c r="O584" s="74"/>
      <c r="P584" s="74"/>
      <c r="Q584" s="74"/>
      <c r="R584" s="74"/>
      <c r="S584" s="74"/>
      <c r="T584" s="74"/>
      <c r="U584" s="74"/>
      <c r="V584" s="74"/>
      <c r="W584" s="74"/>
      <c r="X584" s="74"/>
      <c r="Y584" s="74"/>
    </row>
    <row r="585">
      <c r="A585" s="74"/>
      <c r="B585" s="74"/>
      <c r="C585" s="74"/>
      <c r="D585" s="74"/>
      <c r="E585" s="74"/>
      <c r="F585" s="74"/>
      <c r="G585" s="74"/>
      <c r="H585" s="74"/>
      <c r="I585" s="74"/>
      <c r="J585" s="74"/>
      <c r="K585" s="74"/>
      <c r="L585" s="74"/>
      <c r="M585" s="74"/>
      <c r="N585" s="74"/>
      <c r="O585" s="74"/>
      <c r="P585" s="74"/>
      <c r="Q585" s="74"/>
      <c r="R585" s="74"/>
      <c r="S585" s="74"/>
      <c r="T585" s="74"/>
      <c r="U585" s="74"/>
      <c r="V585" s="74"/>
      <c r="W585" s="74"/>
      <c r="X585" s="74"/>
      <c r="Y585" s="74"/>
    </row>
    <row r="586">
      <c r="A586" s="74"/>
      <c r="B586" s="74"/>
      <c r="C586" s="74"/>
      <c r="D586" s="74"/>
      <c r="E586" s="74"/>
      <c r="F586" s="74"/>
      <c r="G586" s="74"/>
      <c r="H586" s="74"/>
      <c r="I586" s="74"/>
      <c r="J586" s="74"/>
      <c r="K586" s="74"/>
      <c r="L586" s="74"/>
      <c r="M586" s="74"/>
      <c r="N586" s="74"/>
      <c r="O586" s="74"/>
      <c r="P586" s="74"/>
      <c r="Q586" s="74"/>
      <c r="R586" s="74"/>
      <c r="S586" s="74"/>
      <c r="T586" s="74"/>
      <c r="U586" s="74"/>
      <c r="V586" s="74"/>
      <c r="W586" s="74"/>
      <c r="X586" s="74"/>
      <c r="Y586" s="74"/>
    </row>
    <row r="587">
      <c r="A587" s="74"/>
      <c r="B587" s="74"/>
      <c r="C587" s="74"/>
      <c r="D587" s="74"/>
      <c r="E587" s="74"/>
      <c r="F587" s="74"/>
      <c r="G587" s="74"/>
      <c r="H587" s="74"/>
      <c r="I587" s="74"/>
      <c r="J587" s="74"/>
      <c r="K587" s="74"/>
      <c r="L587" s="74"/>
      <c r="M587" s="74"/>
      <c r="N587" s="74"/>
      <c r="O587" s="74"/>
      <c r="P587" s="74"/>
      <c r="Q587" s="74"/>
      <c r="R587" s="74"/>
      <c r="S587" s="74"/>
      <c r="T587" s="74"/>
      <c r="U587" s="74"/>
      <c r="V587" s="74"/>
      <c r="W587" s="74"/>
      <c r="X587" s="74"/>
      <c r="Y587" s="74"/>
    </row>
    <row r="588">
      <c r="A588" s="74"/>
      <c r="B588" s="74"/>
      <c r="C588" s="74"/>
      <c r="D588" s="74"/>
      <c r="E588" s="74"/>
      <c r="F588" s="74"/>
      <c r="G588" s="74"/>
      <c r="H588" s="74"/>
      <c r="I588" s="74"/>
      <c r="J588" s="74"/>
      <c r="K588" s="74"/>
      <c r="L588" s="74"/>
      <c r="M588" s="74"/>
      <c r="N588" s="74"/>
      <c r="O588" s="74"/>
      <c r="P588" s="74"/>
      <c r="Q588" s="74"/>
      <c r="R588" s="74"/>
      <c r="S588" s="74"/>
      <c r="T588" s="74"/>
      <c r="U588" s="74"/>
      <c r="V588" s="74"/>
      <c r="W588" s="74"/>
      <c r="X588" s="74"/>
      <c r="Y588" s="74"/>
    </row>
    <row r="589">
      <c r="A589" s="74"/>
      <c r="B589" s="74"/>
      <c r="C589" s="74"/>
      <c r="D589" s="74"/>
      <c r="E589" s="74"/>
      <c r="F589" s="74"/>
      <c r="G589" s="74"/>
      <c r="H589" s="74"/>
      <c r="I589" s="74"/>
      <c r="J589" s="74"/>
      <c r="K589" s="74"/>
      <c r="L589" s="74"/>
      <c r="M589" s="74"/>
      <c r="N589" s="74"/>
      <c r="O589" s="74"/>
      <c r="P589" s="74"/>
      <c r="Q589" s="74"/>
      <c r="R589" s="74"/>
      <c r="S589" s="74"/>
      <c r="T589" s="74"/>
      <c r="U589" s="74"/>
      <c r="V589" s="74"/>
      <c r="W589" s="74"/>
      <c r="X589" s="74"/>
      <c r="Y589" s="74"/>
    </row>
    <row r="590">
      <c r="A590" s="74"/>
      <c r="B590" s="74"/>
      <c r="C590" s="74"/>
      <c r="D590" s="74"/>
      <c r="E590" s="74"/>
      <c r="F590" s="74"/>
      <c r="G590" s="74"/>
      <c r="H590" s="74"/>
      <c r="I590" s="74"/>
      <c r="J590" s="74"/>
      <c r="K590" s="74"/>
      <c r="L590" s="74"/>
      <c r="M590" s="74"/>
      <c r="N590" s="74"/>
      <c r="O590" s="74"/>
      <c r="P590" s="74"/>
      <c r="Q590" s="74"/>
      <c r="R590" s="74"/>
      <c r="S590" s="74"/>
      <c r="T590" s="74"/>
      <c r="U590" s="74"/>
      <c r="V590" s="74"/>
      <c r="W590" s="74"/>
      <c r="X590" s="74"/>
      <c r="Y590" s="74"/>
    </row>
    <row r="591">
      <c r="A591" s="74"/>
      <c r="B591" s="74"/>
      <c r="C591" s="74"/>
      <c r="D591" s="74"/>
      <c r="E591" s="74"/>
      <c r="F591" s="74"/>
      <c r="G591" s="74"/>
      <c r="H591" s="74"/>
      <c r="I591" s="74"/>
      <c r="J591" s="74"/>
      <c r="K591" s="74"/>
      <c r="L591" s="74"/>
      <c r="M591" s="74"/>
      <c r="N591" s="74"/>
      <c r="O591" s="74"/>
      <c r="P591" s="74"/>
      <c r="Q591" s="74"/>
      <c r="R591" s="74"/>
      <c r="S591" s="74"/>
      <c r="T591" s="74"/>
      <c r="U591" s="74"/>
      <c r="V591" s="74"/>
      <c r="W591" s="74"/>
      <c r="X591" s="74"/>
      <c r="Y591" s="74"/>
    </row>
    <row r="592">
      <c r="A592" s="74"/>
      <c r="B592" s="74"/>
      <c r="C592" s="74"/>
      <c r="D592" s="74"/>
      <c r="E592" s="74"/>
      <c r="F592" s="74"/>
      <c r="G592" s="74"/>
      <c r="H592" s="74"/>
      <c r="I592" s="74"/>
      <c r="J592" s="74"/>
      <c r="K592" s="74"/>
      <c r="L592" s="74"/>
      <c r="M592" s="74"/>
      <c r="N592" s="74"/>
      <c r="O592" s="74"/>
      <c r="P592" s="74"/>
      <c r="Q592" s="74"/>
      <c r="R592" s="74"/>
      <c r="S592" s="74"/>
      <c r="T592" s="74"/>
      <c r="U592" s="74"/>
      <c r="V592" s="74"/>
      <c r="W592" s="74"/>
      <c r="X592" s="74"/>
      <c r="Y592" s="74"/>
    </row>
    <row r="593">
      <c r="A593" s="74"/>
      <c r="B593" s="74"/>
      <c r="C593" s="74"/>
      <c r="D593" s="74"/>
      <c r="E593" s="74"/>
      <c r="F593" s="74"/>
      <c r="G593" s="74"/>
      <c r="H593" s="74"/>
      <c r="I593" s="74"/>
      <c r="J593" s="74"/>
      <c r="K593" s="74"/>
      <c r="L593" s="74"/>
      <c r="M593" s="74"/>
      <c r="N593" s="74"/>
      <c r="O593" s="74"/>
      <c r="P593" s="74"/>
      <c r="Q593" s="74"/>
      <c r="R593" s="74"/>
      <c r="S593" s="74"/>
      <c r="T593" s="74"/>
      <c r="U593" s="74"/>
      <c r="V593" s="74"/>
      <c r="W593" s="74"/>
      <c r="X593" s="74"/>
      <c r="Y593" s="74"/>
    </row>
    <row r="594">
      <c r="A594" s="74"/>
      <c r="B594" s="74"/>
      <c r="C594" s="74"/>
      <c r="D594" s="74"/>
      <c r="E594" s="74"/>
      <c r="F594" s="74"/>
      <c r="G594" s="74"/>
      <c r="H594" s="74"/>
      <c r="I594" s="74"/>
      <c r="J594" s="74"/>
      <c r="K594" s="74"/>
      <c r="L594" s="74"/>
      <c r="M594" s="74"/>
      <c r="N594" s="74"/>
      <c r="O594" s="74"/>
      <c r="P594" s="74"/>
      <c r="Q594" s="74"/>
      <c r="R594" s="74"/>
      <c r="S594" s="74"/>
      <c r="T594" s="74"/>
      <c r="U594" s="74"/>
      <c r="V594" s="74"/>
      <c r="W594" s="74"/>
      <c r="X594" s="74"/>
      <c r="Y594" s="74"/>
    </row>
    <row r="595">
      <c r="A595" s="74"/>
      <c r="B595" s="74"/>
      <c r="C595" s="74"/>
      <c r="D595" s="74"/>
      <c r="E595" s="74"/>
      <c r="F595" s="74"/>
      <c r="G595" s="74"/>
      <c r="H595" s="74"/>
      <c r="I595" s="74"/>
      <c r="J595" s="74"/>
      <c r="K595" s="74"/>
      <c r="L595" s="74"/>
      <c r="M595" s="74"/>
      <c r="N595" s="74"/>
      <c r="O595" s="74"/>
      <c r="P595" s="74"/>
      <c r="Q595" s="74"/>
      <c r="R595" s="74"/>
      <c r="S595" s="74"/>
      <c r="T595" s="74"/>
      <c r="U595" s="74"/>
      <c r="V595" s="74"/>
      <c r="W595" s="74"/>
      <c r="X595" s="74"/>
      <c r="Y595" s="74"/>
    </row>
    <row r="596">
      <c r="A596" s="74"/>
      <c r="B596" s="74"/>
      <c r="C596" s="74"/>
      <c r="D596" s="74"/>
      <c r="E596" s="74"/>
      <c r="F596" s="74"/>
      <c r="G596" s="74"/>
      <c r="H596" s="74"/>
      <c r="I596" s="74"/>
      <c r="J596" s="74"/>
      <c r="K596" s="74"/>
      <c r="L596" s="74"/>
      <c r="M596" s="74"/>
      <c r="N596" s="74"/>
      <c r="O596" s="74"/>
      <c r="P596" s="74"/>
      <c r="Q596" s="74"/>
      <c r="R596" s="74"/>
      <c r="S596" s="74"/>
      <c r="T596" s="74"/>
      <c r="U596" s="74"/>
      <c r="V596" s="74"/>
      <c r="W596" s="74"/>
      <c r="X596" s="74"/>
      <c r="Y596" s="74"/>
    </row>
    <row r="597">
      <c r="A597" s="74"/>
      <c r="B597" s="74"/>
      <c r="C597" s="74"/>
      <c r="D597" s="74"/>
      <c r="E597" s="74"/>
      <c r="F597" s="74"/>
      <c r="G597" s="74"/>
      <c r="H597" s="74"/>
      <c r="I597" s="74"/>
      <c r="J597" s="74"/>
      <c r="K597" s="74"/>
      <c r="L597" s="74"/>
      <c r="M597" s="74"/>
      <c r="N597" s="74"/>
      <c r="O597" s="74"/>
      <c r="P597" s="74"/>
      <c r="Q597" s="74"/>
      <c r="R597" s="74"/>
      <c r="S597" s="74"/>
      <c r="T597" s="74"/>
      <c r="U597" s="74"/>
      <c r="V597" s="74"/>
      <c r="W597" s="74"/>
      <c r="X597" s="74"/>
      <c r="Y597" s="74"/>
    </row>
    <row r="598">
      <c r="A598" s="74"/>
      <c r="B598" s="74"/>
      <c r="C598" s="74"/>
      <c r="D598" s="74"/>
      <c r="E598" s="74"/>
      <c r="F598" s="74"/>
      <c r="G598" s="74"/>
      <c r="H598" s="74"/>
      <c r="I598" s="74"/>
      <c r="J598" s="74"/>
      <c r="K598" s="74"/>
      <c r="L598" s="74"/>
      <c r="M598" s="74"/>
      <c r="N598" s="74"/>
      <c r="O598" s="74"/>
      <c r="P598" s="74"/>
      <c r="Q598" s="74"/>
      <c r="R598" s="74"/>
      <c r="S598" s="74"/>
      <c r="T598" s="74"/>
      <c r="U598" s="74"/>
      <c r="V598" s="74"/>
      <c r="W598" s="74"/>
      <c r="X598" s="74"/>
      <c r="Y598" s="74"/>
    </row>
    <row r="599">
      <c r="A599" s="74"/>
      <c r="B599" s="74"/>
      <c r="C599" s="74"/>
      <c r="D599" s="74"/>
      <c r="E599" s="74"/>
      <c r="F599" s="74"/>
      <c r="G599" s="74"/>
      <c r="H599" s="74"/>
      <c r="I599" s="74"/>
      <c r="J599" s="74"/>
      <c r="K599" s="74"/>
      <c r="L599" s="74"/>
      <c r="M599" s="74"/>
      <c r="N599" s="74"/>
      <c r="O599" s="74"/>
      <c r="P599" s="74"/>
      <c r="Q599" s="74"/>
      <c r="R599" s="74"/>
      <c r="S599" s="74"/>
      <c r="T599" s="74"/>
      <c r="U599" s="74"/>
      <c r="V599" s="74"/>
      <c r="W599" s="74"/>
      <c r="X599" s="74"/>
      <c r="Y599" s="74"/>
    </row>
    <row r="600">
      <c r="A600" s="74"/>
      <c r="B600" s="74"/>
      <c r="C600" s="74"/>
      <c r="D600" s="74"/>
      <c r="E600" s="74"/>
      <c r="F600" s="74"/>
      <c r="G600" s="74"/>
      <c r="H600" s="74"/>
      <c r="I600" s="74"/>
      <c r="J600" s="74"/>
      <c r="K600" s="74"/>
      <c r="L600" s="74"/>
      <c r="M600" s="74"/>
      <c r="N600" s="74"/>
      <c r="O600" s="74"/>
      <c r="P600" s="74"/>
      <c r="Q600" s="74"/>
      <c r="R600" s="74"/>
      <c r="S600" s="74"/>
      <c r="T600" s="74"/>
      <c r="U600" s="74"/>
      <c r="V600" s="74"/>
      <c r="W600" s="74"/>
      <c r="X600" s="74"/>
      <c r="Y600" s="74"/>
    </row>
    <row r="601">
      <c r="A601" s="74"/>
      <c r="B601" s="74"/>
      <c r="C601" s="74"/>
      <c r="D601" s="74"/>
      <c r="E601" s="74"/>
      <c r="F601" s="74"/>
      <c r="G601" s="74"/>
      <c r="H601" s="74"/>
      <c r="I601" s="74"/>
      <c r="J601" s="74"/>
      <c r="K601" s="74"/>
      <c r="L601" s="74"/>
      <c r="M601" s="74"/>
      <c r="N601" s="74"/>
      <c r="O601" s="74"/>
      <c r="P601" s="74"/>
      <c r="Q601" s="74"/>
      <c r="R601" s="74"/>
      <c r="S601" s="74"/>
      <c r="T601" s="74"/>
      <c r="U601" s="74"/>
      <c r="V601" s="74"/>
      <c r="W601" s="74"/>
      <c r="X601" s="74"/>
      <c r="Y601" s="74"/>
    </row>
    <row r="602">
      <c r="A602" s="74"/>
      <c r="B602" s="74"/>
      <c r="C602" s="74"/>
      <c r="D602" s="74"/>
      <c r="E602" s="74"/>
      <c r="F602" s="74"/>
      <c r="G602" s="74"/>
      <c r="H602" s="74"/>
      <c r="I602" s="74"/>
      <c r="J602" s="74"/>
      <c r="K602" s="74"/>
      <c r="L602" s="74"/>
      <c r="M602" s="74"/>
      <c r="N602" s="74"/>
      <c r="O602" s="74"/>
      <c r="P602" s="74"/>
      <c r="Q602" s="74"/>
      <c r="R602" s="74"/>
      <c r="S602" s="74"/>
      <c r="T602" s="74"/>
      <c r="U602" s="74"/>
      <c r="V602" s="74"/>
      <c r="W602" s="74"/>
      <c r="X602" s="74"/>
      <c r="Y602" s="74"/>
    </row>
    <row r="603">
      <c r="A603" s="74"/>
      <c r="B603" s="74"/>
      <c r="C603" s="74"/>
      <c r="D603" s="74"/>
      <c r="E603" s="74"/>
      <c r="F603" s="74"/>
      <c r="G603" s="74"/>
      <c r="H603" s="74"/>
      <c r="I603" s="74"/>
      <c r="J603" s="74"/>
      <c r="K603" s="74"/>
      <c r="L603" s="74"/>
      <c r="M603" s="74"/>
      <c r="N603" s="74"/>
      <c r="O603" s="74"/>
      <c r="P603" s="74"/>
      <c r="Q603" s="74"/>
      <c r="R603" s="74"/>
      <c r="S603" s="74"/>
      <c r="T603" s="74"/>
      <c r="U603" s="74"/>
      <c r="V603" s="74"/>
      <c r="W603" s="74"/>
      <c r="X603" s="74"/>
      <c r="Y603" s="74"/>
    </row>
    <row r="604">
      <c r="A604" s="74"/>
      <c r="B604" s="74"/>
      <c r="C604" s="74"/>
      <c r="D604" s="74"/>
      <c r="E604" s="74"/>
      <c r="F604" s="74"/>
      <c r="G604" s="74"/>
      <c r="H604" s="74"/>
      <c r="I604" s="74"/>
      <c r="J604" s="74"/>
      <c r="K604" s="74"/>
      <c r="L604" s="74"/>
      <c r="M604" s="74"/>
      <c r="N604" s="74"/>
      <c r="O604" s="74"/>
      <c r="P604" s="74"/>
      <c r="Q604" s="74"/>
      <c r="R604" s="74"/>
      <c r="S604" s="74"/>
      <c r="T604" s="74"/>
      <c r="U604" s="74"/>
      <c r="V604" s="74"/>
      <c r="W604" s="74"/>
      <c r="X604" s="74"/>
      <c r="Y604" s="74"/>
    </row>
    <row r="605">
      <c r="A605" s="74"/>
      <c r="B605" s="74"/>
      <c r="C605" s="74"/>
      <c r="D605" s="74"/>
      <c r="E605" s="74"/>
      <c r="F605" s="74"/>
      <c r="G605" s="74"/>
      <c r="H605" s="74"/>
      <c r="I605" s="74"/>
      <c r="J605" s="74"/>
      <c r="K605" s="74"/>
      <c r="L605" s="74"/>
      <c r="M605" s="74"/>
      <c r="N605" s="74"/>
      <c r="O605" s="74"/>
      <c r="P605" s="74"/>
      <c r="Q605" s="74"/>
      <c r="R605" s="74"/>
      <c r="S605" s="74"/>
      <c r="T605" s="74"/>
      <c r="U605" s="74"/>
      <c r="V605" s="74"/>
      <c r="W605" s="74"/>
      <c r="X605" s="74"/>
      <c r="Y605" s="74"/>
    </row>
    <row r="606">
      <c r="A606" s="74"/>
      <c r="B606" s="74"/>
      <c r="C606" s="74"/>
      <c r="D606" s="74"/>
      <c r="E606" s="74"/>
      <c r="F606" s="74"/>
      <c r="G606" s="74"/>
      <c r="H606" s="74"/>
      <c r="I606" s="74"/>
      <c r="J606" s="74"/>
      <c r="K606" s="74"/>
      <c r="L606" s="74"/>
      <c r="M606" s="74"/>
      <c r="N606" s="74"/>
      <c r="O606" s="74"/>
      <c r="P606" s="74"/>
      <c r="Q606" s="74"/>
      <c r="R606" s="74"/>
      <c r="S606" s="74"/>
      <c r="T606" s="74"/>
      <c r="U606" s="74"/>
      <c r="V606" s="74"/>
      <c r="W606" s="74"/>
      <c r="X606" s="74"/>
      <c r="Y606" s="74"/>
    </row>
    <row r="607">
      <c r="A607" s="74"/>
      <c r="B607" s="74"/>
      <c r="C607" s="74"/>
      <c r="D607" s="74"/>
      <c r="E607" s="74"/>
      <c r="F607" s="74"/>
      <c r="G607" s="74"/>
      <c r="H607" s="74"/>
      <c r="I607" s="74"/>
      <c r="J607" s="74"/>
      <c r="K607" s="74"/>
      <c r="L607" s="74"/>
      <c r="M607" s="74"/>
      <c r="N607" s="74"/>
      <c r="O607" s="74"/>
      <c r="P607" s="74"/>
      <c r="Q607" s="74"/>
      <c r="R607" s="74"/>
      <c r="S607" s="74"/>
      <c r="T607" s="74"/>
      <c r="U607" s="74"/>
      <c r="V607" s="74"/>
      <c r="W607" s="74"/>
      <c r="X607" s="74"/>
      <c r="Y607" s="74"/>
    </row>
    <row r="608">
      <c r="A608" s="74"/>
      <c r="B608" s="74"/>
      <c r="C608" s="74"/>
      <c r="D608" s="74"/>
      <c r="E608" s="74"/>
      <c r="F608" s="74"/>
      <c r="G608" s="74"/>
      <c r="H608" s="74"/>
      <c r="I608" s="74"/>
      <c r="J608" s="74"/>
      <c r="K608" s="74"/>
      <c r="L608" s="74"/>
      <c r="M608" s="74"/>
      <c r="N608" s="74"/>
      <c r="O608" s="74"/>
      <c r="P608" s="74"/>
      <c r="Q608" s="74"/>
      <c r="R608" s="74"/>
      <c r="S608" s="74"/>
      <c r="T608" s="74"/>
      <c r="U608" s="74"/>
      <c r="V608" s="74"/>
      <c r="W608" s="74"/>
      <c r="X608" s="74"/>
      <c r="Y608" s="74"/>
    </row>
    <row r="609">
      <c r="A609" s="74"/>
      <c r="B609" s="74"/>
      <c r="C609" s="74"/>
      <c r="D609" s="74"/>
      <c r="E609" s="74"/>
      <c r="F609" s="74"/>
      <c r="G609" s="74"/>
      <c r="H609" s="74"/>
      <c r="I609" s="74"/>
      <c r="J609" s="74"/>
      <c r="K609" s="74"/>
      <c r="L609" s="74"/>
      <c r="M609" s="74"/>
      <c r="N609" s="74"/>
      <c r="O609" s="74"/>
      <c r="P609" s="74"/>
      <c r="Q609" s="74"/>
      <c r="R609" s="74"/>
      <c r="S609" s="74"/>
      <c r="T609" s="74"/>
      <c r="U609" s="74"/>
      <c r="V609" s="74"/>
      <c r="W609" s="74"/>
      <c r="X609" s="74"/>
      <c r="Y609" s="74"/>
    </row>
    <row r="610">
      <c r="A610" s="74"/>
      <c r="B610" s="74"/>
      <c r="C610" s="74"/>
      <c r="D610" s="74"/>
      <c r="E610" s="74"/>
      <c r="F610" s="74"/>
      <c r="G610" s="74"/>
      <c r="H610" s="74"/>
      <c r="I610" s="74"/>
      <c r="J610" s="74"/>
      <c r="K610" s="74"/>
      <c r="L610" s="74"/>
      <c r="M610" s="74"/>
      <c r="N610" s="74"/>
      <c r="O610" s="74"/>
      <c r="P610" s="74"/>
      <c r="Q610" s="74"/>
      <c r="R610" s="74"/>
      <c r="S610" s="74"/>
      <c r="T610" s="74"/>
      <c r="U610" s="74"/>
      <c r="V610" s="74"/>
      <c r="W610" s="74"/>
      <c r="X610" s="74"/>
      <c r="Y610" s="74"/>
    </row>
    <row r="611">
      <c r="A611" s="74"/>
      <c r="B611" s="74"/>
      <c r="C611" s="74"/>
      <c r="D611" s="74"/>
      <c r="E611" s="74"/>
      <c r="F611" s="74"/>
      <c r="G611" s="74"/>
      <c r="H611" s="74"/>
      <c r="I611" s="74"/>
      <c r="J611" s="74"/>
      <c r="K611" s="74"/>
      <c r="L611" s="74"/>
      <c r="M611" s="74"/>
      <c r="N611" s="74"/>
      <c r="O611" s="74"/>
      <c r="P611" s="74"/>
      <c r="Q611" s="74"/>
      <c r="R611" s="74"/>
      <c r="S611" s="74"/>
      <c r="T611" s="74"/>
      <c r="U611" s="74"/>
      <c r="V611" s="74"/>
      <c r="W611" s="74"/>
      <c r="X611" s="74"/>
      <c r="Y611" s="74"/>
    </row>
    <row r="612">
      <c r="A612" s="74"/>
      <c r="B612" s="74"/>
      <c r="C612" s="74"/>
      <c r="D612" s="74"/>
      <c r="E612" s="74"/>
      <c r="F612" s="74"/>
      <c r="G612" s="74"/>
      <c r="H612" s="74"/>
      <c r="I612" s="74"/>
      <c r="J612" s="74"/>
      <c r="K612" s="74"/>
      <c r="L612" s="74"/>
      <c r="M612" s="74"/>
      <c r="N612" s="74"/>
      <c r="O612" s="74"/>
      <c r="P612" s="74"/>
      <c r="Q612" s="74"/>
      <c r="R612" s="74"/>
      <c r="S612" s="74"/>
      <c r="T612" s="74"/>
      <c r="U612" s="74"/>
      <c r="V612" s="74"/>
      <c r="W612" s="74"/>
      <c r="X612" s="74"/>
      <c r="Y612" s="74"/>
    </row>
    <row r="613">
      <c r="A613" s="74"/>
      <c r="B613" s="74"/>
      <c r="C613" s="74"/>
      <c r="D613" s="74"/>
      <c r="E613" s="74"/>
      <c r="F613" s="74"/>
      <c r="G613" s="74"/>
      <c r="H613" s="74"/>
      <c r="I613" s="74"/>
      <c r="J613" s="74"/>
      <c r="K613" s="74"/>
      <c r="L613" s="74"/>
      <c r="M613" s="74"/>
      <c r="N613" s="74"/>
      <c r="O613" s="74"/>
      <c r="P613" s="74"/>
      <c r="Q613" s="74"/>
      <c r="R613" s="74"/>
      <c r="S613" s="74"/>
      <c r="T613" s="74"/>
      <c r="U613" s="74"/>
      <c r="V613" s="74"/>
      <c r="W613" s="74"/>
      <c r="X613" s="74"/>
      <c r="Y613" s="74"/>
    </row>
    <row r="614">
      <c r="A614" s="74"/>
      <c r="B614" s="74"/>
      <c r="C614" s="74"/>
      <c r="D614" s="74"/>
      <c r="E614" s="74"/>
      <c r="F614" s="74"/>
      <c r="G614" s="74"/>
      <c r="H614" s="74"/>
      <c r="I614" s="74"/>
      <c r="J614" s="74"/>
      <c r="K614" s="74"/>
      <c r="L614" s="74"/>
      <c r="M614" s="74"/>
      <c r="N614" s="74"/>
      <c r="O614" s="74"/>
      <c r="P614" s="74"/>
      <c r="Q614" s="74"/>
      <c r="R614" s="74"/>
      <c r="S614" s="74"/>
      <c r="T614" s="74"/>
      <c r="U614" s="74"/>
      <c r="V614" s="74"/>
      <c r="W614" s="74"/>
      <c r="X614" s="74"/>
      <c r="Y614" s="74"/>
    </row>
    <row r="615">
      <c r="A615" s="74"/>
      <c r="B615" s="74"/>
      <c r="C615" s="74"/>
      <c r="D615" s="74"/>
      <c r="E615" s="74"/>
      <c r="F615" s="74"/>
      <c r="G615" s="74"/>
      <c r="H615" s="74"/>
      <c r="I615" s="74"/>
      <c r="J615" s="74"/>
      <c r="K615" s="74"/>
      <c r="L615" s="74"/>
      <c r="M615" s="74"/>
      <c r="N615" s="74"/>
      <c r="O615" s="74"/>
      <c r="P615" s="74"/>
      <c r="Q615" s="74"/>
      <c r="R615" s="74"/>
      <c r="S615" s="74"/>
      <c r="T615" s="74"/>
      <c r="U615" s="74"/>
      <c r="V615" s="74"/>
      <c r="W615" s="74"/>
      <c r="X615" s="74"/>
      <c r="Y615" s="74"/>
    </row>
    <row r="616">
      <c r="A616" s="74"/>
      <c r="B616" s="74"/>
      <c r="C616" s="74"/>
      <c r="D616" s="74"/>
      <c r="E616" s="74"/>
      <c r="F616" s="74"/>
      <c r="G616" s="74"/>
      <c r="H616" s="74"/>
      <c r="I616" s="74"/>
      <c r="J616" s="74"/>
      <c r="K616" s="74"/>
      <c r="L616" s="74"/>
      <c r="M616" s="74"/>
      <c r="N616" s="74"/>
      <c r="O616" s="74"/>
      <c r="P616" s="74"/>
      <c r="Q616" s="74"/>
      <c r="R616" s="74"/>
      <c r="S616" s="74"/>
      <c r="T616" s="74"/>
      <c r="U616" s="74"/>
      <c r="V616" s="74"/>
      <c r="W616" s="74"/>
      <c r="X616" s="74"/>
      <c r="Y616" s="74"/>
    </row>
    <row r="617">
      <c r="A617" s="74"/>
      <c r="B617" s="74"/>
      <c r="C617" s="74"/>
      <c r="D617" s="74"/>
      <c r="E617" s="74"/>
      <c r="F617" s="74"/>
      <c r="G617" s="74"/>
      <c r="H617" s="74"/>
      <c r="I617" s="74"/>
      <c r="J617" s="74"/>
      <c r="K617" s="74"/>
      <c r="L617" s="74"/>
      <c r="M617" s="74"/>
      <c r="N617" s="74"/>
      <c r="O617" s="74"/>
      <c r="P617" s="74"/>
      <c r="Q617" s="74"/>
      <c r="R617" s="74"/>
      <c r="S617" s="74"/>
      <c r="T617" s="74"/>
      <c r="U617" s="74"/>
      <c r="V617" s="74"/>
      <c r="W617" s="74"/>
      <c r="X617" s="74"/>
      <c r="Y617" s="74"/>
    </row>
    <row r="618">
      <c r="A618" s="74"/>
      <c r="B618" s="74"/>
      <c r="C618" s="74"/>
      <c r="D618" s="74"/>
      <c r="E618" s="74"/>
      <c r="F618" s="74"/>
      <c r="G618" s="74"/>
      <c r="H618" s="74"/>
      <c r="I618" s="74"/>
      <c r="J618" s="74"/>
      <c r="K618" s="74"/>
      <c r="L618" s="74"/>
      <c r="M618" s="74"/>
      <c r="N618" s="74"/>
      <c r="O618" s="74"/>
      <c r="P618" s="74"/>
      <c r="Q618" s="74"/>
      <c r="R618" s="74"/>
      <c r="S618" s="74"/>
      <c r="T618" s="74"/>
      <c r="U618" s="74"/>
      <c r="V618" s="74"/>
      <c r="W618" s="74"/>
      <c r="X618" s="74"/>
      <c r="Y618" s="74"/>
    </row>
    <row r="619">
      <c r="A619" s="74"/>
      <c r="B619" s="74"/>
      <c r="C619" s="74"/>
      <c r="D619" s="74"/>
      <c r="E619" s="74"/>
      <c r="F619" s="74"/>
      <c r="G619" s="74"/>
      <c r="H619" s="74"/>
      <c r="I619" s="74"/>
      <c r="J619" s="74"/>
      <c r="K619" s="74"/>
      <c r="L619" s="74"/>
      <c r="M619" s="74"/>
      <c r="N619" s="74"/>
      <c r="O619" s="74"/>
      <c r="P619" s="74"/>
      <c r="Q619" s="74"/>
      <c r="R619" s="74"/>
      <c r="S619" s="74"/>
      <c r="T619" s="74"/>
      <c r="U619" s="74"/>
      <c r="V619" s="74"/>
      <c r="W619" s="74"/>
      <c r="X619" s="74"/>
      <c r="Y619" s="74"/>
    </row>
    <row r="620">
      <c r="A620" s="74"/>
      <c r="B620" s="74"/>
      <c r="C620" s="74"/>
      <c r="D620" s="74"/>
      <c r="E620" s="74"/>
      <c r="F620" s="74"/>
      <c r="G620" s="74"/>
      <c r="H620" s="74"/>
      <c r="I620" s="74"/>
      <c r="J620" s="74"/>
      <c r="K620" s="74"/>
      <c r="L620" s="74"/>
      <c r="M620" s="74"/>
      <c r="N620" s="74"/>
      <c r="O620" s="74"/>
      <c r="P620" s="74"/>
      <c r="Q620" s="74"/>
      <c r="R620" s="74"/>
      <c r="S620" s="74"/>
      <c r="T620" s="74"/>
      <c r="U620" s="74"/>
      <c r="V620" s="74"/>
      <c r="W620" s="74"/>
      <c r="X620" s="74"/>
      <c r="Y620" s="74"/>
    </row>
    <row r="621">
      <c r="A621" s="74"/>
      <c r="B621" s="74"/>
      <c r="C621" s="74"/>
      <c r="D621" s="74"/>
      <c r="E621" s="74"/>
      <c r="F621" s="74"/>
      <c r="G621" s="74"/>
      <c r="H621" s="74"/>
      <c r="I621" s="74"/>
      <c r="J621" s="74"/>
      <c r="K621" s="74"/>
      <c r="L621" s="74"/>
      <c r="M621" s="74"/>
      <c r="N621" s="74"/>
      <c r="O621" s="74"/>
      <c r="P621" s="74"/>
      <c r="Q621" s="74"/>
      <c r="R621" s="74"/>
      <c r="S621" s="74"/>
      <c r="T621" s="74"/>
      <c r="U621" s="74"/>
      <c r="V621" s="74"/>
      <c r="W621" s="74"/>
      <c r="X621" s="74"/>
      <c r="Y621" s="74"/>
    </row>
    <row r="622">
      <c r="A622" s="74"/>
      <c r="B622" s="74"/>
      <c r="C622" s="74"/>
      <c r="D622" s="74"/>
      <c r="E622" s="74"/>
      <c r="F622" s="74"/>
      <c r="G622" s="74"/>
      <c r="H622" s="74"/>
      <c r="I622" s="74"/>
      <c r="J622" s="74"/>
      <c r="K622" s="74"/>
      <c r="L622" s="74"/>
      <c r="M622" s="74"/>
      <c r="N622" s="74"/>
      <c r="O622" s="74"/>
      <c r="P622" s="74"/>
      <c r="Q622" s="74"/>
      <c r="R622" s="74"/>
      <c r="S622" s="74"/>
      <c r="T622" s="74"/>
      <c r="U622" s="74"/>
      <c r="V622" s="74"/>
      <c r="W622" s="74"/>
      <c r="X622" s="74"/>
      <c r="Y622" s="74"/>
    </row>
    <row r="623">
      <c r="A623" s="74"/>
      <c r="B623" s="74"/>
      <c r="C623" s="74"/>
      <c r="D623" s="74"/>
      <c r="E623" s="74"/>
      <c r="F623" s="74"/>
      <c r="G623" s="74"/>
      <c r="H623" s="74"/>
      <c r="I623" s="74"/>
      <c r="J623" s="74"/>
      <c r="K623" s="74"/>
      <c r="L623" s="74"/>
      <c r="M623" s="74"/>
      <c r="N623" s="74"/>
      <c r="O623" s="74"/>
      <c r="P623" s="74"/>
      <c r="Q623" s="74"/>
      <c r="R623" s="74"/>
      <c r="S623" s="74"/>
      <c r="T623" s="74"/>
      <c r="U623" s="74"/>
      <c r="V623" s="74"/>
      <c r="W623" s="74"/>
      <c r="X623" s="74"/>
      <c r="Y623" s="74"/>
    </row>
    <row r="624">
      <c r="A624" s="74"/>
      <c r="B624" s="74"/>
      <c r="C624" s="74"/>
      <c r="D624" s="74"/>
      <c r="E624" s="74"/>
      <c r="F624" s="74"/>
      <c r="G624" s="74"/>
      <c r="H624" s="74"/>
      <c r="I624" s="74"/>
      <c r="J624" s="74"/>
      <c r="K624" s="74"/>
      <c r="L624" s="74"/>
      <c r="M624" s="74"/>
      <c r="N624" s="74"/>
      <c r="O624" s="74"/>
      <c r="P624" s="74"/>
      <c r="Q624" s="74"/>
      <c r="R624" s="74"/>
      <c r="S624" s="74"/>
      <c r="T624" s="74"/>
      <c r="U624" s="74"/>
      <c r="V624" s="74"/>
      <c r="W624" s="74"/>
      <c r="X624" s="74"/>
      <c r="Y624" s="74"/>
    </row>
    <row r="625">
      <c r="A625" s="74"/>
      <c r="B625" s="74"/>
      <c r="C625" s="74"/>
      <c r="D625" s="74"/>
      <c r="E625" s="74"/>
      <c r="F625" s="74"/>
      <c r="G625" s="74"/>
      <c r="H625" s="74"/>
      <c r="I625" s="74"/>
      <c r="J625" s="74"/>
      <c r="K625" s="74"/>
      <c r="L625" s="74"/>
      <c r="M625" s="74"/>
      <c r="N625" s="74"/>
      <c r="O625" s="74"/>
      <c r="P625" s="74"/>
      <c r="Q625" s="74"/>
      <c r="R625" s="74"/>
      <c r="S625" s="74"/>
      <c r="T625" s="74"/>
      <c r="U625" s="74"/>
      <c r="V625" s="74"/>
      <c r="W625" s="74"/>
      <c r="X625" s="74"/>
      <c r="Y625" s="74"/>
    </row>
    <row r="626">
      <c r="A626" s="74"/>
      <c r="B626" s="74"/>
      <c r="C626" s="74"/>
      <c r="D626" s="74"/>
      <c r="E626" s="74"/>
      <c r="F626" s="74"/>
      <c r="G626" s="74"/>
      <c r="H626" s="74"/>
      <c r="I626" s="74"/>
      <c r="J626" s="74"/>
      <c r="K626" s="74"/>
      <c r="L626" s="74"/>
      <c r="M626" s="74"/>
      <c r="N626" s="74"/>
      <c r="O626" s="74"/>
      <c r="P626" s="74"/>
      <c r="Q626" s="74"/>
      <c r="R626" s="74"/>
      <c r="S626" s="74"/>
      <c r="T626" s="74"/>
      <c r="U626" s="74"/>
      <c r="V626" s="74"/>
      <c r="W626" s="74"/>
      <c r="X626" s="74"/>
      <c r="Y626" s="74"/>
    </row>
    <row r="627">
      <c r="A627" s="74"/>
      <c r="B627" s="74"/>
      <c r="C627" s="74"/>
      <c r="D627" s="74"/>
      <c r="E627" s="74"/>
      <c r="F627" s="74"/>
      <c r="G627" s="74"/>
      <c r="H627" s="74"/>
      <c r="I627" s="74"/>
      <c r="J627" s="74"/>
      <c r="K627" s="74"/>
      <c r="L627" s="74"/>
      <c r="M627" s="74"/>
      <c r="N627" s="74"/>
      <c r="O627" s="74"/>
      <c r="P627" s="74"/>
      <c r="Q627" s="74"/>
      <c r="R627" s="74"/>
      <c r="S627" s="74"/>
      <c r="T627" s="74"/>
      <c r="U627" s="74"/>
      <c r="V627" s="74"/>
      <c r="W627" s="74"/>
      <c r="X627" s="74"/>
      <c r="Y627" s="74"/>
    </row>
    <row r="628">
      <c r="A628" s="74"/>
      <c r="B628" s="74"/>
      <c r="C628" s="74"/>
      <c r="D628" s="74"/>
      <c r="E628" s="74"/>
      <c r="F628" s="74"/>
      <c r="G628" s="74"/>
      <c r="H628" s="74"/>
      <c r="I628" s="74"/>
      <c r="J628" s="74"/>
      <c r="K628" s="74"/>
      <c r="L628" s="74"/>
      <c r="M628" s="74"/>
      <c r="N628" s="74"/>
      <c r="O628" s="74"/>
      <c r="P628" s="74"/>
      <c r="Q628" s="74"/>
      <c r="R628" s="74"/>
      <c r="S628" s="74"/>
      <c r="T628" s="74"/>
      <c r="U628" s="74"/>
      <c r="V628" s="74"/>
      <c r="W628" s="74"/>
      <c r="X628" s="74"/>
      <c r="Y628" s="74"/>
    </row>
    <row r="629">
      <c r="A629" s="74"/>
      <c r="B629" s="74"/>
      <c r="C629" s="74"/>
      <c r="D629" s="74"/>
      <c r="E629" s="74"/>
      <c r="F629" s="74"/>
      <c r="G629" s="74"/>
      <c r="H629" s="74"/>
      <c r="I629" s="74"/>
      <c r="J629" s="74"/>
      <c r="K629" s="74"/>
      <c r="L629" s="74"/>
      <c r="M629" s="74"/>
      <c r="N629" s="74"/>
      <c r="O629" s="74"/>
      <c r="P629" s="74"/>
      <c r="Q629" s="74"/>
      <c r="R629" s="74"/>
      <c r="S629" s="74"/>
      <c r="T629" s="74"/>
      <c r="U629" s="74"/>
      <c r="V629" s="74"/>
      <c r="W629" s="74"/>
      <c r="X629" s="74"/>
      <c r="Y629" s="74"/>
    </row>
    <row r="630">
      <c r="A630" s="74"/>
      <c r="B630" s="74"/>
      <c r="C630" s="74"/>
      <c r="D630" s="74"/>
      <c r="E630" s="74"/>
      <c r="F630" s="74"/>
      <c r="G630" s="74"/>
      <c r="H630" s="74"/>
      <c r="I630" s="74"/>
      <c r="J630" s="74"/>
      <c r="K630" s="74"/>
      <c r="L630" s="74"/>
      <c r="M630" s="74"/>
      <c r="N630" s="74"/>
      <c r="O630" s="74"/>
      <c r="P630" s="74"/>
      <c r="Q630" s="74"/>
      <c r="R630" s="74"/>
      <c r="S630" s="74"/>
      <c r="T630" s="74"/>
      <c r="U630" s="74"/>
      <c r="V630" s="74"/>
      <c r="W630" s="74"/>
      <c r="X630" s="74"/>
      <c r="Y630" s="74"/>
    </row>
    <row r="631">
      <c r="A631" s="74"/>
      <c r="B631" s="74"/>
      <c r="C631" s="74"/>
      <c r="D631" s="74"/>
      <c r="E631" s="74"/>
      <c r="F631" s="74"/>
      <c r="G631" s="74"/>
      <c r="H631" s="74"/>
      <c r="I631" s="74"/>
      <c r="J631" s="74"/>
      <c r="K631" s="74"/>
      <c r="L631" s="74"/>
      <c r="M631" s="74"/>
      <c r="N631" s="74"/>
      <c r="O631" s="74"/>
      <c r="P631" s="74"/>
      <c r="Q631" s="74"/>
      <c r="R631" s="74"/>
      <c r="S631" s="74"/>
      <c r="T631" s="74"/>
      <c r="U631" s="74"/>
      <c r="V631" s="74"/>
      <c r="W631" s="74"/>
      <c r="X631" s="74"/>
      <c r="Y631" s="74"/>
    </row>
    <row r="632">
      <c r="A632" s="74"/>
      <c r="B632" s="74"/>
      <c r="C632" s="74"/>
      <c r="D632" s="74"/>
      <c r="E632" s="74"/>
      <c r="F632" s="74"/>
      <c r="G632" s="74"/>
      <c r="H632" s="74"/>
      <c r="I632" s="74"/>
      <c r="J632" s="74"/>
      <c r="K632" s="74"/>
      <c r="L632" s="74"/>
      <c r="M632" s="74"/>
      <c r="N632" s="74"/>
      <c r="O632" s="74"/>
      <c r="P632" s="74"/>
      <c r="Q632" s="74"/>
      <c r="R632" s="74"/>
      <c r="S632" s="74"/>
      <c r="T632" s="74"/>
      <c r="U632" s="74"/>
      <c r="V632" s="74"/>
      <c r="W632" s="74"/>
      <c r="X632" s="74"/>
      <c r="Y632" s="74"/>
    </row>
    <row r="633">
      <c r="A633" s="74"/>
      <c r="B633" s="74"/>
      <c r="C633" s="74"/>
      <c r="D633" s="74"/>
      <c r="E633" s="74"/>
      <c r="F633" s="74"/>
      <c r="G633" s="74"/>
      <c r="H633" s="74"/>
      <c r="I633" s="74"/>
      <c r="J633" s="74"/>
      <c r="K633" s="74"/>
      <c r="L633" s="74"/>
      <c r="M633" s="74"/>
      <c r="N633" s="74"/>
      <c r="O633" s="74"/>
      <c r="P633" s="74"/>
      <c r="Q633" s="74"/>
      <c r="R633" s="74"/>
      <c r="S633" s="74"/>
      <c r="T633" s="74"/>
      <c r="U633" s="74"/>
      <c r="V633" s="74"/>
      <c r="W633" s="74"/>
      <c r="X633" s="74"/>
      <c r="Y633" s="74"/>
    </row>
    <row r="634">
      <c r="A634" s="74"/>
      <c r="B634" s="74"/>
      <c r="C634" s="74"/>
      <c r="D634" s="74"/>
      <c r="E634" s="74"/>
      <c r="F634" s="74"/>
      <c r="G634" s="74"/>
      <c r="H634" s="74"/>
      <c r="I634" s="74"/>
      <c r="J634" s="74"/>
      <c r="K634" s="74"/>
      <c r="L634" s="74"/>
      <c r="M634" s="74"/>
      <c r="N634" s="74"/>
      <c r="O634" s="74"/>
      <c r="P634" s="74"/>
      <c r="Q634" s="74"/>
      <c r="R634" s="74"/>
      <c r="S634" s="74"/>
      <c r="T634" s="74"/>
      <c r="U634" s="74"/>
      <c r="V634" s="74"/>
      <c r="W634" s="74"/>
      <c r="X634" s="74"/>
      <c r="Y634" s="74"/>
    </row>
    <row r="635">
      <c r="A635" s="74"/>
      <c r="B635" s="74"/>
      <c r="C635" s="74"/>
      <c r="D635" s="74"/>
      <c r="E635" s="74"/>
      <c r="F635" s="74"/>
      <c r="G635" s="74"/>
      <c r="H635" s="74"/>
      <c r="I635" s="74"/>
      <c r="J635" s="74"/>
      <c r="K635" s="74"/>
      <c r="L635" s="74"/>
      <c r="M635" s="74"/>
      <c r="N635" s="74"/>
      <c r="O635" s="74"/>
      <c r="P635" s="74"/>
      <c r="Q635" s="74"/>
      <c r="R635" s="74"/>
      <c r="S635" s="74"/>
      <c r="T635" s="74"/>
      <c r="U635" s="74"/>
      <c r="V635" s="74"/>
      <c r="W635" s="74"/>
      <c r="X635" s="74"/>
      <c r="Y635" s="74"/>
    </row>
    <row r="636">
      <c r="A636" s="74"/>
      <c r="B636" s="74"/>
      <c r="C636" s="74"/>
      <c r="D636" s="74"/>
      <c r="E636" s="74"/>
      <c r="F636" s="74"/>
      <c r="G636" s="74"/>
      <c r="H636" s="74"/>
      <c r="I636" s="74"/>
      <c r="J636" s="74"/>
      <c r="K636" s="74"/>
      <c r="L636" s="74"/>
      <c r="M636" s="74"/>
      <c r="N636" s="74"/>
      <c r="O636" s="74"/>
      <c r="P636" s="74"/>
      <c r="Q636" s="74"/>
      <c r="R636" s="74"/>
      <c r="S636" s="74"/>
      <c r="T636" s="74"/>
      <c r="U636" s="74"/>
      <c r="V636" s="74"/>
      <c r="W636" s="74"/>
      <c r="X636" s="74"/>
      <c r="Y636" s="74"/>
    </row>
    <row r="637">
      <c r="A637" s="74"/>
      <c r="B637" s="74"/>
      <c r="C637" s="74"/>
      <c r="D637" s="74"/>
      <c r="E637" s="74"/>
      <c r="F637" s="74"/>
      <c r="G637" s="74"/>
      <c r="H637" s="74"/>
      <c r="I637" s="74"/>
      <c r="J637" s="74"/>
      <c r="K637" s="74"/>
      <c r="L637" s="74"/>
      <c r="M637" s="74"/>
      <c r="N637" s="74"/>
      <c r="O637" s="74"/>
      <c r="P637" s="74"/>
      <c r="Q637" s="74"/>
      <c r="R637" s="74"/>
      <c r="S637" s="74"/>
      <c r="T637" s="74"/>
      <c r="U637" s="74"/>
      <c r="V637" s="74"/>
      <c r="W637" s="74"/>
      <c r="X637" s="74"/>
      <c r="Y637" s="74"/>
    </row>
    <row r="638">
      <c r="A638" s="74"/>
      <c r="B638" s="74"/>
      <c r="C638" s="74"/>
      <c r="D638" s="74"/>
      <c r="E638" s="74"/>
      <c r="F638" s="74"/>
      <c r="G638" s="74"/>
      <c r="H638" s="74"/>
      <c r="I638" s="74"/>
      <c r="J638" s="74"/>
      <c r="K638" s="74"/>
      <c r="L638" s="74"/>
      <c r="M638" s="74"/>
      <c r="N638" s="74"/>
      <c r="O638" s="74"/>
      <c r="P638" s="74"/>
      <c r="Q638" s="74"/>
      <c r="R638" s="74"/>
      <c r="S638" s="74"/>
      <c r="T638" s="74"/>
      <c r="U638" s="74"/>
      <c r="V638" s="74"/>
      <c r="W638" s="74"/>
      <c r="X638" s="74"/>
      <c r="Y638" s="74"/>
    </row>
    <row r="639">
      <c r="A639" s="74"/>
      <c r="B639" s="74"/>
      <c r="C639" s="74"/>
      <c r="D639" s="74"/>
      <c r="E639" s="74"/>
      <c r="F639" s="74"/>
      <c r="G639" s="74"/>
      <c r="H639" s="74"/>
      <c r="I639" s="74"/>
      <c r="J639" s="74"/>
      <c r="K639" s="74"/>
      <c r="L639" s="74"/>
      <c r="M639" s="74"/>
      <c r="N639" s="74"/>
      <c r="O639" s="74"/>
      <c r="P639" s="74"/>
      <c r="Q639" s="74"/>
      <c r="R639" s="74"/>
      <c r="S639" s="74"/>
      <c r="T639" s="74"/>
      <c r="U639" s="74"/>
      <c r="V639" s="74"/>
      <c r="W639" s="74"/>
      <c r="X639" s="74"/>
      <c r="Y639" s="74"/>
    </row>
    <row r="640">
      <c r="A640" s="74"/>
      <c r="B640" s="74"/>
      <c r="C640" s="74"/>
      <c r="D640" s="74"/>
      <c r="E640" s="74"/>
      <c r="F640" s="74"/>
      <c r="G640" s="74"/>
      <c r="H640" s="74"/>
      <c r="I640" s="74"/>
      <c r="J640" s="74"/>
      <c r="K640" s="74"/>
      <c r="L640" s="74"/>
      <c r="M640" s="74"/>
      <c r="N640" s="74"/>
      <c r="O640" s="74"/>
      <c r="P640" s="74"/>
      <c r="Q640" s="74"/>
      <c r="R640" s="74"/>
      <c r="S640" s="74"/>
      <c r="T640" s="74"/>
      <c r="U640" s="74"/>
      <c r="V640" s="74"/>
      <c r="W640" s="74"/>
      <c r="X640" s="74"/>
      <c r="Y640" s="74"/>
    </row>
    <row r="641">
      <c r="A641" s="74"/>
      <c r="B641" s="74"/>
      <c r="C641" s="74"/>
      <c r="D641" s="74"/>
      <c r="E641" s="74"/>
      <c r="F641" s="74"/>
      <c r="G641" s="74"/>
      <c r="H641" s="74"/>
      <c r="I641" s="74"/>
      <c r="J641" s="74"/>
      <c r="K641" s="74"/>
      <c r="L641" s="74"/>
      <c r="M641" s="74"/>
      <c r="N641" s="74"/>
      <c r="O641" s="74"/>
      <c r="P641" s="74"/>
      <c r="Q641" s="74"/>
      <c r="R641" s="74"/>
      <c r="S641" s="74"/>
      <c r="T641" s="74"/>
      <c r="U641" s="74"/>
      <c r="V641" s="74"/>
      <c r="W641" s="74"/>
      <c r="X641" s="74"/>
      <c r="Y641" s="74"/>
    </row>
    <row r="642">
      <c r="A642" s="74"/>
      <c r="B642" s="74"/>
      <c r="C642" s="74"/>
      <c r="D642" s="74"/>
      <c r="E642" s="74"/>
      <c r="F642" s="74"/>
      <c r="G642" s="74"/>
      <c r="H642" s="74"/>
      <c r="I642" s="74"/>
      <c r="J642" s="74"/>
      <c r="K642" s="74"/>
      <c r="L642" s="74"/>
      <c r="M642" s="74"/>
      <c r="N642" s="74"/>
      <c r="O642" s="74"/>
      <c r="P642" s="74"/>
      <c r="Q642" s="74"/>
      <c r="R642" s="74"/>
      <c r="S642" s="74"/>
      <c r="T642" s="74"/>
      <c r="U642" s="74"/>
      <c r="V642" s="74"/>
      <c r="W642" s="74"/>
      <c r="X642" s="74"/>
      <c r="Y642" s="74"/>
    </row>
    <row r="643">
      <c r="A643" s="74"/>
      <c r="B643" s="74"/>
      <c r="C643" s="74"/>
      <c r="D643" s="74"/>
      <c r="E643" s="74"/>
      <c r="F643" s="74"/>
      <c r="G643" s="74"/>
      <c r="H643" s="74"/>
      <c r="I643" s="74"/>
      <c r="J643" s="74"/>
      <c r="K643" s="74"/>
      <c r="L643" s="74"/>
      <c r="M643" s="74"/>
      <c r="N643" s="74"/>
      <c r="O643" s="74"/>
      <c r="P643" s="74"/>
      <c r="Q643" s="74"/>
      <c r="R643" s="74"/>
      <c r="S643" s="74"/>
      <c r="T643" s="74"/>
      <c r="U643" s="74"/>
      <c r="V643" s="74"/>
      <c r="W643" s="74"/>
      <c r="X643" s="74"/>
      <c r="Y643" s="74"/>
    </row>
    <row r="644">
      <c r="A644" s="74"/>
      <c r="B644" s="74"/>
      <c r="C644" s="74"/>
      <c r="D644" s="74"/>
      <c r="E644" s="74"/>
      <c r="F644" s="74"/>
      <c r="G644" s="74"/>
      <c r="H644" s="74"/>
      <c r="I644" s="74"/>
      <c r="J644" s="74"/>
      <c r="K644" s="74"/>
      <c r="L644" s="74"/>
      <c r="M644" s="74"/>
      <c r="N644" s="74"/>
      <c r="O644" s="74"/>
      <c r="P644" s="74"/>
      <c r="Q644" s="74"/>
      <c r="R644" s="74"/>
      <c r="S644" s="74"/>
      <c r="T644" s="74"/>
      <c r="U644" s="74"/>
      <c r="V644" s="74"/>
      <c r="W644" s="74"/>
      <c r="X644" s="74"/>
      <c r="Y644" s="74"/>
    </row>
    <row r="645">
      <c r="A645" s="74"/>
      <c r="B645" s="74"/>
      <c r="C645" s="74"/>
      <c r="D645" s="74"/>
      <c r="E645" s="74"/>
      <c r="F645" s="74"/>
      <c r="G645" s="74"/>
      <c r="H645" s="74"/>
      <c r="I645" s="74"/>
      <c r="J645" s="74"/>
      <c r="K645" s="74"/>
      <c r="L645" s="74"/>
      <c r="M645" s="74"/>
      <c r="N645" s="74"/>
      <c r="O645" s="74"/>
      <c r="P645" s="74"/>
      <c r="Q645" s="74"/>
      <c r="R645" s="74"/>
      <c r="S645" s="74"/>
      <c r="T645" s="74"/>
      <c r="U645" s="74"/>
      <c r="V645" s="74"/>
      <c r="W645" s="74"/>
      <c r="X645" s="74"/>
      <c r="Y645" s="74"/>
    </row>
    <row r="646">
      <c r="A646" s="74"/>
      <c r="B646" s="74"/>
      <c r="C646" s="74"/>
      <c r="D646" s="74"/>
      <c r="E646" s="74"/>
      <c r="F646" s="74"/>
      <c r="G646" s="74"/>
      <c r="H646" s="74"/>
      <c r="I646" s="74"/>
      <c r="J646" s="74"/>
      <c r="K646" s="74"/>
      <c r="L646" s="74"/>
      <c r="M646" s="74"/>
      <c r="N646" s="74"/>
      <c r="O646" s="74"/>
      <c r="P646" s="74"/>
      <c r="Q646" s="74"/>
      <c r="R646" s="74"/>
      <c r="S646" s="74"/>
      <c r="T646" s="74"/>
      <c r="U646" s="74"/>
      <c r="V646" s="74"/>
      <c r="W646" s="74"/>
      <c r="X646" s="74"/>
      <c r="Y646" s="74"/>
    </row>
    <row r="647">
      <c r="A647" s="74"/>
      <c r="B647" s="74"/>
      <c r="C647" s="74"/>
      <c r="D647" s="74"/>
      <c r="E647" s="74"/>
      <c r="F647" s="74"/>
      <c r="G647" s="74"/>
      <c r="H647" s="74"/>
      <c r="I647" s="74"/>
      <c r="J647" s="74"/>
      <c r="K647" s="74"/>
      <c r="L647" s="74"/>
      <c r="M647" s="74"/>
      <c r="N647" s="74"/>
      <c r="O647" s="74"/>
      <c r="P647" s="74"/>
      <c r="Q647" s="74"/>
      <c r="R647" s="74"/>
      <c r="S647" s="74"/>
      <c r="T647" s="74"/>
      <c r="U647" s="74"/>
      <c r="V647" s="74"/>
      <c r="W647" s="74"/>
      <c r="X647" s="74"/>
      <c r="Y647" s="74"/>
    </row>
    <row r="648">
      <c r="A648" s="74"/>
      <c r="B648" s="74"/>
      <c r="C648" s="74"/>
      <c r="D648" s="74"/>
      <c r="E648" s="74"/>
      <c r="F648" s="74"/>
      <c r="G648" s="74"/>
      <c r="H648" s="74"/>
      <c r="I648" s="74"/>
      <c r="J648" s="74"/>
      <c r="K648" s="74"/>
      <c r="L648" s="74"/>
      <c r="M648" s="74"/>
      <c r="N648" s="74"/>
      <c r="O648" s="74"/>
      <c r="P648" s="74"/>
      <c r="Q648" s="74"/>
      <c r="R648" s="74"/>
      <c r="S648" s="74"/>
      <c r="T648" s="74"/>
      <c r="U648" s="74"/>
      <c r="V648" s="74"/>
      <c r="W648" s="74"/>
      <c r="X648" s="74"/>
      <c r="Y648" s="74"/>
    </row>
    <row r="649">
      <c r="A649" s="74"/>
      <c r="B649" s="74"/>
      <c r="C649" s="74"/>
      <c r="D649" s="74"/>
      <c r="E649" s="74"/>
      <c r="F649" s="74"/>
      <c r="G649" s="74"/>
      <c r="H649" s="74"/>
      <c r="I649" s="74"/>
      <c r="J649" s="74"/>
      <c r="K649" s="74"/>
      <c r="L649" s="74"/>
      <c r="M649" s="74"/>
      <c r="N649" s="74"/>
      <c r="O649" s="74"/>
      <c r="P649" s="74"/>
      <c r="Q649" s="74"/>
      <c r="R649" s="74"/>
      <c r="S649" s="74"/>
      <c r="T649" s="74"/>
      <c r="U649" s="74"/>
      <c r="V649" s="74"/>
      <c r="W649" s="74"/>
      <c r="X649" s="74"/>
      <c r="Y649" s="74"/>
    </row>
    <row r="650">
      <c r="A650" s="74"/>
      <c r="B650" s="74"/>
      <c r="C650" s="74"/>
      <c r="D650" s="74"/>
      <c r="E650" s="74"/>
      <c r="F650" s="74"/>
      <c r="G650" s="74"/>
      <c r="H650" s="74"/>
      <c r="I650" s="74"/>
      <c r="J650" s="74"/>
      <c r="K650" s="74"/>
      <c r="L650" s="74"/>
      <c r="M650" s="74"/>
      <c r="N650" s="74"/>
      <c r="O650" s="74"/>
      <c r="P650" s="74"/>
      <c r="Q650" s="74"/>
      <c r="R650" s="74"/>
      <c r="S650" s="74"/>
      <c r="T650" s="74"/>
      <c r="U650" s="74"/>
      <c r="V650" s="74"/>
      <c r="W650" s="74"/>
      <c r="X650" s="74"/>
      <c r="Y650" s="74"/>
    </row>
    <row r="651">
      <c r="A651" s="74"/>
      <c r="B651" s="74"/>
      <c r="C651" s="74"/>
      <c r="D651" s="74"/>
      <c r="E651" s="74"/>
      <c r="F651" s="74"/>
      <c r="G651" s="74"/>
      <c r="H651" s="74"/>
      <c r="I651" s="74"/>
      <c r="J651" s="74"/>
      <c r="K651" s="74"/>
      <c r="L651" s="74"/>
      <c r="M651" s="74"/>
      <c r="N651" s="74"/>
      <c r="O651" s="74"/>
      <c r="P651" s="74"/>
      <c r="Q651" s="74"/>
      <c r="R651" s="74"/>
      <c r="S651" s="74"/>
      <c r="T651" s="74"/>
      <c r="U651" s="74"/>
      <c r="V651" s="74"/>
      <c r="W651" s="74"/>
      <c r="X651" s="74"/>
      <c r="Y651" s="74"/>
    </row>
    <row r="652">
      <c r="A652" s="74"/>
      <c r="B652" s="74"/>
      <c r="C652" s="74"/>
      <c r="D652" s="74"/>
      <c r="E652" s="74"/>
      <c r="F652" s="74"/>
      <c r="G652" s="74"/>
      <c r="H652" s="74"/>
      <c r="I652" s="74"/>
      <c r="J652" s="74"/>
      <c r="K652" s="74"/>
      <c r="L652" s="74"/>
      <c r="M652" s="74"/>
      <c r="N652" s="74"/>
      <c r="O652" s="74"/>
      <c r="P652" s="74"/>
      <c r="Q652" s="74"/>
      <c r="R652" s="74"/>
      <c r="S652" s="74"/>
      <c r="T652" s="74"/>
      <c r="U652" s="74"/>
      <c r="V652" s="74"/>
      <c r="W652" s="74"/>
      <c r="X652" s="74"/>
      <c r="Y652" s="74"/>
    </row>
    <row r="653">
      <c r="A653" s="74"/>
      <c r="B653" s="74"/>
      <c r="C653" s="74"/>
      <c r="D653" s="74"/>
      <c r="E653" s="74"/>
      <c r="F653" s="74"/>
      <c r="G653" s="74"/>
      <c r="H653" s="74"/>
      <c r="I653" s="74"/>
      <c r="J653" s="74"/>
      <c r="K653" s="74"/>
      <c r="L653" s="74"/>
      <c r="M653" s="74"/>
      <c r="N653" s="74"/>
      <c r="O653" s="74"/>
      <c r="P653" s="74"/>
      <c r="Q653" s="74"/>
      <c r="R653" s="74"/>
      <c r="S653" s="74"/>
      <c r="T653" s="74"/>
      <c r="U653" s="74"/>
      <c r="V653" s="74"/>
      <c r="W653" s="74"/>
      <c r="X653" s="74"/>
      <c r="Y653" s="74"/>
    </row>
    <row r="654">
      <c r="A654" s="74"/>
      <c r="B654" s="74"/>
      <c r="C654" s="74"/>
      <c r="D654" s="74"/>
      <c r="E654" s="74"/>
      <c r="F654" s="74"/>
      <c r="G654" s="74"/>
      <c r="H654" s="74"/>
      <c r="I654" s="74"/>
      <c r="J654" s="74"/>
      <c r="K654" s="74"/>
      <c r="L654" s="74"/>
      <c r="M654" s="74"/>
      <c r="N654" s="74"/>
      <c r="O654" s="74"/>
      <c r="P654" s="74"/>
      <c r="Q654" s="74"/>
      <c r="R654" s="74"/>
      <c r="S654" s="74"/>
      <c r="T654" s="74"/>
      <c r="U654" s="74"/>
      <c r="V654" s="74"/>
      <c r="W654" s="74"/>
      <c r="X654" s="74"/>
      <c r="Y654" s="74"/>
    </row>
    <row r="655">
      <c r="A655" s="74"/>
      <c r="B655" s="74"/>
      <c r="C655" s="74"/>
      <c r="D655" s="74"/>
      <c r="E655" s="74"/>
      <c r="F655" s="74"/>
      <c r="G655" s="74"/>
      <c r="H655" s="74"/>
      <c r="I655" s="74"/>
      <c r="J655" s="74"/>
      <c r="K655" s="74"/>
      <c r="L655" s="74"/>
      <c r="M655" s="74"/>
      <c r="N655" s="74"/>
      <c r="O655" s="74"/>
      <c r="P655" s="74"/>
      <c r="Q655" s="74"/>
      <c r="R655" s="74"/>
      <c r="S655" s="74"/>
      <c r="T655" s="74"/>
      <c r="U655" s="74"/>
      <c r="V655" s="74"/>
      <c r="W655" s="74"/>
      <c r="X655" s="74"/>
      <c r="Y655" s="74"/>
    </row>
    <row r="656">
      <c r="A656" s="74"/>
      <c r="B656" s="74"/>
      <c r="C656" s="74"/>
      <c r="D656" s="74"/>
      <c r="E656" s="74"/>
      <c r="F656" s="74"/>
      <c r="G656" s="74"/>
      <c r="H656" s="74"/>
      <c r="I656" s="74"/>
      <c r="J656" s="74"/>
      <c r="K656" s="74"/>
      <c r="L656" s="74"/>
      <c r="M656" s="74"/>
      <c r="N656" s="74"/>
      <c r="O656" s="74"/>
      <c r="P656" s="74"/>
      <c r="Q656" s="74"/>
      <c r="R656" s="74"/>
      <c r="S656" s="74"/>
      <c r="T656" s="74"/>
      <c r="U656" s="74"/>
      <c r="V656" s="74"/>
      <c r="W656" s="74"/>
      <c r="X656" s="74"/>
      <c r="Y656" s="74"/>
    </row>
    <row r="657">
      <c r="A657" s="74"/>
      <c r="B657" s="74"/>
      <c r="C657" s="74"/>
      <c r="D657" s="74"/>
      <c r="E657" s="74"/>
      <c r="F657" s="74"/>
      <c r="G657" s="74"/>
      <c r="H657" s="74"/>
      <c r="I657" s="74"/>
      <c r="J657" s="74"/>
      <c r="K657" s="74"/>
      <c r="L657" s="74"/>
      <c r="M657" s="74"/>
      <c r="N657" s="74"/>
      <c r="O657" s="74"/>
      <c r="P657" s="74"/>
      <c r="Q657" s="74"/>
      <c r="R657" s="74"/>
      <c r="S657" s="74"/>
      <c r="T657" s="74"/>
      <c r="U657" s="74"/>
      <c r="V657" s="74"/>
      <c r="W657" s="74"/>
      <c r="X657" s="74"/>
      <c r="Y657" s="74"/>
    </row>
    <row r="658">
      <c r="A658" s="74"/>
      <c r="B658" s="74"/>
      <c r="C658" s="74"/>
      <c r="D658" s="74"/>
      <c r="E658" s="74"/>
      <c r="F658" s="74"/>
      <c r="G658" s="74"/>
      <c r="H658" s="74"/>
      <c r="I658" s="74"/>
      <c r="J658" s="74"/>
      <c r="K658" s="74"/>
      <c r="L658" s="74"/>
      <c r="M658" s="74"/>
      <c r="N658" s="74"/>
      <c r="O658" s="74"/>
      <c r="P658" s="74"/>
      <c r="Q658" s="74"/>
      <c r="R658" s="74"/>
      <c r="S658" s="74"/>
      <c r="T658" s="74"/>
      <c r="U658" s="74"/>
      <c r="V658" s="74"/>
      <c r="W658" s="74"/>
      <c r="X658" s="74"/>
      <c r="Y658" s="74"/>
    </row>
    <row r="659">
      <c r="A659" s="74"/>
      <c r="B659" s="74"/>
      <c r="C659" s="74"/>
      <c r="D659" s="74"/>
      <c r="E659" s="74"/>
      <c r="F659" s="74"/>
      <c r="G659" s="74"/>
      <c r="H659" s="74"/>
      <c r="I659" s="74"/>
      <c r="J659" s="74"/>
      <c r="K659" s="74"/>
      <c r="L659" s="74"/>
      <c r="M659" s="74"/>
      <c r="N659" s="74"/>
      <c r="O659" s="74"/>
      <c r="P659" s="74"/>
      <c r="Q659" s="74"/>
      <c r="R659" s="74"/>
      <c r="S659" s="74"/>
      <c r="T659" s="74"/>
      <c r="U659" s="74"/>
      <c r="V659" s="74"/>
      <c r="W659" s="74"/>
      <c r="X659" s="74"/>
      <c r="Y659" s="74"/>
    </row>
    <row r="660">
      <c r="A660" s="74"/>
      <c r="B660" s="74"/>
      <c r="C660" s="74"/>
      <c r="D660" s="74"/>
      <c r="E660" s="74"/>
      <c r="F660" s="74"/>
      <c r="G660" s="74"/>
      <c r="H660" s="74"/>
      <c r="I660" s="74"/>
      <c r="J660" s="74"/>
      <c r="K660" s="74"/>
      <c r="L660" s="74"/>
      <c r="M660" s="74"/>
      <c r="N660" s="74"/>
      <c r="O660" s="74"/>
      <c r="P660" s="74"/>
      <c r="Q660" s="74"/>
      <c r="R660" s="74"/>
      <c r="S660" s="74"/>
      <c r="T660" s="74"/>
      <c r="U660" s="74"/>
      <c r="V660" s="74"/>
      <c r="W660" s="74"/>
      <c r="X660" s="74"/>
      <c r="Y660" s="74"/>
    </row>
    <row r="661">
      <c r="A661" s="74"/>
      <c r="B661" s="74"/>
      <c r="C661" s="74"/>
      <c r="D661" s="74"/>
      <c r="E661" s="74"/>
      <c r="F661" s="74"/>
      <c r="G661" s="74"/>
      <c r="H661" s="74"/>
      <c r="I661" s="74"/>
      <c r="J661" s="74"/>
      <c r="K661" s="74"/>
      <c r="L661" s="74"/>
      <c r="M661" s="74"/>
      <c r="N661" s="74"/>
      <c r="O661" s="74"/>
      <c r="P661" s="74"/>
      <c r="Q661" s="74"/>
      <c r="R661" s="74"/>
      <c r="S661" s="74"/>
      <c r="T661" s="74"/>
      <c r="U661" s="74"/>
      <c r="V661" s="74"/>
      <c r="W661" s="74"/>
      <c r="X661" s="74"/>
      <c r="Y661" s="74"/>
    </row>
    <row r="662">
      <c r="A662" s="74"/>
      <c r="B662" s="74"/>
      <c r="C662" s="74"/>
      <c r="D662" s="74"/>
      <c r="E662" s="74"/>
      <c r="F662" s="74"/>
      <c r="G662" s="74"/>
      <c r="H662" s="74"/>
      <c r="I662" s="74"/>
      <c r="J662" s="74"/>
      <c r="K662" s="74"/>
      <c r="L662" s="74"/>
      <c r="M662" s="74"/>
      <c r="N662" s="74"/>
      <c r="O662" s="74"/>
      <c r="P662" s="74"/>
      <c r="Q662" s="74"/>
      <c r="R662" s="74"/>
      <c r="S662" s="74"/>
      <c r="T662" s="74"/>
      <c r="U662" s="74"/>
      <c r="V662" s="74"/>
      <c r="W662" s="74"/>
      <c r="X662" s="74"/>
      <c r="Y662" s="74"/>
    </row>
    <row r="663">
      <c r="A663" s="74"/>
      <c r="B663" s="74"/>
      <c r="C663" s="74"/>
      <c r="D663" s="74"/>
      <c r="E663" s="74"/>
      <c r="F663" s="74"/>
      <c r="G663" s="74"/>
      <c r="H663" s="74"/>
      <c r="I663" s="74"/>
      <c r="J663" s="74"/>
      <c r="K663" s="74"/>
      <c r="L663" s="74"/>
      <c r="M663" s="74"/>
      <c r="N663" s="74"/>
      <c r="O663" s="74"/>
      <c r="P663" s="74"/>
      <c r="Q663" s="74"/>
      <c r="R663" s="74"/>
      <c r="S663" s="74"/>
      <c r="T663" s="74"/>
      <c r="U663" s="74"/>
      <c r="V663" s="74"/>
      <c r="W663" s="74"/>
      <c r="X663" s="74"/>
      <c r="Y663" s="74"/>
    </row>
    <row r="664">
      <c r="A664" s="74"/>
      <c r="B664" s="74"/>
      <c r="C664" s="74"/>
      <c r="D664" s="74"/>
      <c r="E664" s="74"/>
      <c r="F664" s="74"/>
      <c r="G664" s="74"/>
      <c r="H664" s="74"/>
      <c r="I664" s="74"/>
      <c r="J664" s="74"/>
      <c r="K664" s="74"/>
      <c r="L664" s="74"/>
      <c r="M664" s="74"/>
      <c r="N664" s="74"/>
      <c r="O664" s="74"/>
      <c r="P664" s="74"/>
      <c r="Q664" s="74"/>
      <c r="R664" s="74"/>
      <c r="S664" s="74"/>
      <c r="T664" s="74"/>
      <c r="U664" s="74"/>
      <c r="V664" s="74"/>
      <c r="W664" s="74"/>
      <c r="X664" s="74"/>
      <c r="Y664" s="74"/>
    </row>
    <row r="665">
      <c r="A665" s="74"/>
      <c r="B665" s="74"/>
      <c r="C665" s="74"/>
      <c r="D665" s="74"/>
      <c r="E665" s="74"/>
      <c r="F665" s="74"/>
      <c r="G665" s="74"/>
      <c r="H665" s="74"/>
      <c r="I665" s="74"/>
      <c r="J665" s="74"/>
      <c r="K665" s="74"/>
      <c r="L665" s="74"/>
      <c r="M665" s="74"/>
      <c r="N665" s="74"/>
      <c r="O665" s="74"/>
      <c r="P665" s="74"/>
      <c r="Q665" s="74"/>
      <c r="R665" s="74"/>
      <c r="S665" s="74"/>
      <c r="T665" s="74"/>
      <c r="U665" s="74"/>
      <c r="V665" s="74"/>
      <c r="W665" s="74"/>
      <c r="X665" s="74"/>
      <c r="Y665" s="74"/>
    </row>
    <row r="666">
      <c r="A666" s="74"/>
      <c r="B666" s="74"/>
      <c r="C666" s="74"/>
      <c r="D666" s="74"/>
      <c r="E666" s="74"/>
      <c r="F666" s="74"/>
      <c r="G666" s="74"/>
      <c r="H666" s="74"/>
      <c r="I666" s="74"/>
      <c r="J666" s="74"/>
      <c r="K666" s="74"/>
      <c r="L666" s="74"/>
      <c r="M666" s="74"/>
      <c r="N666" s="74"/>
      <c r="O666" s="74"/>
      <c r="P666" s="74"/>
      <c r="Q666" s="74"/>
      <c r="R666" s="74"/>
      <c r="S666" s="74"/>
      <c r="T666" s="74"/>
      <c r="U666" s="74"/>
      <c r="V666" s="74"/>
      <c r="W666" s="74"/>
      <c r="X666" s="74"/>
      <c r="Y666" s="74"/>
    </row>
    <row r="667">
      <c r="A667" s="74"/>
      <c r="B667" s="74"/>
      <c r="C667" s="74"/>
      <c r="D667" s="74"/>
      <c r="E667" s="74"/>
      <c r="F667" s="74"/>
      <c r="G667" s="74"/>
      <c r="H667" s="74"/>
      <c r="I667" s="74"/>
      <c r="J667" s="74"/>
      <c r="K667" s="74"/>
      <c r="L667" s="74"/>
      <c r="M667" s="74"/>
      <c r="N667" s="74"/>
      <c r="O667" s="74"/>
      <c r="P667" s="74"/>
      <c r="Q667" s="74"/>
      <c r="R667" s="74"/>
      <c r="S667" s="74"/>
      <c r="T667" s="74"/>
      <c r="U667" s="74"/>
      <c r="V667" s="74"/>
      <c r="W667" s="74"/>
      <c r="X667" s="74"/>
      <c r="Y667" s="74"/>
    </row>
    <row r="668">
      <c r="A668" s="74"/>
      <c r="B668" s="74"/>
      <c r="C668" s="74"/>
      <c r="D668" s="74"/>
      <c r="E668" s="74"/>
      <c r="F668" s="74"/>
      <c r="G668" s="74"/>
      <c r="H668" s="74"/>
      <c r="I668" s="74"/>
      <c r="J668" s="74"/>
      <c r="K668" s="74"/>
      <c r="L668" s="74"/>
      <c r="M668" s="74"/>
      <c r="N668" s="74"/>
      <c r="O668" s="74"/>
      <c r="P668" s="74"/>
      <c r="Q668" s="74"/>
      <c r="R668" s="74"/>
      <c r="S668" s="74"/>
      <c r="T668" s="74"/>
      <c r="U668" s="74"/>
      <c r="V668" s="74"/>
      <c r="W668" s="74"/>
      <c r="X668" s="74"/>
      <c r="Y668" s="74"/>
    </row>
    <row r="669">
      <c r="A669" s="74"/>
      <c r="B669" s="74"/>
      <c r="C669" s="74"/>
      <c r="D669" s="74"/>
      <c r="E669" s="74"/>
      <c r="F669" s="74"/>
      <c r="G669" s="74"/>
      <c r="H669" s="74"/>
      <c r="I669" s="74"/>
      <c r="J669" s="74"/>
      <c r="K669" s="74"/>
      <c r="L669" s="74"/>
      <c r="M669" s="74"/>
      <c r="N669" s="74"/>
      <c r="O669" s="74"/>
      <c r="P669" s="74"/>
      <c r="Q669" s="74"/>
      <c r="R669" s="74"/>
      <c r="S669" s="74"/>
      <c r="T669" s="74"/>
      <c r="U669" s="74"/>
      <c r="V669" s="74"/>
      <c r="W669" s="74"/>
      <c r="X669" s="74"/>
      <c r="Y669" s="74"/>
    </row>
    <row r="670">
      <c r="A670" s="74"/>
      <c r="B670" s="74"/>
      <c r="C670" s="74"/>
      <c r="D670" s="74"/>
      <c r="E670" s="74"/>
      <c r="F670" s="74"/>
      <c r="G670" s="74"/>
      <c r="H670" s="74"/>
      <c r="I670" s="74"/>
      <c r="J670" s="74"/>
      <c r="K670" s="74"/>
      <c r="L670" s="74"/>
      <c r="M670" s="74"/>
      <c r="N670" s="74"/>
      <c r="O670" s="74"/>
      <c r="P670" s="74"/>
      <c r="Q670" s="74"/>
      <c r="R670" s="74"/>
      <c r="S670" s="74"/>
      <c r="T670" s="74"/>
      <c r="U670" s="74"/>
      <c r="V670" s="74"/>
      <c r="W670" s="74"/>
      <c r="X670" s="74"/>
      <c r="Y670" s="74"/>
    </row>
    <row r="671">
      <c r="A671" s="74"/>
      <c r="B671" s="74"/>
      <c r="C671" s="74"/>
      <c r="D671" s="74"/>
      <c r="E671" s="74"/>
      <c r="F671" s="74"/>
      <c r="G671" s="74"/>
      <c r="H671" s="74"/>
      <c r="I671" s="74"/>
      <c r="J671" s="74"/>
      <c r="K671" s="74"/>
      <c r="L671" s="74"/>
      <c r="M671" s="74"/>
      <c r="N671" s="74"/>
      <c r="O671" s="74"/>
      <c r="P671" s="74"/>
      <c r="Q671" s="74"/>
      <c r="R671" s="74"/>
      <c r="S671" s="74"/>
      <c r="T671" s="74"/>
      <c r="U671" s="74"/>
      <c r="V671" s="74"/>
      <c r="W671" s="74"/>
      <c r="X671" s="74"/>
      <c r="Y671" s="74"/>
    </row>
    <row r="672">
      <c r="A672" s="74"/>
      <c r="B672" s="74"/>
      <c r="C672" s="74"/>
      <c r="D672" s="74"/>
      <c r="E672" s="74"/>
      <c r="F672" s="74"/>
      <c r="G672" s="74"/>
      <c r="H672" s="74"/>
      <c r="I672" s="74"/>
      <c r="J672" s="74"/>
      <c r="K672" s="74"/>
      <c r="L672" s="74"/>
      <c r="M672" s="74"/>
      <c r="N672" s="74"/>
      <c r="O672" s="74"/>
      <c r="P672" s="74"/>
      <c r="Q672" s="74"/>
      <c r="R672" s="74"/>
      <c r="S672" s="74"/>
      <c r="T672" s="74"/>
      <c r="U672" s="74"/>
      <c r="V672" s="74"/>
      <c r="W672" s="74"/>
      <c r="X672" s="74"/>
      <c r="Y672" s="74"/>
    </row>
    <row r="673">
      <c r="A673" s="74"/>
      <c r="B673" s="74"/>
      <c r="C673" s="74"/>
      <c r="D673" s="74"/>
      <c r="E673" s="74"/>
      <c r="F673" s="74"/>
      <c r="G673" s="74"/>
      <c r="H673" s="74"/>
      <c r="I673" s="74"/>
      <c r="J673" s="74"/>
      <c r="K673" s="74"/>
      <c r="L673" s="74"/>
      <c r="M673" s="74"/>
      <c r="N673" s="74"/>
      <c r="O673" s="74"/>
      <c r="P673" s="74"/>
      <c r="Q673" s="74"/>
      <c r="R673" s="74"/>
      <c r="S673" s="74"/>
      <c r="T673" s="74"/>
      <c r="U673" s="74"/>
      <c r="V673" s="74"/>
      <c r="W673" s="74"/>
      <c r="X673" s="74"/>
      <c r="Y673" s="74"/>
    </row>
    <row r="674">
      <c r="A674" s="74"/>
      <c r="B674" s="74"/>
      <c r="C674" s="74"/>
      <c r="D674" s="74"/>
      <c r="E674" s="74"/>
      <c r="F674" s="74"/>
      <c r="G674" s="74"/>
      <c r="H674" s="74"/>
      <c r="I674" s="74"/>
      <c r="J674" s="74"/>
      <c r="K674" s="74"/>
      <c r="L674" s="74"/>
      <c r="M674" s="74"/>
      <c r="N674" s="74"/>
      <c r="O674" s="74"/>
      <c r="P674" s="74"/>
      <c r="Q674" s="74"/>
      <c r="R674" s="74"/>
      <c r="S674" s="74"/>
      <c r="T674" s="74"/>
      <c r="U674" s="74"/>
      <c r="V674" s="74"/>
      <c r="W674" s="74"/>
      <c r="X674" s="74"/>
      <c r="Y674" s="74"/>
    </row>
    <row r="675">
      <c r="A675" s="74"/>
      <c r="B675" s="74"/>
      <c r="C675" s="74"/>
      <c r="D675" s="74"/>
      <c r="E675" s="74"/>
      <c r="F675" s="74"/>
      <c r="G675" s="74"/>
      <c r="H675" s="74"/>
      <c r="I675" s="74"/>
      <c r="J675" s="74"/>
      <c r="K675" s="74"/>
      <c r="L675" s="74"/>
      <c r="M675" s="74"/>
      <c r="N675" s="74"/>
      <c r="O675" s="74"/>
      <c r="P675" s="74"/>
      <c r="Q675" s="74"/>
      <c r="R675" s="74"/>
      <c r="S675" s="74"/>
      <c r="T675" s="74"/>
      <c r="U675" s="74"/>
      <c r="V675" s="74"/>
      <c r="W675" s="74"/>
      <c r="X675" s="74"/>
      <c r="Y675" s="74"/>
    </row>
    <row r="676">
      <c r="A676" s="74"/>
      <c r="B676" s="74"/>
      <c r="C676" s="74"/>
      <c r="D676" s="74"/>
      <c r="E676" s="74"/>
      <c r="F676" s="74"/>
      <c r="G676" s="74"/>
      <c r="H676" s="74"/>
      <c r="I676" s="74"/>
      <c r="J676" s="74"/>
      <c r="K676" s="74"/>
      <c r="L676" s="74"/>
      <c r="M676" s="74"/>
      <c r="N676" s="74"/>
      <c r="O676" s="74"/>
      <c r="P676" s="74"/>
      <c r="Q676" s="74"/>
      <c r="R676" s="74"/>
      <c r="S676" s="74"/>
      <c r="T676" s="74"/>
      <c r="U676" s="74"/>
      <c r="V676" s="74"/>
      <c r="W676" s="74"/>
      <c r="X676" s="74"/>
      <c r="Y676" s="74"/>
    </row>
    <row r="677">
      <c r="A677" s="74"/>
      <c r="B677" s="74"/>
      <c r="C677" s="74"/>
      <c r="D677" s="74"/>
      <c r="E677" s="74"/>
      <c r="F677" s="74"/>
      <c r="G677" s="74"/>
      <c r="H677" s="74"/>
      <c r="I677" s="74"/>
      <c r="J677" s="74"/>
      <c r="K677" s="74"/>
      <c r="L677" s="74"/>
      <c r="M677" s="74"/>
      <c r="N677" s="74"/>
      <c r="O677" s="74"/>
      <c r="P677" s="74"/>
      <c r="Q677" s="74"/>
      <c r="R677" s="74"/>
      <c r="S677" s="74"/>
      <c r="T677" s="74"/>
      <c r="U677" s="74"/>
      <c r="V677" s="74"/>
      <c r="W677" s="74"/>
      <c r="X677" s="74"/>
      <c r="Y677" s="74"/>
    </row>
    <row r="678">
      <c r="A678" s="74"/>
      <c r="B678" s="74"/>
      <c r="C678" s="74"/>
      <c r="D678" s="74"/>
      <c r="E678" s="74"/>
      <c r="F678" s="74"/>
      <c r="G678" s="74"/>
      <c r="H678" s="74"/>
      <c r="I678" s="74"/>
      <c r="J678" s="74"/>
      <c r="K678" s="74"/>
      <c r="L678" s="74"/>
      <c r="M678" s="74"/>
      <c r="N678" s="74"/>
      <c r="O678" s="74"/>
      <c r="P678" s="74"/>
      <c r="Q678" s="74"/>
      <c r="R678" s="74"/>
      <c r="S678" s="74"/>
      <c r="T678" s="74"/>
      <c r="U678" s="74"/>
      <c r="V678" s="74"/>
      <c r="W678" s="74"/>
      <c r="X678" s="74"/>
      <c r="Y678" s="74"/>
    </row>
    <row r="679">
      <c r="A679" s="74"/>
      <c r="B679" s="74"/>
      <c r="C679" s="74"/>
      <c r="D679" s="74"/>
      <c r="E679" s="74"/>
      <c r="F679" s="74"/>
      <c r="G679" s="74"/>
      <c r="H679" s="74"/>
      <c r="I679" s="74"/>
      <c r="J679" s="74"/>
      <c r="K679" s="74"/>
      <c r="L679" s="74"/>
      <c r="M679" s="74"/>
      <c r="N679" s="74"/>
      <c r="O679" s="74"/>
      <c r="P679" s="74"/>
      <c r="Q679" s="74"/>
      <c r="R679" s="74"/>
      <c r="S679" s="74"/>
      <c r="T679" s="74"/>
      <c r="U679" s="74"/>
      <c r="V679" s="74"/>
      <c r="W679" s="74"/>
      <c r="X679" s="74"/>
      <c r="Y679" s="74"/>
    </row>
    <row r="680">
      <c r="A680" s="74"/>
      <c r="B680" s="74"/>
      <c r="C680" s="74"/>
      <c r="D680" s="74"/>
      <c r="E680" s="74"/>
      <c r="F680" s="74"/>
      <c r="G680" s="74"/>
      <c r="H680" s="74"/>
      <c r="I680" s="74"/>
      <c r="J680" s="74"/>
      <c r="K680" s="74"/>
      <c r="L680" s="74"/>
      <c r="M680" s="74"/>
      <c r="N680" s="74"/>
      <c r="O680" s="74"/>
      <c r="P680" s="74"/>
      <c r="Q680" s="74"/>
      <c r="R680" s="74"/>
      <c r="S680" s="74"/>
      <c r="T680" s="74"/>
      <c r="U680" s="74"/>
      <c r="V680" s="74"/>
      <c r="W680" s="74"/>
      <c r="X680" s="74"/>
      <c r="Y680" s="74"/>
    </row>
    <row r="681">
      <c r="A681" s="74"/>
      <c r="B681" s="74"/>
      <c r="C681" s="74"/>
      <c r="D681" s="74"/>
      <c r="E681" s="74"/>
      <c r="F681" s="74"/>
      <c r="G681" s="74"/>
      <c r="H681" s="74"/>
      <c r="I681" s="74"/>
      <c r="J681" s="74"/>
      <c r="K681" s="74"/>
      <c r="L681" s="74"/>
      <c r="M681" s="74"/>
      <c r="N681" s="74"/>
      <c r="O681" s="74"/>
      <c r="P681" s="74"/>
      <c r="Q681" s="74"/>
      <c r="R681" s="74"/>
      <c r="S681" s="74"/>
      <c r="T681" s="74"/>
      <c r="U681" s="74"/>
      <c r="V681" s="74"/>
      <c r="W681" s="74"/>
      <c r="X681" s="74"/>
      <c r="Y681" s="74"/>
    </row>
    <row r="682">
      <c r="A682" s="74"/>
      <c r="B682" s="74"/>
      <c r="C682" s="74"/>
      <c r="D682" s="74"/>
      <c r="E682" s="74"/>
      <c r="F682" s="74"/>
      <c r="G682" s="74"/>
      <c r="H682" s="74"/>
      <c r="I682" s="74"/>
      <c r="J682" s="74"/>
      <c r="K682" s="74"/>
      <c r="L682" s="74"/>
      <c r="M682" s="74"/>
      <c r="N682" s="74"/>
      <c r="O682" s="74"/>
      <c r="P682" s="74"/>
      <c r="Q682" s="74"/>
      <c r="R682" s="74"/>
      <c r="S682" s="74"/>
      <c r="T682" s="74"/>
      <c r="U682" s="74"/>
      <c r="V682" s="74"/>
      <c r="W682" s="74"/>
      <c r="X682" s="74"/>
      <c r="Y682" s="74"/>
    </row>
    <row r="683">
      <c r="A683" s="74"/>
      <c r="B683" s="74"/>
      <c r="C683" s="74"/>
      <c r="D683" s="74"/>
      <c r="E683" s="74"/>
      <c r="F683" s="74"/>
      <c r="G683" s="74"/>
      <c r="H683" s="74"/>
      <c r="I683" s="74"/>
      <c r="J683" s="74"/>
      <c r="K683" s="74"/>
      <c r="L683" s="74"/>
      <c r="M683" s="74"/>
      <c r="N683" s="74"/>
      <c r="O683" s="74"/>
      <c r="P683" s="74"/>
      <c r="Q683" s="74"/>
      <c r="R683" s="74"/>
      <c r="S683" s="74"/>
      <c r="T683" s="74"/>
      <c r="U683" s="74"/>
      <c r="V683" s="74"/>
      <c r="W683" s="74"/>
      <c r="X683" s="74"/>
      <c r="Y683" s="74"/>
    </row>
    <row r="684">
      <c r="A684" s="74"/>
      <c r="B684" s="74"/>
      <c r="C684" s="74"/>
      <c r="D684" s="74"/>
      <c r="E684" s="74"/>
      <c r="F684" s="74"/>
      <c r="G684" s="74"/>
      <c r="H684" s="74"/>
      <c r="I684" s="74"/>
      <c r="J684" s="74"/>
      <c r="K684" s="74"/>
      <c r="L684" s="74"/>
      <c r="M684" s="74"/>
      <c r="N684" s="74"/>
      <c r="O684" s="74"/>
      <c r="P684" s="74"/>
      <c r="Q684" s="74"/>
      <c r="R684" s="74"/>
      <c r="S684" s="74"/>
      <c r="T684" s="74"/>
      <c r="U684" s="74"/>
      <c r="V684" s="74"/>
      <c r="W684" s="74"/>
      <c r="X684" s="74"/>
      <c r="Y684" s="74"/>
    </row>
    <row r="685">
      <c r="A685" s="74"/>
      <c r="B685" s="74"/>
      <c r="C685" s="74"/>
      <c r="D685" s="74"/>
      <c r="E685" s="74"/>
      <c r="F685" s="74"/>
      <c r="G685" s="74"/>
      <c r="H685" s="74"/>
      <c r="I685" s="74"/>
      <c r="J685" s="74"/>
      <c r="K685" s="74"/>
      <c r="L685" s="74"/>
      <c r="M685" s="74"/>
      <c r="N685" s="74"/>
      <c r="O685" s="74"/>
      <c r="P685" s="74"/>
      <c r="Q685" s="74"/>
      <c r="R685" s="74"/>
      <c r="S685" s="74"/>
      <c r="T685" s="74"/>
      <c r="U685" s="74"/>
      <c r="V685" s="74"/>
      <c r="W685" s="74"/>
      <c r="X685" s="74"/>
      <c r="Y685" s="74"/>
    </row>
    <row r="686">
      <c r="A686" s="74"/>
      <c r="B686" s="74"/>
      <c r="C686" s="74"/>
      <c r="D686" s="74"/>
      <c r="E686" s="74"/>
      <c r="F686" s="74"/>
      <c r="G686" s="74"/>
      <c r="H686" s="74"/>
      <c r="I686" s="74"/>
      <c r="J686" s="74"/>
      <c r="K686" s="74"/>
      <c r="L686" s="74"/>
      <c r="M686" s="74"/>
      <c r="N686" s="74"/>
      <c r="O686" s="74"/>
      <c r="P686" s="74"/>
      <c r="Q686" s="74"/>
      <c r="R686" s="74"/>
      <c r="S686" s="74"/>
      <c r="T686" s="74"/>
      <c r="U686" s="74"/>
      <c r="V686" s="74"/>
      <c r="W686" s="74"/>
      <c r="X686" s="74"/>
      <c r="Y686" s="74"/>
    </row>
    <row r="687">
      <c r="A687" s="74"/>
      <c r="B687" s="74"/>
      <c r="C687" s="74"/>
      <c r="D687" s="74"/>
      <c r="E687" s="74"/>
      <c r="F687" s="74"/>
      <c r="G687" s="74"/>
      <c r="H687" s="74"/>
      <c r="I687" s="74"/>
      <c r="J687" s="74"/>
      <c r="K687" s="74"/>
      <c r="L687" s="74"/>
      <c r="M687" s="74"/>
      <c r="N687" s="74"/>
      <c r="O687" s="74"/>
      <c r="P687" s="74"/>
      <c r="Q687" s="74"/>
      <c r="R687" s="74"/>
      <c r="S687" s="74"/>
      <c r="T687" s="74"/>
      <c r="U687" s="74"/>
      <c r="V687" s="74"/>
      <c r="W687" s="74"/>
      <c r="X687" s="74"/>
      <c r="Y687" s="74"/>
    </row>
    <row r="688">
      <c r="A688" s="74"/>
      <c r="B688" s="74"/>
      <c r="C688" s="74"/>
      <c r="D688" s="74"/>
      <c r="E688" s="74"/>
      <c r="F688" s="74"/>
      <c r="G688" s="74"/>
      <c r="H688" s="74"/>
      <c r="I688" s="74"/>
      <c r="J688" s="74"/>
      <c r="K688" s="74"/>
      <c r="L688" s="74"/>
      <c r="M688" s="74"/>
      <c r="N688" s="74"/>
      <c r="O688" s="74"/>
      <c r="P688" s="74"/>
      <c r="Q688" s="74"/>
      <c r="R688" s="74"/>
      <c r="S688" s="74"/>
      <c r="T688" s="74"/>
      <c r="U688" s="74"/>
      <c r="V688" s="74"/>
      <c r="W688" s="74"/>
      <c r="X688" s="74"/>
      <c r="Y688" s="74"/>
    </row>
    <row r="689">
      <c r="A689" s="74"/>
      <c r="B689" s="74"/>
      <c r="C689" s="74"/>
      <c r="D689" s="74"/>
      <c r="E689" s="74"/>
      <c r="F689" s="74"/>
      <c r="G689" s="74"/>
      <c r="H689" s="74"/>
      <c r="I689" s="74"/>
      <c r="J689" s="74"/>
      <c r="K689" s="74"/>
      <c r="L689" s="74"/>
      <c r="M689" s="74"/>
      <c r="N689" s="74"/>
      <c r="O689" s="74"/>
      <c r="P689" s="74"/>
      <c r="Q689" s="74"/>
      <c r="R689" s="74"/>
      <c r="S689" s="74"/>
      <c r="T689" s="74"/>
      <c r="U689" s="74"/>
      <c r="V689" s="74"/>
      <c r="W689" s="74"/>
      <c r="X689" s="74"/>
      <c r="Y689" s="74"/>
    </row>
    <row r="690">
      <c r="A690" s="74"/>
      <c r="B690" s="74"/>
      <c r="C690" s="74"/>
      <c r="D690" s="74"/>
      <c r="E690" s="74"/>
      <c r="F690" s="74"/>
      <c r="G690" s="74"/>
      <c r="H690" s="74"/>
      <c r="I690" s="74"/>
      <c r="J690" s="74"/>
      <c r="K690" s="74"/>
      <c r="L690" s="74"/>
      <c r="M690" s="74"/>
      <c r="N690" s="74"/>
      <c r="O690" s="74"/>
      <c r="P690" s="74"/>
      <c r="Q690" s="74"/>
      <c r="R690" s="74"/>
      <c r="S690" s="74"/>
      <c r="T690" s="74"/>
      <c r="U690" s="74"/>
      <c r="V690" s="74"/>
      <c r="W690" s="74"/>
      <c r="X690" s="74"/>
      <c r="Y690" s="74"/>
    </row>
    <row r="691">
      <c r="A691" s="74"/>
      <c r="B691" s="74"/>
      <c r="C691" s="74"/>
      <c r="D691" s="74"/>
      <c r="E691" s="74"/>
      <c r="F691" s="74"/>
      <c r="G691" s="74"/>
      <c r="H691" s="74"/>
      <c r="I691" s="74"/>
      <c r="J691" s="74"/>
      <c r="K691" s="74"/>
      <c r="L691" s="74"/>
      <c r="M691" s="74"/>
      <c r="N691" s="74"/>
      <c r="O691" s="74"/>
      <c r="P691" s="74"/>
      <c r="Q691" s="74"/>
      <c r="R691" s="74"/>
      <c r="S691" s="74"/>
      <c r="T691" s="74"/>
      <c r="U691" s="74"/>
      <c r="V691" s="74"/>
      <c r="W691" s="74"/>
      <c r="X691" s="74"/>
      <c r="Y691" s="74"/>
    </row>
    <row r="692">
      <c r="A692" s="74"/>
      <c r="B692" s="74"/>
      <c r="C692" s="74"/>
      <c r="D692" s="74"/>
      <c r="E692" s="74"/>
      <c r="F692" s="74"/>
      <c r="G692" s="74"/>
      <c r="H692" s="74"/>
      <c r="I692" s="74"/>
      <c r="J692" s="74"/>
      <c r="K692" s="74"/>
      <c r="L692" s="74"/>
      <c r="M692" s="74"/>
      <c r="N692" s="74"/>
      <c r="O692" s="74"/>
      <c r="P692" s="74"/>
      <c r="Q692" s="74"/>
      <c r="R692" s="74"/>
      <c r="S692" s="74"/>
      <c r="T692" s="74"/>
      <c r="U692" s="74"/>
      <c r="V692" s="74"/>
      <c r="W692" s="74"/>
      <c r="X692" s="74"/>
      <c r="Y692" s="74"/>
    </row>
    <row r="693">
      <c r="A693" s="74"/>
      <c r="B693" s="74"/>
      <c r="C693" s="74"/>
      <c r="D693" s="74"/>
      <c r="E693" s="74"/>
      <c r="F693" s="74"/>
      <c r="G693" s="74"/>
      <c r="H693" s="74"/>
      <c r="I693" s="74"/>
      <c r="J693" s="74"/>
      <c r="K693" s="74"/>
      <c r="L693" s="74"/>
      <c r="M693" s="74"/>
      <c r="N693" s="74"/>
      <c r="O693" s="74"/>
      <c r="P693" s="74"/>
      <c r="Q693" s="74"/>
      <c r="R693" s="74"/>
      <c r="S693" s="74"/>
      <c r="T693" s="74"/>
      <c r="U693" s="74"/>
      <c r="V693" s="74"/>
      <c r="W693" s="74"/>
      <c r="X693" s="74"/>
      <c r="Y693" s="74"/>
    </row>
    <row r="694">
      <c r="A694" s="74"/>
      <c r="B694" s="74"/>
      <c r="C694" s="74"/>
      <c r="D694" s="74"/>
      <c r="E694" s="74"/>
      <c r="F694" s="74"/>
      <c r="G694" s="74"/>
      <c r="H694" s="74"/>
      <c r="I694" s="74"/>
      <c r="J694" s="74"/>
      <c r="K694" s="74"/>
      <c r="L694" s="74"/>
      <c r="M694" s="74"/>
      <c r="N694" s="74"/>
      <c r="O694" s="74"/>
      <c r="P694" s="74"/>
      <c r="Q694" s="74"/>
      <c r="R694" s="74"/>
      <c r="S694" s="74"/>
      <c r="T694" s="74"/>
      <c r="U694" s="74"/>
      <c r="V694" s="74"/>
      <c r="W694" s="74"/>
      <c r="X694" s="74"/>
      <c r="Y694" s="74"/>
    </row>
    <row r="695">
      <c r="A695" s="74"/>
      <c r="B695" s="74"/>
      <c r="C695" s="74"/>
      <c r="D695" s="74"/>
      <c r="E695" s="74"/>
      <c r="F695" s="74"/>
      <c r="G695" s="74"/>
      <c r="H695" s="74"/>
      <c r="I695" s="74"/>
      <c r="J695" s="74"/>
      <c r="K695" s="74"/>
      <c r="L695" s="74"/>
      <c r="M695" s="74"/>
      <c r="N695" s="74"/>
      <c r="O695" s="74"/>
      <c r="P695" s="74"/>
      <c r="Q695" s="74"/>
      <c r="R695" s="74"/>
      <c r="S695" s="74"/>
      <c r="T695" s="74"/>
      <c r="U695" s="74"/>
      <c r="V695" s="74"/>
      <c r="W695" s="74"/>
      <c r="X695" s="74"/>
      <c r="Y695" s="74"/>
    </row>
    <row r="696">
      <c r="A696" s="74"/>
      <c r="B696" s="74"/>
      <c r="C696" s="74"/>
      <c r="D696" s="74"/>
      <c r="E696" s="74"/>
      <c r="F696" s="74"/>
      <c r="G696" s="74"/>
      <c r="H696" s="74"/>
      <c r="I696" s="74"/>
      <c r="J696" s="74"/>
      <c r="K696" s="74"/>
      <c r="L696" s="74"/>
      <c r="M696" s="74"/>
      <c r="N696" s="74"/>
      <c r="O696" s="74"/>
      <c r="P696" s="74"/>
      <c r="Q696" s="74"/>
      <c r="R696" s="74"/>
      <c r="S696" s="74"/>
      <c r="T696" s="74"/>
      <c r="U696" s="74"/>
      <c r="V696" s="74"/>
      <c r="W696" s="74"/>
      <c r="X696" s="74"/>
      <c r="Y696" s="74"/>
    </row>
    <row r="697">
      <c r="A697" s="74"/>
      <c r="B697" s="74"/>
      <c r="C697" s="74"/>
      <c r="D697" s="74"/>
      <c r="E697" s="74"/>
      <c r="F697" s="74"/>
      <c r="G697" s="74"/>
      <c r="H697" s="74"/>
      <c r="I697" s="74"/>
      <c r="J697" s="74"/>
      <c r="K697" s="74"/>
      <c r="L697" s="74"/>
      <c r="M697" s="74"/>
      <c r="N697" s="74"/>
      <c r="O697" s="74"/>
      <c r="P697" s="74"/>
      <c r="Q697" s="74"/>
      <c r="R697" s="74"/>
      <c r="S697" s="74"/>
      <c r="T697" s="74"/>
      <c r="U697" s="74"/>
      <c r="V697" s="74"/>
      <c r="W697" s="74"/>
      <c r="X697" s="74"/>
      <c r="Y697" s="74"/>
    </row>
    <row r="698">
      <c r="A698" s="74"/>
      <c r="B698" s="74"/>
      <c r="C698" s="74"/>
      <c r="D698" s="74"/>
      <c r="E698" s="74"/>
      <c r="F698" s="74"/>
      <c r="G698" s="74"/>
      <c r="H698" s="74"/>
      <c r="I698" s="74"/>
      <c r="J698" s="74"/>
      <c r="K698" s="74"/>
      <c r="L698" s="74"/>
      <c r="M698" s="74"/>
      <c r="N698" s="74"/>
      <c r="O698" s="74"/>
      <c r="P698" s="74"/>
      <c r="Q698" s="74"/>
      <c r="R698" s="74"/>
      <c r="S698" s="74"/>
      <c r="T698" s="74"/>
      <c r="U698" s="74"/>
      <c r="V698" s="74"/>
      <c r="W698" s="74"/>
      <c r="X698" s="74"/>
      <c r="Y698" s="74"/>
    </row>
    <row r="699">
      <c r="A699" s="74"/>
      <c r="B699" s="74"/>
      <c r="C699" s="74"/>
      <c r="D699" s="74"/>
      <c r="E699" s="74"/>
      <c r="F699" s="74"/>
      <c r="G699" s="74"/>
      <c r="H699" s="74"/>
      <c r="I699" s="74"/>
      <c r="J699" s="74"/>
      <c r="K699" s="74"/>
      <c r="L699" s="74"/>
      <c r="M699" s="74"/>
      <c r="N699" s="74"/>
      <c r="O699" s="74"/>
      <c r="P699" s="74"/>
      <c r="Q699" s="74"/>
      <c r="R699" s="74"/>
      <c r="S699" s="74"/>
      <c r="T699" s="74"/>
      <c r="U699" s="74"/>
      <c r="V699" s="74"/>
      <c r="W699" s="74"/>
      <c r="X699" s="74"/>
      <c r="Y699" s="74"/>
    </row>
    <row r="700">
      <c r="A700" s="74"/>
      <c r="B700" s="74"/>
      <c r="C700" s="74"/>
      <c r="D700" s="74"/>
      <c r="E700" s="74"/>
      <c r="F700" s="74"/>
      <c r="G700" s="74"/>
      <c r="H700" s="74"/>
      <c r="I700" s="74"/>
      <c r="J700" s="74"/>
      <c r="K700" s="74"/>
      <c r="L700" s="74"/>
      <c r="M700" s="74"/>
      <c r="N700" s="74"/>
      <c r="O700" s="74"/>
      <c r="P700" s="74"/>
      <c r="Q700" s="74"/>
      <c r="R700" s="74"/>
      <c r="S700" s="74"/>
      <c r="T700" s="74"/>
      <c r="U700" s="74"/>
      <c r="V700" s="74"/>
      <c r="W700" s="74"/>
      <c r="X700" s="74"/>
      <c r="Y700" s="74"/>
    </row>
    <row r="701">
      <c r="A701" s="74"/>
      <c r="B701" s="74"/>
      <c r="C701" s="74"/>
      <c r="D701" s="74"/>
      <c r="E701" s="74"/>
      <c r="F701" s="74"/>
      <c r="G701" s="74"/>
      <c r="H701" s="74"/>
      <c r="I701" s="74"/>
      <c r="J701" s="74"/>
      <c r="K701" s="74"/>
      <c r="L701" s="74"/>
      <c r="M701" s="74"/>
      <c r="N701" s="74"/>
      <c r="O701" s="74"/>
      <c r="P701" s="74"/>
      <c r="Q701" s="74"/>
      <c r="R701" s="74"/>
      <c r="S701" s="74"/>
      <c r="T701" s="74"/>
      <c r="U701" s="74"/>
      <c r="V701" s="74"/>
      <c r="W701" s="74"/>
      <c r="X701" s="74"/>
      <c r="Y701" s="74"/>
    </row>
    <row r="702">
      <c r="A702" s="74"/>
      <c r="B702" s="74"/>
      <c r="C702" s="74"/>
      <c r="D702" s="74"/>
      <c r="E702" s="74"/>
      <c r="F702" s="74"/>
      <c r="G702" s="74"/>
      <c r="H702" s="74"/>
      <c r="I702" s="74"/>
      <c r="J702" s="74"/>
      <c r="K702" s="74"/>
      <c r="L702" s="74"/>
      <c r="M702" s="74"/>
      <c r="N702" s="74"/>
      <c r="O702" s="74"/>
      <c r="P702" s="74"/>
      <c r="Q702" s="74"/>
      <c r="R702" s="74"/>
      <c r="S702" s="74"/>
      <c r="T702" s="74"/>
      <c r="U702" s="74"/>
      <c r="V702" s="74"/>
      <c r="W702" s="74"/>
      <c r="X702" s="74"/>
      <c r="Y702" s="74"/>
    </row>
    <row r="703">
      <c r="A703" s="74"/>
      <c r="B703" s="74"/>
      <c r="C703" s="74"/>
      <c r="D703" s="74"/>
      <c r="E703" s="74"/>
      <c r="F703" s="74"/>
      <c r="G703" s="74"/>
      <c r="H703" s="74"/>
      <c r="I703" s="74"/>
      <c r="J703" s="74"/>
      <c r="K703" s="74"/>
      <c r="L703" s="74"/>
      <c r="M703" s="74"/>
      <c r="N703" s="74"/>
      <c r="O703" s="74"/>
      <c r="P703" s="74"/>
      <c r="Q703" s="74"/>
      <c r="R703" s="74"/>
      <c r="S703" s="74"/>
      <c r="T703" s="74"/>
      <c r="U703" s="74"/>
      <c r="V703" s="74"/>
      <c r="W703" s="74"/>
      <c r="X703" s="74"/>
      <c r="Y703" s="74"/>
    </row>
    <row r="704">
      <c r="A704" s="74"/>
      <c r="B704" s="74"/>
      <c r="C704" s="74"/>
      <c r="D704" s="74"/>
      <c r="E704" s="74"/>
      <c r="F704" s="74"/>
      <c r="G704" s="74"/>
      <c r="H704" s="74"/>
      <c r="I704" s="74"/>
      <c r="J704" s="74"/>
      <c r="K704" s="74"/>
      <c r="L704" s="74"/>
      <c r="M704" s="74"/>
      <c r="N704" s="74"/>
      <c r="O704" s="74"/>
      <c r="P704" s="74"/>
      <c r="Q704" s="74"/>
      <c r="R704" s="74"/>
      <c r="S704" s="74"/>
      <c r="T704" s="74"/>
      <c r="U704" s="74"/>
      <c r="V704" s="74"/>
      <c r="W704" s="74"/>
      <c r="X704" s="74"/>
      <c r="Y704" s="74"/>
    </row>
    <row r="705">
      <c r="A705" s="74"/>
      <c r="B705" s="74"/>
      <c r="C705" s="74"/>
      <c r="D705" s="74"/>
      <c r="E705" s="74"/>
      <c r="F705" s="74"/>
      <c r="G705" s="74"/>
      <c r="H705" s="74"/>
      <c r="I705" s="74"/>
      <c r="J705" s="74"/>
      <c r="K705" s="74"/>
      <c r="L705" s="74"/>
      <c r="M705" s="74"/>
      <c r="N705" s="74"/>
      <c r="O705" s="74"/>
      <c r="P705" s="74"/>
      <c r="Q705" s="74"/>
      <c r="R705" s="74"/>
      <c r="S705" s="74"/>
      <c r="T705" s="74"/>
      <c r="U705" s="74"/>
      <c r="V705" s="74"/>
      <c r="W705" s="74"/>
      <c r="X705" s="74"/>
      <c r="Y705" s="74"/>
    </row>
    <row r="706">
      <c r="A706" s="74"/>
      <c r="B706" s="74"/>
      <c r="C706" s="74"/>
      <c r="D706" s="74"/>
      <c r="E706" s="74"/>
      <c r="F706" s="74"/>
      <c r="G706" s="74"/>
      <c r="H706" s="74"/>
      <c r="I706" s="74"/>
      <c r="J706" s="74"/>
      <c r="K706" s="74"/>
      <c r="L706" s="74"/>
      <c r="M706" s="74"/>
      <c r="N706" s="74"/>
      <c r="O706" s="74"/>
      <c r="P706" s="74"/>
      <c r="Q706" s="74"/>
      <c r="R706" s="74"/>
      <c r="S706" s="74"/>
      <c r="T706" s="74"/>
      <c r="U706" s="74"/>
      <c r="V706" s="74"/>
      <c r="W706" s="74"/>
      <c r="X706" s="74"/>
      <c r="Y706" s="74"/>
    </row>
    <row r="707">
      <c r="A707" s="74"/>
      <c r="B707" s="74"/>
      <c r="C707" s="74"/>
      <c r="D707" s="74"/>
      <c r="E707" s="74"/>
      <c r="F707" s="74"/>
      <c r="G707" s="74"/>
      <c r="H707" s="74"/>
      <c r="I707" s="74"/>
      <c r="J707" s="74"/>
      <c r="K707" s="74"/>
      <c r="L707" s="74"/>
      <c r="M707" s="74"/>
      <c r="N707" s="74"/>
      <c r="O707" s="74"/>
      <c r="P707" s="74"/>
      <c r="Q707" s="74"/>
      <c r="R707" s="74"/>
      <c r="S707" s="74"/>
      <c r="T707" s="74"/>
      <c r="U707" s="74"/>
      <c r="V707" s="74"/>
      <c r="W707" s="74"/>
      <c r="X707" s="74"/>
      <c r="Y707" s="74"/>
    </row>
    <row r="708">
      <c r="A708" s="74"/>
      <c r="B708" s="74"/>
      <c r="C708" s="74"/>
      <c r="D708" s="74"/>
      <c r="E708" s="74"/>
      <c r="F708" s="74"/>
      <c r="G708" s="74"/>
      <c r="H708" s="74"/>
      <c r="I708" s="74"/>
      <c r="J708" s="74"/>
      <c r="K708" s="74"/>
      <c r="L708" s="74"/>
      <c r="M708" s="74"/>
      <c r="N708" s="74"/>
      <c r="O708" s="74"/>
      <c r="P708" s="74"/>
      <c r="Q708" s="74"/>
      <c r="R708" s="74"/>
      <c r="S708" s="74"/>
      <c r="T708" s="74"/>
      <c r="U708" s="74"/>
      <c r="V708" s="74"/>
      <c r="W708" s="74"/>
      <c r="X708" s="74"/>
      <c r="Y708" s="74"/>
    </row>
    <row r="709">
      <c r="A709" s="74"/>
      <c r="B709" s="74"/>
      <c r="C709" s="74"/>
      <c r="D709" s="74"/>
      <c r="E709" s="74"/>
      <c r="F709" s="74"/>
      <c r="G709" s="74"/>
      <c r="H709" s="74"/>
      <c r="I709" s="74"/>
      <c r="J709" s="74"/>
      <c r="K709" s="74"/>
      <c r="L709" s="74"/>
      <c r="M709" s="74"/>
      <c r="N709" s="74"/>
      <c r="O709" s="74"/>
      <c r="P709" s="74"/>
      <c r="Q709" s="74"/>
      <c r="R709" s="74"/>
      <c r="S709" s="74"/>
      <c r="T709" s="74"/>
      <c r="U709" s="74"/>
      <c r="V709" s="74"/>
      <c r="W709" s="74"/>
      <c r="X709" s="74"/>
      <c r="Y709" s="74"/>
    </row>
    <row r="710">
      <c r="A710" s="74"/>
      <c r="B710" s="74"/>
      <c r="C710" s="74"/>
      <c r="D710" s="74"/>
      <c r="E710" s="74"/>
      <c r="F710" s="74"/>
      <c r="G710" s="74"/>
      <c r="H710" s="74"/>
      <c r="I710" s="74"/>
      <c r="J710" s="74"/>
      <c r="K710" s="74"/>
      <c r="L710" s="74"/>
      <c r="M710" s="74"/>
      <c r="N710" s="74"/>
      <c r="O710" s="74"/>
      <c r="P710" s="74"/>
      <c r="Q710" s="74"/>
      <c r="R710" s="74"/>
      <c r="S710" s="74"/>
      <c r="T710" s="74"/>
      <c r="U710" s="74"/>
      <c r="V710" s="74"/>
      <c r="W710" s="74"/>
      <c r="X710" s="74"/>
      <c r="Y710" s="74"/>
    </row>
    <row r="711">
      <c r="A711" s="74"/>
      <c r="B711" s="74"/>
      <c r="C711" s="74"/>
      <c r="D711" s="74"/>
      <c r="E711" s="74"/>
      <c r="F711" s="74"/>
      <c r="G711" s="74"/>
      <c r="H711" s="74"/>
      <c r="I711" s="74"/>
      <c r="J711" s="74"/>
      <c r="K711" s="74"/>
      <c r="L711" s="74"/>
      <c r="M711" s="74"/>
      <c r="N711" s="74"/>
      <c r="O711" s="74"/>
      <c r="P711" s="74"/>
      <c r="Q711" s="74"/>
      <c r="R711" s="74"/>
      <c r="S711" s="74"/>
      <c r="T711" s="74"/>
      <c r="U711" s="74"/>
      <c r="V711" s="74"/>
      <c r="W711" s="74"/>
      <c r="X711" s="74"/>
      <c r="Y711" s="74"/>
    </row>
    <row r="712">
      <c r="A712" s="74"/>
      <c r="B712" s="74"/>
      <c r="C712" s="74"/>
      <c r="D712" s="74"/>
      <c r="E712" s="74"/>
      <c r="F712" s="74"/>
      <c r="G712" s="74"/>
      <c r="H712" s="74"/>
      <c r="I712" s="74"/>
      <c r="J712" s="74"/>
      <c r="K712" s="74"/>
      <c r="L712" s="74"/>
      <c r="M712" s="74"/>
      <c r="N712" s="74"/>
      <c r="O712" s="74"/>
      <c r="P712" s="74"/>
      <c r="Q712" s="74"/>
      <c r="R712" s="74"/>
      <c r="S712" s="74"/>
      <c r="T712" s="74"/>
      <c r="U712" s="74"/>
      <c r="V712" s="74"/>
      <c r="W712" s="74"/>
      <c r="X712" s="74"/>
      <c r="Y712" s="74"/>
    </row>
    <row r="713">
      <c r="A713" s="74"/>
      <c r="B713" s="74"/>
      <c r="C713" s="74"/>
      <c r="D713" s="74"/>
      <c r="E713" s="74"/>
      <c r="F713" s="74"/>
      <c r="G713" s="74"/>
      <c r="H713" s="74"/>
      <c r="I713" s="74"/>
      <c r="J713" s="74"/>
      <c r="K713" s="74"/>
      <c r="L713" s="74"/>
      <c r="M713" s="74"/>
      <c r="N713" s="74"/>
      <c r="O713" s="74"/>
      <c r="P713" s="74"/>
      <c r="Q713" s="74"/>
      <c r="R713" s="74"/>
      <c r="S713" s="74"/>
      <c r="T713" s="74"/>
      <c r="U713" s="74"/>
      <c r="V713" s="74"/>
      <c r="W713" s="74"/>
      <c r="X713" s="74"/>
      <c r="Y713" s="74"/>
    </row>
    <row r="714">
      <c r="A714" s="74"/>
      <c r="B714" s="74"/>
      <c r="C714" s="74"/>
      <c r="D714" s="74"/>
      <c r="E714" s="74"/>
      <c r="F714" s="74"/>
      <c r="G714" s="74"/>
      <c r="H714" s="74"/>
      <c r="I714" s="74"/>
      <c r="J714" s="74"/>
      <c r="K714" s="74"/>
      <c r="L714" s="74"/>
      <c r="M714" s="74"/>
      <c r="N714" s="74"/>
      <c r="O714" s="74"/>
      <c r="P714" s="74"/>
      <c r="Q714" s="74"/>
      <c r="R714" s="74"/>
      <c r="S714" s="74"/>
      <c r="T714" s="74"/>
      <c r="U714" s="74"/>
      <c r="V714" s="74"/>
      <c r="W714" s="74"/>
      <c r="X714" s="74"/>
      <c r="Y714" s="74"/>
    </row>
    <row r="715">
      <c r="A715" s="74"/>
      <c r="B715" s="74"/>
      <c r="C715" s="74"/>
      <c r="D715" s="74"/>
      <c r="E715" s="74"/>
      <c r="F715" s="74"/>
      <c r="G715" s="74"/>
      <c r="H715" s="74"/>
      <c r="I715" s="74"/>
      <c r="J715" s="74"/>
      <c r="K715" s="74"/>
      <c r="L715" s="74"/>
      <c r="M715" s="74"/>
      <c r="N715" s="74"/>
      <c r="O715" s="74"/>
      <c r="P715" s="74"/>
      <c r="Q715" s="74"/>
      <c r="R715" s="74"/>
      <c r="S715" s="74"/>
      <c r="T715" s="74"/>
      <c r="U715" s="74"/>
      <c r="V715" s="74"/>
      <c r="W715" s="74"/>
      <c r="X715" s="74"/>
      <c r="Y715" s="74"/>
    </row>
    <row r="716">
      <c r="A716" s="74"/>
      <c r="B716" s="74"/>
      <c r="C716" s="74"/>
      <c r="D716" s="74"/>
      <c r="E716" s="74"/>
      <c r="F716" s="74"/>
      <c r="G716" s="74"/>
      <c r="H716" s="74"/>
      <c r="I716" s="74"/>
      <c r="J716" s="74"/>
      <c r="K716" s="74"/>
      <c r="L716" s="74"/>
      <c r="M716" s="74"/>
      <c r="N716" s="74"/>
      <c r="O716" s="74"/>
      <c r="P716" s="74"/>
      <c r="Q716" s="74"/>
      <c r="R716" s="74"/>
      <c r="S716" s="74"/>
      <c r="T716" s="74"/>
      <c r="U716" s="74"/>
      <c r="V716" s="74"/>
      <c r="W716" s="74"/>
      <c r="X716" s="74"/>
      <c r="Y716" s="74"/>
    </row>
    <row r="717">
      <c r="A717" s="74"/>
      <c r="B717" s="74"/>
      <c r="C717" s="74"/>
      <c r="D717" s="74"/>
      <c r="E717" s="74"/>
      <c r="F717" s="74"/>
      <c r="G717" s="74"/>
      <c r="H717" s="74"/>
      <c r="I717" s="74"/>
      <c r="J717" s="74"/>
      <c r="K717" s="74"/>
      <c r="L717" s="74"/>
      <c r="M717" s="74"/>
      <c r="N717" s="74"/>
      <c r="O717" s="74"/>
      <c r="P717" s="74"/>
      <c r="Q717" s="74"/>
      <c r="R717" s="74"/>
      <c r="S717" s="74"/>
      <c r="T717" s="74"/>
      <c r="U717" s="74"/>
      <c r="V717" s="74"/>
      <c r="W717" s="74"/>
      <c r="X717" s="74"/>
      <c r="Y717" s="74"/>
    </row>
    <row r="718">
      <c r="A718" s="74"/>
      <c r="B718" s="74"/>
      <c r="C718" s="74"/>
      <c r="D718" s="74"/>
      <c r="E718" s="74"/>
      <c r="F718" s="74"/>
      <c r="G718" s="74"/>
      <c r="H718" s="74"/>
      <c r="I718" s="74"/>
      <c r="J718" s="74"/>
      <c r="K718" s="74"/>
      <c r="L718" s="74"/>
      <c r="M718" s="74"/>
      <c r="N718" s="74"/>
      <c r="O718" s="74"/>
      <c r="P718" s="74"/>
      <c r="Q718" s="74"/>
      <c r="R718" s="74"/>
      <c r="S718" s="74"/>
      <c r="T718" s="74"/>
      <c r="U718" s="74"/>
      <c r="V718" s="74"/>
      <c r="W718" s="74"/>
      <c r="X718" s="74"/>
      <c r="Y718" s="74"/>
    </row>
    <row r="719">
      <c r="A719" s="74"/>
      <c r="B719" s="74"/>
      <c r="C719" s="74"/>
      <c r="D719" s="74"/>
      <c r="E719" s="74"/>
      <c r="F719" s="74"/>
      <c r="G719" s="74"/>
      <c r="H719" s="74"/>
      <c r="I719" s="74"/>
      <c r="J719" s="74"/>
      <c r="K719" s="74"/>
      <c r="L719" s="74"/>
      <c r="M719" s="74"/>
      <c r="N719" s="74"/>
      <c r="O719" s="74"/>
      <c r="P719" s="74"/>
      <c r="Q719" s="74"/>
      <c r="R719" s="74"/>
      <c r="S719" s="74"/>
      <c r="T719" s="74"/>
      <c r="U719" s="74"/>
      <c r="V719" s="74"/>
      <c r="W719" s="74"/>
      <c r="X719" s="74"/>
      <c r="Y719" s="74"/>
    </row>
    <row r="720">
      <c r="A720" s="74"/>
      <c r="B720" s="74"/>
      <c r="C720" s="74"/>
      <c r="D720" s="74"/>
      <c r="E720" s="74"/>
      <c r="F720" s="74"/>
      <c r="G720" s="74"/>
      <c r="H720" s="74"/>
      <c r="I720" s="74"/>
      <c r="J720" s="74"/>
      <c r="K720" s="74"/>
      <c r="L720" s="74"/>
      <c r="M720" s="74"/>
      <c r="N720" s="74"/>
      <c r="O720" s="74"/>
      <c r="P720" s="74"/>
      <c r="Q720" s="74"/>
      <c r="R720" s="74"/>
      <c r="S720" s="74"/>
      <c r="T720" s="74"/>
      <c r="U720" s="74"/>
      <c r="V720" s="74"/>
      <c r="W720" s="74"/>
      <c r="X720" s="74"/>
      <c r="Y720" s="74"/>
    </row>
    <row r="721">
      <c r="A721" s="74"/>
      <c r="B721" s="74"/>
      <c r="C721" s="74"/>
      <c r="D721" s="74"/>
      <c r="E721" s="74"/>
      <c r="F721" s="74"/>
      <c r="G721" s="74"/>
      <c r="H721" s="74"/>
      <c r="I721" s="74"/>
      <c r="J721" s="74"/>
      <c r="K721" s="74"/>
      <c r="L721" s="74"/>
      <c r="M721" s="74"/>
      <c r="N721" s="74"/>
      <c r="O721" s="74"/>
      <c r="P721" s="74"/>
      <c r="Q721" s="74"/>
      <c r="R721" s="74"/>
      <c r="S721" s="74"/>
      <c r="T721" s="74"/>
      <c r="U721" s="74"/>
      <c r="V721" s="74"/>
      <c r="W721" s="74"/>
      <c r="X721" s="74"/>
      <c r="Y721" s="74"/>
    </row>
    <row r="722">
      <c r="A722" s="74"/>
      <c r="B722" s="74"/>
      <c r="C722" s="74"/>
      <c r="D722" s="74"/>
      <c r="E722" s="74"/>
      <c r="F722" s="74"/>
      <c r="G722" s="74"/>
      <c r="H722" s="74"/>
      <c r="I722" s="74"/>
      <c r="J722" s="74"/>
      <c r="K722" s="74"/>
      <c r="L722" s="74"/>
      <c r="M722" s="74"/>
      <c r="N722" s="74"/>
      <c r="O722" s="74"/>
      <c r="P722" s="74"/>
      <c r="Q722" s="74"/>
      <c r="R722" s="74"/>
      <c r="S722" s="74"/>
      <c r="T722" s="74"/>
      <c r="U722" s="74"/>
      <c r="V722" s="74"/>
      <c r="W722" s="74"/>
      <c r="X722" s="74"/>
      <c r="Y722" s="74"/>
    </row>
    <row r="723">
      <c r="A723" s="74"/>
      <c r="B723" s="74"/>
      <c r="C723" s="74"/>
      <c r="D723" s="74"/>
      <c r="E723" s="74"/>
      <c r="F723" s="74"/>
      <c r="G723" s="74"/>
      <c r="H723" s="74"/>
      <c r="I723" s="74"/>
      <c r="J723" s="74"/>
      <c r="K723" s="74"/>
      <c r="L723" s="74"/>
      <c r="M723" s="74"/>
      <c r="N723" s="74"/>
      <c r="O723" s="74"/>
      <c r="P723" s="74"/>
      <c r="Q723" s="74"/>
      <c r="R723" s="74"/>
      <c r="S723" s="74"/>
      <c r="T723" s="74"/>
      <c r="U723" s="74"/>
      <c r="V723" s="74"/>
      <c r="W723" s="74"/>
      <c r="X723" s="74"/>
      <c r="Y723" s="74"/>
    </row>
    <row r="724">
      <c r="A724" s="74"/>
      <c r="B724" s="74"/>
      <c r="C724" s="74"/>
      <c r="D724" s="74"/>
      <c r="E724" s="74"/>
      <c r="F724" s="74"/>
      <c r="G724" s="74"/>
      <c r="H724" s="74"/>
      <c r="I724" s="74"/>
      <c r="J724" s="74"/>
      <c r="K724" s="74"/>
      <c r="L724" s="74"/>
      <c r="M724" s="74"/>
      <c r="N724" s="74"/>
      <c r="O724" s="74"/>
      <c r="P724" s="74"/>
      <c r="Q724" s="74"/>
      <c r="R724" s="74"/>
      <c r="S724" s="74"/>
      <c r="T724" s="74"/>
      <c r="U724" s="74"/>
      <c r="V724" s="74"/>
      <c r="W724" s="74"/>
      <c r="X724" s="74"/>
      <c r="Y724" s="74"/>
    </row>
    <row r="725">
      <c r="A725" s="74"/>
      <c r="B725" s="74"/>
      <c r="C725" s="74"/>
      <c r="D725" s="74"/>
      <c r="E725" s="74"/>
      <c r="F725" s="74"/>
      <c r="G725" s="74"/>
      <c r="H725" s="74"/>
      <c r="I725" s="74"/>
      <c r="J725" s="74"/>
      <c r="K725" s="74"/>
      <c r="L725" s="74"/>
      <c r="M725" s="74"/>
      <c r="N725" s="74"/>
      <c r="O725" s="74"/>
      <c r="P725" s="74"/>
      <c r="Q725" s="74"/>
      <c r="R725" s="74"/>
      <c r="S725" s="74"/>
      <c r="T725" s="74"/>
      <c r="U725" s="74"/>
      <c r="V725" s="74"/>
      <c r="W725" s="74"/>
      <c r="X725" s="74"/>
      <c r="Y725" s="74"/>
    </row>
    <row r="726">
      <c r="A726" s="74"/>
      <c r="B726" s="74"/>
      <c r="C726" s="74"/>
      <c r="D726" s="74"/>
      <c r="E726" s="74"/>
      <c r="F726" s="74"/>
      <c r="G726" s="74"/>
      <c r="H726" s="74"/>
      <c r="I726" s="74"/>
      <c r="J726" s="74"/>
      <c r="K726" s="74"/>
      <c r="L726" s="74"/>
      <c r="M726" s="74"/>
      <c r="N726" s="74"/>
      <c r="O726" s="74"/>
      <c r="P726" s="74"/>
      <c r="Q726" s="74"/>
      <c r="R726" s="74"/>
      <c r="S726" s="74"/>
      <c r="T726" s="74"/>
      <c r="U726" s="74"/>
      <c r="V726" s="74"/>
      <c r="W726" s="74"/>
      <c r="X726" s="74"/>
      <c r="Y726" s="74"/>
    </row>
    <row r="727">
      <c r="A727" s="74"/>
      <c r="B727" s="74"/>
      <c r="C727" s="74"/>
      <c r="D727" s="74"/>
      <c r="E727" s="74"/>
      <c r="F727" s="74"/>
      <c r="G727" s="74"/>
      <c r="H727" s="74"/>
      <c r="I727" s="74"/>
      <c r="J727" s="74"/>
      <c r="K727" s="74"/>
      <c r="L727" s="74"/>
      <c r="M727" s="74"/>
      <c r="N727" s="74"/>
      <c r="O727" s="74"/>
      <c r="P727" s="74"/>
      <c r="Q727" s="74"/>
      <c r="R727" s="74"/>
      <c r="S727" s="74"/>
      <c r="T727" s="74"/>
      <c r="U727" s="74"/>
      <c r="V727" s="74"/>
      <c r="W727" s="74"/>
      <c r="X727" s="74"/>
      <c r="Y727" s="74"/>
    </row>
    <row r="728">
      <c r="A728" s="74"/>
      <c r="B728" s="74"/>
      <c r="C728" s="74"/>
      <c r="D728" s="74"/>
      <c r="E728" s="74"/>
      <c r="F728" s="74"/>
      <c r="G728" s="74"/>
      <c r="H728" s="74"/>
      <c r="I728" s="74"/>
      <c r="J728" s="74"/>
      <c r="K728" s="74"/>
      <c r="L728" s="74"/>
      <c r="M728" s="74"/>
      <c r="N728" s="74"/>
      <c r="O728" s="74"/>
      <c r="P728" s="74"/>
      <c r="Q728" s="74"/>
      <c r="R728" s="74"/>
      <c r="S728" s="74"/>
      <c r="T728" s="74"/>
      <c r="U728" s="74"/>
      <c r="V728" s="74"/>
      <c r="W728" s="74"/>
      <c r="X728" s="74"/>
      <c r="Y728" s="74"/>
    </row>
    <row r="729">
      <c r="A729" s="74"/>
      <c r="B729" s="74"/>
      <c r="C729" s="74"/>
      <c r="D729" s="74"/>
      <c r="E729" s="74"/>
      <c r="F729" s="74"/>
      <c r="G729" s="74"/>
      <c r="H729" s="74"/>
      <c r="I729" s="74"/>
      <c r="J729" s="74"/>
      <c r="K729" s="74"/>
      <c r="L729" s="74"/>
      <c r="M729" s="74"/>
      <c r="N729" s="74"/>
      <c r="O729" s="74"/>
      <c r="P729" s="74"/>
      <c r="Q729" s="74"/>
      <c r="R729" s="74"/>
      <c r="S729" s="74"/>
      <c r="T729" s="74"/>
      <c r="U729" s="74"/>
      <c r="V729" s="74"/>
      <c r="W729" s="74"/>
      <c r="X729" s="74"/>
      <c r="Y729" s="74"/>
    </row>
    <row r="730">
      <c r="A730" s="74"/>
      <c r="B730" s="74"/>
      <c r="C730" s="74"/>
      <c r="D730" s="74"/>
      <c r="E730" s="74"/>
      <c r="F730" s="74"/>
      <c r="G730" s="74"/>
      <c r="H730" s="74"/>
      <c r="I730" s="74"/>
      <c r="J730" s="74"/>
      <c r="K730" s="74"/>
      <c r="L730" s="74"/>
      <c r="M730" s="74"/>
      <c r="N730" s="74"/>
      <c r="O730" s="74"/>
      <c r="P730" s="74"/>
      <c r="Q730" s="74"/>
      <c r="R730" s="74"/>
      <c r="S730" s="74"/>
      <c r="T730" s="74"/>
      <c r="U730" s="74"/>
      <c r="V730" s="74"/>
      <c r="W730" s="74"/>
      <c r="X730" s="74"/>
      <c r="Y730" s="74"/>
    </row>
    <row r="731">
      <c r="A731" s="74"/>
      <c r="B731" s="74"/>
      <c r="C731" s="74"/>
      <c r="D731" s="74"/>
      <c r="E731" s="74"/>
      <c r="F731" s="74"/>
      <c r="G731" s="74"/>
      <c r="H731" s="74"/>
      <c r="I731" s="74"/>
      <c r="J731" s="74"/>
      <c r="K731" s="74"/>
      <c r="L731" s="74"/>
      <c r="M731" s="74"/>
      <c r="N731" s="74"/>
      <c r="O731" s="74"/>
      <c r="P731" s="74"/>
      <c r="Q731" s="74"/>
      <c r="R731" s="74"/>
      <c r="S731" s="74"/>
      <c r="T731" s="74"/>
      <c r="U731" s="74"/>
      <c r="V731" s="74"/>
      <c r="W731" s="74"/>
      <c r="X731" s="74"/>
      <c r="Y731" s="74"/>
    </row>
    <row r="732">
      <c r="A732" s="74"/>
      <c r="B732" s="74"/>
      <c r="C732" s="74"/>
      <c r="D732" s="74"/>
      <c r="E732" s="74"/>
      <c r="F732" s="74"/>
      <c r="G732" s="74"/>
      <c r="H732" s="74"/>
      <c r="I732" s="74"/>
      <c r="J732" s="74"/>
      <c r="K732" s="74"/>
      <c r="L732" s="74"/>
      <c r="M732" s="74"/>
      <c r="N732" s="74"/>
      <c r="O732" s="74"/>
      <c r="P732" s="74"/>
      <c r="Q732" s="74"/>
      <c r="R732" s="74"/>
      <c r="S732" s="74"/>
      <c r="T732" s="74"/>
      <c r="U732" s="74"/>
      <c r="V732" s="74"/>
      <c r="W732" s="74"/>
      <c r="X732" s="74"/>
      <c r="Y732" s="74"/>
    </row>
    <row r="733">
      <c r="A733" s="74"/>
      <c r="B733" s="74"/>
      <c r="C733" s="74"/>
      <c r="D733" s="74"/>
      <c r="E733" s="74"/>
      <c r="F733" s="74"/>
      <c r="G733" s="74"/>
      <c r="H733" s="74"/>
      <c r="I733" s="74"/>
      <c r="J733" s="74"/>
      <c r="K733" s="74"/>
      <c r="L733" s="74"/>
      <c r="M733" s="74"/>
      <c r="N733" s="74"/>
      <c r="O733" s="74"/>
      <c r="P733" s="74"/>
      <c r="Q733" s="74"/>
      <c r="R733" s="74"/>
      <c r="S733" s="74"/>
      <c r="T733" s="74"/>
      <c r="U733" s="74"/>
      <c r="V733" s="74"/>
      <c r="W733" s="74"/>
      <c r="X733" s="74"/>
      <c r="Y733" s="74"/>
    </row>
    <row r="734">
      <c r="A734" s="74"/>
      <c r="B734" s="74"/>
      <c r="C734" s="74"/>
      <c r="D734" s="74"/>
      <c r="E734" s="74"/>
      <c r="F734" s="74"/>
      <c r="G734" s="74"/>
      <c r="H734" s="74"/>
      <c r="I734" s="74"/>
      <c r="J734" s="74"/>
      <c r="K734" s="74"/>
      <c r="L734" s="74"/>
      <c r="M734" s="74"/>
      <c r="N734" s="74"/>
      <c r="O734" s="74"/>
      <c r="P734" s="74"/>
      <c r="Q734" s="74"/>
      <c r="R734" s="74"/>
      <c r="S734" s="74"/>
      <c r="T734" s="74"/>
      <c r="U734" s="74"/>
      <c r="V734" s="74"/>
      <c r="W734" s="74"/>
      <c r="X734" s="74"/>
      <c r="Y734" s="74"/>
    </row>
    <row r="735">
      <c r="A735" s="74"/>
      <c r="B735" s="74"/>
      <c r="C735" s="74"/>
      <c r="D735" s="74"/>
      <c r="E735" s="74"/>
      <c r="F735" s="74"/>
      <c r="G735" s="74"/>
      <c r="H735" s="74"/>
      <c r="I735" s="74"/>
      <c r="J735" s="74"/>
      <c r="K735" s="74"/>
      <c r="L735" s="74"/>
      <c r="M735" s="74"/>
      <c r="N735" s="74"/>
      <c r="O735" s="74"/>
      <c r="P735" s="74"/>
      <c r="Q735" s="74"/>
      <c r="R735" s="74"/>
      <c r="S735" s="74"/>
      <c r="T735" s="74"/>
      <c r="U735" s="74"/>
      <c r="V735" s="74"/>
      <c r="W735" s="74"/>
      <c r="X735" s="74"/>
      <c r="Y735" s="74"/>
    </row>
    <row r="736">
      <c r="A736" s="74"/>
      <c r="B736" s="74"/>
      <c r="C736" s="74"/>
      <c r="D736" s="74"/>
      <c r="E736" s="74"/>
      <c r="F736" s="74"/>
      <c r="G736" s="74"/>
      <c r="H736" s="74"/>
      <c r="I736" s="74"/>
      <c r="J736" s="74"/>
      <c r="K736" s="74"/>
      <c r="L736" s="74"/>
      <c r="M736" s="74"/>
      <c r="N736" s="74"/>
      <c r="O736" s="74"/>
      <c r="P736" s="74"/>
      <c r="Q736" s="74"/>
      <c r="R736" s="74"/>
      <c r="S736" s="74"/>
      <c r="T736" s="74"/>
      <c r="U736" s="74"/>
      <c r="V736" s="74"/>
      <c r="W736" s="74"/>
      <c r="X736" s="74"/>
      <c r="Y736" s="74"/>
    </row>
    <row r="737">
      <c r="A737" s="74"/>
      <c r="B737" s="74"/>
      <c r="C737" s="74"/>
      <c r="D737" s="74"/>
      <c r="E737" s="74"/>
      <c r="F737" s="74"/>
      <c r="G737" s="74"/>
      <c r="H737" s="74"/>
      <c r="I737" s="74"/>
      <c r="J737" s="74"/>
      <c r="K737" s="74"/>
      <c r="L737" s="74"/>
      <c r="M737" s="74"/>
      <c r="N737" s="74"/>
      <c r="O737" s="74"/>
      <c r="P737" s="74"/>
      <c r="Q737" s="74"/>
      <c r="R737" s="74"/>
      <c r="S737" s="74"/>
      <c r="T737" s="74"/>
      <c r="U737" s="74"/>
      <c r="V737" s="74"/>
      <c r="W737" s="74"/>
      <c r="X737" s="74"/>
      <c r="Y737" s="74"/>
    </row>
    <row r="738">
      <c r="A738" s="74"/>
      <c r="B738" s="74"/>
      <c r="C738" s="74"/>
      <c r="D738" s="74"/>
      <c r="E738" s="74"/>
      <c r="F738" s="74"/>
      <c r="G738" s="74"/>
      <c r="H738" s="74"/>
      <c r="I738" s="74"/>
      <c r="J738" s="74"/>
      <c r="K738" s="74"/>
      <c r="L738" s="74"/>
      <c r="M738" s="74"/>
      <c r="N738" s="74"/>
      <c r="O738" s="74"/>
      <c r="P738" s="74"/>
      <c r="Q738" s="74"/>
      <c r="R738" s="74"/>
      <c r="S738" s="74"/>
      <c r="T738" s="74"/>
      <c r="U738" s="74"/>
      <c r="V738" s="74"/>
      <c r="W738" s="74"/>
      <c r="X738" s="74"/>
      <c r="Y738" s="74"/>
    </row>
    <row r="739">
      <c r="A739" s="74"/>
      <c r="B739" s="74"/>
      <c r="C739" s="74"/>
      <c r="D739" s="74"/>
      <c r="E739" s="74"/>
      <c r="F739" s="74"/>
      <c r="G739" s="74"/>
      <c r="H739" s="74"/>
      <c r="I739" s="74"/>
      <c r="J739" s="74"/>
      <c r="K739" s="74"/>
      <c r="L739" s="74"/>
      <c r="M739" s="74"/>
      <c r="N739" s="74"/>
      <c r="O739" s="74"/>
      <c r="P739" s="74"/>
      <c r="Q739" s="74"/>
      <c r="R739" s="74"/>
      <c r="S739" s="74"/>
      <c r="T739" s="74"/>
      <c r="U739" s="74"/>
      <c r="V739" s="74"/>
      <c r="W739" s="74"/>
      <c r="X739" s="74"/>
      <c r="Y739" s="74"/>
    </row>
    <row r="740">
      <c r="A740" s="74"/>
      <c r="B740" s="74"/>
      <c r="C740" s="74"/>
      <c r="D740" s="74"/>
      <c r="E740" s="74"/>
      <c r="F740" s="74"/>
      <c r="G740" s="74"/>
      <c r="H740" s="74"/>
      <c r="I740" s="74"/>
      <c r="J740" s="74"/>
      <c r="K740" s="74"/>
      <c r="L740" s="74"/>
      <c r="M740" s="74"/>
      <c r="N740" s="74"/>
      <c r="O740" s="74"/>
      <c r="P740" s="74"/>
      <c r="Q740" s="74"/>
      <c r="R740" s="74"/>
      <c r="S740" s="74"/>
      <c r="T740" s="74"/>
      <c r="U740" s="74"/>
      <c r="V740" s="74"/>
      <c r="W740" s="74"/>
      <c r="X740" s="74"/>
      <c r="Y740" s="74"/>
    </row>
    <row r="741">
      <c r="A741" s="74"/>
      <c r="B741" s="74"/>
      <c r="C741" s="74"/>
      <c r="D741" s="74"/>
      <c r="E741" s="74"/>
      <c r="F741" s="74"/>
      <c r="G741" s="74"/>
      <c r="H741" s="74"/>
      <c r="I741" s="74"/>
      <c r="J741" s="74"/>
      <c r="K741" s="74"/>
      <c r="L741" s="74"/>
      <c r="M741" s="74"/>
      <c r="N741" s="74"/>
      <c r="O741" s="74"/>
      <c r="P741" s="74"/>
      <c r="Q741" s="74"/>
      <c r="R741" s="74"/>
      <c r="S741" s="74"/>
      <c r="T741" s="74"/>
      <c r="U741" s="74"/>
      <c r="V741" s="74"/>
      <c r="W741" s="74"/>
      <c r="X741" s="74"/>
      <c r="Y741" s="74"/>
    </row>
    <row r="742">
      <c r="A742" s="74"/>
      <c r="B742" s="74"/>
      <c r="C742" s="74"/>
      <c r="D742" s="74"/>
      <c r="E742" s="74"/>
      <c r="F742" s="74"/>
      <c r="G742" s="74"/>
      <c r="H742" s="74"/>
      <c r="I742" s="74"/>
      <c r="J742" s="74"/>
      <c r="K742" s="74"/>
      <c r="L742" s="74"/>
      <c r="M742" s="74"/>
      <c r="N742" s="74"/>
      <c r="O742" s="74"/>
      <c r="P742" s="74"/>
      <c r="Q742" s="74"/>
      <c r="R742" s="74"/>
      <c r="S742" s="74"/>
      <c r="T742" s="74"/>
      <c r="U742" s="74"/>
      <c r="V742" s="74"/>
      <c r="W742" s="74"/>
      <c r="X742" s="74"/>
      <c r="Y742" s="74"/>
    </row>
    <row r="743">
      <c r="A743" s="74"/>
      <c r="B743" s="74"/>
      <c r="C743" s="74"/>
      <c r="D743" s="74"/>
      <c r="E743" s="74"/>
      <c r="F743" s="74"/>
      <c r="G743" s="74"/>
      <c r="H743" s="74"/>
      <c r="I743" s="74"/>
      <c r="J743" s="74"/>
      <c r="K743" s="74"/>
      <c r="L743" s="74"/>
      <c r="M743" s="74"/>
      <c r="N743" s="74"/>
      <c r="O743" s="74"/>
      <c r="P743" s="74"/>
      <c r="Q743" s="74"/>
      <c r="R743" s="74"/>
      <c r="S743" s="74"/>
      <c r="T743" s="74"/>
      <c r="U743" s="74"/>
      <c r="V743" s="74"/>
      <c r="W743" s="74"/>
      <c r="X743" s="74"/>
      <c r="Y743" s="74"/>
    </row>
    <row r="744">
      <c r="A744" s="74"/>
      <c r="B744" s="74"/>
      <c r="C744" s="74"/>
      <c r="D744" s="74"/>
      <c r="E744" s="74"/>
      <c r="F744" s="74"/>
      <c r="G744" s="74"/>
      <c r="H744" s="74"/>
      <c r="I744" s="74"/>
      <c r="J744" s="74"/>
      <c r="K744" s="74"/>
      <c r="L744" s="74"/>
      <c r="M744" s="74"/>
      <c r="N744" s="74"/>
      <c r="O744" s="74"/>
      <c r="P744" s="74"/>
      <c r="Q744" s="74"/>
      <c r="R744" s="74"/>
      <c r="S744" s="74"/>
      <c r="T744" s="74"/>
      <c r="U744" s="74"/>
      <c r="V744" s="74"/>
      <c r="W744" s="74"/>
      <c r="X744" s="74"/>
      <c r="Y744" s="74"/>
    </row>
    <row r="745">
      <c r="A745" s="74"/>
      <c r="B745" s="74"/>
      <c r="C745" s="74"/>
      <c r="D745" s="74"/>
      <c r="E745" s="74"/>
      <c r="F745" s="74"/>
      <c r="G745" s="74"/>
      <c r="H745" s="74"/>
      <c r="I745" s="74"/>
      <c r="J745" s="74"/>
      <c r="K745" s="74"/>
      <c r="L745" s="74"/>
      <c r="M745" s="74"/>
      <c r="N745" s="74"/>
      <c r="O745" s="74"/>
      <c r="P745" s="74"/>
      <c r="Q745" s="74"/>
      <c r="R745" s="74"/>
      <c r="S745" s="74"/>
      <c r="T745" s="74"/>
      <c r="U745" s="74"/>
      <c r="V745" s="74"/>
      <c r="W745" s="74"/>
      <c r="X745" s="74"/>
      <c r="Y745" s="74"/>
    </row>
    <row r="746">
      <c r="A746" s="74"/>
      <c r="B746" s="74"/>
      <c r="C746" s="74"/>
      <c r="D746" s="74"/>
      <c r="E746" s="74"/>
      <c r="F746" s="74"/>
      <c r="G746" s="74"/>
      <c r="H746" s="74"/>
      <c r="I746" s="74"/>
      <c r="J746" s="74"/>
      <c r="K746" s="74"/>
      <c r="L746" s="74"/>
      <c r="M746" s="74"/>
      <c r="N746" s="74"/>
      <c r="O746" s="74"/>
      <c r="P746" s="74"/>
      <c r="Q746" s="74"/>
      <c r="R746" s="74"/>
      <c r="S746" s="74"/>
      <c r="T746" s="74"/>
      <c r="U746" s="74"/>
      <c r="V746" s="74"/>
      <c r="W746" s="74"/>
      <c r="X746" s="74"/>
      <c r="Y746" s="74"/>
    </row>
    <row r="747">
      <c r="A747" s="74"/>
      <c r="B747" s="74"/>
      <c r="C747" s="74"/>
      <c r="D747" s="74"/>
      <c r="E747" s="74"/>
      <c r="F747" s="74"/>
      <c r="G747" s="74"/>
      <c r="H747" s="74"/>
      <c r="I747" s="74"/>
      <c r="J747" s="74"/>
      <c r="K747" s="74"/>
      <c r="L747" s="74"/>
      <c r="M747" s="74"/>
      <c r="N747" s="74"/>
      <c r="O747" s="74"/>
      <c r="P747" s="74"/>
      <c r="Q747" s="74"/>
      <c r="R747" s="74"/>
      <c r="S747" s="74"/>
      <c r="T747" s="74"/>
      <c r="U747" s="74"/>
      <c r="V747" s="74"/>
      <c r="W747" s="74"/>
      <c r="X747" s="74"/>
      <c r="Y747" s="74"/>
    </row>
    <row r="748">
      <c r="A748" s="74"/>
      <c r="B748" s="74"/>
      <c r="C748" s="74"/>
      <c r="D748" s="74"/>
      <c r="E748" s="74"/>
      <c r="F748" s="74"/>
      <c r="G748" s="74"/>
      <c r="H748" s="74"/>
      <c r="I748" s="74"/>
      <c r="J748" s="74"/>
      <c r="K748" s="74"/>
      <c r="L748" s="74"/>
      <c r="M748" s="74"/>
      <c r="N748" s="74"/>
      <c r="O748" s="74"/>
      <c r="P748" s="74"/>
      <c r="Q748" s="74"/>
      <c r="R748" s="74"/>
      <c r="S748" s="74"/>
      <c r="T748" s="74"/>
      <c r="U748" s="74"/>
      <c r="V748" s="74"/>
      <c r="W748" s="74"/>
      <c r="X748" s="74"/>
      <c r="Y748" s="74"/>
    </row>
    <row r="749">
      <c r="A749" s="74"/>
      <c r="B749" s="74"/>
      <c r="C749" s="74"/>
      <c r="D749" s="74"/>
      <c r="E749" s="74"/>
      <c r="F749" s="74"/>
      <c r="G749" s="74"/>
      <c r="H749" s="74"/>
      <c r="I749" s="74"/>
      <c r="J749" s="74"/>
      <c r="K749" s="74"/>
      <c r="L749" s="74"/>
      <c r="M749" s="74"/>
      <c r="N749" s="74"/>
      <c r="O749" s="74"/>
      <c r="P749" s="74"/>
      <c r="Q749" s="74"/>
      <c r="R749" s="74"/>
      <c r="S749" s="74"/>
      <c r="T749" s="74"/>
      <c r="U749" s="74"/>
      <c r="V749" s="74"/>
      <c r="W749" s="74"/>
      <c r="X749" s="74"/>
      <c r="Y749" s="74"/>
    </row>
    <row r="750">
      <c r="A750" s="74"/>
      <c r="B750" s="74"/>
      <c r="C750" s="74"/>
      <c r="D750" s="74"/>
      <c r="E750" s="74"/>
      <c r="F750" s="74"/>
      <c r="G750" s="74"/>
      <c r="H750" s="74"/>
      <c r="I750" s="74"/>
      <c r="J750" s="74"/>
      <c r="K750" s="74"/>
      <c r="L750" s="74"/>
      <c r="M750" s="74"/>
      <c r="N750" s="74"/>
      <c r="O750" s="74"/>
      <c r="P750" s="74"/>
      <c r="Q750" s="74"/>
      <c r="R750" s="74"/>
      <c r="S750" s="74"/>
      <c r="T750" s="74"/>
      <c r="U750" s="74"/>
      <c r="V750" s="74"/>
      <c r="W750" s="74"/>
      <c r="X750" s="74"/>
      <c r="Y750" s="74"/>
    </row>
    <row r="751">
      <c r="A751" s="74"/>
      <c r="B751" s="74"/>
      <c r="C751" s="74"/>
      <c r="D751" s="74"/>
      <c r="E751" s="74"/>
      <c r="F751" s="74"/>
      <c r="G751" s="74"/>
      <c r="H751" s="74"/>
      <c r="I751" s="74"/>
      <c r="J751" s="74"/>
      <c r="K751" s="74"/>
      <c r="L751" s="74"/>
      <c r="M751" s="74"/>
      <c r="N751" s="74"/>
      <c r="O751" s="74"/>
      <c r="P751" s="74"/>
      <c r="Q751" s="74"/>
      <c r="R751" s="74"/>
      <c r="S751" s="74"/>
      <c r="T751" s="74"/>
      <c r="U751" s="74"/>
      <c r="V751" s="74"/>
      <c r="W751" s="74"/>
      <c r="X751" s="74"/>
      <c r="Y751" s="74"/>
    </row>
    <row r="752">
      <c r="A752" s="74"/>
      <c r="B752" s="74"/>
      <c r="C752" s="74"/>
      <c r="D752" s="74"/>
      <c r="E752" s="74"/>
      <c r="F752" s="74"/>
      <c r="G752" s="74"/>
      <c r="H752" s="74"/>
      <c r="I752" s="74"/>
      <c r="J752" s="74"/>
      <c r="K752" s="74"/>
      <c r="L752" s="74"/>
      <c r="M752" s="74"/>
      <c r="N752" s="74"/>
      <c r="O752" s="74"/>
      <c r="P752" s="74"/>
      <c r="Q752" s="74"/>
      <c r="R752" s="74"/>
      <c r="S752" s="74"/>
      <c r="T752" s="74"/>
      <c r="U752" s="74"/>
      <c r="V752" s="74"/>
      <c r="W752" s="74"/>
      <c r="X752" s="74"/>
      <c r="Y752" s="74"/>
    </row>
    <row r="753">
      <c r="A753" s="74"/>
      <c r="B753" s="74"/>
      <c r="C753" s="74"/>
      <c r="D753" s="74"/>
      <c r="E753" s="74"/>
      <c r="F753" s="74"/>
      <c r="G753" s="74"/>
      <c r="H753" s="74"/>
      <c r="I753" s="74"/>
      <c r="J753" s="74"/>
      <c r="K753" s="74"/>
      <c r="L753" s="74"/>
      <c r="M753" s="74"/>
      <c r="N753" s="74"/>
      <c r="O753" s="74"/>
      <c r="P753" s="74"/>
      <c r="Q753" s="74"/>
      <c r="R753" s="74"/>
      <c r="S753" s="74"/>
      <c r="T753" s="74"/>
      <c r="U753" s="74"/>
      <c r="V753" s="74"/>
      <c r="W753" s="74"/>
      <c r="X753" s="74"/>
      <c r="Y753" s="74"/>
    </row>
    <row r="754">
      <c r="A754" s="74"/>
      <c r="B754" s="74"/>
      <c r="C754" s="74"/>
      <c r="D754" s="74"/>
      <c r="E754" s="74"/>
      <c r="F754" s="74"/>
      <c r="G754" s="74"/>
      <c r="H754" s="74"/>
      <c r="I754" s="74"/>
      <c r="J754" s="74"/>
      <c r="K754" s="74"/>
      <c r="L754" s="74"/>
      <c r="M754" s="74"/>
      <c r="N754" s="74"/>
      <c r="O754" s="74"/>
      <c r="P754" s="74"/>
      <c r="Q754" s="74"/>
      <c r="R754" s="74"/>
      <c r="S754" s="74"/>
      <c r="T754" s="74"/>
      <c r="U754" s="74"/>
      <c r="V754" s="74"/>
      <c r="W754" s="74"/>
      <c r="X754" s="74"/>
      <c r="Y754" s="74"/>
    </row>
    <row r="755">
      <c r="A755" s="74"/>
      <c r="B755" s="74"/>
      <c r="C755" s="74"/>
      <c r="D755" s="74"/>
      <c r="E755" s="74"/>
      <c r="F755" s="74"/>
      <c r="G755" s="74"/>
      <c r="H755" s="74"/>
      <c r="I755" s="74"/>
      <c r="J755" s="74"/>
      <c r="K755" s="74"/>
      <c r="L755" s="74"/>
      <c r="M755" s="74"/>
      <c r="N755" s="74"/>
      <c r="O755" s="74"/>
      <c r="P755" s="74"/>
      <c r="Q755" s="74"/>
      <c r="R755" s="74"/>
      <c r="S755" s="74"/>
      <c r="T755" s="74"/>
      <c r="U755" s="74"/>
      <c r="V755" s="74"/>
      <c r="W755" s="74"/>
      <c r="X755" s="74"/>
      <c r="Y755" s="74"/>
    </row>
    <row r="756">
      <c r="A756" s="74"/>
      <c r="B756" s="74"/>
      <c r="C756" s="74"/>
      <c r="D756" s="74"/>
      <c r="E756" s="74"/>
      <c r="F756" s="74"/>
      <c r="G756" s="74"/>
      <c r="H756" s="74"/>
      <c r="I756" s="74"/>
      <c r="J756" s="74"/>
      <c r="K756" s="74"/>
      <c r="L756" s="74"/>
      <c r="M756" s="74"/>
      <c r="N756" s="74"/>
      <c r="O756" s="74"/>
      <c r="P756" s="74"/>
      <c r="Q756" s="74"/>
      <c r="R756" s="74"/>
      <c r="S756" s="74"/>
      <c r="T756" s="74"/>
      <c r="U756" s="74"/>
      <c r="V756" s="74"/>
      <c r="W756" s="74"/>
      <c r="X756" s="74"/>
      <c r="Y756" s="74"/>
    </row>
    <row r="757">
      <c r="A757" s="74"/>
      <c r="B757" s="74"/>
      <c r="C757" s="74"/>
      <c r="D757" s="74"/>
      <c r="E757" s="74"/>
      <c r="F757" s="74"/>
      <c r="G757" s="74"/>
      <c r="H757" s="74"/>
      <c r="I757" s="74"/>
      <c r="J757" s="74"/>
      <c r="K757" s="74"/>
      <c r="L757" s="74"/>
      <c r="M757" s="74"/>
      <c r="N757" s="74"/>
      <c r="O757" s="74"/>
      <c r="P757" s="74"/>
      <c r="Q757" s="74"/>
      <c r="R757" s="74"/>
      <c r="S757" s="74"/>
      <c r="T757" s="74"/>
      <c r="U757" s="74"/>
      <c r="V757" s="74"/>
      <c r="W757" s="74"/>
      <c r="X757" s="74"/>
      <c r="Y757" s="74"/>
    </row>
    <row r="758">
      <c r="A758" s="74"/>
      <c r="B758" s="74"/>
      <c r="C758" s="74"/>
      <c r="D758" s="74"/>
      <c r="E758" s="74"/>
      <c r="F758" s="74"/>
      <c r="G758" s="74"/>
      <c r="H758" s="74"/>
      <c r="I758" s="74"/>
      <c r="J758" s="74"/>
      <c r="K758" s="74"/>
      <c r="L758" s="74"/>
      <c r="M758" s="74"/>
      <c r="N758" s="74"/>
      <c r="O758" s="74"/>
      <c r="P758" s="74"/>
      <c r="Q758" s="74"/>
      <c r="R758" s="74"/>
      <c r="S758" s="74"/>
      <c r="T758" s="74"/>
      <c r="U758" s="74"/>
      <c r="V758" s="74"/>
      <c r="W758" s="74"/>
      <c r="X758" s="74"/>
      <c r="Y758" s="74"/>
    </row>
    <row r="759">
      <c r="A759" s="74"/>
      <c r="B759" s="74"/>
      <c r="C759" s="74"/>
      <c r="D759" s="74"/>
      <c r="E759" s="74"/>
      <c r="F759" s="74"/>
      <c r="G759" s="74"/>
      <c r="H759" s="74"/>
      <c r="I759" s="74"/>
      <c r="J759" s="74"/>
      <c r="K759" s="74"/>
      <c r="L759" s="74"/>
      <c r="M759" s="74"/>
      <c r="N759" s="74"/>
      <c r="O759" s="74"/>
      <c r="P759" s="74"/>
      <c r="Q759" s="74"/>
      <c r="R759" s="74"/>
      <c r="S759" s="74"/>
      <c r="T759" s="74"/>
      <c r="U759" s="74"/>
      <c r="V759" s="74"/>
      <c r="W759" s="74"/>
      <c r="X759" s="74"/>
      <c r="Y759" s="74"/>
    </row>
    <row r="760">
      <c r="A760" s="74"/>
      <c r="B760" s="74"/>
      <c r="C760" s="74"/>
      <c r="D760" s="74"/>
      <c r="E760" s="74"/>
      <c r="F760" s="74"/>
      <c r="G760" s="74"/>
      <c r="H760" s="74"/>
      <c r="I760" s="74"/>
      <c r="J760" s="74"/>
      <c r="K760" s="74"/>
      <c r="L760" s="74"/>
      <c r="M760" s="74"/>
      <c r="N760" s="74"/>
      <c r="O760" s="74"/>
      <c r="P760" s="74"/>
      <c r="Q760" s="74"/>
      <c r="R760" s="74"/>
      <c r="S760" s="74"/>
      <c r="T760" s="74"/>
      <c r="U760" s="74"/>
      <c r="V760" s="74"/>
      <c r="W760" s="74"/>
      <c r="X760" s="74"/>
      <c r="Y760" s="74"/>
    </row>
    <row r="761">
      <c r="A761" s="74"/>
      <c r="B761" s="74"/>
      <c r="C761" s="74"/>
      <c r="D761" s="74"/>
      <c r="E761" s="74"/>
      <c r="F761" s="74"/>
      <c r="G761" s="74"/>
      <c r="H761" s="74"/>
      <c r="I761" s="74"/>
      <c r="J761" s="74"/>
      <c r="K761" s="74"/>
      <c r="L761" s="74"/>
      <c r="M761" s="74"/>
      <c r="N761" s="74"/>
      <c r="O761" s="74"/>
      <c r="P761" s="74"/>
      <c r="Q761" s="74"/>
      <c r="R761" s="74"/>
      <c r="S761" s="74"/>
      <c r="T761" s="74"/>
      <c r="U761" s="74"/>
      <c r="V761" s="74"/>
      <c r="W761" s="74"/>
      <c r="X761" s="74"/>
      <c r="Y761" s="74"/>
    </row>
    <row r="762">
      <c r="A762" s="74"/>
      <c r="B762" s="74"/>
      <c r="C762" s="74"/>
      <c r="D762" s="74"/>
      <c r="E762" s="74"/>
      <c r="F762" s="74"/>
      <c r="G762" s="74"/>
      <c r="H762" s="74"/>
      <c r="I762" s="74"/>
      <c r="J762" s="74"/>
      <c r="K762" s="74"/>
      <c r="L762" s="74"/>
      <c r="M762" s="74"/>
      <c r="N762" s="74"/>
      <c r="O762" s="74"/>
      <c r="P762" s="74"/>
      <c r="Q762" s="74"/>
      <c r="R762" s="74"/>
      <c r="S762" s="74"/>
      <c r="T762" s="74"/>
      <c r="U762" s="74"/>
      <c r="V762" s="74"/>
      <c r="W762" s="74"/>
      <c r="X762" s="74"/>
      <c r="Y762" s="74"/>
    </row>
    <row r="763">
      <c r="A763" s="74"/>
      <c r="B763" s="74"/>
      <c r="C763" s="74"/>
      <c r="D763" s="74"/>
      <c r="E763" s="74"/>
      <c r="F763" s="74"/>
      <c r="G763" s="74"/>
      <c r="H763" s="74"/>
      <c r="I763" s="74"/>
      <c r="J763" s="74"/>
      <c r="K763" s="74"/>
      <c r="L763" s="74"/>
      <c r="M763" s="74"/>
      <c r="N763" s="74"/>
      <c r="O763" s="74"/>
      <c r="P763" s="74"/>
      <c r="Q763" s="74"/>
      <c r="R763" s="74"/>
      <c r="S763" s="74"/>
      <c r="T763" s="74"/>
      <c r="U763" s="74"/>
      <c r="V763" s="74"/>
      <c r="W763" s="74"/>
      <c r="X763" s="74"/>
      <c r="Y763" s="74"/>
    </row>
    <row r="764">
      <c r="A764" s="74"/>
      <c r="B764" s="74"/>
      <c r="C764" s="74"/>
      <c r="D764" s="74"/>
      <c r="E764" s="74"/>
      <c r="F764" s="74"/>
      <c r="G764" s="74"/>
      <c r="H764" s="74"/>
      <c r="I764" s="74"/>
      <c r="J764" s="74"/>
      <c r="K764" s="74"/>
      <c r="L764" s="74"/>
      <c r="M764" s="74"/>
      <c r="N764" s="74"/>
      <c r="O764" s="74"/>
      <c r="P764" s="74"/>
      <c r="Q764" s="74"/>
      <c r="R764" s="74"/>
      <c r="S764" s="74"/>
      <c r="T764" s="74"/>
      <c r="U764" s="74"/>
      <c r="V764" s="74"/>
      <c r="W764" s="74"/>
      <c r="X764" s="74"/>
      <c r="Y764" s="74"/>
    </row>
    <row r="765">
      <c r="A765" s="74"/>
      <c r="B765" s="74"/>
      <c r="C765" s="74"/>
      <c r="D765" s="74"/>
      <c r="E765" s="74"/>
      <c r="F765" s="74"/>
      <c r="G765" s="74"/>
      <c r="H765" s="74"/>
      <c r="I765" s="74"/>
      <c r="J765" s="74"/>
      <c r="K765" s="74"/>
      <c r="L765" s="74"/>
      <c r="M765" s="74"/>
      <c r="N765" s="74"/>
      <c r="O765" s="74"/>
      <c r="P765" s="74"/>
      <c r="Q765" s="74"/>
      <c r="R765" s="74"/>
      <c r="S765" s="74"/>
      <c r="T765" s="74"/>
      <c r="U765" s="74"/>
      <c r="V765" s="74"/>
      <c r="W765" s="74"/>
      <c r="X765" s="74"/>
      <c r="Y765" s="74"/>
    </row>
    <row r="766">
      <c r="A766" s="74"/>
      <c r="B766" s="74"/>
      <c r="C766" s="74"/>
      <c r="D766" s="74"/>
      <c r="E766" s="74"/>
      <c r="F766" s="74"/>
      <c r="G766" s="74"/>
      <c r="H766" s="74"/>
      <c r="I766" s="74"/>
      <c r="J766" s="74"/>
      <c r="K766" s="74"/>
      <c r="L766" s="74"/>
      <c r="M766" s="74"/>
      <c r="N766" s="74"/>
      <c r="O766" s="74"/>
      <c r="P766" s="74"/>
      <c r="Q766" s="74"/>
      <c r="R766" s="74"/>
      <c r="S766" s="74"/>
      <c r="T766" s="74"/>
      <c r="U766" s="74"/>
      <c r="V766" s="74"/>
      <c r="W766" s="74"/>
      <c r="X766" s="74"/>
      <c r="Y766" s="74"/>
    </row>
    <row r="767">
      <c r="A767" s="74"/>
      <c r="B767" s="74"/>
      <c r="C767" s="74"/>
      <c r="D767" s="74"/>
      <c r="E767" s="74"/>
      <c r="F767" s="74"/>
      <c r="G767" s="74"/>
      <c r="H767" s="74"/>
      <c r="I767" s="74"/>
      <c r="J767" s="74"/>
      <c r="K767" s="74"/>
      <c r="L767" s="74"/>
      <c r="M767" s="74"/>
      <c r="N767" s="74"/>
      <c r="O767" s="74"/>
      <c r="P767" s="74"/>
      <c r="Q767" s="74"/>
      <c r="R767" s="74"/>
      <c r="S767" s="74"/>
      <c r="T767" s="74"/>
      <c r="U767" s="74"/>
      <c r="V767" s="74"/>
      <c r="W767" s="74"/>
      <c r="X767" s="74"/>
      <c r="Y767" s="74"/>
    </row>
    <row r="768">
      <c r="A768" s="74"/>
      <c r="B768" s="74"/>
      <c r="C768" s="74"/>
      <c r="D768" s="74"/>
      <c r="E768" s="74"/>
      <c r="F768" s="74"/>
      <c r="G768" s="74"/>
      <c r="H768" s="74"/>
      <c r="I768" s="74"/>
      <c r="J768" s="74"/>
      <c r="K768" s="74"/>
      <c r="L768" s="74"/>
      <c r="M768" s="74"/>
      <c r="N768" s="74"/>
      <c r="O768" s="74"/>
      <c r="P768" s="74"/>
      <c r="Q768" s="74"/>
      <c r="R768" s="74"/>
      <c r="S768" s="74"/>
      <c r="T768" s="74"/>
      <c r="U768" s="74"/>
      <c r="V768" s="74"/>
      <c r="W768" s="74"/>
      <c r="X768" s="74"/>
      <c r="Y768" s="74"/>
    </row>
    <row r="769">
      <c r="A769" s="74"/>
      <c r="B769" s="74"/>
      <c r="C769" s="74"/>
      <c r="D769" s="74"/>
      <c r="E769" s="74"/>
      <c r="F769" s="74"/>
      <c r="G769" s="74"/>
      <c r="H769" s="74"/>
      <c r="I769" s="74"/>
      <c r="J769" s="74"/>
      <c r="K769" s="74"/>
      <c r="L769" s="74"/>
      <c r="M769" s="74"/>
      <c r="N769" s="74"/>
      <c r="O769" s="74"/>
      <c r="P769" s="74"/>
      <c r="Q769" s="74"/>
      <c r="R769" s="74"/>
      <c r="S769" s="74"/>
      <c r="T769" s="74"/>
      <c r="U769" s="74"/>
      <c r="V769" s="74"/>
      <c r="W769" s="74"/>
      <c r="X769" s="74"/>
      <c r="Y769" s="74"/>
    </row>
    <row r="770">
      <c r="A770" s="74"/>
      <c r="B770" s="74"/>
      <c r="C770" s="74"/>
      <c r="D770" s="74"/>
      <c r="E770" s="74"/>
      <c r="F770" s="74"/>
      <c r="G770" s="74"/>
      <c r="H770" s="74"/>
      <c r="I770" s="74"/>
      <c r="J770" s="74"/>
      <c r="K770" s="74"/>
      <c r="L770" s="74"/>
      <c r="M770" s="74"/>
      <c r="N770" s="74"/>
      <c r="O770" s="74"/>
      <c r="P770" s="74"/>
      <c r="Q770" s="74"/>
      <c r="R770" s="74"/>
      <c r="S770" s="74"/>
      <c r="T770" s="74"/>
      <c r="U770" s="74"/>
      <c r="V770" s="74"/>
      <c r="W770" s="74"/>
      <c r="X770" s="74"/>
      <c r="Y770" s="74"/>
    </row>
    <row r="771">
      <c r="A771" s="74"/>
      <c r="B771" s="74"/>
      <c r="C771" s="74"/>
      <c r="D771" s="74"/>
      <c r="E771" s="74"/>
      <c r="F771" s="74"/>
      <c r="G771" s="74"/>
      <c r="H771" s="74"/>
      <c r="I771" s="74"/>
      <c r="J771" s="74"/>
      <c r="K771" s="74"/>
      <c r="L771" s="74"/>
      <c r="M771" s="74"/>
      <c r="N771" s="74"/>
      <c r="O771" s="74"/>
      <c r="P771" s="74"/>
      <c r="Q771" s="74"/>
      <c r="R771" s="74"/>
      <c r="S771" s="74"/>
      <c r="T771" s="74"/>
      <c r="U771" s="74"/>
      <c r="V771" s="74"/>
      <c r="W771" s="74"/>
      <c r="X771" s="74"/>
      <c r="Y771" s="74"/>
    </row>
    <row r="772">
      <c r="A772" s="74"/>
      <c r="B772" s="74"/>
      <c r="C772" s="74"/>
      <c r="D772" s="74"/>
      <c r="E772" s="74"/>
      <c r="F772" s="74"/>
      <c r="G772" s="74"/>
      <c r="H772" s="74"/>
      <c r="I772" s="74"/>
      <c r="J772" s="74"/>
      <c r="K772" s="74"/>
      <c r="L772" s="74"/>
      <c r="M772" s="74"/>
      <c r="N772" s="74"/>
      <c r="O772" s="74"/>
      <c r="P772" s="74"/>
      <c r="Q772" s="74"/>
      <c r="R772" s="74"/>
      <c r="S772" s="74"/>
      <c r="T772" s="74"/>
      <c r="U772" s="74"/>
      <c r="V772" s="74"/>
      <c r="W772" s="74"/>
      <c r="X772" s="74"/>
      <c r="Y772" s="74"/>
    </row>
    <row r="773">
      <c r="A773" s="74"/>
      <c r="B773" s="74"/>
      <c r="C773" s="74"/>
      <c r="D773" s="74"/>
      <c r="E773" s="74"/>
      <c r="F773" s="74"/>
      <c r="G773" s="74"/>
      <c r="H773" s="74"/>
      <c r="I773" s="74"/>
      <c r="J773" s="74"/>
      <c r="K773" s="74"/>
      <c r="L773" s="74"/>
      <c r="M773" s="74"/>
      <c r="N773" s="74"/>
      <c r="O773" s="74"/>
      <c r="P773" s="74"/>
      <c r="Q773" s="74"/>
      <c r="R773" s="74"/>
      <c r="S773" s="74"/>
      <c r="T773" s="74"/>
      <c r="U773" s="74"/>
      <c r="V773" s="74"/>
      <c r="W773" s="74"/>
      <c r="X773" s="74"/>
      <c r="Y773" s="74"/>
    </row>
    <row r="774">
      <c r="A774" s="74"/>
      <c r="B774" s="74"/>
      <c r="C774" s="74"/>
      <c r="D774" s="74"/>
      <c r="E774" s="74"/>
      <c r="F774" s="74"/>
      <c r="G774" s="74"/>
      <c r="H774" s="74"/>
      <c r="I774" s="74"/>
      <c r="J774" s="74"/>
      <c r="K774" s="74"/>
      <c r="L774" s="74"/>
      <c r="M774" s="74"/>
      <c r="N774" s="74"/>
      <c r="O774" s="74"/>
      <c r="P774" s="74"/>
      <c r="Q774" s="74"/>
      <c r="R774" s="74"/>
      <c r="S774" s="74"/>
      <c r="T774" s="74"/>
      <c r="U774" s="74"/>
      <c r="V774" s="74"/>
      <c r="W774" s="74"/>
      <c r="X774" s="74"/>
      <c r="Y774" s="74"/>
    </row>
    <row r="775">
      <c r="A775" s="74"/>
      <c r="B775" s="74"/>
      <c r="C775" s="74"/>
      <c r="D775" s="74"/>
      <c r="E775" s="74"/>
      <c r="F775" s="74"/>
      <c r="G775" s="74"/>
      <c r="H775" s="74"/>
      <c r="I775" s="74"/>
      <c r="J775" s="74"/>
      <c r="K775" s="74"/>
      <c r="L775" s="74"/>
      <c r="M775" s="74"/>
      <c r="N775" s="74"/>
      <c r="O775" s="74"/>
      <c r="P775" s="74"/>
      <c r="Q775" s="74"/>
      <c r="R775" s="74"/>
      <c r="S775" s="74"/>
      <c r="T775" s="74"/>
      <c r="U775" s="74"/>
      <c r="V775" s="74"/>
      <c r="W775" s="74"/>
      <c r="X775" s="74"/>
      <c r="Y775" s="74"/>
    </row>
    <row r="776">
      <c r="A776" s="74"/>
      <c r="B776" s="74"/>
      <c r="C776" s="74"/>
      <c r="D776" s="74"/>
      <c r="E776" s="74"/>
      <c r="F776" s="74"/>
      <c r="G776" s="74"/>
      <c r="H776" s="74"/>
      <c r="I776" s="74"/>
      <c r="J776" s="74"/>
      <c r="K776" s="74"/>
      <c r="L776" s="74"/>
      <c r="M776" s="74"/>
      <c r="N776" s="74"/>
      <c r="O776" s="74"/>
      <c r="P776" s="74"/>
      <c r="Q776" s="74"/>
      <c r="R776" s="74"/>
      <c r="S776" s="74"/>
      <c r="T776" s="74"/>
      <c r="U776" s="74"/>
      <c r="V776" s="74"/>
      <c r="W776" s="74"/>
      <c r="X776" s="74"/>
      <c r="Y776" s="74"/>
    </row>
    <row r="777">
      <c r="A777" s="74"/>
      <c r="B777" s="74"/>
      <c r="C777" s="74"/>
      <c r="D777" s="74"/>
      <c r="E777" s="74"/>
      <c r="F777" s="74"/>
      <c r="G777" s="74"/>
      <c r="H777" s="74"/>
      <c r="I777" s="74"/>
      <c r="J777" s="74"/>
      <c r="K777" s="74"/>
      <c r="L777" s="74"/>
      <c r="M777" s="74"/>
      <c r="N777" s="74"/>
      <c r="O777" s="74"/>
      <c r="P777" s="74"/>
      <c r="Q777" s="74"/>
      <c r="R777" s="74"/>
      <c r="S777" s="74"/>
      <c r="T777" s="74"/>
      <c r="U777" s="74"/>
      <c r="V777" s="74"/>
      <c r="W777" s="74"/>
      <c r="X777" s="74"/>
      <c r="Y777" s="74"/>
    </row>
    <row r="778">
      <c r="A778" s="74"/>
      <c r="B778" s="74"/>
      <c r="C778" s="74"/>
      <c r="D778" s="74"/>
      <c r="E778" s="74"/>
      <c r="F778" s="74"/>
      <c r="G778" s="74"/>
      <c r="H778" s="74"/>
      <c r="I778" s="74"/>
      <c r="J778" s="74"/>
      <c r="K778" s="74"/>
      <c r="L778" s="74"/>
      <c r="M778" s="74"/>
      <c r="N778" s="74"/>
      <c r="O778" s="74"/>
      <c r="P778" s="74"/>
      <c r="Q778" s="74"/>
      <c r="R778" s="74"/>
      <c r="S778" s="74"/>
      <c r="T778" s="74"/>
      <c r="U778" s="74"/>
      <c r="V778" s="74"/>
      <c r="W778" s="74"/>
      <c r="X778" s="74"/>
      <c r="Y778" s="74"/>
    </row>
    <row r="779">
      <c r="A779" s="74"/>
      <c r="B779" s="74"/>
      <c r="C779" s="74"/>
      <c r="D779" s="74"/>
      <c r="E779" s="74"/>
      <c r="F779" s="74"/>
      <c r="G779" s="74"/>
      <c r="H779" s="74"/>
      <c r="I779" s="74"/>
      <c r="J779" s="74"/>
      <c r="K779" s="74"/>
      <c r="L779" s="74"/>
      <c r="M779" s="74"/>
      <c r="N779" s="74"/>
      <c r="O779" s="74"/>
      <c r="P779" s="74"/>
      <c r="Q779" s="74"/>
      <c r="R779" s="74"/>
      <c r="S779" s="74"/>
      <c r="T779" s="74"/>
      <c r="U779" s="74"/>
      <c r="V779" s="74"/>
      <c r="W779" s="74"/>
      <c r="X779" s="74"/>
      <c r="Y779" s="74"/>
    </row>
    <row r="780">
      <c r="A780" s="74"/>
      <c r="B780" s="74"/>
      <c r="C780" s="74"/>
      <c r="D780" s="74"/>
      <c r="E780" s="74"/>
      <c r="F780" s="74"/>
      <c r="G780" s="74"/>
      <c r="H780" s="74"/>
      <c r="I780" s="74"/>
      <c r="J780" s="74"/>
      <c r="K780" s="74"/>
      <c r="L780" s="74"/>
      <c r="M780" s="74"/>
      <c r="N780" s="74"/>
      <c r="O780" s="74"/>
      <c r="P780" s="74"/>
      <c r="Q780" s="74"/>
      <c r="R780" s="74"/>
      <c r="S780" s="74"/>
      <c r="T780" s="74"/>
      <c r="U780" s="74"/>
      <c r="V780" s="74"/>
      <c r="W780" s="74"/>
      <c r="X780" s="74"/>
      <c r="Y780" s="74"/>
    </row>
    <row r="781">
      <c r="A781" s="74"/>
      <c r="B781" s="74"/>
      <c r="C781" s="74"/>
      <c r="D781" s="74"/>
      <c r="E781" s="74"/>
      <c r="F781" s="74"/>
      <c r="G781" s="74"/>
      <c r="H781" s="74"/>
      <c r="I781" s="74"/>
      <c r="J781" s="74"/>
      <c r="K781" s="74"/>
      <c r="L781" s="74"/>
      <c r="M781" s="74"/>
      <c r="N781" s="74"/>
      <c r="O781" s="74"/>
      <c r="P781" s="74"/>
      <c r="Q781" s="74"/>
      <c r="R781" s="74"/>
      <c r="S781" s="74"/>
      <c r="T781" s="74"/>
      <c r="U781" s="74"/>
      <c r="V781" s="74"/>
      <c r="W781" s="74"/>
      <c r="X781" s="74"/>
      <c r="Y781" s="74"/>
    </row>
    <row r="782">
      <c r="A782" s="74"/>
      <c r="B782" s="74"/>
      <c r="C782" s="74"/>
      <c r="D782" s="74"/>
      <c r="E782" s="74"/>
      <c r="F782" s="74"/>
      <c r="G782" s="74"/>
      <c r="H782" s="74"/>
      <c r="I782" s="74"/>
      <c r="J782" s="74"/>
      <c r="K782" s="74"/>
      <c r="L782" s="74"/>
      <c r="M782" s="74"/>
      <c r="N782" s="74"/>
      <c r="O782" s="74"/>
      <c r="P782" s="74"/>
      <c r="Q782" s="74"/>
      <c r="R782" s="74"/>
      <c r="S782" s="74"/>
      <c r="T782" s="74"/>
      <c r="U782" s="74"/>
      <c r="V782" s="74"/>
      <c r="W782" s="74"/>
      <c r="X782" s="74"/>
      <c r="Y782" s="74"/>
    </row>
    <row r="783">
      <c r="A783" s="74"/>
      <c r="B783" s="74"/>
      <c r="C783" s="74"/>
      <c r="D783" s="74"/>
      <c r="E783" s="74"/>
      <c r="F783" s="74"/>
      <c r="G783" s="74"/>
      <c r="H783" s="74"/>
      <c r="I783" s="74"/>
      <c r="J783" s="74"/>
      <c r="K783" s="74"/>
      <c r="L783" s="74"/>
      <c r="M783" s="74"/>
      <c r="N783" s="74"/>
      <c r="O783" s="74"/>
      <c r="P783" s="74"/>
      <c r="Q783" s="74"/>
      <c r="R783" s="74"/>
      <c r="S783" s="74"/>
      <c r="T783" s="74"/>
      <c r="U783" s="74"/>
      <c r="V783" s="74"/>
      <c r="W783" s="74"/>
      <c r="X783" s="74"/>
      <c r="Y783" s="74"/>
    </row>
    <row r="784">
      <c r="A784" s="74"/>
      <c r="B784" s="74"/>
      <c r="C784" s="74"/>
      <c r="D784" s="74"/>
      <c r="E784" s="74"/>
      <c r="F784" s="74"/>
      <c r="G784" s="74"/>
      <c r="H784" s="74"/>
      <c r="I784" s="74"/>
      <c r="J784" s="74"/>
      <c r="K784" s="74"/>
      <c r="L784" s="74"/>
      <c r="M784" s="74"/>
      <c r="N784" s="74"/>
      <c r="O784" s="74"/>
      <c r="P784" s="74"/>
      <c r="Q784" s="74"/>
      <c r="R784" s="74"/>
      <c r="S784" s="74"/>
      <c r="T784" s="74"/>
      <c r="U784" s="74"/>
      <c r="V784" s="74"/>
      <c r="W784" s="74"/>
      <c r="X784" s="74"/>
      <c r="Y784" s="74"/>
    </row>
    <row r="785">
      <c r="A785" s="74"/>
      <c r="B785" s="74"/>
      <c r="C785" s="74"/>
      <c r="D785" s="74"/>
      <c r="E785" s="74"/>
      <c r="F785" s="74"/>
      <c r="G785" s="74"/>
      <c r="H785" s="74"/>
      <c r="I785" s="74"/>
      <c r="J785" s="74"/>
      <c r="K785" s="74"/>
      <c r="L785" s="74"/>
      <c r="M785" s="74"/>
      <c r="N785" s="74"/>
      <c r="O785" s="74"/>
      <c r="P785" s="74"/>
      <c r="Q785" s="74"/>
      <c r="R785" s="74"/>
      <c r="S785" s="74"/>
      <c r="T785" s="74"/>
      <c r="U785" s="74"/>
      <c r="V785" s="74"/>
      <c r="W785" s="74"/>
      <c r="X785" s="74"/>
      <c r="Y785" s="74"/>
    </row>
    <row r="786">
      <c r="A786" s="74"/>
      <c r="B786" s="74"/>
      <c r="C786" s="74"/>
      <c r="D786" s="74"/>
      <c r="E786" s="74"/>
      <c r="F786" s="74"/>
      <c r="G786" s="74"/>
      <c r="H786" s="74"/>
      <c r="I786" s="74"/>
      <c r="J786" s="74"/>
      <c r="K786" s="74"/>
      <c r="L786" s="74"/>
      <c r="M786" s="74"/>
      <c r="N786" s="74"/>
      <c r="O786" s="74"/>
      <c r="P786" s="74"/>
      <c r="Q786" s="74"/>
      <c r="R786" s="74"/>
      <c r="S786" s="74"/>
      <c r="T786" s="74"/>
      <c r="U786" s="74"/>
      <c r="V786" s="74"/>
      <c r="W786" s="74"/>
      <c r="X786" s="74"/>
      <c r="Y786" s="74"/>
    </row>
    <row r="787">
      <c r="A787" s="74"/>
      <c r="B787" s="74"/>
      <c r="C787" s="74"/>
      <c r="D787" s="74"/>
      <c r="E787" s="74"/>
      <c r="F787" s="74"/>
      <c r="G787" s="74"/>
      <c r="H787" s="74"/>
      <c r="I787" s="74"/>
      <c r="J787" s="74"/>
      <c r="K787" s="74"/>
      <c r="L787" s="74"/>
      <c r="M787" s="74"/>
      <c r="N787" s="74"/>
      <c r="O787" s="74"/>
      <c r="P787" s="74"/>
      <c r="Q787" s="74"/>
      <c r="R787" s="74"/>
      <c r="S787" s="74"/>
      <c r="T787" s="74"/>
      <c r="U787" s="74"/>
      <c r="V787" s="74"/>
      <c r="W787" s="74"/>
      <c r="X787" s="74"/>
      <c r="Y787" s="74"/>
    </row>
    <row r="788">
      <c r="A788" s="74"/>
      <c r="B788" s="74"/>
      <c r="C788" s="74"/>
      <c r="D788" s="74"/>
      <c r="E788" s="74"/>
      <c r="F788" s="74"/>
      <c r="G788" s="74"/>
      <c r="H788" s="74"/>
      <c r="I788" s="74"/>
      <c r="J788" s="74"/>
      <c r="K788" s="74"/>
      <c r="L788" s="74"/>
      <c r="M788" s="74"/>
      <c r="N788" s="74"/>
      <c r="O788" s="74"/>
      <c r="P788" s="74"/>
      <c r="Q788" s="74"/>
      <c r="R788" s="74"/>
      <c r="S788" s="74"/>
      <c r="T788" s="74"/>
      <c r="U788" s="74"/>
      <c r="V788" s="74"/>
      <c r="W788" s="74"/>
      <c r="X788" s="74"/>
      <c r="Y788" s="74"/>
    </row>
    <row r="789">
      <c r="A789" s="74"/>
      <c r="B789" s="74"/>
      <c r="C789" s="74"/>
      <c r="D789" s="74"/>
      <c r="E789" s="74"/>
      <c r="F789" s="74"/>
      <c r="G789" s="74"/>
      <c r="H789" s="74"/>
      <c r="I789" s="74"/>
      <c r="J789" s="74"/>
      <c r="K789" s="74"/>
      <c r="L789" s="74"/>
      <c r="M789" s="74"/>
      <c r="N789" s="74"/>
      <c r="O789" s="74"/>
      <c r="P789" s="74"/>
      <c r="Q789" s="74"/>
      <c r="R789" s="74"/>
      <c r="S789" s="74"/>
      <c r="T789" s="74"/>
      <c r="U789" s="74"/>
      <c r="V789" s="74"/>
      <c r="W789" s="74"/>
      <c r="X789" s="74"/>
      <c r="Y789" s="74"/>
    </row>
    <row r="790">
      <c r="A790" s="74"/>
      <c r="B790" s="74"/>
      <c r="C790" s="74"/>
      <c r="D790" s="74"/>
      <c r="E790" s="74"/>
      <c r="F790" s="74"/>
      <c r="G790" s="74"/>
      <c r="H790" s="74"/>
      <c r="I790" s="74"/>
      <c r="J790" s="74"/>
      <c r="K790" s="74"/>
      <c r="L790" s="74"/>
      <c r="M790" s="74"/>
      <c r="N790" s="74"/>
      <c r="O790" s="74"/>
      <c r="P790" s="74"/>
      <c r="Q790" s="74"/>
      <c r="R790" s="74"/>
      <c r="S790" s="74"/>
      <c r="T790" s="74"/>
      <c r="U790" s="74"/>
      <c r="V790" s="74"/>
      <c r="W790" s="74"/>
      <c r="X790" s="74"/>
      <c r="Y790" s="74"/>
    </row>
    <row r="791">
      <c r="A791" s="74"/>
      <c r="B791" s="74"/>
      <c r="C791" s="74"/>
      <c r="D791" s="74"/>
      <c r="E791" s="74"/>
      <c r="F791" s="74"/>
      <c r="G791" s="74"/>
      <c r="H791" s="74"/>
      <c r="I791" s="74"/>
      <c r="J791" s="74"/>
      <c r="K791" s="74"/>
      <c r="L791" s="74"/>
      <c r="M791" s="74"/>
      <c r="N791" s="74"/>
      <c r="O791" s="74"/>
      <c r="P791" s="74"/>
      <c r="Q791" s="74"/>
      <c r="R791" s="74"/>
      <c r="S791" s="74"/>
      <c r="T791" s="74"/>
      <c r="U791" s="74"/>
      <c r="V791" s="74"/>
      <c r="W791" s="74"/>
      <c r="X791" s="74"/>
      <c r="Y791" s="74"/>
    </row>
    <row r="792">
      <c r="A792" s="74"/>
      <c r="B792" s="74"/>
      <c r="C792" s="74"/>
      <c r="D792" s="74"/>
      <c r="E792" s="74"/>
      <c r="F792" s="74"/>
      <c r="G792" s="74"/>
      <c r="H792" s="74"/>
      <c r="I792" s="74"/>
      <c r="J792" s="74"/>
      <c r="K792" s="74"/>
      <c r="L792" s="74"/>
      <c r="M792" s="74"/>
      <c r="N792" s="74"/>
      <c r="O792" s="74"/>
      <c r="P792" s="74"/>
      <c r="Q792" s="74"/>
      <c r="R792" s="74"/>
      <c r="S792" s="74"/>
      <c r="T792" s="74"/>
      <c r="U792" s="74"/>
      <c r="V792" s="74"/>
      <c r="W792" s="74"/>
      <c r="X792" s="74"/>
      <c r="Y792" s="74"/>
    </row>
    <row r="793">
      <c r="A793" s="74"/>
      <c r="B793" s="74"/>
      <c r="C793" s="74"/>
      <c r="D793" s="74"/>
      <c r="E793" s="74"/>
      <c r="F793" s="74"/>
      <c r="G793" s="74"/>
      <c r="H793" s="74"/>
      <c r="I793" s="74"/>
      <c r="J793" s="74"/>
      <c r="K793" s="74"/>
      <c r="L793" s="74"/>
      <c r="M793" s="74"/>
      <c r="N793" s="74"/>
      <c r="O793" s="74"/>
      <c r="P793" s="74"/>
      <c r="Q793" s="74"/>
      <c r="R793" s="74"/>
      <c r="S793" s="74"/>
      <c r="T793" s="74"/>
      <c r="U793" s="74"/>
      <c r="V793" s="74"/>
      <c r="W793" s="74"/>
      <c r="X793" s="74"/>
      <c r="Y793" s="74"/>
    </row>
    <row r="794">
      <c r="A794" s="74"/>
      <c r="B794" s="74"/>
      <c r="C794" s="74"/>
      <c r="D794" s="74"/>
      <c r="E794" s="74"/>
      <c r="F794" s="74"/>
      <c r="G794" s="74"/>
      <c r="H794" s="74"/>
      <c r="I794" s="74"/>
      <c r="J794" s="74"/>
      <c r="K794" s="74"/>
      <c r="L794" s="74"/>
      <c r="M794" s="74"/>
      <c r="N794" s="74"/>
      <c r="O794" s="74"/>
      <c r="P794" s="74"/>
      <c r="Q794" s="74"/>
      <c r="R794" s="74"/>
      <c r="S794" s="74"/>
      <c r="T794" s="74"/>
      <c r="U794" s="74"/>
      <c r="V794" s="74"/>
      <c r="W794" s="74"/>
      <c r="X794" s="74"/>
      <c r="Y794" s="74"/>
    </row>
    <row r="795">
      <c r="A795" s="74"/>
      <c r="B795" s="74"/>
      <c r="C795" s="74"/>
      <c r="D795" s="74"/>
      <c r="E795" s="74"/>
      <c r="F795" s="74"/>
      <c r="G795" s="74"/>
      <c r="H795" s="74"/>
      <c r="I795" s="74"/>
      <c r="J795" s="74"/>
      <c r="K795" s="74"/>
      <c r="L795" s="74"/>
      <c r="M795" s="74"/>
      <c r="N795" s="74"/>
      <c r="O795" s="74"/>
      <c r="P795" s="74"/>
      <c r="Q795" s="74"/>
      <c r="R795" s="74"/>
      <c r="S795" s="74"/>
      <c r="T795" s="74"/>
      <c r="U795" s="74"/>
      <c r="V795" s="74"/>
      <c r="W795" s="74"/>
      <c r="X795" s="74"/>
      <c r="Y795" s="74"/>
    </row>
    <row r="796">
      <c r="A796" s="74"/>
      <c r="B796" s="74"/>
      <c r="C796" s="74"/>
      <c r="D796" s="74"/>
      <c r="E796" s="74"/>
      <c r="F796" s="74"/>
      <c r="G796" s="74"/>
      <c r="H796" s="74"/>
      <c r="I796" s="74"/>
      <c r="J796" s="74"/>
      <c r="K796" s="74"/>
      <c r="L796" s="74"/>
      <c r="M796" s="74"/>
      <c r="N796" s="74"/>
      <c r="O796" s="74"/>
      <c r="P796" s="74"/>
      <c r="Q796" s="74"/>
      <c r="R796" s="74"/>
      <c r="S796" s="74"/>
      <c r="T796" s="74"/>
      <c r="U796" s="74"/>
      <c r="V796" s="74"/>
      <c r="W796" s="74"/>
      <c r="X796" s="74"/>
      <c r="Y796" s="74"/>
    </row>
    <row r="797">
      <c r="A797" s="74"/>
      <c r="B797" s="74"/>
      <c r="C797" s="74"/>
      <c r="D797" s="74"/>
      <c r="E797" s="74"/>
      <c r="F797" s="74"/>
      <c r="G797" s="74"/>
      <c r="H797" s="74"/>
      <c r="I797" s="74"/>
      <c r="J797" s="74"/>
      <c r="K797" s="74"/>
      <c r="L797" s="74"/>
      <c r="M797" s="74"/>
      <c r="N797" s="74"/>
      <c r="O797" s="74"/>
      <c r="P797" s="74"/>
      <c r="Q797" s="74"/>
      <c r="R797" s="74"/>
      <c r="S797" s="74"/>
      <c r="T797" s="74"/>
      <c r="U797" s="74"/>
      <c r="V797" s="74"/>
      <c r="W797" s="74"/>
      <c r="X797" s="74"/>
      <c r="Y797" s="74"/>
    </row>
    <row r="798">
      <c r="A798" s="74"/>
      <c r="B798" s="74"/>
      <c r="C798" s="74"/>
      <c r="D798" s="74"/>
      <c r="E798" s="74"/>
      <c r="F798" s="74"/>
      <c r="G798" s="74"/>
      <c r="H798" s="74"/>
      <c r="I798" s="74"/>
      <c r="J798" s="74"/>
      <c r="K798" s="74"/>
      <c r="L798" s="74"/>
      <c r="M798" s="74"/>
      <c r="N798" s="74"/>
      <c r="O798" s="74"/>
      <c r="P798" s="74"/>
      <c r="Q798" s="74"/>
      <c r="R798" s="74"/>
      <c r="S798" s="74"/>
      <c r="T798" s="74"/>
      <c r="U798" s="74"/>
      <c r="V798" s="74"/>
      <c r="W798" s="74"/>
      <c r="X798" s="74"/>
      <c r="Y798" s="74"/>
    </row>
    <row r="799">
      <c r="A799" s="74"/>
      <c r="B799" s="74"/>
      <c r="C799" s="74"/>
      <c r="D799" s="74"/>
      <c r="E799" s="74"/>
      <c r="F799" s="74"/>
      <c r="G799" s="74"/>
      <c r="H799" s="74"/>
      <c r="I799" s="74"/>
      <c r="J799" s="74"/>
      <c r="K799" s="74"/>
      <c r="L799" s="74"/>
      <c r="M799" s="74"/>
      <c r="N799" s="74"/>
      <c r="O799" s="74"/>
      <c r="P799" s="74"/>
      <c r="Q799" s="74"/>
      <c r="R799" s="74"/>
      <c r="S799" s="74"/>
      <c r="T799" s="74"/>
      <c r="U799" s="74"/>
      <c r="V799" s="74"/>
      <c r="W799" s="74"/>
      <c r="X799" s="74"/>
      <c r="Y799" s="74"/>
    </row>
    <row r="800">
      <c r="A800" s="74"/>
      <c r="B800" s="74"/>
      <c r="C800" s="74"/>
      <c r="D800" s="74"/>
      <c r="E800" s="74"/>
      <c r="F800" s="74"/>
      <c r="G800" s="74"/>
      <c r="H800" s="74"/>
      <c r="I800" s="74"/>
      <c r="J800" s="74"/>
      <c r="K800" s="74"/>
      <c r="L800" s="74"/>
      <c r="M800" s="74"/>
      <c r="N800" s="74"/>
      <c r="O800" s="74"/>
      <c r="P800" s="74"/>
      <c r="Q800" s="74"/>
      <c r="R800" s="74"/>
      <c r="S800" s="74"/>
      <c r="T800" s="74"/>
      <c r="U800" s="74"/>
      <c r="V800" s="74"/>
      <c r="W800" s="74"/>
      <c r="X800" s="74"/>
      <c r="Y800" s="74"/>
    </row>
    <row r="801">
      <c r="A801" s="74"/>
      <c r="B801" s="74"/>
      <c r="C801" s="74"/>
      <c r="D801" s="74"/>
      <c r="E801" s="74"/>
      <c r="F801" s="74"/>
      <c r="G801" s="74"/>
      <c r="H801" s="74"/>
      <c r="I801" s="74"/>
      <c r="J801" s="74"/>
      <c r="K801" s="74"/>
      <c r="L801" s="74"/>
      <c r="M801" s="74"/>
      <c r="N801" s="74"/>
      <c r="O801" s="74"/>
      <c r="P801" s="74"/>
      <c r="Q801" s="74"/>
      <c r="R801" s="74"/>
      <c r="S801" s="74"/>
      <c r="T801" s="74"/>
      <c r="U801" s="74"/>
      <c r="V801" s="74"/>
      <c r="W801" s="74"/>
      <c r="X801" s="74"/>
      <c r="Y801" s="74"/>
    </row>
    <row r="802">
      <c r="A802" s="74"/>
      <c r="B802" s="74"/>
      <c r="C802" s="74"/>
      <c r="D802" s="74"/>
      <c r="E802" s="74"/>
      <c r="F802" s="74"/>
      <c r="G802" s="74"/>
      <c r="H802" s="74"/>
      <c r="I802" s="74"/>
      <c r="J802" s="74"/>
      <c r="K802" s="74"/>
      <c r="L802" s="74"/>
      <c r="M802" s="74"/>
      <c r="N802" s="74"/>
      <c r="O802" s="74"/>
      <c r="P802" s="74"/>
      <c r="Q802" s="74"/>
      <c r="R802" s="74"/>
      <c r="S802" s="74"/>
      <c r="T802" s="74"/>
      <c r="U802" s="74"/>
      <c r="V802" s="74"/>
      <c r="W802" s="74"/>
      <c r="X802" s="74"/>
      <c r="Y802" s="74"/>
    </row>
    <row r="803">
      <c r="A803" s="74"/>
      <c r="B803" s="74"/>
      <c r="C803" s="74"/>
      <c r="D803" s="74"/>
      <c r="E803" s="74"/>
      <c r="F803" s="74"/>
      <c r="G803" s="74"/>
      <c r="H803" s="74"/>
      <c r="I803" s="74"/>
      <c r="J803" s="74"/>
      <c r="K803" s="74"/>
      <c r="L803" s="74"/>
      <c r="M803" s="74"/>
      <c r="N803" s="74"/>
      <c r="O803" s="74"/>
      <c r="P803" s="74"/>
      <c r="Q803" s="74"/>
      <c r="R803" s="74"/>
      <c r="S803" s="74"/>
      <c r="T803" s="74"/>
      <c r="U803" s="74"/>
      <c r="V803" s="74"/>
      <c r="W803" s="74"/>
      <c r="X803" s="74"/>
      <c r="Y803" s="74"/>
    </row>
    <row r="804">
      <c r="A804" s="74"/>
      <c r="B804" s="74"/>
      <c r="C804" s="74"/>
      <c r="D804" s="74"/>
      <c r="E804" s="74"/>
      <c r="F804" s="74"/>
      <c r="G804" s="74"/>
      <c r="H804" s="74"/>
      <c r="I804" s="74"/>
      <c r="J804" s="74"/>
      <c r="K804" s="74"/>
      <c r="L804" s="74"/>
      <c r="M804" s="74"/>
      <c r="N804" s="74"/>
      <c r="O804" s="74"/>
      <c r="P804" s="74"/>
      <c r="Q804" s="74"/>
      <c r="R804" s="74"/>
      <c r="S804" s="74"/>
      <c r="T804" s="74"/>
      <c r="U804" s="74"/>
      <c r="V804" s="74"/>
      <c r="W804" s="74"/>
      <c r="X804" s="74"/>
      <c r="Y804" s="74"/>
    </row>
    <row r="805">
      <c r="A805" s="74"/>
      <c r="B805" s="74"/>
      <c r="C805" s="74"/>
      <c r="D805" s="74"/>
      <c r="E805" s="74"/>
      <c r="F805" s="74"/>
      <c r="G805" s="74"/>
      <c r="H805" s="74"/>
      <c r="I805" s="74"/>
      <c r="J805" s="74"/>
      <c r="K805" s="74"/>
      <c r="L805" s="74"/>
      <c r="M805" s="74"/>
      <c r="N805" s="74"/>
      <c r="O805" s="74"/>
      <c r="P805" s="74"/>
      <c r="Q805" s="74"/>
      <c r="R805" s="74"/>
      <c r="S805" s="74"/>
      <c r="T805" s="74"/>
      <c r="U805" s="74"/>
      <c r="V805" s="74"/>
      <c r="W805" s="74"/>
      <c r="X805" s="74"/>
      <c r="Y805" s="74"/>
    </row>
    <row r="806">
      <c r="A806" s="74"/>
      <c r="B806" s="74"/>
      <c r="C806" s="74"/>
      <c r="D806" s="74"/>
      <c r="E806" s="74"/>
      <c r="F806" s="74"/>
      <c r="G806" s="74"/>
      <c r="H806" s="74"/>
      <c r="I806" s="74"/>
      <c r="J806" s="74"/>
      <c r="K806" s="74"/>
      <c r="L806" s="74"/>
      <c r="M806" s="74"/>
      <c r="N806" s="74"/>
      <c r="O806" s="74"/>
      <c r="P806" s="74"/>
      <c r="Q806" s="74"/>
      <c r="R806" s="74"/>
      <c r="S806" s="74"/>
      <c r="T806" s="74"/>
      <c r="U806" s="74"/>
      <c r="V806" s="74"/>
      <c r="W806" s="74"/>
      <c r="X806" s="74"/>
      <c r="Y806" s="74"/>
    </row>
    <row r="807">
      <c r="A807" s="74"/>
      <c r="B807" s="74"/>
      <c r="C807" s="74"/>
      <c r="D807" s="74"/>
      <c r="E807" s="74"/>
      <c r="F807" s="74"/>
      <c r="G807" s="74"/>
      <c r="H807" s="74"/>
      <c r="I807" s="74"/>
      <c r="J807" s="74"/>
      <c r="K807" s="74"/>
      <c r="L807" s="74"/>
      <c r="M807" s="74"/>
      <c r="N807" s="74"/>
      <c r="O807" s="74"/>
      <c r="P807" s="74"/>
      <c r="Q807" s="74"/>
      <c r="R807" s="74"/>
      <c r="S807" s="74"/>
      <c r="T807" s="74"/>
      <c r="U807" s="74"/>
      <c r="V807" s="74"/>
      <c r="W807" s="74"/>
      <c r="X807" s="74"/>
      <c r="Y807" s="74"/>
    </row>
    <row r="808">
      <c r="A808" s="74"/>
      <c r="B808" s="74"/>
      <c r="C808" s="74"/>
      <c r="D808" s="74"/>
      <c r="E808" s="74"/>
      <c r="F808" s="74"/>
      <c r="G808" s="74"/>
      <c r="H808" s="74"/>
      <c r="I808" s="74"/>
      <c r="J808" s="74"/>
      <c r="K808" s="74"/>
      <c r="L808" s="74"/>
      <c r="M808" s="74"/>
      <c r="N808" s="74"/>
      <c r="O808" s="74"/>
      <c r="P808" s="74"/>
      <c r="Q808" s="74"/>
      <c r="R808" s="74"/>
      <c r="S808" s="74"/>
      <c r="T808" s="74"/>
      <c r="U808" s="74"/>
      <c r="V808" s="74"/>
      <c r="W808" s="74"/>
      <c r="X808" s="74"/>
      <c r="Y808" s="74"/>
    </row>
    <row r="809">
      <c r="A809" s="74"/>
      <c r="B809" s="74"/>
      <c r="C809" s="74"/>
      <c r="D809" s="74"/>
      <c r="E809" s="74"/>
      <c r="F809" s="74"/>
      <c r="G809" s="74"/>
      <c r="H809" s="74"/>
      <c r="I809" s="74"/>
      <c r="J809" s="74"/>
      <c r="K809" s="74"/>
      <c r="L809" s="74"/>
      <c r="M809" s="74"/>
      <c r="N809" s="74"/>
      <c r="O809" s="74"/>
      <c r="P809" s="74"/>
      <c r="Q809" s="74"/>
      <c r="R809" s="74"/>
      <c r="S809" s="74"/>
      <c r="T809" s="74"/>
      <c r="U809" s="74"/>
      <c r="V809" s="74"/>
      <c r="W809" s="74"/>
      <c r="X809" s="74"/>
      <c r="Y809" s="74"/>
    </row>
    <row r="810">
      <c r="A810" s="74"/>
      <c r="B810" s="74"/>
      <c r="C810" s="74"/>
      <c r="D810" s="74"/>
      <c r="E810" s="74"/>
      <c r="F810" s="74"/>
      <c r="G810" s="74"/>
      <c r="H810" s="74"/>
      <c r="I810" s="74"/>
      <c r="J810" s="74"/>
      <c r="K810" s="74"/>
      <c r="L810" s="74"/>
      <c r="M810" s="74"/>
      <c r="N810" s="74"/>
      <c r="O810" s="74"/>
      <c r="P810" s="74"/>
      <c r="Q810" s="74"/>
      <c r="R810" s="74"/>
      <c r="S810" s="74"/>
      <c r="T810" s="74"/>
      <c r="U810" s="74"/>
      <c r="V810" s="74"/>
      <c r="W810" s="74"/>
      <c r="X810" s="74"/>
      <c r="Y810" s="74"/>
    </row>
    <row r="811">
      <c r="A811" s="74"/>
      <c r="B811" s="74"/>
      <c r="C811" s="74"/>
      <c r="D811" s="74"/>
      <c r="E811" s="74"/>
      <c r="F811" s="74"/>
      <c r="G811" s="74"/>
      <c r="H811" s="74"/>
      <c r="I811" s="74"/>
      <c r="J811" s="74"/>
      <c r="K811" s="74"/>
      <c r="L811" s="74"/>
      <c r="M811" s="74"/>
      <c r="N811" s="74"/>
      <c r="O811" s="74"/>
      <c r="P811" s="74"/>
      <c r="Q811" s="74"/>
      <c r="R811" s="74"/>
      <c r="S811" s="74"/>
      <c r="T811" s="74"/>
      <c r="U811" s="74"/>
      <c r="V811" s="74"/>
      <c r="W811" s="74"/>
      <c r="X811" s="74"/>
      <c r="Y811" s="74"/>
    </row>
    <row r="812">
      <c r="A812" s="74"/>
      <c r="B812" s="74"/>
      <c r="C812" s="74"/>
      <c r="D812" s="74"/>
      <c r="E812" s="74"/>
      <c r="F812" s="74"/>
      <c r="G812" s="74"/>
      <c r="H812" s="74"/>
      <c r="I812" s="74"/>
      <c r="J812" s="74"/>
      <c r="K812" s="74"/>
      <c r="L812" s="74"/>
      <c r="M812" s="74"/>
      <c r="N812" s="74"/>
      <c r="O812" s="74"/>
      <c r="P812" s="74"/>
      <c r="Q812" s="74"/>
      <c r="R812" s="74"/>
      <c r="S812" s="74"/>
      <c r="T812" s="74"/>
      <c r="U812" s="74"/>
      <c r="V812" s="74"/>
      <c r="W812" s="74"/>
      <c r="X812" s="74"/>
      <c r="Y812" s="74"/>
    </row>
    <row r="813">
      <c r="A813" s="74"/>
      <c r="B813" s="74"/>
      <c r="C813" s="74"/>
      <c r="D813" s="74"/>
      <c r="E813" s="74"/>
      <c r="F813" s="74"/>
      <c r="G813" s="74"/>
      <c r="H813" s="74"/>
      <c r="I813" s="74"/>
      <c r="J813" s="74"/>
      <c r="K813" s="74"/>
      <c r="L813" s="74"/>
      <c r="M813" s="74"/>
      <c r="N813" s="74"/>
      <c r="O813" s="74"/>
      <c r="P813" s="74"/>
      <c r="Q813" s="74"/>
      <c r="R813" s="74"/>
      <c r="S813" s="74"/>
      <c r="T813" s="74"/>
      <c r="U813" s="74"/>
      <c r="V813" s="74"/>
      <c r="W813" s="74"/>
      <c r="X813" s="74"/>
      <c r="Y813" s="74"/>
    </row>
    <row r="814">
      <c r="A814" s="74"/>
      <c r="B814" s="74"/>
      <c r="C814" s="74"/>
      <c r="D814" s="74"/>
      <c r="E814" s="74"/>
      <c r="F814" s="74"/>
      <c r="G814" s="74"/>
      <c r="H814" s="74"/>
      <c r="I814" s="74"/>
      <c r="J814" s="74"/>
      <c r="K814" s="74"/>
      <c r="L814" s="74"/>
      <c r="M814" s="74"/>
      <c r="N814" s="74"/>
      <c r="O814" s="74"/>
      <c r="P814" s="74"/>
      <c r="Q814" s="74"/>
      <c r="R814" s="74"/>
      <c r="S814" s="74"/>
      <c r="T814" s="74"/>
      <c r="U814" s="74"/>
      <c r="V814" s="74"/>
      <c r="W814" s="74"/>
      <c r="X814" s="74"/>
      <c r="Y814" s="74"/>
    </row>
    <row r="815">
      <c r="A815" s="74"/>
      <c r="B815" s="74"/>
      <c r="C815" s="74"/>
      <c r="D815" s="74"/>
      <c r="E815" s="74"/>
      <c r="F815" s="74"/>
      <c r="G815" s="74"/>
      <c r="H815" s="74"/>
      <c r="I815" s="74"/>
      <c r="J815" s="74"/>
      <c r="K815" s="74"/>
      <c r="L815" s="74"/>
      <c r="M815" s="74"/>
      <c r="N815" s="74"/>
      <c r="O815" s="74"/>
      <c r="P815" s="74"/>
      <c r="Q815" s="74"/>
      <c r="R815" s="74"/>
      <c r="S815" s="74"/>
      <c r="T815" s="74"/>
      <c r="U815" s="74"/>
      <c r="V815" s="74"/>
      <c r="W815" s="74"/>
      <c r="X815" s="74"/>
      <c r="Y815" s="74"/>
    </row>
    <row r="816">
      <c r="A816" s="74"/>
      <c r="B816" s="74"/>
      <c r="C816" s="74"/>
      <c r="D816" s="74"/>
      <c r="E816" s="74"/>
      <c r="F816" s="74"/>
      <c r="G816" s="74"/>
      <c r="H816" s="74"/>
      <c r="I816" s="74"/>
      <c r="J816" s="74"/>
      <c r="K816" s="74"/>
      <c r="L816" s="74"/>
      <c r="M816" s="74"/>
      <c r="N816" s="74"/>
      <c r="O816" s="74"/>
      <c r="P816" s="74"/>
      <c r="Q816" s="74"/>
      <c r="R816" s="74"/>
      <c r="S816" s="74"/>
      <c r="T816" s="74"/>
      <c r="U816" s="74"/>
      <c r="V816" s="74"/>
      <c r="W816" s="74"/>
      <c r="X816" s="74"/>
      <c r="Y816" s="74"/>
    </row>
    <row r="817">
      <c r="A817" s="74"/>
      <c r="B817" s="74"/>
      <c r="C817" s="74"/>
      <c r="D817" s="74"/>
      <c r="E817" s="74"/>
      <c r="F817" s="74"/>
      <c r="G817" s="74"/>
      <c r="H817" s="74"/>
      <c r="I817" s="74"/>
      <c r="J817" s="74"/>
      <c r="K817" s="74"/>
      <c r="L817" s="74"/>
      <c r="M817" s="74"/>
      <c r="N817" s="74"/>
      <c r="O817" s="74"/>
      <c r="P817" s="74"/>
      <c r="Q817" s="74"/>
      <c r="R817" s="74"/>
      <c r="S817" s="74"/>
      <c r="T817" s="74"/>
      <c r="U817" s="74"/>
      <c r="V817" s="74"/>
      <c r="W817" s="74"/>
      <c r="X817" s="74"/>
      <c r="Y817" s="74"/>
    </row>
    <row r="818">
      <c r="A818" s="74"/>
      <c r="B818" s="74"/>
      <c r="C818" s="74"/>
      <c r="D818" s="74"/>
      <c r="E818" s="74"/>
      <c r="F818" s="74"/>
      <c r="G818" s="74"/>
      <c r="H818" s="74"/>
      <c r="I818" s="74"/>
      <c r="J818" s="74"/>
      <c r="K818" s="74"/>
      <c r="L818" s="74"/>
      <c r="M818" s="74"/>
      <c r="N818" s="74"/>
      <c r="O818" s="74"/>
      <c r="P818" s="74"/>
      <c r="Q818" s="74"/>
      <c r="R818" s="74"/>
      <c r="S818" s="74"/>
      <c r="T818" s="74"/>
      <c r="U818" s="74"/>
      <c r="V818" s="74"/>
      <c r="W818" s="74"/>
      <c r="X818" s="74"/>
      <c r="Y818" s="74"/>
    </row>
    <row r="819">
      <c r="A819" s="74"/>
      <c r="B819" s="74"/>
      <c r="C819" s="74"/>
      <c r="D819" s="74"/>
      <c r="E819" s="74"/>
      <c r="F819" s="74"/>
      <c r="G819" s="74"/>
      <c r="H819" s="74"/>
      <c r="I819" s="74"/>
      <c r="J819" s="74"/>
      <c r="K819" s="74"/>
      <c r="L819" s="74"/>
      <c r="M819" s="74"/>
      <c r="N819" s="74"/>
      <c r="O819" s="74"/>
      <c r="P819" s="74"/>
      <c r="Q819" s="74"/>
      <c r="R819" s="74"/>
      <c r="S819" s="74"/>
      <c r="T819" s="74"/>
      <c r="U819" s="74"/>
      <c r="V819" s="74"/>
      <c r="W819" s="74"/>
      <c r="X819" s="74"/>
      <c r="Y819" s="74"/>
    </row>
    <row r="820">
      <c r="A820" s="74"/>
      <c r="B820" s="74"/>
      <c r="C820" s="74"/>
      <c r="D820" s="74"/>
      <c r="E820" s="74"/>
      <c r="F820" s="74"/>
      <c r="G820" s="74"/>
      <c r="H820" s="74"/>
      <c r="I820" s="74"/>
      <c r="J820" s="74"/>
      <c r="K820" s="74"/>
      <c r="L820" s="74"/>
      <c r="M820" s="74"/>
      <c r="N820" s="74"/>
      <c r="O820" s="74"/>
      <c r="P820" s="74"/>
      <c r="Q820" s="74"/>
      <c r="R820" s="74"/>
      <c r="S820" s="74"/>
      <c r="T820" s="74"/>
      <c r="U820" s="74"/>
      <c r="V820" s="74"/>
      <c r="W820" s="74"/>
      <c r="X820" s="74"/>
      <c r="Y820" s="74"/>
    </row>
    <row r="821">
      <c r="A821" s="74"/>
      <c r="B821" s="74"/>
      <c r="C821" s="74"/>
      <c r="D821" s="74"/>
      <c r="E821" s="74"/>
      <c r="F821" s="74"/>
      <c r="G821" s="74"/>
      <c r="H821" s="74"/>
      <c r="I821" s="74"/>
      <c r="J821" s="74"/>
      <c r="K821" s="74"/>
      <c r="L821" s="74"/>
      <c r="M821" s="74"/>
      <c r="N821" s="74"/>
      <c r="O821" s="74"/>
      <c r="P821" s="74"/>
      <c r="Q821" s="74"/>
      <c r="R821" s="74"/>
      <c r="S821" s="74"/>
      <c r="T821" s="74"/>
      <c r="U821" s="74"/>
      <c r="V821" s="74"/>
      <c r="W821" s="74"/>
      <c r="X821" s="74"/>
      <c r="Y821" s="74"/>
    </row>
    <row r="822">
      <c r="A822" s="74"/>
      <c r="B822" s="74"/>
      <c r="C822" s="74"/>
      <c r="D822" s="74"/>
      <c r="E822" s="74"/>
      <c r="F822" s="74"/>
      <c r="G822" s="74"/>
      <c r="H822" s="74"/>
      <c r="I822" s="74"/>
      <c r="J822" s="74"/>
      <c r="K822" s="74"/>
      <c r="L822" s="74"/>
      <c r="M822" s="74"/>
      <c r="N822" s="74"/>
      <c r="O822" s="74"/>
      <c r="P822" s="74"/>
      <c r="Q822" s="74"/>
      <c r="R822" s="74"/>
      <c r="S822" s="74"/>
      <c r="T822" s="74"/>
      <c r="U822" s="74"/>
      <c r="V822" s="74"/>
      <c r="W822" s="74"/>
      <c r="X822" s="74"/>
      <c r="Y822" s="74"/>
    </row>
    <row r="823">
      <c r="A823" s="74"/>
      <c r="B823" s="74"/>
      <c r="C823" s="74"/>
      <c r="D823" s="74"/>
      <c r="E823" s="74"/>
      <c r="F823" s="74"/>
      <c r="G823" s="74"/>
      <c r="H823" s="74"/>
      <c r="I823" s="74"/>
      <c r="J823" s="74"/>
      <c r="K823" s="74"/>
      <c r="L823" s="74"/>
      <c r="M823" s="74"/>
      <c r="N823" s="74"/>
      <c r="O823" s="74"/>
      <c r="P823" s="74"/>
      <c r="Q823" s="74"/>
      <c r="R823" s="74"/>
      <c r="S823" s="74"/>
      <c r="T823" s="74"/>
      <c r="U823" s="74"/>
      <c r="V823" s="74"/>
      <c r="W823" s="74"/>
      <c r="X823" s="74"/>
      <c r="Y823" s="74"/>
    </row>
    <row r="824">
      <c r="A824" s="74"/>
      <c r="B824" s="74"/>
      <c r="C824" s="74"/>
      <c r="D824" s="74"/>
      <c r="E824" s="74"/>
      <c r="F824" s="74"/>
      <c r="G824" s="74"/>
      <c r="H824" s="74"/>
      <c r="I824" s="74"/>
      <c r="J824" s="74"/>
      <c r="K824" s="74"/>
      <c r="L824" s="74"/>
      <c r="M824" s="74"/>
      <c r="N824" s="74"/>
      <c r="O824" s="74"/>
      <c r="P824" s="74"/>
      <c r="Q824" s="74"/>
      <c r="R824" s="74"/>
      <c r="S824" s="74"/>
      <c r="T824" s="74"/>
      <c r="U824" s="74"/>
      <c r="V824" s="74"/>
      <c r="W824" s="74"/>
      <c r="X824" s="74"/>
      <c r="Y824" s="74"/>
    </row>
    <row r="825">
      <c r="A825" s="74"/>
      <c r="B825" s="74"/>
      <c r="C825" s="74"/>
      <c r="D825" s="74"/>
      <c r="E825" s="74"/>
      <c r="F825" s="74"/>
      <c r="G825" s="74"/>
      <c r="H825" s="74"/>
      <c r="I825" s="74"/>
      <c r="J825" s="74"/>
      <c r="K825" s="74"/>
      <c r="L825" s="74"/>
      <c r="M825" s="74"/>
      <c r="N825" s="74"/>
      <c r="O825" s="74"/>
      <c r="P825" s="74"/>
      <c r="Q825" s="74"/>
      <c r="R825" s="74"/>
      <c r="S825" s="74"/>
      <c r="T825" s="74"/>
      <c r="U825" s="74"/>
      <c r="V825" s="74"/>
      <c r="W825" s="74"/>
      <c r="X825" s="74"/>
      <c r="Y825" s="74"/>
    </row>
    <row r="826">
      <c r="A826" s="74"/>
      <c r="B826" s="74"/>
      <c r="C826" s="74"/>
      <c r="D826" s="74"/>
      <c r="E826" s="74"/>
      <c r="F826" s="74"/>
      <c r="G826" s="74"/>
      <c r="H826" s="74"/>
      <c r="I826" s="74"/>
      <c r="J826" s="74"/>
      <c r="K826" s="74"/>
      <c r="L826" s="74"/>
      <c r="M826" s="74"/>
      <c r="N826" s="74"/>
      <c r="O826" s="74"/>
      <c r="P826" s="74"/>
      <c r="Q826" s="74"/>
      <c r="R826" s="74"/>
      <c r="S826" s="74"/>
      <c r="T826" s="74"/>
      <c r="U826" s="74"/>
      <c r="V826" s="74"/>
      <c r="W826" s="74"/>
      <c r="X826" s="74"/>
      <c r="Y826" s="74"/>
    </row>
    <row r="827">
      <c r="A827" s="74"/>
      <c r="B827" s="74"/>
      <c r="C827" s="74"/>
      <c r="D827" s="74"/>
      <c r="E827" s="74"/>
      <c r="F827" s="74"/>
      <c r="G827" s="74"/>
      <c r="H827" s="74"/>
      <c r="I827" s="74"/>
      <c r="J827" s="74"/>
      <c r="K827" s="74"/>
      <c r="L827" s="74"/>
      <c r="M827" s="74"/>
      <c r="N827" s="74"/>
      <c r="O827" s="74"/>
      <c r="P827" s="74"/>
      <c r="Q827" s="74"/>
      <c r="R827" s="74"/>
      <c r="S827" s="74"/>
      <c r="T827" s="74"/>
      <c r="U827" s="74"/>
      <c r="V827" s="74"/>
      <c r="W827" s="74"/>
      <c r="X827" s="74"/>
      <c r="Y827" s="74"/>
    </row>
    <row r="828">
      <c r="A828" s="74"/>
      <c r="B828" s="74"/>
      <c r="C828" s="74"/>
      <c r="D828" s="74"/>
      <c r="E828" s="74"/>
      <c r="F828" s="74"/>
      <c r="G828" s="74"/>
      <c r="H828" s="74"/>
      <c r="I828" s="74"/>
      <c r="J828" s="74"/>
      <c r="K828" s="74"/>
      <c r="L828" s="74"/>
      <c r="M828" s="74"/>
      <c r="N828" s="74"/>
      <c r="O828" s="74"/>
      <c r="P828" s="74"/>
      <c r="Q828" s="74"/>
      <c r="R828" s="74"/>
      <c r="S828" s="74"/>
      <c r="T828" s="74"/>
      <c r="U828" s="74"/>
      <c r="V828" s="74"/>
      <c r="W828" s="74"/>
      <c r="X828" s="74"/>
      <c r="Y828" s="74"/>
    </row>
    <row r="829">
      <c r="A829" s="74"/>
      <c r="B829" s="74"/>
      <c r="C829" s="74"/>
      <c r="D829" s="74"/>
      <c r="E829" s="74"/>
      <c r="F829" s="74"/>
      <c r="G829" s="74"/>
      <c r="H829" s="74"/>
      <c r="I829" s="74"/>
      <c r="J829" s="74"/>
      <c r="K829" s="74"/>
      <c r="L829" s="74"/>
      <c r="M829" s="74"/>
      <c r="N829" s="74"/>
      <c r="O829" s="74"/>
      <c r="P829" s="74"/>
      <c r="Q829" s="74"/>
      <c r="R829" s="74"/>
      <c r="S829" s="74"/>
      <c r="T829" s="74"/>
      <c r="U829" s="74"/>
      <c r="V829" s="74"/>
      <c r="W829" s="74"/>
      <c r="X829" s="74"/>
      <c r="Y829" s="74"/>
    </row>
    <row r="830">
      <c r="A830" s="74"/>
      <c r="B830" s="74"/>
      <c r="C830" s="74"/>
      <c r="D830" s="74"/>
      <c r="E830" s="74"/>
      <c r="F830" s="74"/>
      <c r="G830" s="74"/>
      <c r="H830" s="74"/>
      <c r="I830" s="74"/>
      <c r="J830" s="74"/>
      <c r="K830" s="74"/>
      <c r="L830" s="74"/>
      <c r="M830" s="74"/>
      <c r="N830" s="74"/>
      <c r="O830" s="74"/>
      <c r="P830" s="74"/>
      <c r="Q830" s="74"/>
      <c r="R830" s="74"/>
      <c r="S830" s="74"/>
      <c r="T830" s="74"/>
      <c r="U830" s="74"/>
      <c r="V830" s="74"/>
      <c r="W830" s="74"/>
      <c r="X830" s="74"/>
      <c r="Y830" s="74"/>
    </row>
    <row r="831">
      <c r="A831" s="74"/>
      <c r="B831" s="74"/>
      <c r="C831" s="74"/>
      <c r="D831" s="74"/>
      <c r="E831" s="74"/>
      <c r="F831" s="74"/>
      <c r="G831" s="74"/>
      <c r="H831" s="74"/>
      <c r="I831" s="74"/>
      <c r="J831" s="74"/>
      <c r="K831" s="74"/>
      <c r="L831" s="74"/>
      <c r="M831" s="74"/>
      <c r="N831" s="74"/>
      <c r="O831" s="74"/>
      <c r="P831" s="74"/>
      <c r="Q831" s="74"/>
      <c r="R831" s="74"/>
      <c r="S831" s="74"/>
      <c r="T831" s="74"/>
      <c r="U831" s="74"/>
      <c r="V831" s="74"/>
      <c r="W831" s="74"/>
      <c r="X831" s="74"/>
      <c r="Y831" s="74"/>
    </row>
    <row r="832">
      <c r="A832" s="74"/>
      <c r="B832" s="74"/>
      <c r="C832" s="74"/>
      <c r="D832" s="74"/>
      <c r="E832" s="74"/>
      <c r="F832" s="74"/>
      <c r="G832" s="74"/>
      <c r="H832" s="74"/>
      <c r="I832" s="74"/>
      <c r="J832" s="74"/>
      <c r="K832" s="74"/>
      <c r="L832" s="74"/>
      <c r="M832" s="74"/>
      <c r="N832" s="74"/>
      <c r="O832" s="74"/>
      <c r="P832" s="74"/>
      <c r="Q832" s="74"/>
      <c r="R832" s="74"/>
      <c r="S832" s="74"/>
      <c r="T832" s="74"/>
      <c r="U832" s="74"/>
      <c r="V832" s="74"/>
      <c r="W832" s="74"/>
      <c r="X832" s="74"/>
      <c r="Y832" s="74"/>
    </row>
    <row r="833">
      <c r="A833" s="74"/>
      <c r="B833" s="74"/>
      <c r="C833" s="74"/>
      <c r="D833" s="74"/>
      <c r="E833" s="74"/>
      <c r="F833" s="74"/>
      <c r="G833" s="74"/>
      <c r="H833" s="74"/>
      <c r="I833" s="74"/>
      <c r="J833" s="74"/>
      <c r="K833" s="74"/>
      <c r="L833" s="74"/>
      <c r="M833" s="74"/>
      <c r="N833" s="74"/>
      <c r="O833" s="74"/>
      <c r="P833" s="74"/>
      <c r="Q833" s="74"/>
      <c r="R833" s="74"/>
      <c r="S833" s="74"/>
      <c r="T833" s="74"/>
      <c r="U833" s="74"/>
      <c r="V833" s="74"/>
      <c r="W833" s="74"/>
      <c r="X833" s="74"/>
      <c r="Y833" s="74"/>
    </row>
    <row r="834">
      <c r="A834" s="74"/>
      <c r="B834" s="74"/>
      <c r="C834" s="74"/>
      <c r="D834" s="74"/>
      <c r="E834" s="74"/>
      <c r="F834" s="74"/>
      <c r="G834" s="74"/>
      <c r="H834" s="74"/>
      <c r="I834" s="74"/>
      <c r="J834" s="74"/>
      <c r="K834" s="74"/>
      <c r="L834" s="74"/>
      <c r="M834" s="74"/>
      <c r="N834" s="74"/>
      <c r="O834" s="74"/>
      <c r="P834" s="74"/>
      <c r="Q834" s="74"/>
      <c r="R834" s="74"/>
      <c r="S834" s="74"/>
      <c r="T834" s="74"/>
      <c r="U834" s="74"/>
      <c r="V834" s="74"/>
      <c r="W834" s="74"/>
      <c r="X834" s="74"/>
      <c r="Y834" s="74"/>
    </row>
    <row r="835">
      <c r="A835" s="74"/>
      <c r="B835" s="74"/>
      <c r="C835" s="74"/>
      <c r="D835" s="74"/>
      <c r="E835" s="74"/>
      <c r="F835" s="74"/>
      <c r="G835" s="74"/>
      <c r="H835" s="74"/>
      <c r="I835" s="74"/>
      <c r="J835" s="74"/>
      <c r="K835" s="74"/>
      <c r="L835" s="74"/>
      <c r="M835" s="74"/>
      <c r="N835" s="74"/>
      <c r="O835" s="74"/>
      <c r="P835" s="74"/>
      <c r="Q835" s="74"/>
      <c r="R835" s="74"/>
      <c r="S835" s="74"/>
      <c r="T835" s="74"/>
      <c r="U835" s="74"/>
      <c r="V835" s="74"/>
      <c r="W835" s="74"/>
      <c r="X835" s="74"/>
      <c r="Y835" s="74"/>
    </row>
    <row r="836">
      <c r="A836" s="74"/>
      <c r="B836" s="74"/>
      <c r="C836" s="74"/>
      <c r="D836" s="74"/>
      <c r="E836" s="74"/>
      <c r="F836" s="74"/>
      <c r="G836" s="74"/>
      <c r="H836" s="74"/>
      <c r="I836" s="74"/>
      <c r="J836" s="74"/>
      <c r="K836" s="74"/>
      <c r="L836" s="74"/>
      <c r="M836" s="74"/>
      <c r="N836" s="74"/>
      <c r="O836" s="74"/>
      <c r="P836" s="74"/>
      <c r="Q836" s="74"/>
      <c r="R836" s="74"/>
      <c r="S836" s="74"/>
      <c r="T836" s="74"/>
      <c r="U836" s="74"/>
      <c r="V836" s="74"/>
      <c r="W836" s="74"/>
      <c r="X836" s="74"/>
      <c r="Y836" s="74"/>
    </row>
    <row r="837">
      <c r="A837" s="74"/>
      <c r="B837" s="74"/>
      <c r="C837" s="74"/>
      <c r="D837" s="74"/>
      <c r="E837" s="74"/>
      <c r="F837" s="74"/>
      <c r="G837" s="74"/>
      <c r="H837" s="74"/>
      <c r="I837" s="74"/>
      <c r="J837" s="74"/>
      <c r="K837" s="74"/>
      <c r="L837" s="74"/>
      <c r="M837" s="74"/>
      <c r="N837" s="74"/>
      <c r="O837" s="74"/>
      <c r="P837" s="74"/>
      <c r="Q837" s="74"/>
      <c r="R837" s="74"/>
      <c r="S837" s="74"/>
      <c r="T837" s="74"/>
      <c r="U837" s="74"/>
      <c r="V837" s="74"/>
      <c r="W837" s="74"/>
      <c r="X837" s="74"/>
      <c r="Y837" s="74"/>
    </row>
    <row r="838">
      <c r="A838" s="74"/>
      <c r="B838" s="74"/>
      <c r="C838" s="74"/>
      <c r="D838" s="74"/>
      <c r="E838" s="74"/>
      <c r="F838" s="74"/>
      <c r="G838" s="74"/>
      <c r="H838" s="74"/>
      <c r="I838" s="74"/>
      <c r="J838" s="74"/>
      <c r="K838" s="74"/>
      <c r="L838" s="74"/>
      <c r="M838" s="74"/>
      <c r="N838" s="74"/>
      <c r="O838" s="74"/>
      <c r="P838" s="74"/>
      <c r="Q838" s="74"/>
      <c r="R838" s="74"/>
      <c r="S838" s="74"/>
      <c r="T838" s="74"/>
      <c r="U838" s="74"/>
      <c r="V838" s="74"/>
      <c r="W838" s="74"/>
      <c r="X838" s="74"/>
      <c r="Y838" s="74"/>
    </row>
    <row r="839">
      <c r="A839" s="74"/>
      <c r="B839" s="74"/>
      <c r="C839" s="74"/>
      <c r="D839" s="74"/>
      <c r="E839" s="74"/>
      <c r="F839" s="74"/>
      <c r="G839" s="74"/>
      <c r="H839" s="74"/>
      <c r="I839" s="74"/>
      <c r="J839" s="74"/>
      <c r="K839" s="74"/>
      <c r="L839" s="74"/>
      <c r="M839" s="74"/>
      <c r="N839" s="74"/>
      <c r="O839" s="74"/>
      <c r="P839" s="74"/>
      <c r="Q839" s="74"/>
      <c r="R839" s="74"/>
      <c r="S839" s="74"/>
      <c r="T839" s="74"/>
      <c r="U839" s="74"/>
      <c r="V839" s="74"/>
      <c r="W839" s="74"/>
      <c r="X839" s="74"/>
      <c r="Y839" s="74"/>
    </row>
    <row r="840">
      <c r="A840" s="74"/>
      <c r="B840" s="74"/>
      <c r="C840" s="74"/>
      <c r="D840" s="74"/>
      <c r="E840" s="74"/>
      <c r="F840" s="74"/>
      <c r="G840" s="74"/>
      <c r="H840" s="74"/>
      <c r="I840" s="74"/>
      <c r="J840" s="74"/>
      <c r="K840" s="74"/>
      <c r="L840" s="74"/>
      <c r="M840" s="74"/>
      <c r="N840" s="74"/>
      <c r="O840" s="74"/>
      <c r="P840" s="74"/>
      <c r="Q840" s="74"/>
      <c r="R840" s="74"/>
      <c r="S840" s="74"/>
      <c r="T840" s="74"/>
      <c r="U840" s="74"/>
      <c r="V840" s="74"/>
      <c r="W840" s="74"/>
      <c r="X840" s="74"/>
      <c r="Y840" s="74"/>
    </row>
    <row r="841">
      <c r="A841" s="74"/>
      <c r="B841" s="74"/>
      <c r="C841" s="74"/>
      <c r="D841" s="74"/>
      <c r="E841" s="74"/>
      <c r="F841" s="74"/>
      <c r="G841" s="74"/>
      <c r="H841" s="74"/>
      <c r="I841" s="74"/>
      <c r="J841" s="74"/>
      <c r="K841" s="74"/>
      <c r="L841" s="74"/>
      <c r="M841" s="74"/>
      <c r="N841" s="74"/>
      <c r="O841" s="74"/>
      <c r="P841" s="74"/>
      <c r="Q841" s="74"/>
      <c r="R841" s="74"/>
      <c r="S841" s="74"/>
      <c r="T841" s="74"/>
      <c r="U841" s="74"/>
      <c r="V841" s="74"/>
      <c r="W841" s="74"/>
      <c r="X841" s="74"/>
      <c r="Y841" s="74"/>
    </row>
    <row r="842">
      <c r="A842" s="74"/>
      <c r="B842" s="74"/>
      <c r="C842" s="74"/>
      <c r="D842" s="74"/>
      <c r="E842" s="74"/>
      <c r="F842" s="74"/>
      <c r="G842" s="74"/>
      <c r="H842" s="74"/>
      <c r="I842" s="74"/>
      <c r="J842" s="74"/>
      <c r="K842" s="74"/>
      <c r="L842" s="74"/>
      <c r="M842" s="74"/>
      <c r="N842" s="74"/>
      <c r="O842" s="74"/>
      <c r="P842" s="74"/>
      <c r="Q842" s="74"/>
      <c r="R842" s="74"/>
      <c r="S842" s="74"/>
      <c r="T842" s="74"/>
      <c r="U842" s="74"/>
      <c r="V842" s="74"/>
      <c r="W842" s="74"/>
      <c r="X842" s="74"/>
      <c r="Y842" s="74"/>
    </row>
    <row r="843">
      <c r="A843" s="74"/>
      <c r="B843" s="74"/>
      <c r="C843" s="74"/>
      <c r="D843" s="74"/>
      <c r="E843" s="74"/>
      <c r="F843" s="74"/>
      <c r="G843" s="74"/>
      <c r="H843" s="74"/>
      <c r="I843" s="74"/>
      <c r="J843" s="74"/>
      <c r="K843" s="74"/>
      <c r="L843" s="74"/>
      <c r="M843" s="74"/>
      <c r="N843" s="74"/>
      <c r="O843" s="74"/>
      <c r="P843" s="74"/>
      <c r="Q843" s="74"/>
      <c r="R843" s="74"/>
      <c r="S843" s="74"/>
      <c r="T843" s="74"/>
      <c r="U843" s="74"/>
      <c r="V843" s="74"/>
      <c r="W843" s="74"/>
      <c r="X843" s="74"/>
      <c r="Y843" s="74"/>
    </row>
    <row r="844">
      <c r="A844" s="74"/>
      <c r="B844" s="74"/>
      <c r="C844" s="74"/>
      <c r="D844" s="74"/>
      <c r="E844" s="74"/>
      <c r="F844" s="74"/>
      <c r="G844" s="74"/>
      <c r="H844" s="74"/>
      <c r="I844" s="74"/>
      <c r="J844" s="74"/>
      <c r="K844" s="74"/>
      <c r="L844" s="74"/>
      <c r="M844" s="74"/>
      <c r="N844" s="74"/>
      <c r="O844" s="74"/>
      <c r="P844" s="74"/>
      <c r="Q844" s="74"/>
      <c r="R844" s="74"/>
      <c r="S844" s="74"/>
      <c r="T844" s="74"/>
      <c r="U844" s="74"/>
      <c r="V844" s="74"/>
      <c r="W844" s="74"/>
      <c r="X844" s="74"/>
      <c r="Y844" s="74"/>
    </row>
    <row r="845">
      <c r="A845" s="74"/>
      <c r="B845" s="74"/>
      <c r="C845" s="74"/>
      <c r="D845" s="74"/>
      <c r="E845" s="74"/>
      <c r="F845" s="74"/>
      <c r="G845" s="74"/>
      <c r="H845" s="74"/>
      <c r="I845" s="74"/>
      <c r="J845" s="74"/>
      <c r="K845" s="74"/>
      <c r="L845" s="74"/>
      <c r="M845" s="74"/>
      <c r="N845" s="74"/>
      <c r="O845" s="74"/>
      <c r="P845" s="74"/>
      <c r="Q845" s="74"/>
      <c r="R845" s="74"/>
      <c r="S845" s="74"/>
      <c r="T845" s="74"/>
      <c r="U845" s="74"/>
      <c r="V845" s="74"/>
      <c r="W845" s="74"/>
      <c r="X845" s="74"/>
      <c r="Y845" s="74"/>
    </row>
    <row r="846">
      <c r="A846" s="74"/>
      <c r="B846" s="74"/>
      <c r="C846" s="74"/>
      <c r="D846" s="74"/>
      <c r="E846" s="74"/>
      <c r="F846" s="74"/>
      <c r="G846" s="74"/>
      <c r="H846" s="74"/>
      <c r="I846" s="74"/>
      <c r="J846" s="74"/>
      <c r="K846" s="74"/>
      <c r="L846" s="74"/>
      <c r="M846" s="74"/>
      <c r="N846" s="74"/>
      <c r="O846" s="74"/>
      <c r="P846" s="74"/>
      <c r="Q846" s="74"/>
      <c r="R846" s="74"/>
      <c r="S846" s="74"/>
      <c r="T846" s="74"/>
      <c r="U846" s="74"/>
      <c r="V846" s="74"/>
      <c r="W846" s="74"/>
      <c r="X846" s="74"/>
      <c r="Y846" s="74"/>
    </row>
    <row r="847">
      <c r="A847" s="74"/>
      <c r="B847" s="74"/>
      <c r="C847" s="74"/>
      <c r="D847" s="74"/>
      <c r="E847" s="74"/>
      <c r="F847" s="74"/>
      <c r="G847" s="74"/>
      <c r="H847" s="74"/>
      <c r="I847" s="74"/>
      <c r="J847" s="74"/>
      <c r="K847" s="74"/>
      <c r="L847" s="74"/>
      <c r="M847" s="74"/>
      <c r="N847" s="74"/>
      <c r="O847" s="74"/>
      <c r="P847" s="74"/>
      <c r="Q847" s="74"/>
      <c r="R847" s="74"/>
      <c r="S847" s="74"/>
      <c r="T847" s="74"/>
      <c r="U847" s="74"/>
      <c r="V847" s="74"/>
      <c r="W847" s="74"/>
      <c r="X847" s="74"/>
      <c r="Y847" s="74"/>
    </row>
    <row r="848">
      <c r="A848" s="74"/>
      <c r="B848" s="74"/>
      <c r="C848" s="74"/>
      <c r="D848" s="74"/>
      <c r="E848" s="74"/>
      <c r="F848" s="74"/>
      <c r="G848" s="74"/>
      <c r="H848" s="74"/>
      <c r="I848" s="74"/>
      <c r="J848" s="74"/>
      <c r="K848" s="74"/>
      <c r="L848" s="74"/>
      <c r="M848" s="74"/>
      <c r="N848" s="74"/>
      <c r="O848" s="74"/>
      <c r="P848" s="74"/>
      <c r="Q848" s="74"/>
      <c r="R848" s="74"/>
      <c r="S848" s="74"/>
      <c r="T848" s="74"/>
      <c r="U848" s="74"/>
      <c r="V848" s="74"/>
      <c r="W848" s="74"/>
      <c r="X848" s="74"/>
      <c r="Y848" s="74"/>
    </row>
    <row r="849">
      <c r="A849" s="74"/>
      <c r="B849" s="74"/>
      <c r="C849" s="74"/>
      <c r="D849" s="74"/>
      <c r="E849" s="74"/>
      <c r="F849" s="74"/>
      <c r="G849" s="74"/>
      <c r="H849" s="74"/>
      <c r="I849" s="74"/>
      <c r="J849" s="74"/>
      <c r="K849" s="74"/>
      <c r="L849" s="74"/>
      <c r="M849" s="74"/>
      <c r="N849" s="74"/>
      <c r="O849" s="74"/>
      <c r="P849" s="74"/>
      <c r="Q849" s="74"/>
      <c r="R849" s="74"/>
      <c r="S849" s="74"/>
      <c r="T849" s="74"/>
      <c r="U849" s="74"/>
      <c r="V849" s="74"/>
      <c r="W849" s="74"/>
      <c r="X849" s="74"/>
      <c r="Y849" s="74"/>
    </row>
    <row r="850">
      <c r="A850" s="74"/>
      <c r="B850" s="74"/>
      <c r="C850" s="74"/>
      <c r="D850" s="74"/>
      <c r="E850" s="74"/>
      <c r="F850" s="74"/>
      <c r="G850" s="74"/>
      <c r="H850" s="74"/>
      <c r="I850" s="74"/>
      <c r="J850" s="74"/>
      <c r="K850" s="74"/>
      <c r="L850" s="74"/>
      <c r="M850" s="74"/>
      <c r="N850" s="74"/>
      <c r="O850" s="74"/>
      <c r="P850" s="74"/>
      <c r="Q850" s="74"/>
      <c r="R850" s="74"/>
      <c r="S850" s="74"/>
      <c r="T850" s="74"/>
      <c r="U850" s="74"/>
      <c r="V850" s="74"/>
      <c r="W850" s="74"/>
      <c r="X850" s="74"/>
      <c r="Y850" s="74"/>
    </row>
    <row r="851">
      <c r="A851" s="74"/>
      <c r="B851" s="74"/>
      <c r="C851" s="74"/>
      <c r="D851" s="74"/>
      <c r="E851" s="74"/>
      <c r="F851" s="74"/>
      <c r="G851" s="74"/>
      <c r="H851" s="74"/>
      <c r="I851" s="74"/>
      <c r="J851" s="74"/>
      <c r="K851" s="74"/>
      <c r="L851" s="74"/>
      <c r="M851" s="74"/>
      <c r="N851" s="74"/>
      <c r="O851" s="74"/>
      <c r="P851" s="74"/>
      <c r="Q851" s="74"/>
      <c r="R851" s="74"/>
      <c r="S851" s="74"/>
      <c r="T851" s="74"/>
      <c r="U851" s="74"/>
      <c r="V851" s="74"/>
      <c r="W851" s="74"/>
      <c r="X851" s="74"/>
      <c r="Y851" s="74"/>
    </row>
    <row r="852">
      <c r="A852" s="74"/>
      <c r="B852" s="74"/>
      <c r="C852" s="74"/>
      <c r="D852" s="74"/>
      <c r="E852" s="74"/>
      <c r="F852" s="74"/>
      <c r="G852" s="74"/>
      <c r="H852" s="74"/>
      <c r="I852" s="74"/>
      <c r="J852" s="74"/>
      <c r="K852" s="74"/>
      <c r="L852" s="74"/>
      <c r="M852" s="74"/>
      <c r="N852" s="74"/>
      <c r="O852" s="74"/>
      <c r="P852" s="74"/>
      <c r="Q852" s="74"/>
      <c r="R852" s="74"/>
      <c r="S852" s="74"/>
      <c r="T852" s="74"/>
      <c r="U852" s="74"/>
      <c r="V852" s="74"/>
      <c r="W852" s="74"/>
      <c r="X852" s="74"/>
      <c r="Y852" s="74"/>
    </row>
    <row r="853">
      <c r="A853" s="74"/>
      <c r="B853" s="74"/>
      <c r="C853" s="74"/>
      <c r="D853" s="74"/>
      <c r="E853" s="74"/>
      <c r="F853" s="74"/>
      <c r="G853" s="74"/>
      <c r="H853" s="74"/>
      <c r="I853" s="74"/>
      <c r="J853" s="74"/>
      <c r="K853" s="74"/>
      <c r="L853" s="74"/>
      <c r="M853" s="74"/>
      <c r="N853" s="74"/>
      <c r="O853" s="74"/>
      <c r="P853" s="74"/>
      <c r="Q853" s="74"/>
      <c r="R853" s="74"/>
      <c r="S853" s="74"/>
      <c r="T853" s="74"/>
      <c r="U853" s="74"/>
      <c r="V853" s="74"/>
      <c r="W853" s="74"/>
      <c r="X853" s="74"/>
      <c r="Y853" s="74"/>
    </row>
    <row r="854">
      <c r="A854" s="74"/>
      <c r="B854" s="74"/>
      <c r="C854" s="74"/>
      <c r="D854" s="74"/>
      <c r="E854" s="74"/>
      <c r="F854" s="74"/>
      <c r="G854" s="74"/>
      <c r="H854" s="74"/>
      <c r="I854" s="74"/>
      <c r="J854" s="74"/>
      <c r="K854" s="74"/>
      <c r="L854" s="74"/>
      <c r="M854" s="74"/>
      <c r="N854" s="74"/>
      <c r="O854" s="74"/>
      <c r="P854" s="74"/>
      <c r="Q854" s="74"/>
      <c r="R854" s="74"/>
      <c r="S854" s="74"/>
      <c r="T854" s="74"/>
      <c r="U854" s="74"/>
      <c r="V854" s="74"/>
      <c r="W854" s="74"/>
      <c r="X854" s="74"/>
      <c r="Y854" s="74"/>
    </row>
    <row r="855">
      <c r="A855" s="74"/>
      <c r="B855" s="74"/>
      <c r="C855" s="74"/>
      <c r="D855" s="74"/>
      <c r="E855" s="74"/>
      <c r="F855" s="74"/>
      <c r="G855" s="74"/>
      <c r="H855" s="74"/>
      <c r="I855" s="74"/>
      <c r="J855" s="74"/>
      <c r="K855" s="74"/>
      <c r="L855" s="74"/>
      <c r="M855" s="74"/>
      <c r="N855" s="74"/>
      <c r="O855" s="74"/>
      <c r="P855" s="74"/>
      <c r="Q855" s="74"/>
      <c r="R855" s="74"/>
      <c r="S855" s="74"/>
      <c r="T855" s="74"/>
      <c r="U855" s="74"/>
      <c r="V855" s="74"/>
      <c r="W855" s="74"/>
      <c r="X855" s="74"/>
      <c r="Y855" s="74"/>
    </row>
    <row r="856">
      <c r="A856" s="74"/>
      <c r="B856" s="74"/>
      <c r="C856" s="74"/>
      <c r="D856" s="74"/>
      <c r="E856" s="74"/>
      <c r="F856" s="74"/>
      <c r="G856" s="74"/>
      <c r="H856" s="74"/>
      <c r="I856" s="74"/>
      <c r="J856" s="74"/>
      <c r="K856" s="74"/>
      <c r="L856" s="74"/>
      <c r="M856" s="74"/>
      <c r="N856" s="74"/>
      <c r="O856" s="74"/>
      <c r="P856" s="74"/>
      <c r="Q856" s="74"/>
      <c r="R856" s="74"/>
      <c r="S856" s="74"/>
      <c r="T856" s="74"/>
      <c r="U856" s="74"/>
      <c r="V856" s="74"/>
      <c r="W856" s="74"/>
      <c r="X856" s="74"/>
      <c r="Y856" s="74"/>
    </row>
    <row r="857">
      <c r="A857" s="74"/>
      <c r="B857" s="74"/>
      <c r="C857" s="74"/>
      <c r="D857" s="74"/>
      <c r="E857" s="74"/>
      <c r="F857" s="74"/>
      <c r="G857" s="74"/>
      <c r="H857" s="74"/>
      <c r="I857" s="74"/>
      <c r="J857" s="74"/>
      <c r="K857" s="74"/>
      <c r="L857" s="74"/>
      <c r="M857" s="74"/>
      <c r="N857" s="74"/>
      <c r="O857" s="74"/>
      <c r="P857" s="74"/>
      <c r="Q857" s="74"/>
      <c r="R857" s="74"/>
      <c r="S857" s="74"/>
      <c r="T857" s="74"/>
      <c r="U857" s="74"/>
      <c r="V857" s="74"/>
      <c r="W857" s="74"/>
      <c r="X857" s="74"/>
      <c r="Y857" s="74"/>
    </row>
    <row r="858">
      <c r="A858" s="74"/>
      <c r="B858" s="74"/>
      <c r="C858" s="74"/>
      <c r="D858" s="74"/>
      <c r="E858" s="74"/>
      <c r="F858" s="74"/>
      <c r="G858" s="74"/>
      <c r="H858" s="74"/>
      <c r="I858" s="74"/>
      <c r="J858" s="74"/>
      <c r="K858" s="74"/>
      <c r="L858" s="74"/>
      <c r="M858" s="74"/>
      <c r="N858" s="74"/>
      <c r="O858" s="74"/>
      <c r="P858" s="74"/>
      <c r="Q858" s="74"/>
      <c r="R858" s="74"/>
      <c r="S858" s="74"/>
      <c r="T858" s="74"/>
      <c r="U858" s="74"/>
      <c r="V858" s="74"/>
      <c r="W858" s="74"/>
      <c r="X858" s="74"/>
      <c r="Y858" s="74"/>
    </row>
    <row r="859">
      <c r="A859" s="74"/>
      <c r="B859" s="74"/>
      <c r="C859" s="74"/>
      <c r="D859" s="74"/>
      <c r="E859" s="74"/>
      <c r="F859" s="74"/>
      <c r="G859" s="74"/>
      <c r="H859" s="74"/>
      <c r="I859" s="74"/>
      <c r="J859" s="74"/>
      <c r="K859" s="74"/>
      <c r="L859" s="74"/>
      <c r="M859" s="74"/>
      <c r="N859" s="74"/>
      <c r="O859" s="74"/>
      <c r="P859" s="74"/>
      <c r="Q859" s="74"/>
      <c r="R859" s="74"/>
      <c r="S859" s="74"/>
      <c r="T859" s="74"/>
      <c r="U859" s="74"/>
      <c r="V859" s="74"/>
      <c r="W859" s="74"/>
      <c r="X859" s="74"/>
      <c r="Y859" s="74"/>
    </row>
    <row r="860">
      <c r="A860" s="74"/>
      <c r="B860" s="74"/>
      <c r="C860" s="74"/>
      <c r="D860" s="74"/>
      <c r="E860" s="74"/>
      <c r="F860" s="74"/>
      <c r="G860" s="74"/>
      <c r="H860" s="74"/>
      <c r="I860" s="74"/>
      <c r="J860" s="74"/>
      <c r="K860" s="74"/>
      <c r="L860" s="74"/>
      <c r="M860" s="74"/>
      <c r="N860" s="74"/>
      <c r="O860" s="74"/>
      <c r="P860" s="74"/>
      <c r="Q860" s="74"/>
      <c r="R860" s="74"/>
      <c r="S860" s="74"/>
      <c r="T860" s="74"/>
      <c r="U860" s="74"/>
      <c r="V860" s="74"/>
      <c r="W860" s="74"/>
      <c r="X860" s="74"/>
      <c r="Y860" s="74"/>
    </row>
    <row r="861">
      <c r="A861" s="74"/>
      <c r="B861" s="74"/>
      <c r="C861" s="74"/>
      <c r="D861" s="74"/>
      <c r="E861" s="74"/>
      <c r="F861" s="74"/>
      <c r="G861" s="74"/>
      <c r="H861" s="74"/>
      <c r="I861" s="74"/>
      <c r="J861" s="74"/>
      <c r="K861" s="74"/>
      <c r="L861" s="74"/>
      <c r="M861" s="74"/>
      <c r="N861" s="74"/>
      <c r="O861" s="74"/>
      <c r="P861" s="74"/>
      <c r="Q861" s="74"/>
      <c r="R861" s="74"/>
      <c r="S861" s="74"/>
      <c r="T861" s="74"/>
      <c r="U861" s="74"/>
      <c r="V861" s="74"/>
      <c r="W861" s="74"/>
      <c r="X861" s="74"/>
      <c r="Y861" s="74"/>
    </row>
    <row r="862">
      <c r="A862" s="74"/>
      <c r="B862" s="74"/>
      <c r="C862" s="74"/>
      <c r="D862" s="74"/>
      <c r="E862" s="74"/>
      <c r="F862" s="74"/>
      <c r="G862" s="74"/>
      <c r="H862" s="74"/>
      <c r="I862" s="74"/>
      <c r="J862" s="74"/>
      <c r="K862" s="74"/>
      <c r="L862" s="74"/>
      <c r="M862" s="74"/>
      <c r="N862" s="74"/>
      <c r="O862" s="74"/>
      <c r="P862" s="74"/>
      <c r="Q862" s="74"/>
      <c r="R862" s="74"/>
      <c r="S862" s="74"/>
      <c r="T862" s="74"/>
      <c r="U862" s="74"/>
      <c r="V862" s="74"/>
      <c r="W862" s="74"/>
      <c r="X862" s="74"/>
      <c r="Y862" s="74"/>
    </row>
    <row r="863">
      <c r="A863" s="74"/>
      <c r="B863" s="74"/>
      <c r="C863" s="74"/>
      <c r="D863" s="74"/>
      <c r="E863" s="74"/>
      <c r="F863" s="74"/>
      <c r="G863" s="74"/>
      <c r="H863" s="74"/>
      <c r="I863" s="74"/>
      <c r="J863" s="74"/>
      <c r="K863" s="74"/>
      <c r="L863" s="74"/>
      <c r="M863" s="74"/>
      <c r="N863" s="74"/>
      <c r="O863" s="74"/>
      <c r="P863" s="74"/>
      <c r="Q863" s="74"/>
      <c r="R863" s="74"/>
      <c r="S863" s="74"/>
      <c r="T863" s="74"/>
      <c r="U863" s="74"/>
      <c r="V863" s="74"/>
      <c r="W863" s="74"/>
      <c r="X863" s="74"/>
      <c r="Y863" s="74"/>
    </row>
    <row r="864">
      <c r="A864" s="74"/>
      <c r="B864" s="74"/>
      <c r="C864" s="74"/>
      <c r="D864" s="74"/>
      <c r="E864" s="74"/>
      <c r="F864" s="74"/>
      <c r="G864" s="74"/>
      <c r="H864" s="74"/>
      <c r="I864" s="74"/>
      <c r="J864" s="74"/>
      <c r="K864" s="74"/>
      <c r="L864" s="74"/>
      <c r="M864" s="74"/>
      <c r="N864" s="74"/>
      <c r="O864" s="74"/>
      <c r="P864" s="74"/>
      <c r="Q864" s="74"/>
      <c r="R864" s="74"/>
      <c r="S864" s="74"/>
      <c r="T864" s="74"/>
      <c r="U864" s="74"/>
      <c r="V864" s="74"/>
      <c r="W864" s="74"/>
      <c r="X864" s="74"/>
      <c r="Y864" s="74"/>
    </row>
    <row r="865">
      <c r="A865" s="74"/>
      <c r="B865" s="74"/>
      <c r="C865" s="74"/>
      <c r="D865" s="74"/>
      <c r="E865" s="74"/>
      <c r="F865" s="74"/>
      <c r="G865" s="74"/>
      <c r="H865" s="74"/>
      <c r="I865" s="74"/>
      <c r="J865" s="74"/>
      <c r="K865" s="74"/>
      <c r="L865" s="74"/>
      <c r="M865" s="74"/>
      <c r="N865" s="74"/>
      <c r="O865" s="74"/>
      <c r="P865" s="74"/>
      <c r="Q865" s="74"/>
      <c r="R865" s="74"/>
      <c r="S865" s="74"/>
      <c r="T865" s="74"/>
      <c r="U865" s="74"/>
      <c r="V865" s="74"/>
      <c r="W865" s="74"/>
      <c r="X865" s="74"/>
      <c r="Y865" s="74"/>
    </row>
    <row r="866">
      <c r="A866" s="74"/>
      <c r="B866" s="74"/>
      <c r="C866" s="74"/>
      <c r="D866" s="74"/>
      <c r="E866" s="74"/>
      <c r="F866" s="74"/>
      <c r="G866" s="74"/>
      <c r="H866" s="74"/>
      <c r="I866" s="74"/>
      <c r="J866" s="74"/>
      <c r="K866" s="74"/>
      <c r="L866" s="74"/>
      <c r="M866" s="74"/>
      <c r="N866" s="74"/>
      <c r="O866" s="74"/>
      <c r="P866" s="74"/>
      <c r="Q866" s="74"/>
      <c r="R866" s="74"/>
      <c r="S866" s="74"/>
      <c r="T866" s="74"/>
      <c r="U866" s="74"/>
      <c r="V866" s="74"/>
      <c r="W866" s="74"/>
      <c r="X866" s="74"/>
      <c r="Y866" s="74"/>
    </row>
    <row r="867">
      <c r="A867" s="74"/>
      <c r="B867" s="74"/>
      <c r="C867" s="74"/>
      <c r="D867" s="74"/>
      <c r="E867" s="74"/>
      <c r="F867" s="74"/>
      <c r="G867" s="74"/>
      <c r="H867" s="74"/>
      <c r="I867" s="74"/>
      <c r="J867" s="74"/>
      <c r="K867" s="74"/>
      <c r="L867" s="74"/>
      <c r="M867" s="74"/>
      <c r="N867" s="74"/>
      <c r="O867" s="74"/>
      <c r="P867" s="74"/>
      <c r="Q867" s="74"/>
      <c r="R867" s="74"/>
      <c r="S867" s="74"/>
      <c r="T867" s="74"/>
      <c r="U867" s="74"/>
      <c r="V867" s="74"/>
      <c r="W867" s="74"/>
      <c r="X867" s="74"/>
      <c r="Y867" s="74"/>
    </row>
    <row r="868">
      <c r="A868" s="74"/>
      <c r="B868" s="74"/>
      <c r="C868" s="74"/>
      <c r="D868" s="74"/>
      <c r="E868" s="74"/>
      <c r="F868" s="74"/>
      <c r="G868" s="74"/>
      <c r="H868" s="74"/>
      <c r="I868" s="74"/>
      <c r="J868" s="74"/>
      <c r="K868" s="74"/>
      <c r="L868" s="74"/>
      <c r="M868" s="74"/>
      <c r="N868" s="74"/>
      <c r="O868" s="74"/>
      <c r="P868" s="74"/>
      <c r="Q868" s="74"/>
      <c r="R868" s="74"/>
      <c r="S868" s="74"/>
      <c r="T868" s="74"/>
      <c r="U868" s="74"/>
      <c r="V868" s="74"/>
      <c r="W868" s="74"/>
      <c r="X868" s="74"/>
      <c r="Y868" s="74"/>
    </row>
    <row r="869">
      <c r="A869" s="74"/>
      <c r="B869" s="74"/>
      <c r="C869" s="74"/>
      <c r="D869" s="74"/>
      <c r="E869" s="74"/>
      <c r="F869" s="74"/>
      <c r="G869" s="74"/>
      <c r="H869" s="74"/>
      <c r="I869" s="74"/>
      <c r="J869" s="74"/>
      <c r="K869" s="74"/>
      <c r="L869" s="74"/>
      <c r="M869" s="74"/>
      <c r="N869" s="74"/>
      <c r="O869" s="74"/>
      <c r="P869" s="74"/>
      <c r="Q869" s="74"/>
      <c r="R869" s="74"/>
      <c r="S869" s="74"/>
      <c r="T869" s="74"/>
      <c r="U869" s="74"/>
      <c r="V869" s="74"/>
      <c r="W869" s="74"/>
      <c r="X869" s="74"/>
      <c r="Y869" s="74"/>
    </row>
    <row r="870">
      <c r="A870" s="74"/>
      <c r="B870" s="74"/>
      <c r="C870" s="74"/>
      <c r="D870" s="74"/>
      <c r="E870" s="74"/>
      <c r="F870" s="74"/>
      <c r="G870" s="74"/>
      <c r="H870" s="74"/>
      <c r="I870" s="74"/>
      <c r="J870" s="74"/>
      <c r="K870" s="74"/>
      <c r="L870" s="74"/>
      <c r="M870" s="74"/>
      <c r="N870" s="74"/>
      <c r="O870" s="74"/>
      <c r="P870" s="74"/>
      <c r="Q870" s="74"/>
      <c r="R870" s="74"/>
      <c r="S870" s="74"/>
      <c r="T870" s="74"/>
      <c r="U870" s="74"/>
      <c r="V870" s="74"/>
      <c r="W870" s="74"/>
      <c r="X870" s="74"/>
      <c r="Y870" s="74"/>
    </row>
    <row r="871">
      <c r="A871" s="74"/>
      <c r="B871" s="74"/>
      <c r="C871" s="74"/>
      <c r="D871" s="74"/>
      <c r="E871" s="74"/>
      <c r="F871" s="74"/>
      <c r="G871" s="74"/>
      <c r="H871" s="74"/>
      <c r="I871" s="74"/>
      <c r="J871" s="74"/>
      <c r="K871" s="74"/>
      <c r="L871" s="74"/>
      <c r="M871" s="74"/>
      <c r="N871" s="74"/>
      <c r="O871" s="74"/>
      <c r="P871" s="74"/>
      <c r="Q871" s="74"/>
      <c r="R871" s="74"/>
      <c r="S871" s="74"/>
      <c r="T871" s="74"/>
      <c r="U871" s="74"/>
      <c r="V871" s="74"/>
      <c r="W871" s="74"/>
      <c r="X871" s="74"/>
      <c r="Y871" s="74"/>
    </row>
    <row r="872">
      <c r="A872" s="74"/>
      <c r="B872" s="74"/>
      <c r="C872" s="74"/>
      <c r="D872" s="74"/>
      <c r="E872" s="74"/>
      <c r="F872" s="74"/>
      <c r="G872" s="74"/>
      <c r="H872" s="74"/>
      <c r="I872" s="74"/>
      <c r="J872" s="74"/>
      <c r="K872" s="74"/>
      <c r="L872" s="74"/>
      <c r="M872" s="74"/>
      <c r="N872" s="74"/>
      <c r="O872" s="74"/>
      <c r="P872" s="74"/>
      <c r="Q872" s="74"/>
      <c r="R872" s="74"/>
      <c r="S872" s="74"/>
      <c r="T872" s="74"/>
      <c r="U872" s="74"/>
      <c r="V872" s="74"/>
      <c r="W872" s="74"/>
      <c r="X872" s="74"/>
      <c r="Y872" s="74"/>
    </row>
    <row r="873">
      <c r="A873" s="74"/>
      <c r="B873" s="74"/>
      <c r="C873" s="74"/>
      <c r="D873" s="74"/>
      <c r="E873" s="74"/>
      <c r="F873" s="74"/>
      <c r="G873" s="74"/>
      <c r="H873" s="74"/>
      <c r="I873" s="74"/>
      <c r="J873" s="74"/>
      <c r="K873" s="74"/>
      <c r="L873" s="74"/>
      <c r="M873" s="74"/>
      <c r="N873" s="74"/>
      <c r="O873" s="74"/>
      <c r="P873" s="74"/>
      <c r="Q873" s="74"/>
      <c r="R873" s="74"/>
      <c r="S873" s="74"/>
      <c r="T873" s="74"/>
      <c r="U873" s="74"/>
      <c r="V873" s="74"/>
      <c r="W873" s="74"/>
      <c r="X873" s="74"/>
      <c r="Y873" s="74"/>
    </row>
    <row r="874">
      <c r="A874" s="74"/>
      <c r="B874" s="74"/>
      <c r="C874" s="74"/>
      <c r="D874" s="74"/>
      <c r="E874" s="74"/>
      <c r="F874" s="74"/>
      <c r="G874" s="74"/>
      <c r="H874" s="74"/>
      <c r="I874" s="74"/>
      <c r="J874" s="74"/>
      <c r="K874" s="74"/>
      <c r="L874" s="74"/>
      <c r="M874" s="74"/>
      <c r="N874" s="74"/>
      <c r="O874" s="74"/>
      <c r="P874" s="74"/>
      <c r="Q874" s="74"/>
      <c r="R874" s="74"/>
      <c r="S874" s="74"/>
      <c r="T874" s="74"/>
      <c r="U874" s="74"/>
      <c r="V874" s="74"/>
      <c r="W874" s="74"/>
      <c r="X874" s="74"/>
      <c r="Y874" s="74"/>
    </row>
    <row r="875">
      <c r="A875" s="74"/>
      <c r="B875" s="74"/>
      <c r="C875" s="74"/>
      <c r="D875" s="74"/>
      <c r="E875" s="74"/>
      <c r="F875" s="74"/>
      <c r="G875" s="74"/>
      <c r="H875" s="74"/>
      <c r="I875" s="74"/>
      <c r="J875" s="74"/>
      <c r="K875" s="74"/>
      <c r="L875" s="74"/>
      <c r="M875" s="74"/>
      <c r="N875" s="74"/>
      <c r="O875" s="74"/>
      <c r="P875" s="74"/>
      <c r="Q875" s="74"/>
      <c r="R875" s="74"/>
      <c r="S875" s="74"/>
      <c r="T875" s="74"/>
      <c r="U875" s="74"/>
      <c r="V875" s="74"/>
      <c r="W875" s="74"/>
      <c r="X875" s="74"/>
      <c r="Y875" s="74"/>
    </row>
    <row r="876">
      <c r="A876" s="74"/>
      <c r="B876" s="74"/>
      <c r="C876" s="74"/>
      <c r="D876" s="74"/>
      <c r="E876" s="74"/>
      <c r="F876" s="74"/>
      <c r="G876" s="74"/>
      <c r="H876" s="74"/>
      <c r="I876" s="74"/>
      <c r="J876" s="74"/>
      <c r="K876" s="74"/>
      <c r="L876" s="74"/>
      <c r="M876" s="74"/>
      <c r="N876" s="74"/>
      <c r="O876" s="74"/>
      <c r="P876" s="74"/>
      <c r="Q876" s="74"/>
      <c r="R876" s="74"/>
      <c r="S876" s="74"/>
      <c r="T876" s="74"/>
      <c r="U876" s="74"/>
      <c r="V876" s="74"/>
      <c r="W876" s="74"/>
      <c r="X876" s="74"/>
      <c r="Y876" s="74"/>
    </row>
    <row r="877">
      <c r="A877" s="74"/>
      <c r="B877" s="74"/>
      <c r="C877" s="74"/>
      <c r="D877" s="74"/>
      <c r="E877" s="74"/>
      <c r="F877" s="74"/>
      <c r="G877" s="74"/>
      <c r="H877" s="74"/>
      <c r="I877" s="74"/>
      <c r="J877" s="74"/>
      <c r="K877" s="74"/>
      <c r="L877" s="74"/>
      <c r="M877" s="74"/>
      <c r="N877" s="74"/>
      <c r="O877" s="74"/>
      <c r="P877" s="74"/>
      <c r="Q877" s="74"/>
      <c r="R877" s="74"/>
      <c r="S877" s="74"/>
      <c r="T877" s="74"/>
      <c r="U877" s="74"/>
      <c r="V877" s="74"/>
      <c r="W877" s="74"/>
      <c r="X877" s="74"/>
      <c r="Y877" s="74"/>
    </row>
    <row r="878">
      <c r="A878" s="74"/>
      <c r="B878" s="74"/>
      <c r="C878" s="74"/>
      <c r="D878" s="74"/>
      <c r="E878" s="74"/>
      <c r="F878" s="74"/>
      <c r="G878" s="74"/>
      <c r="H878" s="74"/>
      <c r="I878" s="74"/>
      <c r="J878" s="74"/>
      <c r="K878" s="74"/>
      <c r="L878" s="74"/>
      <c r="M878" s="74"/>
      <c r="N878" s="74"/>
      <c r="O878" s="74"/>
      <c r="P878" s="74"/>
      <c r="Q878" s="74"/>
      <c r="R878" s="74"/>
      <c r="S878" s="74"/>
      <c r="T878" s="74"/>
      <c r="U878" s="74"/>
      <c r="V878" s="74"/>
      <c r="W878" s="74"/>
      <c r="X878" s="74"/>
      <c r="Y878" s="74"/>
    </row>
    <row r="879">
      <c r="A879" s="74"/>
      <c r="B879" s="74"/>
      <c r="C879" s="74"/>
      <c r="D879" s="74"/>
      <c r="E879" s="74"/>
      <c r="F879" s="74"/>
      <c r="G879" s="74"/>
      <c r="H879" s="74"/>
      <c r="I879" s="74"/>
      <c r="J879" s="74"/>
      <c r="K879" s="74"/>
      <c r="L879" s="74"/>
      <c r="M879" s="74"/>
      <c r="N879" s="74"/>
      <c r="O879" s="74"/>
      <c r="P879" s="74"/>
      <c r="Q879" s="74"/>
      <c r="R879" s="74"/>
      <c r="S879" s="74"/>
      <c r="T879" s="74"/>
      <c r="U879" s="74"/>
      <c r="V879" s="74"/>
      <c r="W879" s="74"/>
      <c r="X879" s="74"/>
      <c r="Y879" s="74"/>
    </row>
    <row r="880">
      <c r="A880" s="74"/>
      <c r="B880" s="74"/>
      <c r="C880" s="74"/>
      <c r="D880" s="74"/>
      <c r="E880" s="74"/>
      <c r="F880" s="74"/>
      <c r="G880" s="74"/>
      <c r="H880" s="74"/>
      <c r="I880" s="74"/>
      <c r="J880" s="74"/>
      <c r="K880" s="74"/>
      <c r="L880" s="74"/>
      <c r="M880" s="74"/>
      <c r="N880" s="74"/>
      <c r="O880" s="74"/>
      <c r="P880" s="74"/>
      <c r="Q880" s="74"/>
      <c r="R880" s="74"/>
      <c r="S880" s="74"/>
      <c r="T880" s="74"/>
      <c r="U880" s="74"/>
      <c r="V880" s="74"/>
      <c r="W880" s="74"/>
      <c r="X880" s="74"/>
      <c r="Y880" s="74"/>
    </row>
    <row r="881">
      <c r="A881" s="74"/>
      <c r="B881" s="74"/>
      <c r="C881" s="74"/>
      <c r="D881" s="74"/>
      <c r="E881" s="74"/>
      <c r="F881" s="74"/>
      <c r="G881" s="74"/>
      <c r="H881" s="74"/>
      <c r="I881" s="74"/>
      <c r="J881" s="74"/>
      <c r="K881" s="74"/>
      <c r="L881" s="74"/>
      <c r="M881" s="74"/>
      <c r="N881" s="74"/>
      <c r="O881" s="74"/>
      <c r="P881" s="74"/>
      <c r="Q881" s="74"/>
      <c r="R881" s="74"/>
      <c r="S881" s="74"/>
      <c r="T881" s="74"/>
      <c r="U881" s="74"/>
      <c r="V881" s="74"/>
      <c r="W881" s="74"/>
      <c r="X881" s="74"/>
      <c r="Y881" s="74"/>
    </row>
    <row r="882">
      <c r="A882" s="74"/>
      <c r="B882" s="74"/>
      <c r="C882" s="74"/>
      <c r="D882" s="74"/>
      <c r="E882" s="74"/>
      <c r="F882" s="74"/>
      <c r="G882" s="74"/>
      <c r="H882" s="74"/>
      <c r="I882" s="74"/>
      <c r="J882" s="74"/>
      <c r="K882" s="74"/>
      <c r="L882" s="74"/>
      <c r="M882" s="74"/>
      <c r="N882" s="74"/>
      <c r="O882" s="74"/>
      <c r="P882" s="74"/>
      <c r="Q882" s="74"/>
      <c r="R882" s="74"/>
      <c r="S882" s="74"/>
      <c r="T882" s="74"/>
      <c r="U882" s="74"/>
      <c r="V882" s="74"/>
      <c r="W882" s="74"/>
      <c r="X882" s="74"/>
      <c r="Y882" s="74"/>
    </row>
    <row r="883">
      <c r="A883" s="74"/>
      <c r="B883" s="74"/>
      <c r="C883" s="74"/>
      <c r="D883" s="74"/>
      <c r="E883" s="74"/>
      <c r="F883" s="74"/>
      <c r="G883" s="74"/>
      <c r="H883" s="74"/>
      <c r="I883" s="74"/>
      <c r="J883" s="74"/>
      <c r="K883" s="74"/>
      <c r="L883" s="74"/>
      <c r="M883" s="74"/>
      <c r="N883" s="74"/>
      <c r="O883" s="74"/>
      <c r="P883" s="74"/>
      <c r="Q883" s="74"/>
      <c r="R883" s="74"/>
      <c r="S883" s="74"/>
      <c r="T883" s="74"/>
      <c r="U883" s="74"/>
      <c r="V883" s="74"/>
      <c r="W883" s="74"/>
      <c r="X883" s="74"/>
      <c r="Y883" s="74"/>
    </row>
    <row r="884">
      <c r="A884" s="74"/>
      <c r="B884" s="74"/>
      <c r="C884" s="74"/>
      <c r="D884" s="74"/>
      <c r="E884" s="74"/>
      <c r="F884" s="74"/>
      <c r="G884" s="74"/>
      <c r="H884" s="74"/>
      <c r="I884" s="74"/>
      <c r="J884" s="74"/>
      <c r="K884" s="74"/>
      <c r="L884" s="74"/>
      <c r="M884" s="74"/>
      <c r="N884" s="74"/>
      <c r="O884" s="74"/>
      <c r="P884" s="74"/>
      <c r="Q884" s="74"/>
      <c r="R884" s="74"/>
      <c r="S884" s="74"/>
      <c r="T884" s="74"/>
      <c r="U884" s="74"/>
      <c r="V884" s="74"/>
      <c r="W884" s="74"/>
      <c r="X884" s="74"/>
      <c r="Y884" s="74"/>
    </row>
    <row r="885">
      <c r="A885" s="74"/>
      <c r="B885" s="74"/>
      <c r="C885" s="74"/>
      <c r="D885" s="74"/>
      <c r="E885" s="74"/>
      <c r="F885" s="74"/>
      <c r="G885" s="74"/>
      <c r="H885" s="74"/>
      <c r="I885" s="74"/>
      <c r="J885" s="74"/>
      <c r="K885" s="74"/>
      <c r="L885" s="74"/>
      <c r="M885" s="74"/>
      <c r="N885" s="74"/>
      <c r="O885" s="74"/>
      <c r="P885" s="74"/>
      <c r="Q885" s="74"/>
      <c r="R885" s="74"/>
      <c r="S885" s="74"/>
      <c r="T885" s="74"/>
      <c r="U885" s="74"/>
      <c r="V885" s="74"/>
      <c r="W885" s="74"/>
      <c r="X885" s="74"/>
      <c r="Y885" s="74"/>
    </row>
    <row r="886">
      <c r="A886" s="74"/>
      <c r="B886" s="74"/>
      <c r="C886" s="74"/>
      <c r="D886" s="74"/>
      <c r="E886" s="74"/>
      <c r="F886" s="74"/>
      <c r="G886" s="74"/>
      <c r="H886" s="74"/>
      <c r="I886" s="74"/>
      <c r="J886" s="74"/>
      <c r="K886" s="74"/>
      <c r="L886" s="74"/>
      <c r="M886" s="74"/>
      <c r="N886" s="74"/>
      <c r="O886" s="74"/>
      <c r="P886" s="74"/>
      <c r="Q886" s="74"/>
      <c r="R886" s="74"/>
      <c r="S886" s="74"/>
      <c r="T886" s="74"/>
      <c r="U886" s="74"/>
      <c r="V886" s="74"/>
      <c r="W886" s="74"/>
      <c r="X886" s="74"/>
      <c r="Y886" s="74"/>
    </row>
    <row r="887">
      <c r="A887" s="74"/>
      <c r="B887" s="74"/>
      <c r="C887" s="74"/>
      <c r="D887" s="74"/>
      <c r="E887" s="74"/>
      <c r="F887" s="74"/>
      <c r="G887" s="74"/>
      <c r="H887" s="74"/>
      <c r="I887" s="74"/>
      <c r="J887" s="74"/>
      <c r="K887" s="74"/>
      <c r="L887" s="74"/>
      <c r="M887" s="74"/>
      <c r="N887" s="74"/>
      <c r="O887" s="74"/>
      <c r="P887" s="74"/>
      <c r="Q887" s="74"/>
      <c r="R887" s="74"/>
      <c r="S887" s="74"/>
      <c r="T887" s="74"/>
      <c r="U887" s="74"/>
      <c r="V887" s="74"/>
      <c r="W887" s="74"/>
      <c r="X887" s="74"/>
      <c r="Y887" s="74"/>
    </row>
    <row r="888">
      <c r="A888" s="74"/>
      <c r="B888" s="74"/>
      <c r="C888" s="74"/>
      <c r="D888" s="74"/>
      <c r="E888" s="74"/>
      <c r="F888" s="74"/>
      <c r="G888" s="74"/>
      <c r="H888" s="74"/>
      <c r="I888" s="74"/>
      <c r="J888" s="74"/>
      <c r="K888" s="74"/>
      <c r="L888" s="74"/>
      <c r="M888" s="74"/>
      <c r="N888" s="74"/>
      <c r="O888" s="74"/>
      <c r="P888" s="74"/>
      <c r="Q888" s="74"/>
      <c r="R888" s="74"/>
      <c r="S888" s="74"/>
      <c r="T888" s="74"/>
      <c r="U888" s="74"/>
      <c r="V888" s="74"/>
      <c r="W888" s="74"/>
      <c r="X888" s="74"/>
      <c r="Y888" s="74"/>
    </row>
    <row r="889">
      <c r="A889" s="74"/>
      <c r="B889" s="74"/>
      <c r="C889" s="74"/>
      <c r="D889" s="74"/>
      <c r="E889" s="74"/>
      <c r="F889" s="74"/>
      <c r="G889" s="74"/>
      <c r="H889" s="74"/>
      <c r="I889" s="74"/>
      <c r="J889" s="74"/>
      <c r="K889" s="74"/>
      <c r="L889" s="74"/>
      <c r="M889" s="74"/>
      <c r="N889" s="74"/>
      <c r="O889" s="74"/>
      <c r="P889" s="74"/>
      <c r="Q889" s="74"/>
      <c r="R889" s="74"/>
      <c r="S889" s="74"/>
      <c r="T889" s="74"/>
      <c r="U889" s="74"/>
      <c r="V889" s="74"/>
      <c r="W889" s="74"/>
      <c r="X889" s="74"/>
      <c r="Y889" s="74"/>
    </row>
    <row r="890">
      <c r="A890" s="74"/>
      <c r="B890" s="74"/>
      <c r="C890" s="74"/>
      <c r="D890" s="74"/>
      <c r="E890" s="74"/>
      <c r="F890" s="74"/>
      <c r="G890" s="74"/>
      <c r="H890" s="74"/>
      <c r="I890" s="74"/>
      <c r="J890" s="74"/>
      <c r="K890" s="74"/>
      <c r="L890" s="74"/>
      <c r="M890" s="74"/>
      <c r="N890" s="74"/>
      <c r="O890" s="74"/>
      <c r="P890" s="74"/>
      <c r="Q890" s="74"/>
      <c r="R890" s="74"/>
      <c r="S890" s="74"/>
      <c r="T890" s="74"/>
      <c r="U890" s="74"/>
      <c r="V890" s="74"/>
      <c r="W890" s="74"/>
      <c r="X890" s="74"/>
      <c r="Y890" s="74"/>
    </row>
    <row r="891">
      <c r="A891" s="74"/>
      <c r="B891" s="74"/>
      <c r="C891" s="74"/>
      <c r="D891" s="74"/>
      <c r="E891" s="74"/>
      <c r="F891" s="74"/>
      <c r="G891" s="74"/>
      <c r="H891" s="74"/>
      <c r="I891" s="74"/>
      <c r="J891" s="74"/>
      <c r="K891" s="74"/>
      <c r="L891" s="74"/>
      <c r="M891" s="74"/>
      <c r="N891" s="74"/>
      <c r="O891" s="74"/>
      <c r="P891" s="74"/>
      <c r="Q891" s="74"/>
      <c r="R891" s="74"/>
      <c r="S891" s="74"/>
      <c r="T891" s="74"/>
      <c r="U891" s="74"/>
      <c r="V891" s="74"/>
      <c r="W891" s="74"/>
      <c r="X891" s="74"/>
      <c r="Y891" s="74"/>
    </row>
    <row r="892">
      <c r="A892" s="74"/>
      <c r="B892" s="74"/>
      <c r="C892" s="74"/>
      <c r="D892" s="74"/>
      <c r="E892" s="74"/>
      <c r="F892" s="74"/>
      <c r="G892" s="74"/>
      <c r="H892" s="74"/>
      <c r="I892" s="74"/>
      <c r="J892" s="74"/>
      <c r="K892" s="74"/>
      <c r="L892" s="74"/>
      <c r="M892" s="74"/>
      <c r="N892" s="74"/>
      <c r="O892" s="74"/>
      <c r="P892" s="74"/>
      <c r="Q892" s="74"/>
      <c r="R892" s="74"/>
      <c r="S892" s="74"/>
      <c r="T892" s="74"/>
      <c r="U892" s="74"/>
      <c r="V892" s="74"/>
      <c r="W892" s="74"/>
      <c r="X892" s="74"/>
      <c r="Y892" s="74"/>
    </row>
    <row r="893">
      <c r="A893" s="74"/>
      <c r="B893" s="74"/>
      <c r="C893" s="74"/>
      <c r="D893" s="74"/>
      <c r="E893" s="74"/>
      <c r="F893" s="74"/>
      <c r="G893" s="74"/>
      <c r="H893" s="74"/>
      <c r="I893" s="74"/>
      <c r="J893" s="74"/>
      <c r="K893" s="74"/>
      <c r="L893" s="74"/>
      <c r="M893" s="74"/>
      <c r="N893" s="74"/>
      <c r="O893" s="74"/>
      <c r="P893" s="74"/>
      <c r="Q893" s="74"/>
      <c r="R893" s="74"/>
      <c r="S893" s="74"/>
      <c r="T893" s="74"/>
      <c r="U893" s="74"/>
      <c r="V893" s="74"/>
      <c r="W893" s="74"/>
      <c r="X893" s="74"/>
      <c r="Y893" s="74"/>
    </row>
    <row r="894">
      <c r="A894" s="74"/>
      <c r="B894" s="74"/>
      <c r="C894" s="74"/>
      <c r="D894" s="74"/>
      <c r="E894" s="74"/>
      <c r="F894" s="74"/>
      <c r="G894" s="74"/>
      <c r="H894" s="74"/>
      <c r="I894" s="74"/>
      <c r="J894" s="74"/>
      <c r="K894" s="74"/>
      <c r="L894" s="74"/>
      <c r="M894" s="74"/>
      <c r="N894" s="74"/>
      <c r="O894" s="74"/>
      <c r="P894" s="74"/>
      <c r="Q894" s="74"/>
      <c r="R894" s="74"/>
      <c r="S894" s="74"/>
      <c r="T894" s="74"/>
      <c r="U894" s="74"/>
      <c r="V894" s="74"/>
      <c r="W894" s="74"/>
      <c r="X894" s="74"/>
      <c r="Y894" s="74"/>
    </row>
    <row r="895">
      <c r="A895" s="74"/>
      <c r="B895" s="74"/>
      <c r="C895" s="74"/>
      <c r="D895" s="74"/>
      <c r="E895" s="74"/>
      <c r="F895" s="74"/>
      <c r="G895" s="74"/>
      <c r="H895" s="74"/>
      <c r="I895" s="74"/>
      <c r="J895" s="74"/>
      <c r="K895" s="74"/>
      <c r="L895" s="74"/>
      <c r="M895" s="74"/>
      <c r="N895" s="74"/>
      <c r="O895" s="74"/>
      <c r="P895" s="74"/>
      <c r="Q895" s="74"/>
      <c r="R895" s="74"/>
      <c r="S895" s="74"/>
      <c r="T895" s="74"/>
      <c r="U895" s="74"/>
      <c r="V895" s="74"/>
      <c r="W895" s="74"/>
      <c r="X895" s="74"/>
      <c r="Y895" s="74"/>
    </row>
    <row r="896">
      <c r="A896" s="74"/>
      <c r="B896" s="74"/>
      <c r="C896" s="74"/>
      <c r="D896" s="74"/>
      <c r="E896" s="74"/>
      <c r="F896" s="74"/>
      <c r="G896" s="74"/>
      <c r="H896" s="74"/>
      <c r="I896" s="74"/>
      <c r="J896" s="74"/>
      <c r="K896" s="74"/>
      <c r="L896" s="74"/>
      <c r="M896" s="74"/>
      <c r="N896" s="74"/>
      <c r="O896" s="74"/>
      <c r="P896" s="74"/>
      <c r="Q896" s="74"/>
      <c r="R896" s="74"/>
      <c r="S896" s="74"/>
      <c r="T896" s="74"/>
      <c r="U896" s="74"/>
      <c r="V896" s="74"/>
      <c r="W896" s="74"/>
      <c r="X896" s="74"/>
      <c r="Y896" s="74"/>
    </row>
    <row r="897">
      <c r="A897" s="74"/>
      <c r="B897" s="74"/>
      <c r="C897" s="74"/>
      <c r="D897" s="74"/>
      <c r="E897" s="74"/>
      <c r="F897" s="74"/>
      <c r="G897" s="74"/>
      <c r="H897" s="74"/>
      <c r="I897" s="74"/>
      <c r="J897" s="74"/>
      <c r="K897" s="74"/>
      <c r="L897" s="74"/>
      <c r="M897" s="74"/>
      <c r="N897" s="74"/>
      <c r="O897" s="74"/>
      <c r="P897" s="74"/>
      <c r="Q897" s="74"/>
      <c r="R897" s="74"/>
      <c r="S897" s="74"/>
      <c r="T897" s="74"/>
      <c r="U897" s="74"/>
      <c r="V897" s="74"/>
      <c r="W897" s="74"/>
      <c r="X897" s="74"/>
      <c r="Y897" s="74"/>
    </row>
    <row r="898">
      <c r="A898" s="74"/>
      <c r="B898" s="74"/>
      <c r="C898" s="74"/>
      <c r="D898" s="74"/>
      <c r="E898" s="74"/>
      <c r="F898" s="74"/>
      <c r="G898" s="74"/>
      <c r="H898" s="74"/>
      <c r="I898" s="74"/>
      <c r="J898" s="74"/>
      <c r="K898" s="74"/>
      <c r="L898" s="74"/>
      <c r="M898" s="74"/>
      <c r="N898" s="74"/>
      <c r="O898" s="74"/>
      <c r="P898" s="74"/>
      <c r="Q898" s="74"/>
      <c r="R898" s="74"/>
      <c r="S898" s="74"/>
      <c r="T898" s="74"/>
      <c r="U898" s="74"/>
      <c r="V898" s="74"/>
      <c r="W898" s="74"/>
      <c r="X898" s="74"/>
      <c r="Y898" s="74"/>
    </row>
    <row r="899">
      <c r="A899" s="74"/>
      <c r="B899" s="74"/>
      <c r="C899" s="74"/>
      <c r="D899" s="74"/>
      <c r="E899" s="74"/>
      <c r="F899" s="74"/>
      <c r="G899" s="74"/>
      <c r="H899" s="74"/>
      <c r="I899" s="74"/>
      <c r="J899" s="74"/>
      <c r="K899" s="74"/>
      <c r="L899" s="74"/>
      <c r="M899" s="74"/>
      <c r="N899" s="74"/>
      <c r="O899" s="74"/>
      <c r="P899" s="74"/>
      <c r="Q899" s="74"/>
      <c r="R899" s="74"/>
      <c r="S899" s="74"/>
      <c r="T899" s="74"/>
      <c r="U899" s="74"/>
      <c r="V899" s="74"/>
      <c r="W899" s="74"/>
      <c r="X899" s="74"/>
      <c r="Y899" s="74"/>
    </row>
    <row r="900">
      <c r="A900" s="74"/>
      <c r="B900" s="74"/>
      <c r="C900" s="74"/>
      <c r="D900" s="74"/>
      <c r="E900" s="74"/>
      <c r="F900" s="74"/>
      <c r="G900" s="74"/>
      <c r="H900" s="74"/>
      <c r="I900" s="74"/>
      <c r="J900" s="74"/>
      <c r="K900" s="74"/>
      <c r="L900" s="74"/>
      <c r="M900" s="74"/>
      <c r="N900" s="74"/>
      <c r="O900" s="74"/>
      <c r="P900" s="74"/>
      <c r="Q900" s="74"/>
      <c r="R900" s="74"/>
      <c r="S900" s="74"/>
      <c r="T900" s="74"/>
      <c r="U900" s="74"/>
      <c r="V900" s="74"/>
      <c r="W900" s="74"/>
      <c r="X900" s="74"/>
      <c r="Y900" s="74"/>
    </row>
    <row r="901">
      <c r="A901" s="74"/>
      <c r="B901" s="74"/>
      <c r="C901" s="74"/>
      <c r="D901" s="74"/>
      <c r="E901" s="74"/>
      <c r="F901" s="74"/>
      <c r="G901" s="74"/>
      <c r="H901" s="74"/>
      <c r="I901" s="74"/>
      <c r="J901" s="74"/>
      <c r="K901" s="74"/>
      <c r="L901" s="74"/>
      <c r="M901" s="74"/>
      <c r="N901" s="74"/>
      <c r="O901" s="74"/>
      <c r="P901" s="74"/>
      <c r="Q901" s="74"/>
      <c r="R901" s="74"/>
      <c r="S901" s="74"/>
      <c r="T901" s="74"/>
      <c r="U901" s="74"/>
      <c r="V901" s="74"/>
      <c r="W901" s="74"/>
      <c r="X901" s="74"/>
      <c r="Y901" s="74"/>
    </row>
    <row r="902">
      <c r="A902" s="74"/>
      <c r="B902" s="74"/>
      <c r="C902" s="74"/>
      <c r="D902" s="74"/>
      <c r="E902" s="74"/>
      <c r="F902" s="74"/>
      <c r="G902" s="74"/>
      <c r="H902" s="74"/>
      <c r="I902" s="74"/>
      <c r="J902" s="74"/>
      <c r="K902" s="74"/>
      <c r="L902" s="74"/>
      <c r="M902" s="74"/>
      <c r="N902" s="74"/>
      <c r="O902" s="74"/>
      <c r="P902" s="74"/>
      <c r="Q902" s="74"/>
      <c r="R902" s="74"/>
      <c r="S902" s="74"/>
      <c r="T902" s="74"/>
      <c r="U902" s="74"/>
      <c r="V902" s="74"/>
      <c r="W902" s="74"/>
      <c r="X902" s="74"/>
      <c r="Y902" s="74"/>
    </row>
    <row r="903">
      <c r="A903" s="74"/>
      <c r="B903" s="74"/>
      <c r="C903" s="74"/>
      <c r="D903" s="74"/>
      <c r="E903" s="74"/>
      <c r="F903" s="74"/>
      <c r="G903" s="74"/>
      <c r="H903" s="74"/>
      <c r="I903" s="74"/>
      <c r="J903" s="74"/>
      <c r="K903" s="74"/>
      <c r="L903" s="74"/>
      <c r="M903" s="74"/>
      <c r="N903" s="74"/>
      <c r="O903" s="74"/>
      <c r="P903" s="74"/>
      <c r="Q903" s="74"/>
      <c r="R903" s="74"/>
      <c r="S903" s="74"/>
      <c r="T903" s="74"/>
      <c r="U903" s="74"/>
      <c r="V903" s="74"/>
      <c r="W903" s="74"/>
      <c r="X903" s="74"/>
      <c r="Y903" s="74"/>
    </row>
    <row r="904">
      <c r="A904" s="74"/>
      <c r="B904" s="74"/>
      <c r="C904" s="74"/>
      <c r="D904" s="74"/>
      <c r="E904" s="74"/>
      <c r="F904" s="74"/>
      <c r="G904" s="74"/>
      <c r="H904" s="74"/>
      <c r="I904" s="74"/>
      <c r="J904" s="74"/>
      <c r="K904" s="74"/>
      <c r="L904" s="74"/>
      <c r="M904" s="74"/>
      <c r="N904" s="74"/>
      <c r="O904" s="74"/>
      <c r="P904" s="74"/>
      <c r="Q904" s="74"/>
      <c r="R904" s="74"/>
      <c r="S904" s="74"/>
      <c r="T904" s="74"/>
      <c r="U904" s="74"/>
      <c r="V904" s="74"/>
      <c r="W904" s="74"/>
      <c r="X904" s="74"/>
      <c r="Y904" s="74"/>
    </row>
    <row r="905">
      <c r="A905" s="74"/>
      <c r="B905" s="74"/>
      <c r="C905" s="74"/>
      <c r="D905" s="74"/>
      <c r="E905" s="74"/>
      <c r="F905" s="74"/>
      <c r="G905" s="74"/>
      <c r="H905" s="74"/>
      <c r="I905" s="74"/>
      <c r="J905" s="74"/>
      <c r="K905" s="74"/>
      <c r="L905" s="74"/>
      <c r="M905" s="74"/>
      <c r="N905" s="74"/>
      <c r="O905" s="74"/>
      <c r="P905" s="74"/>
      <c r="Q905" s="74"/>
      <c r="R905" s="74"/>
      <c r="S905" s="74"/>
      <c r="T905" s="74"/>
      <c r="U905" s="74"/>
      <c r="V905" s="74"/>
      <c r="W905" s="74"/>
      <c r="X905" s="74"/>
      <c r="Y905" s="74"/>
    </row>
    <row r="906">
      <c r="A906" s="74"/>
      <c r="B906" s="74"/>
      <c r="C906" s="74"/>
      <c r="D906" s="74"/>
      <c r="E906" s="74"/>
      <c r="F906" s="74"/>
      <c r="G906" s="74"/>
      <c r="H906" s="74"/>
      <c r="I906" s="74"/>
      <c r="J906" s="74"/>
      <c r="K906" s="74"/>
      <c r="L906" s="74"/>
      <c r="M906" s="74"/>
      <c r="N906" s="74"/>
      <c r="O906" s="74"/>
      <c r="P906" s="74"/>
      <c r="Q906" s="74"/>
      <c r="R906" s="74"/>
      <c r="S906" s="74"/>
      <c r="T906" s="74"/>
      <c r="U906" s="74"/>
      <c r="V906" s="74"/>
      <c r="W906" s="74"/>
      <c r="X906" s="74"/>
      <c r="Y906" s="74"/>
    </row>
    <row r="907">
      <c r="A907" s="74"/>
      <c r="B907" s="74"/>
      <c r="C907" s="74"/>
      <c r="D907" s="74"/>
      <c r="E907" s="74"/>
      <c r="F907" s="74"/>
      <c r="G907" s="74"/>
      <c r="H907" s="74"/>
      <c r="I907" s="74"/>
      <c r="J907" s="74"/>
      <c r="K907" s="74"/>
      <c r="L907" s="74"/>
      <c r="M907" s="74"/>
      <c r="N907" s="74"/>
      <c r="O907" s="74"/>
      <c r="P907" s="74"/>
      <c r="Q907" s="74"/>
      <c r="R907" s="74"/>
      <c r="S907" s="74"/>
      <c r="T907" s="74"/>
      <c r="U907" s="74"/>
      <c r="V907" s="74"/>
      <c r="W907" s="74"/>
      <c r="X907" s="74"/>
      <c r="Y907" s="74"/>
    </row>
    <row r="908">
      <c r="A908" s="74"/>
      <c r="B908" s="74"/>
      <c r="C908" s="74"/>
      <c r="D908" s="74"/>
      <c r="E908" s="74"/>
      <c r="F908" s="74"/>
      <c r="G908" s="74"/>
      <c r="H908" s="74"/>
      <c r="I908" s="74"/>
      <c r="J908" s="74"/>
      <c r="K908" s="74"/>
      <c r="L908" s="74"/>
      <c r="M908" s="74"/>
      <c r="N908" s="74"/>
      <c r="O908" s="74"/>
      <c r="P908" s="74"/>
      <c r="Q908" s="74"/>
      <c r="R908" s="74"/>
      <c r="S908" s="74"/>
      <c r="T908" s="74"/>
      <c r="U908" s="74"/>
      <c r="V908" s="74"/>
      <c r="W908" s="74"/>
      <c r="X908" s="74"/>
      <c r="Y908" s="74"/>
    </row>
    <row r="909">
      <c r="A909" s="74"/>
      <c r="B909" s="74"/>
      <c r="C909" s="74"/>
      <c r="D909" s="74"/>
      <c r="E909" s="74"/>
      <c r="F909" s="74"/>
      <c r="G909" s="74"/>
      <c r="H909" s="74"/>
      <c r="I909" s="74"/>
      <c r="J909" s="74"/>
      <c r="K909" s="74"/>
      <c r="L909" s="74"/>
      <c r="M909" s="74"/>
      <c r="N909" s="74"/>
      <c r="O909" s="74"/>
      <c r="P909" s="74"/>
      <c r="Q909" s="74"/>
      <c r="R909" s="74"/>
      <c r="S909" s="74"/>
      <c r="T909" s="74"/>
      <c r="U909" s="74"/>
      <c r="V909" s="74"/>
      <c r="W909" s="74"/>
      <c r="X909" s="74"/>
      <c r="Y909" s="74"/>
    </row>
    <row r="910">
      <c r="A910" s="74"/>
      <c r="B910" s="74"/>
      <c r="C910" s="74"/>
      <c r="D910" s="74"/>
      <c r="E910" s="74"/>
      <c r="F910" s="74"/>
      <c r="G910" s="74"/>
      <c r="H910" s="74"/>
      <c r="I910" s="74"/>
      <c r="J910" s="74"/>
      <c r="K910" s="74"/>
      <c r="L910" s="74"/>
      <c r="M910" s="74"/>
      <c r="N910" s="74"/>
      <c r="O910" s="74"/>
      <c r="P910" s="74"/>
      <c r="Q910" s="74"/>
      <c r="R910" s="74"/>
      <c r="S910" s="74"/>
      <c r="T910" s="74"/>
      <c r="U910" s="74"/>
      <c r="V910" s="74"/>
      <c r="W910" s="74"/>
      <c r="X910" s="74"/>
      <c r="Y910" s="74"/>
    </row>
    <row r="911">
      <c r="A911" s="74"/>
      <c r="B911" s="74"/>
      <c r="C911" s="74"/>
      <c r="D911" s="74"/>
      <c r="E911" s="74"/>
      <c r="F911" s="74"/>
      <c r="G911" s="74"/>
      <c r="H911" s="74"/>
      <c r="I911" s="74"/>
      <c r="J911" s="74"/>
      <c r="K911" s="74"/>
      <c r="L911" s="74"/>
      <c r="M911" s="74"/>
      <c r="N911" s="74"/>
      <c r="O911" s="74"/>
      <c r="P911" s="74"/>
      <c r="Q911" s="74"/>
      <c r="R911" s="74"/>
      <c r="S911" s="74"/>
      <c r="T911" s="74"/>
      <c r="U911" s="74"/>
      <c r="V911" s="74"/>
      <c r="W911" s="74"/>
      <c r="X911" s="74"/>
      <c r="Y911" s="74"/>
    </row>
    <row r="912">
      <c r="A912" s="74"/>
      <c r="B912" s="74"/>
      <c r="C912" s="74"/>
      <c r="D912" s="74"/>
      <c r="E912" s="74"/>
      <c r="F912" s="74"/>
      <c r="G912" s="74"/>
      <c r="H912" s="74"/>
      <c r="I912" s="74"/>
      <c r="J912" s="74"/>
      <c r="K912" s="74"/>
      <c r="L912" s="74"/>
      <c r="M912" s="74"/>
      <c r="N912" s="74"/>
      <c r="O912" s="74"/>
      <c r="P912" s="74"/>
      <c r="Q912" s="74"/>
      <c r="R912" s="74"/>
      <c r="S912" s="74"/>
      <c r="T912" s="74"/>
      <c r="U912" s="74"/>
      <c r="V912" s="74"/>
      <c r="W912" s="74"/>
      <c r="X912" s="74"/>
      <c r="Y912" s="74"/>
    </row>
    <row r="913">
      <c r="A913" s="74"/>
      <c r="B913" s="74"/>
      <c r="C913" s="74"/>
      <c r="D913" s="74"/>
      <c r="E913" s="74"/>
      <c r="F913" s="74"/>
      <c r="G913" s="74"/>
      <c r="H913" s="74"/>
      <c r="I913" s="74"/>
      <c r="J913" s="74"/>
      <c r="K913" s="74"/>
      <c r="L913" s="74"/>
      <c r="M913" s="74"/>
      <c r="N913" s="74"/>
      <c r="O913" s="74"/>
      <c r="P913" s="74"/>
      <c r="Q913" s="74"/>
      <c r="R913" s="74"/>
      <c r="S913" s="74"/>
      <c r="T913" s="74"/>
      <c r="U913" s="74"/>
      <c r="V913" s="74"/>
      <c r="W913" s="74"/>
      <c r="X913" s="74"/>
      <c r="Y913" s="74"/>
    </row>
    <row r="914">
      <c r="A914" s="74"/>
      <c r="B914" s="74"/>
      <c r="C914" s="74"/>
      <c r="D914" s="74"/>
      <c r="E914" s="74"/>
      <c r="F914" s="74"/>
      <c r="G914" s="74"/>
      <c r="H914" s="74"/>
      <c r="I914" s="74"/>
      <c r="J914" s="74"/>
      <c r="K914" s="74"/>
      <c r="L914" s="74"/>
      <c r="M914" s="74"/>
      <c r="N914" s="74"/>
      <c r="O914" s="74"/>
      <c r="P914" s="74"/>
      <c r="Q914" s="74"/>
      <c r="R914" s="74"/>
      <c r="S914" s="74"/>
      <c r="T914" s="74"/>
      <c r="U914" s="74"/>
      <c r="V914" s="74"/>
      <c r="W914" s="74"/>
      <c r="X914" s="74"/>
      <c r="Y914" s="74"/>
    </row>
    <row r="915">
      <c r="A915" s="74"/>
      <c r="B915" s="74"/>
      <c r="C915" s="74"/>
      <c r="D915" s="74"/>
      <c r="E915" s="74"/>
      <c r="F915" s="74"/>
      <c r="G915" s="74"/>
      <c r="H915" s="74"/>
      <c r="I915" s="74"/>
      <c r="J915" s="74"/>
      <c r="K915" s="74"/>
      <c r="L915" s="74"/>
      <c r="M915" s="74"/>
      <c r="N915" s="74"/>
      <c r="O915" s="74"/>
      <c r="P915" s="74"/>
      <c r="Q915" s="74"/>
      <c r="R915" s="74"/>
      <c r="S915" s="74"/>
      <c r="T915" s="74"/>
      <c r="U915" s="74"/>
      <c r="V915" s="74"/>
      <c r="W915" s="74"/>
      <c r="X915" s="74"/>
      <c r="Y915" s="74"/>
    </row>
    <row r="916">
      <c r="A916" s="74"/>
      <c r="B916" s="74"/>
      <c r="C916" s="74"/>
      <c r="D916" s="74"/>
      <c r="E916" s="74"/>
      <c r="F916" s="74"/>
      <c r="G916" s="74"/>
      <c r="H916" s="74"/>
      <c r="I916" s="74"/>
      <c r="J916" s="74"/>
      <c r="K916" s="74"/>
      <c r="L916" s="74"/>
      <c r="M916" s="74"/>
      <c r="N916" s="74"/>
      <c r="O916" s="74"/>
      <c r="P916" s="74"/>
      <c r="Q916" s="74"/>
      <c r="R916" s="74"/>
      <c r="S916" s="74"/>
      <c r="T916" s="74"/>
      <c r="U916" s="74"/>
      <c r="V916" s="74"/>
      <c r="W916" s="74"/>
      <c r="X916" s="74"/>
      <c r="Y916" s="74"/>
    </row>
    <row r="917">
      <c r="A917" s="74"/>
      <c r="B917" s="74"/>
      <c r="C917" s="74"/>
      <c r="D917" s="74"/>
      <c r="E917" s="74"/>
      <c r="F917" s="74"/>
      <c r="G917" s="74"/>
      <c r="H917" s="74"/>
      <c r="I917" s="74"/>
      <c r="J917" s="74"/>
      <c r="K917" s="74"/>
      <c r="L917" s="74"/>
      <c r="M917" s="74"/>
      <c r="N917" s="74"/>
      <c r="O917" s="74"/>
      <c r="P917" s="74"/>
      <c r="Q917" s="74"/>
      <c r="R917" s="74"/>
      <c r="S917" s="74"/>
      <c r="T917" s="74"/>
      <c r="U917" s="74"/>
      <c r="V917" s="74"/>
      <c r="W917" s="74"/>
      <c r="X917" s="74"/>
      <c r="Y917" s="74"/>
    </row>
    <row r="918">
      <c r="A918" s="74"/>
      <c r="B918" s="74"/>
      <c r="C918" s="74"/>
      <c r="D918" s="74"/>
      <c r="E918" s="74"/>
      <c r="F918" s="74"/>
      <c r="G918" s="74"/>
      <c r="H918" s="74"/>
      <c r="I918" s="74"/>
      <c r="J918" s="74"/>
      <c r="K918" s="74"/>
      <c r="L918" s="74"/>
      <c r="M918" s="74"/>
      <c r="N918" s="74"/>
      <c r="O918" s="74"/>
      <c r="P918" s="74"/>
      <c r="Q918" s="74"/>
      <c r="R918" s="74"/>
      <c r="S918" s="74"/>
      <c r="T918" s="74"/>
      <c r="U918" s="74"/>
      <c r="V918" s="74"/>
      <c r="W918" s="74"/>
      <c r="X918" s="74"/>
      <c r="Y918" s="74"/>
    </row>
    <row r="919">
      <c r="A919" s="74"/>
      <c r="B919" s="74"/>
      <c r="C919" s="74"/>
      <c r="D919" s="74"/>
      <c r="E919" s="74"/>
      <c r="F919" s="74"/>
      <c r="G919" s="74"/>
      <c r="H919" s="74"/>
      <c r="I919" s="74"/>
      <c r="J919" s="74"/>
      <c r="K919" s="74"/>
      <c r="L919" s="74"/>
      <c r="M919" s="74"/>
      <c r="N919" s="74"/>
      <c r="O919" s="74"/>
      <c r="P919" s="74"/>
      <c r="Q919" s="74"/>
      <c r="R919" s="74"/>
      <c r="S919" s="74"/>
      <c r="T919" s="74"/>
      <c r="U919" s="74"/>
      <c r="V919" s="74"/>
      <c r="W919" s="74"/>
      <c r="X919" s="74"/>
      <c r="Y919" s="74"/>
    </row>
    <row r="920">
      <c r="A920" s="74"/>
      <c r="B920" s="74"/>
      <c r="C920" s="74"/>
      <c r="D920" s="74"/>
      <c r="E920" s="74"/>
      <c r="F920" s="74"/>
      <c r="G920" s="74"/>
      <c r="H920" s="74"/>
      <c r="I920" s="74"/>
      <c r="J920" s="74"/>
      <c r="K920" s="74"/>
      <c r="L920" s="74"/>
      <c r="M920" s="74"/>
      <c r="N920" s="74"/>
      <c r="O920" s="74"/>
      <c r="P920" s="74"/>
      <c r="Q920" s="74"/>
      <c r="R920" s="74"/>
      <c r="S920" s="74"/>
      <c r="T920" s="74"/>
      <c r="U920" s="74"/>
      <c r="V920" s="74"/>
      <c r="W920" s="74"/>
      <c r="X920" s="74"/>
      <c r="Y920" s="74"/>
    </row>
    <row r="921">
      <c r="A921" s="74"/>
      <c r="B921" s="74"/>
      <c r="C921" s="74"/>
      <c r="D921" s="74"/>
      <c r="E921" s="74"/>
      <c r="F921" s="74"/>
      <c r="G921" s="74"/>
      <c r="H921" s="74"/>
      <c r="I921" s="74"/>
      <c r="J921" s="74"/>
      <c r="K921" s="74"/>
      <c r="L921" s="74"/>
      <c r="M921" s="74"/>
      <c r="N921" s="74"/>
      <c r="O921" s="74"/>
      <c r="P921" s="74"/>
      <c r="Q921" s="74"/>
      <c r="R921" s="74"/>
      <c r="S921" s="74"/>
      <c r="T921" s="74"/>
      <c r="U921" s="74"/>
      <c r="V921" s="74"/>
      <c r="W921" s="74"/>
      <c r="X921" s="74"/>
      <c r="Y921" s="74"/>
    </row>
    <row r="922">
      <c r="A922" s="74"/>
      <c r="B922" s="74"/>
      <c r="C922" s="74"/>
      <c r="D922" s="74"/>
      <c r="E922" s="74"/>
      <c r="F922" s="74"/>
      <c r="G922" s="74"/>
      <c r="H922" s="74"/>
      <c r="I922" s="74"/>
      <c r="J922" s="74"/>
      <c r="K922" s="74"/>
      <c r="L922" s="74"/>
      <c r="M922" s="74"/>
      <c r="N922" s="74"/>
      <c r="O922" s="74"/>
      <c r="P922" s="74"/>
      <c r="Q922" s="74"/>
      <c r="R922" s="74"/>
      <c r="S922" s="74"/>
      <c r="T922" s="74"/>
      <c r="U922" s="74"/>
      <c r="V922" s="74"/>
      <c r="W922" s="74"/>
      <c r="X922" s="74"/>
      <c r="Y922" s="74"/>
    </row>
    <row r="923">
      <c r="A923" s="74"/>
      <c r="B923" s="74"/>
      <c r="C923" s="74"/>
      <c r="D923" s="74"/>
      <c r="E923" s="74"/>
      <c r="F923" s="74"/>
      <c r="G923" s="74"/>
      <c r="H923" s="74"/>
      <c r="I923" s="74"/>
      <c r="J923" s="74"/>
      <c r="K923" s="74"/>
      <c r="L923" s="74"/>
      <c r="M923" s="74"/>
      <c r="N923" s="74"/>
      <c r="O923" s="74"/>
      <c r="P923" s="74"/>
      <c r="Q923" s="74"/>
      <c r="R923" s="74"/>
      <c r="S923" s="74"/>
      <c r="T923" s="74"/>
      <c r="U923" s="74"/>
      <c r="V923" s="74"/>
      <c r="W923" s="74"/>
      <c r="X923" s="74"/>
      <c r="Y923" s="74"/>
    </row>
    <row r="924">
      <c r="A924" s="74"/>
      <c r="B924" s="74"/>
      <c r="C924" s="74"/>
      <c r="D924" s="74"/>
      <c r="E924" s="74"/>
      <c r="F924" s="74"/>
      <c r="G924" s="74"/>
      <c r="H924" s="74"/>
      <c r="I924" s="74"/>
      <c r="J924" s="74"/>
      <c r="K924" s="74"/>
      <c r="L924" s="74"/>
      <c r="M924" s="74"/>
      <c r="N924" s="74"/>
      <c r="O924" s="74"/>
      <c r="P924" s="74"/>
      <c r="Q924" s="74"/>
      <c r="R924" s="74"/>
      <c r="S924" s="74"/>
      <c r="T924" s="74"/>
      <c r="U924" s="74"/>
      <c r="V924" s="74"/>
      <c r="W924" s="74"/>
      <c r="X924" s="74"/>
      <c r="Y924" s="74"/>
    </row>
    <row r="925">
      <c r="A925" s="74"/>
      <c r="B925" s="74"/>
      <c r="C925" s="74"/>
      <c r="D925" s="74"/>
      <c r="E925" s="74"/>
      <c r="F925" s="74"/>
      <c r="G925" s="74"/>
      <c r="H925" s="74"/>
      <c r="I925" s="74"/>
      <c r="J925" s="74"/>
      <c r="K925" s="74"/>
      <c r="L925" s="74"/>
      <c r="M925" s="74"/>
      <c r="N925" s="74"/>
      <c r="O925" s="74"/>
      <c r="P925" s="74"/>
      <c r="Q925" s="74"/>
      <c r="R925" s="74"/>
      <c r="S925" s="74"/>
      <c r="T925" s="74"/>
      <c r="U925" s="74"/>
      <c r="V925" s="74"/>
      <c r="W925" s="74"/>
      <c r="X925" s="74"/>
      <c r="Y925" s="74"/>
    </row>
    <row r="926">
      <c r="A926" s="74"/>
      <c r="B926" s="74"/>
      <c r="C926" s="74"/>
      <c r="D926" s="74"/>
      <c r="E926" s="74"/>
      <c r="F926" s="74"/>
      <c r="G926" s="74"/>
      <c r="H926" s="74"/>
      <c r="I926" s="74"/>
      <c r="J926" s="74"/>
      <c r="K926" s="74"/>
      <c r="L926" s="74"/>
      <c r="M926" s="74"/>
      <c r="N926" s="74"/>
      <c r="O926" s="74"/>
      <c r="P926" s="74"/>
      <c r="Q926" s="74"/>
      <c r="R926" s="74"/>
      <c r="S926" s="74"/>
      <c r="T926" s="74"/>
      <c r="U926" s="74"/>
      <c r="V926" s="74"/>
      <c r="W926" s="74"/>
      <c r="X926" s="74"/>
      <c r="Y926" s="74"/>
    </row>
    <row r="927">
      <c r="A927" s="74"/>
      <c r="B927" s="74"/>
      <c r="C927" s="74"/>
      <c r="D927" s="74"/>
      <c r="E927" s="74"/>
      <c r="F927" s="74"/>
      <c r="G927" s="74"/>
      <c r="H927" s="74"/>
      <c r="I927" s="74"/>
      <c r="J927" s="74"/>
      <c r="K927" s="74"/>
      <c r="L927" s="74"/>
      <c r="M927" s="74"/>
      <c r="N927" s="74"/>
      <c r="O927" s="74"/>
      <c r="P927" s="74"/>
      <c r="Q927" s="74"/>
      <c r="R927" s="74"/>
      <c r="S927" s="74"/>
      <c r="T927" s="74"/>
      <c r="U927" s="74"/>
      <c r="V927" s="74"/>
      <c r="W927" s="74"/>
      <c r="X927" s="74"/>
      <c r="Y927" s="74"/>
    </row>
    <row r="928">
      <c r="A928" s="74"/>
      <c r="B928" s="74"/>
      <c r="C928" s="74"/>
      <c r="D928" s="74"/>
      <c r="E928" s="74"/>
      <c r="F928" s="74"/>
      <c r="G928" s="74"/>
      <c r="H928" s="74"/>
      <c r="I928" s="74"/>
      <c r="J928" s="74"/>
      <c r="K928" s="74"/>
      <c r="L928" s="74"/>
      <c r="M928" s="74"/>
      <c r="N928" s="74"/>
      <c r="O928" s="74"/>
      <c r="P928" s="74"/>
      <c r="Q928" s="74"/>
      <c r="R928" s="74"/>
      <c r="S928" s="74"/>
      <c r="T928" s="74"/>
      <c r="U928" s="74"/>
      <c r="V928" s="74"/>
      <c r="W928" s="74"/>
      <c r="X928" s="74"/>
      <c r="Y928" s="74"/>
    </row>
    <row r="929">
      <c r="A929" s="74"/>
      <c r="B929" s="74"/>
      <c r="C929" s="74"/>
      <c r="D929" s="74"/>
      <c r="E929" s="74"/>
      <c r="F929" s="74"/>
      <c r="G929" s="74"/>
      <c r="H929" s="74"/>
      <c r="I929" s="74"/>
      <c r="J929" s="74"/>
      <c r="K929" s="74"/>
      <c r="L929" s="74"/>
      <c r="M929" s="74"/>
      <c r="N929" s="74"/>
      <c r="O929" s="74"/>
      <c r="P929" s="74"/>
      <c r="Q929" s="74"/>
      <c r="R929" s="74"/>
      <c r="S929" s="74"/>
      <c r="T929" s="74"/>
      <c r="U929" s="74"/>
      <c r="V929" s="74"/>
      <c r="W929" s="74"/>
      <c r="X929" s="74"/>
      <c r="Y929" s="74"/>
    </row>
    <row r="930">
      <c r="A930" s="74"/>
      <c r="B930" s="74"/>
      <c r="C930" s="74"/>
      <c r="D930" s="74"/>
      <c r="E930" s="74"/>
      <c r="F930" s="74"/>
      <c r="G930" s="74"/>
      <c r="H930" s="74"/>
      <c r="I930" s="74"/>
      <c r="J930" s="74"/>
      <c r="K930" s="74"/>
      <c r="L930" s="74"/>
      <c r="M930" s="74"/>
      <c r="N930" s="74"/>
      <c r="O930" s="74"/>
      <c r="P930" s="74"/>
      <c r="Q930" s="74"/>
      <c r="R930" s="74"/>
      <c r="S930" s="74"/>
      <c r="T930" s="74"/>
      <c r="U930" s="74"/>
      <c r="V930" s="74"/>
      <c r="W930" s="74"/>
      <c r="X930" s="74"/>
      <c r="Y930" s="74"/>
    </row>
    <row r="931">
      <c r="A931" s="74"/>
      <c r="B931" s="74"/>
      <c r="C931" s="74"/>
      <c r="D931" s="74"/>
      <c r="E931" s="74"/>
      <c r="F931" s="74"/>
      <c r="G931" s="74"/>
      <c r="H931" s="74"/>
      <c r="I931" s="74"/>
      <c r="J931" s="74"/>
      <c r="K931" s="74"/>
      <c r="L931" s="74"/>
      <c r="M931" s="74"/>
      <c r="N931" s="74"/>
      <c r="O931" s="74"/>
      <c r="P931" s="74"/>
      <c r="Q931" s="74"/>
      <c r="R931" s="74"/>
      <c r="S931" s="74"/>
      <c r="T931" s="74"/>
      <c r="U931" s="74"/>
      <c r="V931" s="74"/>
      <c r="W931" s="74"/>
      <c r="X931" s="74"/>
      <c r="Y931" s="74"/>
    </row>
    <row r="932">
      <c r="A932" s="74"/>
      <c r="B932" s="74"/>
      <c r="C932" s="74"/>
      <c r="D932" s="74"/>
      <c r="E932" s="74"/>
      <c r="F932" s="74"/>
      <c r="G932" s="74"/>
      <c r="H932" s="74"/>
      <c r="I932" s="74"/>
      <c r="J932" s="74"/>
      <c r="K932" s="74"/>
      <c r="L932" s="74"/>
      <c r="M932" s="74"/>
      <c r="N932" s="74"/>
      <c r="O932" s="74"/>
      <c r="P932" s="74"/>
      <c r="Q932" s="74"/>
      <c r="R932" s="74"/>
      <c r="S932" s="74"/>
      <c r="T932" s="74"/>
      <c r="U932" s="74"/>
      <c r="V932" s="74"/>
      <c r="W932" s="74"/>
      <c r="X932" s="74"/>
      <c r="Y932" s="74"/>
    </row>
    <row r="933">
      <c r="A933" s="74"/>
      <c r="B933" s="74"/>
      <c r="C933" s="74"/>
      <c r="D933" s="74"/>
      <c r="E933" s="74"/>
      <c r="F933" s="74"/>
      <c r="G933" s="74"/>
      <c r="H933" s="74"/>
      <c r="I933" s="74"/>
      <c r="J933" s="74"/>
      <c r="K933" s="74"/>
      <c r="L933" s="74"/>
      <c r="M933" s="74"/>
      <c r="N933" s="74"/>
      <c r="O933" s="74"/>
      <c r="P933" s="74"/>
      <c r="Q933" s="74"/>
      <c r="R933" s="74"/>
      <c r="S933" s="74"/>
      <c r="T933" s="74"/>
      <c r="U933" s="74"/>
      <c r="V933" s="74"/>
      <c r="W933" s="74"/>
      <c r="X933" s="74"/>
      <c r="Y933" s="74"/>
    </row>
    <row r="934">
      <c r="A934" s="74"/>
      <c r="B934" s="74"/>
      <c r="C934" s="74"/>
      <c r="D934" s="74"/>
      <c r="E934" s="74"/>
      <c r="F934" s="74"/>
      <c r="G934" s="74"/>
      <c r="H934" s="74"/>
      <c r="I934" s="74"/>
      <c r="J934" s="74"/>
      <c r="K934" s="74"/>
      <c r="L934" s="74"/>
      <c r="M934" s="74"/>
      <c r="N934" s="74"/>
      <c r="O934" s="74"/>
      <c r="P934" s="74"/>
      <c r="Q934" s="74"/>
      <c r="R934" s="74"/>
      <c r="S934" s="74"/>
      <c r="T934" s="74"/>
      <c r="U934" s="74"/>
      <c r="V934" s="74"/>
      <c r="W934" s="74"/>
      <c r="X934" s="74"/>
      <c r="Y934" s="74"/>
    </row>
    <row r="935">
      <c r="A935" s="74"/>
      <c r="B935" s="74"/>
      <c r="C935" s="74"/>
      <c r="D935" s="74"/>
      <c r="E935" s="74"/>
      <c r="F935" s="74"/>
      <c r="G935" s="74"/>
      <c r="H935" s="74"/>
      <c r="I935" s="74"/>
      <c r="J935" s="74"/>
      <c r="K935" s="74"/>
      <c r="L935" s="74"/>
      <c r="M935" s="74"/>
      <c r="N935" s="74"/>
      <c r="O935" s="74"/>
      <c r="P935" s="74"/>
      <c r="Q935" s="74"/>
      <c r="R935" s="74"/>
      <c r="S935" s="74"/>
      <c r="T935" s="74"/>
      <c r="U935" s="74"/>
      <c r="V935" s="74"/>
      <c r="W935" s="74"/>
      <c r="X935" s="74"/>
      <c r="Y935" s="74"/>
    </row>
    <row r="936">
      <c r="A936" s="74"/>
      <c r="B936" s="74"/>
      <c r="C936" s="74"/>
      <c r="D936" s="74"/>
      <c r="E936" s="74"/>
      <c r="F936" s="74"/>
      <c r="G936" s="74"/>
      <c r="H936" s="74"/>
      <c r="I936" s="74"/>
      <c r="J936" s="74"/>
      <c r="K936" s="74"/>
      <c r="L936" s="74"/>
      <c r="M936" s="74"/>
      <c r="N936" s="74"/>
      <c r="O936" s="74"/>
      <c r="P936" s="74"/>
      <c r="Q936" s="74"/>
      <c r="R936" s="74"/>
      <c r="S936" s="74"/>
      <c r="T936" s="74"/>
      <c r="U936" s="74"/>
      <c r="V936" s="74"/>
      <c r="W936" s="74"/>
      <c r="X936" s="74"/>
      <c r="Y936" s="74"/>
    </row>
    <row r="937">
      <c r="A937" s="74"/>
      <c r="B937" s="74"/>
      <c r="C937" s="74"/>
      <c r="D937" s="74"/>
      <c r="E937" s="74"/>
      <c r="F937" s="74"/>
      <c r="G937" s="74"/>
      <c r="H937" s="74"/>
      <c r="I937" s="74"/>
      <c r="J937" s="74"/>
      <c r="K937" s="74"/>
      <c r="L937" s="74"/>
      <c r="M937" s="74"/>
      <c r="N937" s="74"/>
      <c r="O937" s="74"/>
      <c r="P937" s="74"/>
      <c r="Q937" s="74"/>
      <c r="R937" s="74"/>
      <c r="S937" s="74"/>
      <c r="T937" s="74"/>
      <c r="U937" s="74"/>
      <c r="V937" s="74"/>
      <c r="W937" s="74"/>
      <c r="X937" s="74"/>
      <c r="Y937" s="74"/>
    </row>
    <row r="938">
      <c r="A938" s="74"/>
      <c r="B938" s="74"/>
      <c r="C938" s="74"/>
      <c r="D938" s="74"/>
      <c r="E938" s="74"/>
      <c r="F938" s="74"/>
      <c r="G938" s="74"/>
      <c r="H938" s="74"/>
      <c r="I938" s="74"/>
      <c r="J938" s="74"/>
      <c r="K938" s="74"/>
      <c r="L938" s="74"/>
      <c r="M938" s="74"/>
      <c r="N938" s="74"/>
      <c r="O938" s="74"/>
      <c r="P938" s="74"/>
      <c r="Q938" s="74"/>
      <c r="R938" s="74"/>
      <c r="S938" s="74"/>
      <c r="T938" s="74"/>
      <c r="U938" s="74"/>
      <c r="V938" s="74"/>
      <c r="W938" s="74"/>
      <c r="X938" s="74"/>
      <c r="Y938" s="74"/>
    </row>
    <row r="939">
      <c r="A939" s="74"/>
      <c r="B939" s="74"/>
      <c r="C939" s="74"/>
      <c r="D939" s="74"/>
      <c r="E939" s="74"/>
      <c r="F939" s="74"/>
      <c r="G939" s="74"/>
      <c r="H939" s="74"/>
      <c r="I939" s="74"/>
      <c r="J939" s="74"/>
      <c r="K939" s="74"/>
      <c r="L939" s="74"/>
      <c r="M939" s="74"/>
      <c r="N939" s="74"/>
      <c r="O939" s="74"/>
      <c r="P939" s="74"/>
      <c r="Q939" s="74"/>
      <c r="R939" s="74"/>
      <c r="S939" s="74"/>
      <c r="T939" s="74"/>
      <c r="U939" s="74"/>
      <c r="V939" s="74"/>
      <c r="W939" s="74"/>
      <c r="X939" s="74"/>
      <c r="Y939" s="74"/>
    </row>
    <row r="940">
      <c r="A940" s="74"/>
      <c r="B940" s="74"/>
      <c r="C940" s="74"/>
      <c r="D940" s="74"/>
      <c r="E940" s="74"/>
      <c r="F940" s="74"/>
      <c r="G940" s="74"/>
      <c r="H940" s="74"/>
      <c r="I940" s="74"/>
      <c r="J940" s="74"/>
      <c r="K940" s="74"/>
      <c r="L940" s="74"/>
      <c r="M940" s="74"/>
      <c r="N940" s="74"/>
      <c r="O940" s="74"/>
      <c r="P940" s="74"/>
      <c r="Q940" s="74"/>
      <c r="R940" s="74"/>
      <c r="S940" s="74"/>
      <c r="T940" s="74"/>
      <c r="U940" s="74"/>
      <c r="V940" s="74"/>
      <c r="W940" s="74"/>
      <c r="X940" s="74"/>
      <c r="Y940" s="74"/>
    </row>
    <row r="941">
      <c r="A941" s="74"/>
      <c r="B941" s="74"/>
      <c r="C941" s="74"/>
      <c r="D941" s="74"/>
      <c r="E941" s="74"/>
      <c r="F941" s="74"/>
      <c r="G941" s="74"/>
      <c r="H941" s="74"/>
      <c r="I941" s="74"/>
      <c r="J941" s="74"/>
      <c r="K941" s="74"/>
      <c r="L941" s="74"/>
      <c r="M941" s="74"/>
      <c r="N941" s="74"/>
      <c r="O941" s="74"/>
      <c r="P941" s="74"/>
      <c r="Q941" s="74"/>
      <c r="R941" s="74"/>
      <c r="S941" s="74"/>
      <c r="T941" s="74"/>
      <c r="U941" s="74"/>
      <c r="V941" s="74"/>
      <c r="W941" s="74"/>
      <c r="X941" s="74"/>
      <c r="Y941" s="74"/>
    </row>
    <row r="942">
      <c r="A942" s="74"/>
      <c r="B942" s="74"/>
      <c r="C942" s="74"/>
      <c r="D942" s="74"/>
      <c r="E942" s="74"/>
      <c r="F942" s="74"/>
      <c r="G942" s="74"/>
      <c r="H942" s="74"/>
      <c r="I942" s="74"/>
      <c r="J942" s="74"/>
      <c r="K942" s="74"/>
      <c r="L942" s="74"/>
      <c r="M942" s="74"/>
      <c r="N942" s="74"/>
      <c r="O942" s="74"/>
      <c r="P942" s="74"/>
      <c r="Q942" s="74"/>
      <c r="R942" s="74"/>
      <c r="S942" s="74"/>
      <c r="T942" s="74"/>
      <c r="U942" s="74"/>
      <c r="V942" s="74"/>
      <c r="W942" s="74"/>
      <c r="X942" s="74"/>
      <c r="Y942" s="74"/>
    </row>
    <row r="943">
      <c r="A943" s="74"/>
      <c r="B943" s="74"/>
      <c r="C943" s="74"/>
      <c r="D943" s="74"/>
      <c r="E943" s="74"/>
      <c r="F943" s="74"/>
      <c r="G943" s="74"/>
      <c r="H943" s="74"/>
      <c r="I943" s="74"/>
      <c r="J943" s="74"/>
      <c r="K943" s="74"/>
      <c r="L943" s="74"/>
      <c r="M943" s="74"/>
      <c r="N943" s="74"/>
      <c r="O943" s="74"/>
      <c r="P943" s="74"/>
      <c r="Q943" s="74"/>
      <c r="R943" s="74"/>
      <c r="S943" s="74"/>
      <c r="T943" s="74"/>
      <c r="U943" s="74"/>
      <c r="V943" s="74"/>
      <c r="W943" s="74"/>
      <c r="X943" s="74"/>
      <c r="Y943" s="74"/>
    </row>
    <row r="944">
      <c r="A944" s="74"/>
      <c r="B944" s="74"/>
      <c r="C944" s="74"/>
      <c r="D944" s="74"/>
      <c r="E944" s="74"/>
      <c r="F944" s="74"/>
      <c r="G944" s="74"/>
      <c r="H944" s="74"/>
      <c r="I944" s="74"/>
      <c r="J944" s="74"/>
      <c r="K944" s="74"/>
      <c r="L944" s="74"/>
      <c r="M944" s="74"/>
      <c r="N944" s="74"/>
      <c r="O944" s="74"/>
      <c r="P944" s="74"/>
      <c r="Q944" s="74"/>
      <c r="R944" s="74"/>
      <c r="S944" s="74"/>
      <c r="T944" s="74"/>
      <c r="U944" s="74"/>
      <c r="V944" s="74"/>
      <c r="W944" s="74"/>
      <c r="X944" s="74"/>
      <c r="Y944" s="74"/>
    </row>
    <row r="945">
      <c r="A945" s="74"/>
      <c r="B945" s="74"/>
      <c r="C945" s="74"/>
      <c r="D945" s="74"/>
      <c r="E945" s="74"/>
      <c r="F945" s="74"/>
      <c r="G945" s="74"/>
      <c r="H945" s="74"/>
      <c r="I945" s="74"/>
      <c r="J945" s="74"/>
      <c r="K945" s="74"/>
      <c r="L945" s="74"/>
      <c r="M945" s="74"/>
      <c r="N945" s="74"/>
      <c r="O945" s="74"/>
      <c r="P945" s="74"/>
      <c r="Q945" s="74"/>
      <c r="R945" s="74"/>
      <c r="S945" s="74"/>
      <c r="T945" s="74"/>
      <c r="U945" s="74"/>
      <c r="V945" s="74"/>
      <c r="W945" s="74"/>
      <c r="X945" s="74"/>
      <c r="Y945" s="74"/>
    </row>
    <row r="946">
      <c r="A946" s="74"/>
      <c r="B946" s="74"/>
      <c r="C946" s="74"/>
      <c r="D946" s="74"/>
      <c r="E946" s="74"/>
      <c r="F946" s="74"/>
      <c r="G946" s="74"/>
      <c r="H946" s="74"/>
      <c r="I946" s="74"/>
      <c r="J946" s="74"/>
      <c r="K946" s="74"/>
      <c r="L946" s="74"/>
      <c r="M946" s="74"/>
      <c r="N946" s="74"/>
      <c r="O946" s="74"/>
      <c r="P946" s="74"/>
      <c r="Q946" s="74"/>
      <c r="R946" s="74"/>
      <c r="S946" s="74"/>
      <c r="T946" s="74"/>
      <c r="U946" s="74"/>
      <c r="V946" s="74"/>
      <c r="W946" s="74"/>
      <c r="X946" s="74"/>
      <c r="Y946" s="74"/>
    </row>
    <row r="947">
      <c r="A947" s="74"/>
      <c r="B947" s="74"/>
      <c r="C947" s="74"/>
      <c r="D947" s="74"/>
      <c r="E947" s="74"/>
      <c r="F947" s="74"/>
      <c r="G947" s="74"/>
      <c r="H947" s="74"/>
      <c r="I947" s="74"/>
      <c r="J947" s="74"/>
      <c r="K947" s="74"/>
      <c r="L947" s="74"/>
      <c r="M947" s="74"/>
      <c r="N947" s="74"/>
      <c r="O947" s="74"/>
      <c r="P947" s="74"/>
      <c r="Q947" s="74"/>
      <c r="R947" s="74"/>
      <c r="S947" s="74"/>
      <c r="T947" s="74"/>
      <c r="U947" s="74"/>
      <c r="V947" s="74"/>
      <c r="W947" s="74"/>
      <c r="X947" s="74"/>
      <c r="Y947" s="74"/>
    </row>
    <row r="948">
      <c r="A948" s="74"/>
      <c r="B948" s="74"/>
      <c r="C948" s="74"/>
      <c r="D948" s="74"/>
      <c r="E948" s="74"/>
      <c r="F948" s="74"/>
      <c r="G948" s="74"/>
      <c r="H948" s="74"/>
      <c r="I948" s="74"/>
      <c r="J948" s="74"/>
      <c r="K948" s="74"/>
      <c r="L948" s="74"/>
      <c r="M948" s="74"/>
      <c r="N948" s="74"/>
      <c r="O948" s="74"/>
      <c r="P948" s="74"/>
      <c r="Q948" s="74"/>
      <c r="R948" s="74"/>
      <c r="S948" s="74"/>
      <c r="T948" s="74"/>
      <c r="U948" s="74"/>
      <c r="V948" s="74"/>
      <c r="W948" s="74"/>
      <c r="X948" s="74"/>
      <c r="Y948" s="74"/>
    </row>
    <row r="949">
      <c r="A949" s="74"/>
      <c r="B949" s="74"/>
      <c r="C949" s="74"/>
      <c r="D949" s="74"/>
      <c r="E949" s="74"/>
      <c r="F949" s="74"/>
      <c r="G949" s="74"/>
      <c r="H949" s="74"/>
      <c r="I949" s="74"/>
      <c r="J949" s="74"/>
      <c r="K949" s="74"/>
      <c r="L949" s="74"/>
      <c r="M949" s="74"/>
      <c r="N949" s="74"/>
      <c r="O949" s="74"/>
      <c r="P949" s="74"/>
      <c r="Q949" s="74"/>
      <c r="R949" s="74"/>
      <c r="S949" s="74"/>
      <c r="T949" s="74"/>
      <c r="U949" s="74"/>
      <c r="V949" s="74"/>
      <c r="W949" s="74"/>
      <c r="X949" s="74"/>
      <c r="Y949" s="74"/>
    </row>
    <row r="950">
      <c r="A950" s="74"/>
      <c r="B950" s="74"/>
      <c r="C950" s="74"/>
      <c r="D950" s="74"/>
      <c r="E950" s="74"/>
      <c r="F950" s="74"/>
      <c r="G950" s="74"/>
      <c r="H950" s="74"/>
      <c r="I950" s="74"/>
      <c r="J950" s="74"/>
      <c r="K950" s="74"/>
      <c r="L950" s="74"/>
      <c r="M950" s="74"/>
      <c r="N950" s="74"/>
      <c r="O950" s="74"/>
      <c r="P950" s="74"/>
      <c r="Q950" s="74"/>
      <c r="R950" s="74"/>
      <c r="S950" s="74"/>
      <c r="T950" s="74"/>
      <c r="U950" s="74"/>
      <c r="V950" s="74"/>
      <c r="W950" s="74"/>
      <c r="X950" s="74"/>
      <c r="Y950" s="74"/>
    </row>
    <row r="951">
      <c r="A951" s="74"/>
      <c r="B951" s="74"/>
      <c r="C951" s="74"/>
      <c r="D951" s="74"/>
      <c r="E951" s="74"/>
      <c r="F951" s="74"/>
      <c r="G951" s="74"/>
      <c r="H951" s="74"/>
      <c r="I951" s="74"/>
      <c r="J951" s="74"/>
      <c r="K951" s="74"/>
      <c r="L951" s="74"/>
      <c r="M951" s="74"/>
      <c r="N951" s="74"/>
      <c r="O951" s="74"/>
      <c r="P951" s="74"/>
      <c r="Q951" s="74"/>
      <c r="R951" s="74"/>
      <c r="S951" s="74"/>
      <c r="T951" s="74"/>
      <c r="U951" s="74"/>
      <c r="V951" s="74"/>
      <c r="W951" s="74"/>
      <c r="X951" s="74"/>
      <c r="Y951" s="74"/>
    </row>
    <row r="952">
      <c r="A952" s="74"/>
      <c r="B952" s="74"/>
      <c r="C952" s="74"/>
      <c r="D952" s="74"/>
      <c r="E952" s="74"/>
      <c r="F952" s="74"/>
      <c r="G952" s="74"/>
      <c r="H952" s="74"/>
      <c r="I952" s="74"/>
      <c r="J952" s="74"/>
      <c r="K952" s="74"/>
      <c r="L952" s="74"/>
      <c r="M952" s="74"/>
      <c r="N952" s="74"/>
      <c r="O952" s="74"/>
      <c r="P952" s="74"/>
      <c r="Q952" s="74"/>
      <c r="R952" s="74"/>
      <c r="S952" s="74"/>
      <c r="T952" s="74"/>
      <c r="U952" s="74"/>
      <c r="V952" s="74"/>
      <c r="W952" s="74"/>
      <c r="X952" s="74"/>
      <c r="Y952" s="74"/>
    </row>
    <row r="953">
      <c r="A953" s="74"/>
      <c r="B953" s="74"/>
      <c r="C953" s="74"/>
      <c r="D953" s="74"/>
      <c r="E953" s="74"/>
      <c r="F953" s="74"/>
      <c r="G953" s="74"/>
      <c r="H953" s="74"/>
      <c r="I953" s="74"/>
      <c r="J953" s="74"/>
      <c r="K953" s="74"/>
      <c r="L953" s="74"/>
      <c r="M953" s="74"/>
      <c r="N953" s="74"/>
      <c r="O953" s="74"/>
      <c r="P953" s="74"/>
      <c r="Q953" s="74"/>
      <c r="R953" s="74"/>
      <c r="S953" s="74"/>
      <c r="T953" s="74"/>
      <c r="U953" s="74"/>
      <c r="V953" s="74"/>
      <c r="W953" s="74"/>
      <c r="X953" s="74"/>
      <c r="Y953" s="74"/>
    </row>
    <row r="954">
      <c r="A954" s="74"/>
      <c r="B954" s="74"/>
      <c r="C954" s="74"/>
      <c r="D954" s="74"/>
      <c r="E954" s="74"/>
      <c r="F954" s="74"/>
      <c r="G954" s="74"/>
      <c r="H954" s="74"/>
      <c r="I954" s="74"/>
      <c r="J954" s="74"/>
      <c r="K954" s="74"/>
      <c r="L954" s="74"/>
      <c r="M954" s="74"/>
      <c r="N954" s="74"/>
      <c r="O954" s="74"/>
      <c r="P954" s="74"/>
      <c r="Q954" s="74"/>
      <c r="R954" s="74"/>
      <c r="S954" s="74"/>
      <c r="T954" s="74"/>
      <c r="U954" s="74"/>
      <c r="V954" s="74"/>
      <c r="W954" s="74"/>
      <c r="X954" s="74"/>
      <c r="Y954" s="74"/>
    </row>
    <row r="955">
      <c r="A955" s="74"/>
      <c r="B955" s="74"/>
      <c r="C955" s="74"/>
      <c r="D955" s="74"/>
      <c r="E955" s="74"/>
      <c r="F955" s="74"/>
      <c r="G955" s="74"/>
      <c r="H955" s="74"/>
      <c r="I955" s="74"/>
      <c r="J955" s="74"/>
      <c r="K955" s="74"/>
      <c r="L955" s="74"/>
      <c r="M955" s="74"/>
      <c r="N955" s="74"/>
      <c r="O955" s="74"/>
      <c r="P955" s="74"/>
      <c r="Q955" s="74"/>
      <c r="R955" s="74"/>
      <c r="S955" s="74"/>
      <c r="T955" s="74"/>
      <c r="U955" s="74"/>
      <c r="V955" s="74"/>
      <c r="W955" s="74"/>
      <c r="X955" s="74"/>
      <c r="Y955" s="74"/>
    </row>
    <row r="956">
      <c r="A956" s="74"/>
      <c r="B956" s="74"/>
      <c r="C956" s="74"/>
      <c r="D956" s="74"/>
      <c r="E956" s="74"/>
      <c r="F956" s="74"/>
      <c r="G956" s="74"/>
      <c r="H956" s="74"/>
      <c r="I956" s="74"/>
      <c r="J956" s="74"/>
      <c r="K956" s="74"/>
      <c r="L956" s="74"/>
      <c r="M956" s="74"/>
      <c r="N956" s="74"/>
      <c r="O956" s="74"/>
      <c r="P956" s="74"/>
      <c r="Q956" s="74"/>
      <c r="R956" s="74"/>
      <c r="S956" s="74"/>
      <c r="T956" s="74"/>
      <c r="U956" s="74"/>
      <c r="V956" s="74"/>
      <c r="W956" s="74"/>
      <c r="X956" s="74"/>
      <c r="Y956" s="74"/>
    </row>
    <row r="957">
      <c r="A957" s="74"/>
      <c r="B957" s="74"/>
      <c r="C957" s="74"/>
      <c r="D957" s="74"/>
      <c r="E957" s="74"/>
      <c r="F957" s="74"/>
      <c r="G957" s="74"/>
      <c r="H957" s="74"/>
      <c r="I957" s="74"/>
      <c r="J957" s="74"/>
      <c r="K957" s="74"/>
      <c r="L957" s="74"/>
      <c r="M957" s="74"/>
      <c r="N957" s="74"/>
      <c r="O957" s="74"/>
      <c r="P957" s="74"/>
      <c r="Q957" s="74"/>
      <c r="R957" s="74"/>
      <c r="S957" s="74"/>
      <c r="T957" s="74"/>
      <c r="U957" s="74"/>
      <c r="V957" s="74"/>
      <c r="W957" s="74"/>
      <c r="X957" s="74"/>
      <c r="Y957" s="74"/>
    </row>
    <row r="958">
      <c r="A958" s="74"/>
      <c r="B958" s="74"/>
      <c r="C958" s="74"/>
      <c r="D958" s="74"/>
      <c r="E958" s="74"/>
      <c r="F958" s="74"/>
      <c r="G958" s="74"/>
      <c r="H958" s="74"/>
      <c r="I958" s="74"/>
      <c r="J958" s="74"/>
      <c r="K958" s="74"/>
      <c r="L958" s="74"/>
      <c r="M958" s="74"/>
      <c r="N958" s="74"/>
      <c r="O958" s="74"/>
      <c r="P958" s="74"/>
      <c r="Q958" s="74"/>
      <c r="R958" s="74"/>
      <c r="S958" s="74"/>
      <c r="T958" s="74"/>
      <c r="U958" s="74"/>
      <c r="V958" s="74"/>
      <c r="W958" s="74"/>
      <c r="X958" s="74"/>
      <c r="Y958" s="74"/>
    </row>
    <row r="959">
      <c r="A959" s="74"/>
      <c r="B959" s="74"/>
      <c r="C959" s="74"/>
      <c r="D959" s="74"/>
      <c r="E959" s="74"/>
      <c r="F959" s="74"/>
      <c r="G959" s="74"/>
      <c r="H959" s="74"/>
      <c r="I959" s="74"/>
      <c r="J959" s="74"/>
      <c r="K959" s="74"/>
      <c r="L959" s="74"/>
      <c r="M959" s="74"/>
      <c r="N959" s="74"/>
      <c r="O959" s="74"/>
      <c r="P959" s="74"/>
      <c r="Q959" s="74"/>
      <c r="R959" s="74"/>
      <c r="S959" s="74"/>
      <c r="T959" s="74"/>
      <c r="U959" s="74"/>
      <c r="V959" s="74"/>
      <c r="W959" s="74"/>
      <c r="X959" s="74"/>
      <c r="Y959" s="74"/>
    </row>
    <row r="960">
      <c r="A960" s="74"/>
      <c r="B960" s="74"/>
      <c r="C960" s="74"/>
      <c r="D960" s="74"/>
      <c r="E960" s="74"/>
      <c r="F960" s="74"/>
      <c r="G960" s="74"/>
      <c r="H960" s="74"/>
      <c r="I960" s="74"/>
      <c r="J960" s="74"/>
      <c r="K960" s="74"/>
      <c r="L960" s="74"/>
      <c r="M960" s="74"/>
      <c r="N960" s="74"/>
      <c r="O960" s="74"/>
      <c r="P960" s="74"/>
      <c r="Q960" s="74"/>
      <c r="R960" s="74"/>
      <c r="S960" s="74"/>
      <c r="T960" s="74"/>
      <c r="U960" s="74"/>
      <c r="V960" s="74"/>
      <c r="W960" s="74"/>
      <c r="X960" s="74"/>
      <c r="Y960" s="74"/>
    </row>
    <row r="961">
      <c r="A961" s="74"/>
      <c r="B961" s="74"/>
      <c r="C961" s="74"/>
      <c r="D961" s="74"/>
      <c r="E961" s="74"/>
      <c r="F961" s="74"/>
      <c r="G961" s="74"/>
      <c r="H961" s="74"/>
      <c r="I961" s="74"/>
      <c r="J961" s="74"/>
      <c r="K961" s="74"/>
      <c r="L961" s="74"/>
      <c r="M961" s="74"/>
      <c r="N961" s="74"/>
      <c r="O961" s="74"/>
      <c r="P961" s="74"/>
      <c r="Q961" s="74"/>
      <c r="R961" s="74"/>
      <c r="S961" s="74"/>
      <c r="T961" s="74"/>
      <c r="U961" s="74"/>
      <c r="V961" s="74"/>
      <c r="W961" s="74"/>
      <c r="X961" s="74"/>
      <c r="Y961" s="74"/>
    </row>
    <row r="962">
      <c r="A962" s="74"/>
      <c r="B962" s="74"/>
      <c r="C962" s="74"/>
      <c r="D962" s="74"/>
      <c r="E962" s="74"/>
      <c r="F962" s="74"/>
      <c r="G962" s="74"/>
      <c r="H962" s="74"/>
      <c r="I962" s="74"/>
      <c r="J962" s="74"/>
      <c r="K962" s="74"/>
      <c r="L962" s="74"/>
      <c r="M962" s="74"/>
      <c r="N962" s="74"/>
      <c r="O962" s="74"/>
      <c r="P962" s="74"/>
      <c r="Q962" s="74"/>
      <c r="R962" s="74"/>
      <c r="S962" s="74"/>
      <c r="T962" s="74"/>
      <c r="U962" s="74"/>
      <c r="V962" s="74"/>
      <c r="W962" s="74"/>
      <c r="X962" s="74"/>
      <c r="Y962" s="74"/>
    </row>
    <row r="963">
      <c r="A963" s="74"/>
      <c r="B963" s="74"/>
      <c r="C963" s="74"/>
      <c r="D963" s="74"/>
      <c r="E963" s="74"/>
      <c r="F963" s="74"/>
      <c r="G963" s="74"/>
      <c r="H963" s="74"/>
      <c r="I963" s="74"/>
      <c r="J963" s="74"/>
      <c r="K963" s="74"/>
      <c r="L963" s="74"/>
      <c r="M963" s="74"/>
      <c r="N963" s="74"/>
      <c r="O963" s="74"/>
      <c r="P963" s="74"/>
      <c r="Q963" s="74"/>
      <c r="R963" s="74"/>
      <c r="S963" s="74"/>
      <c r="T963" s="74"/>
      <c r="U963" s="74"/>
      <c r="V963" s="74"/>
      <c r="W963" s="74"/>
      <c r="X963" s="74"/>
      <c r="Y963" s="74"/>
    </row>
    <row r="964">
      <c r="A964" s="74"/>
      <c r="B964" s="74"/>
      <c r="C964" s="74"/>
      <c r="D964" s="74"/>
      <c r="E964" s="74"/>
      <c r="F964" s="74"/>
      <c r="G964" s="74"/>
      <c r="H964" s="74"/>
      <c r="I964" s="74"/>
      <c r="J964" s="74"/>
      <c r="K964" s="74"/>
      <c r="L964" s="74"/>
      <c r="M964" s="74"/>
      <c r="N964" s="74"/>
      <c r="O964" s="74"/>
      <c r="P964" s="74"/>
      <c r="Q964" s="74"/>
      <c r="R964" s="74"/>
      <c r="S964" s="74"/>
      <c r="T964" s="74"/>
      <c r="U964" s="74"/>
      <c r="V964" s="74"/>
      <c r="W964" s="74"/>
      <c r="X964" s="74"/>
      <c r="Y964" s="74"/>
    </row>
    <row r="965">
      <c r="A965" s="74"/>
      <c r="B965" s="74"/>
      <c r="C965" s="74"/>
      <c r="D965" s="74"/>
      <c r="E965" s="74"/>
      <c r="F965" s="74"/>
      <c r="G965" s="74"/>
      <c r="H965" s="74"/>
      <c r="I965" s="74"/>
      <c r="J965" s="74"/>
      <c r="K965" s="74"/>
      <c r="L965" s="74"/>
      <c r="M965" s="74"/>
      <c r="N965" s="74"/>
      <c r="O965" s="74"/>
      <c r="P965" s="74"/>
      <c r="Q965" s="74"/>
      <c r="R965" s="74"/>
      <c r="S965" s="74"/>
      <c r="T965" s="74"/>
      <c r="U965" s="74"/>
      <c r="V965" s="74"/>
      <c r="W965" s="74"/>
      <c r="X965" s="74"/>
      <c r="Y965" s="74"/>
    </row>
    <row r="966">
      <c r="A966" s="74"/>
      <c r="B966" s="74"/>
      <c r="C966" s="74"/>
      <c r="D966" s="74"/>
      <c r="E966" s="74"/>
      <c r="F966" s="74"/>
      <c r="G966" s="74"/>
      <c r="H966" s="74"/>
      <c r="I966" s="74"/>
      <c r="J966" s="74"/>
      <c r="K966" s="74"/>
      <c r="L966" s="74"/>
      <c r="M966" s="74"/>
      <c r="N966" s="74"/>
      <c r="O966" s="74"/>
      <c r="P966" s="74"/>
      <c r="Q966" s="74"/>
      <c r="R966" s="74"/>
      <c r="S966" s="74"/>
      <c r="T966" s="74"/>
      <c r="U966" s="74"/>
      <c r="V966" s="74"/>
      <c r="W966" s="74"/>
      <c r="X966" s="74"/>
      <c r="Y966" s="74"/>
    </row>
    <row r="967">
      <c r="A967" s="74"/>
      <c r="B967" s="74"/>
      <c r="C967" s="74"/>
      <c r="D967" s="74"/>
      <c r="E967" s="74"/>
      <c r="F967" s="74"/>
      <c r="G967" s="74"/>
      <c r="H967" s="74"/>
      <c r="I967" s="74"/>
      <c r="J967" s="74"/>
      <c r="K967" s="74"/>
      <c r="L967" s="74"/>
      <c r="M967" s="74"/>
      <c r="N967" s="74"/>
      <c r="O967" s="74"/>
      <c r="P967" s="74"/>
      <c r="Q967" s="74"/>
      <c r="R967" s="74"/>
      <c r="S967" s="74"/>
      <c r="T967" s="74"/>
      <c r="U967" s="74"/>
      <c r="V967" s="74"/>
      <c r="W967" s="74"/>
      <c r="X967" s="74"/>
      <c r="Y967" s="74"/>
    </row>
    <row r="968">
      <c r="A968" s="74"/>
      <c r="B968" s="74"/>
      <c r="C968" s="74"/>
      <c r="D968" s="74"/>
      <c r="E968" s="74"/>
      <c r="F968" s="74"/>
      <c r="G968" s="74"/>
      <c r="H968" s="74"/>
      <c r="I968" s="74"/>
      <c r="J968" s="74"/>
      <c r="K968" s="74"/>
      <c r="L968" s="74"/>
      <c r="M968" s="74"/>
      <c r="N968" s="74"/>
      <c r="O968" s="74"/>
      <c r="P968" s="74"/>
      <c r="Q968" s="74"/>
      <c r="R968" s="74"/>
      <c r="S968" s="74"/>
      <c r="T968" s="74"/>
      <c r="U968" s="74"/>
      <c r="V968" s="74"/>
      <c r="W968" s="74"/>
      <c r="X968" s="74"/>
      <c r="Y968" s="74"/>
    </row>
    <row r="969">
      <c r="A969" s="74"/>
      <c r="B969" s="74"/>
      <c r="C969" s="74"/>
      <c r="D969" s="74"/>
      <c r="E969" s="74"/>
      <c r="F969" s="74"/>
      <c r="G969" s="74"/>
      <c r="H969" s="74"/>
      <c r="I969" s="74"/>
      <c r="J969" s="74"/>
      <c r="K969" s="74"/>
      <c r="L969" s="74"/>
      <c r="M969" s="74"/>
      <c r="N969" s="74"/>
      <c r="O969" s="74"/>
      <c r="P969" s="74"/>
      <c r="Q969" s="74"/>
      <c r="R969" s="74"/>
      <c r="S969" s="74"/>
      <c r="T969" s="74"/>
      <c r="U969" s="74"/>
      <c r="V969" s="74"/>
      <c r="W969" s="74"/>
      <c r="X969" s="74"/>
      <c r="Y969" s="74"/>
    </row>
    <row r="970">
      <c r="A970" s="74"/>
      <c r="B970" s="74"/>
      <c r="C970" s="74"/>
      <c r="D970" s="74"/>
      <c r="E970" s="74"/>
      <c r="F970" s="74"/>
      <c r="G970" s="74"/>
      <c r="H970" s="74"/>
      <c r="I970" s="74"/>
      <c r="J970" s="74"/>
      <c r="K970" s="74"/>
      <c r="L970" s="74"/>
      <c r="M970" s="74"/>
      <c r="N970" s="74"/>
      <c r="O970" s="74"/>
      <c r="P970" s="74"/>
      <c r="Q970" s="74"/>
      <c r="R970" s="74"/>
      <c r="S970" s="74"/>
      <c r="T970" s="74"/>
      <c r="U970" s="74"/>
      <c r="V970" s="74"/>
      <c r="W970" s="74"/>
      <c r="X970" s="74"/>
      <c r="Y970" s="74"/>
    </row>
    <row r="971">
      <c r="A971" s="74"/>
      <c r="B971" s="74"/>
      <c r="C971" s="74"/>
      <c r="D971" s="74"/>
      <c r="E971" s="74"/>
      <c r="F971" s="74"/>
      <c r="G971" s="74"/>
      <c r="H971" s="74"/>
      <c r="I971" s="74"/>
      <c r="J971" s="74"/>
      <c r="K971" s="74"/>
      <c r="L971" s="74"/>
      <c r="M971" s="74"/>
      <c r="N971" s="74"/>
      <c r="O971" s="74"/>
      <c r="P971" s="74"/>
      <c r="Q971" s="74"/>
      <c r="R971" s="74"/>
      <c r="S971" s="74"/>
      <c r="T971" s="74"/>
      <c r="U971" s="74"/>
      <c r="V971" s="74"/>
      <c r="W971" s="74"/>
      <c r="X971" s="74"/>
      <c r="Y971" s="74"/>
    </row>
    <row r="972">
      <c r="A972" s="74"/>
      <c r="B972" s="74"/>
      <c r="C972" s="74"/>
      <c r="D972" s="74"/>
      <c r="E972" s="74"/>
      <c r="F972" s="74"/>
      <c r="G972" s="74"/>
      <c r="H972" s="74"/>
      <c r="I972" s="74"/>
      <c r="J972" s="74"/>
      <c r="K972" s="74"/>
      <c r="L972" s="74"/>
      <c r="M972" s="74"/>
      <c r="N972" s="74"/>
      <c r="O972" s="74"/>
      <c r="P972" s="74"/>
      <c r="Q972" s="74"/>
      <c r="R972" s="74"/>
      <c r="S972" s="74"/>
      <c r="T972" s="74"/>
      <c r="U972" s="74"/>
      <c r="V972" s="74"/>
      <c r="W972" s="74"/>
      <c r="X972" s="74"/>
      <c r="Y972" s="74"/>
    </row>
    <row r="973">
      <c r="A973" s="74"/>
      <c r="B973" s="74"/>
      <c r="C973" s="74"/>
      <c r="D973" s="74"/>
      <c r="E973" s="74"/>
      <c r="F973" s="74"/>
      <c r="G973" s="74"/>
      <c r="H973" s="74"/>
      <c r="I973" s="74"/>
      <c r="J973" s="74"/>
      <c r="K973" s="74"/>
      <c r="L973" s="74"/>
      <c r="M973" s="74"/>
      <c r="N973" s="74"/>
      <c r="O973" s="74"/>
      <c r="P973" s="74"/>
      <c r="Q973" s="74"/>
      <c r="R973" s="74"/>
      <c r="S973" s="74"/>
      <c r="T973" s="74"/>
      <c r="U973" s="74"/>
      <c r="V973" s="74"/>
      <c r="W973" s="74"/>
      <c r="X973" s="74"/>
      <c r="Y973" s="74"/>
    </row>
    <row r="974">
      <c r="A974" s="74"/>
      <c r="B974" s="74"/>
      <c r="C974" s="74"/>
      <c r="D974" s="74"/>
      <c r="E974" s="74"/>
      <c r="F974" s="74"/>
      <c r="G974" s="74"/>
      <c r="H974" s="74"/>
      <c r="I974" s="74"/>
      <c r="J974" s="74"/>
      <c r="K974" s="74"/>
      <c r="L974" s="74"/>
      <c r="M974" s="74"/>
      <c r="N974" s="74"/>
      <c r="O974" s="74"/>
      <c r="P974" s="74"/>
      <c r="Q974" s="74"/>
      <c r="R974" s="74"/>
      <c r="S974" s="74"/>
      <c r="T974" s="74"/>
      <c r="U974" s="74"/>
      <c r="V974" s="74"/>
      <c r="W974" s="74"/>
      <c r="X974" s="74"/>
      <c r="Y974" s="74"/>
    </row>
    <row r="975">
      <c r="A975" s="74"/>
      <c r="B975" s="74"/>
      <c r="C975" s="74"/>
      <c r="D975" s="74"/>
      <c r="E975" s="74"/>
      <c r="F975" s="74"/>
      <c r="G975" s="74"/>
      <c r="H975" s="74"/>
      <c r="I975" s="74"/>
      <c r="J975" s="74"/>
      <c r="K975" s="74"/>
      <c r="L975" s="74"/>
      <c r="M975" s="74"/>
      <c r="N975" s="74"/>
      <c r="O975" s="74"/>
      <c r="P975" s="74"/>
      <c r="Q975" s="74"/>
      <c r="R975" s="74"/>
      <c r="S975" s="74"/>
      <c r="T975" s="74"/>
      <c r="U975" s="74"/>
      <c r="V975" s="74"/>
      <c r="W975" s="74"/>
      <c r="X975" s="74"/>
      <c r="Y975" s="74"/>
    </row>
    <row r="976">
      <c r="A976" s="74"/>
      <c r="B976" s="74"/>
      <c r="C976" s="74"/>
      <c r="D976" s="74"/>
      <c r="E976" s="74"/>
      <c r="F976" s="74"/>
      <c r="G976" s="74"/>
      <c r="H976" s="74"/>
      <c r="I976" s="74"/>
      <c r="J976" s="74"/>
      <c r="K976" s="74"/>
      <c r="L976" s="74"/>
      <c r="M976" s="74"/>
      <c r="N976" s="74"/>
      <c r="O976" s="74"/>
      <c r="P976" s="74"/>
      <c r="Q976" s="74"/>
      <c r="R976" s="74"/>
      <c r="S976" s="74"/>
      <c r="T976" s="74"/>
      <c r="U976" s="74"/>
      <c r="V976" s="74"/>
      <c r="W976" s="74"/>
      <c r="X976" s="74"/>
      <c r="Y976" s="74"/>
    </row>
    <row r="977">
      <c r="A977" s="74"/>
      <c r="B977" s="74"/>
      <c r="C977" s="74"/>
      <c r="D977" s="74"/>
      <c r="E977" s="74"/>
      <c r="F977" s="74"/>
      <c r="G977" s="74"/>
      <c r="H977" s="74"/>
      <c r="I977" s="74"/>
      <c r="J977" s="74"/>
      <c r="K977" s="74"/>
      <c r="L977" s="74"/>
      <c r="M977" s="74"/>
      <c r="N977" s="74"/>
      <c r="O977" s="74"/>
      <c r="P977" s="74"/>
      <c r="Q977" s="74"/>
      <c r="R977" s="74"/>
      <c r="S977" s="74"/>
      <c r="T977" s="74"/>
      <c r="U977" s="74"/>
      <c r="V977" s="74"/>
      <c r="W977" s="74"/>
      <c r="X977" s="74"/>
      <c r="Y977" s="74"/>
    </row>
    <row r="978">
      <c r="A978" s="74"/>
      <c r="B978" s="74"/>
      <c r="C978" s="74"/>
      <c r="D978" s="74"/>
      <c r="E978" s="74"/>
      <c r="F978" s="74"/>
      <c r="G978" s="74"/>
      <c r="H978" s="74"/>
      <c r="I978" s="74"/>
      <c r="J978" s="74"/>
      <c r="K978" s="74"/>
      <c r="L978" s="74"/>
      <c r="M978" s="74"/>
      <c r="N978" s="74"/>
      <c r="O978" s="74"/>
      <c r="P978" s="74"/>
      <c r="Q978" s="74"/>
      <c r="R978" s="74"/>
      <c r="S978" s="74"/>
      <c r="T978" s="74"/>
      <c r="U978" s="74"/>
      <c r="V978" s="74"/>
      <c r="W978" s="74"/>
      <c r="X978" s="74"/>
      <c r="Y978" s="74"/>
    </row>
    <row r="979">
      <c r="A979" s="74"/>
      <c r="B979" s="74"/>
      <c r="C979" s="74"/>
      <c r="D979" s="74"/>
      <c r="E979" s="74"/>
      <c r="F979" s="74"/>
      <c r="G979" s="74"/>
      <c r="H979" s="74"/>
      <c r="I979" s="74"/>
      <c r="J979" s="74"/>
      <c r="K979" s="74"/>
      <c r="L979" s="74"/>
      <c r="M979" s="74"/>
      <c r="N979" s="74"/>
      <c r="O979" s="74"/>
      <c r="P979" s="74"/>
      <c r="Q979" s="74"/>
      <c r="R979" s="74"/>
      <c r="S979" s="74"/>
      <c r="T979" s="74"/>
      <c r="U979" s="74"/>
      <c r="V979" s="74"/>
      <c r="W979" s="74"/>
      <c r="X979" s="74"/>
      <c r="Y979" s="74"/>
    </row>
    <row r="980">
      <c r="A980" s="74"/>
      <c r="B980" s="74"/>
      <c r="C980" s="74"/>
      <c r="D980" s="74"/>
      <c r="E980" s="74"/>
      <c r="F980" s="74"/>
      <c r="G980" s="74"/>
      <c r="H980" s="74"/>
      <c r="I980" s="74"/>
      <c r="J980" s="74"/>
      <c r="K980" s="74"/>
      <c r="L980" s="74"/>
      <c r="M980" s="74"/>
      <c r="N980" s="74"/>
      <c r="O980" s="74"/>
      <c r="P980" s="74"/>
      <c r="Q980" s="74"/>
      <c r="R980" s="74"/>
      <c r="S980" s="74"/>
      <c r="T980" s="74"/>
      <c r="U980" s="74"/>
      <c r="V980" s="74"/>
      <c r="W980" s="74"/>
      <c r="X980" s="74"/>
      <c r="Y980" s="74"/>
    </row>
    <row r="981">
      <c r="A981" s="74"/>
      <c r="B981" s="74"/>
      <c r="C981" s="74"/>
      <c r="D981" s="74"/>
      <c r="E981" s="74"/>
      <c r="F981" s="74"/>
      <c r="G981" s="74"/>
      <c r="H981" s="74"/>
      <c r="I981" s="74"/>
      <c r="J981" s="74"/>
      <c r="K981" s="74"/>
      <c r="L981" s="74"/>
      <c r="M981" s="74"/>
      <c r="N981" s="74"/>
      <c r="O981" s="74"/>
      <c r="P981" s="74"/>
      <c r="Q981" s="74"/>
      <c r="R981" s="74"/>
      <c r="S981" s="74"/>
      <c r="T981" s="74"/>
      <c r="U981" s="74"/>
      <c r="V981" s="74"/>
      <c r="W981" s="74"/>
      <c r="X981" s="74"/>
      <c r="Y981" s="74"/>
    </row>
    <row r="982">
      <c r="A982" s="74"/>
      <c r="B982" s="74"/>
      <c r="C982" s="74"/>
      <c r="D982" s="74"/>
      <c r="E982" s="74"/>
      <c r="F982" s="74"/>
      <c r="G982" s="74"/>
      <c r="H982" s="74"/>
      <c r="I982" s="74"/>
      <c r="J982" s="74"/>
      <c r="K982" s="74"/>
      <c r="L982" s="74"/>
      <c r="M982" s="74"/>
      <c r="N982" s="74"/>
      <c r="O982" s="74"/>
      <c r="P982" s="74"/>
      <c r="Q982" s="74"/>
      <c r="R982" s="74"/>
      <c r="S982" s="74"/>
      <c r="T982" s="74"/>
      <c r="U982" s="74"/>
      <c r="V982" s="74"/>
      <c r="W982" s="74"/>
      <c r="X982" s="74"/>
      <c r="Y982" s="74"/>
    </row>
    <row r="983">
      <c r="A983" s="74"/>
      <c r="B983" s="74"/>
      <c r="C983" s="74"/>
      <c r="D983" s="74"/>
      <c r="E983" s="74"/>
      <c r="F983" s="74"/>
      <c r="G983" s="74"/>
      <c r="H983" s="74"/>
      <c r="I983" s="74"/>
      <c r="J983" s="74"/>
      <c r="K983" s="74"/>
      <c r="L983" s="74"/>
      <c r="M983" s="74"/>
      <c r="N983" s="74"/>
      <c r="O983" s="74"/>
      <c r="P983" s="74"/>
      <c r="Q983" s="74"/>
      <c r="R983" s="74"/>
      <c r="S983" s="74"/>
      <c r="T983" s="74"/>
      <c r="U983" s="74"/>
      <c r="V983" s="74"/>
      <c r="W983" s="74"/>
      <c r="X983" s="74"/>
      <c r="Y983" s="74"/>
    </row>
    <row r="984">
      <c r="A984" s="74"/>
      <c r="B984" s="74"/>
      <c r="C984" s="74"/>
      <c r="D984" s="74"/>
      <c r="E984" s="74"/>
      <c r="F984" s="74"/>
      <c r="G984" s="74"/>
      <c r="H984" s="74"/>
      <c r="I984" s="74"/>
      <c r="J984" s="74"/>
      <c r="K984" s="74"/>
      <c r="L984" s="74"/>
      <c r="M984" s="74"/>
      <c r="N984" s="74"/>
      <c r="O984" s="74"/>
      <c r="P984" s="74"/>
      <c r="Q984" s="74"/>
      <c r="R984" s="74"/>
      <c r="S984" s="74"/>
      <c r="T984" s="74"/>
      <c r="U984" s="74"/>
      <c r="V984" s="74"/>
      <c r="W984" s="74"/>
      <c r="X984" s="74"/>
      <c r="Y984" s="74"/>
    </row>
    <row r="985">
      <c r="A985" s="74"/>
      <c r="B985" s="74"/>
      <c r="C985" s="74"/>
      <c r="D985" s="74"/>
      <c r="E985" s="74"/>
      <c r="F985" s="74"/>
      <c r="G985" s="74"/>
      <c r="H985" s="74"/>
      <c r="I985" s="74"/>
      <c r="J985" s="74"/>
      <c r="K985" s="74"/>
      <c r="L985" s="74"/>
      <c r="M985" s="74"/>
      <c r="N985" s="74"/>
      <c r="O985" s="74"/>
      <c r="P985" s="74"/>
      <c r="Q985" s="74"/>
      <c r="R985" s="74"/>
      <c r="S985" s="74"/>
      <c r="T985" s="74"/>
      <c r="U985" s="74"/>
      <c r="V985" s="74"/>
      <c r="W985" s="74"/>
      <c r="X985" s="74"/>
      <c r="Y985" s="74"/>
    </row>
    <row r="986">
      <c r="A986" s="74"/>
      <c r="B986" s="74"/>
      <c r="C986" s="74"/>
      <c r="D986" s="74"/>
      <c r="E986" s="74"/>
      <c r="F986" s="74"/>
      <c r="G986" s="74"/>
      <c r="H986" s="74"/>
      <c r="I986" s="74"/>
      <c r="J986" s="74"/>
      <c r="K986" s="74"/>
      <c r="L986" s="74"/>
      <c r="M986" s="74"/>
      <c r="N986" s="74"/>
      <c r="O986" s="74"/>
      <c r="P986" s="74"/>
      <c r="Q986" s="74"/>
      <c r="R986" s="74"/>
      <c r="S986" s="74"/>
      <c r="T986" s="74"/>
      <c r="U986" s="74"/>
      <c r="V986" s="74"/>
      <c r="W986" s="74"/>
      <c r="X986" s="74"/>
      <c r="Y986" s="74"/>
    </row>
    <row r="987">
      <c r="A987" s="74"/>
      <c r="B987" s="74"/>
      <c r="C987" s="74"/>
      <c r="D987" s="74"/>
      <c r="E987" s="74"/>
      <c r="F987" s="74"/>
      <c r="G987" s="74"/>
      <c r="H987" s="74"/>
      <c r="I987" s="74"/>
      <c r="J987" s="74"/>
      <c r="K987" s="74"/>
      <c r="L987" s="74"/>
      <c r="M987" s="74"/>
      <c r="N987" s="74"/>
      <c r="O987" s="74"/>
      <c r="P987" s="74"/>
      <c r="Q987" s="74"/>
      <c r="R987" s="74"/>
      <c r="S987" s="74"/>
      <c r="T987" s="74"/>
      <c r="U987" s="74"/>
      <c r="V987" s="74"/>
      <c r="W987" s="74"/>
      <c r="X987" s="74"/>
      <c r="Y987" s="74"/>
    </row>
    <row r="988">
      <c r="A988" s="74"/>
      <c r="B988" s="74"/>
      <c r="C988" s="74"/>
      <c r="D988" s="74"/>
      <c r="E988" s="74"/>
      <c r="F988" s="74"/>
      <c r="G988" s="74"/>
      <c r="H988" s="74"/>
      <c r="I988" s="74"/>
      <c r="J988" s="74"/>
      <c r="K988" s="74"/>
      <c r="L988" s="74"/>
      <c r="M988" s="74"/>
      <c r="N988" s="74"/>
      <c r="O988" s="74"/>
      <c r="P988" s="74"/>
      <c r="Q988" s="74"/>
      <c r="R988" s="74"/>
      <c r="S988" s="74"/>
      <c r="T988" s="74"/>
      <c r="U988" s="74"/>
      <c r="V988" s="74"/>
      <c r="W988" s="74"/>
      <c r="X988" s="74"/>
      <c r="Y988" s="74"/>
    </row>
    <row r="989">
      <c r="A989" s="74"/>
      <c r="B989" s="74"/>
      <c r="C989" s="74"/>
      <c r="D989" s="74"/>
      <c r="E989" s="74"/>
      <c r="F989" s="74"/>
      <c r="G989" s="74"/>
      <c r="H989" s="74"/>
      <c r="I989" s="74"/>
      <c r="J989" s="74"/>
      <c r="K989" s="74"/>
      <c r="L989" s="74"/>
      <c r="M989" s="74"/>
      <c r="N989" s="74"/>
      <c r="O989" s="74"/>
      <c r="P989" s="74"/>
      <c r="Q989" s="74"/>
      <c r="R989" s="74"/>
      <c r="S989" s="74"/>
      <c r="T989" s="74"/>
      <c r="U989" s="74"/>
      <c r="V989" s="74"/>
      <c r="W989" s="74"/>
      <c r="X989" s="74"/>
      <c r="Y989" s="74"/>
    </row>
    <row r="990">
      <c r="A990" s="74"/>
      <c r="B990" s="74"/>
      <c r="C990" s="74"/>
      <c r="D990" s="74"/>
      <c r="E990" s="74"/>
      <c r="F990" s="74"/>
      <c r="G990" s="74"/>
      <c r="H990" s="74"/>
      <c r="I990" s="74"/>
      <c r="J990" s="74"/>
      <c r="K990" s="74"/>
      <c r="L990" s="74"/>
      <c r="M990" s="74"/>
      <c r="N990" s="74"/>
      <c r="O990" s="74"/>
      <c r="P990" s="74"/>
      <c r="Q990" s="74"/>
      <c r="R990" s="74"/>
      <c r="S990" s="74"/>
      <c r="T990" s="74"/>
      <c r="U990" s="74"/>
      <c r="V990" s="74"/>
      <c r="W990" s="74"/>
      <c r="X990" s="74"/>
      <c r="Y990" s="74"/>
    </row>
    <row r="991">
      <c r="A991" s="74"/>
      <c r="B991" s="74"/>
      <c r="C991" s="74"/>
      <c r="D991" s="74"/>
      <c r="E991" s="74"/>
      <c r="F991" s="74"/>
      <c r="G991" s="74"/>
      <c r="H991" s="74"/>
      <c r="I991" s="74"/>
      <c r="J991" s="74"/>
      <c r="K991" s="74"/>
      <c r="L991" s="74"/>
      <c r="M991" s="74"/>
      <c r="N991" s="74"/>
      <c r="O991" s="74"/>
      <c r="P991" s="74"/>
      <c r="Q991" s="74"/>
      <c r="R991" s="74"/>
      <c r="S991" s="74"/>
      <c r="T991" s="74"/>
      <c r="U991" s="74"/>
      <c r="V991" s="74"/>
      <c r="W991" s="74"/>
      <c r="X991" s="74"/>
      <c r="Y991" s="74"/>
    </row>
    <row r="992">
      <c r="A992" s="74"/>
      <c r="B992" s="74"/>
      <c r="C992" s="74"/>
      <c r="D992" s="74"/>
      <c r="E992" s="74"/>
      <c r="F992" s="74"/>
      <c r="G992" s="74"/>
      <c r="H992" s="74"/>
      <c r="I992" s="74"/>
      <c r="J992" s="74"/>
      <c r="K992" s="74"/>
      <c r="L992" s="74"/>
      <c r="M992" s="74"/>
      <c r="N992" s="74"/>
      <c r="O992" s="74"/>
      <c r="P992" s="74"/>
      <c r="Q992" s="74"/>
      <c r="R992" s="74"/>
      <c r="S992" s="74"/>
      <c r="T992" s="74"/>
      <c r="U992" s="74"/>
      <c r="V992" s="74"/>
      <c r="W992" s="74"/>
      <c r="X992" s="74"/>
      <c r="Y992" s="74"/>
    </row>
    <row r="993">
      <c r="A993" s="74"/>
      <c r="B993" s="74"/>
      <c r="C993" s="74"/>
      <c r="D993" s="74"/>
      <c r="E993" s="74"/>
      <c r="F993" s="74"/>
      <c r="G993" s="74"/>
      <c r="H993" s="74"/>
      <c r="I993" s="74"/>
      <c r="J993" s="74"/>
      <c r="K993" s="74"/>
      <c r="L993" s="74"/>
      <c r="M993" s="74"/>
      <c r="N993" s="74"/>
      <c r="O993" s="74"/>
      <c r="P993" s="74"/>
      <c r="Q993" s="74"/>
      <c r="R993" s="74"/>
      <c r="S993" s="74"/>
      <c r="T993" s="74"/>
      <c r="U993" s="74"/>
      <c r="V993" s="74"/>
      <c r="W993" s="74"/>
      <c r="X993" s="74"/>
      <c r="Y993" s="74"/>
    </row>
    <row r="994">
      <c r="A994" s="74"/>
      <c r="B994" s="74"/>
      <c r="C994" s="74"/>
      <c r="D994" s="74"/>
      <c r="E994" s="74"/>
      <c r="F994" s="74"/>
      <c r="G994" s="74"/>
      <c r="H994" s="74"/>
      <c r="I994" s="74"/>
      <c r="J994" s="74"/>
      <c r="K994" s="74"/>
      <c r="L994" s="74"/>
      <c r="M994" s="74"/>
      <c r="N994" s="74"/>
      <c r="O994" s="74"/>
      <c r="P994" s="74"/>
      <c r="Q994" s="74"/>
      <c r="R994" s="74"/>
      <c r="S994" s="74"/>
      <c r="T994" s="74"/>
      <c r="U994" s="74"/>
      <c r="V994" s="74"/>
      <c r="W994" s="74"/>
      <c r="X994" s="74"/>
      <c r="Y994" s="74"/>
    </row>
    <row r="995">
      <c r="A995" s="74"/>
      <c r="B995" s="74"/>
      <c r="C995" s="74"/>
      <c r="D995" s="74"/>
      <c r="E995" s="74"/>
      <c r="F995" s="74"/>
      <c r="G995" s="74"/>
      <c r="H995" s="74"/>
      <c r="I995" s="74"/>
      <c r="J995" s="74"/>
      <c r="K995" s="74"/>
      <c r="L995" s="74"/>
      <c r="M995" s="74"/>
      <c r="N995" s="74"/>
      <c r="O995" s="74"/>
      <c r="P995" s="74"/>
      <c r="Q995" s="74"/>
      <c r="R995" s="74"/>
      <c r="S995" s="74"/>
      <c r="T995" s="74"/>
      <c r="U995" s="74"/>
      <c r="V995" s="74"/>
      <c r="W995" s="74"/>
      <c r="X995" s="74"/>
      <c r="Y995" s="74"/>
    </row>
    <row r="996">
      <c r="A996" s="74"/>
      <c r="B996" s="74"/>
      <c r="C996" s="74"/>
      <c r="D996" s="74"/>
      <c r="E996" s="74"/>
      <c r="F996" s="74"/>
      <c r="G996" s="74"/>
      <c r="H996" s="74"/>
      <c r="I996" s="74"/>
      <c r="J996" s="74"/>
      <c r="K996" s="74"/>
      <c r="L996" s="74"/>
      <c r="M996" s="74"/>
      <c r="N996" s="74"/>
      <c r="O996" s="74"/>
      <c r="P996" s="74"/>
      <c r="Q996" s="74"/>
      <c r="R996" s="74"/>
      <c r="S996" s="74"/>
      <c r="T996" s="74"/>
      <c r="U996" s="74"/>
      <c r="V996" s="74"/>
      <c r="W996" s="74"/>
      <c r="X996" s="74"/>
      <c r="Y996" s="74"/>
    </row>
    <row r="997">
      <c r="A997" s="74"/>
      <c r="B997" s="74"/>
      <c r="C997" s="74"/>
      <c r="D997" s="74"/>
      <c r="E997" s="74"/>
      <c r="F997" s="74"/>
      <c r="G997" s="74"/>
      <c r="H997" s="74"/>
      <c r="I997" s="74"/>
      <c r="J997" s="74"/>
      <c r="K997" s="74"/>
      <c r="L997" s="74"/>
      <c r="M997" s="74"/>
      <c r="N997" s="74"/>
      <c r="O997" s="74"/>
      <c r="P997" s="74"/>
      <c r="Q997" s="74"/>
      <c r="R997" s="74"/>
      <c r="S997" s="74"/>
      <c r="T997" s="74"/>
      <c r="U997" s="74"/>
      <c r="V997" s="74"/>
      <c r="W997" s="74"/>
      <c r="X997" s="74"/>
      <c r="Y997" s="74"/>
    </row>
    <row r="998">
      <c r="A998" s="74"/>
      <c r="B998" s="74"/>
      <c r="C998" s="74"/>
      <c r="D998" s="74"/>
      <c r="E998" s="74"/>
      <c r="F998" s="74"/>
      <c r="G998" s="74"/>
      <c r="H998" s="74"/>
      <c r="I998" s="74"/>
      <c r="J998" s="74"/>
      <c r="K998" s="74"/>
      <c r="L998" s="74"/>
      <c r="M998" s="74"/>
      <c r="N998" s="74"/>
      <c r="O998" s="74"/>
      <c r="P998" s="74"/>
      <c r="Q998" s="74"/>
      <c r="R998" s="74"/>
      <c r="S998" s="74"/>
      <c r="T998" s="74"/>
      <c r="U998" s="74"/>
      <c r="V998" s="74"/>
      <c r="W998" s="74"/>
      <c r="X998" s="74"/>
      <c r="Y998" s="74"/>
    </row>
    <row r="999">
      <c r="A999" s="74"/>
      <c r="B999" s="74"/>
      <c r="C999" s="74"/>
      <c r="D999" s="74"/>
      <c r="E999" s="74"/>
      <c r="F999" s="74"/>
      <c r="G999" s="74"/>
      <c r="H999" s="74"/>
      <c r="I999" s="74"/>
      <c r="J999" s="74"/>
      <c r="K999" s="74"/>
      <c r="L999" s="74"/>
      <c r="M999" s="74"/>
      <c r="N999" s="74"/>
      <c r="O999" s="74"/>
      <c r="P999" s="74"/>
      <c r="Q999" s="74"/>
      <c r="R999" s="74"/>
      <c r="S999" s="74"/>
      <c r="T999" s="74"/>
      <c r="U999" s="74"/>
      <c r="V999" s="74"/>
      <c r="W999" s="74"/>
      <c r="X999" s="74"/>
      <c r="Y999" s="74"/>
    </row>
    <row r="1000">
      <c r="A1000" s="74"/>
      <c r="B1000" s="74"/>
      <c r="C1000" s="74"/>
      <c r="D1000" s="74"/>
      <c r="E1000" s="74"/>
      <c r="F1000" s="74"/>
      <c r="G1000" s="74"/>
      <c r="H1000" s="74"/>
      <c r="I1000" s="74"/>
      <c r="J1000" s="74"/>
      <c r="K1000" s="74"/>
      <c r="L1000" s="74"/>
      <c r="M1000" s="74"/>
      <c r="N1000" s="74"/>
      <c r="O1000" s="74"/>
      <c r="P1000" s="74"/>
      <c r="Q1000" s="74"/>
      <c r="R1000" s="74"/>
      <c r="S1000" s="74"/>
      <c r="T1000" s="74"/>
      <c r="U1000" s="74"/>
      <c r="V1000" s="74"/>
      <c r="W1000" s="74"/>
      <c r="X1000" s="74"/>
      <c r="Y1000" s="74"/>
    </row>
    <row r="1001">
      <c r="A1001" s="74"/>
      <c r="B1001" s="74"/>
      <c r="C1001" s="74"/>
      <c r="D1001" s="74"/>
      <c r="E1001" s="74"/>
      <c r="F1001" s="74"/>
      <c r="G1001" s="74"/>
      <c r="H1001" s="74"/>
      <c r="I1001" s="74"/>
      <c r="J1001" s="74"/>
      <c r="K1001" s="74"/>
      <c r="L1001" s="74"/>
      <c r="M1001" s="74"/>
      <c r="N1001" s="74"/>
      <c r="O1001" s="74"/>
      <c r="P1001" s="74"/>
      <c r="Q1001" s="74"/>
      <c r="R1001" s="74"/>
      <c r="S1001" s="74"/>
      <c r="T1001" s="74"/>
      <c r="U1001" s="74"/>
      <c r="V1001" s="74"/>
      <c r="W1001" s="74"/>
      <c r="X1001" s="74"/>
      <c r="Y1001" s="74"/>
    </row>
    <row r="1002">
      <c r="A1002" s="74"/>
      <c r="B1002" s="74"/>
      <c r="C1002" s="74"/>
      <c r="D1002" s="74"/>
      <c r="E1002" s="74"/>
      <c r="F1002" s="74"/>
      <c r="G1002" s="74"/>
      <c r="H1002" s="74"/>
      <c r="I1002" s="74"/>
      <c r="J1002" s="74"/>
      <c r="K1002" s="74"/>
      <c r="L1002" s="74"/>
      <c r="M1002" s="74"/>
      <c r="N1002" s="74"/>
      <c r="O1002" s="74"/>
      <c r="P1002" s="74"/>
      <c r="Q1002" s="74"/>
      <c r="R1002" s="74"/>
      <c r="S1002" s="74"/>
      <c r="T1002" s="74"/>
      <c r="U1002" s="74"/>
      <c r="V1002" s="74"/>
      <c r="W1002" s="74"/>
      <c r="X1002" s="74"/>
      <c r="Y1002" s="74"/>
    </row>
    <row r="1003">
      <c r="A1003" s="74"/>
      <c r="B1003" s="74"/>
      <c r="C1003" s="74"/>
      <c r="D1003" s="74"/>
      <c r="E1003" s="74"/>
      <c r="F1003" s="74"/>
      <c r="G1003" s="74"/>
      <c r="H1003" s="74"/>
      <c r="I1003" s="74"/>
      <c r="J1003" s="74"/>
      <c r="K1003" s="74"/>
      <c r="L1003" s="74"/>
      <c r="M1003" s="74"/>
      <c r="N1003" s="74"/>
      <c r="O1003" s="74"/>
      <c r="P1003" s="74"/>
      <c r="Q1003" s="74"/>
      <c r="R1003" s="74"/>
      <c r="S1003" s="74"/>
      <c r="T1003" s="74"/>
      <c r="U1003" s="74"/>
      <c r="V1003" s="74"/>
      <c r="W1003" s="74"/>
      <c r="X1003" s="74"/>
      <c r="Y1003" s="74"/>
    </row>
    <row r="1004">
      <c r="A1004" s="74"/>
      <c r="B1004" s="74"/>
      <c r="C1004" s="74"/>
      <c r="D1004" s="74"/>
      <c r="E1004" s="74"/>
      <c r="F1004" s="74"/>
      <c r="G1004" s="74"/>
      <c r="H1004" s="74"/>
      <c r="I1004" s="74"/>
      <c r="J1004" s="74"/>
      <c r="K1004" s="74"/>
      <c r="L1004" s="74"/>
      <c r="M1004" s="74"/>
      <c r="N1004" s="74"/>
      <c r="O1004" s="74"/>
      <c r="P1004" s="74"/>
      <c r="Q1004" s="74"/>
      <c r="R1004" s="74"/>
      <c r="S1004" s="74"/>
      <c r="T1004" s="74"/>
      <c r="U1004" s="74"/>
      <c r="V1004" s="74"/>
      <c r="W1004" s="74"/>
      <c r="X1004" s="74"/>
      <c r="Y1004" s="74"/>
    </row>
    <row r="1005">
      <c r="A1005" s="74"/>
      <c r="B1005" s="74"/>
      <c r="C1005" s="74"/>
      <c r="D1005" s="74"/>
      <c r="E1005" s="74"/>
      <c r="F1005" s="74"/>
      <c r="G1005" s="74"/>
      <c r="H1005" s="74"/>
      <c r="I1005" s="74"/>
      <c r="J1005" s="74"/>
      <c r="K1005" s="74"/>
      <c r="L1005" s="74"/>
      <c r="M1005" s="74"/>
      <c r="N1005" s="74"/>
      <c r="O1005" s="74"/>
      <c r="P1005" s="74"/>
      <c r="Q1005" s="74"/>
      <c r="R1005" s="74"/>
      <c r="S1005" s="74"/>
      <c r="T1005" s="74"/>
      <c r="U1005" s="74"/>
      <c r="V1005" s="74"/>
      <c r="W1005" s="74"/>
      <c r="X1005" s="74"/>
      <c r="Y1005" s="74"/>
    </row>
    <row r="1006">
      <c r="A1006" s="74"/>
      <c r="B1006" s="74"/>
      <c r="C1006" s="74"/>
      <c r="D1006" s="74"/>
      <c r="E1006" s="74"/>
      <c r="F1006" s="74"/>
      <c r="G1006" s="74"/>
      <c r="H1006" s="74"/>
      <c r="I1006" s="74"/>
      <c r="J1006" s="74"/>
      <c r="K1006" s="74"/>
      <c r="L1006" s="74"/>
      <c r="M1006" s="74"/>
      <c r="N1006" s="74"/>
      <c r="O1006" s="74"/>
      <c r="P1006" s="74"/>
      <c r="Q1006" s="74"/>
      <c r="R1006" s="74"/>
      <c r="S1006" s="74"/>
      <c r="T1006" s="74"/>
      <c r="U1006" s="74"/>
      <c r="V1006" s="74"/>
      <c r="W1006" s="74"/>
      <c r="X1006" s="74"/>
      <c r="Y1006" s="74"/>
    </row>
    <row r="1007">
      <c r="A1007" s="74"/>
      <c r="B1007" s="74"/>
      <c r="C1007" s="74"/>
      <c r="D1007" s="74"/>
      <c r="E1007" s="74"/>
      <c r="F1007" s="74"/>
      <c r="G1007" s="74"/>
      <c r="H1007" s="74"/>
      <c r="I1007" s="74"/>
      <c r="J1007" s="74"/>
      <c r="K1007" s="74"/>
      <c r="L1007" s="74"/>
      <c r="M1007" s="74"/>
      <c r="N1007" s="74"/>
      <c r="O1007" s="74"/>
      <c r="P1007" s="74"/>
      <c r="Q1007" s="74"/>
      <c r="R1007" s="74"/>
      <c r="S1007" s="74"/>
      <c r="T1007" s="74"/>
      <c r="U1007" s="74"/>
      <c r="V1007" s="74"/>
      <c r="W1007" s="74"/>
      <c r="X1007" s="74"/>
      <c r="Y1007" s="74"/>
    </row>
    <row r="1008">
      <c r="A1008" s="74"/>
      <c r="B1008" s="74"/>
      <c r="C1008" s="74"/>
      <c r="D1008" s="74"/>
      <c r="E1008" s="74"/>
      <c r="F1008" s="74"/>
      <c r="G1008" s="74"/>
      <c r="H1008" s="74"/>
      <c r="I1008" s="74"/>
      <c r="J1008" s="74"/>
      <c r="K1008" s="74"/>
      <c r="L1008" s="74"/>
      <c r="M1008" s="74"/>
      <c r="N1008" s="74"/>
      <c r="O1008" s="74"/>
      <c r="P1008" s="74"/>
      <c r="Q1008" s="74"/>
      <c r="R1008" s="74"/>
      <c r="S1008" s="74"/>
      <c r="T1008" s="74"/>
      <c r="U1008" s="74"/>
      <c r="V1008" s="74"/>
      <c r="W1008" s="74"/>
      <c r="X1008" s="74"/>
      <c r="Y1008" s="74"/>
    </row>
    <row r="1009">
      <c r="A1009" s="74"/>
      <c r="B1009" s="74"/>
      <c r="C1009" s="74"/>
      <c r="D1009" s="74"/>
      <c r="E1009" s="74"/>
      <c r="F1009" s="74"/>
      <c r="G1009" s="74"/>
      <c r="H1009" s="74"/>
      <c r="I1009" s="74"/>
      <c r="J1009" s="74"/>
      <c r="K1009" s="74"/>
      <c r="L1009" s="74"/>
      <c r="M1009" s="74"/>
      <c r="N1009" s="74"/>
      <c r="O1009" s="74"/>
      <c r="P1009" s="74"/>
      <c r="Q1009" s="74"/>
      <c r="R1009" s="74"/>
      <c r="S1009" s="74"/>
      <c r="T1009" s="74"/>
      <c r="U1009" s="74"/>
      <c r="V1009" s="74"/>
      <c r="W1009" s="74"/>
      <c r="X1009" s="74"/>
      <c r="Y1009" s="74"/>
    </row>
    <row r="1010">
      <c r="A1010" s="74"/>
      <c r="B1010" s="74"/>
      <c r="C1010" s="74"/>
      <c r="D1010" s="74"/>
      <c r="E1010" s="74"/>
      <c r="F1010" s="74"/>
      <c r="G1010" s="74"/>
      <c r="H1010" s="74"/>
      <c r="I1010" s="74"/>
      <c r="J1010" s="74"/>
      <c r="K1010" s="74"/>
      <c r="L1010" s="74"/>
      <c r="M1010" s="74"/>
      <c r="N1010" s="74"/>
      <c r="O1010" s="74"/>
      <c r="P1010" s="74"/>
      <c r="Q1010" s="74"/>
      <c r="R1010" s="74"/>
      <c r="S1010" s="74"/>
      <c r="T1010" s="74"/>
      <c r="U1010" s="74"/>
      <c r="V1010" s="74"/>
      <c r="W1010" s="74"/>
      <c r="X1010" s="74"/>
      <c r="Y1010" s="74"/>
    </row>
    <row r="1011">
      <c r="A1011" s="74"/>
      <c r="B1011" s="74"/>
      <c r="C1011" s="74"/>
      <c r="D1011" s="74"/>
      <c r="E1011" s="74"/>
      <c r="F1011" s="74"/>
      <c r="G1011" s="74"/>
      <c r="H1011" s="74"/>
      <c r="I1011" s="74"/>
      <c r="J1011" s="74"/>
      <c r="K1011" s="74"/>
      <c r="L1011" s="74"/>
      <c r="M1011" s="74"/>
      <c r="N1011" s="74"/>
      <c r="O1011" s="74"/>
      <c r="P1011" s="74"/>
      <c r="Q1011" s="74"/>
      <c r="R1011" s="74"/>
      <c r="S1011" s="74"/>
      <c r="T1011" s="74"/>
      <c r="U1011" s="74"/>
      <c r="V1011" s="74"/>
      <c r="W1011" s="74"/>
      <c r="X1011" s="74"/>
      <c r="Y1011" s="74"/>
    </row>
    <row r="1012">
      <c r="A1012" s="74"/>
      <c r="B1012" s="74"/>
      <c r="C1012" s="74"/>
      <c r="D1012" s="74"/>
      <c r="E1012" s="74"/>
      <c r="F1012" s="74"/>
      <c r="G1012" s="74"/>
      <c r="H1012" s="74"/>
      <c r="I1012" s="74"/>
      <c r="J1012" s="74"/>
      <c r="K1012" s="74"/>
      <c r="L1012" s="74"/>
      <c r="M1012" s="74"/>
      <c r="N1012" s="74"/>
      <c r="O1012" s="74"/>
      <c r="P1012" s="74"/>
      <c r="Q1012" s="74"/>
      <c r="R1012" s="74"/>
      <c r="S1012" s="74"/>
      <c r="T1012" s="74"/>
      <c r="U1012" s="74"/>
      <c r="V1012" s="74"/>
      <c r="W1012" s="74"/>
      <c r="X1012" s="74"/>
      <c r="Y1012" s="74"/>
    </row>
    <row r="1013">
      <c r="A1013" s="74"/>
      <c r="B1013" s="74"/>
      <c r="C1013" s="74"/>
      <c r="D1013" s="74"/>
      <c r="E1013" s="74"/>
      <c r="F1013" s="74"/>
      <c r="G1013" s="74"/>
      <c r="H1013" s="74"/>
      <c r="I1013" s="74"/>
      <c r="J1013" s="74"/>
      <c r="K1013" s="74"/>
      <c r="L1013" s="74"/>
      <c r="M1013" s="74"/>
      <c r="N1013" s="74"/>
      <c r="O1013" s="74"/>
      <c r="P1013" s="74"/>
      <c r="Q1013" s="74"/>
      <c r="R1013" s="74"/>
      <c r="S1013" s="74"/>
      <c r="T1013" s="74"/>
      <c r="U1013" s="74"/>
      <c r="V1013" s="74"/>
      <c r="W1013" s="74"/>
      <c r="X1013" s="74"/>
      <c r="Y1013" s="74"/>
    </row>
  </sheetData>
  <mergeCells count="96">
    <mergeCell ref="B36:B37"/>
    <mergeCell ref="C36:C37"/>
    <mergeCell ref="G36:G37"/>
    <mergeCell ref="B34:B35"/>
    <mergeCell ref="C25:C26"/>
    <mergeCell ref="D25:D26"/>
    <mergeCell ref="E25:E26"/>
    <mergeCell ref="G25:G26"/>
    <mergeCell ref="B25:B26"/>
    <mergeCell ref="C34:C35"/>
    <mergeCell ref="E36:E37"/>
    <mergeCell ref="D36:D37"/>
    <mergeCell ref="H36:H37"/>
    <mergeCell ref="H34:H35"/>
    <mergeCell ref="A106:A107"/>
    <mergeCell ref="C106:C107"/>
    <mergeCell ref="B106:B107"/>
    <mergeCell ref="D106:D107"/>
    <mergeCell ref="E106:E107"/>
    <mergeCell ref="B104:B105"/>
    <mergeCell ref="C104:C105"/>
    <mergeCell ref="C92:C93"/>
    <mergeCell ref="D92:D93"/>
    <mergeCell ref="A87:A88"/>
    <mergeCell ref="A92:A93"/>
    <mergeCell ref="A104:A105"/>
    <mergeCell ref="A102:A103"/>
    <mergeCell ref="H104:H105"/>
    <mergeCell ref="H102:H103"/>
    <mergeCell ref="H118:H119"/>
    <mergeCell ref="G87:G88"/>
    <mergeCell ref="H87:H88"/>
    <mergeCell ref="G92:G93"/>
    <mergeCell ref="H92:H93"/>
    <mergeCell ref="E108:E109"/>
    <mergeCell ref="F108:F109"/>
    <mergeCell ref="G106:G107"/>
    <mergeCell ref="H106:H107"/>
    <mergeCell ref="G108:G109"/>
    <mergeCell ref="H108:H109"/>
    <mergeCell ref="F106:F107"/>
    <mergeCell ref="H21:H22"/>
    <mergeCell ref="G21:G22"/>
    <mergeCell ref="H25:H26"/>
    <mergeCell ref="F25:F26"/>
    <mergeCell ref="F21:F22"/>
    <mergeCell ref="A21:A22"/>
    <mergeCell ref="B21:B22"/>
    <mergeCell ref="C21:C22"/>
    <mergeCell ref="D21:D22"/>
    <mergeCell ref="E21:E22"/>
    <mergeCell ref="A25:A26"/>
    <mergeCell ref="F104:F105"/>
    <mergeCell ref="F102:F103"/>
    <mergeCell ref="G104:G105"/>
    <mergeCell ref="B154:B155"/>
    <mergeCell ref="C154:C155"/>
    <mergeCell ref="D154:D155"/>
    <mergeCell ref="E154:E155"/>
    <mergeCell ref="F154:F155"/>
    <mergeCell ref="A154:A155"/>
    <mergeCell ref="G154:G155"/>
    <mergeCell ref="H154:H155"/>
    <mergeCell ref="B108:B109"/>
    <mergeCell ref="B102:B103"/>
    <mergeCell ref="C118:C119"/>
    <mergeCell ref="D118:D119"/>
    <mergeCell ref="E118:E119"/>
    <mergeCell ref="F118:F119"/>
    <mergeCell ref="G118:G119"/>
    <mergeCell ref="B92:B93"/>
    <mergeCell ref="F87:F88"/>
    <mergeCell ref="E92:E93"/>
    <mergeCell ref="F92:F93"/>
    <mergeCell ref="B87:B88"/>
    <mergeCell ref="C87:C88"/>
    <mergeCell ref="D87:D88"/>
    <mergeCell ref="E87:E88"/>
    <mergeCell ref="D104:D105"/>
    <mergeCell ref="E104:E105"/>
    <mergeCell ref="A108:A109"/>
    <mergeCell ref="C108:C109"/>
    <mergeCell ref="D108:D109"/>
    <mergeCell ref="D102:D103"/>
    <mergeCell ref="E102:E103"/>
    <mergeCell ref="A36:A37"/>
    <mergeCell ref="A34:A35"/>
    <mergeCell ref="D34:D35"/>
    <mergeCell ref="E34:E35"/>
    <mergeCell ref="F34:F35"/>
    <mergeCell ref="G34:G35"/>
    <mergeCell ref="F36:F37"/>
    <mergeCell ref="C102:C103"/>
    <mergeCell ref="G102:G103"/>
    <mergeCell ref="B118:B119"/>
    <mergeCell ref="A118:A119"/>
  </mergeCells>
  <conditionalFormatting sqref="E1:E58 G1:G196 H8 H14 H24 H43 H59 E60:E67 H68 E69:E77 H78:H79 E79:E84 H85 E86:E94 H95 E96:E196 H113 H121 H131 H138 H151 H157 H160 H165 H168 H176 H179 H182 H185">
    <cfRule type="containsText" dxfId="12" priority="1" operator="containsText" text="passed">
      <formula>NOT(ISERROR(SEARCH(("passed"),(E1))))</formula>
    </cfRule>
  </conditionalFormatting>
  <conditionalFormatting sqref="E1:E58 G1:G196 H8 H14 H24 H43 H59 E60:E67 H68 E69:E77 H78:H79 E79:E84 H85 E86:E94 H95 E96:E120 H113 H121 E122:E196 H131 H138 H151 H157 H160 H165 H168 H176 H179 H182 H185">
    <cfRule type="containsText" dxfId="13" priority="2" operator="containsText" text="failed">
      <formula>NOT(ISERROR(SEARCH(("failed"),(E1))))</formula>
    </cfRule>
  </conditionalFormatting>
  <conditionalFormatting sqref="E1:E58 G1:G196 H8 H14 H24 H43 H59 E60:E67 H68 E69:E77 H78:H79 E79:E84 H85 E86:E94 H95 E96:E120 H113 H121 E122:E196 H131 H138 H151 H157 H160 H165 H168 H176 H179 H182 H185">
    <cfRule type="containsText" dxfId="14" priority="3" operator="containsText" text="blocked">
      <formula>NOT(ISERROR(SEARCH(("blocked"),(E1))))</formula>
    </cfRule>
  </conditionalFormatting>
  <conditionalFormatting sqref="E1:E58 G1:G196 H8 H14 H24 H43 H59 E60:E67 H68 E69:E77 H78:H79 E79:E84 H85 E86:E94 H95 E96:E120 H113 H121 E122:E196 H131 H138 H151 H157 H160 H165 H168 H176 H179 H182 H185">
    <cfRule type="containsText" dxfId="15" priority="4" operator="containsText" text="not tested">
      <formula>NOT(ISERROR(SEARCH(("not tested"),(E1))))</formula>
    </cfRule>
  </conditionalFormatting>
  <conditionalFormatting sqref="E18">
    <cfRule type="notContainsBlanks" dxfId="12" priority="5">
      <formula>LEN(TRIM(E18))&gt;0</formula>
    </cfRule>
  </conditionalFormatting>
  <hyperlinks>
    <hyperlink r:id="rId1" ref="F9"/>
    <hyperlink r:id="rId2" ref="F17"/>
    <hyperlink r:id="rId3" ref="H45"/>
    <hyperlink r:id="rId4" ref="H50"/>
    <hyperlink r:id="rId5" ref="H51"/>
    <hyperlink r:id="rId6" ref="H52"/>
    <hyperlink r:id="rId7" ref="H53"/>
    <hyperlink r:id="rId8" ref="H56"/>
    <hyperlink r:id="rId9" ref="H132"/>
    <hyperlink r:id="rId10" ref="F135"/>
    <hyperlink r:id="rId11" ref="F171"/>
    <hyperlink r:id="rId12" ref="H171"/>
    <hyperlink r:id="rId13" ref="F174"/>
    <hyperlink r:id="rId14" ref="H174"/>
  </hyperlinks>
  <drawing r:id="rId15"/>
</worksheet>
</file>